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defaultThemeVersion="166925"/>
  <mc:AlternateContent xmlns:mc="http://schemas.openxmlformats.org/markup-compatibility/2006">
    <mc:Choice Requires="x15">
      <x15ac:absPath xmlns:x15ac="http://schemas.microsoft.com/office/spreadsheetml/2010/11/ac" url="\\BERNARD\FileServer\WCShare\F&amp;AA\Controller\Office Share\U-Drive\Budget\2022-2023 Budget\"/>
    </mc:Choice>
  </mc:AlternateContent>
  <xr:revisionPtr revIDLastSave="0" documentId="13_ncr:1_{EB9D766F-1C5A-4849-8022-BDAAB16E837A}" xr6:coauthVersionLast="36" xr6:coauthVersionMax="36" xr10:uidLastSave="{00000000-0000-0000-0000-000000000000}"/>
  <bookViews>
    <workbookView xWindow="0" yWindow="0" windowWidth="25200" windowHeight="11175" firstSheet="7" activeTab="8" xr2:uid="{00000000-000D-0000-FFFF-FFFF00000000}"/>
  </bookViews>
  <sheets>
    <sheet name="4 4 2022 Rev Draft" sheetId="1" r:id="rId1"/>
    <sheet name="4 4 2022 Exp Draft" sheetId="2" r:id="rId2"/>
    <sheet name="4 4 2022 Full Draft" sheetId="3" r:id="rId3"/>
    <sheet name="4 7 2022 Full Draft" sheetId="4" r:id="rId4"/>
    <sheet name="4 25 2022 Full Draft" sheetId="5" r:id="rId5"/>
    <sheet name="04 27 2022 Preliminary" sheetId="6" r:id="rId6"/>
    <sheet name="05 03 2022 Preliminary" sheetId="7" r:id="rId7"/>
    <sheet name="06 06 2022 Proposed" sheetId="8" r:id="rId8"/>
    <sheet name="8-22-2022 Approved" sheetId="9" r:id="rId9"/>
  </sheets>
  <definedNames>
    <definedName name="_xlnm.Print_Titles" localSheetId="5">'04 27 2022 Preliminary'!$3:$3</definedName>
    <definedName name="_xlnm.Print_Titles" localSheetId="6">'05 03 2022 Preliminary'!$3:$3</definedName>
    <definedName name="_xlnm.Print_Titles" localSheetId="7">'06 06 2022 Proposed'!$3:$3</definedName>
    <definedName name="_xlnm.Print_Titles" localSheetId="8">'8-22-2022 Approved'!$3:$3</definedName>
  </definedNames>
  <calcPr calcId="191029"/>
</workbook>
</file>

<file path=xl/calcChain.xml><?xml version="1.0" encoding="utf-8"?>
<calcChain xmlns="http://schemas.openxmlformats.org/spreadsheetml/2006/main">
  <c r="D2526" i="9" l="1"/>
  <c r="C2526" i="9"/>
  <c r="C3567" i="9" l="1"/>
  <c r="D3566" i="9"/>
  <c r="D3567" i="9" s="1"/>
  <c r="C3566" i="9"/>
  <c r="D3562" i="9"/>
  <c r="C3562" i="9"/>
  <c r="C3563" i="9" s="1"/>
  <c r="D3559" i="9"/>
  <c r="C3559" i="9"/>
  <c r="D3556" i="9"/>
  <c r="C3556" i="9"/>
  <c r="D3553" i="9"/>
  <c r="C3553" i="9"/>
  <c r="D3550" i="9"/>
  <c r="C3550" i="9"/>
  <c r="D3547" i="9"/>
  <c r="C3547" i="9"/>
  <c r="D3543" i="9"/>
  <c r="C3543" i="9"/>
  <c r="D3541" i="9"/>
  <c r="C3541" i="9"/>
  <c r="D3538" i="9"/>
  <c r="C3538" i="9"/>
  <c r="D3535" i="9"/>
  <c r="C3535" i="9"/>
  <c r="D3533" i="9"/>
  <c r="C3533" i="9"/>
  <c r="D3528" i="9"/>
  <c r="C3528" i="9"/>
  <c r="D3526" i="9"/>
  <c r="C3526" i="9"/>
  <c r="D3523" i="9"/>
  <c r="C3523" i="9"/>
  <c r="D3520" i="9"/>
  <c r="C3520" i="9"/>
  <c r="D3513" i="9"/>
  <c r="C3513" i="9"/>
  <c r="D3509" i="9"/>
  <c r="C3509" i="9"/>
  <c r="D3502" i="9"/>
  <c r="C3502" i="9"/>
  <c r="D3492" i="9"/>
  <c r="C3492" i="9"/>
  <c r="D3490" i="9"/>
  <c r="C3490" i="9"/>
  <c r="D3463" i="9"/>
  <c r="C3463" i="9"/>
  <c r="D3436" i="9"/>
  <c r="C3436" i="9"/>
  <c r="D3413" i="9"/>
  <c r="C3413" i="9"/>
  <c r="D3409" i="9"/>
  <c r="C3409" i="9"/>
  <c r="D3407" i="9"/>
  <c r="C3407" i="9"/>
  <c r="D3396" i="9"/>
  <c r="C3396" i="9"/>
  <c r="D3388" i="9"/>
  <c r="C3388" i="9"/>
  <c r="D3383" i="9"/>
  <c r="C3383" i="9"/>
  <c r="D3380" i="9"/>
  <c r="C3380" i="9"/>
  <c r="D3377" i="9"/>
  <c r="C3377" i="9"/>
  <c r="D3373" i="9"/>
  <c r="C3373" i="9"/>
  <c r="D3370" i="9"/>
  <c r="C3370" i="9"/>
  <c r="D3368" i="9"/>
  <c r="C3368" i="9"/>
  <c r="D3366" i="9"/>
  <c r="C3366" i="9"/>
  <c r="D3364" i="9"/>
  <c r="C3364" i="9"/>
  <c r="D3361" i="9"/>
  <c r="C3361" i="9"/>
  <c r="D3359" i="9"/>
  <c r="C3359" i="9"/>
  <c r="D3357" i="9"/>
  <c r="C3357" i="9"/>
  <c r="D3354" i="9"/>
  <c r="C3354" i="9"/>
  <c r="C3355" i="9" s="1"/>
  <c r="D3352" i="9"/>
  <c r="D3355" i="9" s="1"/>
  <c r="C3352" i="9"/>
  <c r="D3350" i="9"/>
  <c r="C3350" i="9"/>
  <c r="D3344" i="9"/>
  <c r="C3344" i="9"/>
  <c r="D3342" i="9"/>
  <c r="C3342" i="9"/>
  <c r="D3336" i="9"/>
  <c r="C3336" i="9"/>
  <c r="D3327" i="9"/>
  <c r="C3327" i="9"/>
  <c r="D3320" i="9"/>
  <c r="C3320" i="9"/>
  <c r="D3311" i="9"/>
  <c r="C3311" i="9"/>
  <c r="D3299" i="9"/>
  <c r="C3299" i="9"/>
  <c r="D3284" i="9"/>
  <c r="C3284" i="9"/>
  <c r="D3246" i="9"/>
  <c r="C3246" i="9"/>
  <c r="D3232" i="9"/>
  <c r="C3232" i="9"/>
  <c r="D3210" i="9"/>
  <c r="C3210" i="9"/>
  <c r="D3186" i="9"/>
  <c r="C3186" i="9"/>
  <c r="D3155" i="9"/>
  <c r="C3155" i="9"/>
  <c r="D3129" i="9"/>
  <c r="C3129" i="9"/>
  <c r="D3104" i="9"/>
  <c r="C3104" i="9"/>
  <c r="D3079" i="9"/>
  <c r="C3079" i="9"/>
  <c r="D3052" i="9"/>
  <c r="C3052" i="9"/>
  <c r="D3028" i="9"/>
  <c r="C3028" i="9"/>
  <c r="D3003" i="9"/>
  <c r="C3003" i="9"/>
  <c r="D2979" i="9"/>
  <c r="C2979" i="9"/>
  <c r="D2975" i="9"/>
  <c r="C2975" i="9"/>
  <c r="D2959" i="9"/>
  <c r="D2960" i="9" s="1"/>
  <c r="C2959" i="9"/>
  <c r="C2960" i="9" s="1"/>
  <c r="D2939" i="9"/>
  <c r="C2939" i="9"/>
  <c r="D2935" i="9"/>
  <c r="C2935" i="9"/>
  <c r="D2933" i="9"/>
  <c r="C2933" i="9"/>
  <c r="D2927" i="9"/>
  <c r="C2927" i="9"/>
  <c r="D2922" i="9"/>
  <c r="C2922" i="9"/>
  <c r="D2916" i="9"/>
  <c r="C2916" i="9"/>
  <c r="D2914" i="9"/>
  <c r="C2914" i="9"/>
  <c r="D2912" i="9"/>
  <c r="C2912" i="9"/>
  <c r="D2908" i="9"/>
  <c r="C2908" i="9"/>
  <c r="D2906" i="9"/>
  <c r="C2906" i="9"/>
  <c r="D2904" i="9"/>
  <c r="C2904" i="9"/>
  <c r="D2902" i="9"/>
  <c r="C2902" i="9"/>
  <c r="D2900" i="9"/>
  <c r="C2900" i="9"/>
  <c r="D2897" i="9"/>
  <c r="C2897" i="9"/>
  <c r="D2895" i="9"/>
  <c r="C2895" i="9"/>
  <c r="D2893" i="9"/>
  <c r="C2893" i="9"/>
  <c r="D2888" i="9"/>
  <c r="C2888" i="9"/>
  <c r="D2884" i="9"/>
  <c r="C2884" i="9"/>
  <c r="D2882" i="9"/>
  <c r="C2882" i="9"/>
  <c r="D2874" i="9"/>
  <c r="C2874" i="9"/>
  <c r="D2869" i="9"/>
  <c r="C2869" i="9"/>
  <c r="D2867" i="9"/>
  <c r="C2867" i="9"/>
  <c r="D2865" i="9"/>
  <c r="C2865" i="9"/>
  <c r="D2860" i="9"/>
  <c r="C2860" i="9"/>
  <c r="D2858" i="9"/>
  <c r="C2858" i="9"/>
  <c r="D2853" i="9"/>
  <c r="C2853" i="9"/>
  <c r="D2848" i="9"/>
  <c r="C2848" i="9"/>
  <c r="D2843" i="9"/>
  <c r="C2843" i="9"/>
  <c r="D2834" i="9"/>
  <c r="C2834" i="9"/>
  <c r="D2829" i="9"/>
  <c r="C2829" i="9"/>
  <c r="D2824" i="9"/>
  <c r="C2824" i="9"/>
  <c r="D2817" i="9"/>
  <c r="C2817" i="9"/>
  <c r="D2796" i="9"/>
  <c r="C2796" i="9"/>
  <c r="D2780" i="9"/>
  <c r="C2780" i="9"/>
  <c r="D2772" i="9"/>
  <c r="C2772" i="9"/>
  <c r="D2765" i="9"/>
  <c r="C2765" i="9"/>
  <c r="D2743" i="9"/>
  <c r="C2743" i="9"/>
  <c r="D2739" i="9"/>
  <c r="C2739" i="9"/>
  <c r="D2735" i="9"/>
  <c r="C2735" i="9"/>
  <c r="D2725" i="9"/>
  <c r="C2725" i="9"/>
  <c r="D2717" i="9"/>
  <c r="C2717" i="9"/>
  <c r="D2712" i="9"/>
  <c r="C2712" i="9"/>
  <c r="D2707" i="9"/>
  <c r="C2707" i="9"/>
  <c r="D2698" i="9"/>
  <c r="C2698" i="9"/>
  <c r="D2696" i="9"/>
  <c r="C2696" i="9"/>
  <c r="D2689" i="9"/>
  <c r="C2689" i="9"/>
  <c r="D2682" i="9"/>
  <c r="C2682" i="9"/>
  <c r="D2678" i="9"/>
  <c r="C2678" i="9"/>
  <c r="D2664" i="9"/>
  <c r="C2664" i="9"/>
  <c r="D2656" i="9"/>
  <c r="C2656" i="9"/>
  <c r="D2651" i="9"/>
  <c r="C2651" i="9"/>
  <c r="D2647" i="9"/>
  <c r="C2647" i="9"/>
  <c r="D2643" i="9"/>
  <c r="C2643" i="9"/>
  <c r="D2629" i="9"/>
  <c r="C2629" i="9"/>
  <c r="D2621" i="9"/>
  <c r="C2621" i="9"/>
  <c r="D2614" i="9"/>
  <c r="C2614" i="9"/>
  <c r="D2594" i="9"/>
  <c r="C2594" i="9"/>
  <c r="D2585" i="9"/>
  <c r="C2585" i="9"/>
  <c r="D2583" i="9"/>
  <c r="C2583" i="9"/>
  <c r="D2579" i="9"/>
  <c r="C2579" i="9"/>
  <c r="D2564" i="9"/>
  <c r="C2564" i="9"/>
  <c r="D2547" i="9"/>
  <c r="C2547" i="9"/>
  <c r="D2530" i="9"/>
  <c r="C2530" i="9"/>
  <c r="D2522" i="9"/>
  <c r="C2522" i="9"/>
  <c r="D2519" i="9"/>
  <c r="C2519" i="9"/>
  <c r="D2513" i="9"/>
  <c r="C2513" i="9"/>
  <c r="D2499" i="9"/>
  <c r="C2499" i="9"/>
  <c r="D2492" i="9"/>
  <c r="C2492" i="9"/>
  <c r="D2485" i="9"/>
  <c r="C2485" i="9"/>
  <c r="D2471" i="9"/>
  <c r="C2471" i="9"/>
  <c r="D2452" i="9"/>
  <c r="C2452" i="9"/>
  <c r="D2431" i="9"/>
  <c r="C2431" i="9"/>
  <c r="D2417" i="9"/>
  <c r="C2417" i="9"/>
  <c r="D2414" i="9"/>
  <c r="C2414" i="9"/>
  <c r="D2406" i="9"/>
  <c r="C2406" i="9"/>
  <c r="D2403" i="9"/>
  <c r="C2403" i="9"/>
  <c r="D2400" i="9"/>
  <c r="C2400" i="9"/>
  <c r="D2394" i="9"/>
  <c r="C2394" i="9"/>
  <c r="D2388" i="9"/>
  <c r="C2388" i="9"/>
  <c r="D2383" i="9"/>
  <c r="C2383" i="9"/>
  <c r="D2378" i="9"/>
  <c r="C2378" i="9"/>
  <c r="D2372" i="9"/>
  <c r="C2372" i="9"/>
  <c r="D2367" i="9"/>
  <c r="C2367" i="9"/>
  <c r="D2363" i="9"/>
  <c r="C2363" i="9"/>
  <c r="D2352" i="9"/>
  <c r="C2352" i="9"/>
  <c r="D2350" i="9"/>
  <c r="C2350" i="9"/>
  <c r="D2330" i="9"/>
  <c r="C2330" i="9"/>
  <c r="D2319" i="9"/>
  <c r="C2319" i="9"/>
  <c r="D2297" i="9"/>
  <c r="C2297" i="9"/>
  <c r="D2291" i="9"/>
  <c r="C2291" i="9"/>
  <c r="D2279" i="9"/>
  <c r="C2279" i="9"/>
  <c r="D2261" i="9"/>
  <c r="C2261" i="9"/>
  <c r="D2254" i="9"/>
  <c r="C2254" i="9"/>
  <c r="D2251" i="9"/>
  <c r="C2251" i="9"/>
  <c r="D2245" i="9"/>
  <c r="C2245" i="9"/>
  <c r="D2241" i="9"/>
  <c r="C2241" i="9"/>
  <c r="D2237" i="9"/>
  <c r="C2237" i="9"/>
  <c r="D2225" i="9"/>
  <c r="C2225" i="9"/>
  <c r="D2215" i="9"/>
  <c r="C2215" i="9"/>
  <c r="D2208" i="9"/>
  <c r="C2208" i="9"/>
  <c r="D2202" i="9"/>
  <c r="C2202" i="9"/>
  <c r="D2197" i="9"/>
  <c r="C2197" i="9"/>
  <c r="D2195" i="9"/>
  <c r="C2195" i="9"/>
  <c r="D2187" i="9"/>
  <c r="C2187" i="9"/>
  <c r="D2183" i="9"/>
  <c r="C2183" i="9"/>
  <c r="D2178" i="9"/>
  <c r="C2178" i="9"/>
  <c r="D2173" i="9"/>
  <c r="C2173" i="9"/>
  <c r="D2156" i="9"/>
  <c r="C2156" i="9"/>
  <c r="D2137" i="9"/>
  <c r="C2137" i="9"/>
  <c r="D2118" i="9"/>
  <c r="C2118" i="9"/>
  <c r="D2106" i="9"/>
  <c r="C2106" i="9"/>
  <c r="D2085" i="9"/>
  <c r="C2085" i="9"/>
  <c r="D2071" i="9"/>
  <c r="C2071" i="9"/>
  <c r="D2064" i="9"/>
  <c r="C2064" i="9"/>
  <c r="D2051" i="9"/>
  <c r="C2051" i="9"/>
  <c r="D2042" i="9"/>
  <c r="C2042" i="9"/>
  <c r="D2035" i="9"/>
  <c r="C2035" i="9"/>
  <c r="D2017" i="9"/>
  <c r="C2017" i="9"/>
  <c r="D2014" i="9"/>
  <c r="C2014" i="9"/>
  <c r="D2008" i="9"/>
  <c r="C2008" i="9"/>
  <c r="D2001" i="9"/>
  <c r="C2001" i="9"/>
  <c r="D1995" i="9"/>
  <c r="C1995" i="9"/>
  <c r="D1988" i="9"/>
  <c r="C1988" i="9"/>
  <c r="D1983" i="9"/>
  <c r="C1983" i="9"/>
  <c r="D1978" i="9"/>
  <c r="C1978" i="9"/>
  <c r="D1972" i="9"/>
  <c r="C1972" i="9"/>
  <c r="D1949" i="9"/>
  <c r="C1949" i="9"/>
  <c r="D1945" i="9"/>
  <c r="C1945" i="9"/>
  <c r="D1941" i="9"/>
  <c r="C1941" i="9"/>
  <c r="D1937" i="9"/>
  <c r="C1937" i="9"/>
  <c r="D1933" i="9"/>
  <c r="C1933" i="9"/>
  <c r="D1924" i="9"/>
  <c r="C1924" i="9"/>
  <c r="D1917" i="9"/>
  <c r="C1917" i="9"/>
  <c r="D1912" i="9"/>
  <c r="C1912" i="9"/>
  <c r="D1904" i="9"/>
  <c r="C1904" i="9"/>
  <c r="D1899" i="9"/>
  <c r="C1899" i="9"/>
  <c r="D1888" i="9"/>
  <c r="C1888" i="9"/>
  <c r="D1874" i="9"/>
  <c r="C1874" i="9"/>
  <c r="D1870" i="9"/>
  <c r="C1870" i="9"/>
  <c r="D1841" i="9"/>
  <c r="C1841" i="9"/>
  <c r="D1813" i="9"/>
  <c r="C1813" i="9"/>
  <c r="D1797" i="9"/>
  <c r="C1797" i="9"/>
  <c r="D1776" i="9"/>
  <c r="C1776" i="9"/>
  <c r="D1771" i="9"/>
  <c r="C1771" i="9"/>
  <c r="D1754" i="9"/>
  <c r="C1754" i="9"/>
  <c r="D1727" i="9"/>
  <c r="C1727" i="9"/>
  <c r="D1705" i="9"/>
  <c r="C1705" i="9"/>
  <c r="D1678" i="9"/>
  <c r="C1678" i="9"/>
  <c r="D1650" i="9"/>
  <c r="C1650" i="9"/>
  <c r="D1640" i="9"/>
  <c r="C1640" i="9"/>
  <c r="D1614" i="9"/>
  <c r="C1614" i="9"/>
  <c r="D1587" i="9"/>
  <c r="C1587" i="9"/>
  <c r="D1562" i="9"/>
  <c r="C1562" i="9"/>
  <c r="D1544" i="9"/>
  <c r="C1544" i="9"/>
  <c r="D1515" i="9"/>
  <c r="C1515" i="9"/>
  <c r="D1492" i="9"/>
  <c r="C1492" i="9"/>
  <c r="D1464" i="9"/>
  <c r="C1464" i="9"/>
  <c r="D1433" i="9"/>
  <c r="C1433" i="9"/>
  <c r="D1414" i="9"/>
  <c r="C1414" i="9"/>
  <c r="D1394" i="9"/>
  <c r="C1394" i="9"/>
  <c r="D1370" i="9"/>
  <c r="C1370" i="9"/>
  <c r="D1352" i="9"/>
  <c r="C1352" i="9"/>
  <c r="D1336" i="9"/>
  <c r="C1336" i="9"/>
  <c r="D1320" i="9"/>
  <c r="C1320" i="9"/>
  <c r="D1305" i="9"/>
  <c r="C1305" i="9"/>
  <c r="D1289" i="9"/>
  <c r="C1289" i="9"/>
  <c r="D1260" i="9"/>
  <c r="C1260" i="9"/>
  <c r="D1242" i="9"/>
  <c r="C1242" i="9"/>
  <c r="D1225" i="9"/>
  <c r="C1225" i="9"/>
  <c r="D1192" i="9"/>
  <c r="C1192" i="9"/>
  <c r="D1180" i="9"/>
  <c r="C1180" i="9"/>
  <c r="D1144" i="9"/>
  <c r="C1144" i="9"/>
  <c r="D1120" i="9"/>
  <c r="C1120" i="9"/>
  <c r="D1096" i="9"/>
  <c r="C1096" i="9"/>
  <c r="D1077" i="9"/>
  <c r="C1077" i="9"/>
  <c r="D1048" i="9"/>
  <c r="C1048" i="9"/>
  <c r="D1030" i="9"/>
  <c r="C1030" i="9"/>
  <c r="D1011" i="9"/>
  <c r="C1011" i="9"/>
  <c r="D991" i="9"/>
  <c r="C991" i="9"/>
  <c r="D967" i="9"/>
  <c r="C967" i="9"/>
  <c r="D945" i="9"/>
  <c r="C945" i="9"/>
  <c r="D918" i="9"/>
  <c r="C918" i="9"/>
  <c r="D912" i="9"/>
  <c r="C912" i="9"/>
  <c r="D890" i="9"/>
  <c r="C890" i="9"/>
  <c r="D874" i="9"/>
  <c r="C874" i="9"/>
  <c r="D863" i="9"/>
  <c r="C863" i="9"/>
  <c r="D841" i="9"/>
  <c r="C841" i="9"/>
  <c r="D825" i="9"/>
  <c r="C825" i="9"/>
  <c r="D802" i="9"/>
  <c r="C802" i="9"/>
  <c r="D787" i="9"/>
  <c r="C787" i="9"/>
  <c r="D782" i="9"/>
  <c r="C782" i="9"/>
  <c r="D772" i="9"/>
  <c r="C772" i="9"/>
  <c r="D764" i="9"/>
  <c r="C764" i="9"/>
  <c r="D744" i="9"/>
  <c r="C744" i="9"/>
  <c r="D724" i="9"/>
  <c r="C724" i="9"/>
  <c r="D707" i="9"/>
  <c r="C707" i="9"/>
  <c r="D687" i="9"/>
  <c r="C687" i="9"/>
  <c r="D669" i="9"/>
  <c r="C669" i="9"/>
  <c r="D653" i="9"/>
  <c r="C653" i="9"/>
  <c r="D632" i="9"/>
  <c r="C632" i="9"/>
  <c r="D615" i="9"/>
  <c r="C615" i="9"/>
  <c r="D596" i="9"/>
  <c r="C596" i="9"/>
  <c r="D576" i="9"/>
  <c r="C576" i="9"/>
  <c r="D566" i="9"/>
  <c r="C566" i="9"/>
  <c r="D544" i="9"/>
  <c r="C544" i="9"/>
  <c r="D532" i="9"/>
  <c r="C532" i="9"/>
  <c r="D513" i="9"/>
  <c r="C513" i="9"/>
  <c r="D496" i="9"/>
  <c r="C496" i="9"/>
  <c r="D479" i="9"/>
  <c r="C479" i="9"/>
  <c r="D465" i="9"/>
  <c r="C465" i="9"/>
  <c r="D451" i="9"/>
  <c r="C451" i="9"/>
  <c r="D434" i="9"/>
  <c r="C434" i="9"/>
  <c r="D417" i="9"/>
  <c r="C417" i="9"/>
  <c r="D408" i="9"/>
  <c r="C408" i="9"/>
  <c r="D402" i="9"/>
  <c r="C402" i="9"/>
  <c r="D399" i="9"/>
  <c r="C399" i="9"/>
  <c r="D396" i="9"/>
  <c r="C396" i="9"/>
  <c r="D390" i="9"/>
  <c r="D391" i="9" s="1"/>
  <c r="C390" i="9"/>
  <c r="D388" i="9"/>
  <c r="C388" i="9"/>
  <c r="D386" i="9"/>
  <c r="C386" i="9"/>
  <c r="D384" i="9"/>
  <c r="C384" i="9"/>
  <c r="D382" i="9"/>
  <c r="C382" i="9"/>
  <c r="D380" i="9"/>
  <c r="C380" i="9"/>
  <c r="D378" i="9"/>
  <c r="C378" i="9"/>
  <c r="D376" i="9"/>
  <c r="C376" i="9"/>
  <c r="D374" i="9"/>
  <c r="C374" i="9"/>
  <c r="D372" i="9"/>
  <c r="C372" i="9"/>
  <c r="D370" i="9"/>
  <c r="C370" i="9"/>
  <c r="D368" i="9"/>
  <c r="C368" i="9"/>
  <c r="D366" i="9"/>
  <c r="C366" i="9"/>
  <c r="D364" i="9"/>
  <c r="C364" i="9"/>
  <c r="D362" i="9"/>
  <c r="C362" i="9"/>
  <c r="D360" i="9"/>
  <c r="C360" i="9"/>
  <c r="D358" i="9"/>
  <c r="C358" i="9"/>
  <c r="D356" i="9"/>
  <c r="C356" i="9"/>
  <c r="D353" i="9"/>
  <c r="C353" i="9"/>
  <c r="D351" i="9"/>
  <c r="C351" i="9"/>
  <c r="D349" i="9"/>
  <c r="C349" i="9"/>
  <c r="D347" i="9"/>
  <c r="C347" i="9"/>
  <c r="D345" i="9"/>
  <c r="C345" i="9"/>
  <c r="D343" i="9"/>
  <c r="C343" i="9"/>
  <c r="D341" i="9"/>
  <c r="C341" i="9"/>
  <c r="D339" i="9"/>
  <c r="C339" i="9"/>
  <c r="D337" i="9"/>
  <c r="C337" i="9"/>
  <c r="D334" i="9"/>
  <c r="D335" i="9" s="1"/>
  <c r="C334" i="9"/>
  <c r="D331" i="9"/>
  <c r="C331" i="9"/>
  <c r="D328" i="9"/>
  <c r="C328" i="9"/>
  <c r="D325" i="9"/>
  <c r="C325" i="9"/>
  <c r="D323" i="9"/>
  <c r="C323" i="9"/>
  <c r="D321" i="9"/>
  <c r="C321" i="9"/>
  <c r="D319" i="9"/>
  <c r="C319" i="9"/>
  <c r="D316" i="9"/>
  <c r="C316" i="9"/>
  <c r="D313" i="9"/>
  <c r="C313" i="9"/>
  <c r="D309" i="9"/>
  <c r="D310" i="9" s="1"/>
  <c r="C309" i="9"/>
  <c r="D307" i="9"/>
  <c r="C307" i="9"/>
  <c r="D305" i="9"/>
  <c r="C305" i="9"/>
  <c r="D303" i="9"/>
  <c r="C303" i="9"/>
  <c r="D300" i="9"/>
  <c r="C300" i="9"/>
  <c r="D298" i="9"/>
  <c r="C298" i="9"/>
  <c r="D296" i="9"/>
  <c r="C296" i="9"/>
  <c r="D294" i="9"/>
  <c r="C294" i="9"/>
  <c r="D292" i="9"/>
  <c r="C292" i="9"/>
  <c r="D290" i="9"/>
  <c r="C290" i="9"/>
  <c r="D285" i="9"/>
  <c r="C285" i="9"/>
  <c r="D283" i="9"/>
  <c r="C283" i="9"/>
  <c r="D281" i="9"/>
  <c r="C281" i="9"/>
  <c r="D278" i="9"/>
  <c r="C278" i="9"/>
  <c r="D275" i="9"/>
  <c r="C275" i="9"/>
  <c r="D273" i="9"/>
  <c r="C273" i="9"/>
  <c r="D271" i="9"/>
  <c r="C271" i="9"/>
  <c r="D269" i="9"/>
  <c r="C269" i="9"/>
  <c r="D267" i="9"/>
  <c r="C267" i="9"/>
  <c r="D264" i="9"/>
  <c r="C264" i="9"/>
  <c r="D261" i="9"/>
  <c r="C261" i="9"/>
  <c r="D259" i="9"/>
  <c r="C259" i="9"/>
  <c r="D256" i="9"/>
  <c r="C256" i="9"/>
  <c r="D253" i="9"/>
  <c r="C253" i="9"/>
  <c r="D250" i="9"/>
  <c r="C250" i="9"/>
  <c r="D247" i="9"/>
  <c r="C247" i="9"/>
  <c r="D244" i="9"/>
  <c r="C244" i="9"/>
  <c r="D241" i="9"/>
  <c r="C241" i="9"/>
  <c r="D238" i="9"/>
  <c r="C238" i="9"/>
  <c r="D235" i="9"/>
  <c r="C235" i="9"/>
  <c r="D233" i="9"/>
  <c r="C233" i="9"/>
  <c r="D228" i="9"/>
  <c r="C228" i="9"/>
  <c r="D226" i="9"/>
  <c r="C226" i="9"/>
  <c r="D223" i="9"/>
  <c r="D224" i="9" s="1"/>
  <c r="C223" i="9"/>
  <c r="C224" i="9" s="1"/>
  <c r="D219" i="9"/>
  <c r="C219" i="9"/>
  <c r="D195" i="9"/>
  <c r="C195" i="9"/>
  <c r="D173" i="9"/>
  <c r="D220" i="9" s="1"/>
  <c r="C173" i="9"/>
  <c r="D141" i="9"/>
  <c r="C141" i="9"/>
  <c r="D112" i="9"/>
  <c r="C112" i="9"/>
  <c r="D95" i="9"/>
  <c r="C95" i="9"/>
  <c r="D58" i="9"/>
  <c r="C58" i="9"/>
  <c r="C301" i="9" l="1"/>
  <c r="C310" i="9"/>
  <c r="D3371" i="9"/>
  <c r="C335" i="9"/>
  <c r="D3544" i="9"/>
  <c r="D3563" i="9"/>
  <c r="C391" i="9"/>
  <c r="D403" i="9"/>
  <c r="D409" i="9" s="1"/>
  <c r="D3568" i="9" s="1"/>
  <c r="D301" i="9"/>
  <c r="C403" i="9"/>
  <c r="D3345" i="9"/>
  <c r="C3371" i="9"/>
  <c r="C3544" i="9"/>
  <c r="C3345" i="9"/>
  <c r="D2940" i="9"/>
  <c r="C2940" i="9"/>
  <c r="C220" i="9"/>
  <c r="C409" i="9" s="1"/>
  <c r="C3568" i="9" s="1"/>
  <c r="C3564" i="8"/>
  <c r="C3565" i="8" s="1"/>
  <c r="D3564" i="8"/>
  <c r="D3565" i="8" s="1"/>
  <c r="C3560" i="8"/>
  <c r="D3560" i="8"/>
  <c r="C3557" i="8"/>
  <c r="D3557" i="8"/>
  <c r="C3554" i="8"/>
  <c r="D3554" i="8"/>
  <c r="C3551" i="8"/>
  <c r="D3551" i="8"/>
  <c r="C3548" i="8"/>
  <c r="D3548" i="8"/>
  <c r="C3545" i="8"/>
  <c r="D3545" i="8"/>
  <c r="C3541" i="8"/>
  <c r="D3541" i="8"/>
  <c r="C3539" i="8"/>
  <c r="D3539" i="8"/>
  <c r="C3536" i="8"/>
  <c r="D3536" i="8"/>
  <c r="C3533" i="8"/>
  <c r="D3533" i="8"/>
  <c r="C3531" i="8"/>
  <c r="D3531" i="8"/>
  <c r="C3526" i="8"/>
  <c r="D3526" i="8"/>
  <c r="C3524" i="8"/>
  <c r="D3524" i="8"/>
  <c r="C3521" i="8"/>
  <c r="D3521" i="8"/>
  <c r="C3518" i="8"/>
  <c r="D3518" i="8"/>
  <c r="C3511" i="8"/>
  <c r="D3511" i="8"/>
  <c r="C3507" i="8"/>
  <c r="D3507" i="8"/>
  <c r="C3500" i="8"/>
  <c r="D3500" i="8"/>
  <c r="C3490" i="8"/>
  <c r="D3490" i="8"/>
  <c r="C3488" i="8"/>
  <c r="D3488" i="8"/>
  <c r="C3461" i="8"/>
  <c r="D3461" i="8"/>
  <c r="C3434" i="8"/>
  <c r="D3434" i="8"/>
  <c r="C3411" i="8"/>
  <c r="D3411" i="8"/>
  <c r="C3407" i="8"/>
  <c r="D3407" i="8"/>
  <c r="C3405" i="8"/>
  <c r="D3405" i="8"/>
  <c r="C3394" i="8"/>
  <c r="D3394" i="8"/>
  <c r="C3386" i="8"/>
  <c r="D3386" i="8"/>
  <c r="C3381" i="8"/>
  <c r="D3381" i="8"/>
  <c r="C3378" i="8"/>
  <c r="D3378" i="8"/>
  <c r="C3375" i="8"/>
  <c r="D3375" i="8"/>
  <c r="C3371" i="8"/>
  <c r="D3371" i="8"/>
  <c r="C3368" i="8"/>
  <c r="D3368" i="8"/>
  <c r="C3366" i="8"/>
  <c r="D3366" i="8"/>
  <c r="C3364" i="8"/>
  <c r="D3364" i="8"/>
  <c r="C3362" i="8"/>
  <c r="D3362" i="8"/>
  <c r="C3359" i="8"/>
  <c r="D3359" i="8"/>
  <c r="C3357" i="8"/>
  <c r="D3357" i="8"/>
  <c r="C3355" i="8"/>
  <c r="D3355" i="8"/>
  <c r="C3352" i="8"/>
  <c r="D3352" i="8"/>
  <c r="C3350" i="8"/>
  <c r="C3353" i="8" s="1"/>
  <c r="D3350" i="8"/>
  <c r="C3348" i="8"/>
  <c r="D3348" i="8"/>
  <c r="C3342" i="8"/>
  <c r="D3342" i="8"/>
  <c r="C3340" i="8"/>
  <c r="D3340" i="8"/>
  <c r="C3334" i="8"/>
  <c r="D3334" i="8"/>
  <c r="C3325" i="8"/>
  <c r="D3325" i="8"/>
  <c r="C3318" i="8"/>
  <c r="D3318" i="8"/>
  <c r="C3309" i="8"/>
  <c r="D3309" i="8"/>
  <c r="C3297" i="8"/>
  <c r="D3297" i="8"/>
  <c r="C3282" i="8"/>
  <c r="D3282" i="8"/>
  <c r="C3244" i="8"/>
  <c r="D3244" i="8"/>
  <c r="C3230" i="8"/>
  <c r="D3230" i="8"/>
  <c r="C3208" i="8"/>
  <c r="D3208" i="8"/>
  <c r="C3184" i="8"/>
  <c r="D3184" i="8"/>
  <c r="C3153" i="8"/>
  <c r="D3153" i="8"/>
  <c r="C3127" i="8"/>
  <c r="D3127" i="8"/>
  <c r="C3102" i="8"/>
  <c r="D3102" i="8"/>
  <c r="C3077" i="8"/>
  <c r="D3077" i="8"/>
  <c r="C3050" i="8"/>
  <c r="D3050" i="8"/>
  <c r="C3026" i="8"/>
  <c r="D3026" i="8"/>
  <c r="C3001" i="8"/>
  <c r="D3001" i="8"/>
  <c r="C2977" i="8"/>
  <c r="D2977" i="8"/>
  <c r="C2973" i="8"/>
  <c r="D2973" i="8"/>
  <c r="C2957" i="8"/>
  <c r="C2958" i="8" s="1"/>
  <c r="D2957" i="8"/>
  <c r="D2958" i="8" s="1"/>
  <c r="C2937" i="8"/>
  <c r="D2937" i="8"/>
  <c r="C2933" i="8"/>
  <c r="D2933" i="8"/>
  <c r="C2931" i="8"/>
  <c r="D2931" i="8"/>
  <c r="C2925" i="8"/>
  <c r="D2925" i="8"/>
  <c r="C2920" i="8"/>
  <c r="D2920" i="8"/>
  <c r="C2914" i="8"/>
  <c r="D2914" i="8"/>
  <c r="C2912" i="8"/>
  <c r="D2912" i="8"/>
  <c r="C2910" i="8"/>
  <c r="D2910" i="8"/>
  <c r="C2906" i="8"/>
  <c r="D2906" i="8"/>
  <c r="C2904" i="8"/>
  <c r="D2904" i="8"/>
  <c r="C2902" i="8"/>
  <c r="D2902" i="8"/>
  <c r="C2900" i="8"/>
  <c r="D2900" i="8"/>
  <c r="C2898" i="8"/>
  <c r="D2898" i="8"/>
  <c r="C2895" i="8"/>
  <c r="D2895" i="8"/>
  <c r="C2893" i="8"/>
  <c r="D2893" i="8"/>
  <c r="C2891" i="8"/>
  <c r="D2891" i="8"/>
  <c r="C2886" i="8"/>
  <c r="D2886" i="8"/>
  <c r="C2882" i="8"/>
  <c r="D2882" i="8"/>
  <c r="C2880" i="8"/>
  <c r="D2880" i="8"/>
  <c r="C2872" i="8"/>
  <c r="D2872" i="8"/>
  <c r="C2867" i="8"/>
  <c r="D2867" i="8"/>
  <c r="C2865" i="8"/>
  <c r="D2865" i="8"/>
  <c r="C2863" i="8"/>
  <c r="D2863" i="8"/>
  <c r="C2858" i="8"/>
  <c r="D2858" i="8"/>
  <c r="C2856" i="8"/>
  <c r="D2856" i="8"/>
  <c r="C2851" i="8"/>
  <c r="D2851" i="8"/>
  <c r="C2846" i="8"/>
  <c r="D2846" i="8"/>
  <c r="C2841" i="8"/>
  <c r="D2841" i="8"/>
  <c r="C2832" i="8"/>
  <c r="D2832" i="8"/>
  <c r="C2827" i="8"/>
  <c r="D2827" i="8"/>
  <c r="C2822" i="8"/>
  <c r="D2822" i="8"/>
  <c r="C2815" i="8"/>
  <c r="D2815" i="8"/>
  <c r="C2794" i="8"/>
  <c r="D2794" i="8"/>
  <c r="C2778" i="8"/>
  <c r="D2778" i="8"/>
  <c r="C2770" i="8"/>
  <c r="D2770" i="8"/>
  <c r="C2763" i="8"/>
  <c r="D2763" i="8"/>
  <c r="C2741" i="8"/>
  <c r="D2741" i="8"/>
  <c r="C2737" i="8"/>
  <c r="D2737" i="8"/>
  <c r="C2733" i="8"/>
  <c r="D2733" i="8"/>
  <c r="C2723" i="8"/>
  <c r="D2723" i="8"/>
  <c r="C2715" i="8"/>
  <c r="D2715" i="8"/>
  <c r="C2710" i="8"/>
  <c r="D2710" i="8"/>
  <c r="C2705" i="8"/>
  <c r="D2705" i="8"/>
  <c r="C2696" i="8"/>
  <c r="D2696" i="8"/>
  <c r="C2694" i="8"/>
  <c r="D2694" i="8"/>
  <c r="C2687" i="8"/>
  <c r="D2687" i="8"/>
  <c r="C2680" i="8"/>
  <c r="D2680" i="8"/>
  <c r="C2676" i="8"/>
  <c r="D2676" i="8"/>
  <c r="C2662" i="8"/>
  <c r="D2662" i="8"/>
  <c r="C2654" i="8"/>
  <c r="D2654" i="8"/>
  <c r="C2649" i="8"/>
  <c r="D2649" i="8"/>
  <c r="C2645" i="8"/>
  <c r="D2645" i="8"/>
  <c r="C2641" i="8"/>
  <c r="D2641" i="8"/>
  <c r="C2627" i="8"/>
  <c r="D2627" i="8"/>
  <c r="C2619" i="8"/>
  <c r="D2619" i="8"/>
  <c r="C2612" i="8"/>
  <c r="D2612" i="8"/>
  <c r="C2592" i="8"/>
  <c r="D2592" i="8"/>
  <c r="C2583" i="8"/>
  <c r="D2583" i="8"/>
  <c r="C2581" i="8"/>
  <c r="D2581" i="8"/>
  <c r="C2577" i="8"/>
  <c r="D2577" i="8"/>
  <c r="C2562" i="8"/>
  <c r="D2562" i="8"/>
  <c r="C2545" i="8"/>
  <c r="D2545" i="8"/>
  <c r="C2528" i="8"/>
  <c r="D2528" i="8"/>
  <c r="C2524" i="8"/>
  <c r="D2524" i="8"/>
  <c r="C2521" i="8"/>
  <c r="D2521" i="8"/>
  <c r="C2518" i="8"/>
  <c r="D2518" i="8"/>
  <c r="C2512" i="8"/>
  <c r="D2512" i="8"/>
  <c r="C2498" i="8"/>
  <c r="D2498" i="8"/>
  <c r="C2491" i="8"/>
  <c r="D2491" i="8"/>
  <c r="C2484" i="8"/>
  <c r="D2484" i="8"/>
  <c r="C2470" i="8"/>
  <c r="D2470" i="8"/>
  <c r="C2451" i="8"/>
  <c r="D2451" i="8"/>
  <c r="C2430" i="8"/>
  <c r="D2430" i="8"/>
  <c r="C2416" i="8"/>
  <c r="D2416" i="8"/>
  <c r="C2413" i="8"/>
  <c r="D2413" i="8"/>
  <c r="C2405" i="8"/>
  <c r="D2405" i="8"/>
  <c r="C2402" i="8"/>
  <c r="D2402" i="8"/>
  <c r="C2399" i="8"/>
  <c r="D2399" i="8"/>
  <c r="C2393" i="8"/>
  <c r="D2393" i="8"/>
  <c r="C2387" i="8"/>
  <c r="D2387" i="8"/>
  <c r="C2382" i="8"/>
  <c r="D2382" i="8"/>
  <c r="C2377" i="8"/>
  <c r="D2377" i="8"/>
  <c r="C2371" i="8"/>
  <c r="D2371" i="8"/>
  <c r="C2366" i="8"/>
  <c r="D2366" i="8"/>
  <c r="C2362" i="8"/>
  <c r="D2362" i="8"/>
  <c r="C2351" i="8"/>
  <c r="D2351" i="8"/>
  <c r="C2349" i="8"/>
  <c r="D2349" i="8"/>
  <c r="C2329" i="8"/>
  <c r="D2329" i="8"/>
  <c r="C2318" i="8"/>
  <c r="D2318" i="8"/>
  <c r="C2296" i="8"/>
  <c r="D2296" i="8"/>
  <c r="C2290" i="8"/>
  <c r="D2290" i="8"/>
  <c r="C2278" i="8"/>
  <c r="D2278" i="8"/>
  <c r="C2260" i="8"/>
  <c r="D2260" i="8"/>
  <c r="C2253" i="8"/>
  <c r="D2253" i="8"/>
  <c r="C2250" i="8"/>
  <c r="D2250" i="8"/>
  <c r="C2244" i="8"/>
  <c r="D2244" i="8"/>
  <c r="C2240" i="8"/>
  <c r="D2240" i="8"/>
  <c r="C2236" i="8"/>
  <c r="D2236" i="8"/>
  <c r="C2224" i="8"/>
  <c r="D2224" i="8"/>
  <c r="C2214" i="8"/>
  <c r="D2214" i="8"/>
  <c r="C2207" i="8"/>
  <c r="D2207" i="8"/>
  <c r="C2201" i="8"/>
  <c r="D2201" i="8"/>
  <c r="C2196" i="8"/>
  <c r="D2196" i="8"/>
  <c r="C2194" i="8"/>
  <c r="D2194" i="8"/>
  <c r="C2186" i="8"/>
  <c r="D2186" i="8"/>
  <c r="C2182" i="8"/>
  <c r="D2182" i="8"/>
  <c r="C2177" i="8"/>
  <c r="D2177" i="8"/>
  <c r="C2172" i="8"/>
  <c r="D2172" i="8"/>
  <c r="C2155" i="8"/>
  <c r="D2155" i="8"/>
  <c r="C2136" i="8"/>
  <c r="D2136" i="8"/>
  <c r="C2117" i="8"/>
  <c r="D2117" i="8"/>
  <c r="C2105" i="8"/>
  <c r="D2105" i="8"/>
  <c r="C2085" i="8"/>
  <c r="D2085" i="8"/>
  <c r="C2071" i="8"/>
  <c r="D2071" i="8"/>
  <c r="C2064" i="8"/>
  <c r="D2064" i="8"/>
  <c r="C2051" i="8"/>
  <c r="D2051" i="8"/>
  <c r="C2042" i="8"/>
  <c r="D2042" i="8"/>
  <c r="C2035" i="8"/>
  <c r="D2035" i="8"/>
  <c r="C2017" i="8"/>
  <c r="D2017" i="8"/>
  <c r="C2014" i="8"/>
  <c r="D2014" i="8"/>
  <c r="C2008" i="8"/>
  <c r="D2008" i="8"/>
  <c r="C2001" i="8"/>
  <c r="D2001" i="8"/>
  <c r="C1995" i="8"/>
  <c r="D1995" i="8"/>
  <c r="C1988" i="8"/>
  <c r="D1988" i="8"/>
  <c r="C1983" i="8"/>
  <c r="D1983" i="8"/>
  <c r="C1978" i="8"/>
  <c r="D1978" i="8"/>
  <c r="C1972" i="8"/>
  <c r="D1972" i="8"/>
  <c r="C1949" i="8"/>
  <c r="D1949" i="8"/>
  <c r="C1945" i="8"/>
  <c r="D1945" i="8"/>
  <c r="C1941" i="8"/>
  <c r="D1941" i="8"/>
  <c r="C1937" i="8"/>
  <c r="D1937" i="8"/>
  <c r="C1933" i="8"/>
  <c r="D1933" i="8"/>
  <c r="C1924" i="8"/>
  <c r="D1924" i="8"/>
  <c r="C1917" i="8"/>
  <c r="D1917" i="8"/>
  <c r="C1912" i="8"/>
  <c r="D1912" i="8"/>
  <c r="C1904" i="8"/>
  <c r="D1904" i="8"/>
  <c r="C1899" i="8"/>
  <c r="D1899" i="8"/>
  <c r="C1888" i="8"/>
  <c r="D1888" i="8"/>
  <c r="C1874" i="8"/>
  <c r="D1874" i="8"/>
  <c r="C1870" i="8"/>
  <c r="D1870" i="8"/>
  <c r="C1841" i="8"/>
  <c r="D1841" i="8"/>
  <c r="C1813" i="8"/>
  <c r="D1813" i="8"/>
  <c r="C1797" i="8"/>
  <c r="D1797" i="8"/>
  <c r="C1776" i="8"/>
  <c r="D1776" i="8"/>
  <c r="C1771" i="8"/>
  <c r="D1771" i="8"/>
  <c r="C1754" i="8"/>
  <c r="D1754" i="8"/>
  <c r="C1727" i="8"/>
  <c r="D1727" i="8"/>
  <c r="C1705" i="8"/>
  <c r="D1705" i="8"/>
  <c r="C1678" i="8"/>
  <c r="D1678" i="8"/>
  <c r="C1650" i="8"/>
  <c r="D1650" i="8"/>
  <c r="C1640" i="8"/>
  <c r="D1640" i="8"/>
  <c r="C1614" i="8"/>
  <c r="D1614" i="8"/>
  <c r="C1587" i="8"/>
  <c r="D1587" i="8"/>
  <c r="C1562" i="8"/>
  <c r="D1562" i="8"/>
  <c r="C1544" i="8"/>
  <c r="D1544" i="8"/>
  <c r="C1515" i="8"/>
  <c r="D1515" i="8"/>
  <c r="C1492" i="8"/>
  <c r="D1492" i="8"/>
  <c r="C1464" i="8"/>
  <c r="D1464" i="8"/>
  <c r="C1433" i="8"/>
  <c r="D1433" i="8"/>
  <c r="C1414" i="8"/>
  <c r="D1414" i="8"/>
  <c r="C1394" i="8"/>
  <c r="D1394" i="8"/>
  <c r="C1370" i="8"/>
  <c r="D1370" i="8"/>
  <c r="C1352" i="8"/>
  <c r="D1352" i="8"/>
  <c r="C1336" i="8"/>
  <c r="D1336" i="8"/>
  <c r="C1320" i="8"/>
  <c r="D1320" i="8"/>
  <c r="C1305" i="8"/>
  <c r="D1305" i="8"/>
  <c r="C1289" i="8"/>
  <c r="D1289" i="8"/>
  <c r="C1260" i="8"/>
  <c r="D1260" i="8"/>
  <c r="C1242" i="8"/>
  <c r="D1242" i="8"/>
  <c r="C1225" i="8"/>
  <c r="D1225" i="8"/>
  <c r="C1192" i="8"/>
  <c r="D1192" i="8"/>
  <c r="C1180" i="8"/>
  <c r="D1180" i="8"/>
  <c r="C1144" i="8"/>
  <c r="D1144" i="8"/>
  <c r="C1120" i="8"/>
  <c r="D1120" i="8"/>
  <c r="C1096" i="8"/>
  <c r="D1096" i="8"/>
  <c r="C1077" i="8"/>
  <c r="D1077" i="8"/>
  <c r="C1048" i="8"/>
  <c r="D1048" i="8"/>
  <c r="C1030" i="8"/>
  <c r="D1030" i="8"/>
  <c r="C1011" i="8"/>
  <c r="D1011" i="8"/>
  <c r="C991" i="8"/>
  <c r="D991" i="8"/>
  <c r="C967" i="8"/>
  <c r="D967" i="8"/>
  <c r="C945" i="8"/>
  <c r="D945" i="8"/>
  <c r="C918" i="8"/>
  <c r="D918" i="8"/>
  <c r="C912" i="8"/>
  <c r="D912" i="8"/>
  <c r="C890" i="8"/>
  <c r="D890" i="8"/>
  <c r="C874" i="8"/>
  <c r="D874" i="8"/>
  <c r="C863" i="8"/>
  <c r="D863" i="8"/>
  <c r="C841" i="8"/>
  <c r="D841" i="8"/>
  <c r="C825" i="8"/>
  <c r="D825" i="8"/>
  <c r="C802" i="8"/>
  <c r="D802" i="8"/>
  <c r="C787" i="8"/>
  <c r="D787" i="8"/>
  <c r="C782" i="8"/>
  <c r="D782" i="8"/>
  <c r="C772" i="8"/>
  <c r="D772" i="8"/>
  <c r="C764" i="8"/>
  <c r="D764" i="8"/>
  <c r="C744" i="8"/>
  <c r="D744" i="8"/>
  <c r="C724" i="8"/>
  <c r="D724" i="8"/>
  <c r="C707" i="8"/>
  <c r="D707" i="8"/>
  <c r="C687" i="8"/>
  <c r="D687" i="8"/>
  <c r="C669" i="8"/>
  <c r="D669" i="8"/>
  <c r="C653" i="8"/>
  <c r="D653" i="8"/>
  <c r="C632" i="8"/>
  <c r="D632" i="8"/>
  <c r="C615" i="8"/>
  <c r="D615" i="8"/>
  <c r="C596" i="8"/>
  <c r="D596" i="8"/>
  <c r="C576" i="8"/>
  <c r="D576" i="8"/>
  <c r="C566" i="8"/>
  <c r="D566" i="8"/>
  <c r="C544" i="8"/>
  <c r="D544" i="8"/>
  <c r="C532" i="8"/>
  <c r="D532" i="8"/>
  <c r="C513" i="8"/>
  <c r="D513" i="8"/>
  <c r="C496" i="8"/>
  <c r="D496" i="8"/>
  <c r="C479" i="8"/>
  <c r="D479" i="8"/>
  <c r="C465" i="8"/>
  <c r="D465" i="8"/>
  <c r="C451" i="8"/>
  <c r="D451" i="8"/>
  <c r="C434" i="8"/>
  <c r="D434" i="8"/>
  <c r="C417" i="8"/>
  <c r="D417" i="8"/>
  <c r="C408" i="8"/>
  <c r="D408" i="8"/>
  <c r="C402" i="8"/>
  <c r="C403" i="8" s="1"/>
  <c r="D402" i="8"/>
  <c r="D403" i="8" s="1"/>
  <c r="C399" i="8"/>
  <c r="D399" i="8"/>
  <c r="C396" i="8"/>
  <c r="D396" i="8"/>
  <c r="C390" i="8"/>
  <c r="D390" i="8"/>
  <c r="C388" i="8"/>
  <c r="D388" i="8"/>
  <c r="C386" i="8"/>
  <c r="D386" i="8"/>
  <c r="C384" i="8"/>
  <c r="D384" i="8"/>
  <c r="C382" i="8"/>
  <c r="D382" i="8"/>
  <c r="C380" i="8"/>
  <c r="D380" i="8"/>
  <c r="C378" i="8"/>
  <c r="D378" i="8"/>
  <c r="C376" i="8"/>
  <c r="D376" i="8"/>
  <c r="C374" i="8"/>
  <c r="D374" i="8"/>
  <c r="C372" i="8"/>
  <c r="D372" i="8"/>
  <c r="C370" i="8"/>
  <c r="D370" i="8"/>
  <c r="C368" i="8"/>
  <c r="D368" i="8"/>
  <c r="C366" i="8"/>
  <c r="D366" i="8"/>
  <c r="C364" i="8"/>
  <c r="D364" i="8"/>
  <c r="C362" i="8"/>
  <c r="D362" i="8"/>
  <c r="C360" i="8"/>
  <c r="D360" i="8"/>
  <c r="C358" i="8"/>
  <c r="D358" i="8"/>
  <c r="C356" i="8"/>
  <c r="D356" i="8"/>
  <c r="C353" i="8"/>
  <c r="D353" i="8"/>
  <c r="C351" i="8"/>
  <c r="D351" i="8"/>
  <c r="C349" i="8"/>
  <c r="D349" i="8"/>
  <c r="C347" i="8"/>
  <c r="D347" i="8"/>
  <c r="C345" i="8"/>
  <c r="D345" i="8"/>
  <c r="C343" i="8"/>
  <c r="D343" i="8"/>
  <c r="C341" i="8"/>
  <c r="D341" i="8"/>
  <c r="C339" i="8"/>
  <c r="D339" i="8"/>
  <c r="C337" i="8"/>
  <c r="D337" i="8"/>
  <c r="C334" i="8"/>
  <c r="D334" i="8"/>
  <c r="C331" i="8"/>
  <c r="D331" i="8"/>
  <c r="C328" i="8"/>
  <c r="D328" i="8"/>
  <c r="C325" i="8"/>
  <c r="D325" i="8"/>
  <c r="C323" i="8"/>
  <c r="D323" i="8"/>
  <c r="C321" i="8"/>
  <c r="D321" i="8"/>
  <c r="C319" i="8"/>
  <c r="D319" i="8"/>
  <c r="C316" i="8"/>
  <c r="D316" i="8"/>
  <c r="C313" i="8"/>
  <c r="D313" i="8"/>
  <c r="C309" i="8"/>
  <c r="C310" i="8" s="1"/>
  <c r="D309" i="8"/>
  <c r="D310" i="8" s="1"/>
  <c r="C307" i="8"/>
  <c r="D307" i="8"/>
  <c r="C305" i="8"/>
  <c r="D305" i="8"/>
  <c r="C303" i="8"/>
  <c r="D303" i="8"/>
  <c r="C300" i="8"/>
  <c r="D300" i="8"/>
  <c r="C298" i="8"/>
  <c r="D298" i="8"/>
  <c r="C296" i="8"/>
  <c r="D296" i="8"/>
  <c r="D301" i="8" s="1"/>
  <c r="C294" i="8"/>
  <c r="D294" i="8"/>
  <c r="C292" i="8"/>
  <c r="D292" i="8"/>
  <c r="C290" i="8"/>
  <c r="D290" i="8"/>
  <c r="C285" i="8"/>
  <c r="D285" i="8"/>
  <c r="C283" i="8"/>
  <c r="D283" i="8"/>
  <c r="C281" i="8"/>
  <c r="D281" i="8"/>
  <c r="C278" i="8"/>
  <c r="D278" i="8"/>
  <c r="C275" i="8"/>
  <c r="D275" i="8"/>
  <c r="C273" i="8"/>
  <c r="D273" i="8"/>
  <c r="C271" i="8"/>
  <c r="D271" i="8"/>
  <c r="C269" i="8"/>
  <c r="D269" i="8"/>
  <c r="C267" i="8"/>
  <c r="D267" i="8"/>
  <c r="C264" i="8"/>
  <c r="D264" i="8"/>
  <c r="C261" i="8"/>
  <c r="D261" i="8"/>
  <c r="C259" i="8"/>
  <c r="D259" i="8"/>
  <c r="C256" i="8"/>
  <c r="D256" i="8"/>
  <c r="C253" i="8"/>
  <c r="D253" i="8"/>
  <c r="C250" i="8"/>
  <c r="D250" i="8"/>
  <c r="C247" i="8"/>
  <c r="D247" i="8"/>
  <c r="C244" i="8"/>
  <c r="D244" i="8"/>
  <c r="C241" i="8"/>
  <c r="D241" i="8"/>
  <c r="C238" i="8"/>
  <c r="D238" i="8"/>
  <c r="C235" i="8"/>
  <c r="D235" i="8"/>
  <c r="C233" i="8"/>
  <c r="D233" i="8"/>
  <c r="C228" i="8"/>
  <c r="D228" i="8"/>
  <c r="C226" i="8"/>
  <c r="D226" i="8"/>
  <c r="C223" i="8"/>
  <c r="C224" i="8" s="1"/>
  <c r="D223" i="8"/>
  <c r="D224" i="8" s="1"/>
  <c r="C219" i="8"/>
  <c r="D219" i="8"/>
  <c r="C195" i="8"/>
  <c r="D195" i="8"/>
  <c r="C173" i="8"/>
  <c r="C220" i="8" s="1"/>
  <c r="D173" i="8"/>
  <c r="C141" i="8"/>
  <c r="D141" i="8"/>
  <c r="C112" i="8"/>
  <c r="D112" i="8"/>
  <c r="C95" i="8"/>
  <c r="D95" i="8"/>
  <c r="C58" i="8"/>
  <c r="D58" i="8"/>
  <c r="D3569" i="9" l="1"/>
  <c r="C3569" i="9"/>
  <c r="C3570" i="9" s="1"/>
  <c r="D3570" i="9"/>
  <c r="C391" i="8"/>
  <c r="C335" i="8"/>
  <c r="D3353" i="8"/>
  <c r="C3561" i="8"/>
  <c r="C3567" i="8" s="1"/>
  <c r="D3343" i="8"/>
  <c r="C3542" i="8"/>
  <c r="D391" i="8"/>
  <c r="D3542" i="8"/>
  <c r="C3343" i="8"/>
  <c r="D3561" i="8"/>
  <c r="D3567" i="8" s="1"/>
  <c r="C301" i="8"/>
  <c r="C409" i="8" s="1"/>
  <c r="C3566" i="8" s="1"/>
  <c r="C3568" i="8" s="1"/>
  <c r="C2938" i="8"/>
  <c r="C3369" i="8"/>
  <c r="D220" i="8"/>
  <c r="D335" i="8"/>
  <c r="D2938" i="8"/>
  <c r="D3369" i="8"/>
  <c r="D409" i="8"/>
  <c r="D3566" i="8" s="1"/>
  <c r="D3565" i="7"/>
  <c r="C3565" i="7"/>
  <c r="D3564" i="7"/>
  <c r="C3564" i="7"/>
  <c r="D3560" i="7"/>
  <c r="C3560" i="7"/>
  <c r="C3561" i="7" s="1"/>
  <c r="D3557" i="7"/>
  <c r="C3557" i="7"/>
  <c r="D3554" i="7"/>
  <c r="D3561" i="7" s="1"/>
  <c r="C3554" i="7"/>
  <c r="D3551" i="7"/>
  <c r="C3551" i="7"/>
  <c r="D3548" i="7"/>
  <c r="C3548" i="7"/>
  <c r="D3545" i="7"/>
  <c r="C3545" i="7"/>
  <c r="D3541" i="7"/>
  <c r="C3541" i="7"/>
  <c r="D3539" i="7"/>
  <c r="C3539" i="7"/>
  <c r="D3536" i="7"/>
  <c r="C3536" i="7"/>
  <c r="C3542" i="7" s="1"/>
  <c r="D3533" i="7"/>
  <c r="C3533" i="7"/>
  <c r="D3531" i="7"/>
  <c r="C3531" i="7"/>
  <c r="D3526" i="7"/>
  <c r="C3526" i="7"/>
  <c r="D3524" i="7"/>
  <c r="C3524" i="7"/>
  <c r="D3521" i="7"/>
  <c r="C3521" i="7"/>
  <c r="D3518" i="7"/>
  <c r="C3518" i="7"/>
  <c r="D3511" i="7"/>
  <c r="C3511" i="7"/>
  <c r="D3507" i="7"/>
  <c r="C3507" i="7"/>
  <c r="D3500" i="7"/>
  <c r="C3500" i="7"/>
  <c r="D3490" i="7"/>
  <c r="C3490" i="7"/>
  <c r="D3488" i="7"/>
  <c r="C3488" i="7"/>
  <c r="D3461" i="7"/>
  <c r="C3461" i="7"/>
  <c r="D3434" i="7"/>
  <c r="C3434" i="7"/>
  <c r="D3411" i="7"/>
  <c r="C3411" i="7"/>
  <c r="D3407" i="7"/>
  <c r="C3407" i="7"/>
  <c r="D3405" i="7"/>
  <c r="C3405" i="7"/>
  <c r="D3394" i="7"/>
  <c r="C3394" i="7"/>
  <c r="D3386" i="7"/>
  <c r="C3386" i="7"/>
  <c r="D3381" i="7"/>
  <c r="C3381" i="7"/>
  <c r="D3378" i="7"/>
  <c r="C3378" i="7"/>
  <c r="D3375" i="7"/>
  <c r="C3375" i="7"/>
  <c r="D3371" i="7"/>
  <c r="C3371" i="7"/>
  <c r="D3368" i="7"/>
  <c r="C3368" i="7"/>
  <c r="C3369" i="7" s="1"/>
  <c r="D3366" i="7"/>
  <c r="C3366" i="7"/>
  <c r="D3364" i="7"/>
  <c r="D3369" i="7" s="1"/>
  <c r="C3364" i="7"/>
  <c r="D3362" i="7"/>
  <c r="C3362" i="7"/>
  <c r="D3359" i="7"/>
  <c r="C3359" i="7"/>
  <c r="D3357" i="7"/>
  <c r="C3357" i="7"/>
  <c r="D3355" i="7"/>
  <c r="C3355" i="7"/>
  <c r="D3352" i="7"/>
  <c r="D3353" i="7" s="1"/>
  <c r="C3352" i="7"/>
  <c r="C3353" i="7" s="1"/>
  <c r="D3350" i="7"/>
  <c r="C3350" i="7"/>
  <c r="D3348" i="7"/>
  <c r="C3348" i="7"/>
  <c r="D3342" i="7"/>
  <c r="C3342" i="7"/>
  <c r="C3343" i="7" s="1"/>
  <c r="D3340" i="7"/>
  <c r="C3340" i="7"/>
  <c r="D3334" i="7"/>
  <c r="C3334" i="7"/>
  <c r="D3325" i="7"/>
  <c r="C3325" i="7"/>
  <c r="D3318" i="7"/>
  <c r="C3318" i="7"/>
  <c r="D3309" i="7"/>
  <c r="C3309" i="7"/>
  <c r="D3297" i="7"/>
  <c r="C3297" i="7"/>
  <c r="D3282" i="7"/>
  <c r="C3282" i="7"/>
  <c r="D3244" i="7"/>
  <c r="C3244" i="7"/>
  <c r="D3230" i="7"/>
  <c r="C3230" i="7"/>
  <c r="D3208" i="7"/>
  <c r="C3208" i="7"/>
  <c r="D3184" i="7"/>
  <c r="C3184" i="7"/>
  <c r="D3153" i="7"/>
  <c r="C3153" i="7"/>
  <c r="D3127" i="7"/>
  <c r="C3127" i="7"/>
  <c r="D3102" i="7"/>
  <c r="C3102" i="7"/>
  <c r="D3077" i="7"/>
  <c r="C3077" i="7"/>
  <c r="D3050" i="7"/>
  <c r="C3050" i="7"/>
  <c r="D3026" i="7"/>
  <c r="C3026" i="7"/>
  <c r="D3001" i="7"/>
  <c r="C3001" i="7"/>
  <c r="D2977" i="7"/>
  <c r="C2977" i="7"/>
  <c r="D2973" i="7"/>
  <c r="C2973" i="7"/>
  <c r="D2958" i="7"/>
  <c r="C2958" i="7"/>
  <c r="D2957" i="7"/>
  <c r="C2957" i="7"/>
  <c r="D2937" i="7"/>
  <c r="C2937" i="7"/>
  <c r="D2933" i="7"/>
  <c r="C2933" i="7"/>
  <c r="D2931" i="7"/>
  <c r="C2931" i="7"/>
  <c r="D2925" i="7"/>
  <c r="C2925" i="7"/>
  <c r="D2920" i="7"/>
  <c r="C2920" i="7"/>
  <c r="D2914" i="7"/>
  <c r="C2914" i="7"/>
  <c r="D2912" i="7"/>
  <c r="C2912" i="7"/>
  <c r="D2910" i="7"/>
  <c r="C2910" i="7"/>
  <c r="D2906" i="7"/>
  <c r="C2906" i="7"/>
  <c r="D2904" i="7"/>
  <c r="C2904" i="7"/>
  <c r="D2902" i="7"/>
  <c r="C2902" i="7"/>
  <c r="D2900" i="7"/>
  <c r="C2900" i="7"/>
  <c r="D2898" i="7"/>
  <c r="C2898" i="7"/>
  <c r="D2895" i="7"/>
  <c r="C2895" i="7"/>
  <c r="D2893" i="7"/>
  <c r="C2893" i="7"/>
  <c r="D2891" i="7"/>
  <c r="C2891" i="7"/>
  <c r="D2886" i="7"/>
  <c r="C2886" i="7"/>
  <c r="D2882" i="7"/>
  <c r="C2882" i="7"/>
  <c r="D2880" i="7"/>
  <c r="C2880" i="7"/>
  <c r="D2872" i="7"/>
  <c r="C2872" i="7"/>
  <c r="D2867" i="7"/>
  <c r="C2867" i="7"/>
  <c r="D2865" i="7"/>
  <c r="C2865" i="7"/>
  <c r="D2863" i="7"/>
  <c r="C2863" i="7"/>
  <c r="D2858" i="7"/>
  <c r="C2858" i="7"/>
  <c r="D2856" i="7"/>
  <c r="C2856" i="7"/>
  <c r="D2851" i="7"/>
  <c r="C2851" i="7"/>
  <c r="D2846" i="7"/>
  <c r="C2846" i="7"/>
  <c r="D2841" i="7"/>
  <c r="C2841" i="7"/>
  <c r="D2832" i="7"/>
  <c r="C2832" i="7"/>
  <c r="D2827" i="7"/>
  <c r="C2827" i="7"/>
  <c r="D2822" i="7"/>
  <c r="C2822" i="7"/>
  <c r="D2815" i="7"/>
  <c r="C2815" i="7"/>
  <c r="D2794" i="7"/>
  <c r="C2794" i="7"/>
  <c r="D2778" i="7"/>
  <c r="C2778" i="7"/>
  <c r="D2770" i="7"/>
  <c r="C2770" i="7"/>
  <c r="D2763" i="7"/>
  <c r="C2763" i="7"/>
  <c r="D2741" i="7"/>
  <c r="C2741" i="7"/>
  <c r="D2737" i="7"/>
  <c r="C2737" i="7"/>
  <c r="D2733" i="7"/>
  <c r="C2733" i="7"/>
  <c r="D2723" i="7"/>
  <c r="C2723" i="7"/>
  <c r="D2715" i="7"/>
  <c r="C2715" i="7"/>
  <c r="D2710" i="7"/>
  <c r="C2710" i="7"/>
  <c r="D2705" i="7"/>
  <c r="C2705" i="7"/>
  <c r="D2696" i="7"/>
  <c r="C2696" i="7"/>
  <c r="D2694" i="7"/>
  <c r="C2694" i="7"/>
  <c r="D2687" i="7"/>
  <c r="C2687" i="7"/>
  <c r="D2680" i="7"/>
  <c r="C2680" i="7"/>
  <c r="D2676" i="7"/>
  <c r="C2676" i="7"/>
  <c r="D2662" i="7"/>
  <c r="C2662" i="7"/>
  <c r="D2654" i="7"/>
  <c r="C2654" i="7"/>
  <c r="D2649" i="7"/>
  <c r="C2649" i="7"/>
  <c r="D2645" i="7"/>
  <c r="C2645" i="7"/>
  <c r="D2641" i="7"/>
  <c r="C2641" i="7"/>
  <c r="D2627" i="7"/>
  <c r="C2627" i="7"/>
  <c r="D2619" i="7"/>
  <c r="C2619" i="7"/>
  <c r="D2612" i="7"/>
  <c r="C2612" i="7"/>
  <c r="D2592" i="7"/>
  <c r="C2592" i="7"/>
  <c r="D2583" i="7"/>
  <c r="C2583" i="7"/>
  <c r="D2581" i="7"/>
  <c r="C2581" i="7"/>
  <c r="D2577" i="7"/>
  <c r="C2577" i="7"/>
  <c r="D2562" i="7"/>
  <c r="C2562" i="7"/>
  <c r="D2545" i="7"/>
  <c r="C2545" i="7"/>
  <c r="D2528" i="7"/>
  <c r="C2528" i="7"/>
  <c r="D2524" i="7"/>
  <c r="C2524" i="7"/>
  <c r="D2521" i="7"/>
  <c r="C2521" i="7"/>
  <c r="D2518" i="7"/>
  <c r="C2518" i="7"/>
  <c r="D2512" i="7"/>
  <c r="C2512" i="7"/>
  <c r="D2498" i="7"/>
  <c r="C2498" i="7"/>
  <c r="D2491" i="7"/>
  <c r="C2491" i="7"/>
  <c r="D2484" i="7"/>
  <c r="C2484" i="7"/>
  <c r="D2470" i="7"/>
  <c r="C2470" i="7"/>
  <c r="D2451" i="7"/>
  <c r="C2451" i="7"/>
  <c r="D2430" i="7"/>
  <c r="C2430" i="7"/>
  <c r="D2416" i="7"/>
  <c r="C2416" i="7"/>
  <c r="D2413" i="7"/>
  <c r="C2413" i="7"/>
  <c r="D2405" i="7"/>
  <c r="C2405" i="7"/>
  <c r="D2402" i="7"/>
  <c r="C2402" i="7"/>
  <c r="D2399" i="7"/>
  <c r="C2399" i="7"/>
  <c r="D2393" i="7"/>
  <c r="C2393" i="7"/>
  <c r="D2387" i="7"/>
  <c r="C2387" i="7"/>
  <c r="D2382" i="7"/>
  <c r="C2382" i="7"/>
  <c r="D2377" i="7"/>
  <c r="C2377" i="7"/>
  <c r="D2371" i="7"/>
  <c r="C2371" i="7"/>
  <c r="D2366" i="7"/>
  <c r="C2366" i="7"/>
  <c r="D2362" i="7"/>
  <c r="C2362" i="7"/>
  <c r="D2351" i="7"/>
  <c r="C2351" i="7"/>
  <c r="D2349" i="7"/>
  <c r="C2349" i="7"/>
  <c r="D2329" i="7"/>
  <c r="C2329" i="7"/>
  <c r="D2318" i="7"/>
  <c r="C2318" i="7"/>
  <c r="D2296" i="7"/>
  <c r="C2296" i="7"/>
  <c r="D2290" i="7"/>
  <c r="C2290" i="7"/>
  <c r="D2278" i="7"/>
  <c r="C2278" i="7"/>
  <c r="D2260" i="7"/>
  <c r="C2260" i="7"/>
  <c r="D2253" i="7"/>
  <c r="C2253" i="7"/>
  <c r="D2250" i="7"/>
  <c r="C2250" i="7"/>
  <c r="D2244" i="7"/>
  <c r="C2244" i="7"/>
  <c r="D2240" i="7"/>
  <c r="C2240" i="7"/>
  <c r="D2236" i="7"/>
  <c r="C2236" i="7"/>
  <c r="D2224" i="7"/>
  <c r="C2224" i="7"/>
  <c r="D2214" i="7"/>
  <c r="C2214" i="7"/>
  <c r="D2207" i="7"/>
  <c r="C2207" i="7"/>
  <c r="D2201" i="7"/>
  <c r="C2201" i="7"/>
  <c r="D2196" i="7"/>
  <c r="C2196" i="7"/>
  <c r="D2194" i="7"/>
  <c r="C2194" i="7"/>
  <c r="D2186" i="7"/>
  <c r="C2186" i="7"/>
  <c r="D2182" i="7"/>
  <c r="C2182" i="7"/>
  <c r="D2177" i="7"/>
  <c r="C2177" i="7"/>
  <c r="D2172" i="7"/>
  <c r="C2172" i="7"/>
  <c r="D2155" i="7"/>
  <c r="C2155" i="7"/>
  <c r="D2136" i="7"/>
  <c r="C2136" i="7"/>
  <c r="D2117" i="7"/>
  <c r="C2117" i="7"/>
  <c r="D2105" i="7"/>
  <c r="C2105" i="7"/>
  <c r="D2085" i="7"/>
  <c r="C2085" i="7"/>
  <c r="D2071" i="7"/>
  <c r="C2071" i="7"/>
  <c r="D2064" i="7"/>
  <c r="C2064" i="7"/>
  <c r="D2051" i="7"/>
  <c r="C2051" i="7"/>
  <c r="D2042" i="7"/>
  <c r="C2042" i="7"/>
  <c r="D2035" i="7"/>
  <c r="C2035" i="7"/>
  <c r="D2017" i="7"/>
  <c r="C2017" i="7"/>
  <c r="D2014" i="7"/>
  <c r="C2014" i="7"/>
  <c r="D2008" i="7"/>
  <c r="C2008" i="7"/>
  <c r="D2001" i="7"/>
  <c r="C2001" i="7"/>
  <c r="D1995" i="7"/>
  <c r="C1995" i="7"/>
  <c r="D1988" i="7"/>
  <c r="C1988" i="7"/>
  <c r="D1983" i="7"/>
  <c r="C1983" i="7"/>
  <c r="D1978" i="7"/>
  <c r="C1978" i="7"/>
  <c r="D1972" i="7"/>
  <c r="C1972" i="7"/>
  <c r="D1949" i="7"/>
  <c r="C1949" i="7"/>
  <c r="D1945" i="7"/>
  <c r="C1945" i="7"/>
  <c r="D1941" i="7"/>
  <c r="C1941" i="7"/>
  <c r="D1937" i="7"/>
  <c r="C1937" i="7"/>
  <c r="D1933" i="7"/>
  <c r="C1933" i="7"/>
  <c r="D1924" i="7"/>
  <c r="C1924" i="7"/>
  <c r="D1917" i="7"/>
  <c r="C1917" i="7"/>
  <c r="D1912" i="7"/>
  <c r="C1912" i="7"/>
  <c r="D1904" i="7"/>
  <c r="C1904" i="7"/>
  <c r="D1899" i="7"/>
  <c r="C1899" i="7"/>
  <c r="D1888" i="7"/>
  <c r="C1888" i="7"/>
  <c r="D1874" i="7"/>
  <c r="C1874" i="7"/>
  <c r="D1870" i="7"/>
  <c r="C1870" i="7"/>
  <c r="D1841" i="7"/>
  <c r="C1841" i="7"/>
  <c r="D1813" i="7"/>
  <c r="C1813" i="7"/>
  <c r="D1797" i="7"/>
  <c r="C1797" i="7"/>
  <c r="D1776" i="7"/>
  <c r="C1776" i="7"/>
  <c r="D1771" i="7"/>
  <c r="C1771" i="7"/>
  <c r="D1754" i="7"/>
  <c r="C1754" i="7"/>
  <c r="D1727" i="7"/>
  <c r="C1727" i="7"/>
  <c r="D1705" i="7"/>
  <c r="C1705" i="7"/>
  <c r="D1678" i="7"/>
  <c r="C1678" i="7"/>
  <c r="D1650" i="7"/>
  <c r="C1650" i="7"/>
  <c r="D1640" i="7"/>
  <c r="C1640" i="7"/>
  <c r="D1614" i="7"/>
  <c r="C1614" i="7"/>
  <c r="D1587" i="7"/>
  <c r="C1587" i="7"/>
  <c r="D1562" i="7"/>
  <c r="C1562" i="7"/>
  <c r="D1544" i="7"/>
  <c r="C1544" i="7"/>
  <c r="D1515" i="7"/>
  <c r="C1515" i="7"/>
  <c r="D1492" i="7"/>
  <c r="C1492" i="7"/>
  <c r="D1464" i="7"/>
  <c r="C1464" i="7"/>
  <c r="D1433" i="7"/>
  <c r="C1433" i="7"/>
  <c r="D1414" i="7"/>
  <c r="C1414" i="7"/>
  <c r="D1394" i="7"/>
  <c r="C1394" i="7"/>
  <c r="D1370" i="7"/>
  <c r="C1370" i="7"/>
  <c r="D1352" i="7"/>
  <c r="C1352" i="7"/>
  <c r="D1336" i="7"/>
  <c r="C1336" i="7"/>
  <c r="D1320" i="7"/>
  <c r="C1320" i="7"/>
  <c r="D1305" i="7"/>
  <c r="C1305" i="7"/>
  <c r="D1289" i="7"/>
  <c r="C1289" i="7"/>
  <c r="D1260" i="7"/>
  <c r="C1260" i="7"/>
  <c r="D1242" i="7"/>
  <c r="C1242" i="7"/>
  <c r="D1225" i="7"/>
  <c r="C1225" i="7"/>
  <c r="D1192" i="7"/>
  <c r="C1192" i="7"/>
  <c r="D1180" i="7"/>
  <c r="C1180" i="7"/>
  <c r="D1144" i="7"/>
  <c r="C1144" i="7"/>
  <c r="D1120" i="7"/>
  <c r="C1120" i="7"/>
  <c r="D1096" i="7"/>
  <c r="C1096" i="7"/>
  <c r="D1077" i="7"/>
  <c r="C1077" i="7"/>
  <c r="D1048" i="7"/>
  <c r="C1048" i="7"/>
  <c r="D1030" i="7"/>
  <c r="C1030" i="7"/>
  <c r="D1011" i="7"/>
  <c r="C1011" i="7"/>
  <c r="D991" i="7"/>
  <c r="C991" i="7"/>
  <c r="D967" i="7"/>
  <c r="C967" i="7"/>
  <c r="D945" i="7"/>
  <c r="C945" i="7"/>
  <c r="D918" i="7"/>
  <c r="C918" i="7"/>
  <c r="D912" i="7"/>
  <c r="C912" i="7"/>
  <c r="D890" i="7"/>
  <c r="C890" i="7"/>
  <c r="D874" i="7"/>
  <c r="C874" i="7"/>
  <c r="D863" i="7"/>
  <c r="C863" i="7"/>
  <c r="D841" i="7"/>
  <c r="C841" i="7"/>
  <c r="D825" i="7"/>
  <c r="C825" i="7"/>
  <c r="D802" i="7"/>
  <c r="C802" i="7"/>
  <c r="D787" i="7"/>
  <c r="C787" i="7"/>
  <c r="D782" i="7"/>
  <c r="C782" i="7"/>
  <c r="D772" i="7"/>
  <c r="C772" i="7"/>
  <c r="D764" i="7"/>
  <c r="C764" i="7"/>
  <c r="D744" i="7"/>
  <c r="C744" i="7"/>
  <c r="D724" i="7"/>
  <c r="C724" i="7"/>
  <c r="D707" i="7"/>
  <c r="C707" i="7"/>
  <c r="D687" i="7"/>
  <c r="C687" i="7"/>
  <c r="D669" i="7"/>
  <c r="C669" i="7"/>
  <c r="D653" i="7"/>
  <c r="C653" i="7"/>
  <c r="D632" i="7"/>
  <c r="C632" i="7"/>
  <c r="D615" i="7"/>
  <c r="C615" i="7"/>
  <c r="D596" i="7"/>
  <c r="C596" i="7"/>
  <c r="D576" i="7"/>
  <c r="C576" i="7"/>
  <c r="D566" i="7"/>
  <c r="C566" i="7"/>
  <c r="D544" i="7"/>
  <c r="C544" i="7"/>
  <c r="D532" i="7"/>
  <c r="C532" i="7"/>
  <c r="D513" i="7"/>
  <c r="C513" i="7"/>
  <c r="D496" i="7"/>
  <c r="C496" i="7"/>
  <c r="D479" i="7"/>
  <c r="C479" i="7"/>
  <c r="D465" i="7"/>
  <c r="C465" i="7"/>
  <c r="D451" i="7"/>
  <c r="C451" i="7"/>
  <c r="D434" i="7"/>
  <c r="C434" i="7"/>
  <c r="D417" i="7"/>
  <c r="C417" i="7"/>
  <c r="D408" i="7"/>
  <c r="C408" i="7"/>
  <c r="D402" i="7"/>
  <c r="C402" i="7"/>
  <c r="D399" i="7"/>
  <c r="C399" i="7"/>
  <c r="D396" i="7"/>
  <c r="C396" i="7"/>
  <c r="C403" i="7" s="1"/>
  <c r="D390" i="7"/>
  <c r="D391" i="7" s="1"/>
  <c r="C390" i="7"/>
  <c r="D388" i="7"/>
  <c r="C388" i="7"/>
  <c r="C391" i="7" s="1"/>
  <c r="D386" i="7"/>
  <c r="C386" i="7"/>
  <c r="D384" i="7"/>
  <c r="C384" i="7"/>
  <c r="D382" i="7"/>
  <c r="C382" i="7"/>
  <c r="D380" i="7"/>
  <c r="C380" i="7"/>
  <c r="D378" i="7"/>
  <c r="C378" i="7"/>
  <c r="D376" i="7"/>
  <c r="C376" i="7"/>
  <c r="D374" i="7"/>
  <c r="C374" i="7"/>
  <c r="D372" i="7"/>
  <c r="C372" i="7"/>
  <c r="D370" i="7"/>
  <c r="C370" i="7"/>
  <c r="D368" i="7"/>
  <c r="C368" i="7"/>
  <c r="D366" i="7"/>
  <c r="C366" i="7"/>
  <c r="D364" i="7"/>
  <c r="C364" i="7"/>
  <c r="D362" i="7"/>
  <c r="C362" i="7"/>
  <c r="D360" i="7"/>
  <c r="C360" i="7"/>
  <c r="D358" i="7"/>
  <c r="C358" i="7"/>
  <c r="D356" i="7"/>
  <c r="C356" i="7"/>
  <c r="D353" i="7"/>
  <c r="C353" i="7"/>
  <c r="D351" i="7"/>
  <c r="C351" i="7"/>
  <c r="D349" i="7"/>
  <c r="C349" i="7"/>
  <c r="D347" i="7"/>
  <c r="C347" i="7"/>
  <c r="D345" i="7"/>
  <c r="C345" i="7"/>
  <c r="D343" i="7"/>
  <c r="C343" i="7"/>
  <c r="D341" i="7"/>
  <c r="C341" i="7"/>
  <c r="D339" i="7"/>
  <c r="C339" i="7"/>
  <c r="D337" i="7"/>
  <c r="C337" i="7"/>
  <c r="D335" i="7"/>
  <c r="D334" i="7"/>
  <c r="C334" i="7"/>
  <c r="C335" i="7" s="1"/>
  <c r="D331" i="7"/>
  <c r="C331" i="7"/>
  <c r="D328" i="7"/>
  <c r="C328" i="7"/>
  <c r="D325" i="7"/>
  <c r="C325" i="7"/>
  <c r="D323" i="7"/>
  <c r="C323" i="7"/>
  <c r="D321" i="7"/>
  <c r="C321" i="7"/>
  <c r="D319" i="7"/>
  <c r="C319" i="7"/>
  <c r="D316" i="7"/>
  <c r="C316" i="7"/>
  <c r="D313" i="7"/>
  <c r="C313" i="7"/>
  <c r="D309" i="7"/>
  <c r="C309" i="7"/>
  <c r="D307" i="7"/>
  <c r="D310" i="7" s="1"/>
  <c r="C307" i="7"/>
  <c r="D305" i="7"/>
  <c r="C305" i="7"/>
  <c r="C310" i="7" s="1"/>
  <c r="D303" i="7"/>
  <c r="C303" i="7"/>
  <c r="D301" i="7"/>
  <c r="D300" i="7"/>
  <c r="C300" i="7"/>
  <c r="C301" i="7" s="1"/>
  <c r="D298" i="7"/>
  <c r="C298" i="7"/>
  <c r="D296" i="7"/>
  <c r="C296" i="7"/>
  <c r="D294" i="7"/>
  <c r="C294" i="7"/>
  <c r="D292" i="7"/>
  <c r="C292" i="7"/>
  <c r="D290" i="7"/>
  <c r="C290" i="7"/>
  <c r="D285" i="7"/>
  <c r="C285" i="7"/>
  <c r="D283" i="7"/>
  <c r="C283" i="7"/>
  <c r="D281" i="7"/>
  <c r="C281" i="7"/>
  <c r="D278" i="7"/>
  <c r="C278" i="7"/>
  <c r="D275" i="7"/>
  <c r="C275" i="7"/>
  <c r="D273" i="7"/>
  <c r="C273" i="7"/>
  <c r="D271" i="7"/>
  <c r="C271" i="7"/>
  <c r="D269" i="7"/>
  <c r="C269" i="7"/>
  <c r="D267" i="7"/>
  <c r="C267" i="7"/>
  <c r="D264" i="7"/>
  <c r="C264" i="7"/>
  <c r="D261" i="7"/>
  <c r="C261" i="7"/>
  <c r="D259" i="7"/>
  <c r="C259" i="7"/>
  <c r="D256" i="7"/>
  <c r="C256" i="7"/>
  <c r="D253" i="7"/>
  <c r="C253" i="7"/>
  <c r="D250" i="7"/>
  <c r="C250" i="7"/>
  <c r="D247" i="7"/>
  <c r="C247" i="7"/>
  <c r="D244" i="7"/>
  <c r="C244" i="7"/>
  <c r="D241" i="7"/>
  <c r="C241" i="7"/>
  <c r="D238" i="7"/>
  <c r="C238" i="7"/>
  <c r="D235" i="7"/>
  <c r="C235" i="7"/>
  <c r="D233" i="7"/>
  <c r="C233" i="7"/>
  <c r="D228" i="7"/>
  <c r="C228" i="7"/>
  <c r="D226" i="7"/>
  <c r="C226" i="7"/>
  <c r="D224" i="7"/>
  <c r="D223" i="7"/>
  <c r="C223" i="7"/>
  <c r="C224" i="7" s="1"/>
  <c r="D219" i="7"/>
  <c r="C219" i="7"/>
  <c r="C220" i="7" s="1"/>
  <c r="D195" i="7"/>
  <c r="C195" i="7"/>
  <c r="D173" i="7"/>
  <c r="C173" i="7"/>
  <c r="D141" i="7"/>
  <c r="C141" i="7"/>
  <c r="D112" i="7"/>
  <c r="C112" i="7"/>
  <c r="D95" i="7"/>
  <c r="C95" i="7"/>
  <c r="D58" i="7"/>
  <c r="C58" i="7"/>
  <c r="D3568" i="8" l="1"/>
  <c r="C2938" i="7"/>
  <c r="C3567" i="7" s="1"/>
  <c r="D2938" i="7"/>
  <c r="D220" i="7"/>
  <c r="D3542" i="7"/>
  <c r="D3343" i="7"/>
  <c r="D403" i="7"/>
  <c r="C409" i="7"/>
  <c r="C3566" i="7" s="1"/>
  <c r="D3563" i="6"/>
  <c r="D3564" i="6" s="1"/>
  <c r="C3563" i="6"/>
  <c r="C3564" i="6" s="1"/>
  <c r="D3559" i="6"/>
  <c r="C3559" i="6"/>
  <c r="D3556" i="6"/>
  <c r="C3556" i="6"/>
  <c r="D3553" i="6"/>
  <c r="C3553" i="6"/>
  <c r="D3550" i="6"/>
  <c r="C3550" i="6"/>
  <c r="D3547" i="6"/>
  <c r="C3547" i="6"/>
  <c r="D3544" i="6"/>
  <c r="C3544" i="6"/>
  <c r="D3540" i="6"/>
  <c r="C3540" i="6"/>
  <c r="D3538" i="6"/>
  <c r="C3538" i="6"/>
  <c r="D3535" i="6"/>
  <c r="C3535" i="6"/>
  <c r="D3532" i="6"/>
  <c r="C3532" i="6"/>
  <c r="D3530" i="6"/>
  <c r="C3530" i="6"/>
  <c r="D3525" i="6"/>
  <c r="C3525" i="6"/>
  <c r="D3523" i="6"/>
  <c r="C3523" i="6"/>
  <c r="D3520" i="6"/>
  <c r="C3520" i="6"/>
  <c r="D3517" i="6"/>
  <c r="C3517" i="6"/>
  <c r="D3510" i="6"/>
  <c r="C3510" i="6"/>
  <c r="D3506" i="6"/>
  <c r="C3506" i="6"/>
  <c r="D3499" i="6"/>
  <c r="C3499" i="6"/>
  <c r="D3489" i="6"/>
  <c r="C3489" i="6"/>
  <c r="D3487" i="6"/>
  <c r="C3487" i="6"/>
  <c r="D3460" i="6"/>
  <c r="C3460" i="6"/>
  <c r="D3433" i="6"/>
  <c r="C3433" i="6"/>
  <c r="D3410" i="6"/>
  <c r="C3410" i="6"/>
  <c r="D3406" i="6"/>
  <c r="C3406" i="6"/>
  <c r="D3404" i="6"/>
  <c r="C3404" i="6"/>
  <c r="D3393" i="6"/>
  <c r="C3393" i="6"/>
  <c r="D3385" i="6"/>
  <c r="C3385" i="6"/>
  <c r="D3380" i="6"/>
  <c r="C3380" i="6"/>
  <c r="D3377" i="6"/>
  <c r="C3377" i="6"/>
  <c r="D3374" i="6"/>
  <c r="C3374" i="6"/>
  <c r="D3370" i="6"/>
  <c r="C3370" i="6"/>
  <c r="D3367" i="6"/>
  <c r="C3367" i="6"/>
  <c r="D3365" i="6"/>
  <c r="C3365" i="6"/>
  <c r="D3363" i="6"/>
  <c r="C3363" i="6"/>
  <c r="D3361" i="6"/>
  <c r="C3361" i="6"/>
  <c r="D3358" i="6"/>
  <c r="C3358" i="6"/>
  <c r="D3356" i="6"/>
  <c r="C3356" i="6"/>
  <c r="D3354" i="6"/>
  <c r="C3354" i="6"/>
  <c r="D3351" i="6"/>
  <c r="D3352" i="6" s="1"/>
  <c r="C3351" i="6"/>
  <c r="D3349" i="6"/>
  <c r="C3349" i="6"/>
  <c r="D3347" i="6"/>
  <c r="C3347" i="6"/>
  <c r="D3341" i="6"/>
  <c r="C3341" i="6"/>
  <c r="D3339" i="6"/>
  <c r="C3339" i="6"/>
  <c r="D3333" i="6"/>
  <c r="C3333" i="6"/>
  <c r="D3324" i="6"/>
  <c r="C3324" i="6"/>
  <c r="D3317" i="6"/>
  <c r="C3317" i="6"/>
  <c r="D3308" i="6"/>
  <c r="C3308" i="6"/>
  <c r="D3296" i="6"/>
  <c r="C3296" i="6"/>
  <c r="D3281" i="6"/>
  <c r="C3281" i="6"/>
  <c r="D3243" i="6"/>
  <c r="C3243" i="6"/>
  <c r="D3229" i="6"/>
  <c r="C3229" i="6"/>
  <c r="D3207" i="6"/>
  <c r="C3207" i="6"/>
  <c r="D3183" i="6"/>
  <c r="C3183" i="6"/>
  <c r="D3152" i="6"/>
  <c r="C3152" i="6"/>
  <c r="D3126" i="6"/>
  <c r="C3126" i="6"/>
  <c r="D3101" i="6"/>
  <c r="C3101" i="6"/>
  <c r="D3076" i="6"/>
  <c r="C3076" i="6"/>
  <c r="D3049" i="6"/>
  <c r="C3049" i="6"/>
  <c r="D3025" i="6"/>
  <c r="C3025" i="6"/>
  <c r="D3000" i="6"/>
  <c r="C3000" i="6"/>
  <c r="D2976" i="6"/>
  <c r="C2976" i="6"/>
  <c r="D2972" i="6"/>
  <c r="C2972" i="6"/>
  <c r="D2956" i="6"/>
  <c r="D2957" i="6" s="1"/>
  <c r="C2956" i="6"/>
  <c r="C2957" i="6" s="1"/>
  <c r="D2936" i="6"/>
  <c r="C2936" i="6"/>
  <c r="D2932" i="6"/>
  <c r="C2932" i="6"/>
  <c r="D2930" i="6"/>
  <c r="C2930" i="6"/>
  <c r="D2924" i="6"/>
  <c r="C2924" i="6"/>
  <c r="D2919" i="6"/>
  <c r="C2919" i="6"/>
  <c r="D2913" i="6"/>
  <c r="C2913" i="6"/>
  <c r="D2911" i="6"/>
  <c r="C2911" i="6"/>
  <c r="D2909" i="6"/>
  <c r="C2909" i="6"/>
  <c r="D2905" i="6"/>
  <c r="C2905" i="6"/>
  <c r="D2903" i="6"/>
  <c r="C2903" i="6"/>
  <c r="D2901" i="6"/>
  <c r="C2901" i="6"/>
  <c r="D2899" i="6"/>
  <c r="C2899" i="6"/>
  <c r="D2897" i="6"/>
  <c r="C2897" i="6"/>
  <c r="D2894" i="6"/>
  <c r="C2894" i="6"/>
  <c r="D2892" i="6"/>
  <c r="C2892" i="6"/>
  <c r="D2890" i="6"/>
  <c r="C2890" i="6"/>
  <c r="D2885" i="6"/>
  <c r="C2885" i="6"/>
  <c r="D2881" i="6"/>
  <c r="C2881" i="6"/>
  <c r="D2879" i="6"/>
  <c r="C2879" i="6"/>
  <c r="D2871" i="6"/>
  <c r="C2871" i="6"/>
  <c r="D2866" i="6"/>
  <c r="C2866" i="6"/>
  <c r="D2864" i="6"/>
  <c r="C2864" i="6"/>
  <c r="D2862" i="6"/>
  <c r="C2862" i="6"/>
  <c r="D2857" i="6"/>
  <c r="C2857" i="6"/>
  <c r="D2855" i="6"/>
  <c r="C2855" i="6"/>
  <c r="D2850" i="6"/>
  <c r="C2850" i="6"/>
  <c r="D2845" i="6"/>
  <c r="C2845" i="6"/>
  <c r="D2840" i="6"/>
  <c r="C2840" i="6"/>
  <c r="D2831" i="6"/>
  <c r="C2831" i="6"/>
  <c r="D2826" i="6"/>
  <c r="C2826" i="6"/>
  <c r="D2821" i="6"/>
  <c r="C2821" i="6"/>
  <c r="D2814" i="6"/>
  <c r="C2814" i="6"/>
  <c r="D2793" i="6"/>
  <c r="C2793" i="6"/>
  <c r="D2777" i="6"/>
  <c r="C2777" i="6"/>
  <c r="D2769" i="6"/>
  <c r="C2769" i="6"/>
  <c r="D2762" i="6"/>
  <c r="C2762" i="6"/>
  <c r="D2740" i="6"/>
  <c r="C2740" i="6"/>
  <c r="D2736" i="6"/>
  <c r="C2736" i="6"/>
  <c r="D2732" i="6"/>
  <c r="C2732" i="6"/>
  <c r="D2722" i="6"/>
  <c r="C2722" i="6"/>
  <c r="D2714" i="6"/>
  <c r="C2714" i="6"/>
  <c r="D2709" i="6"/>
  <c r="C2709" i="6"/>
  <c r="D2704" i="6"/>
  <c r="C2704" i="6"/>
  <c r="D2695" i="6"/>
  <c r="C2695" i="6"/>
  <c r="D2693" i="6"/>
  <c r="C2693" i="6"/>
  <c r="D2686" i="6"/>
  <c r="C2686" i="6"/>
  <c r="D2679" i="6"/>
  <c r="C2679" i="6"/>
  <c r="D2675" i="6"/>
  <c r="C2675" i="6"/>
  <c r="D2661" i="6"/>
  <c r="C2661" i="6"/>
  <c r="D2653" i="6"/>
  <c r="C2653" i="6"/>
  <c r="D2648" i="6"/>
  <c r="C2648" i="6"/>
  <c r="D2644" i="6"/>
  <c r="C2644" i="6"/>
  <c r="D2640" i="6"/>
  <c r="C2640" i="6"/>
  <c r="D2626" i="6"/>
  <c r="C2626" i="6"/>
  <c r="D2618" i="6"/>
  <c r="C2618" i="6"/>
  <c r="D2611" i="6"/>
  <c r="C2611" i="6"/>
  <c r="D2591" i="6"/>
  <c r="C2591" i="6"/>
  <c r="D2582" i="6"/>
  <c r="C2582" i="6"/>
  <c r="D2580" i="6"/>
  <c r="C2580" i="6"/>
  <c r="D2576" i="6"/>
  <c r="C2576" i="6"/>
  <c r="D2561" i="6"/>
  <c r="C2561" i="6"/>
  <c r="D2544" i="6"/>
  <c r="C2544" i="6"/>
  <c r="D2527" i="6"/>
  <c r="C2527" i="6"/>
  <c r="D2523" i="6"/>
  <c r="C2523" i="6"/>
  <c r="D2520" i="6"/>
  <c r="C2520" i="6"/>
  <c r="D2517" i="6"/>
  <c r="C2517" i="6"/>
  <c r="D2511" i="6"/>
  <c r="C2511" i="6"/>
  <c r="D2497" i="6"/>
  <c r="C2497" i="6"/>
  <c r="D2490" i="6"/>
  <c r="C2490" i="6"/>
  <c r="D2483" i="6"/>
  <c r="C2483" i="6"/>
  <c r="D2469" i="6"/>
  <c r="C2469" i="6"/>
  <c r="D2450" i="6"/>
  <c r="C2450" i="6"/>
  <c r="D2429" i="6"/>
  <c r="C2429" i="6"/>
  <c r="D2415" i="6"/>
  <c r="C2415" i="6"/>
  <c r="D2412" i="6"/>
  <c r="C2412" i="6"/>
  <c r="D2404" i="6"/>
  <c r="C2404" i="6"/>
  <c r="D2401" i="6"/>
  <c r="C2401" i="6"/>
  <c r="D2398" i="6"/>
  <c r="C2398" i="6"/>
  <c r="D2392" i="6"/>
  <c r="C2392" i="6"/>
  <c r="D2386" i="6"/>
  <c r="C2386" i="6"/>
  <c r="D2381" i="6"/>
  <c r="C2381" i="6"/>
  <c r="D2376" i="6"/>
  <c r="C2376" i="6"/>
  <c r="D2370" i="6"/>
  <c r="C2370" i="6"/>
  <c r="D2365" i="6"/>
  <c r="C2365" i="6"/>
  <c r="D2361" i="6"/>
  <c r="C2361" i="6"/>
  <c r="D2350" i="6"/>
  <c r="C2350" i="6"/>
  <c r="D2348" i="6"/>
  <c r="C2348" i="6"/>
  <c r="D2328" i="6"/>
  <c r="C2328" i="6"/>
  <c r="D2317" i="6"/>
  <c r="C2317" i="6"/>
  <c r="D2295" i="6"/>
  <c r="C2295" i="6"/>
  <c r="D2289" i="6"/>
  <c r="C2289" i="6"/>
  <c r="D2277" i="6"/>
  <c r="C2277" i="6"/>
  <c r="D2259" i="6"/>
  <c r="C2259" i="6"/>
  <c r="D2252" i="6"/>
  <c r="C2252" i="6"/>
  <c r="D2249" i="6"/>
  <c r="C2249" i="6"/>
  <c r="D2243" i="6"/>
  <c r="C2243" i="6"/>
  <c r="D2239" i="6"/>
  <c r="C2239" i="6"/>
  <c r="D2235" i="6"/>
  <c r="C2235" i="6"/>
  <c r="D2223" i="6"/>
  <c r="C2223" i="6"/>
  <c r="D2213" i="6"/>
  <c r="C2213" i="6"/>
  <c r="D2206" i="6"/>
  <c r="C2206" i="6"/>
  <c r="D2200" i="6"/>
  <c r="C2200" i="6"/>
  <c r="D2195" i="6"/>
  <c r="C2195" i="6"/>
  <c r="D2193" i="6"/>
  <c r="C2193" i="6"/>
  <c r="D2185" i="6"/>
  <c r="C2185" i="6"/>
  <c r="D2181" i="6"/>
  <c r="C2181" i="6"/>
  <c r="D2176" i="6"/>
  <c r="C2176" i="6"/>
  <c r="D2171" i="6"/>
  <c r="C2171" i="6"/>
  <c r="D2154" i="6"/>
  <c r="C2154" i="6"/>
  <c r="D2135" i="6"/>
  <c r="C2135" i="6"/>
  <c r="D2116" i="6"/>
  <c r="C2116" i="6"/>
  <c r="D2104" i="6"/>
  <c r="C2104" i="6"/>
  <c r="D2084" i="6"/>
  <c r="C2084" i="6"/>
  <c r="D2070" i="6"/>
  <c r="C2070" i="6"/>
  <c r="D2063" i="6"/>
  <c r="C2063" i="6"/>
  <c r="D2050" i="6"/>
  <c r="C2050" i="6"/>
  <c r="D2041" i="6"/>
  <c r="C2041" i="6"/>
  <c r="D2034" i="6"/>
  <c r="C2034" i="6"/>
  <c r="D2016" i="6"/>
  <c r="C2016" i="6"/>
  <c r="D2013" i="6"/>
  <c r="C2013" i="6"/>
  <c r="D2007" i="6"/>
  <c r="C2007" i="6"/>
  <c r="D2000" i="6"/>
  <c r="C2000" i="6"/>
  <c r="D1994" i="6"/>
  <c r="C1994" i="6"/>
  <c r="D1987" i="6"/>
  <c r="C1987" i="6"/>
  <c r="D1982" i="6"/>
  <c r="C1982" i="6"/>
  <c r="D1977" i="6"/>
  <c r="C1977" i="6"/>
  <c r="D1971" i="6"/>
  <c r="C1971" i="6"/>
  <c r="D1948" i="6"/>
  <c r="C1948" i="6"/>
  <c r="D1944" i="6"/>
  <c r="C1944" i="6"/>
  <c r="D1940" i="6"/>
  <c r="C1940" i="6"/>
  <c r="D1936" i="6"/>
  <c r="C1936" i="6"/>
  <c r="D1932" i="6"/>
  <c r="C1932" i="6"/>
  <c r="D1923" i="6"/>
  <c r="C1923" i="6"/>
  <c r="D1916" i="6"/>
  <c r="C1916" i="6"/>
  <c r="D1911" i="6"/>
  <c r="C1911" i="6"/>
  <c r="D1903" i="6"/>
  <c r="C1903" i="6"/>
  <c r="D1898" i="6"/>
  <c r="C1898" i="6"/>
  <c r="D1887" i="6"/>
  <c r="C1887" i="6"/>
  <c r="D1873" i="6"/>
  <c r="C1873" i="6"/>
  <c r="D1869" i="6"/>
  <c r="C1869" i="6"/>
  <c r="D1840" i="6"/>
  <c r="C1840" i="6"/>
  <c r="D1812" i="6"/>
  <c r="C1812" i="6"/>
  <c r="D1796" i="6"/>
  <c r="C1796" i="6"/>
  <c r="D1776" i="6"/>
  <c r="C1776" i="6"/>
  <c r="D1771" i="6"/>
  <c r="C1771" i="6"/>
  <c r="D1754" i="6"/>
  <c r="C1754" i="6"/>
  <c r="D1727" i="6"/>
  <c r="C1727" i="6"/>
  <c r="D1705" i="6"/>
  <c r="C1705" i="6"/>
  <c r="D1678" i="6"/>
  <c r="C1678" i="6"/>
  <c r="D1650" i="6"/>
  <c r="C1650" i="6"/>
  <c r="D1640" i="6"/>
  <c r="C1640" i="6"/>
  <c r="D1614" i="6"/>
  <c r="C1614" i="6"/>
  <c r="D1587" i="6"/>
  <c r="C1587" i="6"/>
  <c r="D1562" i="6"/>
  <c r="C1562" i="6"/>
  <c r="D1544" i="6"/>
  <c r="C1544" i="6"/>
  <c r="D1515" i="6"/>
  <c r="C1515" i="6"/>
  <c r="D1492" i="6"/>
  <c r="C1492" i="6"/>
  <c r="D1464" i="6"/>
  <c r="C1464" i="6"/>
  <c r="D1433" i="6"/>
  <c r="C1433" i="6"/>
  <c r="D1414" i="6"/>
  <c r="C1414" i="6"/>
  <c r="D1394" i="6"/>
  <c r="C1394" i="6"/>
  <c r="D1370" i="6"/>
  <c r="C1370" i="6"/>
  <c r="D1352" i="6"/>
  <c r="C1352" i="6"/>
  <c r="D1336" i="6"/>
  <c r="C1336" i="6"/>
  <c r="D1320" i="6"/>
  <c r="C1320" i="6"/>
  <c r="D1305" i="6"/>
  <c r="C1305" i="6"/>
  <c r="D1289" i="6"/>
  <c r="C1289" i="6"/>
  <c r="D1260" i="6"/>
  <c r="C1260" i="6"/>
  <c r="D1242" i="6"/>
  <c r="C1242" i="6"/>
  <c r="D1225" i="6"/>
  <c r="C1225" i="6"/>
  <c r="D1192" i="6"/>
  <c r="C1192" i="6"/>
  <c r="D1180" i="6"/>
  <c r="C1180" i="6"/>
  <c r="D1144" i="6"/>
  <c r="C1144" i="6"/>
  <c r="D1120" i="6"/>
  <c r="C1120" i="6"/>
  <c r="D1096" i="6"/>
  <c r="C1096" i="6"/>
  <c r="D1077" i="6"/>
  <c r="C1077" i="6"/>
  <c r="D1048" i="6"/>
  <c r="C1048" i="6"/>
  <c r="D1030" i="6"/>
  <c r="C1030" i="6"/>
  <c r="D1011" i="6"/>
  <c r="C1011" i="6"/>
  <c r="D991" i="6"/>
  <c r="C991" i="6"/>
  <c r="D967" i="6"/>
  <c r="C967" i="6"/>
  <c r="D945" i="6"/>
  <c r="C945" i="6"/>
  <c r="D918" i="6"/>
  <c r="C918" i="6"/>
  <c r="D912" i="6"/>
  <c r="C912" i="6"/>
  <c r="D890" i="6"/>
  <c r="C890" i="6"/>
  <c r="D874" i="6"/>
  <c r="C874" i="6"/>
  <c r="D863" i="6"/>
  <c r="C863" i="6"/>
  <c r="D841" i="6"/>
  <c r="C841" i="6"/>
  <c r="D825" i="6"/>
  <c r="C825" i="6"/>
  <c r="D802" i="6"/>
  <c r="C802" i="6"/>
  <c r="D787" i="6"/>
  <c r="C787" i="6"/>
  <c r="D782" i="6"/>
  <c r="C782" i="6"/>
  <c r="D772" i="6"/>
  <c r="C772" i="6"/>
  <c r="D764" i="6"/>
  <c r="C764" i="6"/>
  <c r="D744" i="6"/>
  <c r="C744" i="6"/>
  <c r="D724" i="6"/>
  <c r="C724" i="6"/>
  <c r="D707" i="6"/>
  <c r="C707" i="6"/>
  <c r="D687" i="6"/>
  <c r="C687" i="6"/>
  <c r="D669" i="6"/>
  <c r="C669" i="6"/>
  <c r="D653" i="6"/>
  <c r="C653" i="6"/>
  <c r="D632" i="6"/>
  <c r="C632" i="6"/>
  <c r="D615" i="6"/>
  <c r="C615" i="6"/>
  <c r="D596" i="6"/>
  <c r="C596" i="6"/>
  <c r="D576" i="6"/>
  <c r="C576" i="6"/>
  <c r="D566" i="6"/>
  <c r="C566" i="6"/>
  <c r="D544" i="6"/>
  <c r="C544" i="6"/>
  <c r="D532" i="6"/>
  <c r="C532" i="6"/>
  <c r="D513" i="6"/>
  <c r="C513" i="6"/>
  <c r="D496" i="6"/>
  <c r="C496" i="6"/>
  <c r="D479" i="6"/>
  <c r="C479" i="6"/>
  <c r="D465" i="6"/>
  <c r="C465" i="6"/>
  <c r="D451" i="6"/>
  <c r="C451" i="6"/>
  <c r="D434" i="6"/>
  <c r="C434" i="6"/>
  <c r="D417" i="6"/>
  <c r="C417" i="6"/>
  <c r="D408" i="6"/>
  <c r="C408" i="6"/>
  <c r="D402" i="6"/>
  <c r="C402" i="6"/>
  <c r="D399" i="6"/>
  <c r="C399" i="6"/>
  <c r="D396" i="6"/>
  <c r="C396" i="6"/>
  <c r="D390" i="6"/>
  <c r="C390" i="6"/>
  <c r="D388" i="6"/>
  <c r="C388" i="6"/>
  <c r="D386" i="6"/>
  <c r="C386" i="6"/>
  <c r="D384" i="6"/>
  <c r="C384" i="6"/>
  <c r="D382" i="6"/>
  <c r="C382" i="6"/>
  <c r="D380" i="6"/>
  <c r="C380" i="6"/>
  <c r="D378" i="6"/>
  <c r="C378" i="6"/>
  <c r="D376" i="6"/>
  <c r="C376" i="6"/>
  <c r="D374" i="6"/>
  <c r="C374" i="6"/>
  <c r="D372" i="6"/>
  <c r="C372" i="6"/>
  <c r="D370" i="6"/>
  <c r="C370" i="6"/>
  <c r="D368" i="6"/>
  <c r="C368" i="6"/>
  <c r="D366" i="6"/>
  <c r="C366" i="6"/>
  <c r="D364" i="6"/>
  <c r="C364" i="6"/>
  <c r="D362" i="6"/>
  <c r="C362" i="6"/>
  <c r="D360" i="6"/>
  <c r="C360" i="6"/>
  <c r="D358" i="6"/>
  <c r="C358" i="6"/>
  <c r="D356" i="6"/>
  <c r="C356" i="6"/>
  <c r="D353" i="6"/>
  <c r="C353" i="6"/>
  <c r="D351" i="6"/>
  <c r="C351" i="6"/>
  <c r="D349" i="6"/>
  <c r="C349" i="6"/>
  <c r="D347" i="6"/>
  <c r="C347" i="6"/>
  <c r="D345" i="6"/>
  <c r="C345" i="6"/>
  <c r="D343" i="6"/>
  <c r="C343" i="6"/>
  <c r="D341" i="6"/>
  <c r="C341" i="6"/>
  <c r="D339" i="6"/>
  <c r="C339" i="6"/>
  <c r="D337" i="6"/>
  <c r="C337" i="6"/>
  <c r="D334" i="6"/>
  <c r="C334" i="6"/>
  <c r="D331" i="6"/>
  <c r="C331" i="6"/>
  <c r="D328" i="6"/>
  <c r="C328" i="6"/>
  <c r="D325" i="6"/>
  <c r="C325" i="6"/>
  <c r="D323" i="6"/>
  <c r="C323" i="6"/>
  <c r="D321" i="6"/>
  <c r="C321" i="6"/>
  <c r="D319" i="6"/>
  <c r="C319" i="6"/>
  <c r="D316" i="6"/>
  <c r="C316" i="6"/>
  <c r="D313" i="6"/>
  <c r="C313" i="6"/>
  <c r="D309" i="6"/>
  <c r="C309" i="6"/>
  <c r="D307" i="6"/>
  <c r="C307" i="6"/>
  <c r="C310" i="6" s="1"/>
  <c r="D305" i="6"/>
  <c r="C305" i="6"/>
  <c r="D303" i="6"/>
  <c r="C303" i="6"/>
  <c r="D300" i="6"/>
  <c r="C300" i="6"/>
  <c r="D298" i="6"/>
  <c r="C298" i="6"/>
  <c r="D296" i="6"/>
  <c r="C296" i="6"/>
  <c r="D294" i="6"/>
  <c r="C294" i="6"/>
  <c r="D292" i="6"/>
  <c r="C292" i="6"/>
  <c r="D290" i="6"/>
  <c r="C290" i="6"/>
  <c r="D285" i="6"/>
  <c r="C285" i="6"/>
  <c r="D283" i="6"/>
  <c r="C283" i="6"/>
  <c r="D281" i="6"/>
  <c r="C281" i="6"/>
  <c r="D278" i="6"/>
  <c r="C278" i="6"/>
  <c r="D275" i="6"/>
  <c r="C275" i="6"/>
  <c r="D273" i="6"/>
  <c r="C273" i="6"/>
  <c r="D271" i="6"/>
  <c r="C271" i="6"/>
  <c r="D269" i="6"/>
  <c r="C269" i="6"/>
  <c r="D267" i="6"/>
  <c r="C267" i="6"/>
  <c r="D264" i="6"/>
  <c r="C264" i="6"/>
  <c r="D261" i="6"/>
  <c r="C261" i="6"/>
  <c r="D259" i="6"/>
  <c r="C259" i="6"/>
  <c r="D256" i="6"/>
  <c r="C256" i="6"/>
  <c r="D253" i="6"/>
  <c r="C253" i="6"/>
  <c r="D250" i="6"/>
  <c r="C250" i="6"/>
  <c r="D247" i="6"/>
  <c r="C247" i="6"/>
  <c r="D244" i="6"/>
  <c r="C244" i="6"/>
  <c r="D241" i="6"/>
  <c r="C241" i="6"/>
  <c r="D238" i="6"/>
  <c r="C238" i="6"/>
  <c r="D235" i="6"/>
  <c r="C235" i="6"/>
  <c r="D233" i="6"/>
  <c r="C233" i="6"/>
  <c r="D228" i="6"/>
  <c r="C228" i="6"/>
  <c r="D226" i="6"/>
  <c r="C226" i="6"/>
  <c r="D223" i="6"/>
  <c r="D224" i="6" s="1"/>
  <c r="C223" i="6"/>
  <c r="C224" i="6" s="1"/>
  <c r="D219" i="6"/>
  <c r="C219" i="6"/>
  <c r="D195" i="6"/>
  <c r="C195" i="6"/>
  <c r="D173" i="6"/>
  <c r="C173" i="6"/>
  <c r="D141" i="6"/>
  <c r="C141" i="6"/>
  <c r="D112" i="6"/>
  <c r="C112" i="6"/>
  <c r="D95" i="6"/>
  <c r="C95" i="6"/>
  <c r="D58" i="6"/>
  <c r="C58" i="6"/>
  <c r="C3568" i="7" l="1"/>
  <c r="D409" i="7"/>
  <c r="D3566" i="7" s="1"/>
  <c r="D3567" i="7"/>
  <c r="C3352" i="6"/>
  <c r="C3342" i="6"/>
  <c r="C3541" i="6"/>
  <c r="D403" i="6"/>
  <c r="C301" i="6"/>
  <c r="C391" i="6"/>
  <c r="C403" i="6"/>
  <c r="D310" i="6"/>
  <c r="C3560" i="6"/>
  <c r="D301" i="6"/>
  <c r="C2937" i="6"/>
  <c r="C3566" i="6" s="1"/>
  <c r="D3541" i="6"/>
  <c r="D3560" i="6"/>
  <c r="D3368" i="6"/>
  <c r="D220" i="6"/>
  <c r="D3342" i="6"/>
  <c r="C335" i="6"/>
  <c r="C409" i="6" s="1"/>
  <c r="C3565" i="6" s="1"/>
  <c r="D2937" i="6"/>
  <c r="C3368" i="6"/>
  <c r="C220" i="6"/>
  <c r="D335" i="6"/>
  <c r="D391" i="6"/>
  <c r="D3560" i="5"/>
  <c r="D3561" i="5" s="1"/>
  <c r="C3560" i="5"/>
  <c r="C3561" i="5" s="1"/>
  <c r="D3556" i="5"/>
  <c r="C3556" i="5"/>
  <c r="D3553" i="5"/>
  <c r="C3553" i="5"/>
  <c r="D3550" i="5"/>
  <c r="C3550" i="5"/>
  <c r="D3547" i="5"/>
  <c r="C3547" i="5"/>
  <c r="D3544" i="5"/>
  <c r="C3544" i="5"/>
  <c r="D3541" i="5"/>
  <c r="C3541" i="5"/>
  <c r="D3537" i="5"/>
  <c r="C3537" i="5"/>
  <c r="D3535" i="5"/>
  <c r="C3535" i="5"/>
  <c r="D3532" i="5"/>
  <c r="C3532" i="5"/>
  <c r="D3529" i="5"/>
  <c r="C3529" i="5"/>
  <c r="D3527" i="5"/>
  <c r="C3527" i="5"/>
  <c r="D3522" i="5"/>
  <c r="C3522" i="5"/>
  <c r="D3520" i="5"/>
  <c r="C3520" i="5"/>
  <c r="D3517" i="5"/>
  <c r="C3517" i="5"/>
  <c r="D3514" i="5"/>
  <c r="C3514" i="5"/>
  <c r="D3507" i="5"/>
  <c r="C3507" i="5"/>
  <c r="D3503" i="5"/>
  <c r="C3503" i="5"/>
  <c r="D3496" i="5"/>
  <c r="C3496" i="5"/>
  <c r="D3486" i="5"/>
  <c r="C3486" i="5"/>
  <c r="D3484" i="5"/>
  <c r="C3484" i="5"/>
  <c r="D3457" i="5"/>
  <c r="C3457" i="5"/>
  <c r="D3430" i="5"/>
  <c r="C3430" i="5"/>
  <c r="D3407" i="5"/>
  <c r="C3407" i="5"/>
  <c r="D3403" i="5"/>
  <c r="C3403" i="5"/>
  <c r="D3401" i="5"/>
  <c r="C3401" i="5"/>
  <c r="D3390" i="5"/>
  <c r="C3390" i="5"/>
  <c r="D3382" i="5"/>
  <c r="C3382" i="5"/>
  <c r="D3377" i="5"/>
  <c r="C3377" i="5"/>
  <c r="D3374" i="5"/>
  <c r="C3374" i="5"/>
  <c r="D3371" i="5"/>
  <c r="C3371" i="5"/>
  <c r="D3367" i="5"/>
  <c r="C3367" i="5"/>
  <c r="D3364" i="5"/>
  <c r="C3364" i="5"/>
  <c r="D3362" i="5"/>
  <c r="C3362" i="5"/>
  <c r="D3360" i="5"/>
  <c r="C3360" i="5"/>
  <c r="D3358" i="5"/>
  <c r="C3358" i="5"/>
  <c r="D3355" i="5"/>
  <c r="C3355" i="5"/>
  <c r="D3353" i="5"/>
  <c r="C3353" i="5"/>
  <c r="D3351" i="5"/>
  <c r="C3351" i="5"/>
  <c r="D3348" i="5"/>
  <c r="C3348" i="5"/>
  <c r="D3346" i="5"/>
  <c r="C3346" i="5"/>
  <c r="D3344" i="5"/>
  <c r="C3344" i="5"/>
  <c r="D3339" i="5"/>
  <c r="C3339" i="5"/>
  <c r="D3335" i="5"/>
  <c r="C3335" i="5"/>
  <c r="D3333" i="5"/>
  <c r="C3333" i="5"/>
  <c r="D3327" i="5"/>
  <c r="C3327" i="5"/>
  <c r="D3318" i="5"/>
  <c r="C3318" i="5"/>
  <c r="D3311" i="5"/>
  <c r="C3311" i="5"/>
  <c r="D3302" i="5"/>
  <c r="C3302" i="5"/>
  <c r="D3290" i="5"/>
  <c r="C3290" i="5"/>
  <c r="D3275" i="5"/>
  <c r="C3275" i="5"/>
  <c r="D3237" i="5"/>
  <c r="C3237" i="5"/>
  <c r="D3223" i="5"/>
  <c r="C3223" i="5"/>
  <c r="D3201" i="5"/>
  <c r="C3201" i="5"/>
  <c r="D3177" i="5"/>
  <c r="C3177" i="5"/>
  <c r="D3146" i="5"/>
  <c r="C3146" i="5"/>
  <c r="D3120" i="5"/>
  <c r="C3120" i="5"/>
  <c r="D3095" i="5"/>
  <c r="C3095" i="5"/>
  <c r="D3070" i="5"/>
  <c r="C3070" i="5"/>
  <c r="D3043" i="5"/>
  <c r="C3043" i="5"/>
  <c r="D3019" i="5"/>
  <c r="C3019" i="5"/>
  <c r="D2994" i="5"/>
  <c r="C2994" i="5"/>
  <c r="D2970" i="5"/>
  <c r="C2970" i="5"/>
  <c r="D2966" i="5"/>
  <c r="C2966" i="5"/>
  <c r="D2950" i="5"/>
  <c r="D2951" i="5" s="1"/>
  <c r="C2950" i="5"/>
  <c r="C2951" i="5" s="1"/>
  <c r="D2930" i="5"/>
  <c r="C2930" i="5"/>
  <c r="D2926" i="5"/>
  <c r="C2926" i="5"/>
  <c r="D2924" i="5"/>
  <c r="C2924" i="5"/>
  <c r="D2918" i="5"/>
  <c r="C2918" i="5"/>
  <c r="D2913" i="5"/>
  <c r="C2913" i="5"/>
  <c r="D2907" i="5"/>
  <c r="C2907" i="5"/>
  <c r="D2905" i="5"/>
  <c r="C2905" i="5"/>
  <c r="D2903" i="5"/>
  <c r="C2903" i="5"/>
  <c r="D2899" i="5"/>
  <c r="C2899" i="5"/>
  <c r="D2897" i="5"/>
  <c r="C2897" i="5"/>
  <c r="D2895" i="5"/>
  <c r="C2895" i="5"/>
  <c r="D2893" i="5"/>
  <c r="C2893" i="5"/>
  <c r="D2891" i="5"/>
  <c r="C2891" i="5"/>
  <c r="D2888" i="5"/>
  <c r="C2888" i="5"/>
  <c r="D2886" i="5"/>
  <c r="C2886" i="5"/>
  <c r="D2884" i="5"/>
  <c r="C2884" i="5"/>
  <c r="D2879" i="5"/>
  <c r="C2879" i="5"/>
  <c r="D2875" i="5"/>
  <c r="C2875" i="5"/>
  <c r="D2873" i="5"/>
  <c r="C2873" i="5"/>
  <c r="D2865" i="5"/>
  <c r="C2865" i="5"/>
  <c r="D2860" i="5"/>
  <c r="C2860" i="5"/>
  <c r="D2858" i="5"/>
  <c r="C2858" i="5"/>
  <c r="D2856" i="5"/>
  <c r="C2856" i="5"/>
  <c r="D2851" i="5"/>
  <c r="C2851" i="5"/>
  <c r="D2849" i="5"/>
  <c r="C2849" i="5"/>
  <c r="D2844" i="5"/>
  <c r="C2844" i="5"/>
  <c r="D2839" i="5"/>
  <c r="C2839" i="5"/>
  <c r="D2834" i="5"/>
  <c r="C2834" i="5"/>
  <c r="D2825" i="5"/>
  <c r="C2825" i="5"/>
  <c r="D2820" i="5"/>
  <c r="C2820" i="5"/>
  <c r="D2815" i="5"/>
  <c r="C2815" i="5"/>
  <c r="D2808" i="5"/>
  <c r="C2808" i="5"/>
  <c r="D2787" i="5"/>
  <c r="C2787" i="5"/>
  <c r="D2771" i="5"/>
  <c r="C2771" i="5"/>
  <c r="D2763" i="5"/>
  <c r="C2763" i="5"/>
  <c r="D2756" i="5"/>
  <c r="C2756" i="5"/>
  <c r="D2734" i="5"/>
  <c r="C2734" i="5"/>
  <c r="D2730" i="5"/>
  <c r="C2730" i="5"/>
  <c r="D2726" i="5"/>
  <c r="C2726" i="5"/>
  <c r="D2716" i="5"/>
  <c r="C2716" i="5"/>
  <c r="D2708" i="5"/>
  <c r="C2708" i="5"/>
  <c r="D2703" i="5"/>
  <c r="C2703" i="5"/>
  <c r="D2698" i="5"/>
  <c r="C2698" i="5"/>
  <c r="D2689" i="5"/>
  <c r="C2689" i="5"/>
  <c r="D2687" i="5"/>
  <c r="C2687" i="5"/>
  <c r="D2680" i="5"/>
  <c r="C2680" i="5"/>
  <c r="D2673" i="5"/>
  <c r="C2673" i="5"/>
  <c r="D2669" i="5"/>
  <c r="C2669" i="5"/>
  <c r="D2655" i="5"/>
  <c r="C2655" i="5"/>
  <c r="D2647" i="5"/>
  <c r="C2647" i="5"/>
  <c r="D2642" i="5"/>
  <c r="C2642" i="5"/>
  <c r="D2638" i="5"/>
  <c r="C2638" i="5"/>
  <c r="D2634" i="5"/>
  <c r="C2634" i="5"/>
  <c r="D2620" i="5"/>
  <c r="C2620" i="5"/>
  <c r="D2612" i="5"/>
  <c r="C2612" i="5"/>
  <c r="D2605" i="5"/>
  <c r="C2605" i="5"/>
  <c r="D2585" i="5"/>
  <c r="C2585" i="5"/>
  <c r="D2576" i="5"/>
  <c r="C2576" i="5"/>
  <c r="D2574" i="5"/>
  <c r="C2574" i="5"/>
  <c r="D2570" i="5"/>
  <c r="C2570" i="5"/>
  <c r="D2555" i="5"/>
  <c r="C2555" i="5"/>
  <c r="D2538" i="5"/>
  <c r="C2538" i="5"/>
  <c r="D2521" i="5"/>
  <c r="C2521" i="5"/>
  <c r="D2517" i="5"/>
  <c r="C2517" i="5"/>
  <c r="D2514" i="5"/>
  <c r="C2514" i="5"/>
  <c r="D2511" i="5"/>
  <c r="C2511" i="5"/>
  <c r="D2505" i="5"/>
  <c r="C2505" i="5"/>
  <c r="D2491" i="5"/>
  <c r="C2491" i="5"/>
  <c r="D2484" i="5"/>
  <c r="C2484" i="5"/>
  <c r="D2477" i="5"/>
  <c r="C2477" i="5"/>
  <c r="D2463" i="5"/>
  <c r="C2463" i="5"/>
  <c r="D2444" i="5"/>
  <c r="C2444" i="5"/>
  <c r="D2423" i="5"/>
  <c r="C2423" i="5"/>
  <c r="D2409" i="5"/>
  <c r="C2409" i="5"/>
  <c r="D2406" i="5"/>
  <c r="C2406" i="5"/>
  <c r="D2398" i="5"/>
  <c r="C2398" i="5"/>
  <c r="D2395" i="5"/>
  <c r="C2395" i="5"/>
  <c r="D2392" i="5"/>
  <c r="C2392" i="5"/>
  <c r="D2386" i="5"/>
  <c r="C2386" i="5"/>
  <c r="D2380" i="5"/>
  <c r="C2380" i="5"/>
  <c r="D2375" i="5"/>
  <c r="C2375" i="5"/>
  <c r="D2370" i="5"/>
  <c r="C2370" i="5"/>
  <c r="D2364" i="5"/>
  <c r="C2364" i="5"/>
  <c r="D2359" i="5"/>
  <c r="C2359" i="5"/>
  <c r="D2355" i="5"/>
  <c r="C2355" i="5"/>
  <c r="D2344" i="5"/>
  <c r="C2344" i="5"/>
  <c r="D2342" i="5"/>
  <c r="C2342" i="5"/>
  <c r="D2322" i="5"/>
  <c r="C2322" i="5"/>
  <c r="D2311" i="5"/>
  <c r="C2311" i="5"/>
  <c r="D2289" i="5"/>
  <c r="C2289" i="5"/>
  <c r="D2283" i="5"/>
  <c r="C2283" i="5"/>
  <c r="D2271" i="5"/>
  <c r="C2271" i="5"/>
  <c r="D2253" i="5"/>
  <c r="C2253" i="5"/>
  <c r="D2246" i="5"/>
  <c r="C2246" i="5"/>
  <c r="D2243" i="5"/>
  <c r="C2243" i="5"/>
  <c r="D2237" i="5"/>
  <c r="C2237" i="5"/>
  <c r="D2233" i="5"/>
  <c r="C2233" i="5"/>
  <c r="D2229" i="5"/>
  <c r="C2229" i="5"/>
  <c r="D2217" i="5"/>
  <c r="C2217" i="5"/>
  <c r="D2207" i="5"/>
  <c r="C2207" i="5"/>
  <c r="D2200" i="5"/>
  <c r="C2200" i="5"/>
  <c r="D2194" i="5"/>
  <c r="C2194" i="5"/>
  <c r="D2189" i="5"/>
  <c r="C2189" i="5"/>
  <c r="D2187" i="5"/>
  <c r="C2187" i="5"/>
  <c r="D2179" i="5"/>
  <c r="C2179" i="5"/>
  <c r="D2175" i="5"/>
  <c r="C2175" i="5"/>
  <c r="D2170" i="5"/>
  <c r="C2170" i="5"/>
  <c r="D2165" i="5"/>
  <c r="C2165" i="5"/>
  <c r="D2148" i="5"/>
  <c r="C2148" i="5"/>
  <c r="D2129" i="5"/>
  <c r="C2129" i="5"/>
  <c r="D2110" i="5"/>
  <c r="C2110" i="5"/>
  <c r="D2098" i="5"/>
  <c r="C2098" i="5"/>
  <c r="D2078" i="5"/>
  <c r="C2078" i="5"/>
  <c r="D2064" i="5"/>
  <c r="C2064" i="5"/>
  <c r="D2057" i="5"/>
  <c r="C2057" i="5"/>
  <c r="D2047" i="5"/>
  <c r="C2047" i="5"/>
  <c r="D2038" i="5"/>
  <c r="C2038" i="5"/>
  <c r="D2031" i="5"/>
  <c r="C2031" i="5"/>
  <c r="D2013" i="5"/>
  <c r="C2013" i="5"/>
  <c r="D2010" i="5"/>
  <c r="C2010" i="5"/>
  <c r="D2004" i="5"/>
  <c r="C2004" i="5"/>
  <c r="D1997" i="5"/>
  <c r="C1997" i="5"/>
  <c r="D1991" i="5"/>
  <c r="C1991" i="5"/>
  <c r="D1984" i="5"/>
  <c r="C1984" i="5"/>
  <c r="D1979" i="5"/>
  <c r="C1979" i="5"/>
  <c r="D1974" i="5"/>
  <c r="C1974" i="5"/>
  <c r="D1968" i="5"/>
  <c r="C1968" i="5"/>
  <c r="D1945" i="5"/>
  <c r="C1945" i="5"/>
  <c r="D1941" i="5"/>
  <c r="C1941" i="5"/>
  <c r="D1937" i="5"/>
  <c r="C1937" i="5"/>
  <c r="D1933" i="5"/>
  <c r="C1933" i="5"/>
  <c r="D1929" i="5"/>
  <c r="C1929" i="5"/>
  <c r="D1920" i="5"/>
  <c r="C1920" i="5"/>
  <c r="D1913" i="5"/>
  <c r="C1913" i="5"/>
  <c r="D1908" i="5"/>
  <c r="C1908" i="5"/>
  <c r="D1900" i="5"/>
  <c r="C1900" i="5"/>
  <c r="D1895" i="5"/>
  <c r="C1895" i="5"/>
  <c r="D1884" i="5"/>
  <c r="C1884" i="5"/>
  <c r="D1870" i="5"/>
  <c r="C1870" i="5"/>
  <c r="D1866" i="5"/>
  <c r="C1866" i="5"/>
  <c r="D1837" i="5"/>
  <c r="C1837" i="5"/>
  <c r="D1809" i="5"/>
  <c r="C1809" i="5"/>
  <c r="D1793" i="5"/>
  <c r="C1793" i="5"/>
  <c r="D1773" i="5"/>
  <c r="C1773" i="5"/>
  <c r="D1768" i="5"/>
  <c r="C1768" i="5"/>
  <c r="D1751" i="5"/>
  <c r="C1751" i="5"/>
  <c r="D1724" i="5"/>
  <c r="C1724" i="5"/>
  <c r="D1702" i="5"/>
  <c r="C1702" i="5"/>
  <c r="D1676" i="5"/>
  <c r="C1676" i="5"/>
  <c r="D1648" i="5"/>
  <c r="C1648" i="5"/>
  <c r="D1638" i="5"/>
  <c r="C1638" i="5"/>
  <c r="D1612" i="5"/>
  <c r="C1612" i="5"/>
  <c r="D1585" i="5"/>
  <c r="C1585" i="5"/>
  <c r="D1560" i="5"/>
  <c r="C1560" i="5"/>
  <c r="D1542" i="5"/>
  <c r="C1542" i="5"/>
  <c r="D1513" i="5"/>
  <c r="C1513" i="5"/>
  <c r="D1490" i="5"/>
  <c r="C1490" i="5"/>
  <c r="D1462" i="5"/>
  <c r="C1462" i="5"/>
  <c r="D1431" i="5"/>
  <c r="C1431" i="5"/>
  <c r="D1412" i="5"/>
  <c r="C1412" i="5"/>
  <c r="D1392" i="5"/>
  <c r="C1392" i="5"/>
  <c r="D1368" i="5"/>
  <c r="C1368" i="5"/>
  <c r="D1350" i="5"/>
  <c r="C1350" i="5"/>
  <c r="D1334" i="5"/>
  <c r="C1334" i="5"/>
  <c r="D1318" i="5"/>
  <c r="C1318" i="5"/>
  <c r="D1303" i="5"/>
  <c r="C1303" i="5"/>
  <c r="D1287" i="5"/>
  <c r="C1287" i="5"/>
  <c r="D1258" i="5"/>
  <c r="C1258" i="5"/>
  <c r="D1240" i="5"/>
  <c r="C1240" i="5"/>
  <c r="D1223" i="5"/>
  <c r="C1223" i="5"/>
  <c r="D1190" i="5"/>
  <c r="C1190" i="5"/>
  <c r="D1178" i="5"/>
  <c r="C1178" i="5"/>
  <c r="D1142" i="5"/>
  <c r="C1142" i="5"/>
  <c r="D1118" i="5"/>
  <c r="C1118" i="5"/>
  <c r="D1094" i="5"/>
  <c r="C1094" i="5"/>
  <c r="D1075" i="5"/>
  <c r="C1075" i="5"/>
  <c r="D1046" i="5"/>
  <c r="C1046" i="5"/>
  <c r="D1028" i="5"/>
  <c r="C1028" i="5"/>
  <c r="D1009" i="5"/>
  <c r="C1009" i="5"/>
  <c r="D989" i="5"/>
  <c r="C989" i="5"/>
  <c r="D965" i="5"/>
  <c r="C965" i="5"/>
  <c r="D943" i="5"/>
  <c r="C943" i="5"/>
  <c r="D916" i="5"/>
  <c r="C916" i="5"/>
  <c r="D910" i="5"/>
  <c r="C910" i="5"/>
  <c r="D890" i="5"/>
  <c r="C890" i="5"/>
  <c r="D874" i="5"/>
  <c r="C874" i="5"/>
  <c r="D863" i="5"/>
  <c r="C863" i="5"/>
  <c r="D841" i="5"/>
  <c r="C841" i="5"/>
  <c r="D825" i="5"/>
  <c r="C825" i="5"/>
  <c r="D802" i="5"/>
  <c r="C802" i="5"/>
  <c r="D787" i="5"/>
  <c r="C787" i="5"/>
  <c r="D782" i="5"/>
  <c r="C782" i="5"/>
  <c r="D772" i="5"/>
  <c r="C772" i="5"/>
  <c r="D764" i="5"/>
  <c r="C764" i="5"/>
  <c r="D744" i="5"/>
  <c r="C744" i="5"/>
  <c r="D724" i="5"/>
  <c r="C724" i="5"/>
  <c r="D707" i="5"/>
  <c r="C707" i="5"/>
  <c r="D687" i="5"/>
  <c r="C687" i="5"/>
  <c r="D669" i="5"/>
  <c r="C669" i="5"/>
  <c r="D653" i="5"/>
  <c r="C653" i="5"/>
  <c r="D632" i="5"/>
  <c r="C632" i="5"/>
  <c r="D615" i="5"/>
  <c r="C615" i="5"/>
  <c r="D596" i="5"/>
  <c r="C596" i="5"/>
  <c r="D576" i="5"/>
  <c r="C576" i="5"/>
  <c r="D566" i="5"/>
  <c r="C566" i="5"/>
  <c r="D544" i="5"/>
  <c r="C544" i="5"/>
  <c r="D532" i="5"/>
  <c r="C532" i="5"/>
  <c r="D513" i="5"/>
  <c r="C513" i="5"/>
  <c r="D496" i="5"/>
  <c r="C496" i="5"/>
  <c r="D479" i="5"/>
  <c r="C479" i="5"/>
  <c r="D465" i="5"/>
  <c r="C465" i="5"/>
  <c r="D451" i="5"/>
  <c r="C451" i="5"/>
  <c r="D434" i="5"/>
  <c r="C434" i="5"/>
  <c r="D417" i="5"/>
  <c r="C417" i="5"/>
  <c r="D408" i="5"/>
  <c r="C408" i="5"/>
  <c r="D402" i="5"/>
  <c r="C402" i="5"/>
  <c r="D399" i="5"/>
  <c r="C399" i="5"/>
  <c r="D396" i="5"/>
  <c r="C396" i="5"/>
  <c r="D390" i="5"/>
  <c r="C390" i="5"/>
  <c r="D388" i="5"/>
  <c r="C388" i="5"/>
  <c r="D386" i="5"/>
  <c r="C386" i="5"/>
  <c r="D384" i="5"/>
  <c r="C384" i="5"/>
  <c r="D382" i="5"/>
  <c r="C382" i="5"/>
  <c r="D380" i="5"/>
  <c r="C380" i="5"/>
  <c r="D378" i="5"/>
  <c r="C378" i="5"/>
  <c r="D376" i="5"/>
  <c r="C376" i="5"/>
  <c r="D374" i="5"/>
  <c r="C374" i="5"/>
  <c r="D372" i="5"/>
  <c r="C372" i="5"/>
  <c r="D370" i="5"/>
  <c r="C370" i="5"/>
  <c r="D368" i="5"/>
  <c r="C368" i="5"/>
  <c r="D366" i="5"/>
  <c r="C366" i="5"/>
  <c r="D364" i="5"/>
  <c r="C364" i="5"/>
  <c r="D362" i="5"/>
  <c r="C362" i="5"/>
  <c r="D360" i="5"/>
  <c r="C360" i="5"/>
  <c r="D358" i="5"/>
  <c r="C358" i="5"/>
  <c r="D356" i="5"/>
  <c r="C356" i="5"/>
  <c r="D353" i="5"/>
  <c r="C353" i="5"/>
  <c r="D351" i="5"/>
  <c r="C351" i="5"/>
  <c r="D349" i="5"/>
  <c r="C349" i="5"/>
  <c r="D347" i="5"/>
  <c r="C347" i="5"/>
  <c r="D345" i="5"/>
  <c r="C345" i="5"/>
  <c r="D343" i="5"/>
  <c r="C343" i="5"/>
  <c r="D341" i="5"/>
  <c r="C341" i="5"/>
  <c r="D339" i="5"/>
  <c r="C339" i="5"/>
  <c r="D337" i="5"/>
  <c r="C337" i="5"/>
  <c r="D334" i="5"/>
  <c r="C334" i="5"/>
  <c r="D331" i="5"/>
  <c r="C331" i="5"/>
  <c r="D328" i="5"/>
  <c r="C328" i="5"/>
  <c r="D325" i="5"/>
  <c r="C325" i="5"/>
  <c r="D323" i="5"/>
  <c r="C323" i="5"/>
  <c r="D321" i="5"/>
  <c r="C321" i="5"/>
  <c r="D319" i="5"/>
  <c r="C319" i="5"/>
  <c r="D316" i="5"/>
  <c r="C316" i="5"/>
  <c r="D313" i="5"/>
  <c r="C313" i="5"/>
  <c r="D309" i="5"/>
  <c r="C309" i="5"/>
  <c r="D307" i="5"/>
  <c r="C307" i="5"/>
  <c r="D305" i="5"/>
  <c r="C305" i="5"/>
  <c r="D303" i="5"/>
  <c r="C303" i="5"/>
  <c r="D298" i="5"/>
  <c r="C298" i="5"/>
  <c r="D296" i="5"/>
  <c r="C296" i="5"/>
  <c r="D294" i="5"/>
  <c r="C294" i="5"/>
  <c r="D292" i="5"/>
  <c r="C292" i="5"/>
  <c r="D290" i="5"/>
  <c r="C290" i="5"/>
  <c r="D288" i="5"/>
  <c r="C288" i="5"/>
  <c r="D283" i="5"/>
  <c r="C283" i="5"/>
  <c r="D281" i="5"/>
  <c r="C281" i="5"/>
  <c r="D279" i="5"/>
  <c r="C279" i="5"/>
  <c r="D276" i="5"/>
  <c r="C276" i="5"/>
  <c r="D273" i="5"/>
  <c r="C273" i="5"/>
  <c r="D271" i="5"/>
  <c r="C271" i="5"/>
  <c r="D269" i="5"/>
  <c r="C269" i="5"/>
  <c r="D267" i="5"/>
  <c r="C267" i="5"/>
  <c r="D265" i="5"/>
  <c r="C265" i="5"/>
  <c r="D262" i="5"/>
  <c r="C262" i="5"/>
  <c r="D259" i="5"/>
  <c r="C259" i="5"/>
  <c r="D257" i="5"/>
  <c r="C257" i="5"/>
  <c r="D254" i="5"/>
  <c r="C254" i="5"/>
  <c r="D251" i="5"/>
  <c r="C251" i="5"/>
  <c r="D248" i="5"/>
  <c r="C248" i="5"/>
  <c r="D245" i="5"/>
  <c r="C245" i="5"/>
  <c r="D242" i="5"/>
  <c r="C242" i="5"/>
  <c r="D239" i="5"/>
  <c r="C239" i="5"/>
  <c r="D236" i="5"/>
  <c r="C236" i="5"/>
  <c r="D233" i="5"/>
  <c r="C233" i="5"/>
  <c r="D231" i="5"/>
  <c r="C231" i="5"/>
  <c r="D226" i="5"/>
  <c r="C226" i="5"/>
  <c r="D224" i="5"/>
  <c r="C224" i="5"/>
  <c r="D221" i="5"/>
  <c r="D222" i="5" s="1"/>
  <c r="C221" i="5"/>
  <c r="C222" i="5" s="1"/>
  <c r="D217" i="5"/>
  <c r="C217" i="5"/>
  <c r="D193" i="5"/>
  <c r="C193" i="5"/>
  <c r="D171" i="5"/>
  <c r="C171" i="5"/>
  <c r="D139" i="5"/>
  <c r="C139" i="5"/>
  <c r="D110" i="5"/>
  <c r="C110" i="5"/>
  <c r="D93" i="5"/>
  <c r="C93" i="5"/>
  <c r="D56" i="5"/>
  <c r="C56" i="5"/>
  <c r="D3568" i="7" l="1"/>
  <c r="C3567" i="6"/>
  <c r="D3566" i="6"/>
  <c r="D409" i="6"/>
  <c r="D3565" i="6" s="1"/>
  <c r="D335" i="5"/>
  <c r="C310" i="5"/>
  <c r="C335" i="5"/>
  <c r="C3538" i="5"/>
  <c r="C299" i="5"/>
  <c r="D299" i="5"/>
  <c r="C2931" i="5"/>
  <c r="C218" i="5"/>
  <c r="D403" i="5"/>
  <c r="C3336" i="5"/>
  <c r="D3557" i="5"/>
  <c r="D391" i="5"/>
  <c r="C3557" i="5"/>
  <c r="D218" i="5"/>
  <c r="C391" i="5"/>
  <c r="C403" i="5"/>
  <c r="D3336" i="5"/>
  <c r="D3349" i="5"/>
  <c r="D3538" i="5"/>
  <c r="C3365" i="5"/>
  <c r="D3365" i="5"/>
  <c r="D310" i="5"/>
  <c r="C3349" i="5"/>
  <c r="D2931" i="5"/>
  <c r="C2970" i="4"/>
  <c r="D2970" i="4"/>
  <c r="C2383" i="4"/>
  <c r="D2383" i="4"/>
  <c r="D3567" i="6" l="1"/>
  <c r="C409" i="5"/>
  <c r="C3562" i="5" s="1"/>
  <c r="D409" i="5"/>
  <c r="D3562" i="5" s="1"/>
  <c r="D3563" i="5"/>
  <c r="C3563" i="5"/>
  <c r="D3589" i="4"/>
  <c r="C3589" i="4"/>
  <c r="C3564" i="5" l="1"/>
  <c r="D3564" i="5"/>
  <c r="D1790" i="4"/>
  <c r="C3525" i="4" l="1"/>
  <c r="D3525" i="4"/>
  <c r="C366" i="4"/>
  <c r="D366" i="4"/>
  <c r="D687" i="4" l="1"/>
  <c r="C687" i="4"/>
  <c r="D3378" i="4"/>
  <c r="C3378" i="4"/>
  <c r="D3394" i="4" l="1"/>
  <c r="C309" i="4"/>
  <c r="D309" i="4"/>
  <c r="D2826" i="4"/>
  <c r="D3599" i="4"/>
  <c r="D3600" i="4" s="1"/>
  <c r="C3599" i="4"/>
  <c r="C3600" i="4" s="1"/>
  <c r="D3595" i="4"/>
  <c r="C3595" i="4"/>
  <c r="D3592" i="4"/>
  <c r="C3592" i="4"/>
  <c r="D3586" i="4"/>
  <c r="C3586" i="4"/>
  <c r="D3583" i="4"/>
  <c r="C3583" i="4"/>
  <c r="D3580" i="4"/>
  <c r="C3580" i="4"/>
  <c r="D3576" i="4"/>
  <c r="C3576" i="4"/>
  <c r="D3574" i="4"/>
  <c r="C3574" i="4"/>
  <c r="D3571" i="4"/>
  <c r="C3571" i="4"/>
  <c r="D3568" i="4"/>
  <c r="C3568" i="4"/>
  <c r="D3566" i="4"/>
  <c r="C3566" i="4"/>
  <c r="D3561" i="4"/>
  <c r="C3561" i="4"/>
  <c r="D3559" i="4"/>
  <c r="C3559" i="4"/>
  <c r="D3556" i="4"/>
  <c r="C3556" i="4"/>
  <c r="D3553" i="4"/>
  <c r="C3553" i="4"/>
  <c r="D3546" i="4"/>
  <c r="C3546" i="4"/>
  <c r="D3542" i="4"/>
  <c r="C3542" i="4"/>
  <c r="D3535" i="4"/>
  <c r="C3535" i="4"/>
  <c r="D3523" i="4"/>
  <c r="C3523" i="4"/>
  <c r="D3496" i="4"/>
  <c r="C3496" i="4"/>
  <c r="D3469" i="4"/>
  <c r="C3469" i="4"/>
  <c r="D3446" i="4"/>
  <c r="C3446" i="4"/>
  <c r="D3442" i="4"/>
  <c r="C3442" i="4"/>
  <c r="D3440" i="4"/>
  <c r="C3440" i="4"/>
  <c r="D3429" i="4"/>
  <c r="C3429" i="4"/>
  <c r="D3421" i="4"/>
  <c r="C3421" i="4"/>
  <c r="D3416" i="4"/>
  <c r="C3416" i="4"/>
  <c r="D3413" i="4"/>
  <c r="C3413" i="4"/>
  <c r="D3410" i="4"/>
  <c r="C3410" i="4"/>
  <c r="D3406" i="4"/>
  <c r="C3406" i="4"/>
  <c r="D3403" i="4"/>
  <c r="C3403" i="4"/>
  <c r="D3401" i="4"/>
  <c r="C3401" i="4"/>
  <c r="D3399" i="4"/>
  <c r="C3399" i="4"/>
  <c r="D3397" i="4"/>
  <c r="C3397" i="4"/>
  <c r="C3394" i="4"/>
  <c r="D3392" i="4"/>
  <c r="C3392" i="4"/>
  <c r="D3390" i="4"/>
  <c r="C3390" i="4"/>
  <c r="D3387" i="4"/>
  <c r="C3387" i="4"/>
  <c r="D3385" i="4"/>
  <c r="C3385" i="4"/>
  <c r="D3383" i="4"/>
  <c r="C3383" i="4"/>
  <c r="D3374" i="4"/>
  <c r="C3374" i="4"/>
  <c r="D3372" i="4"/>
  <c r="C3372" i="4"/>
  <c r="D3366" i="4"/>
  <c r="C3366" i="4"/>
  <c r="D3357" i="4"/>
  <c r="C3357" i="4"/>
  <c r="D3350" i="4"/>
  <c r="C3350" i="4"/>
  <c r="D3341" i="4"/>
  <c r="C3341" i="4"/>
  <c r="D3329" i="4"/>
  <c r="C3329" i="4"/>
  <c r="D3314" i="4"/>
  <c r="C3314" i="4"/>
  <c r="D3276" i="4"/>
  <c r="C3276" i="4"/>
  <c r="D3262" i="4"/>
  <c r="C3262" i="4"/>
  <c r="D3240" i="4"/>
  <c r="C3240" i="4"/>
  <c r="D3216" i="4"/>
  <c r="C3216" i="4"/>
  <c r="D3185" i="4"/>
  <c r="C3185" i="4"/>
  <c r="D3159" i="4"/>
  <c r="C3159" i="4"/>
  <c r="D3134" i="4"/>
  <c r="C3134" i="4"/>
  <c r="D3109" i="4"/>
  <c r="C3109" i="4"/>
  <c r="D3082" i="4"/>
  <c r="C3082" i="4"/>
  <c r="D3058" i="4"/>
  <c r="C3058" i="4"/>
  <c r="D3033" i="4"/>
  <c r="C3033" i="4"/>
  <c r="D3009" i="4"/>
  <c r="C3009" i="4"/>
  <c r="D3005" i="4"/>
  <c r="C3005" i="4"/>
  <c r="D2989" i="4"/>
  <c r="D2990" i="4" s="1"/>
  <c r="C2989" i="4"/>
  <c r="C2990" i="4" s="1"/>
  <c r="D2969" i="4"/>
  <c r="C2969" i="4"/>
  <c r="D2965" i="4"/>
  <c r="C2965" i="4"/>
  <c r="D2963" i="4"/>
  <c r="C2963" i="4"/>
  <c r="D2957" i="4"/>
  <c r="C2957" i="4"/>
  <c r="D2952" i="4"/>
  <c r="C2952" i="4"/>
  <c r="D2946" i="4"/>
  <c r="C2946" i="4"/>
  <c r="D2944" i="4"/>
  <c r="C2944" i="4"/>
  <c r="D2942" i="4"/>
  <c r="C2942" i="4"/>
  <c r="D2938" i="4"/>
  <c r="C2938" i="4"/>
  <c r="D2936" i="4"/>
  <c r="C2936" i="4"/>
  <c r="D2934" i="4"/>
  <c r="C2934" i="4"/>
  <c r="D2932" i="4"/>
  <c r="C2932" i="4"/>
  <c r="D2930" i="4"/>
  <c r="C2930" i="4"/>
  <c r="D2927" i="4"/>
  <c r="C2927" i="4"/>
  <c r="D2925" i="4"/>
  <c r="C2925" i="4"/>
  <c r="D2923" i="4"/>
  <c r="C2923" i="4"/>
  <c r="D2918" i="4"/>
  <c r="C2918" i="4"/>
  <c r="D2914" i="4"/>
  <c r="C2914" i="4"/>
  <c r="D2912" i="4"/>
  <c r="C2912" i="4"/>
  <c r="D2904" i="4"/>
  <c r="C2904" i="4"/>
  <c r="D2899" i="4"/>
  <c r="C2899" i="4"/>
  <c r="D2897" i="4"/>
  <c r="C2897" i="4"/>
  <c r="D2895" i="4"/>
  <c r="C2895" i="4"/>
  <c r="D2890" i="4"/>
  <c r="C2890" i="4"/>
  <c r="D2888" i="4"/>
  <c r="C2888" i="4"/>
  <c r="D2883" i="4"/>
  <c r="C2883" i="4"/>
  <c r="D2878" i="4"/>
  <c r="C2878" i="4"/>
  <c r="D2873" i="4"/>
  <c r="C2873" i="4"/>
  <c r="D2864" i="4"/>
  <c r="C2864" i="4"/>
  <c r="D2859" i="4"/>
  <c r="C2859" i="4"/>
  <c r="D2854" i="4"/>
  <c r="C2854" i="4"/>
  <c r="D2847" i="4"/>
  <c r="C2847" i="4"/>
  <c r="C2826" i="4"/>
  <c r="D2810" i="4"/>
  <c r="C2810" i="4"/>
  <c r="D2802" i="4"/>
  <c r="C2802" i="4"/>
  <c r="D2795" i="4"/>
  <c r="C2795" i="4"/>
  <c r="D2773" i="4"/>
  <c r="C2773" i="4"/>
  <c r="D2769" i="4"/>
  <c r="C2769" i="4"/>
  <c r="D2765" i="4"/>
  <c r="C2765" i="4"/>
  <c r="D2755" i="4"/>
  <c r="C2755" i="4"/>
  <c r="D2747" i="4"/>
  <c r="C2747" i="4"/>
  <c r="D2742" i="4"/>
  <c r="C2742" i="4"/>
  <c r="D2737" i="4"/>
  <c r="C2737" i="4"/>
  <c r="D2728" i="4"/>
  <c r="C2728" i="4"/>
  <c r="D2726" i="4"/>
  <c r="C2726" i="4"/>
  <c r="D2719" i="4"/>
  <c r="C2719" i="4"/>
  <c r="D2712" i="4"/>
  <c r="C2712" i="4"/>
  <c r="D2708" i="4"/>
  <c r="C2708" i="4"/>
  <c r="D2694" i="4"/>
  <c r="C2694" i="4"/>
  <c r="D2686" i="4"/>
  <c r="C2686" i="4"/>
  <c r="D2681" i="4"/>
  <c r="C2681" i="4"/>
  <c r="D2677" i="4"/>
  <c r="C2677" i="4"/>
  <c r="D2673" i="4"/>
  <c r="C2673" i="4"/>
  <c r="D2659" i="4"/>
  <c r="C2659" i="4"/>
  <c r="D2651" i="4"/>
  <c r="C2651" i="4"/>
  <c r="D2644" i="4"/>
  <c r="C2644" i="4"/>
  <c r="D2624" i="4"/>
  <c r="C2624" i="4"/>
  <c r="D2615" i="4"/>
  <c r="C2615" i="4"/>
  <c r="D2613" i="4"/>
  <c r="C2613" i="4"/>
  <c r="D2609" i="4"/>
  <c r="C2609" i="4"/>
  <c r="D2594" i="4"/>
  <c r="C2594" i="4"/>
  <c r="D2577" i="4"/>
  <c r="C2577" i="4"/>
  <c r="D2560" i="4"/>
  <c r="C2560" i="4"/>
  <c r="D2556" i="4"/>
  <c r="C2556" i="4"/>
  <c r="D2553" i="4"/>
  <c r="C2553" i="4"/>
  <c r="D2550" i="4"/>
  <c r="C2550" i="4"/>
  <c r="D2544" i="4"/>
  <c r="C2544" i="4"/>
  <c r="D2530" i="4"/>
  <c r="C2530" i="4"/>
  <c r="D2523" i="4"/>
  <c r="C2523" i="4"/>
  <c r="D2516" i="4"/>
  <c r="C2516" i="4"/>
  <c r="D2502" i="4"/>
  <c r="C2502" i="4"/>
  <c r="D2483" i="4"/>
  <c r="C2483" i="4"/>
  <c r="D2462" i="4"/>
  <c r="C2462" i="4"/>
  <c r="D2448" i="4"/>
  <c r="C2448" i="4"/>
  <c r="D2445" i="4"/>
  <c r="C2445" i="4"/>
  <c r="D2437" i="4"/>
  <c r="C2437" i="4"/>
  <c r="D2434" i="4"/>
  <c r="C2434" i="4"/>
  <c r="D2431" i="4"/>
  <c r="C2431" i="4"/>
  <c r="D2425" i="4"/>
  <c r="C2425" i="4"/>
  <c r="D2419" i="4"/>
  <c r="C2419" i="4"/>
  <c r="D2414" i="4"/>
  <c r="C2414" i="4"/>
  <c r="D2409" i="4"/>
  <c r="C2409" i="4"/>
  <c r="D2403" i="4"/>
  <c r="C2403" i="4"/>
  <c r="D2398" i="4"/>
  <c r="C2398" i="4"/>
  <c r="D2394" i="4"/>
  <c r="C2394" i="4"/>
  <c r="D2381" i="4"/>
  <c r="C2381" i="4"/>
  <c r="D2361" i="4"/>
  <c r="C2361" i="4"/>
  <c r="D2350" i="4"/>
  <c r="C2350" i="4"/>
  <c r="D2328" i="4"/>
  <c r="C2328" i="4"/>
  <c r="D2322" i="4"/>
  <c r="C2322" i="4"/>
  <c r="D2310" i="4"/>
  <c r="C2310" i="4"/>
  <c r="D2292" i="4"/>
  <c r="C2292" i="4"/>
  <c r="D2285" i="4"/>
  <c r="C2285" i="4"/>
  <c r="D2282" i="4"/>
  <c r="C2282" i="4"/>
  <c r="D2276" i="4"/>
  <c r="C2276" i="4"/>
  <c r="D2272" i="4"/>
  <c r="C2272" i="4"/>
  <c r="D2268" i="4"/>
  <c r="C2268" i="4"/>
  <c r="D2256" i="4"/>
  <c r="C2256" i="4"/>
  <c r="D2246" i="4"/>
  <c r="C2246" i="4"/>
  <c r="D2239" i="4"/>
  <c r="C2239" i="4"/>
  <c r="D2233" i="4"/>
  <c r="C2233" i="4"/>
  <c r="D2228" i="4"/>
  <c r="C2228" i="4"/>
  <c r="D2226" i="4"/>
  <c r="C2226" i="4"/>
  <c r="D2218" i="4"/>
  <c r="C2218" i="4"/>
  <c r="D2214" i="4"/>
  <c r="C2214" i="4"/>
  <c r="D2209" i="4"/>
  <c r="C2209" i="4"/>
  <c r="D2204" i="4"/>
  <c r="C2204" i="4"/>
  <c r="D2187" i="4"/>
  <c r="C2187" i="4"/>
  <c r="D2168" i="4"/>
  <c r="C2168" i="4"/>
  <c r="D2149" i="4"/>
  <c r="C2149" i="4"/>
  <c r="D2137" i="4"/>
  <c r="C2137" i="4"/>
  <c r="D2117" i="4"/>
  <c r="C2117" i="4"/>
  <c r="D2103" i="4"/>
  <c r="C2103" i="4"/>
  <c r="D2096" i="4"/>
  <c r="C2096" i="4"/>
  <c r="D2086" i="4"/>
  <c r="C2086" i="4"/>
  <c r="D2077" i="4"/>
  <c r="C2077" i="4"/>
  <c r="D2070" i="4"/>
  <c r="C2070" i="4"/>
  <c r="D2052" i="4"/>
  <c r="C2052" i="4"/>
  <c r="D2049" i="4"/>
  <c r="C2049" i="4"/>
  <c r="D2043" i="4"/>
  <c r="C2043" i="4"/>
  <c r="D2036" i="4"/>
  <c r="C2036" i="4"/>
  <c r="D2030" i="4"/>
  <c r="C2030" i="4"/>
  <c r="D2023" i="4"/>
  <c r="C2023" i="4"/>
  <c r="D2018" i="4"/>
  <c r="C2018" i="4"/>
  <c r="D2013" i="4"/>
  <c r="C2013" i="4"/>
  <c r="D2007" i="4"/>
  <c r="C2007" i="4"/>
  <c r="D1984" i="4"/>
  <c r="C1984" i="4"/>
  <c r="D1980" i="4"/>
  <c r="C1980" i="4"/>
  <c r="D1976" i="4"/>
  <c r="C1976" i="4"/>
  <c r="D1972" i="4"/>
  <c r="C1972" i="4"/>
  <c r="D1968" i="4"/>
  <c r="C1968" i="4"/>
  <c r="D1959" i="4"/>
  <c r="C1959" i="4"/>
  <c r="D1952" i="4"/>
  <c r="C1952" i="4"/>
  <c r="D1947" i="4"/>
  <c r="C1947" i="4"/>
  <c r="D1939" i="4"/>
  <c r="C1939" i="4"/>
  <c r="D1934" i="4"/>
  <c r="C1934" i="4"/>
  <c r="D1923" i="4"/>
  <c r="C1923" i="4"/>
  <c r="D1909" i="4"/>
  <c r="C1909" i="4"/>
  <c r="D1905" i="4"/>
  <c r="C1905" i="4"/>
  <c r="D1876" i="4"/>
  <c r="C1876" i="4"/>
  <c r="D1848" i="4"/>
  <c r="C1848" i="4"/>
  <c r="D1832" i="4"/>
  <c r="C1832" i="4"/>
  <c r="D1812" i="4"/>
  <c r="C1812" i="4"/>
  <c r="D1807" i="4"/>
  <c r="C1807" i="4"/>
  <c r="C1790" i="4"/>
  <c r="D1763" i="4"/>
  <c r="C1763" i="4"/>
  <c r="D1741" i="4"/>
  <c r="C1741" i="4"/>
  <c r="D1715" i="4"/>
  <c r="C1715" i="4"/>
  <c r="D1687" i="4"/>
  <c r="C1687" i="4"/>
  <c r="D1677" i="4"/>
  <c r="C1677" i="4"/>
  <c r="D1651" i="4"/>
  <c r="C1651" i="4"/>
  <c r="D1624" i="4"/>
  <c r="C1624" i="4"/>
  <c r="D1599" i="4"/>
  <c r="C1599" i="4"/>
  <c r="D1581" i="4"/>
  <c r="C1581" i="4"/>
  <c r="D1552" i="4"/>
  <c r="C1552" i="4"/>
  <c r="D1529" i="4"/>
  <c r="C1529" i="4"/>
  <c r="D1501" i="4"/>
  <c r="C1501" i="4"/>
  <c r="D1470" i="4"/>
  <c r="C1470" i="4"/>
  <c r="D1451" i="4"/>
  <c r="C1451" i="4"/>
  <c r="D1431" i="4"/>
  <c r="C1431" i="4"/>
  <c r="D1407" i="4"/>
  <c r="C1407" i="4"/>
  <c r="D1389" i="4"/>
  <c r="C1389" i="4"/>
  <c r="D1373" i="4"/>
  <c r="C1373" i="4"/>
  <c r="D1357" i="4"/>
  <c r="C1357" i="4"/>
  <c r="D1342" i="4"/>
  <c r="C1342" i="4"/>
  <c r="D1326" i="4"/>
  <c r="C1326" i="4"/>
  <c r="D1297" i="4"/>
  <c r="C1297" i="4"/>
  <c r="D1279" i="4"/>
  <c r="C1279" i="4"/>
  <c r="D1262" i="4"/>
  <c r="C1262" i="4"/>
  <c r="D1229" i="4"/>
  <c r="C1229" i="4"/>
  <c r="D1217" i="4"/>
  <c r="C1217" i="4"/>
  <c r="D1181" i="4"/>
  <c r="C1181" i="4"/>
  <c r="D1157" i="4"/>
  <c r="C1157" i="4"/>
  <c r="D1133" i="4"/>
  <c r="C1133" i="4"/>
  <c r="D1114" i="4"/>
  <c r="C1114" i="4"/>
  <c r="D1085" i="4"/>
  <c r="C1085" i="4"/>
  <c r="D1067" i="4"/>
  <c r="C1067" i="4"/>
  <c r="D1048" i="4"/>
  <c r="C1048" i="4"/>
  <c r="D1028" i="4"/>
  <c r="C1028" i="4"/>
  <c r="D1004" i="4"/>
  <c r="C1004" i="4"/>
  <c r="D982" i="4"/>
  <c r="C982" i="4"/>
  <c r="D955" i="4"/>
  <c r="C955" i="4"/>
  <c r="D949" i="4"/>
  <c r="C949" i="4"/>
  <c r="D929" i="4"/>
  <c r="C929" i="4"/>
  <c r="D913" i="4"/>
  <c r="C913" i="4"/>
  <c r="D902" i="4"/>
  <c r="C902" i="4"/>
  <c r="D880" i="4"/>
  <c r="C880" i="4"/>
  <c r="D864" i="4"/>
  <c r="C864" i="4"/>
  <c r="D821" i="4"/>
  <c r="C821" i="4"/>
  <c r="D787" i="4"/>
  <c r="C787" i="4"/>
  <c r="D782" i="4"/>
  <c r="C782" i="4"/>
  <c r="D772" i="4"/>
  <c r="C772" i="4"/>
  <c r="D764" i="4"/>
  <c r="C764" i="4"/>
  <c r="D744" i="4"/>
  <c r="C744" i="4"/>
  <c r="D724" i="4"/>
  <c r="C724" i="4"/>
  <c r="D707" i="4"/>
  <c r="C707" i="4"/>
  <c r="D669" i="4"/>
  <c r="C669" i="4"/>
  <c r="D653" i="4"/>
  <c r="C653" i="4"/>
  <c r="D632" i="4"/>
  <c r="C632" i="4"/>
  <c r="D615" i="4"/>
  <c r="C615" i="4"/>
  <c r="D596" i="4"/>
  <c r="C596" i="4"/>
  <c r="D576" i="4"/>
  <c r="C576" i="4"/>
  <c r="D566" i="4"/>
  <c r="C566" i="4"/>
  <c r="D544" i="4"/>
  <c r="C544" i="4"/>
  <c r="D532" i="4"/>
  <c r="C532" i="4"/>
  <c r="D513" i="4"/>
  <c r="C513" i="4"/>
  <c r="D496" i="4"/>
  <c r="C496" i="4"/>
  <c r="D479" i="4"/>
  <c r="C479" i="4"/>
  <c r="D465" i="4"/>
  <c r="C465" i="4"/>
  <c r="D451" i="4"/>
  <c r="C451" i="4"/>
  <c r="D434" i="4"/>
  <c r="C434" i="4"/>
  <c r="D417" i="4"/>
  <c r="C417" i="4"/>
  <c r="D408" i="4"/>
  <c r="C408" i="4"/>
  <c r="D402" i="4"/>
  <c r="C402" i="4"/>
  <c r="D399" i="4"/>
  <c r="C399" i="4"/>
  <c r="D396" i="4"/>
  <c r="C396" i="4"/>
  <c r="D390" i="4"/>
  <c r="C390" i="4"/>
  <c r="D388" i="4"/>
  <c r="C388" i="4"/>
  <c r="D386" i="4"/>
  <c r="C386" i="4"/>
  <c r="D384" i="4"/>
  <c r="C384" i="4"/>
  <c r="D382" i="4"/>
  <c r="C382" i="4"/>
  <c r="D380" i="4"/>
  <c r="C380" i="4"/>
  <c r="D378" i="4"/>
  <c r="C378" i="4"/>
  <c r="D376" i="4"/>
  <c r="C376" i="4"/>
  <c r="D374" i="4"/>
  <c r="C374" i="4"/>
  <c r="D372" i="4"/>
  <c r="C372" i="4"/>
  <c r="D370" i="4"/>
  <c r="C370" i="4"/>
  <c r="D368" i="4"/>
  <c r="C368" i="4"/>
  <c r="D364" i="4"/>
  <c r="C364" i="4"/>
  <c r="D362" i="4"/>
  <c r="C362" i="4"/>
  <c r="D360" i="4"/>
  <c r="C360" i="4"/>
  <c r="D358" i="4"/>
  <c r="C358" i="4"/>
  <c r="D356" i="4"/>
  <c r="C356" i="4"/>
  <c r="D353" i="4"/>
  <c r="C353" i="4"/>
  <c r="D351" i="4"/>
  <c r="C351" i="4"/>
  <c r="D349" i="4"/>
  <c r="C349" i="4"/>
  <c r="D347" i="4"/>
  <c r="C347" i="4"/>
  <c r="D345" i="4"/>
  <c r="C345" i="4"/>
  <c r="D343" i="4"/>
  <c r="C343" i="4"/>
  <c r="D341" i="4"/>
  <c r="C341" i="4"/>
  <c r="D339" i="4"/>
  <c r="C339" i="4"/>
  <c r="D337" i="4"/>
  <c r="C337" i="4"/>
  <c r="D334" i="4"/>
  <c r="C334" i="4"/>
  <c r="D331" i="4"/>
  <c r="C331" i="4"/>
  <c r="D328" i="4"/>
  <c r="C328" i="4"/>
  <c r="D325" i="4"/>
  <c r="C325" i="4"/>
  <c r="D323" i="4"/>
  <c r="C323" i="4"/>
  <c r="D321" i="4"/>
  <c r="C321" i="4"/>
  <c r="D319" i="4"/>
  <c r="C319" i="4"/>
  <c r="D316" i="4"/>
  <c r="C316" i="4"/>
  <c r="D313" i="4"/>
  <c r="C313" i="4"/>
  <c r="D307" i="4"/>
  <c r="C307" i="4"/>
  <c r="D305" i="4"/>
  <c r="C305" i="4"/>
  <c r="D303" i="4"/>
  <c r="C303" i="4"/>
  <c r="D298" i="4"/>
  <c r="C298" i="4"/>
  <c r="D296" i="4"/>
  <c r="C296" i="4"/>
  <c r="D294" i="4"/>
  <c r="C294" i="4"/>
  <c r="D292" i="4"/>
  <c r="C292" i="4"/>
  <c r="D290" i="4"/>
  <c r="C290" i="4"/>
  <c r="D288" i="4"/>
  <c r="C288" i="4"/>
  <c r="D283" i="4"/>
  <c r="C283" i="4"/>
  <c r="D281" i="4"/>
  <c r="C281" i="4"/>
  <c r="D279" i="4"/>
  <c r="C279" i="4"/>
  <c r="D276" i="4"/>
  <c r="C276" i="4"/>
  <c r="D273" i="4"/>
  <c r="C273" i="4"/>
  <c r="D271" i="4"/>
  <c r="C271" i="4"/>
  <c r="D269" i="4"/>
  <c r="C269" i="4"/>
  <c r="D267" i="4"/>
  <c r="C267" i="4"/>
  <c r="D265" i="4"/>
  <c r="C265" i="4"/>
  <c r="D262" i="4"/>
  <c r="C262" i="4"/>
  <c r="D259" i="4"/>
  <c r="C259" i="4"/>
  <c r="D257" i="4"/>
  <c r="C257" i="4"/>
  <c r="D254" i="4"/>
  <c r="C254" i="4"/>
  <c r="D251" i="4"/>
  <c r="C251" i="4"/>
  <c r="D248" i="4"/>
  <c r="C248" i="4"/>
  <c r="D245" i="4"/>
  <c r="C245" i="4"/>
  <c r="D242" i="4"/>
  <c r="C242" i="4"/>
  <c r="D239" i="4"/>
  <c r="C239" i="4"/>
  <c r="D236" i="4"/>
  <c r="C236" i="4"/>
  <c r="D233" i="4"/>
  <c r="C233" i="4"/>
  <c r="D231" i="4"/>
  <c r="C231" i="4"/>
  <c r="D226" i="4"/>
  <c r="C226" i="4"/>
  <c r="D224" i="4"/>
  <c r="C224" i="4"/>
  <c r="D221" i="4"/>
  <c r="D222" i="4" s="1"/>
  <c r="C221" i="4"/>
  <c r="C222" i="4" s="1"/>
  <c r="D217" i="4"/>
  <c r="C217" i="4"/>
  <c r="D193" i="4"/>
  <c r="C193" i="4"/>
  <c r="D171" i="4"/>
  <c r="C171" i="4"/>
  <c r="D139" i="4"/>
  <c r="C139" i="4"/>
  <c r="D110" i="4"/>
  <c r="C110" i="4"/>
  <c r="D93" i="4"/>
  <c r="C93" i="4"/>
  <c r="D56" i="4"/>
  <c r="C56" i="4"/>
  <c r="C3908" i="3"/>
  <c r="C3906" i="3"/>
  <c r="D3907" i="3"/>
  <c r="C3907" i="3"/>
  <c r="D3905" i="3"/>
  <c r="D3904" i="3"/>
  <c r="C3904" i="3"/>
  <c r="C3905" i="3" s="1"/>
  <c r="D3900" i="3"/>
  <c r="D3897" i="3"/>
  <c r="D3894" i="3"/>
  <c r="D3891" i="3"/>
  <c r="D3888" i="3"/>
  <c r="C3900" i="3"/>
  <c r="C3897" i="3"/>
  <c r="C3894" i="3"/>
  <c r="C3891" i="3"/>
  <c r="C3888" i="3"/>
  <c r="D3884" i="3"/>
  <c r="C3884" i="3"/>
  <c r="D3882" i="3"/>
  <c r="C3882" i="3"/>
  <c r="D3879" i="3"/>
  <c r="C3879" i="3"/>
  <c r="D3876" i="3"/>
  <c r="C3876" i="3"/>
  <c r="D3874" i="3"/>
  <c r="C3874" i="3"/>
  <c r="D3869" i="3"/>
  <c r="C3869" i="3"/>
  <c r="D3867" i="3"/>
  <c r="C3867" i="3"/>
  <c r="D3864" i="3"/>
  <c r="C3864" i="3"/>
  <c r="D3861" i="3"/>
  <c r="C3861" i="3"/>
  <c r="D3854" i="3"/>
  <c r="C3854" i="3"/>
  <c r="D3850" i="3"/>
  <c r="C3850" i="3"/>
  <c r="D3843" i="3"/>
  <c r="C3843" i="3"/>
  <c r="D3833" i="3"/>
  <c r="C3833" i="3"/>
  <c r="D3806" i="3"/>
  <c r="C3806" i="3"/>
  <c r="D3779" i="3"/>
  <c r="C3779" i="3"/>
  <c r="D3756" i="3"/>
  <c r="C3756" i="3"/>
  <c r="D3752" i="3"/>
  <c r="C3752" i="3"/>
  <c r="D3750" i="3"/>
  <c r="C3750" i="3"/>
  <c r="C3596" i="4" l="1"/>
  <c r="D3596" i="4"/>
  <c r="C3577" i="4"/>
  <c r="D3577" i="4"/>
  <c r="C391" i="4"/>
  <c r="D391" i="4"/>
  <c r="C299" i="4"/>
  <c r="D299" i="4"/>
  <c r="D3388" i="4"/>
  <c r="C3388" i="4"/>
  <c r="D310" i="4"/>
  <c r="C310" i="4"/>
  <c r="C3404" i="4"/>
  <c r="D218" i="4"/>
  <c r="C403" i="4"/>
  <c r="D403" i="4"/>
  <c r="D3404" i="4"/>
  <c r="D335" i="4"/>
  <c r="C335" i="4"/>
  <c r="D3375" i="4"/>
  <c r="C218" i="4"/>
  <c r="C3375" i="4"/>
  <c r="C3901" i="3"/>
  <c r="D3901" i="3"/>
  <c r="D3739" i="3"/>
  <c r="C3739" i="3"/>
  <c r="D3731" i="3"/>
  <c r="C3731" i="3"/>
  <c r="D3726" i="3"/>
  <c r="C3726" i="3"/>
  <c r="D3723" i="3"/>
  <c r="C3723" i="3"/>
  <c r="D3720" i="3"/>
  <c r="C3720" i="3"/>
  <c r="D3716" i="3"/>
  <c r="C3716" i="3"/>
  <c r="D3707" i="3"/>
  <c r="C3707" i="3"/>
  <c r="D3713" i="3"/>
  <c r="C3713" i="3"/>
  <c r="D3711" i="3"/>
  <c r="C3711" i="3"/>
  <c r="D3709" i="3"/>
  <c r="C3709" i="3"/>
  <c r="D3704" i="3"/>
  <c r="C3704" i="3"/>
  <c r="D3702" i="3"/>
  <c r="C3702" i="3"/>
  <c r="D3700" i="3"/>
  <c r="C3700" i="3"/>
  <c r="D3697" i="3"/>
  <c r="C3697" i="3"/>
  <c r="D3695" i="3"/>
  <c r="C3695" i="3"/>
  <c r="D3693" i="3"/>
  <c r="C3693" i="3"/>
  <c r="D3687" i="3"/>
  <c r="C3687" i="3"/>
  <c r="D3685" i="3"/>
  <c r="C3685" i="3"/>
  <c r="D3679" i="3"/>
  <c r="C3679" i="3"/>
  <c r="D3670" i="3"/>
  <c r="C3670" i="3"/>
  <c r="D3663" i="3"/>
  <c r="C3663" i="3"/>
  <c r="D3654" i="3"/>
  <c r="C3654" i="3"/>
  <c r="D3642" i="3"/>
  <c r="C3642" i="3"/>
  <c r="D3627" i="3"/>
  <c r="C3627" i="3"/>
  <c r="D3577" i="3"/>
  <c r="C3577" i="3"/>
  <c r="D3563" i="3"/>
  <c r="C3563" i="3"/>
  <c r="D3541" i="3"/>
  <c r="C3541" i="3"/>
  <c r="D3517" i="3"/>
  <c r="C3517" i="3"/>
  <c r="D3477" i="3"/>
  <c r="C3477" i="3"/>
  <c r="D3437" i="3"/>
  <c r="C3437" i="3"/>
  <c r="D3396" i="3"/>
  <c r="C3396" i="3"/>
  <c r="C3354" i="3"/>
  <c r="D3354" i="3"/>
  <c r="D3326" i="3"/>
  <c r="C3326" i="3"/>
  <c r="D3284" i="3"/>
  <c r="C3284" i="3"/>
  <c r="D3259" i="3"/>
  <c r="C3259" i="3"/>
  <c r="D3235" i="3"/>
  <c r="C3235" i="3"/>
  <c r="D3231" i="3"/>
  <c r="C3231" i="3"/>
  <c r="C409" i="4" l="1"/>
  <c r="C3601" i="4" s="1"/>
  <c r="D409" i="4"/>
  <c r="D3601" i="4" s="1"/>
  <c r="C3602" i="4"/>
  <c r="D3602" i="4"/>
  <c r="D3885" i="3"/>
  <c r="C3885" i="3"/>
  <c r="C3698" i="3"/>
  <c r="D3714" i="3"/>
  <c r="D3698" i="3"/>
  <c r="C3714" i="3"/>
  <c r="D3688" i="3"/>
  <c r="C3688" i="3"/>
  <c r="D3215" i="3"/>
  <c r="D3216" i="3" s="1"/>
  <c r="C3215" i="3"/>
  <c r="C3216" i="3" s="1"/>
  <c r="D3195" i="3"/>
  <c r="C3195" i="3"/>
  <c r="D3191" i="3"/>
  <c r="C3191" i="3"/>
  <c r="D3189" i="3"/>
  <c r="C3189" i="3"/>
  <c r="D3184" i="3"/>
  <c r="C3184" i="3"/>
  <c r="D3179" i="3"/>
  <c r="C3179" i="3"/>
  <c r="D3171" i="3"/>
  <c r="D3173" i="3"/>
  <c r="C3173" i="3"/>
  <c r="C3171" i="3"/>
  <c r="D3169" i="3"/>
  <c r="C3169" i="3"/>
  <c r="D3165" i="3"/>
  <c r="C3165" i="3"/>
  <c r="D3163" i="3"/>
  <c r="C3163" i="3"/>
  <c r="D3161" i="3"/>
  <c r="C3161" i="3"/>
  <c r="D3159" i="3"/>
  <c r="C3159" i="3"/>
  <c r="D3157" i="3"/>
  <c r="C3157" i="3"/>
  <c r="D3154" i="3"/>
  <c r="C3154" i="3"/>
  <c r="D3152" i="3"/>
  <c r="C3152" i="3"/>
  <c r="D3150" i="3"/>
  <c r="C3150" i="3"/>
  <c r="D3145" i="3"/>
  <c r="C3145" i="3"/>
  <c r="D3141" i="3"/>
  <c r="C3141" i="3"/>
  <c r="D3139" i="3"/>
  <c r="C3139" i="3"/>
  <c r="D3131" i="3"/>
  <c r="C3131" i="3"/>
  <c r="D3126" i="3"/>
  <c r="D3124" i="3"/>
  <c r="C3126" i="3"/>
  <c r="C3124" i="3"/>
  <c r="D3122" i="3"/>
  <c r="C3122" i="3"/>
  <c r="D3117" i="3"/>
  <c r="C3117" i="3"/>
  <c r="D3115" i="3"/>
  <c r="C3115" i="3"/>
  <c r="D3110" i="3"/>
  <c r="C3110" i="3"/>
  <c r="D3105" i="3"/>
  <c r="C3105" i="3"/>
  <c r="D3100" i="3"/>
  <c r="C3100" i="3"/>
  <c r="D3091" i="3"/>
  <c r="D3086" i="3"/>
  <c r="C3086" i="3"/>
  <c r="C3091" i="3"/>
  <c r="D3082" i="3"/>
  <c r="C3082" i="3"/>
  <c r="D3075" i="3"/>
  <c r="C3075" i="3"/>
  <c r="D3054" i="3"/>
  <c r="C3054" i="3"/>
  <c r="D3039" i="3"/>
  <c r="C3039" i="3"/>
  <c r="D3031" i="3"/>
  <c r="C3031" i="3"/>
  <c r="D3024" i="3"/>
  <c r="C3024" i="3"/>
  <c r="D3002" i="3"/>
  <c r="C3002" i="3"/>
  <c r="D2998" i="3"/>
  <c r="C2998" i="3"/>
  <c r="D2994" i="3"/>
  <c r="C2994" i="3"/>
  <c r="D2987" i="3"/>
  <c r="C2987" i="3"/>
  <c r="D2979" i="3"/>
  <c r="C2979" i="3"/>
  <c r="D2974" i="3"/>
  <c r="C2974" i="3"/>
  <c r="D2969" i="3"/>
  <c r="C2969" i="3"/>
  <c r="D2960" i="3"/>
  <c r="C2960" i="3"/>
  <c r="D2958" i="3"/>
  <c r="C2958" i="3"/>
  <c r="D2951" i="3"/>
  <c r="C2951" i="3"/>
  <c r="D2944" i="3"/>
  <c r="C2944" i="3"/>
  <c r="D2940" i="3"/>
  <c r="C2940" i="3"/>
  <c r="D2926" i="3"/>
  <c r="C2926" i="3"/>
  <c r="D2918" i="3"/>
  <c r="C2918" i="3"/>
  <c r="D2913" i="3"/>
  <c r="C2913" i="3"/>
  <c r="D2909" i="3"/>
  <c r="C2909" i="3"/>
  <c r="D2905" i="3"/>
  <c r="C2905" i="3"/>
  <c r="D2891" i="3"/>
  <c r="C2891" i="3"/>
  <c r="D2883" i="3"/>
  <c r="C2883" i="3"/>
  <c r="D2876" i="3"/>
  <c r="C2876" i="3"/>
  <c r="D2856" i="3"/>
  <c r="C2856" i="3"/>
  <c r="D2847" i="3"/>
  <c r="C2847" i="3"/>
  <c r="D2845" i="3"/>
  <c r="C2845" i="3"/>
  <c r="D2841" i="3"/>
  <c r="C2841" i="3"/>
  <c r="D2813" i="3"/>
  <c r="C2813" i="3"/>
  <c r="D2796" i="3"/>
  <c r="C2796" i="3"/>
  <c r="D2779" i="3"/>
  <c r="C2779" i="3"/>
  <c r="D2775" i="3"/>
  <c r="C2775" i="3"/>
  <c r="D2772" i="3"/>
  <c r="C2772" i="3"/>
  <c r="D2768" i="3"/>
  <c r="C2768" i="3"/>
  <c r="D2762" i="3"/>
  <c r="C2762" i="3"/>
  <c r="D2745" i="3"/>
  <c r="C2745" i="3"/>
  <c r="D2738" i="3"/>
  <c r="C2738" i="3"/>
  <c r="D2731" i="3"/>
  <c r="C2731" i="3"/>
  <c r="D2717" i="3"/>
  <c r="C2717" i="3"/>
  <c r="D2698" i="3"/>
  <c r="C2698" i="3"/>
  <c r="D2677" i="3"/>
  <c r="C2677" i="3"/>
  <c r="D2663" i="3"/>
  <c r="C2663" i="3"/>
  <c r="D2660" i="3"/>
  <c r="C2660" i="3"/>
  <c r="D2652" i="3"/>
  <c r="C2652" i="3"/>
  <c r="D2649" i="3"/>
  <c r="C2649" i="3"/>
  <c r="D2646" i="3"/>
  <c r="C2646" i="3"/>
  <c r="D2640" i="3"/>
  <c r="C2640" i="3"/>
  <c r="D2634" i="3"/>
  <c r="C2634" i="3"/>
  <c r="D2629" i="3"/>
  <c r="C2629" i="3"/>
  <c r="D2624" i="3"/>
  <c r="C2624" i="3"/>
  <c r="D2617" i="3"/>
  <c r="C2617" i="3"/>
  <c r="D2612" i="3"/>
  <c r="C2612" i="3"/>
  <c r="D2608" i="3"/>
  <c r="C2608" i="3"/>
  <c r="D2597" i="3"/>
  <c r="C2597" i="3"/>
  <c r="D2577" i="3"/>
  <c r="C2577" i="3"/>
  <c r="D2566" i="3"/>
  <c r="C2566" i="3"/>
  <c r="D2544" i="3"/>
  <c r="C2544" i="3"/>
  <c r="D2538" i="3"/>
  <c r="C2538" i="3"/>
  <c r="D2526" i="3"/>
  <c r="C2526" i="3"/>
  <c r="D2508" i="3"/>
  <c r="C2508" i="3"/>
  <c r="D2501" i="3"/>
  <c r="C2501" i="3"/>
  <c r="D2498" i="3"/>
  <c r="C2498" i="3"/>
  <c r="D2492" i="3"/>
  <c r="C2492" i="3"/>
  <c r="D2488" i="3"/>
  <c r="C2488" i="3"/>
  <c r="D2485" i="3"/>
  <c r="C2485" i="3"/>
  <c r="D2473" i="3"/>
  <c r="C2473" i="3"/>
  <c r="D2463" i="3"/>
  <c r="C2463" i="3"/>
  <c r="D2456" i="3"/>
  <c r="C2456" i="3"/>
  <c r="D2450" i="3"/>
  <c r="C2450" i="3"/>
  <c r="D2445" i="3"/>
  <c r="C2445" i="3"/>
  <c r="D2443" i="3"/>
  <c r="C2443" i="3"/>
  <c r="D2435" i="3"/>
  <c r="C2435" i="3"/>
  <c r="D2431" i="3"/>
  <c r="C2431" i="3"/>
  <c r="D2426" i="3"/>
  <c r="C2426" i="3"/>
  <c r="D2421" i="3"/>
  <c r="C2421" i="3"/>
  <c r="D2404" i="3"/>
  <c r="C2404" i="3"/>
  <c r="D2385" i="3"/>
  <c r="C2385" i="3"/>
  <c r="D2366" i="3"/>
  <c r="C2366" i="3"/>
  <c r="D2354" i="3"/>
  <c r="C2354" i="3"/>
  <c r="D2334" i="3"/>
  <c r="C2334" i="3"/>
  <c r="D2320" i="3"/>
  <c r="C2320" i="3"/>
  <c r="D2318" i="3"/>
  <c r="C2318" i="3"/>
  <c r="D2311" i="3"/>
  <c r="C2311" i="3"/>
  <c r="D2302" i="3"/>
  <c r="C2302" i="3"/>
  <c r="D2293" i="3"/>
  <c r="C2293" i="3"/>
  <c r="D2286" i="3"/>
  <c r="C2286" i="3"/>
  <c r="D2268" i="3"/>
  <c r="C2268" i="3"/>
  <c r="D2265" i="3"/>
  <c r="C2265" i="3"/>
  <c r="D2259" i="3"/>
  <c r="C2259" i="3"/>
  <c r="D2252" i="3"/>
  <c r="C2252" i="3"/>
  <c r="D2246" i="3"/>
  <c r="C2246" i="3"/>
  <c r="D2239" i="3"/>
  <c r="C2239" i="3"/>
  <c r="D2234" i="3"/>
  <c r="C2234" i="3"/>
  <c r="D2229" i="3"/>
  <c r="C2229" i="3"/>
  <c r="D2223" i="3"/>
  <c r="C2223" i="3"/>
  <c r="D2200" i="3"/>
  <c r="C2200" i="3"/>
  <c r="D2196" i="3"/>
  <c r="C2196" i="3"/>
  <c r="D2192" i="3"/>
  <c r="C2192" i="3"/>
  <c r="C3603" i="4" l="1"/>
  <c r="D3603" i="4"/>
  <c r="D2188" i="3"/>
  <c r="C2188" i="3"/>
  <c r="D2184" i="3"/>
  <c r="C2184" i="3"/>
  <c r="D2175" i="3"/>
  <c r="C2175" i="3"/>
  <c r="D2169" i="3"/>
  <c r="C2169" i="3"/>
  <c r="D2164" i="3"/>
  <c r="C2164" i="3"/>
  <c r="D2157" i="3"/>
  <c r="C2157" i="3"/>
  <c r="D2152" i="3"/>
  <c r="C2152" i="3"/>
  <c r="D2141" i="3"/>
  <c r="C2141" i="3"/>
  <c r="D2127" i="3"/>
  <c r="C2127" i="3"/>
  <c r="D2123" i="3"/>
  <c r="C2123" i="3"/>
  <c r="D2094" i="3"/>
  <c r="C2094" i="3"/>
  <c r="D2086" i="3"/>
  <c r="C2086" i="3"/>
  <c r="D2058" i="3" l="1"/>
  <c r="C2058" i="3"/>
  <c r="D2042" i="3"/>
  <c r="C2042" i="3"/>
  <c r="D2023" i="3"/>
  <c r="C2023" i="3"/>
  <c r="D2018" i="3"/>
  <c r="C2018" i="3"/>
  <c r="D2001" i="3"/>
  <c r="C2001" i="3"/>
  <c r="D1976" i="3"/>
  <c r="C1976" i="3"/>
  <c r="D1954" i="3" l="1"/>
  <c r="C1954" i="3"/>
  <c r="D1928" i="3"/>
  <c r="C1928" i="3"/>
  <c r="D1900" i="3"/>
  <c r="C1900" i="3"/>
  <c r="D1890" i="3"/>
  <c r="C1890" i="3"/>
  <c r="D1864" i="3"/>
  <c r="C1864" i="3"/>
  <c r="D1835" i="3"/>
  <c r="C1835" i="3"/>
  <c r="D1810" i="3"/>
  <c r="C1810" i="3"/>
  <c r="D1792" i="3"/>
  <c r="C1792" i="3"/>
  <c r="D1763" i="3"/>
  <c r="C1763" i="3"/>
  <c r="D1740" i="3"/>
  <c r="C1740" i="3"/>
  <c r="D1712" i="3"/>
  <c r="C1712" i="3"/>
  <c r="D1681" i="3"/>
  <c r="C1681" i="3"/>
  <c r="D1662" i="3"/>
  <c r="C1662" i="3"/>
  <c r="D1642" i="3"/>
  <c r="C1642" i="3"/>
  <c r="D1618" i="3"/>
  <c r="C1618" i="3"/>
  <c r="D1600" i="3"/>
  <c r="C1600" i="3"/>
  <c r="D1584" i="3"/>
  <c r="C1584" i="3"/>
  <c r="D1568" i="3"/>
  <c r="C1568" i="3"/>
  <c r="D1553" i="3"/>
  <c r="C1553" i="3"/>
  <c r="D1537" i="3"/>
  <c r="C1537" i="3"/>
  <c r="D1508" i="3"/>
  <c r="C1508" i="3"/>
  <c r="D1490" i="3"/>
  <c r="C1490" i="3"/>
  <c r="D1473" i="3"/>
  <c r="C1473" i="3"/>
  <c r="D1427" i="3"/>
  <c r="C1427" i="3"/>
  <c r="D1381" i="3"/>
  <c r="C1381" i="3"/>
  <c r="D1345" i="3"/>
  <c r="C1345" i="3"/>
  <c r="D1321" i="3"/>
  <c r="C1321" i="3"/>
  <c r="D1297" i="3"/>
  <c r="C1297" i="3"/>
  <c r="D1278" i="3" l="1"/>
  <c r="C1278" i="3"/>
  <c r="D1249" i="3"/>
  <c r="C1249" i="3"/>
  <c r="D1231" i="3"/>
  <c r="C1231" i="3"/>
  <c r="D1212" i="3"/>
  <c r="C1212" i="3"/>
  <c r="D1193" i="3"/>
  <c r="C1193" i="3"/>
  <c r="D1169" i="3"/>
  <c r="C1169" i="3"/>
  <c r="D1147" i="3"/>
  <c r="C1147" i="3"/>
  <c r="D1120" i="3"/>
  <c r="C1120" i="3"/>
  <c r="D1114" i="3"/>
  <c r="C1114" i="3"/>
  <c r="D1094" i="3"/>
  <c r="C1094" i="3"/>
  <c r="D1076" i="3"/>
  <c r="C1076" i="3"/>
  <c r="D1065" i="3"/>
  <c r="C1065" i="3"/>
  <c r="D1043" i="3"/>
  <c r="C1043" i="3"/>
  <c r="D1028" i="3"/>
  <c r="C1028" i="3"/>
  <c r="D984" i="3"/>
  <c r="C984" i="3"/>
  <c r="D950" i="3"/>
  <c r="C950" i="3"/>
  <c r="D911" i="3"/>
  <c r="C911" i="3"/>
  <c r="D902" i="3"/>
  <c r="C902" i="3"/>
  <c r="D894" i="3"/>
  <c r="C894" i="3"/>
  <c r="D874" i="3"/>
  <c r="C874" i="3"/>
  <c r="D854" i="3"/>
  <c r="C854" i="3"/>
  <c r="D837" i="3"/>
  <c r="C837" i="3"/>
  <c r="D817" i="3"/>
  <c r="C817" i="3"/>
  <c r="D800" i="3"/>
  <c r="C800" i="3"/>
  <c r="D784" i="3"/>
  <c r="C784" i="3"/>
  <c r="D763" i="3"/>
  <c r="C763" i="3"/>
  <c r="D745" i="3"/>
  <c r="C745" i="3"/>
  <c r="D726" i="3"/>
  <c r="C726" i="3"/>
  <c r="D706" i="3"/>
  <c r="C706" i="3"/>
  <c r="D696" i="3"/>
  <c r="C696" i="3"/>
  <c r="D673" i="3"/>
  <c r="C673" i="3"/>
  <c r="D661" i="3"/>
  <c r="C661" i="3"/>
  <c r="D642" i="3"/>
  <c r="C642" i="3"/>
  <c r="D625" i="3"/>
  <c r="C625" i="3"/>
  <c r="D608" i="3"/>
  <c r="C608" i="3"/>
  <c r="D594" i="3"/>
  <c r="C594" i="3"/>
  <c r="D580" i="3"/>
  <c r="C580" i="3"/>
  <c r="D562" i="3"/>
  <c r="C562" i="3"/>
  <c r="D545" i="3"/>
  <c r="C545" i="3"/>
  <c r="D3196" i="3" l="1"/>
  <c r="C3196" i="3"/>
  <c r="D530" i="3"/>
  <c r="D527" i="3"/>
  <c r="D524" i="3"/>
  <c r="D518" i="3"/>
  <c r="D516" i="3"/>
  <c r="D514" i="3"/>
  <c r="D512" i="3"/>
  <c r="D510" i="3"/>
  <c r="D508" i="3"/>
  <c r="D506" i="3"/>
  <c r="D504" i="3"/>
  <c r="D502" i="3"/>
  <c r="D500" i="3"/>
  <c r="D498" i="3"/>
  <c r="D496" i="3"/>
  <c r="D494" i="3"/>
  <c r="D492" i="3"/>
  <c r="D490" i="3"/>
  <c r="D488" i="3"/>
  <c r="D486" i="3"/>
  <c r="D483" i="3"/>
  <c r="D481" i="3"/>
  <c r="D479" i="3"/>
  <c r="D477" i="3"/>
  <c r="D475" i="3"/>
  <c r="D473" i="3"/>
  <c r="D471" i="3"/>
  <c r="D469" i="3"/>
  <c r="D467" i="3"/>
  <c r="C518" i="3"/>
  <c r="C516" i="3"/>
  <c r="C514" i="3"/>
  <c r="C512" i="3"/>
  <c r="C510" i="3"/>
  <c r="C508" i="3"/>
  <c r="C506" i="3"/>
  <c r="C504" i="3"/>
  <c r="C502" i="3"/>
  <c r="C500" i="3"/>
  <c r="C498" i="3"/>
  <c r="C496" i="3"/>
  <c r="C494" i="3"/>
  <c r="C492" i="3"/>
  <c r="C490" i="3"/>
  <c r="C488" i="3"/>
  <c r="C486" i="3"/>
  <c r="C483" i="3"/>
  <c r="C481" i="3"/>
  <c r="C479" i="3"/>
  <c r="C477" i="3"/>
  <c r="C475" i="3"/>
  <c r="C473" i="3"/>
  <c r="C471" i="3"/>
  <c r="C469" i="3"/>
  <c r="C467" i="3"/>
  <c r="D464" i="3"/>
  <c r="C464" i="3"/>
  <c r="D461" i="3"/>
  <c r="C461" i="3"/>
  <c r="D458" i="3"/>
  <c r="C458" i="3"/>
  <c r="D455" i="3"/>
  <c r="C455" i="3"/>
  <c r="D453" i="3"/>
  <c r="C453" i="3"/>
  <c r="D451" i="3"/>
  <c r="C451" i="3"/>
  <c r="D449" i="3"/>
  <c r="C449" i="3"/>
  <c r="D446" i="3"/>
  <c r="C446" i="3"/>
  <c r="D443" i="3"/>
  <c r="C443" i="3"/>
  <c r="D439" i="3"/>
  <c r="C439" i="3"/>
  <c r="D437" i="3"/>
  <c r="C437" i="3"/>
  <c r="D435" i="3"/>
  <c r="C435" i="3"/>
  <c r="C530" i="3"/>
  <c r="C527" i="3"/>
  <c r="C524" i="3"/>
  <c r="C531" i="3" l="1"/>
  <c r="D531" i="3"/>
  <c r="C519" i="3"/>
  <c r="D519" i="3"/>
  <c r="C465" i="3"/>
  <c r="D465" i="3"/>
  <c r="C440" i="3"/>
  <c r="D440" i="3"/>
  <c r="D427" i="3"/>
  <c r="C427" i="3"/>
  <c r="D424" i="3"/>
  <c r="C424" i="3"/>
  <c r="D422" i="3"/>
  <c r="C422" i="3"/>
  <c r="D417" i="3"/>
  <c r="C417" i="3"/>
  <c r="D415" i="3"/>
  <c r="C415" i="3"/>
  <c r="D413" i="3"/>
  <c r="C413" i="3"/>
  <c r="D408" i="3"/>
  <c r="C408" i="3"/>
  <c r="D405" i="3"/>
  <c r="C405" i="3"/>
  <c r="D400" i="3"/>
  <c r="C400" i="3"/>
  <c r="D397" i="3"/>
  <c r="C397" i="3"/>
  <c r="D394" i="3"/>
  <c r="C394" i="3"/>
  <c r="D391" i="3"/>
  <c r="C391" i="3"/>
  <c r="D388" i="3"/>
  <c r="C388" i="3"/>
  <c r="D383" i="3"/>
  <c r="C383" i="3"/>
  <c r="D379" i="3"/>
  <c r="C379" i="3"/>
  <c r="D371" i="3"/>
  <c r="C371" i="3"/>
  <c r="D367" i="3"/>
  <c r="C367" i="3"/>
  <c r="D364" i="3"/>
  <c r="C364" i="3"/>
  <c r="D359" i="3"/>
  <c r="C359" i="3"/>
  <c r="D354" i="3"/>
  <c r="C354" i="3"/>
  <c r="D349" i="3"/>
  <c r="C349" i="3"/>
  <c r="D343" i="3"/>
  <c r="C343" i="3"/>
  <c r="D338" i="3"/>
  <c r="C338" i="3"/>
  <c r="D333" i="3"/>
  <c r="C333" i="3"/>
  <c r="D328" i="3"/>
  <c r="C328" i="3"/>
  <c r="D323" i="3"/>
  <c r="C323" i="3"/>
  <c r="D319" i="3"/>
  <c r="C319" i="3"/>
  <c r="D314" i="3"/>
  <c r="C314" i="3"/>
  <c r="D310" i="3"/>
  <c r="C310" i="3"/>
  <c r="D307" i="3"/>
  <c r="C307" i="3"/>
  <c r="D298" i="3"/>
  <c r="C298" i="3"/>
  <c r="D272" i="3"/>
  <c r="C272" i="3"/>
  <c r="D247" i="3"/>
  <c r="C247" i="3"/>
  <c r="D200" i="3"/>
  <c r="C200" i="3"/>
  <c r="D150" i="3"/>
  <c r="C150" i="3"/>
  <c r="D105" i="3"/>
  <c r="C105" i="3"/>
  <c r="D64" i="3"/>
  <c r="C64" i="3"/>
  <c r="D536" i="3"/>
  <c r="C536" i="3"/>
  <c r="D302" i="3"/>
  <c r="D303" i="3" s="1"/>
  <c r="C302" i="3"/>
  <c r="C303" i="3" s="1"/>
  <c r="C428" i="3" l="1"/>
  <c r="D428" i="3"/>
  <c r="C299" i="3"/>
  <c r="D299" i="3"/>
  <c r="D537" i="3" l="1"/>
  <c r="D3906" i="3" s="1"/>
  <c r="D3908" i="3" s="1"/>
  <c r="C537" i="3"/>
</calcChain>
</file>

<file path=xl/sharedStrings.xml><?xml version="1.0" encoding="utf-8"?>
<sst xmlns="http://schemas.openxmlformats.org/spreadsheetml/2006/main" count="81341" uniqueCount="22123">
  <si>
    <t>GL Account</t>
  </si>
  <si>
    <t>GL Account Description</t>
  </si>
  <si>
    <t>2022 Budget</t>
  </si>
  <si>
    <t>2022 Actuals</t>
  </si>
  <si>
    <t>Current Working Budget</t>
  </si>
  <si>
    <t>Justification Notes</t>
  </si>
  <si>
    <t>10-00-00000-00-41100</t>
  </si>
  <si>
    <t>GENERAL : TUITION CLEARING ACCOUNT</t>
  </si>
  <si>
    <t>10-00-00000-00-41700</t>
  </si>
  <si>
    <t>GENERAL : WORKFORCE TUITION CLEARING</t>
  </si>
  <si>
    <t>10-00-00000-00-44230</t>
  </si>
  <si>
    <t>GENERAL : OTHER OP REV OTHER INCOME</t>
  </si>
  <si>
    <t>10-00-62310-00-47140</t>
  </si>
  <si>
    <t>TECH SVCS : TRANSFER-OTHER</t>
  </si>
  <si>
    <t>10-10-00000-00-41110</t>
  </si>
  <si>
    <t>GENERAL : IN DIST FALL</t>
  </si>
  <si>
    <t>Use current actuals plus board approved 7% increase per LSimons. 3/22/22 MK</t>
  </si>
  <si>
    <t>10-10-00000-00-41120</t>
  </si>
  <si>
    <t>GENERAL : IN DIST SPRING</t>
  </si>
  <si>
    <t>10-10-00000-00-41130</t>
  </si>
  <si>
    <t xml:space="preserve">GENERAL : IN DIST SUMMER </t>
  </si>
  <si>
    <t>Add board approved 7% increase per LSimons. 3/22/22 MK</t>
  </si>
  <si>
    <t>10-10-00000-00-41210</t>
  </si>
  <si>
    <t>GENERAL : OUT OF DIST FALL</t>
  </si>
  <si>
    <t>Add board approved 9% increase to YTD actuals per LSimons, 3/22/22 MK</t>
  </si>
  <si>
    <t>10-10-00000-00-41220</t>
  </si>
  <si>
    <t>GENERAL : OUT OF DIST SPRING</t>
  </si>
  <si>
    <t>10-10-00000-00-41230</t>
  </si>
  <si>
    <t xml:space="preserve">GENERAL : OUT OF DIST SUMMER </t>
  </si>
  <si>
    <t>Add board approved 9% increase per LSimons, 3/22/22 MK</t>
  </si>
  <si>
    <t>10-10-00000-00-41310</t>
  </si>
  <si>
    <t>GENERAL : OUT OF DIST-WISE FALL</t>
  </si>
  <si>
    <t>Add board approved 8% increase to YTD actuals per LSimons, 3/22/22 MK</t>
  </si>
  <si>
    <t>10-10-00000-00-41320</t>
  </si>
  <si>
    <t>GENERAL : OUT OF DIST-WISE SPRING</t>
  </si>
  <si>
    <t>10-10-00000-00-41330</t>
  </si>
  <si>
    <t xml:space="preserve">GENERAL : OUT OF DIST-WISE SUMMER </t>
  </si>
  <si>
    <t>Add board approved 8% increase per LSimons, 3/22/22 MK</t>
  </si>
  <si>
    <t>10-10-00000-00-41510</t>
  </si>
  <si>
    <t>GENERAL : NON RESIDENT FALL</t>
  </si>
  <si>
    <t>10-10-00000-00-41520</t>
  </si>
  <si>
    <t>GENERAL : NON RESIDENT SPRING</t>
  </si>
  <si>
    <t>10-10-00000-00-41530</t>
  </si>
  <si>
    <t xml:space="preserve">GENERAL : NON RESIDENT SUMMER </t>
  </si>
  <si>
    <t>10-10-00000-00-41540</t>
  </si>
  <si>
    <t>GENERAL : NON RESIDENT SUMMER II</t>
  </si>
  <si>
    <t>10-10-00000-00-41610</t>
  </si>
  <si>
    <t>GENERAL : DIFFERENTIAL FALL</t>
  </si>
  <si>
    <t>10-10-00000-00-41620</t>
  </si>
  <si>
    <t>GENERAL : DIFFERENTIAL SPRING</t>
  </si>
  <si>
    <t>10-10-00000-00-41630</t>
  </si>
  <si>
    <t xml:space="preserve">GENERAL : DIFFERENTIAL SUMMER </t>
  </si>
  <si>
    <t>10-10-00000-00-41710</t>
  </si>
  <si>
    <t>GENERAL : FUNDED WF QUARTER 1</t>
  </si>
  <si>
    <t>10-10-00000-00-41720</t>
  </si>
  <si>
    <t>GENERAL : FUNDED WF QUARTER 2</t>
  </si>
  <si>
    <t>10-10-00000-00-41730</t>
  </si>
  <si>
    <t>GENERAL : FUNDED WF QUARTER 3</t>
  </si>
  <si>
    <t>10-10-00000-00-41740</t>
  </si>
  <si>
    <t>GENERAL : FUNDED WF QUARTER 4</t>
  </si>
  <si>
    <t>10-10-00000-00-41810</t>
  </si>
  <si>
    <t>GENERAL : NON-FUNDED WF QUARTER 1</t>
  </si>
  <si>
    <t>10-10-00000-00-41820</t>
  </si>
  <si>
    <t>GENERAL : NON-FUNDED WF QUARTER 2</t>
  </si>
  <si>
    <t>10-10-00000-00-41830</t>
  </si>
  <si>
    <t>GENERAL : NON-FUNDED WF QUARTER 3</t>
  </si>
  <si>
    <t>10-10-00000-00-41840</t>
  </si>
  <si>
    <t>GENERAL : NON-FUNDED WF QUARTER 4</t>
  </si>
  <si>
    <t>10-10-00000-00-41910</t>
  </si>
  <si>
    <t>GENERAL : TPEG TRANFERS TPEG</t>
  </si>
  <si>
    <t>10-10-00000-00-42110</t>
  </si>
  <si>
    <t>GENERAL : LAB FEES FALL</t>
  </si>
  <si>
    <t>10-10-00000-00-42120</t>
  </si>
  <si>
    <t>GENERAL : LAB FEES SPRING</t>
  </si>
  <si>
    <t>10-10-00000-00-42130</t>
  </si>
  <si>
    <t xml:space="preserve">GENERAL : LAB FEES SUMMER </t>
  </si>
  <si>
    <t>10-10-00000-00-42210</t>
  </si>
  <si>
    <t>GENERAL : GENERAL FEES FALL</t>
  </si>
  <si>
    <t>10-10-00000-00-42220</t>
  </si>
  <si>
    <t>GENERAL : GENERAL FEES SPRING</t>
  </si>
  <si>
    <t>Based off Budget Amend #1 - mk 1/28/22</t>
  </si>
  <si>
    <t>10-10-00000-00-42230</t>
  </si>
  <si>
    <t xml:space="preserve">GENERAL : GENERAL FEES SUMMER </t>
  </si>
  <si>
    <t>10-10-00000-00-43110</t>
  </si>
  <si>
    <t>GENERAL : EXEMPT - HAZELWOOD</t>
  </si>
  <si>
    <t>10-10-00000-00-43111</t>
  </si>
  <si>
    <t>GENERAL : EXEMPT - VALEDICTORIAN</t>
  </si>
  <si>
    <t>10-10-00000-00-43112</t>
  </si>
  <si>
    <t>GENERAL : EXEMPT - DEAF/BLIND</t>
  </si>
  <si>
    <t>10-10-00000-00-43113</t>
  </si>
  <si>
    <t>GENERAL : EXEMPT - FOSTER CARE/ADOPTION</t>
  </si>
  <si>
    <t>10-10-00000-00-43114</t>
  </si>
  <si>
    <t>GENERAL : EXEMPT - FIREFIGHTER</t>
  </si>
  <si>
    <t>10-10-00000-00-43115</t>
  </si>
  <si>
    <t>GENERAL : EXEMPT - SENIOR CITIZEN</t>
  </si>
  <si>
    <t>10-10-00000-00-43116</t>
  </si>
  <si>
    <t>GENERAL : EXEMPT - CHILDREN OF NURSE FAC</t>
  </si>
  <si>
    <t>10-10-00000-00-43117</t>
  </si>
  <si>
    <t>GENERAL : EXEMPT-DECEASED PUB SERV CH/SP</t>
  </si>
  <si>
    <t>10-10-00000-00-43118</t>
  </si>
  <si>
    <t>GENERAL : EXEMPT - PEACE OFFICER</t>
  </si>
  <si>
    <t>10-10-00000-00-43119</t>
  </si>
  <si>
    <t>GENERAL : EXEMPT-FAC/STAFF-EMP ONLY</t>
  </si>
  <si>
    <t>10-10-00000-00-43120</t>
  </si>
  <si>
    <t>GENERAL : EXEMPT-MILITARY MAKING TX HOME</t>
  </si>
  <si>
    <t>10-10-00000-00-43121</t>
  </si>
  <si>
    <t>GENERAL : EXEMPT-TX TOMORROW FUND</t>
  </si>
  <si>
    <t>10-10-00000-00-43122</t>
  </si>
  <si>
    <t>GENERAL : EXEMPT - TUITION REDUCTION WAV</t>
  </si>
  <si>
    <t>10-10-00000-00-43210</t>
  </si>
  <si>
    <t>GENERAL : BAD DEBT</t>
  </si>
  <si>
    <t>10-10-00000-00-44210</t>
  </si>
  <si>
    <t>GENERAL : OTHER OP REV SALES EDUC DEPT</t>
  </si>
  <si>
    <t>10-10-00000-00-44230</t>
  </si>
  <si>
    <t>10-10-00000-00-44240</t>
  </si>
  <si>
    <t>GENERAL : OTHER OP REV ATHLET FAC RENTAL</t>
  </si>
  <si>
    <t>10-10-00000-00-46110</t>
  </si>
  <si>
    <t>GENERAL : APPROPRIATIONS-EDUC &amp; GENERAL</t>
  </si>
  <si>
    <t>10-10-00000-00-46160</t>
  </si>
  <si>
    <t>GENERAL : APPROPRIATIONS-OTHER</t>
  </si>
  <si>
    <t>10-10-00000-00-46210</t>
  </si>
  <si>
    <t>GENERAL : AD VALOREM TAXES-PARKER COUNTY</t>
  </si>
  <si>
    <t>10-10-00000-00-46235</t>
  </si>
  <si>
    <t>GENERAL : LOST REVENUE REIMBURSEMENT</t>
  </si>
  <si>
    <t>10-10-00000-00-46240</t>
  </si>
  <si>
    <t>GENERAL : OTHER NON-OP REV CONTRIB/GIFTS</t>
  </si>
  <si>
    <t>10-10-00000-00-46250</t>
  </si>
  <si>
    <t>GENERAL : OTHER NON-OP REV INVEST INCOME</t>
  </si>
  <si>
    <t>10-10-00000-00-46280</t>
  </si>
  <si>
    <t>GENERAL : GAIN/LOSS ON DISPOSAL OF FIXED ASSETS</t>
  </si>
  <si>
    <t>10-10-00000-00-47100</t>
  </si>
  <si>
    <t>GENERAL : TRANSFERS - INST. ENRICHMENT</t>
  </si>
  <si>
    <t>10-10-00000-00-47110</t>
  </si>
  <si>
    <t>GENERAL : TRANSFERS - ATHLETICS</t>
  </si>
  <si>
    <t>10-10-00000-00-47120</t>
  </si>
  <si>
    <t>GENERAL : TRANSFERS - STUDENT ACTIVITIES</t>
  </si>
  <si>
    <t>10-10-00000-00-47130</t>
  </si>
  <si>
    <t>GENERAL : TRANSFER FROM RESERVES</t>
  </si>
  <si>
    <t>10-10-00000-00-47140</t>
  </si>
  <si>
    <t>GENERAL : TRANSFER-OTHER</t>
  </si>
  <si>
    <t>10-10-00000-00-47210</t>
  </si>
  <si>
    <t>GENERAL : REIMBURSE INDIR/ADMIN COSTS</t>
  </si>
  <si>
    <t>Actual from Amended Budget..mk</t>
  </si>
  <si>
    <t>10-10-13150-01-47140</t>
  </si>
  <si>
    <t>FIRE : TRANSFER-OTHER</t>
  </si>
  <si>
    <t>10-20-00000-00-41110</t>
  </si>
  <si>
    <t>10-20-00000-00-41120</t>
  </si>
  <si>
    <t>10-20-00000-00-41130</t>
  </si>
  <si>
    <t>10-20-00000-00-41210</t>
  </si>
  <si>
    <t>YTD actuals for Fall &amp; Spring - mk 1/28/22
Add board approved 9% increase to YTD actuals per LSimons, 3/22/22 MK</t>
  </si>
  <si>
    <t>10-20-00000-00-41220</t>
  </si>
  <si>
    <t>10-20-00000-00-41230</t>
  </si>
  <si>
    <t>10-20-00000-00-41310</t>
  </si>
  <si>
    <t>10-20-00000-00-41320</t>
  </si>
  <si>
    <t>10-20-00000-00-41330</t>
  </si>
  <si>
    <t>10-20-00000-00-41510</t>
  </si>
  <si>
    <t>10-20-00000-00-41520</t>
  </si>
  <si>
    <t>10-20-00000-00-41530</t>
  </si>
  <si>
    <t>Add board approved 9% increase LSimons, 3/22/22 MK</t>
  </si>
  <si>
    <t>10-20-00000-00-41610</t>
  </si>
  <si>
    <t>10-20-00000-00-41620</t>
  </si>
  <si>
    <t>10-20-00000-00-41630</t>
  </si>
  <si>
    <t>10-20-00000-00-41710</t>
  </si>
  <si>
    <t>Add per KM, provided by TButler, 3/28/22 mk</t>
  </si>
  <si>
    <t>10-20-00000-00-41720</t>
  </si>
  <si>
    <t>10-20-00000-00-41730</t>
  </si>
  <si>
    <t>10-20-00000-00-41740</t>
  </si>
  <si>
    <t>10-20-00000-00-41810</t>
  </si>
  <si>
    <t>10-20-00000-00-41820</t>
  </si>
  <si>
    <t>10-20-00000-00-41830</t>
  </si>
  <si>
    <t>10-20-00000-00-41840</t>
  </si>
  <si>
    <t>10-20-00000-00-41910</t>
  </si>
  <si>
    <t>10-20-00000-00-42110</t>
  </si>
  <si>
    <t>10-20-00000-00-42120</t>
  </si>
  <si>
    <t>10-20-00000-00-42130</t>
  </si>
  <si>
    <t>10-20-00000-00-42210</t>
  </si>
  <si>
    <t>Per LS 3/24/22</t>
  </si>
  <si>
    <t>10-20-00000-00-42220</t>
  </si>
  <si>
    <t>Based on Budget Amendment #1 - mk 1/28/22</t>
  </si>
  <si>
    <t>10-20-00000-00-42230</t>
  </si>
  <si>
    <t>10-20-00000-00-43110</t>
  </si>
  <si>
    <t>10-20-00000-00-43120</t>
  </si>
  <si>
    <t>10-20-00000-00-43210</t>
  </si>
  <si>
    <t>10-20-00000-00-44130</t>
  </si>
  <si>
    <t>GENERAL : OPERATING GRANT-LOCAL</t>
  </si>
  <si>
    <t>10-20-00000-00-44210</t>
  </si>
  <si>
    <t>10-20-00000-00-44230</t>
  </si>
  <si>
    <t>10-20-00000-00-46110</t>
  </si>
  <si>
    <t>10-20-00000-00-46240</t>
  </si>
  <si>
    <t>10-20-00000-00-47100</t>
  </si>
  <si>
    <t>10-20-00000-00-47130</t>
  </si>
  <si>
    <t>10-30-00000-00-41110</t>
  </si>
  <si>
    <t>Mineral Wells should be closed FY23....mk</t>
  </si>
  <si>
    <t>10-30-00000-00-41120</t>
  </si>
  <si>
    <t>10-30-00000-00-41130</t>
  </si>
  <si>
    <t>10-30-00000-00-41210</t>
  </si>
  <si>
    <t>10-30-00000-00-41220</t>
  </si>
  <si>
    <t>10-30-00000-00-41230</t>
  </si>
  <si>
    <t>10-30-00000-00-41310</t>
  </si>
  <si>
    <t>10-30-00000-00-41320</t>
  </si>
  <si>
    <t>10-30-00000-00-41330</t>
  </si>
  <si>
    <t>10-30-00000-00-41510</t>
  </si>
  <si>
    <t>10-30-00000-00-41520</t>
  </si>
  <si>
    <t>10-30-00000-00-41530</t>
  </si>
  <si>
    <t>10-30-00000-00-41610</t>
  </si>
  <si>
    <t>10-30-00000-00-41620</t>
  </si>
  <si>
    <t>10-30-00000-00-41630</t>
  </si>
  <si>
    <t>10-30-00000-00-41710</t>
  </si>
  <si>
    <t>10-30-00000-00-41720</t>
  </si>
  <si>
    <t>10-30-00000-00-41730</t>
  </si>
  <si>
    <t>10-30-00000-00-41740</t>
  </si>
  <si>
    <t>10-30-00000-00-41810</t>
  </si>
  <si>
    <t>10-30-00000-00-41820</t>
  </si>
  <si>
    <t>10-30-00000-00-41830</t>
  </si>
  <si>
    <t>10-30-00000-00-41840</t>
  </si>
  <si>
    <t>10-30-00000-00-41910</t>
  </si>
  <si>
    <t>10-30-00000-00-42110</t>
  </si>
  <si>
    <t>10-30-00000-00-42120</t>
  </si>
  <si>
    <t>10-30-00000-00-42130</t>
  </si>
  <si>
    <t>10-30-00000-00-42210</t>
  </si>
  <si>
    <t>10-30-00000-00-42220</t>
  </si>
  <si>
    <t>10-30-00000-00-42230</t>
  </si>
  <si>
    <t>10-30-00000-00-43110</t>
  </si>
  <si>
    <t>10-30-00000-00-43120</t>
  </si>
  <si>
    <t>10-30-00000-00-43210</t>
  </si>
  <si>
    <t>10-30-00000-00-44210</t>
  </si>
  <si>
    <t>10-30-00000-00-44230</t>
  </si>
  <si>
    <t>10-30-00000-00-46110</t>
  </si>
  <si>
    <t>10-30-00000-00-46160</t>
  </si>
  <si>
    <t>10-30-00000-00-46240</t>
  </si>
  <si>
    <t>10-30-00000-00-46250</t>
  </si>
  <si>
    <t>10-30-00000-00-46280</t>
  </si>
  <si>
    <t>10-30-00000-00-47110</t>
  </si>
  <si>
    <t>10-30-00000-00-47120</t>
  </si>
  <si>
    <t>10-30-00000-00-47130</t>
  </si>
  <si>
    <t>10-30-00000-00-47140</t>
  </si>
  <si>
    <t>10-40-00000-00-41110</t>
  </si>
  <si>
    <t>YTD actuals for Fall &amp; Spring - mk 1/28/22
Use current actuals plus board approved 7% increase per LSimons. 3/22/22 MK</t>
  </si>
  <si>
    <t>10-40-00000-00-41120</t>
  </si>
  <si>
    <t>10-40-00000-00-41130</t>
  </si>
  <si>
    <t>10-40-00000-00-41210</t>
  </si>
  <si>
    <t>10-40-00000-00-41220</t>
  </si>
  <si>
    <t>10-40-00000-00-41230</t>
  </si>
  <si>
    <t>10-40-00000-00-41310</t>
  </si>
  <si>
    <t>10-40-00000-00-41320</t>
  </si>
  <si>
    <t>10-40-00000-00-41330</t>
  </si>
  <si>
    <t>10-40-00000-00-41410</t>
  </si>
  <si>
    <t>GENERAL : OUT OF DIST-GRANBURY FALL</t>
  </si>
  <si>
    <t>10-40-00000-00-41420</t>
  </si>
  <si>
    <t>GENERAL : OUT OF DIST-GRANBURY SPRING</t>
  </si>
  <si>
    <t>10-40-00000-00-41430</t>
  </si>
  <si>
    <t>GENERAL : OUT OF DIST-GRANBURY SUMMER I</t>
  </si>
  <si>
    <t>10-40-00000-00-41440</t>
  </si>
  <si>
    <t>GENERAL : OUT OF DIST-GRANBURY SUMMER II</t>
  </si>
  <si>
    <t>10-40-00000-00-41510</t>
  </si>
  <si>
    <t>10-40-00000-00-41520</t>
  </si>
  <si>
    <t>YTD actual @ 2/23/22....mk
Add board approved 9% increase to YTD actuals per LSimons, 3/22/22 MK</t>
  </si>
  <si>
    <t>10-40-00000-00-41530</t>
  </si>
  <si>
    <t>10-40-00000-00-41610</t>
  </si>
  <si>
    <t>10-40-00000-00-41620</t>
  </si>
  <si>
    <t>10-40-00000-00-41630</t>
  </si>
  <si>
    <t>10-40-00000-00-41710</t>
  </si>
  <si>
    <t>10-40-00000-00-41720</t>
  </si>
  <si>
    <t>10-40-00000-00-41730</t>
  </si>
  <si>
    <t>10-40-00000-00-41740</t>
  </si>
  <si>
    <t>10-40-00000-00-41810</t>
  </si>
  <si>
    <t>10-40-00000-00-41820</t>
  </si>
  <si>
    <t>10-40-00000-00-41830</t>
  </si>
  <si>
    <t>10-40-00000-00-41840</t>
  </si>
  <si>
    <t>10-40-00000-00-41910</t>
  </si>
  <si>
    <t>YTD @ 2/23/2022...mk</t>
  </si>
  <si>
    <t>10-40-00000-00-42110</t>
  </si>
  <si>
    <t>10-40-00000-00-42120</t>
  </si>
  <si>
    <t>10-40-00000-00-42130</t>
  </si>
  <si>
    <t>10-40-00000-00-42210</t>
  </si>
  <si>
    <t>10-40-00000-00-42220</t>
  </si>
  <si>
    <t>10-40-00000-00-42230</t>
  </si>
  <si>
    <t>10-40-00000-00-43110</t>
  </si>
  <si>
    <t>10-40-00000-00-43120</t>
  </si>
  <si>
    <t>10-40-00000-00-43210</t>
  </si>
  <si>
    <t>10-40-00000-00-44130</t>
  </si>
  <si>
    <t>10-40-00000-00-44210</t>
  </si>
  <si>
    <t>10-40-00000-00-44230</t>
  </si>
  <si>
    <t>10-40-00000-00-46110</t>
  </si>
  <si>
    <t>10-40-00000-00-46160</t>
  </si>
  <si>
    <t>10-40-00000-00-46240</t>
  </si>
  <si>
    <t>10-40-00000-00-46250</t>
  </si>
  <si>
    <t>10-40-00000-00-46280</t>
  </si>
  <si>
    <t>10-40-00000-00-47110</t>
  </si>
  <si>
    <t>10-40-00000-00-47120</t>
  </si>
  <si>
    <t>10-40-00000-00-47130</t>
  </si>
  <si>
    <t>10-40-00000-00-47140</t>
  </si>
  <si>
    <t>10-50-00000-00-41110</t>
  </si>
  <si>
    <t>YTD actuals @ 2/23/22...mk
Add board approved 7% increase per LSimons. 3/22/22 MK</t>
  </si>
  <si>
    <t>10-50-00000-00-41120</t>
  </si>
  <si>
    <t>10-50-00000-00-41130</t>
  </si>
  <si>
    <t>10-50-00000-00-41210</t>
  </si>
  <si>
    <t>10-50-00000-00-41220</t>
  </si>
  <si>
    <t>10-50-00000-00-41230</t>
  </si>
  <si>
    <t>10-50-00000-00-41310</t>
  </si>
  <si>
    <t>10-50-00000-00-41320</t>
  </si>
  <si>
    <t>10-50-00000-00-41330</t>
  </si>
  <si>
    <t>10-50-00000-00-41510</t>
  </si>
  <si>
    <t>10-50-00000-00-41520</t>
  </si>
  <si>
    <t>10-50-00000-00-41530</t>
  </si>
  <si>
    <t>10-50-00000-00-41610</t>
  </si>
  <si>
    <t>10-50-00000-00-41620</t>
  </si>
  <si>
    <t>10-50-00000-00-41630</t>
  </si>
  <si>
    <t>10-50-00000-00-41710</t>
  </si>
  <si>
    <t>10-50-00000-00-41720</t>
  </si>
  <si>
    <t>10-50-00000-00-41730</t>
  </si>
  <si>
    <t>10-50-00000-00-41740</t>
  </si>
  <si>
    <t>10-50-00000-00-41750</t>
  </si>
  <si>
    <t>GENERAL : FUNDED WF CONTRACT INSTRUCTION</t>
  </si>
  <si>
    <t>10-50-00000-00-41810</t>
  </si>
  <si>
    <t>10-50-00000-00-41820</t>
  </si>
  <si>
    <t>10-50-00000-00-41830</t>
  </si>
  <si>
    <t>10-50-00000-00-41840</t>
  </si>
  <si>
    <t>10-50-00000-00-41850</t>
  </si>
  <si>
    <t>GENERAL : NON-FUNDED WF CONTRACT INSTRUC</t>
  </si>
  <si>
    <t>10-50-00000-00-41910</t>
  </si>
  <si>
    <t>10-50-00000-00-42110</t>
  </si>
  <si>
    <t>10-50-00000-00-42120</t>
  </si>
  <si>
    <t>10-50-00000-00-42130</t>
  </si>
  <si>
    <t>10-50-00000-00-42210</t>
  </si>
  <si>
    <t>10-50-00000-00-42220</t>
  </si>
  <si>
    <t>10-50-00000-00-42230</t>
  </si>
  <si>
    <t>10-50-00000-00-43110</t>
  </si>
  <si>
    <t>10-50-00000-00-43120</t>
  </si>
  <si>
    <t>10-50-00000-00-43210</t>
  </si>
  <si>
    <t>10-50-00000-00-44210</t>
  </si>
  <si>
    <t>10-50-00000-00-44230</t>
  </si>
  <si>
    <t>10-50-00000-00-46110</t>
  </si>
  <si>
    <t>10-50-00000-00-46160</t>
  </si>
  <si>
    <t>10-50-00000-00-46240</t>
  </si>
  <si>
    <t>10-50-00000-00-46250</t>
  </si>
  <si>
    <t>10-50-00000-00-46280</t>
  </si>
  <si>
    <t>10-50-00000-00-47110</t>
  </si>
  <si>
    <t>10-50-00000-00-47120</t>
  </si>
  <si>
    <t>10-50-00000-00-47130</t>
  </si>
  <si>
    <t>10-50-00000-00-47140</t>
  </si>
  <si>
    <t>10-60-00000-00-41110</t>
  </si>
  <si>
    <t>YTD actuals for Fall &amp; Spring - mk 1/28/22</t>
  </si>
  <si>
    <t>10-60-00000-00-41120</t>
  </si>
  <si>
    <t>10-60-00000-00-41130</t>
  </si>
  <si>
    <t>10-60-00000-00-41210</t>
  </si>
  <si>
    <t>10-60-00000-00-41220</t>
  </si>
  <si>
    <t>10-60-00000-00-41230</t>
  </si>
  <si>
    <t>10-60-00000-00-41310</t>
  </si>
  <si>
    <t>10-60-00000-00-41320</t>
  </si>
  <si>
    <t>10-60-00000-00-41330</t>
  </si>
  <si>
    <t>10-60-00000-00-41510</t>
  </si>
  <si>
    <t>10-60-00000-00-41520</t>
  </si>
  <si>
    <t>10-60-00000-00-41530</t>
  </si>
  <si>
    <t>10-60-00000-00-41610</t>
  </si>
  <si>
    <t>10-60-00000-00-41620</t>
  </si>
  <si>
    <t>10-60-00000-00-41630</t>
  </si>
  <si>
    <t>10-60-00000-00-41910</t>
  </si>
  <si>
    <t>10-60-00000-00-42110</t>
  </si>
  <si>
    <t>10-60-00000-00-42120</t>
  </si>
  <si>
    <t>10-60-00000-00-42130</t>
  </si>
  <si>
    <t>10-60-00000-00-42210</t>
  </si>
  <si>
    <t>10-60-00000-00-42220</t>
  </si>
  <si>
    <t>10-60-00000-00-42230</t>
  </si>
  <si>
    <t>10-60-00000-00-43105</t>
  </si>
  <si>
    <t>GENERAL : DUAL CREDIT EXEMPTION</t>
  </si>
  <si>
    <t>10-60-00000-00-43110</t>
  </si>
  <si>
    <t>10-65-00000-00-41110</t>
  </si>
  <si>
    <t>10-65-00000-00-41120</t>
  </si>
  <si>
    <t>10-65-00000-00-41130</t>
  </si>
  <si>
    <t>10-65-00000-00-41210</t>
  </si>
  <si>
    <t>YTD actuals for Fall &amp;  Spring - mk 1/28/22
Add board approved 9% increase to YTD actuals per LSimons, 3/22/22 MK</t>
  </si>
  <si>
    <t>10-65-00000-00-41220</t>
  </si>
  <si>
    <t>10-65-00000-00-41230</t>
  </si>
  <si>
    <t>10-65-00000-00-41310</t>
  </si>
  <si>
    <t>10-65-00000-00-41320</t>
  </si>
  <si>
    <t>10-65-00000-00-41330</t>
  </si>
  <si>
    <t>10-65-00000-00-41510</t>
  </si>
  <si>
    <t>10-65-00000-00-41520</t>
  </si>
  <si>
    <t>10-65-00000-00-41530</t>
  </si>
  <si>
    <t>10-65-00000-00-41610</t>
  </si>
  <si>
    <t>10-65-00000-00-41620</t>
  </si>
  <si>
    <t>10-65-00000-00-41630</t>
  </si>
  <si>
    <t>10-65-00000-00-41910</t>
  </si>
  <si>
    <t>10-65-00000-00-42110</t>
  </si>
  <si>
    <t>10-65-00000-00-42120</t>
  </si>
  <si>
    <t>10-65-00000-00-42130</t>
  </si>
  <si>
    <t>10-65-00000-00-42210</t>
  </si>
  <si>
    <t>Per LS, 3/24/22. MK</t>
  </si>
  <si>
    <t>10-65-00000-00-42220</t>
  </si>
  <si>
    <t>Per LS, 3/24/22.  MK</t>
  </si>
  <si>
    <t>10-65-00000-00-42230</t>
  </si>
  <si>
    <t>10-65-00000-00-43105</t>
  </si>
  <si>
    <t>10-65-00000-00-43110</t>
  </si>
  <si>
    <t>10-65-00000-00-47100</t>
  </si>
  <si>
    <t>15-00-00000-00-47100</t>
  </si>
  <si>
    <t>15-00-61410-00-47100</t>
  </si>
  <si>
    <t>GENERAL INSTITUTIONAL : TRANSFERS - INST. ENRICHMENT</t>
  </si>
  <si>
    <t>15-00-61410-00-47140</t>
  </si>
  <si>
    <t>GENERAL INSTITUTIONAL : TRANSFER-OTHER</t>
  </si>
  <si>
    <t>15-00-92230-00-47100</t>
  </si>
  <si>
    <t>PHI THETA KAPPA : TRANSFERS - INST. ENRICHMENT</t>
  </si>
  <si>
    <t>Per LS, 3/25/22 mk</t>
  </si>
  <si>
    <t>15-00-92230-00-47140</t>
  </si>
  <si>
    <t>PHI THETA KAPPA : TRANSFER-OTHER</t>
  </si>
  <si>
    <t>15-00-93110-00-44230</t>
  </si>
  <si>
    <t>ALUMNI ACTIVITIES : OTHER OP REV OTHER INCOME</t>
  </si>
  <si>
    <t>15-00-93110-00-47100</t>
  </si>
  <si>
    <t>ALUMNI ACTIVITIES : TRANSFERS - INST. ENRICHMENT</t>
  </si>
  <si>
    <t>15-00-93110-00-47140</t>
  </si>
  <si>
    <t>ALUMNI ACTIVITIES : TRANSFER-OTHER</t>
  </si>
  <si>
    <t>15-10-00000-00-42210</t>
  </si>
  <si>
    <t>15-10-00000-00-42220</t>
  </si>
  <si>
    <t>From Budget Amendment #1 - mk 1/28/22
YTD @ 2/23/22....mk
Per LS, 3/25/22 mk</t>
  </si>
  <si>
    <t>15-10-00000-00-42230</t>
  </si>
  <si>
    <t>From Budget Amendment #1 - mk 1/28/22
Per LS, 3/25/22 mk</t>
  </si>
  <si>
    <t>15-10-00000-00-47100</t>
  </si>
  <si>
    <t>15-10-91110-00-47100</t>
  </si>
  <si>
    <t>ADMINISTRATION : TRANSFERS - INST. ENRICHMENT</t>
  </si>
  <si>
    <t>15-10-91110-00-47110</t>
  </si>
  <si>
    <t>ADMINISTRATION : TRANSFERS - ATHLETICS</t>
  </si>
  <si>
    <t>15-10-91110-00-47140</t>
  </si>
  <si>
    <t>ADMINISTRATION : TRANSFER-OTHER</t>
  </si>
  <si>
    <t>15-10-91120-00-44230</t>
  </si>
  <si>
    <t>MEN'S BASKETBALL : OTHER OP REV OTHER INCOME</t>
  </si>
  <si>
    <t>15-10-91120-00-46240</t>
  </si>
  <si>
    <t>MEN'S BASKETBALL : OTHER NON-OP REV CONTRIB/GIFTS</t>
  </si>
  <si>
    <t>15-10-91120-00-47100</t>
  </si>
  <si>
    <t>MEN'S BASKETBALL : TRANSFERS - INST. ENRICHMENT</t>
  </si>
  <si>
    <t>15-10-91120-00-47110</t>
  </si>
  <si>
    <t>MEN'S BASKETBALL : TRANSFERS - ATHLETICS</t>
  </si>
  <si>
    <t>15-10-91130-00-44230</t>
  </si>
  <si>
    <t>WOMEN'S BASKETBALL : OTHER OP REV OTHER INCOME</t>
  </si>
  <si>
    <t>15-10-91130-00-46240</t>
  </si>
  <si>
    <t>WOMEN'S BASKETBALL : OTHER NON-OP REV CONTRIB/GIFTS</t>
  </si>
  <si>
    <t>15-10-91130-00-47100</t>
  </si>
  <si>
    <t>WOMEN'S BASKETBALL : TRANSFERS - INST. ENRICHMENT</t>
  </si>
  <si>
    <t>15-10-91130-00-47110</t>
  </si>
  <si>
    <t>WOMEN'S BASKETBALL : TRANSFERS - ATHLETICS</t>
  </si>
  <si>
    <t>15-10-91140-00-44230</t>
  </si>
  <si>
    <t>BASEBALL : OTHER OP REV OTHER INCOME</t>
  </si>
  <si>
    <t>15-10-91140-00-46240</t>
  </si>
  <si>
    <t>BASEBALL : OTHER NON-OP REV CONTRIB/GIFTS</t>
  </si>
  <si>
    <t>15-10-91140-00-47100</t>
  </si>
  <si>
    <t>BASEBALL : TRANSFERS - INST. ENRICHMENT</t>
  </si>
  <si>
    <t>15-10-91140-00-47110</t>
  </si>
  <si>
    <t>BASEBALL : TRANSFERS - ATHLETICS</t>
  </si>
  <si>
    <t>15-10-91150-00-44230</t>
  </si>
  <si>
    <t>SOFTBALL : OTHER OP REV OTHER INCOME</t>
  </si>
  <si>
    <t>15-10-91150-00-46240</t>
  </si>
  <si>
    <t>SOFTBALL : OTHER NON-OP REV CONTRIB/GIFTS</t>
  </si>
  <si>
    <t>15-10-91150-00-47100</t>
  </si>
  <si>
    <t>SOFTBALL : TRANSFERS - INST. ENRICHMENT</t>
  </si>
  <si>
    <t>15-10-91150-00-47110</t>
  </si>
  <si>
    <t>SOFTBALL : TRANSFERS - ATHLETICS</t>
  </si>
  <si>
    <t>15-10-91160-00-44230</t>
  </si>
  <si>
    <t>RODEO : OTHER OP REV OTHER INCOME</t>
  </si>
  <si>
    <t>15-10-91160-00-46240</t>
  </si>
  <si>
    <t>RODEO : OTHER NON-OP REV CONTRIB/GIFTS</t>
  </si>
  <si>
    <t>15-10-91160-00-47100</t>
  </si>
  <si>
    <t>RODEO : TRANSFERS - INST. ENRICHMENT</t>
  </si>
  <si>
    <t>15-10-91160-00-47110</t>
  </si>
  <si>
    <t>RODEO : TRANSFERS - ATHLETICS</t>
  </si>
  <si>
    <t>15-10-91160-00-47140</t>
  </si>
  <si>
    <t>RODEO : TRANSFER-OTHER</t>
  </si>
  <si>
    <t>15-10-91170-00-44230</t>
  </si>
  <si>
    <t>GOLF : OTHER OP REV OTHER INCOME</t>
  </si>
  <si>
    <t>15-10-91170-00-46240</t>
  </si>
  <si>
    <t>GOLF : OTHER NON-OP REV CONTRIB/GIFTS</t>
  </si>
  <si>
    <t>15-10-91170-00-47100</t>
  </si>
  <si>
    <t>GOLF : TRANSFERS - INST. ENRICHMENT</t>
  </si>
  <si>
    <t>15-10-91170-00-47110</t>
  </si>
  <si>
    <t>GOLF : TRANSFERS - ATHLETICS</t>
  </si>
  <si>
    <t>15-10-91180-00-44230</t>
  </si>
  <si>
    <t>TENNIS : OTHER OP REV OTHER INCOME</t>
  </si>
  <si>
    <t>15-10-91180-00-46240</t>
  </si>
  <si>
    <t>TENNIS : OTHER NON-OP REV CONTRIB/GIFTS</t>
  </si>
  <si>
    <t>15-10-91180-00-47100</t>
  </si>
  <si>
    <t>TENNIS : TRANSFERS - INST. ENRICHMENT</t>
  </si>
  <si>
    <t>15-10-91180-00-47110</t>
  </si>
  <si>
    <t>TENNIS : TRANSFERS - ATHLETICS</t>
  </si>
  <si>
    <t>15-10-91190-00-44230</t>
  </si>
  <si>
    <t>VOLLEYBALL : OTHER OP REV OTHER INCOME</t>
  </si>
  <si>
    <t>15-10-91190-00-46240</t>
  </si>
  <si>
    <t>VOLLEYBALL : OTHER NON-OP REV CONTRIB/GIFTS</t>
  </si>
  <si>
    <t>15-10-91190-00-47100</t>
  </si>
  <si>
    <t>VOLLEYBALL : TRANSFERS - INST. ENRICHMENT</t>
  </si>
  <si>
    <t>15-10-91190-00-47110</t>
  </si>
  <si>
    <t>VOLLEYBALL : TRANSFERS - ATHLETICS</t>
  </si>
  <si>
    <t>15-10-91210-00-45110</t>
  </si>
  <si>
    <t>BOOKSTORE : BOOKSTORE</t>
  </si>
  <si>
    <t>15-10-91210-00-46235</t>
  </si>
  <si>
    <t>BOOKSTORE : LOST REVENUE REIMBURSEMENT</t>
  </si>
  <si>
    <t>15-10-91310-00-45120</t>
  </si>
  <si>
    <t>FOOD SERVICE : NON-TAXABLE FOOD SERVICES</t>
  </si>
  <si>
    <t>Non-tax proposed revenue per E. Davidson. ..3/21/22 mk</t>
  </si>
  <si>
    <t>15-10-91310-00-45125</t>
  </si>
  <si>
    <t>FOOD SERVICE : TAXABLE FOOD SERVICES</t>
  </si>
  <si>
    <t>Taxable proposed revenue per E.Davidsion...3/21/22 mk</t>
  </si>
  <si>
    <t>15-10-91310-00-46235</t>
  </si>
  <si>
    <t>FOOD SERVICE : LOST REVENUE REIMBURSEMENT</t>
  </si>
  <si>
    <t>15-10-91410-00-44220</t>
  </si>
  <si>
    <t>CARTER AG : INTEREST-PROGRAM RESTRICTED</t>
  </si>
  <si>
    <t>15-10-91410-00-44230</t>
  </si>
  <si>
    <t>CARTER AG : OTHER OP REV OTHER INCOME</t>
  </si>
  <si>
    <t>15-10-91410-00-46240</t>
  </si>
  <si>
    <t>CARTER AG : OTHER NON-OP REV CONTRIB/GIFTS</t>
  </si>
  <si>
    <t>15-10-91410-00-46260</t>
  </si>
  <si>
    <t>CARTER AG : REALIZED GAIN/LOSS ON INVESTMENTS</t>
  </si>
  <si>
    <t>15-10-91410-00-46270</t>
  </si>
  <si>
    <t>CARTER AG : UNREALIZED GAIN/LOSS ON INVESTMENTS</t>
  </si>
  <si>
    <t>15-10-91410-00-46280</t>
  </si>
  <si>
    <t>CARTER AG : GAIN/LOSS ON DISPOSAL OF FIXED ASSETS</t>
  </si>
  <si>
    <t>15-10-91410-00-47140</t>
  </si>
  <si>
    <t>CARTER AG : TRANSFER-OTHER</t>
  </si>
  <si>
    <t>15-10-92110-00-45130</t>
  </si>
  <si>
    <t>DORMITORIES : STUDENT HOUSING</t>
  </si>
  <si>
    <t>YTD @ 2/23/2022...mk
Projected from DJefferson....4/4/22mk</t>
  </si>
  <si>
    <t>15-10-92110-00-46235</t>
  </si>
  <si>
    <t>DORMITORIES : LOST REVENUE REIMBURSEMENT</t>
  </si>
  <si>
    <t>15-10-92110-00-47140</t>
  </si>
  <si>
    <t>DORMITORIES : TRANSFER-OTHER</t>
  </si>
  <si>
    <t>15-10-92210-00-44230</t>
  </si>
  <si>
    <t>STUDENT ACTIVITIES : OTHER OP REV OTHER INCOME</t>
  </si>
  <si>
    <t>15-10-92210-00-46240</t>
  </si>
  <si>
    <t>STUDENT ACTIVITIES : OTHER NON-OP REV CONTRIB/GIFTS</t>
  </si>
  <si>
    <t>15-10-92210-00-47100</t>
  </si>
  <si>
    <t>STUDENT ACTIVITIES : TRANSFERS - INST. ENRICHMENT</t>
  </si>
  <si>
    <t>15-10-92210-00-47120</t>
  </si>
  <si>
    <t>STUDENT ACTIVITIES : TRANSFERS - STUDENT ACTIVITIES</t>
  </si>
  <si>
    <t>15-10-92220-00-47100</t>
  </si>
  <si>
    <t>CHEERLEADERS : TRANSFERS - INST. ENRICHMENT</t>
  </si>
  <si>
    <t>15-10-92220-00-47140</t>
  </si>
  <si>
    <t>CHEERLEADERS : TRANSFER-OTHER</t>
  </si>
  <si>
    <t>15-10-92240-00-47100</t>
  </si>
  <si>
    <t>INTRAMURALS : TRANSFERS - INST. ENRICHMENT</t>
  </si>
  <si>
    <t>15-10-92240-00-47140</t>
  </si>
  <si>
    <t>INTRAMURALS : TRANSFER-OTHER</t>
  </si>
  <si>
    <t>15-10-92260-00-44230</t>
  </si>
  <si>
    <t>FINE ARTS : OTHER OP REV OTHER INCOME</t>
  </si>
  <si>
    <t>Add for International Piano Competition per VP Endy. 3/22/22 MK</t>
  </si>
  <si>
    <t>15-10-92260-00-47100</t>
  </si>
  <si>
    <t>FINE ARTS : TRANSFERS - INST. ENRICHMENT</t>
  </si>
  <si>
    <t>15-10-92262-00-44230</t>
  </si>
  <si>
    <t>MUSIC PRODUCTION : OTHER OP REV OTHER INCOME</t>
  </si>
  <si>
    <t>Junior Musical projection per VP Endy. 3/22/22 MK</t>
  </si>
  <si>
    <t>15-10-92262-00-47100</t>
  </si>
  <si>
    <t>MUSIC PRODUCTION : TRANSFERS - INST. ENRICHMENT</t>
  </si>
  <si>
    <t>15-10-92270-00-45140</t>
  </si>
  <si>
    <t>PARKING : STUDENT SERVICES (PARKING)</t>
  </si>
  <si>
    <t>15-10-92270-00-46235</t>
  </si>
  <si>
    <t>PARKING : LOST REVENUE REIMBURSEMENT</t>
  </si>
  <si>
    <t>15-10-92270-00-47100</t>
  </si>
  <si>
    <t>PARKING : TRANSFERS - INST. ENRICHMENT</t>
  </si>
  <si>
    <t>15-10-92270-00-47140</t>
  </si>
  <si>
    <t>PARKING : TRANSFER-OTHER</t>
  </si>
  <si>
    <t>15-10-94110-00-47100</t>
  </si>
  <si>
    <t>INSTITUTIONAL ENRICHMENT : TRANSFERS - INST. ENRICHMENT</t>
  </si>
  <si>
    <t>15-10-94110-00-47140</t>
  </si>
  <si>
    <t>INSTITUTIONAL ENRICHMENT : TRANSFER-OTHER</t>
  </si>
  <si>
    <t>15-20-00000-00-42210</t>
  </si>
  <si>
    <t>per LS, 3/24/22.   MK</t>
  </si>
  <si>
    <t>15-20-00000-00-42220</t>
  </si>
  <si>
    <t>15-20-00000-00-42230</t>
  </si>
  <si>
    <t>15-20-00000-00-47100</t>
  </si>
  <si>
    <t>15-20-91210-00-45110</t>
  </si>
  <si>
    <t>15-20-91310-00-45120</t>
  </si>
  <si>
    <t>15-20-92210-00-44230</t>
  </si>
  <si>
    <t>15-20-92210-00-46240</t>
  </si>
  <si>
    <t>15-20-92210-00-47100</t>
  </si>
  <si>
    <t>15-20-92210-00-47120</t>
  </si>
  <si>
    <t>15-20-92270-00-45140</t>
  </si>
  <si>
    <t>15-20-94110-00-47100</t>
  </si>
  <si>
    <t>15-20-94110-00-47140</t>
  </si>
  <si>
    <t>15-30-92270-00-45140</t>
  </si>
  <si>
    <t>15-40-92270-00-45140</t>
  </si>
  <si>
    <t>20-00-00000-00-44220</t>
  </si>
  <si>
    <t>GENERAL : INTEREST-PROGRAM RESTRICTED</t>
  </si>
  <si>
    <t>20-00-00000-00-46120</t>
  </si>
  <si>
    <t>GENERAL : APPROPRIATIONS-STATE GROUP INSURANCE</t>
  </si>
  <si>
    <t>20-00-00000-00-46130</t>
  </si>
  <si>
    <t>GENERAL : APPROPRIATIONS-STATE RETIREMENT MATCHING</t>
  </si>
  <si>
    <t>20-00-00000-00-46150</t>
  </si>
  <si>
    <t>GENERAL : APPROPRIATIONS-OPEB</t>
  </si>
  <si>
    <t>20-00-00000-00-46160</t>
  </si>
  <si>
    <t>20-00-00000-00-46280</t>
  </si>
  <si>
    <t>20-00-32120-00-46240</t>
  </si>
  <si>
    <t>MATH COMPETITION : OTHER NON-OP REV CONTRIB/GIFTS</t>
  </si>
  <si>
    <t>20-00-81310-00-41910</t>
  </si>
  <si>
    <t>TPEG : TPEG TRANFERS TPEG</t>
  </si>
  <si>
    <t>20-00-81320-00-46232</t>
  </si>
  <si>
    <t>GEERS EMERGENCY GRANT :  EMERGENCY FUND</t>
  </si>
  <si>
    <t>20-00-81321-00-46232</t>
  </si>
  <si>
    <t>GEERS TEOG EMERGENCY FUNDS :  EMERGENCY FUND</t>
  </si>
  <si>
    <t>20-10-32110-00-46240</t>
  </si>
  <si>
    <t>STEMANIA : OTHER NON-OP REV CONTRIB/GIFTS</t>
  </si>
  <si>
    <t>20-10-32130-00-46240</t>
  </si>
  <si>
    <t>SAFE HALLOWEEN : OTHER NON-OP REV CONTRIB/GIFTS</t>
  </si>
  <si>
    <t>20-20-32110-00-46240</t>
  </si>
  <si>
    <t>21-00-00000-00-44220</t>
  </si>
  <si>
    <t>21-00-81220-00-44110</t>
  </si>
  <si>
    <t>PELL : OPERATING GRANT-FEDERAL</t>
  </si>
  <si>
    <t>21-00-81220-00-46230</t>
  </si>
  <si>
    <t>PELL : NON-OPERATING GRANT-FEDERAL</t>
  </si>
  <si>
    <t>Offset expense budget entered by NHarless.  3/25/22 mk</t>
  </si>
  <si>
    <t>21-00-81230-00-44110</t>
  </si>
  <si>
    <t>SEOG : OPERATING GRANT-FEDERAL</t>
  </si>
  <si>
    <t>21-00-81230-00-46230</t>
  </si>
  <si>
    <t>SEOG : NON-OPERATING GRANT-FEDERAL</t>
  </si>
  <si>
    <t>21-00-81240-00-44110</t>
  </si>
  <si>
    <t>CWS : OPERATING GRANT-FEDERAL</t>
  </si>
  <si>
    <t>21-00-81240-00-46230</t>
  </si>
  <si>
    <t>CWS : NON-OPERATING GRANT-FEDERAL</t>
  </si>
  <si>
    <t>21-00-81245-00-46230</t>
  </si>
  <si>
    <t>CARES ACT : NON-OPERATING GRANT-FEDERAL</t>
  </si>
  <si>
    <t>21-00-81246-00-46230</t>
  </si>
  <si>
    <t>CRRSAA GRANT : NON-OPERATING GRANT-FEDERAL</t>
  </si>
  <si>
    <t>21-00-81247-00-46230</t>
  </si>
  <si>
    <t>ARPA Grant : NON-OPERATING GRANT-FEDERAL</t>
  </si>
  <si>
    <t>21-00-81250-00-44110</t>
  </si>
  <si>
    <t>STAFFORD-UNSUBSIDIZED : OPERATING GRANT-FEDERAL</t>
  </si>
  <si>
    <t>21-00-81250-00-46230</t>
  </si>
  <si>
    <t>STAFFORD-UNSUBSIDIZED : NON-OPERATING GRANT-FEDERAL</t>
  </si>
  <si>
    <t>21-00-81260-00-44110</t>
  </si>
  <si>
    <t>STAFFORD-SUBSIDIZED : OPERATING GRANT-FEDERAL</t>
  </si>
  <si>
    <t>21-00-81260-00-46230</t>
  </si>
  <si>
    <t>STAFFORD-SUBSIDIZED : NON-OPERATING GRANT-FEDERAL</t>
  </si>
  <si>
    <t>21-00-81270-00-44110</t>
  </si>
  <si>
    <t>STAFFORD-PLUS : OPERATING GRANT-FEDERAL</t>
  </si>
  <si>
    <t>21-00-81270-00-46230</t>
  </si>
  <si>
    <t>STAFFORD-PLUS : NON-OPERATING GRANT-FEDERAL</t>
  </si>
  <si>
    <t>22-00-09210-00-44110</t>
  </si>
  <si>
    <t>PERKINS ADMIN : OPERATING GRANT-FEDERAL</t>
  </si>
  <si>
    <t>22-00-19210-00-44110</t>
  </si>
  <si>
    <t>PERKINS: UPGRADE CURR : OPERATING GRANT-FEDERAL</t>
  </si>
  <si>
    <t>22-00-19220-00-44110</t>
  </si>
  <si>
    <t>PERKINS: PROF DEV : OPERATING GRANT-FEDERAL</t>
  </si>
  <si>
    <t>22-00-19230-00-44110</t>
  </si>
  <si>
    <t>PERKINS: INSTR EQUIP : OPERATING GRANT-FEDERAL</t>
  </si>
  <si>
    <t>22-00-19310-00-44120</t>
  </si>
  <si>
    <t>NURSNG SHRTGE REDUCTION : OPERATING GRANT-STATE</t>
  </si>
  <si>
    <t>22-00-19320-00-44120</t>
  </si>
  <si>
    <t>THECB NIGP : OPERATING GRANT-STATE</t>
  </si>
  <si>
    <t>22-00-19410-00-44110</t>
  </si>
  <si>
    <t>IND MAINT GRANT (NSF) : OPERATING GRANT-FEDERAL</t>
  </si>
  <si>
    <t>22-00-19420-00-44120</t>
  </si>
  <si>
    <t>JET EQUIPMENT GRANT : OPERATING GRANT-STATE</t>
  </si>
  <si>
    <t>22-00-19430-00-44110</t>
  </si>
  <si>
    <t>T.R.U.E. GRANT (INSTRUCTION) : OPERATING GRANT-FEDERAL</t>
  </si>
  <si>
    <t>22-00-49110-00-44110</t>
  </si>
  <si>
    <t>H FELDMAN THEATER SOUND IMP GR : OPERATING GRANT-FEDERAL</t>
  </si>
  <si>
    <t>22-00-49110-00-44130</t>
  </si>
  <si>
    <t>H FELDMAN THEATER SOUND IMP GR : OPERATING GRANT-LOCAL</t>
  </si>
  <si>
    <t>22-00-49430-00-44110</t>
  </si>
  <si>
    <t>T.R.U.E. GRANT (ACADEMIC SUPP) : OPERATING GRANT-FEDERAL</t>
  </si>
  <si>
    <t>22-00-59110-00-44110</t>
  </si>
  <si>
    <t>STUDENT SUPPORT SERVICES : OPERATING GRANT-FEDERAL</t>
  </si>
  <si>
    <t>Per total expenses entered 3/24/22 MK</t>
  </si>
  <si>
    <t>22-00-59120-00-44110</t>
  </si>
  <si>
    <t>TALENT SEARCH : OPERATING GRANT-FEDERAL</t>
  </si>
  <si>
    <t>Per expenses entered 3/24/22 MK</t>
  </si>
  <si>
    <t>22-00-59130-00-44110</t>
  </si>
  <si>
    <t>UPWARD BOUND : OPERATING GRANT-FEDERAL</t>
  </si>
  <si>
    <t>22-00-59131-00-44110</t>
  </si>
  <si>
    <t>UPWARD BOUND - iSTRONG NSF GR : OPERATING GRANT-FEDERAL</t>
  </si>
  <si>
    <t>22-00-59140-00-44110</t>
  </si>
  <si>
    <t>CARES ACT : OPERATING GRANT-FEDERAL</t>
  </si>
  <si>
    <t>22-00-59145-00-44110</t>
  </si>
  <si>
    <t>CARES-STRENGTHENING THE INST : OPERATING GRANT-FEDERAL</t>
  </si>
  <si>
    <t>22-00-59150-00-44110</t>
  </si>
  <si>
    <t>CRRSAA GRANT : OPERATING GRANT-FEDERAL</t>
  </si>
  <si>
    <t>22-00-59155-00-44110</t>
  </si>
  <si>
    <t>ARPA Grant : OPERATING GRANT-FEDERAL</t>
  </si>
  <si>
    <t>22-00-59210-00-44110</t>
  </si>
  <si>
    <t>PERKINS: GUIDANCE and COUNSEL : OPERATING GRANT-FEDERAL</t>
  </si>
  <si>
    <t>22-00-59220-00-44110</t>
  </si>
  <si>
    <t>PERKINS:  SPECIAL POPS : OPERATING GRANT-FEDERAL</t>
  </si>
  <si>
    <t>22-00-59310-00-44110</t>
  </si>
  <si>
    <t>GEER REPORTING MODERNIZATION  : OPERATING GRANT-FEDERAL</t>
  </si>
  <si>
    <t>22-00-59430-00-44110</t>
  </si>
  <si>
    <t>T.R.U.E. GRANT (STUDENT SERV) : OPERATING GRANT-FEDERAL</t>
  </si>
  <si>
    <t>22-00-69110-00-44120</t>
  </si>
  <si>
    <t>LEOSE : OPERATING GRANT-STATE</t>
  </si>
  <si>
    <t>Per expense total entered by Chief B. 3/24/22 MK</t>
  </si>
  <si>
    <t>22-00-89310-00-44120</t>
  </si>
  <si>
    <t>TWC-SSB : OPERATING GRANT-STATE</t>
  </si>
  <si>
    <t>22-00-89320-00-44110</t>
  </si>
  <si>
    <t>TWC-SKILLS DEVELOPEMENT FUND : OPERATING GRANT-FEDERAL</t>
  </si>
  <si>
    <t>22-00-89430-00-44110</t>
  </si>
  <si>
    <t>T.R.U.E. GRANT (SCHOLARSHIPS) : OPERATING GRANT-FEDERAL</t>
  </si>
  <si>
    <t>60-00-05010-00-44220</t>
  </si>
  <si>
    <t>96/07/16 LIMTD TX REF BNDS : INTEREST-PROGRAM RESTRICTED</t>
  </si>
  <si>
    <t>60-00-05010-00-44230</t>
  </si>
  <si>
    <t>96/07/16 LIMTD TX REF BNDS : OTHER OP REV OTHER INCOME</t>
  </si>
  <si>
    <t>60-00-05010-00-46220</t>
  </si>
  <si>
    <t>96/07/16 LIMTD TX REF BNDS : AD VALOREM TAXES-DEBT SERVICE</t>
  </si>
  <si>
    <t>60-00-05010-00-47140</t>
  </si>
  <si>
    <t>96/07/16 LIMTD TX REF BNDS : TRANSFER-OTHER</t>
  </si>
  <si>
    <t>60-00-05020-00-44220</t>
  </si>
  <si>
    <t>12 REVENUE BONDS : INTEREST-PROGRAM RESTRICTED</t>
  </si>
  <si>
    <t>60-00-05020-00-47140</t>
  </si>
  <si>
    <t>12 REVENUE BONDS : TRANSFER-OTHER</t>
  </si>
  <si>
    <t>60-00-05030-00-44220</t>
  </si>
  <si>
    <t>2021 REVENUE BONDS : INTEREST-PROGRAM RESTRICTED</t>
  </si>
  <si>
    <t>60-00-05030-00-47140</t>
  </si>
  <si>
    <t>2021 REVENUE BONDS : TRANSFER-OTHER</t>
  </si>
  <si>
    <t>60-00-05120-00-44220</t>
  </si>
  <si>
    <t>MAINT TX NOTES SERIES 2011 : INTEREST-PROGRAM RESTRICTED</t>
  </si>
  <si>
    <t>60-00-06010-00-47140</t>
  </si>
  <si>
    <t>NOTES PAYABLE - SUNTRUST : TRANSFER-OTHER</t>
  </si>
  <si>
    <t>60-00-06020-00-44220</t>
  </si>
  <si>
    <t>MAINTENANCE TAX NOTES : INTEREST-PROGRAM RESTRICTED</t>
  </si>
  <si>
    <t>60-00-06020-00-47140</t>
  </si>
  <si>
    <t>MAINTENANCE TAX NOTES : TRANSFER-OTHER</t>
  </si>
  <si>
    <t>60-00-07010-00-47140</t>
  </si>
  <si>
    <t>CAPITAL LEASES : TRANSFER-OTHER</t>
  </si>
  <si>
    <t>65-00-00000-00-46240</t>
  </si>
  <si>
    <t>65-00-00000-00-46260</t>
  </si>
  <si>
    <t>GENERAL : REALIZED GAIN/LOSS ON INVESTMENTS</t>
  </si>
  <si>
    <t>65-00-00000-00-46280</t>
  </si>
  <si>
    <t>65-00-00000-00-47130</t>
  </si>
  <si>
    <t>10-00-00000-00-51020</t>
  </si>
  <si>
    <t>GENERAL : AWARDS</t>
  </si>
  <si>
    <t>10-00-00000-00-59050</t>
  </si>
  <si>
    <t>10-00-00000-00-59060</t>
  </si>
  <si>
    <t>GENERAL : MISCELLANEOUS</t>
  </si>
  <si>
    <t>10-00-00000-00-91015</t>
  </si>
  <si>
    <t>GENERAL : FUND TRANSFERS</t>
  </si>
  <si>
    <t>10-00-04001-00-62130</t>
  </si>
  <si>
    <t>PENSION EXPENSE - INSTRUCTION : PENSION EXPENSE</t>
  </si>
  <si>
    <t>10-00-04001-00-62140</t>
  </si>
  <si>
    <t>PENSION EXPENSE - INSTRUCTION : PENSION CONTRA EXPENSE</t>
  </si>
  <si>
    <t>10-00-04001-00-62330</t>
  </si>
  <si>
    <t>PENSION EXPENSE - INSTRUCTION : OTHER POST EMPLOYMENT BENEFITS (OPEB)</t>
  </si>
  <si>
    <t>10-00-04001-00-62340</t>
  </si>
  <si>
    <t>PENSION EXPENSE - INSTRUCTION : OTHER POST EMPLOY BENEFITS (OPEB) CONTRA</t>
  </si>
  <si>
    <t>10-00-04003-00-62130</t>
  </si>
  <si>
    <t>PENSION EXPENSE - PUB SVC : PENSION EXPENSE</t>
  </si>
  <si>
    <t>10-00-04003-00-62140</t>
  </si>
  <si>
    <t>PENSION EXPENSE - PUB SVC : PENSION CONTRA EXPENSE</t>
  </si>
  <si>
    <t>10-00-04003-00-62330</t>
  </si>
  <si>
    <t>PENSION EXPENSE - PUB SVC : OTHER POST EMPLOYMENT BENEFITS (OPEB)</t>
  </si>
  <si>
    <t>10-00-04003-00-62340</t>
  </si>
  <si>
    <t>PENSION EXPENSE - PUB SVC : OTHER POST EMPLOY BENEFITS (OPEB) CONTRA</t>
  </si>
  <si>
    <t>10-00-04004-00-62130</t>
  </si>
  <si>
    <t>PENSION EXPENSE - ACAD SUPPORT : PENSION EXPENSE</t>
  </si>
  <si>
    <t>10-00-04004-00-62140</t>
  </si>
  <si>
    <t>PENSION EXPENSE - ACAD SUPPORT : PENSION CONTRA EXPENSE</t>
  </si>
  <si>
    <t>10-00-04004-00-62330</t>
  </si>
  <si>
    <t>PENSION EXPENSE - ACAD SUPPORT : OTHER POST EMPLOYMENT BENEFITS (OPEB)</t>
  </si>
  <si>
    <t>10-00-04004-00-62340</t>
  </si>
  <si>
    <t>PENSION EXPENSE - ACAD SUPPORT : OTHER POST EMPLOY BENEFITS (OPEB) CONTRA</t>
  </si>
  <si>
    <t>10-00-04005-00-62130</t>
  </si>
  <si>
    <t>PENSION EXPENSE - STD SVC : PENSION EXPENSE</t>
  </si>
  <si>
    <t>10-00-04005-00-62140</t>
  </si>
  <si>
    <t>PENSION EXPENSE - STD SVC : PENSION CONTRA EXPENSE</t>
  </si>
  <si>
    <t>10-00-04005-00-62330</t>
  </si>
  <si>
    <t>PENSION EXPENSE - STD SVC : OTHER POST EMPLOYMENT BENEFITS (OPEB)</t>
  </si>
  <si>
    <t>10-00-04005-00-62340</t>
  </si>
  <si>
    <t>PENSION EXPENSE - STD SVC : OTHER POST EMPLOY BENEFITS (OPEB) CONTRA</t>
  </si>
  <si>
    <t>10-00-04006-00-62130</t>
  </si>
  <si>
    <t>PENSION EXPENSE - INSTIT SUPT : PENSION EXPENSE</t>
  </si>
  <si>
    <t>10-00-04006-00-62140</t>
  </si>
  <si>
    <t>PENSION EXPENSE - INSTIT SUPT : PENSION CONTRA EXPENSE</t>
  </si>
  <si>
    <t>10-00-04006-00-62330</t>
  </si>
  <si>
    <t>PENSION EXPENSE - INSTIT SUPT : OTHER POST EMPLOYMENT BENEFITS (OPEB)</t>
  </si>
  <si>
    <t>10-00-04006-00-62340</t>
  </si>
  <si>
    <t>PENSION EXPENSE - INSTIT SUPT : OTHER POST EMPLOY BENEFITS (OPEB) CONTRA</t>
  </si>
  <si>
    <t>10-00-04007-00-62130</t>
  </si>
  <si>
    <t>PENSION EXPENSE - O&amp;M PLANT : PENSION EXPENSE</t>
  </si>
  <si>
    <t>10-00-04007-00-62140</t>
  </si>
  <si>
    <t>PENSION EXPENSE - O&amp;M PLANT : PENSION CONTRA EXPENSE</t>
  </si>
  <si>
    <t>10-00-04007-00-62330</t>
  </si>
  <si>
    <t>PENSION EXPENSE - O&amp;M PLANT : OTHER POST EMPLOYMENT BENEFITS (OPEB)</t>
  </si>
  <si>
    <t>10-00-04007-00-62340</t>
  </si>
  <si>
    <t>PENSION EXPENSE - O&amp;M PLANT : OTHER POST EMPLOY BENEFITS (OPEB) CONTRA</t>
  </si>
  <si>
    <t>10-00-19420-00-50010</t>
  </si>
  <si>
    <t>JET EQUIPMENT GRANT : SUPPLIES</t>
  </si>
  <si>
    <t>10-00-19420-00-50030</t>
  </si>
  <si>
    <t>JET EQUIPMENT GRANT : COPIER USAGE</t>
  </si>
  <si>
    <t>10-00-19420-00-50040</t>
  </si>
  <si>
    <t>JET EQUIPMENT GRANT : PRINTING &amp; PREPRINTED FORMS</t>
  </si>
  <si>
    <t>10-00-19420-00-50060</t>
  </si>
  <si>
    <t>JET EQUIPMENT GRANT : MAIL SERVICE/SHIPPING/POSTAGE</t>
  </si>
  <si>
    <t>10-00-19420-00-50090</t>
  </si>
  <si>
    <t>JET EQUIPMENT GRANT : EQUIPMENT $500-$4999 NON-CAPITAL</t>
  </si>
  <si>
    <t>10-00-19420-00-51010</t>
  </si>
  <si>
    <t>JET EQUIPMENT GRANT : ADVERTISING/PROMOTIONAL</t>
  </si>
  <si>
    <t>10-00-19420-00-51020</t>
  </si>
  <si>
    <t>JET EQUIPMENT GRANT : AWARDS</t>
  </si>
  <si>
    <t>10-00-19420-00-51030</t>
  </si>
  <si>
    <t>JET EQUIPMENT GRANT : COMMUNITY RELATIONS</t>
  </si>
  <si>
    <t>10-00-19420-00-51040</t>
  </si>
  <si>
    <t>JET EQUIPMENT GRANT : LUNCHEONS &amp; RECEPTIONS</t>
  </si>
  <si>
    <t>10-00-19420-00-51120</t>
  </si>
  <si>
    <t>JET EQUIPMENT GRANT : DUES/SUBSCRIPTIONS/LICENSES</t>
  </si>
  <si>
    <t>10-00-19420-00-51130</t>
  </si>
  <si>
    <t>JET EQUIPMENT GRANT : STAFF DEVELOPMENT</t>
  </si>
  <si>
    <t>10-00-19420-00-52030</t>
  </si>
  <si>
    <t>JET EQUIPMENT GRANT : INDEPENDENT CONTRACTOR</t>
  </si>
  <si>
    <t>10-00-19420-00-52140</t>
  </si>
  <si>
    <t>JET EQUIPMENT GRANT : LEASES-EQUIPMENT/VEHICLES/SPACE</t>
  </si>
  <si>
    <t>10-00-19420-00-52150</t>
  </si>
  <si>
    <t>JET EQUIPMENT GRANT : EQUIPMENT SERVICE AGREEMENT</t>
  </si>
  <si>
    <t>10-00-19420-00-52160</t>
  </si>
  <si>
    <t>JET EQUIPMENT GRANT : ASSESSMENT &amp; TESTING FEES</t>
  </si>
  <si>
    <t>10-00-19420-00-52170</t>
  </si>
  <si>
    <t>JET EQUIPMENT GRANT : ACCREDITATION FEES</t>
  </si>
  <si>
    <t>10-00-19420-00-53020</t>
  </si>
  <si>
    <t>JET EQUIPMENT GRANT : LIABILITY INSURANCE</t>
  </si>
  <si>
    <t>10-00-19420-00-53210</t>
  </si>
  <si>
    <t>JET EQUIPMENT GRANT : REPAIRS &amp; MAINTENANCE</t>
  </si>
  <si>
    <t>10-00-19420-00-53310</t>
  </si>
  <si>
    <t>JET EQUIPMENT GRANT : TECH SUPPLIES</t>
  </si>
  <si>
    <t>10-00-19420-00-53330</t>
  </si>
  <si>
    <t>JET EQUIPMENT GRANT : TECH COMMUNICATIONS</t>
  </si>
  <si>
    <t>10-00-19420-00-53340</t>
  </si>
  <si>
    <t>JET EQUIPMENT GRANT : TECH CONTRACT SERVICES</t>
  </si>
  <si>
    <t>10-00-19420-00-53350</t>
  </si>
  <si>
    <t>JET EQUIPMENT GRANT : TECH SOFTWARE LIC., SUB. &amp; MAI</t>
  </si>
  <si>
    <t>10-00-19420-00-53360</t>
  </si>
  <si>
    <t>JET EQUIPMENT GRANT : TECH LEASES</t>
  </si>
  <si>
    <t>10-00-19420-00-53370</t>
  </si>
  <si>
    <t>JET EQUIPMENT GRANT : TECH EQUIP SERV AGREEMENT</t>
  </si>
  <si>
    <t>10-00-19420-00-53380</t>
  </si>
  <si>
    <t>JET EQUIPMENT GRANT : TECH EQUIPMENT REPAIR</t>
  </si>
  <si>
    <t>10-00-19420-00-53390</t>
  </si>
  <si>
    <t>JET EQUIPMENT GRANT : TECH EQUIP $500-$4999 NON-CAP</t>
  </si>
  <si>
    <t>10-00-19420-00-54050</t>
  </si>
  <si>
    <t>JET EQUIPMENT GRANT : VEHICLE MILEAGE ALLOCATION</t>
  </si>
  <si>
    <t>10-00-19420-00-54110</t>
  </si>
  <si>
    <t>JET EQUIPMENT GRANT : TRAVEL-FACULTY &amp; STAFF</t>
  </si>
  <si>
    <t>10-00-19420-00-54130</t>
  </si>
  <si>
    <t>JET EQUIPMENT GRANT : TRAVEL-STUDENT</t>
  </si>
  <si>
    <t>10-00-19420-00-61210</t>
  </si>
  <si>
    <t>JET EQUIPMENT GRANT : ADMIN/PROFESSIONAL SALARIES</t>
  </si>
  <si>
    <t>10-00-19420-00-61220</t>
  </si>
  <si>
    <t>JET EQUIPMENT GRANT : CLASSIFIED SALARIES</t>
  </si>
  <si>
    <t>10-00-19420-00-61420</t>
  </si>
  <si>
    <t>JET EQUIPMENT GRANT : STIPENDS</t>
  </si>
  <si>
    <t>10-00-19420-00-62110</t>
  </si>
  <si>
    <t>JET EQUIPMENT GRANT : FICA MATCHING</t>
  </si>
  <si>
    <t>10-00-19420-00-62120</t>
  </si>
  <si>
    <t>JET EQUIPMENT GRANT : RETIREMENT MATCHING</t>
  </si>
  <si>
    <t>10-00-19420-00-62210</t>
  </si>
  <si>
    <t>JET EQUIPMENT GRANT : GROUP INSURANCE</t>
  </si>
  <si>
    <t>10-00-19420-00-91010</t>
  </si>
  <si>
    <t>JET EQUIPMENT GRANT : EQUIPMENT $5000 &amp; ABOVE CAPITAL</t>
  </si>
  <si>
    <t>10-00-32150-00-50010</t>
  </si>
  <si>
    <t>MOBILE GO : SUPPLIES</t>
  </si>
  <si>
    <t>Mobile Go is not being used as a stand alone promotional vehicle currently.  VSC 2/18/22</t>
  </si>
  <si>
    <t>10-00-32150-00-50040</t>
  </si>
  <si>
    <t>MOBILE GO : PRINTING &amp; PREPRINTED FORMS</t>
  </si>
  <si>
    <t>10-00-32150-00-50090</t>
  </si>
  <si>
    <t>MOBILE GO : EQUIPMENT $500-$4999 NON-CAPITAL</t>
  </si>
  <si>
    <t>10-00-32150-00-51010</t>
  </si>
  <si>
    <t>MOBILE GO : ADVERTISING/PROMOTIONAL</t>
  </si>
  <si>
    <t>Mobile Go is not being used as a stand alone promotional vehicle currently.  It is primarily used to promote Agriculture/Equine and Vet Tech programs and special events by Mr. Baker, so promotional needs are less than when the trailer was used for Workforce.  VSC 2/18/22</t>
  </si>
  <si>
    <t>10-00-32150-00-51020</t>
  </si>
  <si>
    <t>MOBILE GO : AWARDS</t>
  </si>
  <si>
    <t>10-00-32150-00-51120</t>
  </si>
  <si>
    <t>MOBILE GO : DUES/SUBSCRIPTIONS/LICENSES</t>
  </si>
  <si>
    <t>10-00-32150-00-52030</t>
  </si>
  <si>
    <t>MOBILE GO : INDEPENDENT CONTRACTOR</t>
  </si>
  <si>
    <t>10-00-32150-00-52140</t>
  </si>
  <si>
    <t>MOBILE GO : LEASES-EQUIPMENT/VEHICLES/SPACE</t>
  </si>
  <si>
    <t>10-00-32150-00-53010</t>
  </si>
  <si>
    <t>MOBILE GO : INSURANCE</t>
  </si>
  <si>
    <t>10-00-32150-00-53020</t>
  </si>
  <si>
    <t>MOBILE GO : LIABILITY INSURANCE</t>
  </si>
  <si>
    <t>10-00-32150-00-53160</t>
  </si>
  <si>
    <t>MOBILE GO : COMMUNICATIONS</t>
  </si>
  <si>
    <t>10-00-32150-00-53210</t>
  </si>
  <si>
    <t>MOBILE GO : REPAIRS &amp; MAINTENANCE</t>
  </si>
  <si>
    <t>As the truck gets older, it appears repairs and maintenance increases are necessary.  2/18/22 VSC</t>
  </si>
  <si>
    <t>10-00-32150-00-53310</t>
  </si>
  <si>
    <t>MOBILE GO : TECH SUPPLIES</t>
  </si>
  <si>
    <t>10-00-32150-00-53330</t>
  </si>
  <si>
    <t>MOBILE GO : TECH COMMUNICATIONS</t>
  </si>
  <si>
    <t>10-00-32150-00-53340</t>
  </si>
  <si>
    <t>MOBILE GO : TECH CONTRACT SERVICES</t>
  </si>
  <si>
    <t>10-00-32150-00-53350</t>
  </si>
  <si>
    <t>MOBILE GO : TECH SOFTWARE LIC., SUB. &amp; MAI</t>
  </si>
  <si>
    <t>10-00-32150-00-53360</t>
  </si>
  <si>
    <t>MOBILE GO : TECH LEASES</t>
  </si>
  <si>
    <t>10-00-32150-00-53380</t>
  </si>
  <si>
    <t>MOBILE GO : TECH EQUIPMENT REPAIR</t>
  </si>
  <si>
    <t>10-00-32150-00-53390</t>
  </si>
  <si>
    <t>MOBILE GO : TECH EQUIP $500-$4999 NON-CAP</t>
  </si>
  <si>
    <t>10-00-32150-00-54050</t>
  </si>
  <si>
    <t>MOBILE GO : VEHICLE MILEAGE ALLOCATION</t>
  </si>
  <si>
    <t>10-00-32150-00-54110</t>
  </si>
  <si>
    <t>MOBILE GO : TRAVEL-FACULTY &amp; STAFF</t>
  </si>
  <si>
    <t>10-00-32150-00-91010</t>
  </si>
  <si>
    <t>MOBILE GO : EQUIPMENT $5000 &amp; ABOVE CAPITAL</t>
  </si>
  <si>
    <t>10-00-41110-00-50010</t>
  </si>
  <si>
    <t>INSTRUCTION ADMIN - VP INSTR : SUPPLIES</t>
  </si>
  <si>
    <t>10-00-41110-00-50030</t>
  </si>
  <si>
    <t>INSTRUCTION ADMIN - VP INSTR : COPIER USAGE</t>
  </si>
  <si>
    <t>10-00-41110-00-50040</t>
  </si>
  <si>
    <t>INSTRUCTION ADMIN - VP INSTR : PRINTING &amp; PREPRINTED FORMS</t>
  </si>
  <si>
    <t>10-00-41110-00-50060</t>
  </si>
  <si>
    <t>INSTRUCTION ADMIN - VP INSTR : MAIL SERVICE/SHIPPING/POSTAGE</t>
  </si>
  <si>
    <t>10-00-41110-00-50090</t>
  </si>
  <si>
    <t>INSTRUCTION ADMIN - VP INSTR : EQUIPMENT $500-$4999 NON-CAPITAL</t>
  </si>
  <si>
    <t>10-00-41110-00-51010</t>
  </si>
  <si>
    <t>INSTRUCTION ADMIN - VP INSTR : ADVERTISING/PROMOTIONAL</t>
  </si>
  <si>
    <t>10-00-41110-00-51020</t>
  </si>
  <si>
    <t>INSTRUCTION ADMIN - VP INSTR : AWARDS</t>
  </si>
  <si>
    <t>10-00-41110-00-51030</t>
  </si>
  <si>
    <t>INSTRUCTION ADMIN - VP INSTR : COMMUNITY RELATIONS</t>
  </si>
  <si>
    <t>10-00-41110-00-51040</t>
  </si>
  <si>
    <t>INSTRUCTION ADMIN - VP INSTR : LUNCHEONS &amp; RECEPTIONS</t>
  </si>
  <si>
    <t>10-00-41110-00-51120</t>
  </si>
  <si>
    <t>INSTRUCTION ADMIN - VP INSTR : DUES/SUBSCRIPTIONS/LICENSES</t>
  </si>
  <si>
    <t>10-00-41110-00-51130</t>
  </si>
  <si>
    <t>INSTRUCTION ADMIN - VP INSTR : STAFF DEVELOPMENT</t>
  </si>
  <si>
    <t>10-00-41110-00-52030</t>
  </si>
  <si>
    <t>INSTRUCTION ADMIN - VP INSTR : INDEPENDENT CONTRACTOR</t>
  </si>
  <si>
    <t>10-00-41110-00-52140</t>
  </si>
  <si>
    <t>INSTRUCTION ADMIN - VP INSTR : LEASES-EQUIPMENT/VEHICLES/SPACE</t>
  </si>
  <si>
    <t>10-00-41110-00-52150</t>
  </si>
  <si>
    <t>INSTRUCTION ADMIN - VP INSTR : EQUIPMENT SERVICE AGREEMENT</t>
  </si>
  <si>
    <t>10-00-41110-00-52160</t>
  </si>
  <si>
    <t>INSTRUCTION ADMIN - VP INSTR : ASSESSMENT &amp; TESTING FEES</t>
  </si>
  <si>
    <t>10-00-41110-00-52170</t>
  </si>
  <si>
    <t>INSTRUCTION ADMIN - VP INSTR : ACCREDITATION FEES</t>
  </si>
  <si>
    <t>10-00-41110-00-53010</t>
  </si>
  <si>
    <t>INSTRUCTION ADMIN - VP INSTR : INSURANCE</t>
  </si>
  <si>
    <t>10-00-41110-00-53020</t>
  </si>
  <si>
    <t>INSTRUCTION ADMIN - VP INSTR : LIABILITY INSURANCE</t>
  </si>
  <si>
    <t>10-00-41110-00-53160</t>
  </si>
  <si>
    <t>INSTRUCTION ADMIN - VP INSTR : COMMUNICATIONS</t>
  </si>
  <si>
    <t>10-00-41110-00-53210</t>
  </si>
  <si>
    <t>INSTRUCTION ADMIN - VP INSTR : REPAIRS &amp; MAINTENANCE</t>
  </si>
  <si>
    <t>10-00-41110-00-53220</t>
  </si>
  <si>
    <t>INSTRUCTION ADMIN - VP INSTR : SOFTWARE LICENSING &amp; MAINTENANCE</t>
  </si>
  <si>
    <t>10-00-41110-00-53310</t>
  </si>
  <si>
    <t>INSTRUCTION ADMIN - VP INSTR : TECH SUPPLIES</t>
  </si>
  <si>
    <t>10-00-41110-00-53330</t>
  </si>
  <si>
    <t>INSTRUCTION ADMIN - VP INSTR : TECH COMMUNICATIONS</t>
  </si>
  <si>
    <t>10-00-41110-00-53340</t>
  </si>
  <si>
    <t>INSTRUCTION ADMIN - VP INSTR : TECH CONTRACT SERVICES</t>
  </si>
  <si>
    <t>10-00-41110-00-53350</t>
  </si>
  <si>
    <t>INSTRUCTION ADMIN - VP INSTR : TECH SOFTWARE LIC., SUB. &amp; MAI</t>
  </si>
  <si>
    <t>10-00-41110-00-53360</t>
  </si>
  <si>
    <t>INSTRUCTION ADMIN - VP INSTR : TECH LEASES</t>
  </si>
  <si>
    <t>Per Tech Services Lease Schedule. 3/30/22mk</t>
  </si>
  <si>
    <t>10-00-41110-00-53370</t>
  </si>
  <si>
    <t>INSTRUCTION ADMIN - VP INSTR : TECH EQUIP SERV AGREEMENT</t>
  </si>
  <si>
    <t>10-00-41110-00-53380</t>
  </si>
  <si>
    <t>INSTRUCTION ADMIN - VP INSTR : TECH EQUIPMENT REPAIR</t>
  </si>
  <si>
    <t>10-00-41110-00-53390</t>
  </si>
  <si>
    <t>INSTRUCTION ADMIN - VP INSTR : TECH EQUIP $500-$4999 NON-CAP</t>
  </si>
  <si>
    <t>10-00-41110-00-54020</t>
  </si>
  <si>
    <t>INSTRUCTION ADMIN - VP INSTR : ALLOCABLE FUEL COSTS</t>
  </si>
  <si>
    <t>10-00-41110-00-54050</t>
  </si>
  <si>
    <t>INSTRUCTION ADMIN - VP INSTR : VEHICLE MILEAGE ALLOCATION</t>
  </si>
  <si>
    <t>10-00-41110-00-54110</t>
  </si>
  <si>
    <t>INSTRUCTION ADMIN - VP INSTR : TRAVEL-FACULTY &amp; STAFF</t>
  </si>
  <si>
    <t>10-00-41110-00-54130</t>
  </si>
  <si>
    <t>INSTRUCTION ADMIN - VP INSTR : TRAVEL-STUDENT</t>
  </si>
  <si>
    <t>10-00-41110-00-61140</t>
  </si>
  <si>
    <t>INSTRUCTION ADMIN - VP INSTR : ADJUNCT SALARIES</t>
  </si>
  <si>
    <t>10-00-41110-00-61210</t>
  </si>
  <si>
    <t>INSTRUCTION ADMIN - VP INSTR : ADMIN/PROFESSIONAL SALARIES</t>
  </si>
  <si>
    <t>10-00-41110-00-61220</t>
  </si>
  <si>
    <t>INSTRUCTION ADMIN - VP INSTR : CLASSIFIED SALARIES</t>
  </si>
  <si>
    <t>10-00-41110-00-61410</t>
  </si>
  <si>
    <t>INSTRUCTION ADMIN - VP INSTR : HOURLY</t>
  </si>
  <si>
    <t>10-00-41110-00-61420</t>
  </si>
  <si>
    <t>INSTRUCTION ADMIN - VP INSTR : STIPENDS</t>
  </si>
  <si>
    <t>10-00-41110-00-61430</t>
  </si>
  <si>
    <t>INSTRUCTION ADMIN - VP INSTR : PART TIME</t>
  </si>
  <si>
    <t>10-00-41110-00-62110</t>
  </si>
  <si>
    <t>INSTRUCTION ADMIN - VP INSTR : FICA MATCHING</t>
  </si>
  <si>
    <t>10-00-41110-00-62120</t>
  </si>
  <si>
    <t>INSTRUCTION ADMIN - VP INSTR : RETIREMENT MATCHING</t>
  </si>
  <si>
    <t>10-00-41110-00-62210</t>
  </si>
  <si>
    <t>INSTRUCTION ADMIN - VP INSTR : GROUP INSURANCE</t>
  </si>
  <si>
    <t>10-00-41110-00-62310</t>
  </si>
  <si>
    <t>INSTRUCTION ADMIN - VP INSTR : WORKERS COMPENSATION</t>
  </si>
  <si>
    <t>10-00-41110-00-91010</t>
  </si>
  <si>
    <t>INSTRUCTION ADMIN - VP INSTR : EQUIPMENT $5000 &amp; ABOVE CAPITAL</t>
  </si>
  <si>
    <t>10-00-41115-00-50010</t>
  </si>
  <si>
    <t>INSTR ADM DEAN HEALTH SCI : SUPPLIES</t>
  </si>
  <si>
    <t>No change to this line item 2/1/22 KB</t>
  </si>
  <si>
    <t>10-00-41115-00-50030</t>
  </si>
  <si>
    <t>INSTR ADM DEAN HEALTH SCI : COPIER USAGE</t>
  </si>
  <si>
    <t>No change to this line item/</t>
  </si>
  <si>
    <t>10-00-41115-00-50040</t>
  </si>
  <si>
    <t>INSTR ADM DEAN HEALTH SCI : PRINTING &amp; PREPRINTED FORMS</t>
  </si>
  <si>
    <t>10-00-41115-00-50060</t>
  </si>
  <si>
    <t>INSTR ADM DEAN HEALTH SCI : MAIL SERVICE/SHIPPING/POSTAGE</t>
  </si>
  <si>
    <t>No change to this line item</t>
  </si>
  <si>
    <t>10-00-41115-00-50090</t>
  </si>
  <si>
    <t>INSTR ADM DEAN HEALTH SCI : EQUIPMENT $500-$4999 NON-CAPITAL</t>
  </si>
  <si>
    <t>10-00-41115-00-51010</t>
  </si>
  <si>
    <t>INSTR ADM DEAN HEALTH SCI : ADVERTISING/PROMOTIONAL</t>
  </si>
  <si>
    <t>Deleted $1000  Budgeted for Promotionals in 21-22 budget2/1/22 KB.</t>
  </si>
  <si>
    <t>10-00-41115-00-51020</t>
  </si>
  <si>
    <t>INSTR ADM DEAN HEALTH SCI : AWARDS</t>
  </si>
  <si>
    <t>10-00-41115-00-51030</t>
  </si>
  <si>
    <t>INSTR ADM DEAN HEALTH SCI : COMMUNITY RELATIONS</t>
  </si>
  <si>
    <t>10-00-41115-00-51040</t>
  </si>
  <si>
    <t>INSTR ADM DEAN HEALTH SCI : LUNCHEONS &amp; RECEPTIONS</t>
  </si>
  <si>
    <t>Added $800 for meals for new advisory committees, Program Director activities and faculty coffee and supplies for break room</t>
  </si>
  <si>
    <t>10-00-41115-00-51120</t>
  </si>
  <si>
    <t>INSTR ADM DEAN HEALTH SCI : DUES/SUBSCRIPTIONS/LICENSES</t>
  </si>
  <si>
    <t>10-00-41115-00-51130</t>
  </si>
  <si>
    <t>INSTR ADM DEAN HEALTH SCI : STAFF DEVELOPMENT</t>
  </si>
  <si>
    <t>10-00-41115-00-52030</t>
  </si>
  <si>
    <t>INSTR ADM DEAN HEALTH SCI : INDEPENDENT CONTRACTOR</t>
  </si>
  <si>
    <t>10-00-41115-00-52140</t>
  </si>
  <si>
    <t>INSTR ADM DEAN HEALTH SCI : LEASES-EQUIPMENT/VEHICLES/SPACE</t>
  </si>
  <si>
    <t>10-00-41115-00-52150</t>
  </si>
  <si>
    <t>INSTR ADM DEAN HEALTH SCI : EQUIPMENT SERVICE AGREEMENT</t>
  </si>
  <si>
    <t>10-00-41115-00-52160</t>
  </si>
  <si>
    <t>INSTR ADM DEAN HEALTH SCI : ASSESSMENT &amp; TESTING FEES</t>
  </si>
  <si>
    <t>10-00-41115-00-52170</t>
  </si>
  <si>
    <t>INSTR ADM DEAN HEALTH SCI : ACCREDITATION FEES</t>
  </si>
  <si>
    <t>10-00-41115-00-53010</t>
  </si>
  <si>
    <t>INSTR ADM DEAN HEALTH SCI : INSURANCE</t>
  </si>
  <si>
    <t>10-00-41115-00-53020</t>
  </si>
  <si>
    <t>INSTR ADM DEAN HEALTH SCI : LIABILITY INSURANCE</t>
  </si>
  <si>
    <t>10-00-41115-00-53210</t>
  </si>
  <si>
    <t>INSTR ADM DEAN HEALTH SCI : REPAIRS &amp; MAINTENANCE</t>
  </si>
  <si>
    <t>10-00-41115-00-53310</t>
  </si>
  <si>
    <t>INSTR ADM DEAN HEALTH SCI : TECH SUPPLIES</t>
  </si>
  <si>
    <t>10-00-41115-00-53330</t>
  </si>
  <si>
    <t>INSTR ADM DEAN HEALTH SCI : TECH COMMUNICATIONS</t>
  </si>
  <si>
    <t>10-00-41115-00-53340</t>
  </si>
  <si>
    <t>INSTR ADM DEAN HEALTH SCI : TECH CONTRACT SERVICES</t>
  </si>
  <si>
    <t>10-00-41115-00-53350</t>
  </si>
  <si>
    <t>INSTR ADM DEAN HEALTH SCI : TECH SOFTWARE LIC., SUB. &amp; MAI</t>
  </si>
  <si>
    <t>10-00-41115-00-53360</t>
  </si>
  <si>
    <t>INSTR ADM DEAN HEALTH SCI : TECH LEASES</t>
  </si>
  <si>
    <t>10-00-41115-00-53370</t>
  </si>
  <si>
    <t>INSTR ADM DEAN HEALTH SCI : TECH EQUIP SERV AGREEMENT</t>
  </si>
  <si>
    <t>10-00-41115-00-53380</t>
  </si>
  <si>
    <t>INSTR ADM DEAN HEALTH SCI : TECH EQUIPMENT REPAIR</t>
  </si>
  <si>
    <t>10-00-41115-00-53390</t>
  </si>
  <si>
    <t>INSTR ADM DEAN HEALTH SCI : TECH EQUIP $500-$4999 NON-CAP</t>
  </si>
  <si>
    <t>10-00-41115-00-54020</t>
  </si>
  <si>
    <t>INSTR ADM DEAN HEALTH SCI : ALLOCABLE FUEL COSTS</t>
  </si>
  <si>
    <t>10-00-41115-00-54050</t>
  </si>
  <si>
    <t>INSTR ADM DEAN HEALTH SCI : VEHICLE MILEAGE ALLOCATION</t>
  </si>
  <si>
    <t>Travel to WCWC</t>
  </si>
  <si>
    <t>10-00-41115-00-54110</t>
  </si>
  <si>
    <t>INSTR ADM DEAN HEALTH SCI : TRAVEL-FACULTY &amp; STAFF</t>
  </si>
  <si>
    <t>TAVNE: Registration $450, Lodging $600. meals $100
Deans and Directors: Registration $200, Lodging $400, Meals $100 Spring and Fall Conferences. 
Estimates only</t>
  </si>
  <si>
    <t>10-00-41115-00-54130</t>
  </si>
  <si>
    <t>INSTR ADM DEAN HEALTH SCI : TRAVEL-STUDENT</t>
  </si>
  <si>
    <t>10-00-41115-00-61210</t>
  </si>
  <si>
    <t>INSTR ADM DEAN HEALTH SCI : ADMIN/PROFESSIONAL SALARIES</t>
  </si>
  <si>
    <t>10-00-41115-00-61220</t>
  </si>
  <si>
    <t>INSTR ADM DEAN HEALTH SCI : CLASSIFIED SALARIES</t>
  </si>
  <si>
    <t>10-00-41115-00-61410</t>
  </si>
  <si>
    <t>INSTR ADM DEAN HEALTH SCI : HOURLY</t>
  </si>
  <si>
    <t>10-00-41115-00-61420</t>
  </si>
  <si>
    <t>INSTR ADM DEAN HEALTH SCI : STIPENDS</t>
  </si>
  <si>
    <t>Cell Phone Stipend</t>
  </si>
  <si>
    <t>10-00-41115-00-61430</t>
  </si>
  <si>
    <t>INSTR ADM DEAN HEALTH SCI : PART TIME</t>
  </si>
  <si>
    <t>10-00-41115-00-62110</t>
  </si>
  <si>
    <t>INSTR ADM DEAN HEALTH SCI : FICA MATCHING</t>
  </si>
  <si>
    <t>10-00-41115-00-62120</t>
  </si>
  <si>
    <t>INSTR ADM DEAN HEALTH SCI : RETIREMENT MATCHING</t>
  </si>
  <si>
    <t>10-00-41115-00-62210</t>
  </si>
  <si>
    <t>INSTR ADM DEAN HEALTH SCI : GROUP INSURANCE</t>
  </si>
  <si>
    <t>10-00-41115-00-62310</t>
  </si>
  <si>
    <t>INSTR ADM DEAN HEALTH SCI : WORKERS COMPENSATION</t>
  </si>
  <si>
    <t>10-00-41115-00-91010</t>
  </si>
  <si>
    <t>INSTR ADM DEAN HEALTH SCI : EQUIPMENT $5000 &amp; ABOVE CAPITAL</t>
  </si>
  <si>
    <t>10-00-41120-00-50010</t>
  </si>
  <si>
    <t>INSTR ADM DEAN HUM &amp; SCIENCES : SUPPLIES</t>
  </si>
  <si>
    <t>More consumables to meet unit growth. AI 2/11/22
Executive Ergonomic Office Chair to replace 20 year old chair. AI 2/21/22</t>
  </si>
  <si>
    <t>10-00-41120-00-50020</t>
  </si>
  <si>
    <t>INSTR ADM DEAN HUM &amp; SCIENCES : SUPPLIES-INSTRUCTIONAL</t>
  </si>
  <si>
    <t>10-00-41120-00-50030</t>
  </si>
  <si>
    <t>INSTR ADM DEAN HUM &amp; SCIENCES : COPIER USAGE</t>
  </si>
  <si>
    <t>10-00-41120-00-50040</t>
  </si>
  <si>
    <t>INSTR ADM DEAN HUM &amp; SCIENCES : PRINTING &amp; PREPRINTED FORMS</t>
  </si>
  <si>
    <t>10-00-41120-00-50060</t>
  </si>
  <si>
    <t>INSTR ADM DEAN HUM &amp; SCIENCES : MAIL SERVICE/SHIPPING/POSTAGE</t>
  </si>
  <si>
    <t>10-00-41120-00-50090</t>
  </si>
  <si>
    <t>INSTR ADM DEAN HUM &amp; SCIENCES : EQUIPMENT $500-$4999 NON-CAPITAL</t>
  </si>
  <si>
    <t>10-00-41120-00-51010</t>
  </si>
  <si>
    <t>INSTR ADM DEAN HUM &amp; SCIENCES : ADVERTISING/PROMOTIONAL</t>
  </si>
  <si>
    <t>10-00-41120-00-51020</t>
  </si>
  <si>
    <t>INSTR ADM DEAN HUM &amp; SCIENCES : AWARDS</t>
  </si>
  <si>
    <t>10-00-41120-00-51030</t>
  </si>
  <si>
    <t>INSTR ADM DEAN HUM &amp; SCIENCES : COMMUNITY RELATIONS</t>
  </si>
  <si>
    <t>10-00-41120-00-51040</t>
  </si>
  <si>
    <t>INSTR ADM DEAN HUM &amp; SCIENCES : LUNCHEONS &amp; RECEPTIONS</t>
  </si>
  <si>
    <t>10-00-41120-00-51120</t>
  </si>
  <si>
    <t>INSTR ADM DEAN HUM &amp; SCIENCES : DUES/SUBSCRIPTIONS/LICENSES</t>
  </si>
  <si>
    <t>Increase in dues subscription for HAPS. AI 2/11/22</t>
  </si>
  <si>
    <t>10-00-41120-00-51130</t>
  </si>
  <si>
    <t>INSTR ADM DEAN HUM &amp; SCIENCES : STAFF DEVELOPMENT</t>
  </si>
  <si>
    <t>Admin. Assist. Professional Development; 2 Advisors of NSLS conducting leadership training 12 hours/year. AI 2/18/22</t>
  </si>
  <si>
    <t>10-00-41120-00-51140</t>
  </si>
  <si>
    <t>INSTR ADM DEAN HUM &amp; SCIENCES : MEMORIALS</t>
  </si>
  <si>
    <t>10-00-41120-00-51160</t>
  </si>
  <si>
    <t>INSTR ADM DEAN HUM &amp; SCIENCES : OFFICIAL FUNCTIONS</t>
  </si>
  <si>
    <t>10-00-41120-00-52020</t>
  </si>
  <si>
    <t>INSTR ADM DEAN HUM &amp; SCIENCES : CONTRACT INSTRUCTION</t>
  </si>
  <si>
    <t>10-00-41120-00-52030</t>
  </si>
  <si>
    <t>INSTR ADM DEAN HUM &amp; SCIENCES : INDEPENDENT CONTRACTOR</t>
  </si>
  <si>
    <t>10-00-41120-00-52040</t>
  </si>
  <si>
    <t>INSTR ADM DEAN HUM &amp; SCIENCES : DISADVANTAGED CHILD CARE</t>
  </si>
  <si>
    <t>10-00-41120-00-52110</t>
  </si>
  <si>
    <t>INSTR ADM DEAN HUM &amp; SCIENCES : TAXES &amp; TAX FEES</t>
  </si>
  <si>
    <t>10-00-41120-00-52120</t>
  </si>
  <si>
    <t>INSTR ADM DEAN HUM &amp; SCIENCES : AUDIT FEES</t>
  </si>
  <si>
    <t>10-00-41120-00-52130</t>
  </si>
  <si>
    <t>INSTR ADM DEAN HUM &amp; SCIENCES : LEGAL FEES</t>
  </si>
  <si>
    <t>10-00-41120-00-52140</t>
  </si>
  <si>
    <t>INSTR ADM DEAN HUM &amp; SCIENCES : LEASES-EQUIPMENT/VEHICLES/SPACE</t>
  </si>
  <si>
    <t>10-00-41120-00-52150</t>
  </si>
  <si>
    <t>INSTR ADM DEAN HUM &amp; SCIENCES : EQUIPMENT SERVICE AGREEMENT</t>
  </si>
  <si>
    <t>10-00-41120-00-52160</t>
  </si>
  <si>
    <t>INSTR ADM DEAN HUM &amp; SCIENCES : ASSESSMENT &amp; TESTING FEES</t>
  </si>
  <si>
    <t>10-00-41120-00-52170</t>
  </si>
  <si>
    <t>INSTR ADM DEAN HUM &amp; SCIENCES : ACCREDITATION FEES</t>
  </si>
  <si>
    <t>10-00-41120-00-53010</t>
  </si>
  <si>
    <t>INSTR ADM DEAN HUM &amp; SCIENCES : INSURANCE</t>
  </si>
  <si>
    <t>10-00-41120-00-53020</t>
  </si>
  <si>
    <t>INSTR ADM DEAN HUM &amp; SCIENCES : LIABILITY INSURANCE</t>
  </si>
  <si>
    <t>10-00-41120-00-53120</t>
  </si>
  <si>
    <t>INSTR ADM DEAN HUM &amp; SCIENCES : GAS</t>
  </si>
  <si>
    <t>10-00-41120-00-53160</t>
  </si>
  <si>
    <t>INSTR ADM DEAN HUM &amp; SCIENCES : COMMUNICATIONS</t>
  </si>
  <si>
    <t>10-00-41120-00-53210</t>
  </si>
  <si>
    <t>INSTR ADM DEAN HUM &amp; SCIENCES : REPAIRS &amp; MAINTENANCE</t>
  </si>
  <si>
    <t>10-00-41120-00-53310</t>
  </si>
  <si>
    <t>INSTR ADM DEAN HUM &amp; SCIENCES : TECH SUPPLIES</t>
  </si>
  <si>
    <t>10-00-41120-00-53320</t>
  </si>
  <si>
    <t>INSTR ADM DEAN HUM &amp; SCIENCES : TECH SUPPLIES-INSTRUCTIONAL</t>
  </si>
  <si>
    <t>10-00-41120-00-53330</t>
  </si>
  <si>
    <t>INSTR ADM DEAN HUM &amp; SCIENCES : TECH COMMUNICATIONS</t>
  </si>
  <si>
    <t>10-00-41120-00-53340</t>
  </si>
  <si>
    <t>INSTR ADM DEAN HUM &amp; SCIENCES : TECH CONTRACT SERVICES</t>
  </si>
  <si>
    <t>10-00-41120-00-53350</t>
  </si>
  <si>
    <t>INSTR ADM DEAN HUM &amp; SCIENCES : TECH SOFTWARE LIC., SUB. &amp; MAI</t>
  </si>
  <si>
    <t>10-00-41120-00-53360</t>
  </si>
  <si>
    <t>INSTR ADM DEAN HUM &amp; SCIENCES : TECH LEASES</t>
  </si>
  <si>
    <t>10-00-41120-00-53370</t>
  </si>
  <si>
    <t>INSTR ADM DEAN HUM &amp; SCIENCES : TECH EQUIP SERV AGREEMENT</t>
  </si>
  <si>
    <t>10-00-41120-00-53380</t>
  </si>
  <si>
    <t>INSTR ADM DEAN HUM &amp; SCIENCES : TECH EQUIPMENT REPAIR</t>
  </si>
  <si>
    <t>10-00-41120-00-53390</t>
  </si>
  <si>
    <t>INSTR ADM DEAN HUM &amp; SCIENCES : TECH EQUIP $500-$4999 NON-CAP</t>
  </si>
  <si>
    <t>10-00-41120-00-54010</t>
  </si>
  <si>
    <t>INSTR ADM DEAN HUM &amp; SCIENCES : FUEL</t>
  </si>
  <si>
    <t>10-00-41120-00-54020</t>
  </si>
  <si>
    <t>INSTR ADM DEAN HUM &amp; SCIENCES : ALLOCABLE FUEL COSTS</t>
  </si>
  <si>
    <t>10-00-41120-00-54050</t>
  </si>
  <si>
    <t>INSTR ADM DEAN HUM &amp; SCIENCES : VEHICLE MILEAGE ALLOCATION</t>
  </si>
  <si>
    <t>10-00-41120-00-54110</t>
  </si>
  <si>
    <t>INSTR ADM DEAN HUM &amp; SCIENCES : TRAVEL-FACULTY &amp; STAFF</t>
  </si>
  <si>
    <t>10-00-41120-00-54120</t>
  </si>
  <si>
    <t>INSTR ADM DEAN HUM &amp; SCIENCES : TRAVEL-INSTRUCTIONAL</t>
  </si>
  <si>
    <t>10-00-41120-00-54130</t>
  </si>
  <si>
    <t>INSTR ADM DEAN HUM &amp; SCIENCES : TRAVEL-STUDENT</t>
  </si>
  <si>
    <t>10-00-41120-00-56010</t>
  </si>
  <si>
    <t>INSTR ADM DEAN HUM &amp; SCIENCES : ONLINE PAYMENT CHARGES</t>
  </si>
  <si>
    <t>10-00-41120-00-56020</t>
  </si>
  <si>
    <t>INSTR ADM DEAN HUM &amp; SCIENCES : COLLECTION FEES</t>
  </si>
  <si>
    <t>10-00-41120-00-56030</t>
  </si>
  <si>
    <t>INSTR ADM DEAN HUM &amp; SCIENCES : BANK CHARGES</t>
  </si>
  <si>
    <t>10-00-41120-00-56040</t>
  </si>
  <si>
    <t>INSTR ADM DEAN HUM &amp; SCIENCES : BANK CHARGES - FOUNDATION</t>
  </si>
  <si>
    <t>10-00-41120-00-57130</t>
  </si>
  <si>
    <t>INSTR ADM DEAN HUM &amp; SCIENCES : OTHER GRANT EXPENSE</t>
  </si>
  <si>
    <t>10-00-41120-00-59010</t>
  </si>
  <si>
    <t>INSTR ADM DEAN HUM &amp; SCIENCES : CONTINGENCY</t>
  </si>
  <si>
    <t>10-00-41120-00-59020</t>
  </si>
  <si>
    <t>INSTR ADM DEAN HUM &amp; SCIENCES : SUMMER BRIDGE PROGRAM</t>
  </si>
  <si>
    <t>10-00-41120-00-59060</t>
  </si>
  <si>
    <t>INSTR ADM DEAN HUM &amp; SCIENCES : MISCELLANEOUS</t>
  </si>
  <si>
    <t>10-00-41120-00-59070</t>
  </si>
  <si>
    <t>INSTR ADM DEAN HUM &amp; SCIENCES : LEGISLATIVE ADVOCACY</t>
  </si>
  <si>
    <t>10-00-41120-00-59110</t>
  </si>
  <si>
    <t>INSTR ADM DEAN HUM &amp; SCIENCES : INTEREST EXPENSE</t>
  </si>
  <si>
    <t>10-00-41120-00-61210</t>
  </si>
  <si>
    <t>INSTR ADM DEAN HUM &amp; SCIENCES : ADMIN/PROFESSIONAL SALARIES</t>
  </si>
  <si>
    <t>10-00-41120-00-61220</t>
  </si>
  <si>
    <t>INSTR ADM DEAN HUM &amp; SCIENCES : CLASSIFIED SALARIES</t>
  </si>
  <si>
    <t>10-00-41120-00-61410</t>
  </si>
  <si>
    <t>INSTR ADM DEAN HUM &amp; SCIENCES : HOURLY</t>
  </si>
  <si>
    <t>10-00-41120-00-61420</t>
  </si>
  <si>
    <t>INSTR ADM DEAN HUM &amp; SCIENCES : STIPENDS</t>
  </si>
  <si>
    <t>Dean phone stipend 2/17/22 AI</t>
  </si>
  <si>
    <t>10-00-41120-00-61430</t>
  </si>
  <si>
    <t>INSTR ADM DEAN HUM &amp; SCIENCES : PART TIME</t>
  </si>
  <si>
    <t>10-00-41120-00-62110</t>
  </si>
  <si>
    <t>INSTR ADM DEAN HUM &amp; SCIENCES : FICA MATCHING</t>
  </si>
  <si>
    <t>10-00-41120-00-62120</t>
  </si>
  <si>
    <t>INSTR ADM DEAN HUM &amp; SCIENCES : RETIREMENT MATCHING</t>
  </si>
  <si>
    <t>10-00-41120-00-62210</t>
  </si>
  <si>
    <t>INSTR ADM DEAN HUM &amp; SCIENCES : GROUP INSURANCE</t>
  </si>
  <si>
    <t>10-00-41120-00-62310</t>
  </si>
  <si>
    <t>INSTR ADM DEAN HUM &amp; SCIENCES : WORKERS COMPENSATION</t>
  </si>
  <si>
    <t>10-00-41120-00-91010</t>
  </si>
  <si>
    <t>INSTR ADM DEAN HUM &amp; SCIENCES : EQUIPMENT $5000 &amp; ABOVE CAPITAL</t>
  </si>
  <si>
    <t>10-00-41120-00-91050</t>
  </si>
  <si>
    <t>INSTR ADM DEAN HUM &amp; SCIENCES : PRINCIPAL</t>
  </si>
  <si>
    <t>10-00-41125-00-50010</t>
  </si>
  <si>
    <t>INSTR ADM DEAN EDUC INSTR SUP : SUPPLIES</t>
  </si>
  <si>
    <t>10-00-41125-00-50030</t>
  </si>
  <si>
    <t>INSTR ADM DEAN EDUC INSTR SUP : COPIER USAGE</t>
  </si>
  <si>
    <t>10-00-41125-00-50040</t>
  </si>
  <si>
    <t>INSTR ADM DEAN EDUC INSTR SUP : PRINTING &amp; PREPRINTED FORMS</t>
  </si>
  <si>
    <t>10-00-41125-00-50060</t>
  </si>
  <si>
    <t>INSTR ADM DEAN EDUC INSTR SUP : MAIL SERVICE/SHIPPING/POSTAGE</t>
  </si>
  <si>
    <t>10-00-41125-00-50090</t>
  </si>
  <si>
    <t>INSTR ADM DEAN EDUC INSTR SUP : EQUIPMENT $500-$4999 NON-CAPITAL</t>
  </si>
  <si>
    <t>10-00-41125-00-51010</t>
  </si>
  <si>
    <t>INSTR ADM DEAN EDUC INSTR SUP : ADVERTISING/PROMOTIONAL</t>
  </si>
  <si>
    <t>10-00-41125-00-51020</t>
  </si>
  <si>
    <t>INSTR ADM DEAN EDUC INSTR SUP : AWARDS</t>
  </si>
  <si>
    <t>10-00-41125-00-51030</t>
  </si>
  <si>
    <t>INSTR ADM DEAN EDUC INSTR SUP : COMMUNITY RELATIONS</t>
  </si>
  <si>
    <t>10-00-41125-00-51040</t>
  </si>
  <si>
    <t>INSTR ADM DEAN EDUC INSTR SUP : LUNCHEONS &amp; RECEPTIONS</t>
  </si>
  <si>
    <t>RT2/9/22 EPCCC luncheons @ $20 x12=$240
Ex- Students luncheons $86
Business luncheons $274</t>
  </si>
  <si>
    <t>10-00-41125-00-51120</t>
  </si>
  <si>
    <t>INSTR ADM DEAN EDUC INSTR SUP : DUES/SUBSCRIPTIONS/LICENSES</t>
  </si>
  <si>
    <t>Aledo Education Foundation @ $500</t>
  </si>
  <si>
    <t>10-00-41125-00-51130</t>
  </si>
  <si>
    <t>INSTR ADM DEAN EDUC INSTR SUP : STAFF DEVELOPMENT</t>
  </si>
  <si>
    <t>10-00-41125-00-52030</t>
  </si>
  <si>
    <t>INSTR ADM DEAN EDUC INSTR SUP : INDEPENDENT CONTRACTOR</t>
  </si>
  <si>
    <t>10-00-41125-00-52140</t>
  </si>
  <si>
    <t>INSTR ADM DEAN EDUC INSTR SUP : LEASES-EQUIPMENT/VEHICLES/SPACE</t>
  </si>
  <si>
    <t>10-00-41125-00-52150</t>
  </si>
  <si>
    <t>INSTR ADM DEAN EDUC INSTR SUP : EQUIPMENT SERVICE AGREEMENT</t>
  </si>
  <si>
    <t>10-00-41125-00-52160</t>
  </si>
  <si>
    <t>INSTR ADM DEAN EDUC INSTR SUP : ASSESSMENT &amp; TESTING FEES</t>
  </si>
  <si>
    <t>10-00-41125-00-52170</t>
  </si>
  <si>
    <t>INSTR ADM DEAN EDUC INSTR SUP : ACCREDITATION FEES</t>
  </si>
  <si>
    <t>10-00-41125-00-53010</t>
  </si>
  <si>
    <t>INSTR ADM DEAN EDUC INSTR SUP : INSURANCE</t>
  </si>
  <si>
    <t>10-00-41125-00-53020</t>
  </si>
  <si>
    <t>INSTR ADM DEAN EDUC INSTR SUP : LIABILITY INSURANCE</t>
  </si>
  <si>
    <t>10-00-41125-00-53160</t>
  </si>
  <si>
    <t>INSTR ADM DEAN EDUC INSTR SUP : COMMUNICATIONS</t>
  </si>
  <si>
    <t>10-00-41125-00-53210</t>
  </si>
  <si>
    <t>INSTR ADM DEAN EDUC INSTR SUP : REPAIRS &amp; MAINTENANCE</t>
  </si>
  <si>
    <t>10-00-41125-00-53310</t>
  </si>
  <si>
    <t>INSTR ADM DEAN EDUC INSTR SUP : TECH SUPPLIES</t>
  </si>
  <si>
    <t>10-00-41125-00-53330</t>
  </si>
  <si>
    <t>INSTR ADM DEAN EDUC INSTR SUP : TECH COMMUNICATIONS</t>
  </si>
  <si>
    <t>10-00-41125-00-53340</t>
  </si>
  <si>
    <t>INSTR ADM DEAN EDUC INSTR SUP : TECH CONTRACT SERVICES</t>
  </si>
  <si>
    <t>10-00-41125-00-53350</t>
  </si>
  <si>
    <t>INSTR ADM DEAN EDUC INSTR SUP : TECH SOFTWARE LIC., SUB. &amp; MAI</t>
  </si>
  <si>
    <t>10-00-41125-00-53360</t>
  </si>
  <si>
    <t>INSTR ADM DEAN EDUC INSTR SUP : TECH LEASES</t>
  </si>
  <si>
    <t>10-00-41125-00-53370</t>
  </si>
  <si>
    <t>INSTR ADM DEAN EDUC INSTR SUP : TECH EQUIP SERV AGREEMENT</t>
  </si>
  <si>
    <t>10-00-41125-00-53380</t>
  </si>
  <si>
    <t>INSTR ADM DEAN EDUC INSTR SUP : TECH EQUIPMENT REPAIR</t>
  </si>
  <si>
    <t>10-00-41125-00-53390</t>
  </si>
  <si>
    <t>INSTR ADM DEAN EDUC INSTR SUP : TECH EQUIP $500-$4999 NON-CAP</t>
  </si>
  <si>
    <t>10-00-41125-00-54020</t>
  </si>
  <si>
    <t>INSTR ADM DEAN EDUC INSTR SUP : ALLOCABLE FUEL COSTS</t>
  </si>
  <si>
    <t>10-00-41125-00-54050</t>
  </si>
  <si>
    <t>INSTR ADM DEAN EDUC INSTR SUP : VEHICLE MILEAGE ALLOCATION</t>
  </si>
  <si>
    <t>10-00-41125-00-54110</t>
  </si>
  <si>
    <t>INSTR ADM DEAN EDUC INSTR SUP : TRAVEL-FACULTY &amp; STAFF</t>
  </si>
  <si>
    <t>10-00-41125-00-54130</t>
  </si>
  <si>
    <t>INSTR ADM DEAN EDUC INSTR SUP : TRAVEL-STUDENT</t>
  </si>
  <si>
    <t>10-00-41125-00-61210</t>
  </si>
  <si>
    <t>INSTR ADM DEAN EDUC INSTR SUP : ADMIN/PROFESSIONAL SALARIES</t>
  </si>
  <si>
    <t>10-00-41125-00-61220</t>
  </si>
  <si>
    <t>INSTR ADM DEAN EDUC INSTR SUP : CLASSIFIED SALARIES</t>
  </si>
  <si>
    <t>10-00-41125-00-61410</t>
  </si>
  <si>
    <t>INSTR ADM DEAN EDUC INSTR SUP : HOURLY</t>
  </si>
  <si>
    <t>10-00-41125-00-61420</t>
  </si>
  <si>
    <t>INSTR ADM DEAN EDUC INSTR SUP : STIPENDS</t>
  </si>
  <si>
    <t>10-00-41125-00-61430</t>
  </si>
  <si>
    <t>INSTR ADM DEAN EDUC INSTR SUP : PART TIME</t>
  </si>
  <si>
    <t>RT 2/9/22 Call Center 12weeks x 39 hours x 2 employees x $10 = $9360
Temporary switchboard , Diane's vacation 80 hours x$10=$800
Sick leave 60 hours x $10 = $600</t>
  </si>
  <si>
    <t>10-00-41125-00-62110</t>
  </si>
  <si>
    <t>INSTR ADM DEAN EDUC INSTR SUP : FICA MATCHING</t>
  </si>
  <si>
    <t>10-00-41125-00-62120</t>
  </si>
  <si>
    <t>INSTR ADM DEAN EDUC INSTR SUP : RETIREMENT MATCHING</t>
  </si>
  <si>
    <t>10-00-41125-00-62210</t>
  </si>
  <si>
    <t>INSTR ADM DEAN EDUC INSTR SUP : GROUP INSURANCE</t>
  </si>
  <si>
    <t>10-00-41125-00-62310</t>
  </si>
  <si>
    <t>INSTR ADM DEAN EDUC INSTR SUP : WORKERS COMPENSATION</t>
  </si>
  <si>
    <t>10-00-41125-00-91010</t>
  </si>
  <si>
    <t>INSTR ADM DEAN EDUC INSTR SUP : EQUIPMENT $5000 &amp; ABOVE CAPITAL</t>
  </si>
  <si>
    <t>10-00-41130-00-50010</t>
  </si>
  <si>
    <t>INSTR ADM DEAN WORKFORCE  : SUPPLIES</t>
  </si>
  <si>
    <t>10-00-41130-00-50030</t>
  </si>
  <si>
    <t>INSTR ADM DEAN WORKFORCE  : COPIER USAGE</t>
  </si>
  <si>
    <t>10-00-41130-00-50040</t>
  </si>
  <si>
    <t>INSTR ADM DEAN WORKFORCE  : PRINTING &amp; PREPRINTED FORMS</t>
  </si>
  <si>
    <t>1500 one-sided business cards</t>
  </si>
  <si>
    <t>10-00-41130-00-50060</t>
  </si>
  <si>
    <t>INSTR ADM DEAN WORKFORCE  : MAIL SERVICE/SHIPPING/POSTAGE</t>
  </si>
  <si>
    <t>10-00-41130-00-50090</t>
  </si>
  <si>
    <t>INSTR ADM DEAN WORKFORCE  : EQUIPMENT $500-$4999 NON-CAPITAL</t>
  </si>
  <si>
    <t>10-00-41130-00-51010</t>
  </si>
  <si>
    <t>INSTR ADM DEAN WORKFORCE  : ADVERTISING/PROMOTIONAL</t>
  </si>
  <si>
    <t>Promotional items for strategic planning meetings for department.</t>
  </si>
  <si>
    <t>10-00-41130-00-51020</t>
  </si>
  <si>
    <t>INSTR ADM DEAN WORKFORCE  : AWARDS</t>
  </si>
  <si>
    <t>10-00-41130-00-51030</t>
  </si>
  <si>
    <t>INSTR ADM DEAN WORKFORCE  : COMMUNITY RELATIONS</t>
  </si>
  <si>
    <t>10-00-41130-00-51040</t>
  </si>
  <si>
    <t>INSTR ADM DEAN WORKFORCE  : LUNCHEONS &amp; RECEPTIONS</t>
  </si>
  <si>
    <t>Chamber Luncheons - 4 * $20 = $100
Department Kickoff &amp; Strategic Planning Meetings - $500</t>
  </si>
  <si>
    <t>10-00-41130-00-51120</t>
  </si>
  <si>
    <t>INSTR ADM DEAN WORKFORCE  : DUES/SUBSCRIPTIONS/LICENSES</t>
  </si>
  <si>
    <t>NCCET Membership - $72
TACTE Membership - $35
TACE Membership - $25</t>
  </si>
  <si>
    <t>10-00-41130-00-51130</t>
  </si>
  <si>
    <t>INSTR ADM DEAN WORKFORCE  : STAFF DEVELOPMENT</t>
  </si>
  <si>
    <t>Professional Development Opportunites for Department</t>
  </si>
  <si>
    <t>10-00-41130-00-52030</t>
  </si>
  <si>
    <t>INSTR ADM DEAN WORKFORCE  : INDEPENDENT CONTRACTOR</t>
  </si>
  <si>
    <t>10-00-41130-00-52140</t>
  </si>
  <si>
    <t>INSTR ADM DEAN WORKFORCE  : LEASES-EQUIPMENT/VEHICLES/SPACE</t>
  </si>
  <si>
    <t>10-00-41130-00-52150</t>
  </si>
  <si>
    <t>INSTR ADM DEAN WORKFORCE  : EQUIPMENT SERVICE AGREEMENT</t>
  </si>
  <si>
    <t>10-00-41130-00-52160</t>
  </si>
  <si>
    <t>INSTR ADM DEAN WORKFORCE  : ASSESSMENT &amp; TESTING FEES</t>
  </si>
  <si>
    <t>10-00-41130-00-52170</t>
  </si>
  <si>
    <t>INSTR ADM DEAN WORKFORCE  : ACCREDITATION FEES</t>
  </si>
  <si>
    <t>10-00-41130-00-53010</t>
  </si>
  <si>
    <t>INSTR ADM DEAN WORKFORCE  : INSURANCE</t>
  </si>
  <si>
    <t>10-00-41130-00-53020</t>
  </si>
  <si>
    <t>INSTR ADM DEAN WORKFORCE  : LIABILITY INSURANCE</t>
  </si>
  <si>
    <t>10-00-41130-00-53210</t>
  </si>
  <si>
    <t>INSTR ADM DEAN WORKFORCE  : REPAIRS &amp; MAINTENANCE</t>
  </si>
  <si>
    <t>10-00-41130-00-53310</t>
  </si>
  <si>
    <t>INSTR ADM DEAN WORKFORCE  : TECH SUPPLIES</t>
  </si>
  <si>
    <t>10-00-41130-00-53330</t>
  </si>
  <si>
    <t>INSTR ADM DEAN WORKFORCE  : TECH COMMUNICATIONS</t>
  </si>
  <si>
    <t>10-00-41130-00-53340</t>
  </si>
  <si>
    <t>INSTR ADM DEAN WORKFORCE  : TECH CONTRACT SERVICES</t>
  </si>
  <si>
    <t>10-00-41130-00-53350</t>
  </si>
  <si>
    <t>INSTR ADM DEAN WORKFORCE  : TECH SOFTWARE LIC., SUB. &amp; MAI</t>
  </si>
  <si>
    <t>10-00-41130-00-53360</t>
  </si>
  <si>
    <t>INSTR ADM DEAN WORKFORCE  : TECH LEASES</t>
  </si>
  <si>
    <t>10-00-41130-00-53370</t>
  </si>
  <si>
    <t>INSTR ADM DEAN WORKFORCE  : TECH EQUIP SERV AGREEMENT</t>
  </si>
  <si>
    <t>10-00-41130-00-53380</t>
  </si>
  <si>
    <t>INSTR ADM DEAN WORKFORCE  : TECH EQUIPMENT REPAIR</t>
  </si>
  <si>
    <t>10-00-41130-00-53390</t>
  </si>
  <si>
    <t>INSTR ADM DEAN WORKFORCE  : TECH EQUIP $500-$4999 NON-CAP</t>
  </si>
  <si>
    <t>10-00-41130-00-54020</t>
  </si>
  <si>
    <t>INSTR ADM DEAN WORKFORCE  : ALLOCABLE FUEL COSTS</t>
  </si>
  <si>
    <t>10-00-41130-00-54050</t>
  </si>
  <si>
    <t>INSTR ADM DEAN WORKFORCE  : VEHICLE MILEAGE ALLOCATION</t>
  </si>
  <si>
    <t>Travel to conferences and off-site meetings.</t>
  </si>
  <si>
    <t>10-00-41130-00-54110</t>
  </si>
  <si>
    <t>INSTR ADM DEAN WORKFORCE  : TRAVEL-FACULTY &amp; STAFF</t>
  </si>
  <si>
    <t>NCCET Annual Conference - $1,500
TACE Annual Conference - $900
TACTE Annual Conference - $1,200</t>
  </si>
  <si>
    <t>10-00-41130-00-54130</t>
  </si>
  <si>
    <t>INSTR ADM DEAN WORKFORCE  : TRAVEL-STUDENT</t>
  </si>
  <si>
    <t>10-00-41130-00-61210</t>
  </si>
  <si>
    <t>INSTR ADM DEAN WORKFORCE  : ADMIN/PROFESSIONAL SALARIES</t>
  </si>
  <si>
    <t>10-00-41130-00-61220</t>
  </si>
  <si>
    <t>INSTR ADM DEAN WORKFORCE  : CLASSIFIED SALARIES</t>
  </si>
  <si>
    <t>10-00-41130-00-61410</t>
  </si>
  <si>
    <t>INSTR ADM DEAN WORKFORCE  : HOURLY</t>
  </si>
  <si>
    <t>10-00-41130-00-61420</t>
  </si>
  <si>
    <t>INSTR ADM DEAN WORKFORCE  : STIPENDS</t>
  </si>
  <si>
    <t>Cell phone stipend</t>
  </si>
  <si>
    <t>10-00-41130-00-61430</t>
  </si>
  <si>
    <t>INSTR ADM DEAN WORKFORCE  : PART TIME</t>
  </si>
  <si>
    <t>10-00-41130-00-62110</t>
  </si>
  <si>
    <t>INSTR ADM DEAN WORKFORCE  : FICA MATCHING</t>
  </si>
  <si>
    <t>10-00-41130-00-62120</t>
  </si>
  <si>
    <t>INSTR ADM DEAN WORKFORCE  : RETIREMENT MATCHING</t>
  </si>
  <si>
    <t>10-00-41130-00-62210</t>
  </si>
  <si>
    <t>INSTR ADM DEAN WORKFORCE  : GROUP INSURANCE</t>
  </si>
  <si>
    <t>10-00-41130-00-62310</t>
  </si>
  <si>
    <t>INSTR ADM DEAN WORKFORCE  : WORKERS COMPENSATION</t>
  </si>
  <si>
    <t>10-00-41130-00-91010</t>
  </si>
  <si>
    <t>INSTR ADM DEAN WORKFORCE  : EQUIPMENT $5000 &amp; ABOVE CAPITAL</t>
  </si>
  <si>
    <t>10-00-41135-00-50010</t>
  </si>
  <si>
    <t>INSTR ADM DEAN FINE ARTS COMM : SUPPLIES</t>
  </si>
  <si>
    <t>10-00-41135-00-50030</t>
  </si>
  <si>
    <t>INSTR ADM DEAN FINE ARTS COMM : COPIER USAGE</t>
  </si>
  <si>
    <t>10-00-41135-00-50040</t>
  </si>
  <si>
    <t>INSTR ADM DEAN FINE ARTS COMM : PRINTING &amp; PREPRINTED FORMS</t>
  </si>
  <si>
    <t>10-00-41135-00-50060</t>
  </si>
  <si>
    <t>INSTR ADM DEAN FINE ARTS COMM : MAIL SERVICE/SHIPPING/POSTAGE</t>
  </si>
  <si>
    <t>10-00-41135-00-50090</t>
  </si>
  <si>
    <t>INSTR ADM DEAN FINE ARTS COMM : EQUIPMENT $500-$4999 NON-CAPITAL</t>
  </si>
  <si>
    <t>10-00-41135-00-51010</t>
  </si>
  <si>
    <t>INSTR ADM DEAN FINE ARTS COMM : ADVERTISING/PROMOTIONAL</t>
  </si>
  <si>
    <t>10-00-41135-00-51020</t>
  </si>
  <si>
    <t>INSTR ADM DEAN FINE ARTS COMM : AWARDS</t>
  </si>
  <si>
    <t>10-00-41135-00-51030</t>
  </si>
  <si>
    <t>INSTR ADM DEAN FINE ARTS COMM : COMMUNITY RELATIONS</t>
  </si>
  <si>
    <t>10-00-41135-00-51040</t>
  </si>
  <si>
    <t>INSTR ADM DEAN FINE ARTS COMM : LUNCHEONS &amp; RECEPTIONS</t>
  </si>
  <si>
    <t>10-00-41135-00-51120</t>
  </si>
  <si>
    <t>INSTR ADM DEAN FINE ARTS COMM : DUES/SUBSCRIPTIONS/LICENSES</t>
  </si>
  <si>
    <t>10-00-41135-00-51130</t>
  </si>
  <si>
    <t>INSTR ADM DEAN FINE ARTS COMM : STAFF DEVELOPMENT</t>
  </si>
  <si>
    <t>10-00-41135-00-52030</t>
  </si>
  <si>
    <t>INSTR ADM DEAN FINE ARTS COMM : INDEPENDENT CONTRACTOR</t>
  </si>
  <si>
    <t>10-00-41135-00-52140</t>
  </si>
  <si>
    <t>INSTR ADM DEAN FINE ARTS COMM : LEASES-EQUIPMENT/VEHICLES/SPACE</t>
  </si>
  <si>
    <t>10-00-41135-00-52150</t>
  </si>
  <si>
    <t>INSTR ADM DEAN FINE ARTS COMM : EQUIPMENT SERVICE AGREEMENT</t>
  </si>
  <si>
    <t>10-00-41135-00-52160</t>
  </si>
  <si>
    <t>INSTR ADM DEAN FINE ARTS COMM : ASSESSMENT &amp; TESTING FEES</t>
  </si>
  <si>
    <t>10-00-41135-00-52170</t>
  </si>
  <si>
    <t>INSTR ADM DEAN FINE ARTS COMM : ACCREDITATION FEES</t>
  </si>
  <si>
    <t>10-00-41135-00-53010</t>
  </si>
  <si>
    <t>INSTR ADM DEAN FINE ARTS COMM : INSURANCE</t>
  </si>
  <si>
    <t>10-00-41135-00-53020</t>
  </si>
  <si>
    <t>INSTR ADM DEAN FINE ARTS COMM : LIABILITY INSURANCE</t>
  </si>
  <si>
    <t>10-00-41135-00-53210</t>
  </si>
  <si>
    <t>INSTR ADM DEAN FINE ARTS COMM : REPAIRS &amp; MAINTENANCE</t>
  </si>
  <si>
    <t>10-00-41135-00-53310</t>
  </si>
  <si>
    <t>INSTR ADM DEAN FINE ARTS COMM : TECH SUPPLIES</t>
  </si>
  <si>
    <t>10-00-41135-00-53330</t>
  </si>
  <si>
    <t>INSTR ADM DEAN FINE ARTS COMM : TECH COMMUNICATIONS</t>
  </si>
  <si>
    <t>10-00-41135-00-53340</t>
  </si>
  <si>
    <t>INSTR ADM DEAN FINE ARTS COMM : TECH CONTRACT SERVICES</t>
  </si>
  <si>
    <t>10-00-41135-00-53350</t>
  </si>
  <si>
    <t>INSTR ADM DEAN FINE ARTS COMM : TECH SOFTWARE LIC., SUB. &amp; MAI</t>
  </si>
  <si>
    <t>10-00-41135-00-53360</t>
  </si>
  <si>
    <t>INSTR ADM DEAN FINE ARTS COMM : TECH LEASES</t>
  </si>
  <si>
    <t>10-00-41135-00-53370</t>
  </si>
  <si>
    <t>INSTR ADM DEAN FINE ARTS COMM : TECH EQUIP SERV AGREEMENT</t>
  </si>
  <si>
    <t>10-00-41135-00-53380</t>
  </si>
  <si>
    <t>INSTR ADM DEAN FINE ARTS COMM : TECH EQUIPMENT REPAIR</t>
  </si>
  <si>
    <t>10-00-41135-00-53390</t>
  </si>
  <si>
    <t>INSTR ADM DEAN FINE ARTS COMM : TECH EQUIP $500-$4999 NON-CAP</t>
  </si>
  <si>
    <t>10-00-41135-00-54020</t>
  </si>
  <si>
    <t>INSTR ADM DEAN FINE ARTS COMM : ALLOCABLE FUEL COSTS</t>
  </si>
  <si>
    <t>10-00-41135-00-54050</t>
  </si>
  <si>
    <t>INSTR ADM DEAN FINE ARTS COMM : VEHICLE MILEAGE ALLOCATION</t>
  </si>
  <si>
    <t>10-00-41135-00-54110</t>
  </si>
  <si>
    <t>INSTR ADM DEAN FINE ARTS COMM : TRAVEL-FACULTY &amp; STAFF</t>
  </si>
  <si>
    <t>10-00-41135-00-54130</t>
  </si>
  <si>
    <t>INSTR ADM DEAN FINE ARTS COMM : TRAVEL-STUDENT</t>
  </si>
  <si>
    <t>10-00-41135-00-61210</t>
  </si>
  <si>
    <t>INSTR ADM DEAN FINE ARTS COMM : ADMIN/PROFESSIONAL SALARIES</t>
  </si>
  <si>
    <t>10-00-41135-00-61220</t>
  </si>
  <si>
    <t>INSTR ADM DEAN FINE ARTS COMM : CLASSIFIED SALARIES</t>
  </si>
  <si>
    <t>10-00-41135-00-61410</t>
  </si>
  <si>
    <t>INSTR ADM DEAN FINE ARTS COMM : HOURLY</t>
  </si>
  <si>
    <t>10-00-41135-00-61420</t>
  </si>
  <si>
    <t>INSTR ADM DEAN FINE ARTS COMM : STIPENDS</t>
  </si>
  <si>
    <t>10-00-41135-00-61430</t>
  </si>
  <si>
    <t>INSTR ADM DEAN FINE ARTS COMM : PART TIME</t>
  </si>
  <si>
    <t>10-00-41135-00-62110</t>
  </si>
  <si>
    <t>INSTR ADM DEAN FINE ARTS COMM : FICA MATCHING</t>
  </si>
  <si>
    <t>10-00-41135-00-62120</t>
  </si>
  <si>
    <t>INSTR ADM DEAN FINE ARTS COMM : RETIREMENT MATCHING</t>
  </si>
  <si>
    <t>10-00-41135-00-62210</t>
  </si>
  <si>
    <t>INSTR ADM DEAN FINE ARTS COMM : GROUP INSURANCE</t>
  </si>
  <si>
    <t>10-00-41135-00-62310</t>
  </si>
  <si>
    <t>INSTR ADM DEAN FINE ARTS COMM : WORKERS COMPENSATION</t>
  </si>
  <si>
    <t>10-00-41135-00-91010</t>
  </si>
  <si>
    <t>INSTR ADM DEAN FINE ARTS COMM : EQUIPMENT $5000 &amp; ABOVE CAPITAL</t>
  </si>
  <si>
    <t>10-00-41140-00-50010</t>
  </si>
  <si>
    <t>DISTANCE EDUCATION : SUPPLIES</t>
  </si>
  <si>
    <t>10-00-41140-00-50030</t>
  </si>
  <si>
    <t>DISTANCE EDUCATION : COPIER USAGE</t>
  </si>
  <si>
    <t>10-00-41140-00-50040</t>
  </si>
  <si>
    <t>DISTANCE EDUCATION : PRINTING &amp; PREPRINTED FORMS</t>
  </si>
  <si>
    <t>10-00-41140-00-50060</t>
  </si>
  <si>
    <t>DISTANCE EDUCATION : MAIL SERVICE/SHIPPING/POSTAGE</t>
  </si>
  <si>
    <t>10-00-41140-00-50090</t>
  </si>
  <si>
    <t>DISTANCE EDUCATION : EQUIPMENT $500-$4999 NON-CAPITAL</t>
  </si>
  <si>
    <t>10-00-41140-00-51010</t>
  </si>
  <si>
    <t>DISTANCE EDUCATION : ADVERTISING/PROMOTIONAL</t>
  </si>
  <si>
    <t>10,000 for Dual Credit t-shirts. $750 for other promotional items. -SJL 02/16/22</t>
  </si>
  <si>
    <t>10-00-41140-00-51020</t>
  </si>
  <si>
    <t>DISTANCE EDUCATION : AWARDS</t>
  </si>
  <si>
    <t>10-00-41140-00-51030</t>
  </si>
  <si>
    <t>DISTANCE EDUCATION : COMMUNITY RELATIONS</t>
  </si>
  <si>
    <t>10-00-41140-00-51040</t>
  </si>
  <si>
    <t>DISTANCE EDUCATION : LUNCHEONS &amp; RECEPTIONS</t>
  </si>
  <si>
    <t>Resumption of Superintendents' and Counselors' meetings. -SJL 02/16/22</t>
  </si>
  <si>
    <t>10-00-41140-00-51120</t>
  </si>
  <si>
    <t>DISTANCE EDUCATION : DUES/SUBSCRIPTIONS/LICENSES</t>
  </si>
  <si>
    <t>Canvas incorrectly paid from this object code for 2022. Should be in 53350. -SJL 02/16/22</t>
  </si>
  <si>
    <t>10-00-41140-00-51130</t>
  </si>
  <si>
    <t>DISTANCE EDUCATION : STAFF DEVELOPMENT</t>
  </si>
  <si>
    <t>10-00-41140-00-52020</t>
  </si>
  <si>
    <t>DISTANCE EDUCATION : CONTRACT INSTRUCTION</t>
  </si>
  <si>
    <t>DigiTex is covering subscription to Acadeum. This is for any surplus cost for courses students take. --SJL 2/16/22</t>
  </si>
  <si>
    <t>10-00-41140-00-52030</t>
  </si>
  <si>
    <t>DISTANCE EDUCATION : INDEPENDENT CONTRACTOR</t>
  </si>
  <si>
    <t>10-00-41140-00-52140</t>
  </si>
  <si>
    <t>DISTANCE EDUCATION : LEASES-EQUIPMENT/VEHICLES/SPACE</t>
  </si>
  <si>
    <t>10-00-41140-00-52150</t>
  </si>
  <si>
    <t>DISTANCE EDUCATION : EQUIPMENT SERVICE AGREEMENT</t>
  </si>
  <si>
    <t>10-00-41140-00-52160</t>
  </si>
  <si>
    <t>DISTANCE EDUCATION : ASSESSMENT &amp; TESTING FEES</t>
  </si>
  <si>
    <t>10-00-41140-00-52170</t>
  </si>
  <si>
    <t>DISTANCE EDUCATION : ACCREDITATION FEES</t>
  </si>
  <si>
    <t>10-00-41140-00-53010</t>
  </si>
  <si>
    <t>DISTANCE EDUCATION : INSURANCE</t>
  </si>
  <si>
    <t>10-00-41140-00-53020</t>
  </si>
  <si>
    <t>DISTANCE EDUCATION : LIABILITY INSURANCE</t>
  </si>
  <si>
    <t>10-00-41140-00-53160</t>
  </si>
  <si>
    <t>DISTANCE EDUCATION : COMMUNICATIONS</t>
  </si>
  <si>
    <t>10-00-41140-00-53210</t>
  </si>
  <si>
    <t>DISTANCE EDUCATION : REPAIRS &amp; MAINTENANCE</t>
  </si>
  <si>
    <t>10-00-41140-00-53310</t>
  </si>
  <si>
    <t>DISTANCE EDUCATION : TECH SUPPLIES</t>
  </si>
  <si>
    <t>10-00-41140-00-53330</t>
  </si>
  <si>
    <t>DISTANCE EDUCATION : TECH COMMUNICATIONS</t>
  </si>
  <si>
    <t>10-00-41140-00-53340</t>
  </si>
  <si>
    <t>DISTANCE EDUCATION : TECH CONTRACT SERVICES</t>
  </si>
  <si>
    <t>10-00-41140-00-53350</t>
  </si>
  <si>
    <t>DISTANCE EDUCATION : TECH SOFTWARE LIC., SUB. &amp; MAI</t>
  </si>
  <si>
    <t>Reflects quotes for next year: Turnitin: $32,570; Canvas: $63,268; Respondus Lockdown &amp; Monitor: $9,645; SoftChalk: $7,130; Honorlock: $42,420. Will evaluate Honorlock renewal with faculty before August 2022. -SJL 02/16/22</t>
  </si>
  <si>
    <t>10-00-41140-00-53360</t>
  </si>
  <si>
    <t>DISTANCE EDUCATION : TECH LEASES</t>
  </si>
  <si>
    <t>10-00-41140-00-53370</t>
  </si>
  <si>
    <t>DISTANCE EDUCATION : TECH EQUIP SERV AGREEMENT</t>
  </si>
  <si>
    <t>10-00-41140-00-53380</t>
  </si>
  <si>
    <t>DISTANCE EDUCATION : TECH EQUIPMENT REPAIR</t>
  </si>
  <si>
    <t>10-00-41140-00-53390</t>
  </si>
  <si>
    <t>DISTANCE EDUCATION : TECH EQUIP $500-$4999 NON-CAP</t>
  </si>
  <si>
    <t>10-00-41140-00-54020</t>
  </si>
  <si>
    <t>DISTANCE EDUCATION : ALLOCABLE FUEL COSTS</t>
  </si>
  <si>
    <t>10-00-41140-00-54050</t>
  </si>
  <si>
    <t>DISTANCE EDUCATION : VEHICLE MILEAGE ALLOCATION</t>
  </si>
  <si>
    <t>Occasional use of college vehicle for Dual Credit Specialist to deliver t-shirts, etc. -SJL 02/16/22</t>
  </si>
  <si>
    <t>10-00-41140-00-54110</t>
  </si>
  <si>
    <t>DISTANCE EDUCATION : TRAVEL-FACULTY &amp; STAFF</t>
  </si>
  <si>
    <t>Dropped from 2022. Travel for Assoc. Dean of Dual Credit &amp; eLearning. One conference ($2500) plus travel to area schools in course of business ($500).</t>
  </si>
  <si>
    <t>10-00-41140-00-54130</t>
  </si>
  <si>
    <t>DISTANCE EDUCATION : TRAVEL-STUDENT</t>
  </si>
  <si>
    <t>10-00-41140-00-61210</t>
  </si>
  <si>
    <t>DISTANCE EDUCATION : ADMIN/PROFESSIONAL SALARIES</t>
  </si>
  <si>
    <t>10-00-41140-00-61220</t>
  </si>
  <si>
    <t>DISTANCE EDUCATION : CLASSIFIED SALARIES</t>
  </si>
  <si>
    <t>10-00-41140-00-61410</t>
  </si>
  <si>
    <t>DISTANCE EDUCATION : HOURLY</t>
  </si>
  <si>
    <t>10-00-41140-00-61420</t>
  </si>
  <si>
    <t>DISTANCE EDUCATION : STIPENDS</t>
  </si>
  <si>
    <t>10-00-41140-00-61430</t>
  </si>
  <si>
    <t>DISTANCE EDUCATION : PART TIME</t>
  </si>
  <si>
    <t>10-00-41140-00-62110</t>
  </si>
  <si>
    <t>DISTANCE EDUCATION : FICA MATCHING</t>
  </si>
  <si>
    <t>10-00-41140-00-62120</t>
  </si>
  <si>
    <t>DISTANCE EDUCATION : RETIREMENT MATCHING</t>
  </si>
  <si>
    <t>10-00-41140-00-62210</t>
  </si>
  <si>
    <t>DISTANCE EDUCATION : GROUP INSURANCE</t>
  </si>
  <si>
    <t>10-00-41140-00-62310</t>
  </si>
  <si>
    <t>DISTANCE EDUCATION : WORKERS COMPENSATION</t>
  </si>
  <si>
    <t>10-00-41140-00-91010</t>
  </si>
  <si>
    <t>DISTANCE EDUCATION : EQUIPMENT $5000 &amp; ABOVE CAPITAL</t>
  </si>
  <si>
    <t>10-00-41230-00-50010</t>
  </si>
  <si>
    <t>DIRECTOR-WORKFORCE EDUCATION : SUPPLIES</t>
  </si>
  <si>
    <t>Supplies for WF office for director, coordinator, advising specialist and two workforce specialist.</t>
  </si>
  <si>
    <t>10-00-41230-00-50030</t>
  </si>
  <si>
    <t>DIRECTOR-WORKFORCE EDUCATION : COPIER USAGE</t>
  </si>
  <si>
    <t>Copier usage for WFE departments but moving toward less paper usage.</t>
  </si>
  <si>
    <t>10-00-41230-00-50040</t>
  </si>
  <si>
    <t>DIRECTOR-WORKFORCE EDUCATION : PRINTING &amp; PREPRINTED FORMS</t>
  </si>
  <si>
    <t>Printing view books/program guides= $9800
Program brochures (3 programs @ $135 each)= $405 
Postcards - $1,000
Business cards (6 staff members @ $70 each)= $420 
Graphics/iStock = $160
Graduation Certificate covers =$1350</t>
  </si>
  <si>
    <t>10-00-41230-00-50060</t>
  </si>
  <si>
    <t>DIRECTOR-WORKFORCE EDUCATION : MAIL SERVICE/SHIPPING/POSTAGE</t>
  </si>
  <si>
    <t>Postage for bulk mailing of WFE/CE view books and program guides, anticipate mailing out smaller items than schedules.</t>
  </si>
  <si>
    <t>10-00-41230-00-50090</t>
  </si>
  <si>
    <t>DIRECTOR-WORKFORCE EDUCATION : EQUIPMENT $500-$4999 NON-CAPITAL</t>
  </si>
  <si>
    <t>10-00-41230-00-51010</t>
  </si>
  <si>
    <t>DIRECTOR-WORKFORCE EDUCATION : ADVERTISING/PROMOTIONAL</t>
  </si>
  <si>
    <t>Advertising new and existing WFE courses including contract workforce training.
Promotional items for clinical/instructors, recruitment giveaways, pens for corporate training, instructor appreciation gifts, and door prizes. (funded) 
Promotional items for clinical/instructors, recruitment giveaways, pens and door prizes for CE (Non-funded).</t>
  </si>
  <si>
    <t>10-00-41230-00-51020</t>
  </si>
  <si>
    <t>DIRECTOR-WORKFORCE EDUCATION : AWARDS</t>
  </si>
  <si>
    <t>10-00-41230-00-51030</t>
  </si>
  <si>
    <t>DIRECTOR-WORKFORCE EDUCATION : COMMUNITY RELATIONS</t>
  </si>
  <si>
    <t>Community relations events for WFE/CE.
 WISD CE Advisory Committee - $90
 Mineral Wells Chamber Expo - $160
 Parker County Adult Literacy - $50
aiotexas = $150</t>
  </si>
  <si>
    <t>10-00-41230-00-51040</t>
  </si>
  <si>
    <t>DIRECTOR-WORKFORCE EDUCATION : LUNCHEONS &amp; RECEPTIONS</t>
  </si>
  <si>
    <t>Receptions for graduates of WF/CE programs which are not included in the regular WC graduation. 4 @ main campus (2@ $200 + 2@ $150)
WFE/CE Advisory Committee meeting luncheon, breakfast, or refreshments for 75 - 100 people.
Strategic Planning Meetings for WFE/CE department. 4 per year *$125 = $500 These were also presented in the Dean's budget. MJE</t>
  </si>
  <si>
    <t>10-00-41230-00-51120</t>
  </si>
  <si>
    <t>DIRECTOR-WORKFORCE EDUCATION : DUES/SUBSCRIPTIONS/LICENSES</t>
  </si>
  <si>
    <t>2 SMEs &amp; Director's Membership for TACTE organization $35 per member = $105
2 SMEs, Coordinator, Advising Specialist &amp; Director's Membership (1 vacant spots)for TACE  $200
2 SMEs, Coordinator, Advising Specialist &amp; Director's Membership for LERN  $745
2 SMEs, Coordinator, Advising Specialist &amp; Director's Membership (1 vacant spots) for NCCET $500</t>
  </si>
  <si>
    <t>10-00-41230-00-51130</t>
  </si>
  <si>
    <t>DIRECTOR-WORKFORCE EDUCATION : STAFF DEVELOPMENT</t>
  </si>
  <si>
    <t>Professional development, conferences, and workshops for WFE/CE staff. Director, coordinator, advising specialist, 2 workforce specialists and approximately 10 adjunct instructors.</t>
  </si>
  <si>
    <t>10-00-41230-00-52030</t>
  </si>
  <si>
    <t>DIRECTOR-WORKFORCE EDUCATION : INDEPENDENT CONTRACTOR</t>
  </si>
  <si>
    <t>Contract for 3rd party specifically geared to grow non-credit programs student base and enrollment periods outside of academic terms.
New promotional video for WORK building and programs.</t>
  </si>
  <si>
    <t>10-00-41230-00-52140</t>
  </si>
  <si>
    <t>DIRECTOR-WORKFORCE EDUCATION : LEASES-EQUIPMENT/VEHICLES/SPACE</t>
  </si>
  <si>
    <t>10-00-41230-00-52150</t>
  </si>
  <si>
    <t>DIRECTOR-WORKFORCE EDUCATION : EQUIPMENT SERVICE AGREEMENT</t>
  </si>
  <si>
    <t>10-00-41230-00-52160</t>
  </si>
  <si>
    <t>DIRECTOR-WORKFORCE EDUCATION : ASSESSMENT &amp; TESTING FEES</t>
  </si>
  <si>
    <t>10-00-41230-00-52170</t>
  </si>
  <si>
    <t>DIRECTOR-WORKFORCE EDUCATION : ACCREDITATION FEES</t>
  </si>
  <si>
    <t>10-00-41230-00-53010</t>
  </si>
  <si>
    <t>DIRECTOR-WORKFORCE EDUCATION : INSURANCE</t>
  </si>
  <si>
    <t>10-00-41230-00-53020</t>
  </si>
  <si>
    <t>DIRECTOR-WORKFORCE EDUCATION : LIABILITY INSURANCE</t>
  </si>
  <si>
    <t>10-00-41230-00-53160</t>
  </si>
  <si>
    <t>DIRECTOR-WORKFORCE EDUCATION : COMMUNICATIONS</t>
  </si>
  <si>
    <t>10-00-41230-00-53210</t>
  </si>
  <si>
    <t>DIRECTOR-WORKFORCE EDUCATION : REPAIRS &amp; MAINTENANCE</t>
  </si>
  <si>
    <t>10-00-41230-00-53220</t>
  </si>
  <si>
    <t>DIRECTOR-WORKFORCE EDUCATION : SOFTWARE LICENSING &amp; MAINTENANCE</t>
  </si>
  <si>
    <t>10-00-41230-00-53310</t>
  </si>
  <si>
    <t>DIRECTOR-WORKFORCE EDUCATION : TECH SUPPLIES</t>
  </si>
  <si>
    <t>10-00-41230-00-53330</t>
  </si>
  <si>
    <t>DIRECTOR-WORKFORCE EDUCATION : TECH COMMUNICATIONS</t>
  </si>
  <si>
    <t>10-00-41230-00-53340</t>
  </si>
  <si>
    <t>DIRECTOR-WORKFORCE EDUCATION : TECH CONTRACT SERVICES</t>
  </si>
  <si>
    <t>10-00-41230-00-53350</t>
  </si>
  <si>
    <t>DIRECTOR-WORKFORCE EDUCATION : TECH SOFTWARE LIC., SUB. &amp; MAI</t>
  </si>
  <si>
    <t>10-00-41230-00-53360</t>
  </si>
  <si>
    <t>DIRECTOR-WORKFORCE EDUCATION : TECH LEASES</t>
  </si>
  <si>
    <t>10-00-41230-00-53370</t>
  </si>
  <si>
    <t>DIRECTOR-WORKFORCE EDUCATION : TECH EQUIP SERV AGREEMENT</t>
  </si>
  <si>
    <t>10-00-41230-00-53380</t>
  </si>
  <si>
    <t>DIRECTOR-WORKFORCE EDUCATION : TECH EQUIPMENT REPAIR</t>
  </si>
  <si>
    <t>10-00-41230-00-53390</t>
  </si>
  <si>
    <t>DIRECTOR-WORKFORCE EDUCATION : TECH EQUIP $500-$4999 NON-CAP</t>
  </si>
  <si>
    <t>10-00-41230-00-54020</t>
  </si>
  <si>
    <t>DIRECTOR-WORKFORCE EDUCATION : ALLOCABLE FUEL COSTS</t>
  </si>
  <si>
    <t>10-00-41230-00-54050</t>
  </si>
  <si>
    <t>DIRECTOR-WORKFORCE EDUCATION : VEHICLE MILEAGE ALLOCATION</t>
  </si>
  <si>
    <t>Business recruitment, professional and community relationship development and follow-up meetings for WFE department, not related to programs.</t>
  </si>
  <si>
    <t>10-00-41230-00-54110</t>
  </si>
  <si>
    <t>DIRECTOR-WORKFORCE EDUCATION : TRAVEL-FACULTY &amp; STAFF</t>
  </si>
  <si>
    <t>Coordinator = TACE Conf- $850,  NCCET Conf - $1200, Day Workshops and meetings - $350
SME-IA = TACE Conf - $850, TACTE Conf $800, NCCET Conf $1200, Day Workshops and meetings - $350
SME-HP=  TACE Conf - $850, TACTE Conf $800, NCCET Conf $1200, Day Workshops and meetings - $350 
Advising Specialist =TACE conference - $850, TACRO conference - $800, Day workshops and meetings - $250
Director=TACE Conference - $850, LERN Conference - $2000, NCCET Conference $1200, Day workshops and meetings - $350</t>
  </si>
  <si>
    <t>10-00-41230-00-54130</t>
  </si>
  <si>
    <t>DIRECTOR-WORKFORCE EDUCATION : TRAVEL-STUDENT</t>
  </si>
  <si>
    <t>10-00-41230-00-61210</t>
  </si>
  <si>
    <t>DIRECTOR-WORKFORCE EDUCATION : ADMIN/PROFESSIONAL SALARIES</t>
  </si>
  <si>
    <t>10-00-41230-00-61220</t>
  </si>
  <si>
    <t>DIRECTOR-WORKFORCE EDUCATION : CLASSIFIED SALARIES</t>
  </si>
  <si>
    <t>10-00-41230-00-61410</t>
  </si>
  <si>
    <t>DIRECTOR-WORKFORCE EDUCATION : HOURLY</t>
  </si>
  <si>
    <t>10-00-41230-00-61420</t>
  </si>
  <si>
    <t>DIRECTOR-WORKFORCE EDUCATION : STIPENDS</t>
  </si>
  <si>
    <t>Cell phone stipend for Director, 2 SME, Coordinator and Advising Specialist.</t>
  </si>
  <si>
    <t>10-00-41230-00-61430</t>
  </si>
  <si>
    <t>DIRECTOR-WORKFORCE EDUCATION : PART TIME</t>
  </si>
  <si>
    <t>10-00-41230-00-62110</t>
  </si>
  <si>
    <t>DIRECTOR-WORKFORCE EDUCATION : FICA MATCHING</t>
  </si>
  <si>
    <t>10-00-41230-00-62120</t>
  </si>
  <si>
    <t>DIRECTOR-WORKFORCE EDUCATION : RETIREMENT MATCHING</t>
  </si>
  <si>
    <t>10-00-41230-00-62210</t>
  </si>
  <si>
    <t>DIRECTOR-WORKFORCE EDUCATION : GROUP INSURANCE</t>
  </si>
  <si>
    <t>10-00-41230-00-62310</t>
  </si>
  <si>
    <t>DIRECTOR-WORKFORCE EDUCATION : WORKERS COMPENSATION</t>
  </si>
  <si>
    <t>10-00-41230-00-91010</t>
  </si>
  <si>
    <t>DIRECTOR-WORKFORCE EDUCATION : EQUIPMENT $5000 &amp; ABOVE CAPITAL</t>
  </si>
  <si>
    <t>10-00-43110-00-50010</t>
  </si>
  <si>
    <t>QUALITY ENHANCEMENT PLAN : SUPPLIES</t>
  </si>
  <si>
    <t>10-00-43110-00-50030</t>
  </si>
  <si>
    <t>QUALITY ENHANCEMENT PLAN : COPIER USAGE</t>
  </si>
  <si>
    <t>10-00-43110-00-50040</t>
  </si>
  <si>
    <t>QUALITY ENHANCEMENT PLAN : PRINTING &amp; PREPRINTED FORMS</t>
  </si>
  <si>
    <t>10-00-43110-00-50060</t>
  </si>
  <si>
    <t>QUALITY ENHANCEMENT PLAN : MAIL SERVICE/SHIPPING/POSTAGE</t>
  </si>
  <si>
    <t>10-00-43110-00-50090</t>
  </si>
  <si>
    <t>QUALITY ENHANCEMENT PLAN : EQUIPMENT $500-$4999 NON-CAPITAL</t>
  </si>
  <si>
    <t>10-00-43110-00-51010</t>
  </si>
  <si>
    <t>QUALITY ENHANCEMENT PLAN : ADVERTISING/PROMOTIONAL</t>
  </si>
  <si>
    <t>10-00-43110-00-51020</t>
  </si>
  <si>
    <t>QUALITY ENHANCEMENT PLAN : AWARDS</t>
  </si>
  <si>
    <t>10-00-43110-00-51030</t>
  </si>
  <si>
    <t>QUALITY ENHANCEMENT PLAN : COMMUNITY RELATIONS</t>
  </si>
  <si>
    <t>10-00-43110-00-51040</t>
  </si>
  <si>
    <t>QUALITY ENHANCEMENT PLAN : LUNCHEONS &amp; RECEPTIONS</t>
  </si>
  <si>
    <t>10-00-43110-00-51120</t>
  </si>
  <si>
    <t>QUALITY ENHANCEMENT PLAN : DUES/SUBSCRIPTIONS/LICENSES</t>
  </si>
  <si>
    <t>10-00-43110-00-51130</t>
  </si>
  <si>
    <t>QUALITY ENHANCEMENT PLAN : STAFF DEVELOPMENT</t>
  </si>
  <si>
    <t>10-00-43110-00-52030</t>
  </si>
  <si>
    <t>QUALITY ENHANCEMENT PLAN : INDEPENDENT CONTRACTOR</t>
  </si>
  <si>
    <t>10-00-43110-00-52140</t>
  </si>
  <si>
    <t>QUALITY ENHANCEMENT PLAN : LEASES-EQUIPMENT/VEHICLES/SPACE</t>
  </si>
  <si>
    <t>10-00-43110-00-52150</t>
  </si>
  <si>
    <t>QUALITY ENHANCEMENT PLAN : EQUIPMENT SERVICE AGREEMENT</t>
  </si>
  <si>
    <t>10-00-43110-00-52160</t>
  </si>
  <si>
    <t>QUALITY ENHANCEMENT PLAN : ASSESSMENT &amp; TESTING FEES</t>
  </si>
  <si>
    <t>10-00-43110-00-52170</t>
  </si>
  <si>
    <t>QUALITY ENHANCEMENT PLAN : ACCREDITATION FEES</t>
  </si>
  <si>
    <t>10-00-43110-00-53020</t>
  </si>
  <si>
    <t>QUALITY ENHANCEMENT PLAN : LIABILITY INSURANCE</t>
  </si>
  <si>
    <t>10-00-43110-00-53210</t>
  </si>
  <si>
    <t>QUALITY ENHANCEMENT PLAN : REPAIRS &amp; MAINTENANCE</t>
  </si>
  <si>
    <t>10-00-43110-00-53310</t>
  </si>
  <si>
    <t>QUALITY ENHANCEMENT PLAN : TECH SUPPLIES</t>
  </si>
  <si>
    <t>10-00-43110-00-53330</t>
  </si>
  <si>
    <t>QUALITY ENHANCEMENT PLAN : TECH COMMUNICATIONS</t>
  </si>
  <si>
    <t>10-00-43110-00-53340</t>
  </si>
  <si>
    <t>QUALITY ENHANCEMENT PLAN : TECH CONTRACT SERVICES</t>
  </si>
  <si>
    <t>10-00-43110-00-53350</t>
  </si>
  <si>
    <t>QUALITY ENHANCEMENT PLAN : TECH SOFTWARE LIC., SUB. &amp; MAI</t>
  </si>
  <si>
    <t>10-00-43110-00-53360</t>
  </si>
  <si>
    <t>QUALITY ENHANCEMENT PLAN : TECH LEASES</t>
  </si>
  <si>
    <t>10-00-43110-00-53370</t>
  </si>
  <si>
    <t>QUALITY ENHANCEMENT PLAN : TECH EQUIP SERV AGREEMENT</t>
  </si>
  <si>
    <t>10-00-43110-00-53380</t>
  </si>
  <si>
    <t>QUALITY ENHANCEMENT PLAN : TECH EQUIPMENT REPAIR</t>
  </si>
  <si>
    <t>10-00-43110-00-53390</t>
  </si>
  <si>
    <t>QUALITY ENHANCEMENT PLAN : TECH EQUIP $500-$4999 NON-CAP</t>
  </si>
  <si>
    <t>10-00-43110-00-54050</t>
  </si>
  <si>
    <t>QUALITY ENHANCEMENT PLAN : VEHICLE MILEAGE ALLOCATION</t>
  </si>
  <si>
    <t>10-00-43110-00-54110</t>
  </si>
  <si>
    <t>QUALITY ENHANCEMENT PLAN : TRAVEL-FACULTY &amp; STAFF</t>
  </si>
  <si>
    <t>10-00-43110-00-54130</t>
  </si>
  <si>
    <t>QUALITY ENHANCEMENT PLAN : TRAVEL-STUDENT</t>
  </si>
  <si>
    <t>10-00-43110-00-61210</t>
  </si>
  <si>
    <t>QUALITY ENHANCEMENT PLAN : ADMIN/PROFESSIONAL SALARIES</t>
  </si>
  <si>
    <t>10-00-43110-00-61220</t>
  </si>
  <si>
    <t>QUALITY ENHANCEMENT PLAN : CLASSIFIED SALARIES</t>
  </si>
  <si>
    <t>10-00-43110-00-61410</t>
  </si>
  <si>
    <t>QUALITY ENHANCEMENT PLAN : HOURLY</t>
  </si>
  <si>
    <t>10-00-43110-00-61420</t>
  </si>
  <si>
    <t>QUALITY ENHANCEMENT PLAN : STIPENDS</t>
  </si>
  <si>
    <t>2/2/22 Faculty mentor stipends are coming from Student Outreach Budget</t>
  </si>
  <si>
    <t>10-00-43110-00-61430</t>
  </si>
  <si>
    <t>QUALITY ENHANCEMENT PLAN : PART TIME</t>
  </si>
  <si>
    <t>10-00-43110-00-62110</t>
  </si>
  <si>
    <t>QUALITY ENHANCEMENT PLAN : FICA MATCHING</t>
  </si>
  <si>
    <t>10-00-43110-00-62120</t>
  </si>
  <si>
    <t>QUALITY ENHANCEMENT PLAN : RETIREMENT MATCHING</t>
  </si>
  <si>
    <t>10-00-43110-00-62210</t>
  </si>
  <si>
    <t>QUALITY ENHANCEMENT PLAN : GROUP INSURANCE</t>
  </si>
  <si>
    <t>10-00-43110-00-62310</t>
  </si>
  <si>
    <t>QUALITY ENHANCEMENT PLAN : WORKERS COMPENSATION</t>
  </si>
  <si>
    <t>10-00-43110-00-91010</t>
  </si>
  <si>
    <t>QUALITY ENHANCEMENT PLAN : EQUIPMENT $5000 &amp; ABOVE CAPITAL</t>
  </si>
  <si>
    <t>10-00-51110-00-50010</t>
  </si>
  <si>
    <t>STUDENT SERVICES : SUPPLIES</t>
  </si>
  <si>
    <t>General Supplies for downstairs STSV</t>
  </si>
  <si>
    <t>10-00-51110-00-50030</t>
  </si>
  <si>
    <t>STUDENT SERVICES : COPIER USAGE</t>
  </si>
  <si>
    <t>10-00-51110-00-50040</t>
  </si>
  <si>
    <t>STUDENT SERVICES : PRINTING &amp; PREPRINTED FORMS</t>
  </si>
  <si>
    <t>Title IX Publications
Specialized Forms
Customized Print Jobs
WC envelops
WC Labels
WC Letterhead</t>
  </si>
  <si>
    <t>10-00-51110-00-50060</t>
  </si>
  <si>
    <t>STUDENT SERVICES : MAIL SERVICE/SHIPPING/POSTAGE</t>
  </si>
  <si>
    <t>Funneling all Mail cost through 51110 account.</t>
  </si>
  <si>
    <t>10-00-51110-00-50090</t>
  </si>
  <si>
    <t>STUDENT SERVICES : EQUIPMENT $500-$4999 NON-CAPITAL</t>
  </si>
  <si>
    <t>10-00-51110-00-51010</t>
  </si>
  <si>
    <t>STUDENT SERVICES : ADVERTISING/PROMOTIONAL</t>
  </si>
  <si>
    <t>10-00-51110-00-51020</t>
  </si>
  <si>
    <t>STUDENT SERVICES : AWARDS</t>
  </si>
  <si>
    <t>10-00-51110-00-51030</t>
  </si>
  <si>
    <t>STUDENT SERVICES : COMMUNITY RELATIONS</t>
  </si>
  <si>
    <t>10-00-51110-00-51040</t>
  </si>
  <si>
    <t>STUDENT SERVICES : LUNCHEONS &amp; RECEPTIONS</t>
  </si>
  <si>
    <t>10-00-51110-00-51120</t>
  </si>
  <si>
    <t>STUDENT SERVICES : DUES/SUBSCRIPTIONS/LICENSES</t>
  </si>
  <si>
    <t>TACRAO Membership - 200
TCCN Support Fees - 200
Apply Texas/SPEEDE User fees - 2,900 (Moved from 52110)
Scanners and Codes - 850 (Moved from 52110)</t>
  </si>
  <si>
    <t>10-00-51110-00-51130</t>
  </si>
  <si>
    <t>STUDENT SERVICES : STAFF DEVELOPMENT</t>
  </si>
  <si>
    <t>10-00-51110-00-51160</t>
  </si>
  <si>
    <t>STUDENT SERVICES : OFFICIAL FUNCTIONS</t>
  </si>
  <si>
    <t>Diploma Mailers- 500
Diploma Paper - 1000
Graduation Supplies - 350
Grad Programs - 950
Facility Rental  - 15,000
Contract Services for Grad - 6000
Flags - 2000</t>
  </si>
  <si>
    <t>10-00-51110-00-52030</t>
  </si>
  <si>
    <t>STUDENT SERVICES : INDEPENDENT CONTRACTOR</t>
  </si>
  <si>
    <t>10-00-51110-00-52040</t>
  </si>
  <si>
    <t>STUDENT SERVICES : DISADVANTAGED CHILD CARE</t>
  </si>
  <si>
    <t>10-00-51110-00-52140</t>
  </si>
  <si>
    <t>STUDENT SERVICES : LEASES-EQUIPMENT/VEHICLES/SPACE</t>
  </si>
  <si>
    <t>10-00-51110-00-52150</t>
  </si>
  <si>
    <t>STUDENT SERVICES : EQUIPMENT SERVICE AGREEMENT</t>
  </si>
  <si>
    <t>10-00-51110-00-52160</t>
  </si>
  <si>
    <t>STUDENT SERVICES : ASSESSMENT &amp; TESTING FEES</t>
  </si>
  <si>
    <t>10-00-51110-00-52170</t>
  </si>
  <si>
    <t>STUDENT SERVICES : ACCREDITATION FEES</t>
  </si>
  <si>
    <t>10-00-51110-00-53020</t>
  </si>
  <si>
    <t>STUDENT SERVICES : LIABILITY INSURANCE</t>
  </si>
  <si>
    <t>10-00-51110-00-53160</t>
  </si>
  <si>
    <t>STUDENT SERVICES : COMMUNICATIONS</t>
  </si>
  <si>
    <t>10-00-51110-00-53210</t>
  </si>
  <si>
    <t>STUDENT SERVICES : REPAIRS &amp; MAINTENANCE</t>
  </si>
  <si>
    <t>10-00-51110-00-53310</t>
  </si>
  <si>
    <t>STUDENT SERVICES : TECH SUPPLIES</t>
  </si>
  <si>
    <t>10-00-51110-00-53330</t>
  </si>
  <si>
    <t>STUDENT SERVICES : TECH COMMUNICATIONS</t>
  </si>
  <si>
    <t>10-00-51110-00-53340</t>
  </si>
  <si>
    <t>STUDENT SERVICES : TECH CONTRACT SERVICES</t>
  </si>
  <si>
    <t>10-00-51110-00-53350</t>
  </si>
  <si>
    <t>STUDENT SERVICES : TECH SOFTWARE LIC., SUB. &amp; MAI</t>
  </si>
  <si>
    <t>Beacon/Watermark - 25,000
ChampBot - 58,000
Transcript Evaluation System (TES) - 7100. (Moved from 52110 account)
Parchment Recieve Premium - 6000
Clean Catalog - 8500</t>
  </si>
  <si>
    <t>10-00-51110-00-53360</t>
  </si>
  <si>
    <t>STUDENT SERVICES : TECH LEASES</t>
  </si>
  <si>
    <t>10-00-51110-00-53370</t>
  </si>
  <si>
    <t>STUDENT SERVICES : TECH EQUIP SERV AGREEMENT</t>
  </si>
  <si>
    <t>10-00-51110-00-53380</t>
  </si>
  <si>
    <t>STUDENT SERVICES : TECH EQUIPMENT REPAIR</t>
  </si>
  <si>
    <t>10-00-51110-00-53390</t>
  </si>
  <si>
    <t>STUDENT SERVICES : TECH EQUIP $500-$4999 NON-CAP</t>
  </si>
  <si>
    <t>10-00-51110-00-54050</t>
  </si>
  <si>
    <t>STUDENT SERVICES : VEHICLE MILEAGE ALLOCATION</t>
  </si>
  <si>
    <t>10-00-51110-00-54110</t>
  </si>
  <si>
    <t>STUDENT SERVICES : TRAVEL-FACULTY &amp; STAFF</t>
  </si>
  <si>
    <t>Annual UNT Law Conference
Trips to Austin</t>
  </si>
  <si>
    <t>10-00-51110-00-54130</t>
  </si>
  <si>
    <t>STUDENT SERVICES : TRAVEL-STUDENT</t>
  </si>
  <si>
    <t>10-00-51110-00-59110</t>
  </si>
  <si>
    <t>STUDENT SERVICES : INTEREST EXPENSE</t>
  </si>
  <si>
    <t>10-00-51110-00-61210</t>
  </si>
  <si>
    <t>STUDENT SERVICES : ADMIN/PROFESSIONAL SALARIES</t>
  </si>
  <si>
    <t>10-00-51110-00-61220</t>
  </si>
  <si>
    <t>STUDENT SERVICES : CLASSIFIED SALARIES</t>
  </si>
  <si>
    <t>10-00-51110-00-61410</t>
  </si>
  <si>
    <t>STUDENT SERVICES : HOURLY</t>
  </si>
  <si>
    <t>10-00-51110-00-61420</t>
  </si>
  <si>
    <t>STUDENT SERVICES : STIPENDS</t>
  </si>
  <si>
    <t>Cell Phone - Executive Dean</t>
  </si>
  <si>
    <t>10-00-51110-00-61430</t>
  </si>
  <si>
    <t>STUDENT SERVICES : PART TIME</t>
  </si>
  <si>
    <t>2 p/t Advising for peak periods (20 weeks) - 15,000
1 International Specialist  - 15,000</t>
  </si>
  <si>
    <t>10-00-51110-00-62110</t>
  </si>
  <si>
    <t>STUDENT SERVICES : FICA MATCHING</t>
  </si>
  <si>
    <t>10-00-51110-00-62120</t>
  </si>
  <si>
    <t>STUDENT SERVICES : RETIREMENT MATCHING</t>
  </si>
  <si>
    <t>10-00-51110-00-62210</t>
  </si>
  <si>
    <t>STUDENT SERVICES : GROUP INSURANCE</t>
  </si>
  <si>
    <t>10-00-51110-00-62310</t>
  </si>
  <si>
    <t>STUDENT SERVICES : WORKERS COMPENSATION</t>
  </si>
  <si>
    <t>10-00-51110-00-91010</t>
  </si>
  <si>
    <t>STUDENT SERVICES : EQUIPMENT $5000 &amp; ABOVE CAPITAL</t>
  </si>
  <si>
    <t>10-00-51110-00-91050</t>
  </si>
  <si>
    <t>STUDENT SERVICES : PRINCIPAL</t>
  </si>
  <si>
    <t>10-00-52110-00-50010</t>
  </si>
  <si>
    <t>REGISTRAR, ADMISSIONS, RECORDS : SUPPLIES</t>
  </si>
  <si>
    <t>Supplies for Upstairs STSV</t>
  </si>
  <si>
    <t>10-00-52110-00-50030</t>
  </si>
  <si>
    <t>REGISTRAR, ADMISSIONS, RECORDS : COPIER USAGE</t>
  </si>
  <si>
    <t>10-00-52110-00-50040</t>
  </si>
  <si>
    <t>REGISTRAR, ADMISSIONS, RECORDS : PRINTING &amp; PREPRINTED FORMS</t>
  </si>
  <si>
    <t>10-00-52110-00-50060</t>
  </si>
  <si>
    <t>REGISTRAR, ADMISSIONS, RECORDS : MAIL SERVICE/SHIPPING/POSTAGE</t>
  </si>
  <si>
    <t>10-00-52110-00-50090</t>
  </si>
  <si>
    <t>REGISTRAR, ADMISSIONS, RECORDS : EQUIPMENT $500-$4999 NON-CAPITAL</t>
  </si>
  <si>
    <t>10-00-52110-00-51010</t>
  </si>
  <si>
    <t>REGISTRAR, ADMISSIONS, RECORDS : ADVERTISING/PROMOTIONAL</t>
  </si>
  <si>
    <t>Recruitment Items</t>
  </si>
  <si>
    <t>10-00-52110-00-51020</t>
  </si>
  <si>
    <t>REGISTRAR, ADMISSIONS, RECORDS : AWARDS</t>
  </si>
  <si>
    <t>10-00-52110-00-51030</t>
  </si>
  <si>
    <t>REGISTRAR, ADMISSIONS, RECORDS : COMMUNITY RELATIONS</t>
  </si>
  <si>
    <t>10-00-52110-00-51040</t>
  </si>
  <si>
    <t>REGISTRAR, ADMISSIONS, RECORDS : LUNCHEONS &amp; RECEPTIONS</t>
  </si>
  <si>
    <t>10-00-52110-00-51120</t>
  </si>
  <si>
    <t>REGISTRAR, ADMISSIONS, RECORDS : DUES/SUBSCRIPTIONS/LICENSES</t>
  </si>
  <si>
    <t>Moving to 51110 Account</t>
  </si>
  <si>
    <t>10-00-52110-00-51130</t>
  </si>
  <si>
    <t>REGISTRAR, ADMISSIONS, RECORDS : STAFF DEVELOPMENT</t>
  </si>
  <si>
    <t>10-00-52110-00-52030</t>
  </si>
  <si>
    <t>REGISTRAR, ADMISSIONS, RECORDS : INDEPENDENT CONTRACTOR</t>
  </si>
  <si>
    <t>10-00-52110-00-52140</t>
  </si>
  <si>
    <t>REGISTRAR, ADMISSIONS, RECORDS : LEASES-EQUIPMENT/VEHICLES/SPACE</t>
  </si>
  <si>
    <t>10-00-52110-00-52150</t>
  </si>
  <si>
    <t>REGISTRAR, ADMISSIONS, RECORDS : EQUIPMENT SERVICE AGREEMENT</t>
  </si>
  <si>
    <t>10-00-52110-00-52160</t>
  </si>
  <si>
    <t>REGISTRAR, ADMISSIONS, RECORDS : ASSESSMENT &amp; TESTING FEES</t>
  </si>
  <si>
    <t>10-00-52110-00-52170</t>
  </si>
  <si>
    <t>REGISTRAR, ADMISSIONS, RECORDS : ACCREDITATION FEES</t>
  </si>
  <si>
    <t>10-00-52110-00-53020</t>
  </si>
  <si>
    <t>REGISTRAR, ADMISSIONS, RECORDS : LIABILITY INSURANCE</t>
  </si>
  <si>
    <t>10-00-52110-00-53160</t>
  </si>
  <si>
    <t>REGISTRAR, ADMISSIONS, RECORDS : COMMUNICATIONS</t>
  </si>
  <si>
    <t>10-00-52110-00-53210</t>
  </si>
  <si>
    <t>REGISTRAR, ADMISSIONS, RECORDS : REPAIRS &amp; MAINTENANCE</t>
  </si>
  <si>
    <t>10-00-52110-00-53310</t>
  </si>
  <si>
    <t>REGISTRAR, ADMISSIONS, RECORDS : TECH SUPPLIES</t>
  </si>
  <si>
    <t>10-00-52110-00-53330</t>
  </si>
  <si>
    <t>REGISTRAR, ADMISSIONS, RECORDS : TECH COMMUNICATIONS</t>
  </si>
  <si>
    <t>10-00-52110-00-53340</t>
  </si>
  <si>
    <t>REGISTRAR, ADMISSIONS, RECORDS : TECH CONTRACT SERVICES</t>
  </si>
  <si>
    <t>10-00-52110-00-53350</t>
  </si>
  <si>
    <t>REGISTRAR, ADMISSIONS, RECORDS : TECH SOFTWARE LIC., SUB. &amp; MAI</t>
  </si>
  <si>
    <t>10-00-52110-00-53360</t>
  </si>
  <si>
    <t>REGISTRAR, ADMISSIONS, RECORDS : TECH LEASES</t>
  </si>
  <si>
    <t>10-00-52110-00-53370</t>
  </si>
  <si>
    <t>REGISTRAR, ADMISSIONS, RECORDS : TECH EQUIP SERV AGREEMENT</t>
  </si>
  <si>
    <t>10-00-52110-00-53380</t>
  </si>
  <si>
    <t>REGISTRAR, ADMISSIONS, RECORDS : TECH EQUIPMENT REPAIR</t>
  </si>
  <si>
    <t>10-00-52110-00-53390</t>
  </si>
  <si>
    <t>REGISTRAR, ADMISSIONS, RECORDS : TECH EQUIP $500-$4999 NON-CAP</t>
  </si>
  <si>
    <t>10-00-52110-00-54050</t>
  </si>
  <si>
    <t>REGISTRAR, ADMISSIONS, RECORDS : VEHICLE MILEAGE ALLOCATION</t>
  </si>
  <si>
    <t>10-00-52110-00-54110</t>
  </si>
  <si>
    <t>REGISTRAR, ADMISSIONS, RECORDS : TRAVEL-FACULTY &amp; STAFF</t>
  </si>
  <si>
    <t>Annual TACRAO Conference
Apply Texas/Speede Conference
High School Travel/College Fairs
TACRAO Summer Conference</t>
  </si>
  <si>
    <t>10-00-52110-00-54130</t>
  </si>
  <si>
    <t>REGISTRAR, ADMISSIONS, RECORDS : TRAVEL-STUDENT</t>
  </si>
  <si>
    <t>10-00-52110-00-61210</t>
  </si>
  <si>
    <t>REGISTRAR, ADMISSIONS, RECORDS : ADMIN/PROFESSIONAL SALARIES</t>
  </si>
  <si>
    <t>10-00-52110-00-61220</t>
  </si>
  <si>
    <t>REGISTRAR, ADMISSIONS, RECORDS : CLASSIFIED SALARIES</t>
  </si>
  <si>
    <t>10-00-52110-00-61410</t>
  </si>
  <si>
    <t>REGISTRAR, ADMISSIONS, RECORDS : HOURLY</t>
  </si>
  <si>
    <t>10-00-52110-00-61420</t>
  </si>
  <si>
    <t>REGISTRAR, ADMISSIONS, RECORDS : STIPENDS</t>
  </si>
  <si>
    <t>10-00-52110-00-61430</t>
  </si>
  <si>
    <t>REGISTRAR, ADMISSIONS, RECORDS : PART TIME</t>
  </si>
  <si>
    <t>2 part-time document specialists</t>
  </si>
  <si>
    <t>10-00-52110-00-62110</t>
  </si>
  <si>
    <t>REGISTRAR, ADMISSIONS, RECORDS : FICA MATCHING</t>
  </si>
  <si>
    <t>10-00-52110-00-62120</t>
  </si>
  <si>
    <t>REGISTRAR, ADMISSIONS, RECORDS : RETIREMENT MATCHING</t>
  </si>
  <si>
    <t>10-00-52110-00-62210</t>
  </si>
  <si>
    <t>REGISTRAR, ADMISSIONS, RECORDS : GROUP INSURANCE</t>
  </si>
  <si>
    <t>10-00-52110-00-91010</t>
  </si>
  <si>
    <t>REGISTRAR, ADMISSIONS, RECORDS : EQUIPMENT $5000 &amp; ABOVE CAPITAL</t>
  </si>
  <si>
    <t>10-00-52210-00-50010</t>
  </si>
  <si>
    <t>VETERANS &amp; INTERNATIONALS : SUPPLIES</t>
  </si>
  <si>
    <t>10-00-52210-00-50030</t>
  </si>
  <si>
    <t>VETERANS &amp; INTERNATIONALS : COPIER USAGE</t>
  </si>
  <si>
    <t>10-00-52210-00-50040</t>
  </si>
  <si>
    <t>VETERANS &amp; INTERNATIONALS : PRINTING &amp; PREPRINTED FORMS</t>
  </si>
  <si>
    <t>10-00-52210-00-50060</t>
  </si>
  <si>
    <t>VETERANS &amp; INTERNATIONALS : MAIL SERVICE/SHIPPING/POSTAGE</t>
  </si>
  <si>
    <t>10-00-52210-00-50090</t>
  </si>
  <si>
    <t>VETERANS &amp; INTERNATIONALS : EQUIPMENT $500-$4999 NON-CAPITAL</t>
  </si>
  <si>
    <t>10-00-52210-00-51010</t>
  </si>
  <si>
    <t>VETERANS &amp; INTERNATIONALS : ADVERTISING/PROMOTIONAL</t>
  </si>
  <si>
    <t>10-00-52210-00-51020</t>
  </si>
  <si>
    <t>VETERANS &amp; INTERNATIONALS : AWARDS</t>
  </si>
  <si>
    <t>10-00-52210-00-51030</t>
  </si>
  <si>
    <t>VETERANS &amp; INTERNATIONALS : COMMUNITY RELATIONS</t>
  </si>
  <si>
    <t>10-00-52210-00-51040</t>
  </si>
  <si>
    <t>VETERANS &amp; INTERNATIONALS : LUNCHEONS &amp; RECEPTIONS</t>
  </si>
  <si>
    <t>10-00-52210-00-51120</t>
  </si>
  <si>
    <t>VETERANS &amp; INTERNATIONALS : DUES/SUBSCRIPTIONS/LICENSES</t>
  </si>
  <si>
    <t>10-00-52210-00-51130</t>
  </si>
  <si>
    <t>VETERANS &amp; INTERNATIONALS : STAFF DEVELOPMENT</t>
  </si>
  <si>
    <t>10-00-52210-00-52030</t>
  </si>
  <si>
    <t>VETERANS &amp; INTERNATIONALS : INDEPENDENT CONTRACTOR</t>
  </si>
  <si>
    <t>10-00-52210-00-52140</t>
  </si>
  <si>
    <t>VETERANS &amp; INTERNATIONALS : LEASES-EQUIPMENT/VEHICLES/SPACE</t>
  </si>
  <si>
    <t>10-00-52210-00-52150</t>
  </si>
  <si>
    <t>VETERANS &amp; INTERNATIONALS : EQUIPMENT SERVICE AGREEMENT</t>
  </si>
  <si>
    <t>10-00-52210-00-52160</t>
  </si>
  <si>
    <t>VETERANS &amp; INTERNATIONALS : ASSESSMENT &amp; TESTING FEES</t>
  </si>
  <si>
    <t>10-00-52210-00-52170</t>
  </si>
  <si>
    <t>VETERANS &amp; INTERNATIONALS : ACCREDITATION FEES</t>
  </si>
  <si>
    <t>10-00-52210-00-53020</t>
  </si>
  <si>
    <t>VETERANS &amp; INTERNATIONALS : LIABILITY INSURANCE</t>
  </si>
  <si>
    <t>10-00-52210-00-53210</t>
  </si>
  <si>
    <t>VETERANS &amp; INTERNATIONALS : REPAIRS &amp; MAINTENANCE</t>
  </si>
  <si>
    <t>10-00-52210-00-53310</t>
  </si>
  <si>
    <t>VETERANS &amp; INTERNATIONALS : TECH SUPPLIES</t>
  </si>
  <si>
    <t>10-00-52210-00-53330</t>
  </si>
  <si>
    <t>VETERANS &amp; INTERNATIONALS : TECH COMMUNICATIONS</t>
  </si>
  <si>
    <t>10-00-52210-00-53340</t>
  </si>
  <si>
    <t>VETERANS &amp; INTERNATIONALS : TECH CONTRACT SERVICES</t>
  </si>
  <si>
    <t>10-00-52210-00-53350</t>
  </si>
  <si>
    <t>VETERANS &amp; INTERNATIONALS : TECH SOFTWARE LIC., SUB. &amp; MAI</t>
  </si>
  <si>
    <t>10-00-52210-00-53360</t>
  </si>
  <si>
    <t>VETERANS &amp; INTERNATIONALS : TECH LEASES</t>
  </si>
  <si>
    <t>10-00-52210-00-53370</t>
  </si>
  <si>
    <t>VETERANS &amp; INTERNATIONALS : TECH EQUIP SERV AGREEMENT</t>
  </si>
  <si>
    <t>10-00-52210-00-53380</t>
  </si>
  <si>
    <t>VETERANS &amp; INTERNATIONALS : TECH EQUIPMENT REPAIR</t>
  </si>
  <si>
    <t>10-00-52210-00-53390</t>
  </si>
  <si>
    <t>VETERANS &amp; INTERNATIONALS : TECH EQUIP $500-$4999 NON-CAP</t>
  </si>
  <si>
    <t>10-00-52210-00-54050</t>
  </si>
  <si>
    <t>VETERANS &amp; INTERNATIONALS : VEHICLE MILEAGE ALLOCATION</t>
  </si>
  <si>
    <t>10-00-52210-00-54110</t>
  </si>
  <si>
    <t>VETERANS &amp; INTERNATIONALS : TRAVEL-FACULTY &amp; STAFF</t>
  </si>
  <si>
    <t>10-00-52210-00-54130</t>
  </si>
  <si>
    <t>VETERANS &amp; INTERNATIONALS : TRAVEL-STUDENT</t>
  </si>
  <si>
    <t>10-00-52210-00-61210</t>
  </si>
  <si>
    <t>VETERANS &amp; INTERNATIONALS : ADMIN/PROFESSIONAL SALARIES</t>
  </si>
  <si>
    <t>10-00-52210-00-61220</t>
  </si>
  <si>
    <t>VETERANS &amp; INTERNATIONALS : CLASSIFIED SALARIES</t>
  </si>
  <si>
    <t>10-00-52210-00-61410</t>
  </si>
  <si>
    <t>VETERANS &amp; INTERNATIONALS : HOURLY</t>
  </si>
  <si>
    <t>10-00-52210-00-61420</t>
  </si>
  <si>
    <t>VETERANS &amp; INTERNATIONALS : STIPENDS</t>
  </si>
  <si>
    <t>10-00-52210-00-61430</t>
  </si>
  <si>
    <t>VETERANS &amp; INTERNATIONALS : PART TIME</t>
  </si>
  <si>
    <t>10-00-52210-00-62110</t>
  </si>
  <si>
    <t>VETERANS &amp; INTERNATIONALS : FICA MATCHING</t>
  </si>
  <si>
    <t>10-00-52210-00-62120</t>
  </si>
  <si>
    <t>VETERANS &amp; INTERNATIONALS : RETIREMENT MATCHING</t>
  </si>
  <si>
    <t>10-00-52210-00-62210</t>
  </si>
  <si>
    <t>VETERANS &amp; INTERNATIONALS : GROUP INSURANCE</t>
  </si>
  <si>
    <t>10-00-52210-00-91010</t>
  </si>
  <si>
    <t>VETERANS &amp; INTERNATIONALS : EQUIPMENT $5000 &amp; ABOVE CAPITAL</t>
  </si>
  <si>
    <t>10-00-53110-00-50010</t>
  </si>
  <si>
    <t>STUDENT DEVELOPMENT : SUPPLIES</t>
  </si>
  <si>
    <t>10-00-53110-00-50030</t>
  </si>
  <si>
    <t>STUDENT DEVELOPMENT : COPIER USAGE</t>
  </si>
  <si>
    <t>10-00-53110-00-50040</t>
  </si>
  <si>
    <t>STUDENT DEVELOPMENT : PRINTING &amp; PREPRINTED FORMS</t>
  </si>
  <si>
    <t>10-00-53110-00-50060</t>
  </si>
  <si>
    <t>STUDENT DEVELOPMENT : MAIL SERVICE/SHIPPING/POSTAGE</t>
  </si>
  <si>
    <t>10-00-53110-00-50090</t>
  </si>
  <si>
    <t>STUDENT DEVELOPMENT : EQUIPMENT $500-$4999 NON-CAPITAL</t>
  </si>
  <si>
    <t>10-00-53110-00-51010</t>
  </si>
  <si>
    <t>STUDENT DEVELOPMENT : ADVERTISING/PROMOTIONAL</t>
  </si>
  <si>
    <t>10-00-53110-00-51020</t>
  </si>
  <si>
    <t>STUDENT DEVELOPMENT : AWARDS</t>
  </si>
  <si>
    <t>10-00-53110-00-51030</t>
  </si>
  <si>
    <t>STUDENT DEVELOPMENT : COMMUNITY RELATIONS</t>
  </si>
  <si>
    <t>10-00-53110-00-51040</t>
  </si>
  <si>
    <t>STUDENT DEVELOPMENT : LUNCHEONS &amp; RECEPTIONS</t>
  </si>
  <si>
    <t>10-00-53110-00-51120</t>
  </si>
  <si>
    <t>STUDENT DEVELOPMENT : DUES/SUBSCRIPTIONS/LICENSES</t>
  </si>
  <si>
    <t>10-00-53110-00-51130</t>
  </si>
  <si>
    <t>STUDENT DEVELOPMENT : STAFF DEVELOPMENT</t>
  </si>
  <si>
    <t>10-00-53110-00-52030</t>
  </si>
  <si>
    <t>STUDENT DEVELOPMENT : INDEPENDENT CONTRACTOR</t>
  </si>
  <si>
    <t>10-00-53110-00-52140</t>
  </si>
  <si>
    <t>STUDENT DEVELOPMENT : LEASES-EQUIPMENT/VEHICLES/SPACE</t>
  </si>
  <si>
    <t>10-00-53110-00-52150</t>
  </si>
  <si>
    <t>STUDENT DEVELOPMENT : EQUIPMENT SERVICE AGREEMENT</t>
  </si>
  <si>
    <t>10-00-53110-00-52160</t>
  </si>
  <si>
    <t>STUDENT DEVELOPMENT : ASSESSMENT &amp; TESTING FEES</t>
  </si>
  <si>
    <t>10-00-53110-00-52170</t>
  </si>
  <si>
    <t>STUDENT DEVELOPMENT : ACCREDITATION FEES</t>
  </si>
  <si>
    <t>10-00-53110-00-53020</t>
  </si>
  <si>
    <t>STUDENT DEVELOPMENT : LIABILITY INSURANCE</t>
  </si>
  <si>
    <t>10-00-53110-00-53160</t>
  </si>
  <si>
    <t>STUDENT DEVELOPMENT : COMMUNICATIONS</t>
  </si>
  <si>
    <t>10-00-53110-00-53210</t>
  </si>
  <si>
    <t>STUDENT DEVELOPMENT : REPAIRS &amp; MAINTENANCE</t>
  </si>
  <si>
    <t>Office of Student Development and Wellness is in need of updating and painting.</t>
  </si>
  <si>
    <t>10-00-53110-00-53310</t>
  </si>
  <si>
    <t>STUDENT DEVELOPMENT : TECH SUPPLIES</t>
  </si>
  <si>
    <t>10-00-53110-00-53330</t>
  </si>
  <si>
    <t>STUDENT DEVELOPMENT : TECH COMMUNICATIONS</t>
  </si>
  <si>
    <t>10-00-53110-00-53340</t>
  </si>
  <si>
    <t>STUDENT DEVELOPMENT : TECH CONTRACT SERVICES</t>
  </si>
  <si>
    <t>10-00-53110-00-53350</t>
  </si>
  <si>
    <t>STUDENT DEVELOPMENT : TECH SOFTWARE LIC., SUB. &amp; MAI</t>
  </si>
  <si>
    <t>10-00-53110-00-53360</t>
  </si>
  <si>
    <t>STUDENT DEVELOPMENT : TECH LEASES</t>
  </si>
  <si>
    <t>this is the same dollar amount that Tech entered for the 2021-2022 academic year. It could change depending on what the WC Tech department enters.
Per Tech Services Lease Schedule. 3/30/22mk</t>
  </si>
  <si>
    <t>10-00-53110-00-53370</t>
  </si>
  <si>
    <t>STUDENT DEVELOPMENT : TECH EQUIP SERV AGREEMENT</t>
  </si>
  <si>
    <t>10-00-53110-00-53380</t>
  </si>
  <si>
    <t>STUDENT DEVELOPMENT : TECH EQUIPMENT REPAIR</t>
  </si>
  <si>
    <t>10-00-53110-00-53390</t>
  </si>
  <si>
    <t>STUDENT DEVELOPMENT : TECH EQUIP $500-$4999 NON-CAP</t>
  </si>
  <si>
    <t>10-00-53110-00-54050</t>
  </si>
  <si>
    <t>STUDENT DEVELOPMENT : VEHICLE MILEAGE ALLOCATION</t>
  </si>
  <si>
    <t>Funds will be used to cover mileage for conferences. The past two years, i was unable to attend due to Covid.</t>
  </si>
  <si>
    <t>10-00-53110-00-54110</t>
  </si>
  <si>
    <t>STUDENT DEVELOPMENT : TRAVEL-FACULTY &amp; STAFF</t>
  </si>
  <si>
    <t>10-00-53110-00-54130</t>
  </si>
  <si>
    <t>STUDENT DEVELOPMENT : TRAVEL-STUDENT</t>
  </si>
  <si>
    <t>the dollar amount was increased because of the rising gas prices.</t>
  </si>
  <si>
    <t>10-00-53110-00-61210</t>
  </si>
  <si>
    <t>STUDENT DEVELOPMENT : ADMIN/PROFESSIONAL SALARIES</t>
  </si>
  <si>
    <t>10-00-53110-00-61220</t>
  </si>
  <si>
    <t>STUDENT DEVELOPMENT : CLASSIFIED SALARIES</t>
  </si>
  <si>
    <t>10-00-53110-00-61410</t>
  </si>
  <si>
    <t>STUDENT DEVELOPMENT : HOURLY</t>
  </si>
  <si>
    <t>10-00-53110-00-61420</t>
  </si>
  <si>
    <t>STUDENT DEVELOPMENT : STIPENDS</t>
  </si>
  <si>
    <t>10-00-53110-00-61430</t>
  </si>
  <si>
    <t>STUDENT DEVELOPMENT : PART TIME</t>
  </si>
  <si>
    <t>10-00-53110-00-62110</t>
  </si>
  <si>
    <t>STUDENT DEVELOPMENT : FICA MATCHING</t>
  </si>
  <si>
    <t>10-00-53110-00-62120</t>
  </si>
  <si>
    <t>STUDENT DEVELOPMENT : RETIREMENT MATCHING</t>
  </si>
  <si>
    <t>10-00-53110-00-62210</t>
  </si>
  <si>
    <t>STUDENT DEVELOPMENT : GROUP INSURANCE</t>
  </si>
  <si>
    <t>10-00-53110-00-91010</t>
  </si>
  <si>
    <t>STUDENT DEVELOPMENT : EQUIPMENT $5000 &amp; ABOVE CAPITAL</t>
  </si>
  <si>
    <t>10-00-53150-00-50010</t>
  </si>
  <si>
    <t>COYOTE CARE HEALTH CENTER : SUPPLIES</t>
  </si>
  <si>
    <t>purchase of medical supplies to stock the Coyote Clinic to effectively serve our campus community</t>
  </si>
  <si>
    <t>10-00-53150-00-50030</t>
  </si>
  <si>
    <t>COYOTE CARE HEALTH CENTER : COPIER USAGE</t>
  </si>
  <si>
    <t>10-00-53150-00-50040</t>
  </si>
  <si>
    <t>COYOTE CARE HEALTH CENTER : PRINTING &amp; PREPRINTED FORMS</t>
  </si>
  <si>
    <t>funds will be used to print departmental letter heads, business cards, and other departmental documents.</t>
  </si>
  <si>
    <t>10-00-53150-00-50060</t>
  </si>
  <si>
    <t>COYOTE CARE HEALTH CENTER : MAIL SERVICE/SHIPPING/POSTAGE</t>
  </si>
  <si>
    <t>10-00-53150-00-50090</t>
  </si>
  <si>
    <t>COYOTE CARE HEALTH CENTER : EQUIPMENT $500-$4999 NON-CAPITAL</t>
  </si>
  <si>
    <t>10-00-53150-00-51010</t>
  </si>
  <si>
    <t>COYOTE CARE HEALTH CENTER : ADVERTISING/PROMOTIONAL</t>
  </si>
  <si>
    <t>funds will be used to purchase items to promote the value of having the Coyote Clinic on campus. Give away items as well.</t>
  </si>
  <si>
    <t>10-00-53150-00-51020</t>
  </si>
  <si>
    <t>COYOTE CARE HEALTH CENTER : AWARDS</t>
  </si>
  <si>
    <t>10-00-53150-00-51030</t>
  </si>
  <si>
    <t>COYOTE CARE HEALTH CENTER : COMMUNITY RELATIONS</t>
  </si>
  <si>
    <t>10-00-53150-00-51040</t>
  </si>
  <si>
    <t>COYOTE CARE HEALTH CENTER : LUNCHEONS &amp; RECEPTIONS</t>
  </si>
  <si>
    <t>Funds will be used to provide receptions for opening of the new location and for other receptions when other medical personnel attend a meeting on the WC campus.</t>
  </si>
  <si>
    <t>10-00-53150-00-51120</t>
  </si>
  <si>
    <t>COYOTE CARE HEALTH CENTER : DUES/SUBSCRIPTIONS/LICENSES</t>
  </si>
  <si>
    <t>Funds to be used to cover cost of purchasing trending subscriptions, dues, and fees for the clinic's operations.</t>
  </si>
  <si>
    <t>10-00-53150-00-51130</t>
  </si>
  <si>
    <t>COYOTE CARE HEALTH CENTER : STAFF DEVELOPMENT</t>
  </si>
  <si>
    <t>10-00-53150-00-52030</t>
  </si>
  <si>
    <t>COYOTE CARE HEALTH CENTER : INDEPENDENT CONTRACTOR</t>
  </si>
  <si>
    <t>funds will be used to cover cost for bringing in vendors, guest speakers, and other personnel to present to our campus community.</t>
  </si>
  <si>
    <t>10-00-53150-00-52140</t>
  </si>
  <si>
    <t>COYOTE CARE HEALTH CENTER : LEASES-EQUIPMENT/VEHICLES/SPACE</t>
  </si>
  <si>
    <t>10-00-53150-00-52150</t>
  </si>
  <si>
    <t>COYOTE CARE HEALTH CENTER : EQUIPMENT SERVICE AGREEMENT</t>
  </si>
  <si>
    <t>10-00-53150-00-52160</t>
  </si>
  <si>
    <t>COYOTE CARE HEALTH CENTER : ASSESSMENT &amp; TESTING FEES</t>
  </si>
  <si>
    <t>10-00-53150-00-52170</t>
  </si>
  <si>
    <t>COYOTE CARE HEALTH CENTER : ACCREDITATION FEES</t>
  </si>
  <si>
    <t>10-00-53150-00-53020</t>
  </si>
  <si>
    <t>COYOTE CARE HEALTH CENTER : LIABILITY INSURANCE</t>
  </si>
  <si>
    <t>10-00-53150-00-53210</t>
  </si>
  <si>
    <t>COYOTE CARE HEALTH CENTER : REPAIRS &amp; MAINTENANCE</t>
  </si>
  <si>
    <t>unexpected repairs in the relocated Coyote Clinic facilities.</t>
  </si>
  <si>
    <t>10-00-53150-00-53310</t>
  </si>
  <si>
    <t>COYOTE CARE HEALTH CENTER : TECH SUPPLIES</t>
  </si>
  <si>
    <t>Purchase of TV screens to display clinical and campus information while the patients are waiting. Desktop computer for students to sign in. The figure will change depending on what the Tech department decides.</t>
  </si>
  <si>
    <t>10-00-53150-00-53330</t>
  </si>
  <si>
    <t>COYOTE CARE HEALTH CENTER : TECH COMMUNICATIONS</t>
  </si>
  <si>
    <t>10-00-53150-00-53340</t>
  </si>
  <si>
    <t>COYOTE CARE HEALTH CENTER : TECH CONTRACT SERVICES</t>
  </si>
  <si>
    <t>10-00-53150-00-53350</t>
  </si>
  <si>
    <t>COYOTE CARE HEALTH CENTER : TECH SOFTWARE LIC., SUB. &amp; MAI</t>
  </si>
  <si>
    <t>10-00-53150-00-53360</t>
  </si>
  <si>
    <t>COYOTE CARE HEALTH CENTER : TECH LEASES</t>
  </si>
  <si>
    <t>same as what the WC Tech department put in for the 2021-2022 academic year. This amount could change depending on the WC Tech department.
Per Tech Services Lease Schedule. 3/30/22mk</t>
  </si>
  <si>
    <t>10-00-53150-00-53370</t>
  </si>
  <si>
    <t>COYOTE CARE HEALTH CENTER : TECH EQUIP SERV AGREEMENT</t>
  </si>
  <si>
    <t>10-00-53150-00-53380</t>
  </si>
  <si>
    <t>COYOTE CARE HEALTH CENTER : TECH EQUIPMENT REPAIR</t>
  </si>
  <si>
    <t>10-00-53150-00-53390</t>
  </si>
  <si>
    <t>COYOTE CARE HEALTH CENTER : TECH EQUIP $500-$4999 NON-CAP</t>
  </si>
  <si>
    <t>10-00-53150-00-54050</t>
  </si>
  <si>
    <t>COYOTE CARE HEALTH CENTER : VEHICLE MILEAGE ALLOCATION</t>
  </si>
  <si>
    <t>funds will be used for Coyote Clinic staff to travel to required conferences, etc.</t>
  </si>
  <si>
    <t>10-00-53150-00-54110</t>
  </si>
  <si>
    <t>COYOTE CARE HEALTH CENTER : TRAVEL-FACULTY &amp; STAFF</t>
  </si>
  <si>
    <t>10-00-53150-00-54120</t>
  </si>
  <si>
    <t>COYOTE CARE HEALTH CENTER : TRAVEL-INSTRUCTIONAL</t>
  </si>
  <si>
    <t>10-00-53150-00-61210</t>
  </si>
  <si>
    <t>COYOTE CARE HEALTH CENTER : ADMIN/PROFESSIONAL SALARIES</t>
  </si>
  <si>
    <t>10-00-53150-00-61220</t>
  </si>
  <si>
    <t>COYOTE CARE HEALTH CENTER : CLASSIFIED SALARIES</t>
  </si>
  <si>
    <t>10-00-53150-00-61410</t>
  </si>
  <si>
    <t>COYOTE CARE HEALTH CENTER : HOURLY</t>
  </si>
  <si>
    <t>10-00-53150-00-61420</t>
  </si>
  <si>
    <t>COYOTE CARE HEALTH CENTER : STIPENDS</t>
  </si>
  <si>
    <t>10-00-53150-00-61430</t>
  </si>
  <si>
    <t>COYOTE CARE HEALTH CENTER : PART TIME</t>
  </si>
  <si>
    <t>salary for two part-time RNs who will be serving our WC community population through out the academic year.</t>
  </si>
  <si>
    <t>10-00-53150-00-62110</t>
  </si>
  <si>
    <t>COYOTE CARE HEALTH CENTER : FICA MATCHING</t>
  </si>
  <si>
    <t>10-00-53150-00-62120</t>
  </si>
  <si>
    <t>COYOTE CARE HEALTH CENTER : RETIREMENT MATCHING</t>
  </si>
  <si>
    <t>10-00-53150-00-62210</t>
  </si>
  <si>
    <t>COYOTE CARE HEALTH CENTER : GROUP INSURANCE</t>
  </si>
  <si>
    <t>10-00-53150-00-91010</t>
  </si>
  <si>
    <t>COYOTE CARE HEALTH CENTER : EQUIPMENT $5000 &amp; ABOVE CAPITAL</t>
  </si>
  <si>
    <t>10-00-53210-00-50010</t>
  </si>
  <si>
    <t>STUDENT COUNSELING : SUPPLIES</t>
  </si>
  <si>
    <t>10-00-53210-00-50030</t>
  </si>
  <si>
    <t>STUDENT COUNSELING : COPIER USAGE</t>
  </si>
  <si>
    <t>10-00-53210-00-50040</t>
  </si>
  <si>
    <t>STUDENT COUNSELING : PRINTING &amp; PREPRINTED FORMS</t>
  </si>
  <si>
    <t>10-00-53210-00-50060</t>
  </si>
  <si>
    <t>STUDENT COUNSELING : MAIL SERVICE/SHIPPING/POSTAGE</t>
  </si>
  <si>
    <t>funds will be used to cover the cost of shipping and mailing items.</t>
  </si>
  <si>
    <t>10-00-53210-00-50090</t>
  </si>
  <si>
    <t>STUDENT COUNSELING : EQUIPMENT $500-$4999 NON-CAPITAL</t>
  </si>
  <si>
    <t>funds will be used to purchase needed equipment for the clinic. Once the clinic has been relocated, we will have a better idea of what is needed.</t>
  </si>
  <si>
    <t>10-00-53210-00-51010</t>
  </si>
  <si>
    <t>STUDENT COUNSELING : ADVERTISING/PROMOTIONAL</t>
  </si>
  <si>
    <t>10-00-53210-00-51020</t>
  </si>
  <si>
    <t>STUDENT COUNSELING : AWARDS</t>
  </si>
  <si>
    <t>10-00-53210-00-51030</t>
  </si>
  <si>
    <t>STUDENT COUNSELING : COMMUNITY RELATIONS</t>
  </si>
  <si>
    <t>10-00-53210-00-51040</t>
  </si>
  <si>
    <t>STUDENT COUNSELING : LUNCHEONS &amp; RECEPTIONS</t>
  </si>
  <si>
    <t>10-00-53210-00-51120</t>
  </si>
  <si>
    <t>STUDENT COUNSELING : DUES/SUBSCRIPTIONS/LICENSES</t>
  </si>
  <si>
    <t>10-00-53210-00-51130</t>
  </si>
  <si>
    <t>STUDENT COUNSELING : STAFF DEVELOPMENT</t>
  </si>
  <si>
    <t>10-00-53210-00-52030</t>
  </si>
  <si>
    <t>STUDENT COUNSELING : INDEPENDENT CONTRACTOR</t>
  </si>
  <si>
    <t>Funds will be used to pay guest speakers who come to campus to present to our students and/or faculty &amp; staff regarding current counseling trends.</t>
  </si>
  <si>
    <t>10-00-53210-00-52140</t>
  </si>
  <si>
    <t>STUDENT COUNSELING : LEASES-EQUIPMENT/VEHICLES/SPACE</t>
  </si>
  <si>
    <t>10-00-53210-00-52150</t>
  </si>
  <si>
    <t>STUDENT COUNSELING : EQUIPMENT SERVICE AGREEMENT</t>
  </si>
  <si>
    <t>10-00-53210-00-52160</t>
  </si>
  <si>
    <t>STUDENT COUNSELING : ASSESSMENT &amp; TESTING FEES</t>
  </si>
  <si>
    <t>Funds will be used to assist with testing modules for our students when needed.</t>
  </si>
  <si>
    <t>10-00-53210-00-52170</t>
  </si>
  <si>
    <t>STUDENT COUNSELING : ACCREDITATION FEES</t>
  </si>
  <si>
    <t>10-00-53210-00-53020</t>
  </si>
  <si>
    <t>STUDENT COUNSELING : LIABILITY INSURANCE</t>
  </si>
  <si>
    <t>10-00-53210-00-53160</t>
  </si>
  <si>
    <t>STUDENT COUNSELING : COMMUNICATIONS</t>
  </si>
  <si>
    <t>10-00-53210-00-53210</t>
  </si>
  <si>
    <t>STUDENT COUNSELING : REPAIRS &amp; MAINTENANCE</t>
  </si>
  <si>
    <t>10-00-53210-00-53310</t>
  </si>
  <si>
    <t>STUDENT COUNSELING : TECH SUPPLIES</t>
  </si>
  <si>
    <t>10-00-53210-00-53330</t>
  </si>
  <si>
    <t>STUDENT COUNSELING : TECH COMMUNICATIONS</t>
  </si>
  <si>
    <t>10-00-53210-00-53340</t>
  </si>
  <si>
    <t>STUDENT COUNSELING : TECH CONTRACT SERVICES</t>
  </si>
  <si>
    <t>10-00-53210-00-53350</t>
  </si>
  <si>
    <t>STUDENT COUNSELING : TECH SOFTWARE LIC., SUB. &amp; MAI</t>
  </si>
  <si>
    <t>purchase of tech subscription for counselors to keep log of client visits for accurate records in case they are needed. WC currently uses TherapyAppointment.</t>
  </si>
  <si>
    <t>10-00-53210-00-53360</t>
  </si>
  <si>
    <t>STUDENT COUNSELING : TECH LEASES</t>
  </si>
  <si>
    <t>10-00-53210-00-53370</t>
  </si>
  <si>
    <t>STUDENT COUNSELING : TECH EQUIP SERV AGREEMENT</t>
  </si>
  <si>
    <t>10-00-53210-00-53380</t>
  </si>
  <si>
    <t>STUDENT COUNSELING : TECH EQUIPMENT REPAIR</t>
  </si>
  <si>
    <t>10-00-53210-00-53390</t>
  </si>
  <si>
    <t>STUDENT COUNSELING : TECH EQUIP $500-$4999 NON-CAP</t>
  </si>
  <si>
    <t>10-00-53210-00-54050</t>
  </si>
  <si>
    <t>STUDENT COUNSELING : VEHICLE MILEAGE ALLOCATION</t>
  </si>
  <si>
    <t>funds will be used to cover vehicle/gas expense to regional and state counseling conferences.</t>
  </si>
  <si>
    <t>10-00-53210-00-54110</t>
  </si>
  <si>
    <t>STUDENT COUNSELING : TRAVEL-FACULTY &amp; STAFF</t>
  </si>
  <si>
    <t>Funds will be used to cover travel expenses to the Texas Counseling Association for the WC Counseling department staff. 
possibly 2 part-time and 1 full time (Doug Jefferson)</t>
  </si>
  <si>
    <t>10-00-53210-00-54130</t>
  </si>
  <si>
    <t>STUDENT COUNSELING : TRAVEL-STUDENT</t>
  </si>
  <si>
    <t>10-00-53210-00-61210</t>
  </si>
  <si>
    <t>STUDENT COUNSELING : ADMIN/PROFESSIONAL SALARIES</t>
  </si>
  <si>
    <t>10-00-53210-00-61220</t>
  </si>
  <si>
    <t>STUDENT COUNSELING : CLASSIFIED SALARIES</t>
  </si>
  <si>
    <t>10-00-53210-00-61410</t>
  </si>
  <si>
    <t>STUDENT COUNSELING : HOURLY</t>
  </si>
  <si>
    <t>10-00-53210-00-61420</t>
  </si>
  <si>
    <t>STUDENT COUNSELING : STIPENDS</t>
  </si>
  <si>
    <t>funds will be used to cover the phone stipend for employees.
$420 X 2 = $840</t>
  </si>
  <si>
    <t>10-00-53210-00-61430</t>
  </si>
  <si>
    <t>STUDENT COUNSELING : PART TIME</t>
  </si>
  <si>
    <t>two part time counselors (LPC).
$20 - $30 hourly
$30 X 19 (hours per week) X 48 weeks = $27,360
$27,360 X 2 (LPC) = $54,720</t>
  </si>
  <si>
    <t>10-00-53210-00-62110</t>
  </si>
  <si>
    <t>STUDENT COUNSELING : FICA MATCHING</t>
  </si>
  <si>
    <t>10-00-53210-00-62120</t>
  </si>
  <si>
    <t>STUDENT COUNSELING : RETIREMENT MATCHING</t>
  </si>
  <si>
    <t>10-00-53210-00-62210</t>
  </si>
  <si>
    <t>STUDENT COUNSELING : GROUP INSURANCE</t>
  </si>
  <si>
    <t>10-00-53210-00-91010</t>
  </si>
  <si>
    <t>STUDENT COUNSELING : EQUIPMENT $5000 &amp; ABOVE CAPITAL</t>
  </si>
  <si>
    <t>10-00-53310-00-50010</t>
  </si>
  <si>
    <t>DISABILITY SERVICES : SUPPLIES</t>
  </si>
  <si>
    <t>10-00-53310-00-50020</t>
  </si>
  <si>
    <t>DISABILITY SERVICES : SUPPLIES-INSTRUCTIONAL</t>
  </si>
  <si>
    <t>10-00-53310-00-50030</t>
  </si>
  <si>
    <t>DISABILITY SERVICES : COPIER USAGE</t>
  </si>
  <si>
    <t>10-00-53310-00-50040</t>
  </si>
  <si>
    <t>DISABILITY SERVICES : PRINTING &amp; PREPRINTED FORMS</t>
  </si>
  <si>
    <t>10-00-53310-00-50060</t>
  </si>
  <si>
    <t>DISABILITY SERVICES : MAIL SERVICE/SHIPPING/POSTAGE</t>
  </si>
  <si>
    <t>10-00-53310-00-50090</t>
  </si>
  <si>
    <t>DISABILITY SERVICES : EQUIPMENT $500-$4999 NON-CAPITAL</t>
  </si>
  <si>
    <t>10-00-53310-00-51010</t>
  </si>
  <si>
    <t>DISABILITY SERVICES : ADVERTISING/PROMOTIONAL</t>
  </si>
  <si>
    <t>10-00-53310-00-51020</t>
  </si>
  <si>
    <t>DISABILITY SERVICES : AWARDS</t>
  </si>
  <si>
    <t>10-00-53310-00-51030</t>
  </si>
  <si>
    <t>DISABILITY SERVICES : COMMUNITY RELATIONS</t>
  </si>
  <si>
    <t>10-00-53310-00-51040</t>
  </si>
  <si>
    <t>DISABILITY SERVICES : LUNCHEONS &amp; RECEPTIONS</t>
  </si>
  <si>
    <t>10-00-53310-00-51120</t>
  </si>
  <si>
    <t>DISABILITY SERVICES : DUES/SUBSCRIPTIONS/LICENSES</t>
  </si>
  <si>
    <t>10-00-53310-00-51130</t>
  </si>
  <si>
    <t>DISABILITY SERVICES : STAFF DEVELOPMENT</t>
  </si>
  <si>
    <t>10-00-53310-00-52030</t>
  </si>
  <si>
    <t>DISABILITY SERVICES : INDEPENDENT CONTRACTOR</t>
  </si>
  <si>
    <t>10-00-53310-00-52140</t>
  </si>
  <si>
    <t>DISABILITY SERVICES : LEASES-EQUIPMENT/VEHICLES/SPACE</t>
  </si>
  <si>
    <t>10-00-53310-00-52150</t>
  </si>
  <si>
    <t>DISABILITY SERVICES : EQUIPMENT SERVICE AGREEMENT</t>
  </si>
  <si>
    <t>10-00-53310-00-52160</t>
  </si>
  <si>
    <t>DISABILITY SERVICES : ASSESSMENT &amp; TESTING FEES</t>
  </si>
  <si>
    <t>10-00-53310-00-52170</t>
  </si>
  <si>
    <t>DISABILITY SERVICES : ACCREDITATION FEES</t>
  </si>
  <si>
    <t>10-00-53310-00-53020</t>
  </si>
  <si>
    <t>DISABILITY SERVICES : LIABILITY INSURANCE</t>
  </si>
  <si>
    <t>10-00-53310-00-53160</t>
  </si>
  <si>
    <t>DISABILITY SERVICES : COMMUNICATIONS</t>
  </si>
  <si>
    <t>10-00-53310-00-53210</t>
  </si>
  <si>
    <t>DISABILITY SERVICES : REPAIRS &amp; MAINTENANCE</t>
  </si>
  <si>
    <t>10-00-53310-00-53310</t>
  </si>
  <si>
    <t>DISABILITY SERVICES : TECH SUPPLIES</t>
  </si>
  <si>
    <t>10-00-53310-00-53320</t>
  </si>
  <si>
    <t>DISABILITY SERVICES : TECH SUPPLIES-INSTRUCTIONAL</t>
  </si>
  <si>
    <t>10-00-53310-00-53330</t>
  </si>
  <si>
    <t>DISABILITY SERVICES : TECH COMMUNICATIONS</t>
  </si>
  <si>
    <t>10-00-53310-00-53340</t>
  </si>
  <si>
    <t>DISABILITY SERVICES : TECH CONTRACT SERVICES</t>
  </si>
  <si>
    <t>10-00-53310-00-53350</t>
  </si>
  <si>
    <t>DISABILITY SERVICES : TECH SOFTWARE LIC., SUB. &amp; MAI</t>
  </si>
  <si>
    <t>10-00-53310-00-53360</t>
  </si>
  <si>
    <t>DISABILITY SERVICES : TECH LEASES</t>
  </si>
  <si>
    <t>10-00-53310-00-53370</t>
  </si>
  <si>
    <t>DISABILITY SERVICES : TECH EQUIP SERV AGREEMENT</t>
  </si>
  <si>
    <t>10-00-53310-00-53380</t>
  </si>
  <si>
    <t>DISABILITY SERVICES : TECH EQUIPMENT REPAIR</t>
  </si>
  <si>
    <t>10-00-53310-00-53390</t>
  </si>
  <si>
    <t>DISABILITY SERVICES : TECH EQUIP $500-$4999 NON-CAP</t>
  </si>
  <si>
    <t>10-00-53310-00-54050</t>
  </si>
  <si>
    <t>DISABILITY SERVICES : VEHICLE MILEAGE ALLOCATION</t>
  </si>
  <si>
    <t>10-00-53310-00-54110</t>
  </si>
  <si>
    <t>DISABILITY SERVICES : TRAVEL-FACULTY &amp; STAFF</t>
  </si>
  <si>
    <t>10-00-53310-00-54120</t>
  </si>
  <si>
    <t>DISABILITY SERVICES : TRAVEL-INSTRUCTIONAL</t>
  </si>
  <si>
    <t>10-00-53310-00-61210</t>
  </si>
  <si>
    <t>DISABILITY SERVICES : ADMIN/PROFESSIONAL SALARIES</t>
  </si>
  <si>
    <t>10-00-53310-00-61220</t>
  </si>
  <si>
    <t>DISABILITY SERVICES : CLASSIFIED SALARIES</t>
  </si>
  <si>
    <t>10-00-53310-00-61410</t>
  </si>
  <si>
    <t>DISABILITY SERVICES : HOURLY</t>
  </si>
  <si>
    <t>10-00-53310-00-61420</t>
  </si>
  <si>
    <t>DISABILITY SERVICES : STIPENDS</t>
  </si>
  <si>
    <t>10-00-53310-00-61430</t>
  </si>
  <si>
    <t>DISABILITY SERVICES : PART TIME</t>
  </si>
  <si>
    <t>10-00-53310-00-62110</t>
  </si>
  <si>
    <t>DISABILITY SERVICES : FICA MATCHING</t>
  </si>
  <si>
    <t>10-00-53310-00-62120</t>
  </si>
  <si>
    <t>DISABILITY SERVICES : RETIREMENT MATCHING</t>
  </si>
  <si>
    <t>10-00-53310-00-62210</t>
  </si>
  <si>
    <t>DISABILITY SERVICES : GROUP INSURANCE</t>
  </si>
  <si>
    <t>10-00-53310-00-91010</t>
  </si>
  <si>
    <t>DISABILITY SERVICES : EQUIPMENT $5000 &amp; ABOVE CAPITAL</t>
  </si>
  <si>
    <t>10-00-54110-00-50010</t>
  </si>
  <si>
    <t>WELCOME CENTER : SUPPLIES</t>
  </si>
  <si>
    <t>5,000 is for Welcome Center supplies for tours and students.  The remaining money is for C.O.R.E. supplies.  We order them every other year.  That is based off what we spent in 2020-2021 budget for the 2021 and 2022 orientations.  This money is then moved to the object code needed when ordered.</t>
  </si>
  <si>
    <t>10-00-54110-00-50030</t>
  </si>
  <si>
    <t>WELCOME CENTER : COPIER USAGE</t>
  </si>
  <si>
    <t>10-00-54110-00-50040</t>
  </si>
  <si>
    <t>WELCOME CENTER : PRINTING &amp; PREPRINTED FORMS</t>
  </si>
  <si>
    <t>There were not any new recruiting documents printed this year because we were anticipating that the new application would be launched and we could develop these materials from there.  For 2022-23 we will need all new items as there are not any left to provide students during tours.</t>
  </si>
  <si>
    <t>10-00-54110-00-50060</t>
  </si>
  <si>
    <t>WELCOME CENTER : MAIL SERVICE/SHIPPING/POSTAGE</t>
  </si>
  <si>
    <t>10-00-54110-00-50090</t>
  </si>
  <si>
    <t>WELCOME CENTER : EQUIPMENT $500-$4999 NON-CAPITAL</t>
  </si>
  <si>
    <t>10-00-54110-00-51010</t>
  </si>
  <si>
    <t>WELCOME CENTER : ADVERTISING/PROMOTIONAL</t>
  </si>
  <si>
    <t>CORE T-Shirts 
Planners</t>
  </si>
  <si>
    <t>10-00-54110-00-51020</t>
  </si>
  <si>
    <t>WELCOME CENTER : AWARDS</t>
  </si>
  <si>
    <t>10-00-54110-00-51030</t>
  </si>
  <si>
    <t>WELCOME CENTER : COMMUNITY RELATIONS</t>
  </si>
  <si>
    <t>10-00-54110-00-51040</t>
  </si>
  <si>
    <t>WELCOME CENTER : LUNCHEONS &amp; RECEPTIONS</t>
  </si>
  <si>
    <t>Meal for School Partner Meeting in the fall</t>
  </si>
  <si>
    <t>10-00-54110-00-51120</t>
  </si>
  <si>
    <t>WELCOME CENTER : DUES/SUBSCRIPTIONS/LICENSES</t>
  </si>
  <si>
    <t>10-00-54110-00-51130</t>
  </si>
  <si>
    <t>WELCOME CENTER : STAFF DEVELOPMENT</t>
  </si>
  <si>
    <t>10-00-54110-00-52030</t>
  </si>
  <si>
    <t>WELCOME CENTER : INDEPENDENT CONTRACTOR</t>
  </si>
  <si>
    <t>10-00-54110-00-52140</t>
  </si>
  <si>
    <t>WELCOME CENTER : LEASES-EQUIPMENT/VEHICLES/SPACE</t>
  </si>
  <si>
    <t>10-00-54110-00-52150</t>
  </si>
  <si>
    <t>WELCOME CENTER : EQUIPMENT SERVICE AGREEMENT</t>
  </si>
  <si>
    <t>10-00-54110-00-52160</t>
  </si>
  <si>
    <t>WELCOME CENTER : ASSESSMENT &amp; TESTING FEES</t>
  </si>
  <si>
    <t>10-00-54110-00-52170</t>
  </si>
  <si>
    <t>WELCOME CENTER : ACCREDITATION FEES</t>
  </si>
  <si>
    <t>10-00-54110-00-53020</t>
  </si>
  <si>
    <t>WELCOME CENTER : LIABILITY INSURANCE</t>
  </si>
  <si>
    <t>10-00-54110-00-53160</t>
  </si>
  <si>
    <t>WELCOME CENTER : COMMUNICATIONS</t>
  </si>
  <si>
    <t>10-00-54110-00-53210</t>
  </si>
  <si>
    <t>WELCOME CENTER : REPAIRS &amp; MAINTENANCE</t>
  </si>
  <si>
    <t>10-00-54110-00-53310</t>
  </si>
  <si>
    <t>WELCOME CENTER : TECH SUPPLIES</t>
  </si>
  <si>
    <t>10-00-54110-00-53330</t>
  </si>
  <si>
    <t>WELCOME CENTER : TECH COMMUNICATIONS</t>
  </si>
  <si>
    <t>10-00-54110-00-53340</t>
  </si>
  <si>
    <t>WELCOME CENTER : TECH CONTRACT SERVICES</t>
  </si>
  <si>
    <t>10-00-54110-00-53350</t>
  </si>
  <si>
    <t>WELCOME CENTER : TECH SOFTWARE LIC., SUB. &amp; MAI</t>
  </si>
  <si>
    <t>We have 18,000 set aside for the Herring Bank ID machines and 18,000 set aside for the Innovative Educator licenses for orientation, student lingo, and dual credit orientation.  These were not previously in this budget.</t>
  </si>
  <si>
    <t>10-00-54110-00-53360</t>
  </si>
  <si>
    <t>WELCOME CENTER : TECH LEASES</t>
  </si>
  <si>
    <t>10-00-54110-00-53370</t>
  </si>
  <si>
    <t>WELCOME CENTER : TECH EQUIP SERV AGREEMENT</t>
  </si>
  <si>
    <t>10-00-54110-00-53380</t>
  </si>
  <si>
    <t>WELCOME CENTER : TECH EQUIPMENT REPAIR</t>
  </si>
  <si>
    <t>10-00-54110-00-53390</t>
  </si>
  <si>
    <t>WELCOME CENTER : TECH EQUIP $500-$4999 NON-CAP</t>
  </si>
  <si>
    <t>10-00-54110-00-54050</t>
  </si>
  <si>
    <t>WELCOME CENTER : VEHICLE MILEAGE ALLOCATION</t>
  </si>
  <si>
    <t>10-00-54110-00-54110</t>
  </si>
  <si>
    <t>WELCOME CENTER : TRAVEL-FACULTY &amp; STAFF</t>
  </si>
  <si>
    <t>10-00-54110-00-54130</t>
  </si>
  <si>
    <t>WELCOME CENTER : TRAVEL-STUDENT</t>
  </si>
  <si>
    <t>10-00-54110-00-61210</t>
  </si>
  <si>
    <t>WELCOME CENTER : ADMIN/PROFESSIONAL SALARIES</t>
  </si>
  <si>
    <t>10-00-54110-00-61220</t>
  </si>
  <si>
    <t>WELCOME CENTER : CLASSIFIED SALARIES</t>
  </si>
  <si>
    <t>10-00-54110-00-61410</t>
  </si>
  <si>
    <t>WELCOME CENTER : HOURLY</t>
  </si>
  <si>
    <t>10-00-54110-00-61420</t>
  </si>
  <si>
    <t>WELCOME CENTER : STIPENDS</t>
  </si>
  <si>
    <t>10-00-54110-00-61430</t>
  </si>
  <si>
    <t>WELCOME CENTER : PART TIME</t>
  </si>
  <si>
    <t>Funds to pay five student leaders that work C.O.R.E. each summer.</t>
  </si>
  <si>
    <t>10-00-54110-00-62110</t>
  </si>
  <si>
    <t>WELCOME CENTER : FICA MATCHING</t>
  </si>
  <si>
    <t>10-00-54110-00-62120</t>
  </si>
  <si>
    <t>WELCOME CENTER : RETIREMENT MATCHING</t>
  </si>
  <si>
    <t>10-00-54110-00-62210</t>
  </si>
  <si>
    <t>WELCOME CENTER : GROUP INSURANCE</t>
  </si>
  <si>
    <t>10-00-54110-00-91010</t>
  </si>
  <si>
    <t>WELCOME CENTER : EQUIPMENT $5000 &amp; ABOVE CAPITAL</t>
  </si>
  <si>
    <t>10-00-55110-00-50010</t>
  </si>
  <si>
    <t>STUDENT OUTREACH/SUCCESS : SUPPLIES</t>
  </si>
  <si>
    <t>Ambassadors- general office supplies, badges, and WC-branded shirts. Dry Cleaning for Blazers.</t>
  </si>
  <si>
    <t>10-00-55110-00-50020</t>
  </si>
  <si>
    <t>STUDENT OUTREACH/SUCCESS : SUPPLIES-INSTRUCTIONAL</t>
  </si>
  <si>
    <t>10-00-55110-00-50030</t>
  </si>
  <si>
    <t>STUDENT OUTREACH/SUCCESS : COPIER USAGE</t>
  </si>
  <si>
    <t>10-00-55110-00-50040</t>
  </si>
  <si>
    <t>STUDENT OUTREACH/SUCCESS : PRINTING &amp; PREPRINTED FORMS</t>
  </si>
  <si>
    <t>10-00-55110-00-50060</t>
  </si>
  <si>
    <t>STUDENT OUTREACH/SUCCESS : MAIL SERVICE/SHIPPING/POSTAGE</t>
  </si>
  <si>
    <t>10-00-55110-00-50090</t>
  </si>
  <si>
    <t>STUDENT OUTREACH/SUCCESS : EQUIPMENT $500-$4999 NON-CAPITAL</t>
  </si>
  <si>
    <t>10-00-55110-00-51010</t>
  </si>
  <si>
    <t>STUDENT OUTREACH/SUCCESS : ADVERTISING/PROMOTIONAL</t>
  </si>
  <si>
    <t>10-00-55110-00-51020</t>
  </si>
  <si>
    <t>STUDENT OUTREACH/SUCCESS : AWARDS</t>
  </si>
  <si>
    <t>10-00-55110-00-51030</t>
  </si>
  <si>
    <t>STUDENT OUTREACH/SUCCESS : COMMUNITY RELATIONS</t>
  </si>
  <si>
    <t>10-00-55110-00-51040</t>
  </si>
  <si>
    <t>STUDENT OUTREACH/SUCCESS : LUNCHEONS &amp; RECEPTIONS</t>
  </si>
  <si>
    <t>10-00-55110-00-51120</t>
  </si>
  <si>
    <t>STUDENT OUTREACH/SUCCESS : DUES/SUBSCRIPTIONS/LICENSES</t>
  </si>
  <si>
    <t>10-00-55110-00-51130</t>
  </si>
  <si>
    <t>STUDENT OUTREACH/SUCCESS : STAFF DEVELOPMENT</t>
  </si>
  <si>
    <t>Ambassadors- Etiquette, Leadership, Communication Training</t>
  </si>
  <si>
    <t>10-00-55110-00-52030</t>
  </si>
  <si>
    <t>STUDENT OUTREACH/SUCCESS : INDEPENDENT CONTRACTOR</t>
  </si>
  <si>
    <t>10-00-55110-00-52140</t>
  </si>
  <si>
    <t>STUDENT OUTREACH/SUCCESS : LEASES-EQUIPMENT/VEHICLES/SPACE</t>
  </si>
  <si>
    <t>10-00-55110-00-52150</t>
  </si>
  <si>
    <t>STUDENT OUTREACH/SUCCESS : EQUIPMENT SERVICE AGREEMENT</t>
  </si>
  <si>
    <t>10-00-55110-00-52160</t>
  </si>
  <si>
    <t>STUDENT OUTREACH/SUCCESS : ASSESSMENT &amp; TESTING FEES</t>
  </si>
  <si>
    <t>10-00-55110-00-52170</t>
  </si>
  <si>
    <t>STUDENT OUTREACH/SUCCESS : ACCREDITATION FEES</t>
  </si>
  <si>
    <t>10-00-55110-00-53160</t>
  </si>
  <si>
    <t>STUDENT OUTREACH/SUCCESS : COMMUNICATIONS</t>
  </si>
  <si>
    <t>10-00-55110-00-53310</t>
  </si>
  <si>
    <t>STUDENT OUTREACH/SUCCESS : TECH SUPPLIES</t>
  </si>
  <si>
    <t>10-00-55110-00-53320</t>
  </si>
  <si>
    <t>STUDENT OUTREACH/SUCCESS : TECH SUPPLIES-INSTRUCTIONAL</t>
  </si>
  <si>
    <t>10-00-55110-00-53330</t>
  </si>
  <si>
    <t>STUDENT OUTREACH/SUCCESS : TECH COMMUNICATIONS</t>
  </si>
  <si>
    <t>10-00-55110-00-53340</t>
  </si>
  <si>
    <t>STUDENT OUTREACH/SUCCESS : TECH CONTRACT SERVICES</t>
  </si>
  <si>
    <t>10-00-55110-00-53350</t>
  </si>
  <si>
    <t>STUDENT OUTREACH/SUCCESS : TECH SOFTWARE LIC., SUB. &amp; MAI</t>
  </si>
  <si>
    <t>10-00-55110-00-53360</t>
  </si>
  <si>
    <t>STUDENT OUTREACH/SUCCESS : TECH LEASES</t>
  </si>
  <si>
    <t>10-00-55110-00-53370</t>
  </si>
  <si>
    <t>STUDENT OUTREACH/SUCCESS : TECH EQUIP SERV AGREEMENT</t>
  </si>
  <si>
    <t>10-00-55110-00-53390</t>
  </si>
  <si>
    <t>STUDENT OUTREACH/SUCCESS : TECH EQUIP $500-$4999 NON-CAP</t>
  </si>
  <si>
    <t>10-00-55110-00-54050</t>
  </si>
  <si>
    <t>STUDENT OUTREACH/SUCCESS : VEHICLE MILEAGE ALLOCATION</t>
  </si>
  <si>
    <t>10-00-55110-00-54110</t>
  </si>
  <si>
    <t>STUDENT OUTREACH/SUCCESS : TRAVEL-FACULTY &amp; STAFF</t>
  </si>
  <si>
    <t>10-00-55110-00-54130</t>
  </si>
  <si>
    <t>STUDENT OUTREACH/SUCCESS : TRAVEL-STUDENT</t>
  </si>
  <si>
    <t>10-00-55110-00-61210</t>
  </si>
  <si>
    <t>STUDENT OUTREACH/SUCCESS : ADMIN/PROFESSIONAL SALARIES</t>
  </si>
  <si>
    <t>10-00-55110-00-61220</t>
  </si>
  <si>
    <t>STUDENT OUTREACH/SUCCESS : CLASSIFIED SALARIES</t>
  </si>
  <si>
    <t>10-00-55110-00-61410</t>
  </si>
  <si>
    <t>STUDENT OUTREACH/SUCCESS : HOURLY</t>
  </si>
  <si>
    <t>10-00-55110-00-61420</t>
  </si>
  <si>
    <t>STUDENT OUTREACH/SUCCESS : STIPENDS</t>
  </si>
  <si>
    <t>10-00-55110-00-61430</t>
  </si>
  <si>
    <t>STUDENT OUTREACH/SUCCESS : PART TIME</t>
  </si>
  <si>
    <t>Ambassadors - Wages for summer Ambassadors to provide tours and staff Welcome Center.</t>
  </si>
  <si>
    <t>10-00-55110-00-62110</t>
  </si>
  <si>
    <t>STUDENT OUTREACH/SUCCESS : FICA MATCHING</t>
  </si>
  <si>
    <t>10-00-55110-00-62120</t>
  </si>
  <si>
    <t>STUDENT OUTREACH/SUCCESS : RETIREMENT MATCHING</t>
  </si>
  <si>
    <t>10-00-55110-00-62210</t>
  </si>
  <si>
    <t>STUDENT OUTREACH/SUCCESS : GROUP INSURANCE</t>
  </si>
  <si>
    <t>10-00-55110-00-91010</t>
  </si>
  <si>
    <t>STUDENT OUTREACH/SUCCESS : EQUIPMENT $5000 &amp; ABOVE CAPITAL</t>
  </si>
  <si>
    <t>10-00-56110-00-50010</t>
  </si>
  <si>
    <t>FINANCIAL AID : SUPPLIES</t>
  </si>
  <si>
    <t>supplies, door signs, etc. NH 3.10.22</t>
  </si>
  <si>
    <t>10-00-56110-00-50030</t>
  </si>
  <si>
    <t>FINANCIAL AID : COPIER USAGE</t>
  </si>
  <si>
    <t>Avg. $350-400/Month NH 3.10.22</t>
  </si>
  <si>
    <t>10-00-56110-00-50040</t>
  </si>
  <si>
    <t>FINANCIAL AID : PRINTING &amp; PREPRINTED FORMS</t>
  </si>
  <si>
    <t>Business Cards, envelopes, default material, etc NH 3.10.22</t>
  </si>
  <si>
    <t>10-00-56110-00-50060</t>
  </si>
  <si>
    <t>FINANCIAL AID : MAIL SERVICE/SHIPPING/POSTAGE</t>
  </si>
  <si>
    <t>10-00-56110-00-50090</t>
  </si>
  <si>
    <t>FINANCIAL AID : EQUIPMENT $500-$4999 NON-CAPITAL</t>
  </si>
  <si>
    <t>10-00-56110-00-51010</t>
  </si>
  <si>
    <t>FINANCIAL AID : ADVERTISING/PROMOTIONAL</t>
  </si>
  <si>
    <t>10-00-56110-00-51020</t>
  </si>
  <si>
    <t>FINANCIAL AID : AWARDS</t>
  </si>
  <si>
    <t>10-00-56110-00-51030</t>
  </si>
  <si>
    <t>FINANCIAL AID : COMMUNITY RELATIONS</t>
  </si>
  <si>
    <t>10-00-56110-00-51040</t>
  </si>
  <si>
    <t>FINANCIAL AID : LUNCHEONS &amp; RECEPTIONS</t>
  </si>
  <si>
    <t>10-00-56110-00-51120</t>
  </si>
  <si>
    <t>FINANCIAL AID : DUES/SUBSCRIPTIONS/LICENSES</t>
  </si>
  <si>
    <t>NASFAA $2,000, TASFAA $250; NH 3.10.22</t>
  </si>
  <si>
    <t>10-00-56110-00-51130</t>
  </si>
  <si>
    <t>FINANCIAL AID : STAFF DEVELOPMENT</t>
  </si>
  <si>
    <t>Staff Development and necessary trainings; NH 3.10.22</t>
  </si>
  <si>
    <t>10-00-56110-00-52030</t>
  </si>
  <si>
    <t>FINANCIAL AID : INDEPENDENT CONTRACTOR</t>
  </si>
  <si>
    <t>10-00-56110-00-52140</t>
  </si>
  <si>
    <t>FINANCIAL AID : LEASES-EQUIPMENT/VEHICLES/SPACE</t>
  </si>
  <si>
    <t>10-00-56110-00-52150</t>
  </si>
  <si>
    <t>FINANCIAL AID : EQUIPMENT SERVICE AGREEMENT</t>
  </si>
  <si>
    <t>10-00-56110-00-52160</t>
  </si>
  <si>
    <t>FINANCIAL AID : ASSESSMENT &amp; TESTING FEES</t>
  </si>
  <si>
    <t>10-00-56110-00-52170</t>
  </si>
  <si>
    <t>FINANCIAL AID : ACCREDITATION FEES</t>
  </si>
  <si>
    <t>10-00-56110-00-53020</t>
  </si>
  <si>
    <t>FINANCIAL AID : LIABILITY INSURANCE</t>
  </si>
  <si>
    <t>10-00-56110-00-53160</t>
  </si>
  <si>
    <t>FINANCIAL AID : COMMUNICATIONS</t>
  </si>
  <si>
    <t>10-00-56110-00-53210</t>
  </si>
  <si>
    <t>FINANCIAL AID : REPAIRS &amp; MAINTENANCE</t>
  </si>
  <si>
    <t>10-00-56110-00-53220</t>
  </si>
  <si>
    <t>FINANCIAL AID : SOFTWARE LICENSING &amp; MAINTENANCE</t>
  </si>
  <si>
    <t>10-00-56110-00-53310</t>
  </si>
  <si>
    <t>FINANCIAL AID : TECH SUPPLIES</t>
  </si>
  <si>
    <t>New computer monitor's that have a camera so staff is able to participate in virtual meetings and trainings; NH 3.10.22</t>
  </si>
  <si>
    <t>10-00-56110-00-53330</t>
  </si>
  <si>
    <t>FINANCIAL AID : TECH COMMUNICATIONS</t>
  </si>
  <si>
    <t>10-00-56110-00-53340</t>
  </si>
  <si>
    <t>FINANCIAL AID : TECH CONTRACT SERVICES</t>
  </si>
  <si>
    <t>Blackbaud; NH 3.10.22</t>
  </si>
  <si>
    <t>10-00-56110-00-53350</t>
  </si>
  <si>
    <t>FINANCIAL AID : TECH SOFTWARE LIC., SUB. &amp; MAI</t>
  </si>
  <si>
    <t>CL $45,000; WISS $42,000; Panhandle Plains $1,000; CL Net Price Calculator Implementation and 1st year cost $6,600; NH 3.11.22</t>
  </si>
  <si>
    <t>10-00-56110-00-53360</t>
  </si>
  <si>
    <t>FINANCIAL AID : TECH LEASES</t>
  </si>
  <si>
    <t>IT Annual Lease; NH 3.11.22
Per Tech Services Lease Schedule. 3/30/22mk</t>
  </si>
  <si>
    <t>10-00-56110-00-53370</t>
  </si>
  <si>
    <t>FINANCIAL AID : TECH EQUIP SERV AGREEMENT</t>
  </si>
  <si>
    <t>10-00-56110-00-53380</t>
  </si>
  <si>
    <t>FINANCIAL AID : TECH EQUIPMENT REPAIR</t>
  </si>
  <si>
    <t>10-00-56110-00-53390</t>
  </si>
  <si>
    <t>FINANCIAL AID : TECH EQUIP $500-$4999 NON-CAP</t>
  </si>
  <si>
    <t>10-00-56110-00-54050</t>
  </si>
  <si>
    <t>FINANCIAL AID : VEHICLE MILEAGE ALLOCATION</t>
  </si>
  <si>
    <t>WC Vehicle Gas: NH 3.11.22</t>
  </si>
  <si>
    <t>10-00-56110-00-54110</t>
  </si>
  <si>
    <t>FINANCIAL AID : TRAVEL-FACULTY &amp; STAFF</t>
  </si>
  <si>
    <t>FSA, Colleague, TASFAA; New Aid Officer; aid rep; h/s nights, etc.... ; NH 3.11.22</t>
  </si>
  <si>
    <t>10-00-56110-00-54130</t>
  </si>
  <si>
    <t>FINANCIAL AID : TRAVEL-STUDENT</t>
  </si>
  <si>
    <t>10-00-56110-00-61210</t>
  </si>
  <si>
    <t>FINANCIAL AID : ADMIN/PROFESSIONAL SALARIES</t>
  </si>
  <si>
    <t>10-00-56110-00-61220</t>
  </si>
  <si>
    <t>FINANCIAL AID : CLASSIFIED SALARIES</t>
  </si>
  <si>
    <t>10-00-56110-00-61410</t>
  </si>
  <si>
    <t>FINANCIAL AID : HOURLY</t>
  </si>
  <si>
    <t>10-00-56110-00-61420</t>
  </si>
  <si>
    <t>FINANCIAL AID : STIPENDS</t>
  </si>
  <si>
    <t>10-00-56110-00-61430</t>
  </si>
  <si>
    <t>FINANCIAL AID : PART TIME</t>
  </si>
  <si>
    <t>10-00-56110-00-62110</t>
  </si>
  <si>
    <t>FINANCIAL AID : FICA MATCHING</t>
  </si>
  <si>
    <t>10-00-56110-00-62120</t>
  </si>
  <si>
    <t>FINANCIAL AID : RETIREMENT MATCHING</t>
  </si>
  <si>
    <t>10-00-56110-00-62210</t>
  </si>
  <si>
    <t>FINANCIAL AID : GROUP INSURANCE</t>
  </si>
  <si>
    <t>10-00-56110-00-62310</t>
  </si>
  <si>
    <t>FINANCIAL AID : WORKERS COMPENSATION</t>
  </si>
  <si>
    <t>10-00-56110-00-91010</t>
  </si>
  <si>
    <t>FINANCIAL AID : EQUIPMENT $5000 &amp; ABOVE CAPITAL</t>
  </si>
  <si>
    <t>10-00-59110-00-50010</t>
  </si>
  <si>
    <t>STUDENT SUPPORT SERVICES : SUPPLIES</t>
  </si>
  <si>
    <t>10-00-59110-00-50030</t>
  </si>
  <si>
    <t>STUDENT SUPPORT SERVICES : COPIER USAGE</t>
  </si>
  <si>
    <t>10-00-59110-00-50040</t>
  </si>
  <si>
    <t>STUDENT SUPPORT SERVICES : PRINTING &amp; PREPRINTED FORMS</t>
  </si>
  <si>
    <t>10-00-59110-00-50060</t>
  </si>
  <si>
    <t>STUDENT SUPPORT SERVICES : MAIL SERVICE/SHIPPING/POSTAGE</t>
  </si>
  <si>
    <t>10-00-59110-00-50090</t>
  </si>
  <si>
    <t>STUDENT SUPPORT SERVICES : EQUIPMENT $500-$4999 NON-CAPITAL</t>
  </si>
  <si>
    <t>10-00-59110-00-51010</t>
  </si>
  <si>
    <t>STUDENT SUPPORT SERVICES : ADVERTISING/PROMOTIONAL</t>
  </si>
  <si>
    <t>10-00-59110-00-51020</t>
  </si>
  <si>
    <t>STUDENT SUPPORT SERVICES : AWARDS</t>
  </si>
  <si>
    <t>10-00-59110-00-51030</t>
  </si>
  <si>
    <t>STUDENT SUPPORT SERVICES : COMMUNITY RELATIONS</t>
  </si>
  <si>
    <t>10-00-59110-00-51040</t>
  </si>
  <si>
    <t>STUDENT SUPPORT SERVICES : LUNCHEONS &amp; RECEPTIONS</t>
  </si>
  <si>
    <t>10-00-59110-00-51120</t>
  </si>
  <si>
    <t>STUDENT SUPPORT SERVICES : DUES/SUBSCRIPTIONS/LICENSES</t>
  </si>
  <si>
    <t>10-00-59110-00-51130</t>
  </si>
  <si>
    <t>STUDENT SUPPORT SERVICES : STAFF DEVELOPMENT</t>
  </si>
  <si>
    <t>10-00-59110-00-52030</t>
  </si>
  <si>
    <t>STUDENT SUPPORT SERVICES : INDEPENDENT CONTRACTOR</t>
  </si>
  <si>
    <t>10-00-59110-00-52140</t>
  </si>
  <si>
    <t>STUDENT SUPPORT SERVICES : LEASES-EQUIPMENT/VEHICLES/SPACE</t>
  </si>
  <si>
    <t>10-00-59110-00-52150</t>
  </si>
  <si>
    <t>STUDENT SUPPORT SERVICES : EQUIPMENT SERVICE AGREEMENT</t>
  </si>
  <si>
    <t>10-00-59110-00-52160</t>
  </si>
  <si>
    <t>STUDENT SUPPORT SERVICES : ASSESSMENT &amp; TESTING FEES</t>
  </si>
  <si>
    <t>10-00-59110-00-52170</t>
  </si>
  <si>
    <t>STUDENT SUPPORT SERVICES : ACCREDITATION FEES</t>
  </si>
  <si>
    <t>10-00-59110-00-53020</t>
  </si>
  <si>
    <t>STUDENT SUPPORT SERVICES : LIABILITY INSURANCE</t>
  </si>
  <si>
    <t>10-00-59110-00-53210</t>
  </si>
  <si>
    <t>STUDENT SUPPORT SERVICES : REPAIRS &amp; MAINTENANCE</t>
  </si>
  <si>
    <t>10-00-59110-00-53310</t>
  </si>
  <si>
    <t>STUDENT SUPPORT SERVICES : TECH SUPPLIES</t>
  </si>
  <si>
    <t>10-00-59110-00-53330</t>
  </si>
  <si>
    <t>STUDENT SUPPORT SERVICES : TECH COMMUNICATIONS</t>
  </si>
  <si>
    <t>10-00-59110-00-53340</t>
  </si>
  <si>
    <t>STUDENT SUPPORT SERVICES : TECH CONTRACT SERVICES</t>
  </si>
  <si>
    <t>10-00-59110-00-53350</t>
  </si>
  <si>
    <t>STUDENT SUPPORT SERVICES : TECH SOFTWARE LIC., SUB. &amp; MAI</t>
  </si>
  <si>
    <t>10-00-59110-00-53360</t>
  </si>
  <si>
    <t>STUDENT SUPPORT SERVICES : TECH LEASES</t>
  </si>
  <si>
    <t>10-00-59110-00-53370</t>
  </si>
  <si>
    <t>STUDENT SUPPORT SERVICES : TECH EQUIP SERV AGREEMENT</t>
  </si>
  <si>
    <t>10-00-59110-00-53380</t>
  </si>
  <si>
    <t>STUDENT SUPPORT SERVICES : TECH EQUIPMENT REPAIR</t>
  </si>
  <si>
    <t>10-00-59110-00-53390</t>
  </si>
  <si>
    <t>STUDENT SUPPORT SERVICES : TECH EQUIP $500-$4999 NON-CAP</t>
  </si>
  <si>
    <t>10-00-59110-00-54050</t>
  </si>
  <si>
    <t>STUDENT SUPPORT SERVICES : VEHICLE MILEAGE ALLOCATION</t>
  </si>
  <si>
    <t>10-00-59110-00-54110</t>
  </si>
  <si>
    <t>STUDENT SUPPORT SERVICES : TRAVEL-FACULTY &amp; STAFF</t>
  </si>
  <si>
    <t>10-00-59110-00-54130</t>
  </si>
  <si>
    <t>STUDENT SUPPORT SERVICES : TRAVEL-STUDENT</t>
  </si>
  <si>
    <t>10-00-59110-00-61210</t>
  </si>
  <si>
    <t>STUDENT SUPPORT SERVICES : ADMIN/PROFESSIONAL SALARIES</t>
  </si>
  <si>
    <t>10-00-59110-00-61220</t>
  </si>
  <si>
    <t>STUDENT SUPPORT SERVICES : CLASSIFIED SALARIES</t>
  </si>
  <si>
    <t>10-00-59110-00-61420</t>
  </si>
  <si>
    <t>STUDENT SUPPORT SERVICES : STIPENDS</t>
  </si>
  <si>
    <t>10-00-59110-00-62110</t>
  </si>
  <si>
    <t>STUDENT SUPPORT SERVICES : FICA MATCHING</t>
  </si>
  <si>
    <t>10-00-59110-00-62120</t>
  </si>
  <si>
    <t>STUDENT SUPPORT SERVICES : RETIREMENT MATCHING</t>
  </si>
  <si>
    <t>10-00-59110-00-62210</t>
  </si>
  <si>
    <t>STUDENT SUPPORT SERVICES : GROUP INSURANCE</t>
  </si>
  <si>
    <t>10-00-59110-00-91010</t>
  </si>
  <si>
    <t>STUDENT SUPPORT SERVICES : EQUIPMENT $5000 &amp; ABOVE CAPITAL</t>
  </si>
  <si>
    <t>10-00-59120-00-50010</t>
  </si>
  <si>
    <t>TALENT SEARCH : SUPPLIES</t>
  </si>
  <si>
    <t>10-00-59120-00-50030</t>
  </si>
  <si>
    <t>TALENT SEARCH : COPIER USAGE</t>
  </si>
  <si>
    <t>10-00-59120-00-50040</t>
  </si>
  <si>
    <t>TALENT SEARCH : PRINTING &amp; PREPRINTED FORMS</t>
  </si>
  <si>
    <t>10-00-59120-00-50060</t>
  </si>
  <si>
    <t>TALENT SEARCH : MAIL SERVICE/SHIPPING/POSTAGE</t>
  </si>
  <si>
    <t>10-00-59120-00-50090</t>
  </si>
  <si>
    <t>TALENT SEARCH : EQUIPMENT $500-$4999 NON-CAPITAL</t>
  </si>
  <si>
    <t>10-00-59120-00-51010</t>
  </si>
  <si>
    <t>TALENT SEARCH : ADVERTISING/PROMOTIONAL</t>
  </si>
  <si>
    <t>10-00-59120-00-51020</t>
  </si>
  <si>
    <t>TALENT SEARCH : AWARDS</t>
  </si>
  <si>
    <t>10-00-59120-00-51030</t>
  </si>
  <si>
    <t>TALENT SEARCH : COMMUNITY RELATIONS</t>
  </si>
  <si>
    <t>10-00-59120-00-51040</t>
  </si>
  <si>
    <t>TALENT SEARCH : LUNCHEONS &amp; RECEPTIONS</t>
  </si>
  <si>
    <t>10-00-59120-00-51120</t>
  </si>
  <si>
    <t>TALENT SEARCH : DUES/SUBSCRIPTIONS/LICENSES</t>
  </si>
  <si>
    <t>10-00-59120-00-51130</t>
  </si>
  <si>
    <t>TALENT SEARCH : STAFF DEVELOPMENT</t>
  </si>
  <si>
    <t>10-00-59120-00-52030</t>
  </si>
  <si>
    <t>TALENT SEARCH : INDEPENDENT CONTRACTOR</t>
  </si>
  <si>
    <t>10-00-59120-00-52140</t>
  </si>
  <si>
    <t>TALENT SEARCH : LEASES-EQUIPMENT/VEHICLES/SPACE</t>
  </si>
  <si>
    <t>10-00-59120-00-52150</t>
  </si>
  <si>
    <t>TALENT SEARCH : EQUIPMENT SERVICE AGREEMENT</t>
  </si>
  <si>
    <t>10-00-59120-00-52160</t>
  </si>
  <si>
    <t>TALENT SEARCH : ASSESSMENT &amp; TESTING FEES</t>
  </si>
  <si>
    <t>10-00-59120-00-52170</t>
  </si>
  <si>
    <t>TALENT SEARCH : ACCREDITATION FEES</t>
  </si>
  <si>
    <t>10-00-59120-00-53020</t>
  </si>
  <si>
    <t>TALENT SEARCH : LIABILITY INSURANCE</t>
  </si>
  <si>
    <t>10-00-59120-00-53210</t>
  </si>
  <si>
    <t>TALENT SEARCH : REPAIRS &amp; MAINTENANCE</t>
  </si>
  <si>
    <t>10-00-59120-00-53310</t>
  </si>
  <si>
    <t>TALENT SEARCH : TECH SUPPLIES</t>
  </si>
  <si>
    <t>10-00-59120-00-53330</t>
  </si>
  <si>
    <t>TALENT SEARCH : TECH COMMUNICATIONS</t>
  </si>
  <si>
    <t>10-00-59120-00-53340</t>
  </si>
  <si>
    <t>TALENT SEARCH : TECH CONTRACT SERVICES</t>
  </si>
  <si>
    <t>10-00-59120-00-53350</t>
  </si>
  <si>
    <t>TALENT SEARCH : TECH SOFTWARE LIC., SUB. &amp; MAI</t>
  </si>
  <si>
    <t>10-00-59120-00-53360</t>
  </si>
  <si>
    <t>TALENT SEARCH : TECH LEASES</t>
  </si>
  <si>
    <t>10-00-59120-00-53370</t>
  </si>
  <si>
    <t>TALENT SEARCH : TECH EQUIP SERV AGREEMENT</t>
  </si>
  <si>
    <t>10-00-59120-00-53380</t>
  </si>
  <si>
    <t>TALENT SEARCH : TECH EQUIPMENT REPAIR</t>
  </si>
  <si>
    <t>10-00-59120-00-53390</t>
  </si>
  <si>
    <t>TALENT SEARCH : TECH EQUIP $500-$4999 NON-CAP</t>
  </si>
  <si>
    <t>10-00-59120-00-54050</t>
  </si>
  <si>
    <t>TALENT SEARCH : VEHICLE MILEAGE ALLOCATION</t>
  </si>
  <si>
    <t>10-00-59120-00-54110</t>
  </si>
  <si>
    <t>TALENT SEARCH : TRAVEL-FACULTY &amp; STAFF</t>
  </si>
  <si>
    <t>10-00-59120-00-54130</t>
  </si>
  <si>
    <t>TALENT SEARCH : TRAVEL-STUDENT</t>
  </si>
  <si>
    <t>10-00-59120-00-61210</t>
  </si>
  <si>
    <t>TALENT SEARCH : ADMIN/PROFESSIONAL SALARIES</t>
  </si>
  <si>
    <t>10-00-59120-00-61220</t>
  </si>
  <si>
    <t>TALENT SEARCH : CLASSIFIED SALARIES</t>
  </si>
  <si>
    <t>10-00-59120-00-61420</t>
  </si>
  <si>
    <t>TALENT SEARCH : STIPENDS</t>
  </si>
  <si>
    <t>10-00-59120-00-62110</t>
  </si>
  <si>
    <t>TALENT SEARCH : FICA MATCHING</t>
  </si>
  <si>
    <t>10-00-59120-00-62120</t>
  </si>
  <si>
    <t>TALENT SEARCH : RETIREMENT MATCHING</t>
  </si>
  <si>
    <t>10-00-59120-00-62210</t>
  </si>
  <si>
    <t>TALENT SEARCH : GROUP INSURANCE</t>
  </si>
  <si>
    <t>10-00-59120-00-91010</t>
  </si>
  <si>
    <t>TALENT SEARCH : EQUIPMENT $5000 &amp; ABOVE CAPITAL</t>
  </si>
  <si>
    <t>10-00-59130-00-50010</t>
  </si>
  <si>
    <t>UPWARD BOUND : SUPPLIES</t>
  </si>
  <si>
    <t>10-00-59130-00-50030</t>
  </si>
  <si>
    <t>UPWARD BOUND : COPIER USAGE</t>
  </si>
  <si>
    <t>10-00-59130-00-50040</t>
  </si>
  <si>
    <t>UPWARD BOUND : PRINTING &amp; PREPRINTED FORMS</t>
  </si>
  <si>
    <t>10-00-59130-00-50060</t>
  </si>
  <si>
    <t>UPWARD BOUND : MAIL SERVICE/SHIPPING/POSTAGE</t>
  </si>
  <si>
    <t>10-00-59130-00-50090</t>
  </si>
  <si>
    <t>UPWARD BOUND : EQUIPMENT $500-$4999 NON-CAPITAL</t>
  </si>
  <si>
    <t>10-00-59130-00-51010</t>
  </si>
  <si>
    <t>UPWARD BOUND : ADVERTISING/PROMOTIONAL</t>
  </si>
  <si>
    <t>10-00-59130-00-51020</t>
  </si>
  <si>
    <t>UPWARD BOUND : AWARDS</t>
  </si>
  <si>
    <t>10-00-59130-00-51030</t>
  </si>
  <si>
    <t>UPWARD BOUND : COMMUNITY RELATIONS</t>
  </si>
  <si>
    <t>10-00-59130-00-51040</t>
  </si>
  <si>
    <t>UPWARD BOUND : LUNCHEONS &amp; RECEPTIONS</t>
  </si>
  <si>
    <t>10-00-59130-00-51120</t>
  </si>
  <si>
    <t>UPWARD BOUND : DUES/SUBSCRIPTIONS/LICENSES</t>
  </si>
  <si>
    <t>10-00-59130-00-51130</t>
  </si>
  <si>
    <t>UPWARD BOUND : STAFF DEVELOPMENT</t>
  </si>
  <si>
    <t>10-00-59130-00-52030</t>
  </si>
  <si>
    <t>UPWARD BOUND : INDEPENDENT CONTRACTOR</t>
  </si>
  <si>
    <t>10-00-59130-00-52140</t>
  </si>
  <si>
    <t>UPWARD BOUND : LEASES-EQUIPMENT/VEHICLES/SPACE</t>
  </si>
  <si>
    <t>10-00-59130-00-52150</t>
  </si>
  <si>
    <t>UPWARD BOUND : EQUIPMENT SERVICE AGREEMENT</t>
  </si>
  <si>
    <t>10-00-59130-00-52160</t>
  </si>
  <si>
    <t>UPWARD BOUND : ASSESSMENT &amp; TESTING FEES</t>
  </si>
  <si>
    <t>10-00-59130-00-52170</t>
  </si>
  <si>
    <t>UPWARD BOUND : ACCREDITATION FEES</t>
  </si>
  <si>
    <t>10-00-59130-00-53020</t>
  </si>
  <si>
    <t>UPWARD BOUND : LIABILITY INSURANCE</t>
  </si>
  <si>
    <t>10-00-59130-00-53210</t>
  </si>
  <si>
    <t>UPWARD BOUND : REPAIRS &amp; MAINTENANCE</t>
  </si>
  <si>
    <t>10-00-59130-00-53310</t>
  </si>
  <si>
    <t>UPWARD BOUND : TECH SUPPLIES</t>
  </si>
  <si>
    <t>10-00-59130-00-53330</t>
  </si>
  <si>
    <t>UPWARD BOUND : TECH COMMUNICATIONS</t>
  </si>
  <si>
    <t>10-00-59130-00-53340</t>
  </si>
  <si>
    <t>UPWARD BOUND : TECH CONTRACT SERVICES</t>
  </si>
  <si>
    <t>10-00-59130-00-53350</t>
  </si>
  <si>
    <t>UPWARD BOUND : TECH SOFTWARE LIC., SUB. &amp; MAI</t>
  </si>
  <si>
    <t>10-00-59130-00-53360</t>
  </si>
  <si>
    <t>UPWARD BOUND : TECH LEASES</t>
  </si>
  <si>
    <t>10-00-59130-00-53370</t>
  </si>
  <si>
    <t>UPWARD BOUND : TECH EQUIP SERV AGREEMENT</t>
  </si>
  <si>
    <t>10-00-59130-00-53380</t>
  </si>
  <si>
    <t>UPWARD BOUND : TECH EQUIPMENT REPAIR</t>
  </si>
  <si>
    <t>10-00-59130-00-53390</t>
  </si>
  <si>
    <t>UPWARD BOUND : TECH EQUIP $500-$4999 NON-CAP</t>
  </si>
  <si>
    <t>10-00-59130-00-54050</t>
  </si>
  <si>
    <t>UPWARD BOUND : VEHICLE MILEAGE ALLOCATION</t>
  </si>
  <si>
    <t>10-00-59130-00-54110</t>
  </si>
  <si>
    <t>UPWARD BOUND : TRAVEL-FACULTY &amp; STAFF</t>
  </si>
  <si>
    <t>10-00-59130-00-54130</t>
  </si>
  <si>
    <t>UPWARD BOUND : TRAVEL-STUDENT</t>
  </si>
  <si>
    <t>10-00-59130-00-59020</t>
  </si>
  <si>
    <t>UPWARD BOUND : SUMMER BRIDGE PROGRAM</t>
  </si>
  <si>
    <t>10-00-59130-00-61210</t>
  </si>
  <si>
    <t>UPWARD BOUND : ADMIN/PROFESSIONAL SALARIES</t>
  </si>
  <si>
    <t>10-00-59130-00-61220</t>
  </si>
  <si>
    <t>UPWARD BOUND : CLASSIFIED SALARIES</t>
  </si>
  <si>
    <t>10-00-59130-00-61420</t>
  </si>
  <si>
    <t>UPWARD BOUND : STIPENDS</t>
  </si>
  <si>
    <t>10-00-59130-00-61430</t>
  </si>
  <si>
    <t>UPWARD BOUND : PART TIME</t>
  </si>
  <si>
    <t>10-00-59130-00-62110</t>
  </si>
  <si>
    <t>UPWARD BOUND : FICA MATCHING</t>
  </si>
  <si>
    <t>10-00-59130-00-62120</t>
  </si>
  <si>
    <t>UPWARD BOUND : RETIREMENT MATCHING</t>
  </si>
  <si>
    <t>10-00-59130-00-62210</t>
  </si>
  <si>
    <t>UPWARD BOUND : GROUP INSURANCE</t>
  </si>
  <si>
    <t>10-00-59130-00-91010</t>
  </si>
  <si>
    <t>UPWARD BOUND : EQUIPMENT $5000 &amp; ABOVE CAPITAL</t>
  </si>
  <si>
    <t>10-00-60000-00-50010</t>
  </si>
  <si>
    <t>BOARD OF TRUSTEES : SUPPLIES</t>
  </si>
  <si>
    <t>10-00-60000-00-50030</t>
  </si>
  <si>
    <t>BOARD OF TRUSTEES : COPIER USAGE</t>
  </si>
  <si>
    <t>10-00-60000-00-50040</t>
  </si>
  <si>
    <t>BOARD OF TRUSTEES : PRINTING &amp; PREPRINTED FORMS</t>
  </si>
  <si>
    <t>10-00-60000-00-50060</t>
  </si>
  <si>
    <t>BOARD OF TRUSTEES : MAIL SERVICE/SHIPPING/POSTAGE</t>
  </si>
  <si>
    <t>10-00-60000-00-50090</t>
  </si>
  <si>
    <t>BOARD OF TRUSTEES : EQUIPMENT $500-$4999 NON-CAPITAL</t>
  </si>
  <si>
    <t>10-00-60000-00-51010</t>
  </si>
  <si>
    <t>BOARD OF TRUSTEES : ADVERTISING/PROMOTIONAL</t>
  </si>
  <si>
    <t>10-00-60000-00-51020</t>
  </si>
  <si>
    <t>BOARD OF TRUSTEES : AWARDS</t>
  </si>
  <si>
    <t>10-00-60000-00-51030</t>
  </si>
  <si>
    <t>BOARD OF TRUSTEES : COMMUNITY RELATIONS</t>
  </si>
  <si>
    <t>10-00-60000-00-51040</t>
  </si>
  <si>
    <t>BOARD OF TRUSTEES : LUNCHEONS &amp; RECEPTIONS</t>
  </si>
  <si>
    <t>10-00-60000-00-51120</t>
  </si>
  <si>
    <t>BOARD OF TRUSTEES : DUES/SUBSCRIPTIONS/LICENSES</t>
  </si>
  <si>
    <t>10-00-60000-00-51130</t>
  </si>
  <si>
    <t>BOARD OF TRUSTEES : STAFF DEVELOPMENT</t>
  </si>
  <si>
    <t>10-00-60000-00-52030</t>
  </si>
  <si>
    <t>BOARD OF TRUSTEES : INDEPENDENT CONTRACTOR</t>
  </si>
  <si>
    <t>10-00-60000-00-52140</t>
  </si>
  <si>
    <t>BOARD OF TRUSTEES : LEASES-EQUIPMENT/VEHICLES/SPACE</t>
  </si>
  <si>
    <t>10-00-60000-00-52150</t>
  </si>
  <si>
    <t>BOARD OF TRUSTEES : EQUIPMENT SERVICE AGREEMENT</t>
  </si>
  <si>
    <t>10-00-60000-00-52160</t>
  </si>
  <si>
    <t>BOARD OF TRUSTEES : ASSESSMENT &amp; TESTING FEES</t>
  </si>
  <si>
    <t>10-00-60000-00-52170</t>
  </si>
  <si>
    <t>BOARD OF TRUSTEES : ACCREDITATION FEES</t>
  </si>
  <si>
    <t>10-00-60000-00-53020</t>
  </si>
  <si>
    <t>BOARD OF TRUSTEES : LIABILITY INSURANCE</t>
  </si>
  <si>
    <t>10-00-60000-00-53160</t>
  </si>
  <si>
    <t>BOARD OF TRUSTEES : COMMUNICATIONS</t>
  </si>
  <si>
    <t>10-00-60000-00-53210</t>
  </si>
  <si>
    <t>BOARD OF TRUSTEES : REPAIRS &amp; MAINTENANCE</t>
  </si>
  <si>
    <t>10-00-60000-00-53310</t>
  </si>
  <si>
    <t>BOARD OF TRUSTEES : TECH SUPPLIES</t>
  </si>
  <si>
    <t>10-00-60000-00-53330</t>
  </si>
  <si>
    <t>BOARD OF TRUSTEES : TECH COMMUNICATIONS</t>
  </si>
  <si>
    <t>10-00-60000-00-53340</t>
  </si>
  <si>
    <t>BOARD OF TRUSTEES : TECH CONTRACT SERVICES</t>
  </si>
  <si>
    <t>10-00-60000-00-53350</t>
  </si>
  <si>
    <t>BOARD OF TRUSTEES : TECH SOFTWARE LIC., SUB. &amp; MAI</t>
  </si>
  <si>
    <t>10-00-60000-00-53360</t>
  </si>
  <si>
    <t>BOARD OF TRUSTEES : TECH LEASES</t>
  </si>
  <si>
    <t>10-00-60000-00-53370</t>
  </si>
  <si>
    <t>BOARD OF TRUSTEES : TECH EQUIP SERV AGREEMENT</t>
  </si>
  <si>
    <t>10-00-60000-00-53380</t>
  </si>
  <si>
    <t>BOARD OF TRUSTEES : TECH EQUIPMENT REPAIR</t>
  </si>
  <si>
    <t>10-00-60000-00-53390</t>
  </si>
  <si>
    <t>BOARD OF TRUSTEES : TECH EQUIP $500-$4999 NON-CAP</t>
  </si>
  <si>
    <t>10-00-60000-00-54050</t>
  </si>
  <si>
    <t>BOARD OF TRUSTEES : VEHICLE MILEAGE ALLOCATION</t>
  </si>
  <si>
    <t>10-00-60000-00-54110</t>
  </si>
  <si>
    <t>BOARD OF TRUSTEES : TRAVEL-FACULTY &amp; STAFF</t>
  </si>
  <si>
    <t>10-00-60000-00-54130</t>
  </si>
  <si>
    <t>BOARD OF TRUSTEES : TRAVEL-STUDENT</t>
  </si>
  <si>
    <t>10-00-60000-00-61220</t>
  </si>
  <si>
    <t>BOARD OF TRUSTEES : CLASSIFIED SALARIES</t>
  </si>
  <si>
    <t>10-00-60000-00-62110</t>
  </si>
  <si>
    <t>BOARD OF TRUSTEES : FICA MATCHING</t>
  </si>
  <si>
    <t>10-00-60000-00-62120</t>
  </si>
  <si>
    <t>BOARD OF TRUSTEES : RETIREMENT MATCHING</t>
  </si>
  <si>
    <t>10-00-60000-00-62210</t>
  </si>
  <si>
    <t>BOARD OF TRUSTEES : GROUP INSURANCE</t>
  </si>
  <si>
    <t>10-00-60000-00-91010</t>
  </si>
  <si>
    <t>BOARD OF TRUSTEES : EQUIPMENT $5000 &amp; ABOVE CAPITAL</t>
  </si>
  <si>
    <t>10-00-61110-00-50010</t>
  </si>
  <si>
    <t>PRESIDENT'S OFFICE : SUPPLIES</t>
  </si>
  <si>
    <t>10-00-61110-00-50030</t>
  </si>
  <si>
    <t>PRESIDENT'S OFFICE : COPIER USAGE</t>
  </si>
  <si>
    <t>10-00-61110-00-50040</t>
  </si>
  <si>
    <t>PRESIDENT'S OFFICE : PRINTING &amp; PREPRINTED FORMS</t>
  </si>
  <si>
    <t>10-00-61110-00-50060</t>
  </si>
  <si>
    <t>PRESIDENT'S OFFICE : MAIL SERVICE/SHIPPING/POSTAGE</t>
  </si>
  <si>
    <t>10-00-61110-00-50090</t>
  </si>
  <si>
    <t>PRESIDENT'S OFFICE : EQUIPMENT $500-$4999 NON-CAPITAL</t>
  </si>
  <si>
    <t>10-00-61110-00-51010</t>
  </si>
  <si>
    <t>PRESIDENT'S OFFICE : ADVERTISING/PROMOTIONAL</t>
  </si>
  <si>
    <t>10-00-61110-00-51020</t>
  </si>
  <si>
    <t>PRESIDENT'S OFFICE : AWARDS</t>
  </si>
  <si>
    <t>10-00-61110-00-51030</t>
  </si>
  <si>
    <t>PRESIDENT'S OFFICE : COMMUNITY RELATIONS</t>
  </si>
  <si>
    <t>10-00-61110-00-51040</t>
  </si>
  <si>
    <t>PRESIDENT'S OFFICE : LUNCHEONS &amp; RECEPTIONS</t>
  </si>
  <si>
    <t>10-00-61110-00-51120</t>
  </si>
  <si>
    <t>PRESIDENT'S OFFICE : DUES/SUBSCRIPTIONS/LICENSES</t>
  </si>
  <si>
    <t>10-00-61110-00-51130</t>
  </si>
  <si>
    <t>PRESIDENT'S OFFICE : STAFF DEVELOPMENT</t>
  </si>
  <si>
    <t>10-00-61110-00-52030</t>
  </si>
  <si>
    <t>PRESIDENT'S OFFICE : INDEPENDENT CONTRACTOR</t>
  </si>
  <si>
    <t>10-00-61110-00-52140</t>
  </si>
  <si>
    <t>PRESIDENT'S OFFICE : LEASES-EQUIPMENT/VEHICLES/SPACE</t>
  </si>
  <si>
    <t>10-00-61110-00-52150</t>
  </si>
  <si>
    <t>PRESIDENT'S OFFICE : EQUIPMENT SERVICE AGREEMENT</t>
  </si>
  <si>
    <t>10-00-61110-00-52160</t>
  </si>
  <si>
    <t>PRESIDENT'S OFFICE : ASSESSMENT &amp; TESTING FEES</t>
  </si>
  <si>
    <t>10-00-61110-00-52170</t>
  </si>
  <si>
    <t>PRESIDENT'S OFFICE : ACCREDITATION FEES</t>
  </si>
  <si>
    <t>10-00-61110-00-53020</t>
  </si>
  <si>
    <t>PRESIDENT'S OFFICE : LIABILITY INSURANCE</t>
  </si>
  <si>
    <t>10-00-61110-00-53160</t>
  </si>
  <si>
    <t>PRESIDENT'S OFFICE : COMMUNICATIONS</t>
  </si>
  <si>
    <t>10-00-61110-00-53210</t>
  </si>
  <si>
    <t>PRESIDENT'S OFFICE : REPAIRS &amp; MAINTENANCE</t>
  </si>
  <si>
    <t>10-00-61110-00-53220</t>
  </si>
  <si>
    <t>PRESIDENT'S OFFICE : SOFTWARE LICENSING &amp; MAINTENANCE</t>
  </si>
  <si>
    <t>10-00-61110-00-53310</t>
  </si>
  <si>
    <t>PRESIDENT'S OFFICE : TECH SUPPLIES</t>
  </si>
  <si>
    <t>10-00-61110-00-53330</t>
  </si>
  <si>
    <t>PRESIDENT'S OFFICE : TECH COMMUNICATIONS</t>
  </si>
  <si>
    <t>10-00-61110-00-53340</t>
  </si>
  <si>
    <t>PRESIDENT'S OFFICE : TECH CONTRACT SERVICES</t>
  </si>
  <si>
    <t>10-00-61110-00-53350</t>
  </si>
  <si>
    <t>PRESIDENT'S OFFICE : TECH SOFTWARE LIC., SUB. &amp; MAI</t>
  </si>
  <si>
    <t>10-00-61110-00-53360</t>
  </si>
  <si>
    <t>PRESIDENT'S OFFICE : TECH LEASES</t>
  </si>
  <si>
    <t>10-00-61110-00-53370</t>
  </si>
  <si>
    <t>PRESIDENT'S OFFICE : TECH EQUIP SERV AGREEMENT</t>
  </si>
  <si>
    <t>10-00-61110-00-53380</t>
  </si>
  <si>
    <t>PRESIDENT'S OFFICE : TECH EQUIPMENT REPAIR</t>
  </si>
  <si>
    <t>10-00-61110-00-53390</t>
  </si>
  <si>
    <t>PRESIDENT'S OFFICE : TECH EQUIP $500-$4999 NON-CAP</t>
  </si>
  <si>
    <t>10-00-61110-00-54010</t>
  </si>
  <si>
    <t>PRESIDENT'S OFFICE : FUEL</t>
  </si>
  <si>
    <t>10-00-61110-00-54050</t>
  </si>
  <si>
    <t>PRESIDENT'S OFFICE : VEHICLE MILEAGE ALLOCATION</t>
  </si>
  <si>
    <t>10-00-61110-00-54110</t>
  </si>
  <si>
    <t>PRESIDENT'S OFFICE : TRAVEL-FACULTY &amp; STAFF</t>
  </si>
  <si>
    <t>10-00-61110-00-54130</t>
  </si>
  <si>
    <t>PRESIDENT'S OFFICE : TRAVEL-STUDENT</t>
  </si>
  <si>
    <t>10-00-61110-00-61210</t>
  </si>
  <si>
    <t>PRESIDENT'S OFFICE : ADMIN/PROFESSIONAL SALARIES</t>
  </si>
  <si>
    <t>10-00-61110-00-61220</t>
  </si>
  <si>
    <t>PRESIDENT'S OFFICE : CLASSIFIED SALARIES</t>
  </si>
  <si>
    <t>10-00-61110-00-61410</t>
  </si>
  <si>
    <t>PRESIDENT'S OFFICE : HOURLY</t>
  </si>
  <si>
    <t>10-00-61110-00-61420</t>
  </si>
  <si>
    <t>PRESIDENT'S OFFICE : STIPENDS</t>
  </si>
  <si>
    <t>10-00-61110-00-61430</t>
  </si>
  <si>
    <t>PRESIDENT'S OFFICE : PART TIME</t>
  </si>
  <si>
    <t>10-00-61110-00-62110</t>
  </si>
  <si>
    <t>PRESIDENT'S OFFICE : FICA MATCHING</t>
  </si>
  <si>
    <t>10-00-61110-00-62120</t>
  </si>
  <si>
    <t>PRESIDENT'S OFFICE : RETIREMENT MATCHING</t>
  </si>
  <si>
    <t>10-00-61110-00-62210</t>
  </si>
  <si>
    <t>PRESIDENT'S OFFICE : GROUP INSURANCE</t>
  </si>
  <si>
    <t>10-00-61110-00-62230</t>
  </si>
  <si>
    <t>PRESIDENT'S OFFICE : LIFE INSURANCE</t>
  </si>
  <si>
    <t>10-00-61110-00-62310</t>
  </si>
  <si>
    <t>PRESIDENT'S OFFICE : WORKERS COMPENSATION</t>
  </si>
  <si>
    <t>10-00-61110-00-91010</t>
  </si>
  <si>
    <t>PRESIDENT'S OFFICE : EQUIPMENT $5000 &amp; ABOVE CAPITAL</t>
  </si>
  <si>
    <t>10-00-61210-00-50010</t>
  </si>
  <si>
    <t>GENERAL LEGAL COUNSEL : SUPPLIES</t>
  </si>
  <si>
    <t>10-00-61210-00-50030</t>
  </si>
  <si>
    <t>GENERAL LEGAL COUNSEL : COPIER USAGE</t>
  </si>
  <si>
    <t>10-00-61210-00-50040</t>
  </si>
  <si>
    <t>GENERAL LEGAL COUNSEL : PRINTING &amp; PREPRINTED FORMS</t>
  </si>
  <si>
    <t>10-00-61210-00-50060</t>
  </si>
  <si>
    <t>GENERAL LEGAL COUNSEL : MAIL SERVICE/SHIPPING/POSTAGE</t>
  </si>
  <si>
    <t>10-00-61210-00-50090</t>
  </si>
  <si>
    <t>GENERAL LEGAL COUNSEL : EQUIPMENT $500-$4999 NON-CAPITAL</t>
  </si>
  <si>
    <t>10-00-61210-00-51010</t>
  </si>
  <si>
    <t>GENERAL LEGAL COUNSEL : ADVERTISING/PROMOTIONAL</t>
  </si>
  <si>
    <t>10-00-61210-00-51020</t>
  </si>
  <si>
    <t>GENERAL LEGAL COUNSEL : AWARDS</t>
  </si>
  <si>
    <t>10-00-61210-00-51030</t>
  </si>
  <si>
    <t>GENERAL LEGAL COUNSEL : COMMUNITY RELATIONS</t>
  </si>
  <si>
    <t>10-00-61210-00-51040</t>
  </si>
  <si>
    <t>GENERAL LEGAL COUNSEL : LUNCHEONS &amp; RECEPTIONS</t>
  </si>
  <si>
    <t>10-00-61210-00-51120</t>
  </si>
  <si>
    <t>GENERAL LEGAL COUNSEL : DUES/SUBSCRIPTIONS/LICENSES</t>
  </si>
  <si>
    <t>10-00-61210-00-51130</t>
  </si>
  <si>
    <t>GENERAL LEGAL COUNSEL : STAFF DEVELOPMENT</t>
  </si>
  <si>
    <t>10-00-61210-00-52030</t>
  </si>
  <si>
    <t>GENERAL LEGAL COUNSEL : INDEPENDENT CONTRACTOR</t>
  </si>
  <si>
    <t>10-00-61210-00-52140</t>
  </si>
  <si>
    <t>GENERAL LEGAL COUNSEL : LEASES-EQUIPMENT/VEHICLES/SPACE</t>
  </si>
  <si>
    <t>10-00-61210-00-52150</t>
  </si>
  <si>
    <t>GENERAL LEGAL COUNSEL : EQUIPMENT SERVICE AGREEMENT</t>
  </si>
  <si>
    <t>10-00-61210-00-52160</t>
  </si>
  <si>
    <t>GENERAL LEGAL COUNSEL : ASSESSMENT &amp; TESTING FEES</t>
  </si>
  <si>
    <t>10-00-61210-00-52170</t>
  </si>
  <si>
    <t>GENERAL LEGAL COUNSEL : ACCREDITATION FEES</t>
  </si>
  <si>
    <t>10-00-61210-00-53020</t>
  </si>
  <si>
    <t>GENERAL LEGAL COUNSEL : LIABILITY INSURANCE</t>
  </si>
  <si>
    <t>10-00-61210-00-53310</t>
  </si>
  <si>
    <t>GENERAL LEGAL COUNSEL : TECH SUPPLIES</t>
  </si>
  <si>
    <t>10-00-61210-00-53330</t>
  </si>
  <si>
    <t>GENERAL LEGAL COUNSEL : TECH COMMUNICATIONS</t>
  </si>
  <si>
    <t>10-00-61210-00-53340</t>
  </si>
  <si>
    <t>GENERAL LEGAL COUNSEL : TECH CONTRACT SERVICES</t>
  </si>
  <si>
    <t>10-00-61210-00-53350</t>
  </si>
  <si>
    <t>GENERAL LEGAL COUNSEL : TECH SOFTWARE LIC., SUB. &amp; MAI</t>
  </si>
  <si>
    <t>10-00-61210-00-53360</t>
  </si>
  <si>
    <t>GENERAL LEGAL COUNSEL : TECH LEASES</t>
  </si>
  <si>
    <t>10-00-61210-00-53370</t>
  </si>
  <si>
    <t>GENERAL LEGAL COUNSEL : TECH EQUIP SERV AGREEMENT</t>
  </si>
  <si>
    <t>10-00-61210-00-53390</t>
  </si>
  <si>
    <t>GENERAL LEGAL COUNSEL : TECH EQUIP $500-$4999 NON-CAP</t>
  </si>
  <si>
    <t>10-00-61210-00-54050</t>
  </si>
  <si>
    <t>GENERAL LEGAL COUNSEL : VEHICLE MILEAGE ALLOCATION</t>
  </si>
  <si>
    <t>10-00-61210-00-54110</t>
  </si>
  <si>
    <t>GENERAL LEGAL COUNSEL : TRAVEL-FACULTY &amp; STAFF</t>
  </si>
  <si>
    <t>10-00-61210-00-61210</t>
  </si>
  <si>
    <t>GENERAL LEGAL COUNSEL : ADMIN/PROFESSIONAL SALARIES</t>
  </si>
  <si>
    <t>10-00-61210-00-61220</t>
  </si>
  <si>
    <t>GENERAL LEGAL COUNSEL : CLASSIFIED SALARIES</t>
  </si>
  <si>
    <t>10-00-61210-00-61410</t>
  </si>
  <si>
    <t>GENERAL LEGAL COUNSEL : HOURLY</t>
  </si>
  <si>
    <t>10-00-61210-00-61420</t>
  </si>
  <si>
    <t>GENERAL LEGAL COUNSEL : STIPENDS</t>
  </si>
  <si>
    <t>10-00-61210-00-61430</t>
  </si>
  <si>
    <t>GENERAL LEGAL COUNSEL : PART TIME</t>
  </si>
  <si>
    <t>10-00-61210-00-62110</t>
  </si>
  <si>
    <t>GENERAL LEGAL COUNSEL : FICA MATCHING</t>
  </si>
  <si>
    <t>10-00-61210-00-62120</t>
  </si>
  <si>
    <t>GENERAL LEGAL COUNSEL : RETIREMENT MATCHING</t>
  </si>
  <si>
    <t>10-00-61210-00-62210</t>
  </si>
  <si>
    <t>GENERAL LEGAL COUNSEL : GROUP INSURANCE</t>
  </si>
  <si>
    <t>10-00-61210-00-91010</t>
  </si>
  <si>
    <t>GENERAL LEGAL COUNSEL : EQUIPMENT $5000 &amp; ABOVE CAPITAL</t>
  </si>
  <si>
    <t>10-00-61220-00-50010</t>
  </si>
  <si>
    <t>HUMAN RESOURCES : SUPPLIES</t>
  </si>
  <si>
    <t>Acquiring 1095-C expenses. PW</t>
  </si>
  <si>
    <t>10-00-61220-00-50030</t>
  </si>
  <si>
    <t>HUMAN RESOURCES : COPIER USAGE</t>
  </si>
  <si>
    <t>10-00-61220-00-50040</t>
  </si>
  <si>
    <t>HUMAN RESOURCES : PRINTING &amp; PREPRINTED FORMS</t>
  </si>
  <si>
    <t>10-00-61220-00-50060</t>
  </si>
  <si>
    <t>HUMAN RESOURCES : MAIL SERVICE/SHIPPING/POSTAGE</t>
  </si>
  <si>
    <t>Acquired 1095-C mailing expenses. PW</t>
  </si>
  <si>
    <t>10-00-61220-00-50090</t>
  </si>
  <si>
    <t>HUMAN RESOURCES : EQUIPMENT $500-$4999 NON-CAPITAL</t>
  </si>
  <si>
    <t>10-00-61220-00-51010</t>
  </si>
  <si>
    <t>HUMAN RESOURCES : ADVERTISING/PROMOTIONAL</t>
  </si>
  <si>
    <t>10-00-61220-00-51020</t>
  </si>
  <si>
    <t>HUMAN RESOURCES : AWARDS</t>
  </si>
  <si>
    <t>10-00-61220-00-51030</t>
  </si>
  <si>
    <t>HUMAN RESOURCES : COMMUNITY RELATIONS</t>
  </si>
  <si>
    <t>10-00-61220-00-51040</t>
  </si>
  <si>
    <t>HUMAN RESOURCES : LUNCHEONS &amp; RECEPTIONS</t>
  </si>
  <si>
    <t>NEO/Retirement receptions/PT employee meal. PW</t>
  </si>
  <si>
    <t>10-00-61220-00-51120</t>
  </si>
  <si>
    <t>HUMAN RESOURCES : DUES/SUBSCRIPTIONS/LICENSES</t>
  </si>
  <si>
    <t>Adding TASB HR Services for this year. PW</t>
  </si>
  <si>
    <t>10-00-61220-00-51130</t>
  </si>
  <si>
    <t>HUMAN RESOURCES : STAFF DEVELOPMENT</t>
  </si>
  <si>
    <t>10-00-61220-00-51150</t>
  </si>
  <si>
    <t>HUMAN RESOURCES : EMPLOYEE RECOGNITION</t>
  </si>
  <si>
    <t>Employee Recognition Committee expenses and tote bags . PW</t>
  </si>
  <si>
    <t>10-00-61220-00-52030</t>
  </si>
  <si>
    <t>HUMAN RESOURCES : INDEPENDENT CONTRACTOR</t>
  </si>
  <si>
    <t>10-00-61220-00-52140</t>
  </si>
  <si>
    <t>HUMAN RESOURCES : LEASES-EQUIPMENT/VEHICLES/SPACE</t>
  </si>
  <si>
    <t>10-00-61220-00-52150</t>
  </si>
  <si>
    <t>HUMAN RESOURCES : EQUIPMENT SERVICE AGREEMENT</t>
  </si>
  <si>
    <t>10-00-61220-00-52160</t>
  </si>
  <si>
    <t>HUMAN RESOURCES : ASSESSMENT &amp; TESTING FEES</t>
  </si>
  <si>
    <t>10-00-61220-00-52170</t>
  </si>
  <si>
    <t>HUMAN RESOURCES : ACCREDITATION FEES</t>
  </si>
  <si>
    <t>10-00-61220-00-53020</t>
  </si>
  <si>
    <t>HUMAN RESOURCES : LIABILITY INSURANCE</t>
  </si>
  <si>
    <t>10-00-61220-00-53160</t>
  </si>
  <si>
    <t>HUMAN RESOURCES : COMMUNICATIONS</t>
  </si>
  <si>
    <t>10-00-61220-00-53310</t>
  </si>
  <si>
    <t>HUMAN RESOURCES : TECH SUPPLIES</t>
  </si>
  <si>
    <t>10-00-61220-00-53330</t>
  </si>
  <si>
    <t>HUMAN RESOURCES : TECH COMMUNICATIONS</t>
  </si>
  <si>
    <t>10-00-61220-00-53340</t>
  </si>
  <si>
    <t>HUMAN RESOURCES : TECH CONTRACT SERVICES</t>
  </si>
  <si>
    <t>10-00-61220-00-53350</t>
  </si>
  <si>
    <t>HUMAN RESOURCES : TECH SOFTWARE LIC., SUB. &amp; MAI</t>
  </si>
  <si>
    <t>10-00-61220-00-53360</t>
  </si>
  <si>
    <t>HUMAN RESOURCES : TECH LEASES</t>
  </si>
  <si>
    <t>10-00-61220-00-53370</t>
  </si>
  <si>
    <t>HUMAN RESOURCES : TECH EQUIP SERV AGREEMENT</t>
  </si>
  <si>
    <t>10-00-61220-00-53390</t>
  </si>
  <si>
    <t>HUMAN RESOURCES : TECH EQUIP $500-$4999 NON-CAP</t>
  </si>
  <si>
    <t>10-00-61220-00-54050</t>
  </si>
  <si>
    <t>HUMAN RESOURCES : VEHICLE MILEAGE ALLOCATION</t>
  </si>
  <si>
    <t>10-00-61220-00-54110</t>
  </si>
  <si>
    <t>HUMAN RESOURCES : TRAVEL-FACULTY &amp; STAFF</t>
  </si>
  <si>
    <t>10-00-61220-00-54130</t>
  </si>
  <si>
    <t>HUMAN RESOURCES : TRAVEL-STUDENT</t>
  </si>
  <si>
    <t>10-00-61220-00-61210</t>
  </si>
  <si>
    <t>HUMAN RESOURCES : ADMIN/PROFESSIONAL SALARIES</t>
  </si>
  <si>
    <t>10-00-61220-00-61220</t>
  </si>
  <si>
    <t>HUMAN RESOURCES : CLASSIFIED SALARIES</t>
  </si>
  <si>
    <t>10-00-61220-00-61410</t>
  </si>
  <si>
    <t>HUMAN RESOURCES : HOURLY</t>
  </si>
  <si>
    <t>10-00-61220-00-61420</t>
  </si>
  <si>
    <t>HUMAN RESOURCES : STIPENDS</t>
  </si>
  <si>
    <t>10-00-61220-00-61430</t>
  </si>
  <si>
    <t>HUMAN RESOURCES : PART TIME</t>
  </si>
  <si>
    <t>10-00-61220-00-62110</t>
  </si>
  <si>
    <t>HUMAN RESOURCES : FICA MATCHING</t>
  </si>
  <si>
    <t>10-00-61220-00-62120</t>
  </si>
  <si>
    <t>HUMAN RESOURCES : RETIREMENT MATCHING</t>
  </si>
  <si>
    <t>10-00-61220-00-62210</t>
  </si>
  <si>
    <t>HUMAN RESOURCES : GROUP INSURANCE</t>
  </si>
  <si>
    <t>10-00-61220-00-62310</t>
  </si>
  <si>
    <t>HUMAN RESOURCES : WORKERS COMPENSATION</t>
  </si>
  <si>
    <t>10-00-61220-00-91010</t>
  </si>
  <si>
    <t>HUMAN RESOURCES : EQUIPMENT $5000 &amp; ABOVE CAPITAL</t>
  </si>
  <si>
    <t>10-00-61310-00-50010</t>
  </si>
  <si>
    <t>INST ACCREDITATION SERVICES : SUPPLIES</t>
  </si>
  <si>
    <t>10-00-61310-00-50030</t>
  </si>
  <si>
    <t>INST ACCREDITATION SERVICES : COPIER USAGE</t>
  </si>
  <si>
    <t>$100 moved to shipping/postage - jdj</t>
  </si>
  <si>
    <t>10-00-61310-00-50040</t>
  </si>
  <si>
    <t>INST ACCREDITATION SERVICES : PRINTING &amp; PREPRINTED FORMS</t>
  </si>
  <si>
    <t>10-00-61310-00-50060</t>
  </si>
  <si>
    <t>INST ACCREDITATION SERVICES : MAIL SERVICE/SHIPPING/POSTAGE</t>
  </si>
  <si>
    <t>$100 moved from copier usage to cover overnight postage for sub changes, etc.</t>
  </si>
  <si>
    <t>10-00-61310-00-50090</t>
  </si>
  <si>
    <t>INST ACCREDITATION SERVICES : EQUIPMENT $500-$4999 NON-CAPITAL</t>
  </si>
  <si>
    <t>10-00-61310-00-51010</t>
  </si>
  <si>
    <t>INST ACCREDITATION SERVICES : ADVERTISING/PROMOTIONAL</t>
  </si>
  <si>
    <t>10-00-61310-00-51020</t>
  </si>
  <si>
    <t>INST ACCREDITATION SERVICES : AWARDS</t>
  </si>
  <si>
    <t>10-00-61310-00-51030</t>
  </si>
  <si>
    <t>INST ACCREDITATION SERVICES : COMMUNITY RELATIONS</t>
  </si>
  <si>
    <t>10-00-61310-00-51040</t>
  </si>
  <si>
    <t>INST ACCREDITATION SERVICES : LUNCHEONS &amp; RECEPTIONS</t>
  </si>
  <si>
    <t>Previous amount covered SACS campus visit.  Current amount for campus training</t>
  </si>
  <si>
    <t>10-00-61310-00-51120</t>
  </si>
  <si>
    <t>INST ACCREDITATION SERVICES : DUES/SUBSCRIPTIONS/LICENSES</t>
  </si>
  <si>
    <t>10-00-61310-00-51130</t>
  </si>
  <si>
    <t>INST ACCREDITATION SERVICES : STAFF DEVELOPMENT</t>
  </si>
  <si>
    <t>10-00-61310-00-52030</t>
  </si>
  <si>
    <t>INST ACCREDITATION SERVICES : INDEPENDENT CONTRACTOR</t>
  </si>
  <si>
    <t>10-00-61310-00-52140</t>
  </si>
  <si>
    <t>INST ACCREDITATION SERVICES : LEASES-EQUIPMENT/VEHICLES/SPACE</t>
  </si>
  <si>
    <t>10-00-61310-00-52150</t>
  </si>
  <si>
    <t>INST ACCREDITATION SERVICES : EQUIPMENT SERVICE AGREEMENT</t>
  </si>
  <si>
    <t>10-00-61310-00-52160</t>
  </si>
  <si>
    <t>INST ACCREDITATION SERVICES : ASSESSMENT &amp; TESTING FEES</t>
  </si>
  <si>
    <t>10-00-61310-00-52170</t>
  </si>
  <si>
    <t>INST ACCREDITATION SERVICES : ACCREDITATION FEES</t>
  </si>
  <si>
    <t>Cover costs of sub changes, new programs and other program related fees,   Actuals to date $5616 - jdj</t>
  </si>
  <si>
    <t>10-00-61310-00-53020</t>
  </si>
  <si>
    <t>INST ACCREDITATION SERVICES : LIABILITY INSURANCE</t>
  </si>
  <si>
    <t>10-00-61310-00-53160</t>
  </si>
  <si>
    <t>INST ACCREDITATION SERVICES : COMMUNICATIONS</t>
  </si>
  <si>
    <t>10-00-61310-00-53210</t>
  </si>
  <si>
    <t>INST ACCREDITATION SERVICES : REPAIRS &amp; MAINTENANCE</t>
  </si>
  <si>
    <t>10-00-61310-00-53220</t>
  </si>
  <si>
    <t>INST ACCREDITATION SERVICES : SOFTWARE LICENSING &amp; MAINTENANCE</t>
  </si>
  <si>
    <t>10-00-61310-00-53310</t>
  </si>
  <si>
    <t>INST ACCREDITATION SERVICES : TECH SUPPLIES</t>
  </si>
  <si>
    <t>10-00-61310-00-53330</t>
  </si>
  <si>
    <t>INST ACCREDITATION SERVICES : TECH COMMUNICATIONS</t>
  </si>
  <si>
    <t>10-00-61310-00-53340</t>
  </si>
  <si>
    <t>INST ACCREDITATION SERVICES : TECH CONTRACT SERVICES</t>
  </si>
  <si>
    <t>10-00-61310-00-53350</t>
  </si>
  <si>
    <t>INST ACCREDITATION SERVICES : TECH SOFTWARE LIC., SUB. &amp; MAI</t>
  </si>
  <si>
    <t>10-00-61310-00-53360</t>
  </si>
  <si>
    <t>INST ACCREDITATION SERVICES : TECH LEASES</t>
  </si>
  <si>
    <t>10-00-61310-00-53370</t>
  </si>
  <si>
    <t>INST ACCREDITATION SERVICES : TECH EQUIP SERV AGREEMENT</t>
  </si>
  <si>
    <t>10-00-61310-00-53380</t>
  </si>
  <si>
    <t>INST ACCREDITATION SERVICES : TECH EQUIPMENT REPAIR</t>
  </si>
  <si>
    <t>10-00-61310-00-53390</t>
  </si>
  <si>
    <t>INST ACCREDITATION SERVICES : TECH EQUIP $500-$4999 NON-CAP</t>
  </si>
  <si>
    <t>10-00-61310-00-54050</t>
  </si>
  <si>
    <t>INST ACCREDITATION SERVICES : VEHICLE MILEAGE ALLOCATION</t>
  </si>
  <si>
    <t>10-00-61310-00-54110</t>
  </si>
  <si>
    <t>INST ACCREDITATION SERVICES : TRAVEL-FACULTY &amp; STAFF</t>
  </si>
  <si>
    <t>10-00-61310-00-54130</t>
  </si>
  <si>
    <t>INST ACCREDITATION SERVICES : TRAVEL-STUDENT</t>
  </si>
  <si>
    <t>10-00-61310-00-61210</t>
  </si>
  <si>
    <t>INST ACCREDITATION SERVICES : ADMIN/PROFESSIONAL SALARIES</t>
  </si>
  <si>
    <t>10-00-61310-00-61220</t>
  </si>
  <si>
    <t>INST ACCREDITATION SERVICES : CLASSIFIED SALARIES</t>
  </si>
  <si>
    <t>10-00-61310-00-61410</t>
  </si>
  <si>
    <t>INST ACCREDITATION SERVICES : HOURLY</t>
  </si>
  <si>
    <t>10-00-61310-00-61420</t>
  </si>
  <si>
    <t>INST ACCREDITATION SERVICES : STIPENDS</t>
  </si>
  <si>
    <t>10-00-61310-00-61430</t>
  </si>
  <si>
    <t>INST ACCREDITATION SERVICES : PART TIME</t>
  </si>
  <si>
    <t>10-00-61310-00-62110</t>
  </si>
  <si>
    <t>INST ACCREDITATION SERVICES : FICA MATCHING</t>
  </si>
  <si>
    <t>10-00-61310-00-62120</t>
  </si>
  <si>
    <t>INST ACCREDITATION SERVICES : RETIREMENT MATCHING</t>
  </si>
  <si>
    <t>10-00-61310-00-62210</t>
  </si>
  <si>
    <t>INST ACCREDITATION SERVICES : GROUP INSURANCE</t>
  </si>
  <si>
    <t>10-00-61310-00-91010</t>
  </si>
  <si>
    <t>INST ACCREDITATION SERVICES : EQUIPMENT $5000 &amp; ABOVE CAPITAL</t>
  </si>
  <si>
    <t>10-00-61320-00-50010</t>
  </si>
  <si>
    <t>INST EFFECTIVENESS &amp; RESEARCH : SUPPLIES</t>
  </si>
  <si>
    <t>10-00-61320-00-50030</t>
  </si>
  <si>
    <t>INST EFFECTIVENESS &amp; RESEARCH : COPIER USAGE</t>
  </si>
  <si>
    <t>10-00-61320-00-50040</t>
  </si>
  <si>
    <t>INST EFFECTIVENESS &amp; RESEARCH : PRINTING &amp; PREPRINTED FORMS</t>
  </si>
  <si>
    <t>Nothing originally budgeted.   This will cover actual costs. - jdj</t>
  </si>
  <si>
    <t>10-00-61320-00-50060</t>
  </si>
  <si>
    <t>INST EFFECTIVENESS &amp; RESEARCH : MAIL SERVICE/SHIPPING/POSTAGE</t>
  </si>
  <si>
    <t>10-00-61320-00-50090</t>
  </si>
  <si>
    <t>INST EFFECTIVENESS &amp; RESEARCH : EQUIPMENT $500-$4999 NON-CAPITAL</t>
  </si>
  <si>
    <t>10-00-61320-00-51010</t>
  </si>
  <si>
    <t>INST EFFECTIVENESS &amp; RESEARCH : ADVERTISING/PROMOTIONAL</t>
  </si>
  <si>
    <t>10-00-61320-00-51020</t>
  </si>
  <si>
    <t>INST EFFECTIVENESS &amp; RESEARCH : AWARDS</t>
  </si>
  <si>
    <t>10-00-61320-00-51030</t>
  </si>
  <si>
    <t>INST EFFECTIVENESS &amp; RESEARCH : COMMUNITY RELATIONS</t>
  </si>
  <si>
    <t>10-00-61320-00-51040</t>
  </si>
  <si>
    <t>INST EFFECTIVENESS &amp; RESEARCH : LUNCHEONS &amp; RECEPTIONS</t>
  </si>
  <si>
    <t>10-00-61320-00-51120</t>
  </si>
  <si>
    <t>INST EFFECTIVENESS &amp; RESEARCH : DUES/SUBSCRIPTIONS/LICENSES</t>
  </si>
  <si>
    <t>Cover costs of professional association dues (TAIR, AIR, TACTE) and others</t>
  </si>
  <si>
    <t>10-00-61320-00-51130</t>
  </si>
  <si>
    <t>INST EFFECTIVENESS &amp; RESEARCH : STAFF DEVELOPMENT</t>
  </si>
  <si>
    <t>10-00-61320-00-52030</t>
  </si>
  <si>
    <t>INST EFFECTIVENESS &amp; RESEARCH : INDEPENDENT CONTRACTOR</t>
  </si>
  <si>
    <t>10-00-61320-00-52140</t>
  </si>
  <si>
    <t>INST EFFECTIVENESS &amp; RESEARCH : LEASES-EQUIPMENT/VEHICLES/SPACE</t>
  </si>
  <si>
    <t>10-00-61320-00-52150</t>
  </si>
  <si>
    <t>INST EFFECTIVENESS &amp; RESEARCH : EQUIPMENT SERVICE AGREEMENT</t>
  </si>
  <si>
    <t>10-00-61320-00-52160</t>
  </si>
  <si>
    <t>INST EFFECTIVENESS &amp; RESEARCH : ASSESSMENT &amp; TESTING FEES</t>
  </si>
  <si>
    <t>10-00-61320-00-52170</t>
  </si>
  <si>
    <t>INST EFFECTIVENESS &amp; RESEARCH : ACCREDITATION FEES</t>
  </si>
  <si>
    <t>10-00-61320-00-53020</t>
  </si>
  <si>
    <t>INST EFFECTIVENESS &amp; RESEARCH : LIABILITY INSURANCE</t>
  </si>
  <si>
    <t>10-00-61320-00-53160</t>
  </si>
  <si>
    <t>INST EFFECTIVENESS &amp; RESEARCH : COMMUNICATIONS</t>
  </si>
  <si>
    <t>10-00-61320-00-53210</t>
  </si>
  <si>
    <t>INST EFFECTIVENESS &amp; RESEARCH : REPAIRS &amp; MAINTENANCE</t>
  </si>
  <si>
    <t>10-00-61320-00-53220</t>
  </si>
  <si>
    <t>INST EFFECTIVENESS &amp; RESEARCH : SOFTWARE LICENSING &amp; MAINTENANCE</t>
  </si>
  <si>
    <t>10-00-61320-00-53310</t>
  </si>
  <si>
    <t>INST EFFECTIVENESS &amp; RESEARCH : TECH SUPPLIES</t>
  </si>
  <si>
    <t>10-00-61320-00-53330</t>
  </si>
  <si>
    <t>INST EFFECTIVENESS &amp; RESEARCH : TECH COMMUNICATIONS</t>
  </si>
  <si>
    <t>10-00-61320-00-53340</t>
  </si>
  <si>
    <t>INST EFFECTIVENESS &amp; RESEARCH : TECH CONTRACT SERVICES</t>
  </si>
  <si>
    <t>10-00-61320-00-53350</t>
  </si>
  <si>
    <t>INST EFFECTIVENESS &amp; RESEARCH : TECH SOFTWARE LIC., SUB. &amp; MAI</t>
  </si>
  <si>
    <t>Cover partial costs for Anthology/Campus Labs and other EIS software - jdj</t>
  </si>
  <si>
    <t>10-00-61320-00-53360</t>
  </si>
  <si>
    <t>INST EFFECTIVENESS &amp; RESEARCH : TECH LEASES</t>
  </si>
  <si>
    <t>cover increases in lease costs jdj
Per Tech Services Lease Schedule. 3/30/22mk</t>
  </si>
  <si>
    <t>10-00-61320-00-53370</t>
  </si>
  <si>
    <t>INST EFFECTIVENESS &amp; RESEARCH : TECH EQUIP SERV AGREEMENT</t>
  </si>
  <si>
    <t>10-00-61320-00-53380</t>
  </si>
  <si>
    <t>INST EFFECTIVENESS &amp; RESEARCH : TECH EQUIPMENT REPAIR</t>
  </si>
  <si>
    <t>10-00-61320-00-53390</t>
  </si>
  <si>
    <t>INST EFFECTIVENESS &amp; RESEARCH : TECH EQUIP $500-$4999 NON-CAP</t>
  </si>
  <si>
    <t>10-00-61320-00-54050</t>
  </si>
  <si>
    <t>INST EFFECTIVENESS &amp; RESEARCH : VEHICLE MILEAGE ALLOCATION</t>
  </si>
  <si>
    <t>10-00-61320-00-54110</t>
  </si>
  <si>
    <t>INST EFFECTIVENESS &amp; RESEARCH : TRAVEL-FACULTY &amp; STAFF</t>
  </si>
  <si>
    <t>Travel to professional meetings for 3 staff - jdj</t>
  </si>
  <si>
    <t>10-00-61320-00-54130</t>
  </si>
  <si>
    <t>INST EFFECTIVENESS &amp; RESEARCH : TRAVEL-STUDENT</t>
  </si>
  <si>
    <t>10-00-61320-00-61210</t>
  </si>
  <si>
    <t>INST EFFECTIVENESS &amp; RESEARCH : ADMIN/PROFESSIONAL SALARIES</t>
  </si>
  <si>
    <t>10-00-61320-00-61220</t>
  </si>
  <si>
    <t>INST EFFECTIVENESS &amp; RESEARCH : CLASSIFIED SALARIES</t>
  </si>
  <si>
    <t>10-00-61320-00-61410</t>
  </si>
  <si>
    <t>INST EFFECTIVENESS &amp; RESEARCH : HOURLY</t>
  </si>
  <si>
    <t>10-00-61320-00-61420</t>
  </si>
  <si>
    <t>INST EFFECTIVENESS &amp; RESEARCH : STIPENDS</t>
  </si>
  <si>
    <t>Stipend for faculty assessment liaison - jdjl</t>
  </si>
  <si>
    <t>10-00-61320-00-61430</t>
  </si>
  <si>
    <t>INST EFFECTIVENESS &amp; RESEARCH : PART TIME</t>
  </si>
  <si>
    <t>cover paret-time employees - jdj</t>
  </si>
  <si>
    <t>10-00-61320-00-62110</t>
  </si>
  <si>
    <t>INST EFFECTIVENESS &amp; RESEARCH : FICA MATCHING</t>
  </si>
  <si>
    <t>10-00-61320-00-62120</t>
  </si>
  <si>
    <t>INST EFFECTIVENESS &amp; RESEARCH : RETIREMENT MATCHING</t>
  </si>
  <si>
    <t>10-00-61320-00-62210</t>
  </si>
  <si>
    <t>INST EFFECTIVENESS &amp; RESEARCH : GROUP INSURANCE</t>
  </si>
  <si>
    <t>10-00-61320-00-62310</t>
  </si>
  <si>
    <t>INST EFFECTIVENESS &amp; RESEARCH : WORKERS COMPENSATION</t>
  </si>
  <si>
    <t>10-00-61320-00-91010</t>
  </si>
  <si>
    <t>INST EFFECTIVENESS &amp; RESEARCH : EQUIPMENT $5000 &amp; ABOVE CAPITAL</t>
  </si>
  <si>
    <t>10-00-61410-00-50010</t>
  </si>
  <si>
    <t>GENERAL INSTITUTIONAL : SUPPLIES</t>
  </si>
  <si>
    <t>10-00-61410-00-50030</t>
  </si>
  <si>
    <t>GENERAL INSTITUTIONAL : COPIER USAGE</t>
  </si>
  <si>
    <t>10-00-61410-00-50040</t>
  </si>
  <si>
    <t>GENERAL INSTITUTIONAL : PRINTING &amp; PREPRINTED FORMS</t>
  </si>
  <si>
    <t>10-00-61410-00-50060</t>
  </si>
  <si>
    <t>GENERAL INSTITUTIONAL : MAIL SERVICE/SHIPPING/POSTAGE</t>
  </si>
  <si>
    <t>10-00-61410-00-50090</t>
  </si>
  <si>
    <t>GENERAL INSTITUTIONAL : EQUIPMENT $500-$4999 NON-CAPITAL</t>
  </si>
  <si>
    <t>10-00-61410-00-51010</t>
  </si>
  <si>
    <t>GENERAL INSTITUTIONAL : ADVERTISING/PROMOTIONAL</t>
  </si>
  <si>
    <t>10-00-61410-00-51020</t>
  </si>
  <si>
    <t>GENERAL INSTITUTIONAL : AWARDS</t>
  </si>
  <si>
    <t>10-00-61410-00-51030</t>
  </si>
  <si>
    <t>GENERAL INSTITUTIONAL : COMMUNITY RELATIONS</t>
  </si>
  <si>
    <t>10-00-61410-00-51040</t>
  </si>
  <si>
    <t>GENERAL INSTITUTIONAL : LUNCHEONS &amp; RECEPTIONS</t>
  </si>
  <si>
    <t>10-00-61410-00-51120</t>
  </si>
  <si>
    <t>GENERAL INSTITUTIONAL : DUES/SUBSCRIPTIONS/LICENSES</t>
  </si>
  <si>
    <t>10-00-61410-00-51130</t>
  </si>
  <si>
    <t>GENERAL INSTITUTIONAL : STAFF DEVELOPMENT</t>
  </si>
  <si>
    <t>10-00-61410-00-51140</t>
  </si>
  <si>
    <t>GENERAL INSTITUTIONAL : MEMORIALS</t>
  </si>
  <si>
    <t>10-00-61410-00-51150</t>
  </si>
  <si>
    <t>GENERAL INSTITUTIONAL : EMPLOYEE RECOGNITION</t>
  </si>
  <si>
    <t>10-00-61410-00-52020</t>
  </si>
  <si>
    <t>GENERAL INSTITUTIONAL : CONTRACT INSTRUCTION</t>
  </si>
  <si>
    <t>10-00-61410-00-52030</t>
  </si>
  <si>
    <t>GENERAL INSTITUTIONAL : INDEPENDENT CONTRACTOR</t>
  </si>
  <si>
    <t>10-00-61410-00-52110</t>
  </si>
  <si>
    <t>GENERAL INSTITUTIONAL : TAXES &amp; TAX FEES</t>
  </si>
  <si>
    <t>10-00-61410-00-52130</t>
  </si>
  <si>
    <t>GENERAL INSTITUTIONAL : LEGAL FEES</t>
  </si>
  <si>
    <t>10-00-61410-00-52140</t>
  </si>
  <si>
    <t>GENERAL INSTITUTIONAL : LEASES-EQUIPMENT/VEHICLES/SPACE</t>
  </si>
  <si>
    <t>10-00-61410-00-52150</t>
  </si>
  <si>
    <t>GENERAL INSTITUTIONAL : EQUIPMENT SERVICE AGREEMENT</t>
  </si>
  <si>
    <t>10-00-61410-00-52160</t>
  </si>
  <si>
    <t>GENERAL INSTITUTIONAL : ASSESSMENT &amp; TESTING FEES</t>
  </si>
  <si>
    <t>10-00-61410-00-52170</t>
  </si>
  <si>
    <t>GENERAL INSTITUTIONAL : ACCREDITATION FEES</t>
  </si>
  <si>
    <t>10-00-61410-00-53010</t>
  </si>
  <si>
    <t>GENERAL INSTITUTIONAL : INSURANCE</t>
  </si>
  <si>
    <t>10-00-61410-00-53020</t>
  </si>
  <si>
    <t>GENERAL INSTITUTIONAL : LIABILITY INSURANCE</t>
  </si>
  <si>
    <t>10-00-61410-00-53120</t>
  </si>
  <si>
    <t>GENERAL INSTITUTIONAL : GAS</t>
  </si>
  <si>
    <t>10-00-61410-00-53220</t>
  </si>
  <si>
    <t>GENERAL INSTITUTIONAL : SOFTWARE LICENSING &amp; MAINTENANCE</t>
  </si>
  <si>
    <t>10-00-61410-00-53310</t>
  </si>
  <si>
    <t>GENERAL INSTITUTIONAL : TECH SUPPLIES</t>
  </si>
  <si>
    <t>10-00-61410-00-53330</t>
  </si>
  <si>
    <t>GENERAL INSTITUTIONAL : TECH COMMUNICATIONS</t>
  </si>
  <si>
    <t>10-00-61410-00-53340</t>
  </si>
  <si>
    <t>GENERAL INSTITUTIONAL : TECH CONTRACT SERVICES</t>
  </si>
  <si>
    <t>10-00-61410-00-53350</t>
  </si>
  <si>
    <t>GENERAL INSTITUTIONAL : TECH SOFTWARE LIC., SUB. &amp; MAI</t>
  </si>
  <si>
    <t>10-00-61410-00-53360</t>
  </si>
  <si>
    <t>GENERAL INSTITUTIONAL : TECH LEASES</t>
  </si>
  <si>
    <t>10-00-61410-00-53370</t>
  </si>
  <si>
    <t>GENERAL INSTITUTIONAL : TECH EQUIP SERV AGREEMENT</t>
  </si>
  <si>
    <t>10-00-61410-00-53390</t>
  </si>
  <si>
    <t>GENERAL INSTITUTIONAL : TECH EQUIP $500-$4999 NON-CAP</t>
  </si>
  <si>
    <t>10-00-61410-00-54010</t>
  </si>
  <si>
    <t>GENERAL INSTITUTIONAL : FUEL</t>
  </si>
  <si>
    <t>10-00-61410-00-54050</t>
  </si>
  <si>
    <t>GENERAL INSTITUTIONAL : VEHICLE MILEAGE ALLOCATION</t>
  </si>
  <si>
    <t>10-00-61410-00-54110</t>
  </si>
  <si>
    <t>GENERAL INSTITUTIONAL : TRAVEL-FACULTY &amp; STAFF</t>
  </si>
  <si>
    <t>10-00-61410-00-54130</t>
  </si>
  <si>
    <t>GENERAL INSTITUTIONAL : TRAVEL-STUDENT</t>
  </si>
  <si>
    <t>10-00-61410-00-56010</t>
  </si>
  <si>
    <t>GENERAL INSTITUTIONAL : ONLINE PAYMENT CHARGES</t>
  </si>
  <si>
    <t>10-00-61410-00-56020</t>
  </si>
  <si>
    <t>GENERAL INSTITUTIONAL : COLLECTION FEES</t>
  </si>
  <si>
    <t>10-00-61410-00-56030</t>
  </si>
  <si>
    <t>GENERAL INSTITUTIONAL : BANK CHARGES</t>
  </si>
  <si>
    <t>10-00-61410-00-56040</t>
  </si>
  <si>
    <t>GENERAL INSTITUTIONAL : BANK CHARGES - FOUNDATION</t>
  </si>
  <si>
    <t>10-00-61410-00-57130</t>
  </si>
  <si>
    <t>GENERAL INSTITUTIONAL : OTHER GRANT EXPENSE</t>
  </si>
  <si>
    <t>10-00-61410-00-59010</t>
  </si>
  <si>
    <t>GENERAL INSTITUTIONAL : CONTINGENCY</t>
  </si>
  <si>
    <t>10-00-61410-00-59070</t>
  </si>
  <si>
    <t>GENERAL INSTITUTIONAL : LEGISLATIVE ADVOCACY</t>
  </si>
  <si>
    <t>10-00-61410-00-61210</t>
  </si>
  <si>
    <t>GENERAL INSTITUTIONAL : ADMIN/PROFESSIONAL SALARIES</t>
  </si>
  <si>
    <t>10-00-61410-00-61220</t>
  </si>
  <si>
    <t>GENERAL INSTITUTIONAL : CLASSIFIED SALARIES</t>
  </si>
  <si>
    <t>10-00-61410-00-61310</t>
  </si>
  <si>
    <t>GENERAL INSTITUTIONAL : WORKSTUDY WAGES</t>
  </si>
  <si>
    <t>10-00-61410-00-61410</t>
  </si>
  <si>
    <t>GENERAL INSTITUTIONAL : HOURLY</t>
  </si>
  <si>
    <t>10-00-61410-00-61420</t>
  </si>
  <si>
    <t>GENERAL INSTITUTIONAL : STIPENDS</t>
  </si>
  <si>
    <t>10-00-61410-00-61430</t>
  </si>
  <si>
    <t>GENERAL INSTITUTIONAL : PART TIME</t>
  </si>
  <si>
    <t>10-00-61410-00-62110</t>
  </si>
  <si>
    <t>GENERAL INSTITUTIONAL : FICA MATCHING</t>
  </si>
  <si>
    <t>10-00-61410-00-62120</t>
  </si>
  <si>
    <t>GENERAL INSTITUTIONAL : RETIREMENT MATCHING</t>
  </si>
  <si>
    <t>10-00-61410-00-62210</t>
  </si>
  <si>
    <t>GENERAL INSTITUTIONAL : GROUP INSURANCE</t>
  </si>
  <si>
    <t>10-00-61410-00-62220</t>
  </si>
  <si>
    <t>GENERAL INSTITUTIONAL : GROUP INSURANCE-RETIREE</t>
  </si>
  <si>
    <t>10-00-61410-00-62310</t>
  </si>
  <si>
    <t>GENERAL INSTITUTIONAL : WORKERS COMPENSATION</t>
  </si>
  <si>
    <t>10-00-61410-00-62320</t>
  </si>
  <si>
    <t>GENERAL INSTITUTIONAL : UNEMPLOYMENT BENEFITS</t>
  </si>
  <si>
    <t>10-00-61410-00-91010</t>
  </si>
  <si>
    <t>GENERAL INSTITUTIONAL : EQUIPMENT $5000 &amp; ABOVE CAPITAL</t>
  </si>
  <si>
    <t>10-00-61510-00-50010</t>
  </si>
  <si>
    <t>OFFICIAL FUNCTIONS : SUPPLIES</t>
  </si>
  <si>
    <t>10-00-61510-00-51010</t>
  </si>
  <si>
    <t>OFFICIAL FUNCTIONS : ADVERTISING/PROMOTIONAL</t>
  </si>
  <si>
    <t>10-00-61510-00-51020</t>
  </si>
  <si>
    <t>OFFICIAL FUNCTIONS : AWARDS</t>
  </si>
  <si>
    <t>10-00-61510-00-51040</t>
  </si>
  <si>
    <t>OFFICIAL FUNCTIONS : LUNCHEONS &amp; RECEPTIONS</t>
  </si>
  <si>
    <t>Catering for Employee Awards Dinner.</t>
  </si>
  <si>
    <t>10-00-61510-00-51160</t>
  </si>
  <si>
    <t>OFFICIAL FUNCTIONS : OFFICIAL FUNCTIONS</t>
  </si>
  <si>
    <t>10-00-61510-00-52030</t>
  </si>
  <si>
    <t>OFFICIAL FUNCTIONS : INDEPENDENT CONTRACTOR</t>
  </si>
  <si>
    <t>Entertainment for Employee Awards Dinner.</t>
  </si>
  <si>
    <t>10-00-61510-00-52140</t>
  </si>
  <si>
    <t>OFFICIAL FUNCTIONS : LEASES-EQUIPMENT/VEHICLES/SPACE</t>
  </si>
  <si>
    <t>Venue rental for Employee Awards Dinner.</t>
  </si>
  <si>
    <t>10-00-61510-00-53310</t>
  </si>
  <si>
    <t>OFFICIAL FUNCTIONS : TECH SUPPLIES</t>
  </si>
  <si>
    <t>10-00-61510-00-53340</t>
  </si>
  <si>
    <t>OFFICIAL FUNCTIONS : TECH CONTRACT SERVICES</t>
  </si>
  <si>
    <t>10-00-61510-00-53360</t>
  </si>
  <si>
    <t>OFFICIAL FUNCTIONS : TECH LEASES</t>
  </si>
  <si>
    <t>10-00-62110-00-50010</t>
  </si>
  <si>
    <t>BUSINESS SERVICES : SUPPLIES</t>
  </si>
  <si>
    <t>10-00-62110-00-50030</t>
  </si>
  <si>
    <t>BUSINESS SERVICES : COPIER USAGE</t>
  </si>
  <si>
    <t>10-00-62110-00-50040</t>
  </si>
  <si>
    <t>BUSINESS SERVICES : PRINTING &amp; PREPRINTED FORMS</t>
  </si>
  <si>
    <t>10-00-62110-00-50060</t>
  </si>
  <si>
    <t>BUSINESS SERVICES : MAIL SERVICE/SHIPPING/POSTAGE</t>
  </si>
  <si>
    <t>10-00-62110-00-50090</t>
  </si>
  <si>
    <t>BUSINESS SERVICES : EQUIPMENT $500-$4999 NON-CAPITAL</t>
  </si>
  <si>
    <t>10-00-62110-00-51010</t>
  </si>
  <si>
    <t>BUSINESS SERVICES : ADVERTISING/PROMOTIONAL</t>
  </si>
  <si>
    <t>10-00-62110-00-51020</t>
  </si>
  <si>
    <t>BUSINESS SERVICES : AWARDS</t>
  </si>
  <si>
    <t>10-00-62110-00-51030</t>
  </si>
  <si>
    <t>BUSINESS SERVICES : COMMUNITY RELATIONS</t>
  </si>
  <si>
    <t>10-00-62110-00-51040</t>
  </si>
  <si>
    <t>BUSINESS SERVICES : LUNCHEONS &amp; RECEPTIONS</t>
  </si>
  <si>
    <t>10-00-62110-00-51120</t>
  </si>
  <si>
    <t>BUSINESS SERVICES : DUES/SUBSCRIPTIONS/LICENSES</t>
  </si>
  <si>
    <t>10-00-62110-00-51130</t>
  </si>
  <si>
    <t>BUSINESS SERVICES : STAFF DEVELOPMENT</t>
  </si>
  <si>
    <t>10-00-62110-00-52030</t>
  </si>
  <si>
    <t>BUSINESS SERVICES : INDEPENDENT CONTRACTOR</t>
  </si>
  <si>
    <t>10-00-62110-00-52110</t>
  </si>
  <si>
    <t>BUSINESS SERVICES : TAXES &amp; TAX FEES</t>
  </si>
  <si>
    <t>10-00-62110-00-52120</t>
  </si>
  <si>
    <t>BUSINESS SERVICES : AUDIT FEES</t>
  </si>
  <si>
    <t>10-00-62110-00-52140</t>
  </si>
  <si>
    <t>BUSINESS SERVICES : LEASES-EQUIPMENT/VEHICLES/SPACE</t>
  </si>
  <si>
    <t>10-00-62110-00-52150</t>
  </si>
  <si>
    <t>BUSINESS SERVICES : EQUIPMENT SERVICE AGREEMENT</t>
  </si>
  <si>
    <t>10-00-62110-00-52160</t>
  </si>
  <si>
    <t>BUSINESS SERVICES : ASSESSMENT &amp; TESTING FEES</t>
  </si>
  <si>
    <t>10-00-62110-00-52170</t>
  </si>
  <si>
    <t>BUSINESS SERVICES : ACCREDITATION FEES</t>
  </si>
  <si>
    <t>10-00-62110-00-53010</t>
  </si>
  <si>
    <t>BUSINESS SERVICES : INSURANCE</t>
  </si>
  <si>
    <t>10-00-62110-00-53020</t>
  </si>
  <si>
    <t>BUSINESS SERVICES : LIABILITY INSURANCE</t>
  </si>
  <si>
    <t>10-00-62110-00-53160</t>
  </si>
  <si>
    <t>BUSINESS SERVICES : COMMUNICATIONS</t>
  </si>
  <si>
    <t>10-00-62110-00-53210</t>
  </si>
  <si>
    <t>BUSINESS SERVICES : REPAIRS &amp; MAINTENANCE</t>
  </si>
  <si>
    <t>10-00-62110-00-53220</t>
  </si>
  <si>
    <t>BUSINESS SERVICES : SOFTWARE LICENSING &amp; MAINTENANCE</t>
  </si>
  <si>
    <t>10-00-62110-00-53310</t>
  </si>
  <si>
    <t>BUSINESS SERVICES : TECH SUPPLIES</t>
  </si>
  <si>
    <t>10-00-62110-00-53330</t>
  </si>
  <si>
    <t>BUSINESS SERVICES : TECH COMMUNICATIONS</t>
  </si>
  <si>
    <t>10-00-62110-00-53340</t>
  </si>
  <si>
    <t>BUSINESS SERVICES : TECH CONTRACT SERVICES</t>
  </si>
  <si>
    <t>10-00-62110-00-53350</t>
  </si>
  <si>
    <t>BUSINESS SERVICES : TECH SOFTWARE LIC., SUB. &amp; MAI</t>
  </si>
  <si>
    <t>10-00-62110-00-53360</t>
  </si>
  <si>
    <t>BUSINESS SERVICES : TECH LEASES</t>
  </si>
  <si>
    <t>10-00-62110-00-53370</t>
  </si>
  <si>
    <t>BUSINESS SERVICES : TECH EQUIP SERV AGREEMENT</t>
  </si>
  <si>
    <t>10-00-62110-00-53380</t>
  </si>
  <si>
    <t>BUSINESS SERVICES : TECH EQUIPMENT REPAIR</t>
  </si>
  <si>
    <t>10-00-62110-00-53390</t>
  </si>
  <si>
    <t>BUSINESS SERVICES : TECH EQUIP $500-$4999 NON-CAP</t>
  </si>
  <si>
    <t>10-00-62110-00-54010</t>
  </si>
  <si>
    <t>BUSINESS SERVICES : FUEL</t>
  </si>
  <si>
    <t>10-00-62110-00-54050</t>
  </si>
  <si>
    <t>BUSINESS SERVICES : VEHICLE MILEAGE ALLOCATION</t>
  </si>
  <si>
    <t>10-00-62110-00-54110</t>
  </si>
  <si>
    <t>BUSINESS SERVICES : TRAVEL-FACULTY &amp; STAFF</t>
  </si>
  <si>
    <t>10-00-62110-00-54130</t>
  </si>
  <si>
    <t>BUSINESS SERVICES : TRAVEL-STUDENT</t>
  </si>
  <si>
    <t>10-00-62110-00-56030</t>
  </si>
  <si>
    <t>BUSINESS SERVICES : BANK CHARGES</t>
  </si>
  <si>
    <t>10-00-62110-00-61210</t>
  </si>
  <si>
    <t>BUSINESS SERVICES : ADMIN/PROFESSIONAL SALARIES</t>
  </si>
  <si>
    <t>10-00-62110-00-61220</t>
  </si>
  <si>
    <t>BUSINESS SERVICES : CLASSIFIED SALARIES</t>
  </si>
  <si>
    <t>10-00-62110-00-61410</t>
  </si>
  <si>
    <t>BUSINESS SERVICES : HOURLY</t>
  </si>
  <si>
    <t>10-00-62110-00-61420</t>
  </si>
  <si>
    <t>BUSINESS SERVICES : STIPENDS</t>
  </si>
  <si>
    <t>10-00-62110-00-61430</t>
  </si>
  <si>
    <t>BUSINESS SERVICES : PART TIME</t>
  </si>
  <si>
    <t>10-00-62110-00-62110</t>
  </si>
  <si>
    <t>BUSINESS SERVICES : FICA MATCHING</t>
  </si>
  <si>
    <t>10-00-62110-00-62120</t>
  </si>
  <si>
    <t>BUSINESS SERVICES : RETIREMENT MATCHING</t>
  </si>
  <si>
    <t>10-00-62110-00-62210</t>
  </si>
  <si>
    <t>BUSINESS SERVICES : GROUP INSURANCE</t>
  </si>
  <si>
    <t>10-00-62110-00-62310</t>
  </si>
  <si>
    <t>BUSINESS SERVICES : WORKERS COMPENSATION</t>
  </si>
  <si>
    <t>10-00-62110-00-91010</t>
  </si>
  <si>
    <t>BUSINESS SERVICES : EQUIPMENT $5000 &amp; ABOVE CAPITAL</t>
  </si>
  <si>
    <t>10-00-62210-00-50010</t>
  </si>
  <si>
    <t>PURCHASING : SUPPLIES</t>
  </si>
  <si>
    <t>3/25/22 TM: Office Supplies $2,000; Shirts $450; Water Supplies $350; Mail Supplies $300; Operating Supplies $500; Shipping Supplies $400; JH</t>
  </si>
  <si>
    <t>10-00-62210-00-50030</t>
  </si>
  <si>
    <t>PURCHASING : COPIER USAGE</t>
  </si>
  <si>
    <t>3/25/22 TM: Copier &amp; Fax $3000; JH</t>
  </si>
  <si>
    <t>10-00-62210-00-50040</t>
  </si>
  <si>
    <t>PURCHASING : PRINTING &amp; PREPRINTED FORMS</t>
  </si>
  <si>
    <t>10-00-62210-00-50060</t>
  </si>
  <si>
    <t>PURCHASING : MAIL SERVICE/SHIPPING/POSTAGE</t>
  </si>
  <si>
    <t>3/25/22 TM: Overnight  Shipping $25; Postage $50; Permit Fees $550; Mail Service Call Box Fee $1500; JH</t>
  </si>
  <si>
    <t>10-00-62210-00-50090</t>
  </si>
  <si>
    <t>PURCHASING : EQUIPMENT $500-$4999 NON-CAPITAL</t>
  </si>
  <si>
    <t>10-00-62210-00-51010</t>
  </si>
  <si>
    <t>PURCHASING : ADVERTISING/PROMOTIONAL</t>
  </si>
  <si>
    <t>3/25/22 TM: Democrat Newspaper Ads $2500; Star Telegram Newspaper Ads $1000; Promo $200; JH</t>
  </si>
  <si>
    <t>10-00-62210-00-51020</t>
  </si>
  <si>
    <t>PURCHASING : AWARDS</t>
  </si>
  <si>
    <t>10-00-62210-00-51030</t>
  </si>
  <si>
    <t>PURCHASING : COMMUNITY RELATIONS</t>
  </si>
  <si>
    <t>10-00-62210-00-51040</t>
  </si>
  <si>
    <t>PURCHASING : LUNCHEONS &amp; RECEPTIONS</t>
  </si>
  <si>
    <t>3/25/22 TM: Food &amp; Drinks for training meetings, Open House Reception &amp; Lunch -N- Learn $800. JH</t>
  </si>
  <si>
    <t>10-00-62210-00-51120</t>
  </si>
  <si>
    <t>PURCHASING : DUES/SUBSCRIPTIONS/LICENSES</t>
  </si>
  <si>
    <t>3/25/22 TM: Experian $100; TCPA $100, NAEP/E&amp;I $775; Sam's Club $100; JH</t>
  </si>
  <si>
    <t>10-00-62210-00-51130</t>
  </si>
  <si>
    <t>PURCHASING : STAFF DEVELOPMENT</t>
  </si>
  <si>
    <t>10-00-62210-00-52030</t>
  </si>
  <si>
    <t>PURCHASING : INDEPENDENT CONTRACTOR</t>
  </si>
  <si>
    <t>10-00-62210-00-52110</t>
  </si>
  <si>
    <t>PURCHASING : TAXES &amp; TAX FEES</t>
  </si>
  <si>
    <t>10-00-62210-00-52120</t>
  </si>
  <si>
    <t>PURCHASING : AUDIT FEES</t>
  </si>
  <si>
    <t>10-00-62210-00-52140</t>
  </si>
  <si>
    <t>PURCHASING : LEASES-EQUIPMENT/VEHICLES/SPACE</t>
  </si>
  <si>
    <t>3/25/22 TM: Mail Equipment Lease $8588; JH</t>
  </si>
  <si>
    <t>10-00-62210-00-52150</t>
  </si>
  <si>
    <t>PURCHASING : EQUIPMENT SERVICE AGREEMENT</t>
  </si>
  <si>
    <t>10-00-62210-00-52160</t>
  </si>
  <si>
    <t>PURCHASING : ASSESSMENT &amp; TESTING FEES</t>
  </si>
  <si>
    <t>10-00-62210-00-52170</t>
  </si>
  <si>
    <t>PURCHASING : ACCREDITATION FEES</t>
  </si>
  <si>
    <t>10-00-62210-00-53010</t>
  </si>
  <si>
    <t>PURCHASING : INSURANCE</t>
  </si>
  <si>
    <t>10-00-62210-00-53020</t>
  </si>
  <si>
    <t>PURCHASING : LIABILITY INSURANCE</t>
  </si>
  <si>
    <t>10-00-62210-00-53210</t>
  </si>
  <si>
    <t>PURCHASING : REPAIRS &amp; MAINTENANCE</t>
  </si>
  <si>
    <t>3/25/22 TM: Vehicle Maintenance $250; JH</t>
  </si>
  <si>
    <t>10-00-62210-00-53310</t>
  </si>
  <si>
    <t>PURCHASING : TECH SUPPLIES</t>
  </si>
  <si>
    <t>10-00-62210-00-53330</t>
  </si>
  <si>
    <t>PURCHASING : TECH COMMUNICATIONS</t>
  </si>
  <si>
    <t>10-00-62210-00-53340</t>
  </si>
  <si>
    <t>PURCHASING : TECH CONTRACT SERVICES</t>
  </si>
  <si>
    <t>10-00-62210-00-53350</t>
  </si>
  <si>
    <t>PURCHASING : TECH SOFTWARE LIC., SUB. &amp; MAI</t>
  </si>
  <si>
    <t>3/24/22 TM: ESM Software $51,500; JH</t>
  </si>
  <si>
    <t>10-00-62210-00-53360</t>
  </si>
  <si>
    <t>PURCHASING : TECH LEASES</t>
  </si>
  <si>
    <t>10-00-62210-00-53370</t>
  </si>
  <si>
    <t>PURCHASING : TECH EQUIP SERV AGREEMENT</t>
  </si>
  <si>
    <t>10-00-62210-00-53380</t>
  </si>
  <si>
    <t>PURCHASING : TECH EQUIPMENT REPAIR</t>
  </si>
  <si>
    <t>10-00-62210-00-53390</t>
  </si>
  <si>
    <t>PURCHASING : TECH EQUIP $500-$4999 NON-CAP</t>
  </si>
  <si>
    <t>10-00-62210-00-54010</t>
  </si>
  <si>
    <t>PURCHASING : FUEL</t>
  </si>
  <si>
    <t>3/24/22 TM: Forklift Fuel $400; JH</t>
  </si>
  <si>
    <t>10-00-62210-00-54050</t>
  </si>
  <si>
    <t>PURCHASING : VEHICLE MILEAGE ALLOCATION</t>
  </si>
  <si>
    <t>3/25/22 TM: Mileage allocation for pickup truck in Shipping/Receiving; $2500; JH</t>
  </si>
  <si>
    <t>10-00-62210-00-54110</t>
  </si>
  <si>
    <t>PURCHASING : TRAVEL-FACULTY &amp; STAFF</t>
  </si>
  <si>
    <t>3/25/22 TM: Travel for Staff Training, TACCBO and Purchasing Conferences $4125; JH</t>
  </si>
  <si>
    <t>10-00-62210-00-54130</t>
  </si>
  <si>
    <t>PURCHASING : TRAVEL-STUDENT</t>
  </si>
  <si>
    <t>10-00-62210-00-56030</t>
  </si>
  <si>
    <t>PURCHASING : BANK CHARGES</t>
  </si>
  <si>
    <t>10-00-62210-00-61210</t>
  </si>
  <si>
    <t>PURCHASING : ADMIN/PROFESSIONAL SALARIES</t>
  </si>
  <si>
    <t>10-00-62210-00-61220</t>
  </si>
  <si>
    <t>PURCHASING : CLASSIFIED SALARIES</t>
  </si>
  <si>
    <t>10-00-62210-00-61410</t>
  </si>
  <si>
    <t>PURCHASING : HOURLY</t>
  </si>
  <si>
    <t>10-00-62210-00-61420</t>
  </si>
  <si>
    <t>PURCHASING : STIPENDS</t>
  </si>
  <si>
    <t>3/25/22 TM: Cell Phone Stipends for Shipping/Receiving personnel $840; JH</t>
  </si>
  <si>
    <t>10-00-62210-00-61430</t>
  </si>
  <si>
    <t>PURCHASING : PART TIME</t>
  </si>
  <si>
    <t>10-00-62210-00-62110</t>
  </si>
  <si>
    <t>PURCHASING : FICA MATCHING</t>
  </si>
  <si>
    <t>10-00-62210-00-62120</t>
  </si>
  <si>
    <t>PURCHASING : RETIREMENT MATCHING</t>
  </si>
  <si>
    <t>10-00-62210-00-62210</t>
  </si>
  <si>
    <t>PURCHASING : GROUP INSURANCE</t>
  </si>
  <si>
    <t>10-00-62210-00-62310</t>
  </si>
  <si>
    <t>PURCHASING : WORKERS COMPENSATION</t>
  </si>
  <si>
    <t>10-00-62210-00-91010</t>
  </si>
  <si>
    <t>PURCHASING : EQUIPMENT $5000 &amp; ABOVE CAPITAL</t>
  </si>
  <si>
    <t>3/25/22 TM: New 2022 Club Car Carryall 700 Electric Cart for Shipping/Receiving to deliver packages and deliveries on Main Campus; $15,650.00; JH</t>
  </si>
  <si>
    <t>10-00-62310-00-50010</t>
  </si>
  <si>
    <t>TECH SVCS : SUPPLIES</t>
  </si>
  <si>
    <t>Increased to purchase replacement office chairs</t>
  </si>
  <si>
    <t>10-00-62310-00-50030</t>
  </si>
  <si>
    <t>TECH SVCS : COPIER USAGE</t>
  </si>
  <si>
    <t>10-00-62310-00-50040</t>
  </si>
  <si>
    <t>TECH SVCS : PRINTING &amp; PREPRINTED FORMS</t>
  </si>
  <si>
    <t>10-00-62310-00-50060</t>
  </si>
  <si>
    <t>TECH SVCS : MAIL SERVICE/SHIPPING/POSTAGE</t>
  </si>
  <si>
    <t>10-00-62310-00-50090</t>
  </si>
  <si>
    <t>TECH SVCS : EQUIPMENT $500-$4999 NON-CAPITAL</t>
  </si>
  <si>
    <t>10-00-62310-00-51010</t>
  </si>
  <si>
    <t>TECH SVCS : ADVERTISING/PROMOTIONAL</t>
  </si>
  <si>
    <t>10-00-62310-00-51020</t>
  </si>
  <si>
    <t>TECH SVCS : AWARDS</t>
  </si>
  <si>
    <t>10-00-62310-00-51030</t>
  </si>
  <si>
    <t>TECH SVCS : COMMUNITY RELATIONS</t>
  </si>
  <si>
    <t>10-00-62310-00-51040</t>
  </si>
  <si>
    <t>TECH SVCS : LUNCHEONS &amp; RECEPTIONS</t>
  </si>
  <si>
    <t>10-00-62310-00-51120</t>
  </si>
  <si>
    <t>TECH SVCS : DUES/SUBSCRIPTIONS/LICENSES</t>
  </si>
  <si>
    <t>10-00-62310-00-51130</t>
  </si>
  <si>
    <t>TECH SVCS : STAFF DEVELOPMENT</t>
  </si>
  <si>
    <t>Increase for cost of Ellucian Live Conference for 2 staffmembers</t>
  </si>
  <si>
    <t>10-00-62310-00-52030</t>
  </si>
  <si>
    <t>TECH SVCS : INDEPENDENT CONTRACTOR</t>
  </si>
  <si>
    <t>10-00-62310-00-52140</t>
  </si>
  <si>
    <t>TECH SVCS : LEASES-EQUIPMENT/VEHICLES/SPACE</t>
  </si>
  <si>
    <t>10-00-62310-00-52150</t>
  </si>
  <si>
    <t>TECH SVCS : EQUIPMENT SERVICE AGREEMENT</t>
  </si>
  <si>
    <t>10-00-62310-00-52160</t>
  </si>
  <si>
    <t>TECH SVCS : ASSESSMENT &amp; TESTING FEES</t>
  </si>
  <si>
    <t>10-00-62310-00-52170</t>
  </si>
  <si>
    <t>TECH SVCS : ACCREDITATION FEES</t>
  </si>
  <si>
    <t>10-00-62310-00-53020</t>
  </si>
  <si>
    <t>TECH SVCS : LIABILITY INSURANCE</t>
  </si>
  <si>
    <t>10-00-62310-00-53160</t>
  </si>
  <si>
    <t>TECH SVCS : COMMUNICATIONS</t>
  </si>
  <si>
    <t>10-00-62310-00-53210</t>
  </si>
  <si>
    <t>TECH SVCS : REPAIRS &amp; MAINTENANCE</t>
  </si>
  <si>
    <t>10-00-62310-00-53220</t>
  </si>
  <si>
    <t>TECH SVCS : SOFTWARE LICENSING &amp; MAINTENANCE</t>
  </si>
  <si>
    <t>10-00-62310-00-53310</t>
  </si>
  <si>
    <t>TECH SVCS : TECH SUPPLIES</t>
  </si>
  <si>
    <t>10-00-62310-00-53330</t>
  </si>
  <si>
    <t>TECH SVCS : TECH COMMUNICATIONS</t>
  </si>
  <si>
    <t>Net decrease due to removal of FY22 one-time cost for desk phones and AT&amp;T disputed charges. Additions include service and equipment to support proposed new secondary internet connection for campus</t>
  </si>
  <si>
    <t>10-00-62310-00-53340</t>
  </si>
  <si>
    <t>TECH SVCS : TECH CONTRACT SERVICES</t>
  </si>
  <si>
    <t>Increases due to proposed service management contract, Docubase assessment, Active Directory and MS Tenant assessment and redesign, and proposed outsourcing of Dorm internet services</t>
  </si>
  <si>
    <t>10-00-62310-00-53350</t>
  </si>
  <si>
    <t>TECH SVCS : TECH SOFTWARE LIC., SUB. &amp; MAI</t>
  </si>
  <si>
    <t>Increase due to proposed upgrade to Information Security Monitoring service to include all desktops and servers, also includes budget for Jenzebar portal replacement, multi-factor authentication, and centralized digital signage content management.</t>
  </si>
  <si>
    <t>10-00-62310-00-53360</t>
  </si>
  <si>
    <t>TECH SVCS : TECH LEASES</t>
  </si>
  <si>
    <t>Decrease due to Dell (VDI) lease completion
Per PParsons:  Cisco Lease: $70,000; Meraki Lease: $43,061; Tech Services Leased Computers: $27,666. 3/30/22mk</t>
  </si>
  <si>
    <t>10-00-62310-00-53370</t>
  </si>
  <si>
    <t>TECH SVCS : TECH EQUIP SERV AGREEMENT</t>
  </si>
  <si>
    <t>10-00-62310-00-53380</t>
  </si>
  <si>
    <t>TECH SVCS : TECH EQUIPMENT REPAIR</t>
  </si>
  <si>
    <t>10-00-62310-00-53390</t>
  </si>
  <si>
    <t>TECH SVCS : TECH EQUIP $500-$4999 NON-CAP</t>
  </si>
  <si>
    <t>Decrease due to one-time FY22 purchases for AD and DC servers</t>
  </si>
  <si>
    <t>10-00-62310-00-54050</t>
  </si>
  <si>
    <t>TECH SVCS : VEHICLE MILEAGE ALLOCATION</t>
  </si>
  <si>
    <t>10-00-62310-00-54110</t>
  </si>
  <si>
    <t>TECH SVCS : TRAVEL-FACULTY &amp; STAFF</t>
  </si>
  <si>
    <t>10-00-62310-00-54130</t>
  </si>
  <si>
    <t>TECH SVCS : TRAVEL-STUDENT</t>
  </si>
  <si>
    <t>10-00-62310-00-59110</t>
  </si>
  <si>
    <t>TECH SVCS : INTEREST EXPENSE</t>
  </si>
  <si>
    <t>10-00-62310-00-61210</t>
  </si>
  <si>
    <t>TECH SVCS : ADMIN/PROFESSIONAL SALARIES</t>
  </si>
  <si>
    <t>10-00-62310-00-61220</t>
  </si>
  <si>
    <t>TECH SVCS : CLASSIFIED SALARIES</t>
  </si>
  <si>
    <t>10-00-62310-00-61410</t>
  </si>
  <si>
    <t>TECH SVCS : HOURLY</t>
  </si>
  <si>
    <t>10-00-62310-00-61420</t>
  </si>
  <si>
    <t>TECH SVCS : STIPENDS</t>
  </si>
  <si>
    <t>10-00-62310-00-61430</t>
  </si>
  <si>
    <t>TECH SVCS : PART TIME</t>
  </si>
  <si>
    <t>10-00-62310-00-62110</t>
  </si>
  <si>
    <t>TECH SVCS : FICA MATCHING</t>
  </si>
  <si>
    <t>10-00-62310-00-62120</t>
  </si>
  <si>
    <t>TECH SVCS : RETIREMENT MATCHING</t>
  </si>
  <si>
    <t>10-00-62310-00-62210</t>
  </si>
  <si>
    <t>TECH SVCS : GROUP INSURANCE</t>
  </si>
  <si>
    <t>10-00-62310-00-62310</t>
  </si>
  <si>
    <t>TECH SVCS : WORKERS COMPENSATION</t>
  </si>
  <si>
    <t>10-00-62310-00-91010</t>
  </si>
  <si>
    <t>TECH SVCS : EQUIPMENT $5000 &amp; ABOVE CAPITAL</t>
  </si>
  <si>
    <t>Replacement of core infrastructure (network) equipment that is end-of-life</t>
  </si>
  <si>
    <t>10-00-62310-00-91050</t>
  </si>
  <si>
    <t>TECH SVCS : PRINCIPAL</t>
  </si>
  <si>
    <t>10-00-63110-00-50010</t>
  </si>
  <si>
    <t>VP INSTITUTIONAL ADVANCEMENT : SUPPLIES</t>
  </si>
  <si>
    <t>10-00-63110-00-50030</t>
  </si>
  <si>
    <t>VP INSTITUTIONAL ADVANCEMENT : COPIER USAGE</t>
  </si>
  <si>
    <t>10-00-63110-00-50040</t>
  </si>
  <si>
    <t>VP INSTITUTIONAL ADVANCEMENT : PRINTING &amp; PREPRINTED FORMS</t>
  </si>
  <si>
    <t>10-00-63110-00-50060</t>
  </si>
  <si>
    <t>VP INSTITUTIONAL ADVANCEMENT : MAIL SERVICE/SHIPPING/POSTAGE</t>
  </si>
  <si>
    <t>10-00-63110-00-50090</t>
  </si>
  <si>
    <t>VP INSTITUTIONAL ADVANCEMENT : EQUIPMENT $500-$4999 NON-CAPITAL</t>
  </si>
  <si>
    <t>10-00-63110-00-51010</t>
  </si>
  <si>
    <t>VP INSTITUTIONAL ADVANCEMENT : ADVERTISING/PROMOTIONAL</t>
  </si>
  <si>
    <t>VIP gifts, event sponsorships, etc.</t>
  </si>
  <si>
    <t>10-00-63110-00-51020</t>
  </si>
  <si>
    <t>VP INSTITUTIONAL ADVANCEMENT : AWARDS</t>
  </si>
  <si>
    <t>10-00-63110-00-51030</t>
  </si>
  <si>
    <t>VP INSTITUTIONAL ADVANCEMENT : COMMUNITY RELATIONS</t>
  </si>
  <si>
    <t>10-00-63110-00-51040</t>
  </si>
  <si>
    <t>VP INSTITUTIONAL ADVANCEMENT : LUNCHEONS &amp; RECEPTIONS</t>
  </si>
  <si>
    <t>10-00-63110-00-51120</t>
  </si>
  <si>
    <t>VP INSTITUTIONAL ADVANCEMENT : DUES/SUBSCRIPTIONS/LICENSES</t>
  </si>
  <si>
    <t>Rotary dues.</t>
  </si>
  <si>
    <t>10-00-63110-00-51130</t>
  </si>
  <si>
    <t>VP INSTITUTIONAL ADVANCEMENT : STAFF DEVELOPMENT</t>
  </si>
  <si>
    <t>10-00-63110-00-52030</t>
  </si>
  <si>
    <t>VP INSTITUTIONAL ADVANCEMENT : INDEPENDENT CONTRACTOR</t>
  </si>
  <si>
    <t>10-00-63110-00-52130</t>
  </si>
  <si>
    <t>VP INSTITUTIONAL ADVANCEMENT : LEGAL FEES</t>
  </si>
  <si>
    <t>10-00-63110-00-52140</t>
  </si>
  <si>
    <t>VP INSTITUTIONAL ADVANCEMENT : LEASES-EQUIPMENT/VEHICLES/SPACE</t>
  </si>
  <si>
    <t>10-00-63110-00-52150</t>
  </si>
  <si>
    <t>VP INSTITUTIONAL ADVANCEMENT : EQUIPMENT SERVICE AGREEMENT</t>
  </si>
  <si>
    <t>10-00-63110-00-52160</t>
  </si>
  <si>
    <t>VP INSTITUTIONAL ADVANCEMENT : ASSESSMENT &amp; TESTING FEES</t>
  </si>
  <si>
    <t>10-00-63110-00-52170</t>
  </si>
  <si>
    <t>VP INSTITUTIONAL ADVANCEMENT : ACCREDITATION FEES</t>
  </si>
  <si>
    <t>10-00-63110-00-53020</t>
  </si>
  <si>
    <t>VP INSTITUTIONAL ADVANCEMENT : LIABILITY INSURANCE</t>
  </si>
  <si>
    <t>10-00-63110-00-53160</t>
  </si>
  <si>
    <t>VP INSTITUTIONAL ADVANCEMENT : COMMUNICATIONS</t>
  </si>
  <si>
    <t>10-00-63110-00-53210</t>
  </si>
  <si>
    <t>VP INSTITUTIONAL ADVANCEMENT : REPAIRS &amp; MAINTENANCE</t>
  </si>
  <si>
    <t>10-00-63110-00-53310</t>
  </si>
  <si>
    <t>VP INSTITUTIONAL ADVANCEMENT : TECH SUPPLIES</t>
  </si>
  <si>
    <t>10-00-63110-00-53330</t>
  </si>
  <si>
    <t>VP INSTITUTIONAL ADVANCEMENT : TECH COMMUNICATIONS</t>
  </si>
  <si>
    <t>10-00-63110-00-53340</t>
  </si>
  <si>
    <t>VP INSTITUTIONAL ADVANCEMENT : TECH CONTRACT SERVICES</t>
  </si>
  <si>
    <t>10-00-63110-00-53350</t>
  </si>
  <si>
    <t>VP INSTITUTIONAL ADVANCEMENT : TECH SOFTWARE LIC., SUB. &amp; MAI</t>
  </si>
  <si>
    <t>10-00-63110-00-53360</t>
  </si>
  <si>
    <t>VP INSTITUTIONAL ADVANCEMENT : TECH LEASES</t>
  </si>
  <si>
    <t>10-00-63110-00-53370</t>
  </si>
  <si>
    <t>VP INSTITUTIONAL ADVANCEMENT : TECH EQUIP SERV AGREEMENT</t>
  </si>
  <si>
    <t>10-00-63110-00-53380</t>
  </si>
  <si>
    <t>VP INSTITUTIONAL ADVANCEMENT : TECH EQUIPMENT REPAIR</t>
  </si>
  <si>
    <t>10-00-63110-00-53390</t>
  </si>
  <si>
    <t>VP INSTITUTIONAL ADVANCEMENT : TECH EQUIP $500-$4999 NON-CAP</t>
  </si>
  <si>
    <t>Wireless microphone system to pair with portable PA system. Sure BLX288/PG58. 
https://www.sweetwater.com/store/detail/BLX288PG58-H10- -shure-blx288-pg58-dual-channel-wireless-handheld-microphone-system-h1 0-band</t>
  </si>
  <si>
    <t>10-00-63110-00-54050</t>
  </si>
  <si>
    <t>VP INSTITUTIONAL ADVANCEMENT : VEHICLE MILEAGE ALLOCATION</t>
  </si>
  <si>
    <t>10-00-63110-00-54110</t>
  </si>
  <si>
    <t>VP INSTITUTIONAL ADVANCEMENT : TRAVEL-FACULTY &amp; STAFF</t>
  </si>
  <si>
    <t>10-00-63110-00-54130</t>
  </si>
  <si>
    <t>VP INSTITUTIONAL ADVANCEMENT : TRAVEL-STUDENT</t>
  </si>
  <si>
    <t>10-00-63110-00-61210</t>
  </si>
  <si>
    <t>VP INSTITUTIONAL ADVANCEMENT : ADMIN/PROFESSIONAL SALARIES</t>
  </si>
  <si>
    <t>10-00-63110-00-61220</t>
  </si>
  <si>
    <t>VP INSTITUTIONAL ADVANCEMENT : CLASSIFIED SALARIES</t>
  </si>
  <si>
    <t>10-00-63110-00-61410</t>
  </si>
  <si>
    <t>VP INSTITUTIONAL ADVANCEMENT : HOURLY</t>
  </si>
  <si>
    <t>10-00-63110-00-61420</t>
  </si>
  <si>
    <t>VP INSTITUTIONAL ADVANCEMENT : STIPENDS</t>
  </si>
  <si>
    <t>10-00-63110-00-61430</t>
  </si>
  <si>
    <t>VP INSTITUTIONAL ADVANCEMENT : PART TIME</t>
  </si>
  <si>
    <t>$17,689 for Madi Mayfield, Junior Advancement Specialist. $19 an hour for $19 hours a week, times 49 weeks.   $9,000 for Evelyn Payne, Part Time Scholarship Coordinator.</t>
  </si>
  <si>
    <t>10-00-63110-00-62110</t>
  </si>
  <si>
    <t>VP INSTITUTIONAL ADVANCEMENT : FICA MATCHING</t>
  </si>
  <si>
    <t>10-00-63110-00-62120</t>
  </si>
  <si>
    <t>VP INSTITUTIONAL ADVANCEMENT : RETIREMENT MATCHING</t>
  </si>
  <si>
    <t>10-00-63110-00-62210</t>
  </si>
  <si>
    <t>VP INSTITUTIONAL ADVANCEMENT : GROUP INSURANCE</t>
  </si>
  <si>
    <t>10-00-63110-00-62310</t>
  </si>
  <si>
    <t>VP INSTITUTIONAL ADVANCEMENT : WORKERS COMPENSATION</t>
  </si>
  <si>
    <t>10-00-63110-00-91010</t>
  </si>
  <si>
    <t>VP INSTITUTIONAL ADVANCEMENT : EQUIPMENT $5000 &amp; ABOVE CAPITAL</t>
  </si>
  <si>
    <t>10-00-63210-00-50010</t>
  </si>
  <si>
    <t>COMMUNICATIONS &amp; PR : SUPPLIES</t>
  </si>
  <si>
    <t>10-00-63210-00-50030</t>
  </si>
  <si>
    <t>COMMUNICATIONS &amp; PR : COPIER USAGE</t>
  </si>
  <si>
    <t>10-00-63210-00-50040</t>
  </si>
  <si>
    <t>COMMUNICATIONS &amp; PR : PRINTING &amp; PREPRINTED FORMS</t>
  </si>
  <si>
    <t>10-00-63210-00-50060</t>
  </si>
  <si>
    <t>COMMUNICATIONS &amp; PR : MAIL SERVICE/SHIPPING/POSTAGE</t>
  </si>
  <si>
    <t>10-00-63210-00-50090</t>
  </si>
  <si>
    <t>COMMUNICATIONS &amp; PR : EQUIPMENT $500-$4999 NON-CAPITAL</t>
  </si>
  <si>
    <t>10-00-63210-00-51010</t>
  </si>
  <si>
    <t>COMMUNICATIONS &amp; PR : ADVERTISING/PROMOTIONAL</t>
  </si>
  <si>
    <t>5% increase from 2021-2022
4th of July events	 $1,000 
Aledo Bearcat app	 $1,200 
Aledo Community News	 $2,040 
Billboard	 $12,000 
Chamber Guides	 $2,000 
CLARUS	 $24,000 
Experience Weatherford	 $3,175 
Hood County News	 $3,000 
Lone Star News Group	 $10,000 
Miscellaneous Advertising	 $3,000 
Parker County Sheriff Posse	 $1,300 
Parker County Today Magazine	 $8,500 
Promotional Items	 $1,500 
Social Media advertising	 $10,000 
Splash Kingdom	 $2,500 
WHS Scoreboard	 $15,000 
High School Yearbooks	 $2,911 
Total	 $103,126</t>
  </si>
  <si>
    <t>10-00-63210-00-51020</t>
  </si>
  <si>
    <t>COMMUNICATIONS &amp; PR : AWARDS</t>
  </si>
  <si>
    <t>10-00-63210-00-51030</t>
  </si>
  <si>
    <t>COMMUNICATIONS &amp; PR : COMMUNITY RELATIONS</t>
  </si>
  <si>
    <t>A Taste for Education	 $500 
CASA	 $200 
Chamber Banquets	 $1,250 
Friends of the Library	 $200 
Miscellaneous sponsorships	 $2,500 
Performing Arts Assocation	 $200 
Pink Luncheon	 $1,250 
Pythian Home Gospel Concert	 $100 
Springtown Wild West Festival	 $250 
Zonta Luncehon	 $500 
Total	 $6,950</t>
  </si>
  <si>
    <t>10-00-63210-00-51040</t>
  </si>
  <si>
    <t>COMMUNICATIONS &amp; PR : LUNCHEONS &amp; RECEPTIONS</t>
  </si>
  <si>
    <t>Ex-Students luncheon
Weatherford Chamber of Commerce Young Business Leader lunches</t>
  </si>
  <si>
    <t>10-00-63210-00-51120</t>
  </si>
  <si>
    <t>COMMUNICATIONS &amp; PR : DUES/SUBSCRIPTIONS/LICENSES</t>
  </si>
  <si>
    <t>Chamber of Commerce annual dues	 $1,250 
Lions Club dues	 $500 
NCMPR	 $250 
Newspaper subscriptions	 $400</t>
  </si>
  <si>
    <t>10-00-63210-00-51130</t>
  </si>
  <si>
    <t>COMMUNICATIONS &amp; PR : STAFF DEVELOPMENT</t>
  </si>
  <si>
    <t>10-00-63210-00-52030</t>
  </si>
  <si>
    <t>COMMUNICATIONS &amp; PR : INDEPENDENT CONTRACTOR</t>
  </si>
  <si>
    <t>10-00-63210-00-52140</t>
  </si>
  <si>
    <t>COMMUNICATIONS &amp; PR : LEASES-EQUIPMENT/VEHICLES/SPACE</t>
  </si>
  <si>
    <t>10-00-63210-00-52150</t>
  </si>
  <si>
    <t>COMMUNICATIONS &amp; PR : EQUIPMENT SERVICE AGREEMENT</t>
  </si>
  <si>
    <t>10-00-63210-00-52160</t>
  </si>
  <si>
    <t>COMMUNICATIONS &amp; PR : ASSESSMENT &amp; TESTING FEES</t>
  </si>
  <si>
    <t>10-00-63210-00-52170</t>
  </si>
  <si>
    <t>COMMUNICATIONS &amp; PR : ACCREDITATION FEES</t>
  </si>
  <si>
    <t>10-00-63210-00-53020</t>
  </si>
  <si>
    <t>COMMUNICATIONS &amp; PR : LIABILITY INSURANCE</t>
  </si>
  <si>
    <t>10-00-63210-00-53160</t>
  </si>
  <si>
    <t>COMMUNICATIONS &amp; PR : COMMUNICATIONS</t>
  </si>
  <si>
    <t>10-00-63210-00-53210</t>
  </si>
  <si>
    <t>COMMUNICATIONS &amp; PR : REPAIRS &amp; MAINTENANCE</t>
  </si>
  <si>
    <t>10-00-63210-00-53310</t>
  </si>
  <si>
    <t>COMMUNICATIONS &amp; PR : TECH SUPPLIES</t>
  </si>
  <si>
    <t>10-00-63210-00-53330</t>
  </si>
  <si>
    <t>COMMUNICATIONS &amp; PR : TECH COMMUNICATIONS</t>
  </si>
  <si>
    <t>10-00-63210-00-53340</t>
  </si>
  <si>
    <t>COMMUNICATIONS &amp; PR : TECH CONTRACT SERVICES</t>
  </si>
  <si>
    <t>10-00-63210-00-53350</t>
  </si>
  <si>
    <t>COMMUNICATIONS &amp; PR : TECH SOFTWARE LIC., SUB. &amp; MAI</t>
  </si>
  <si>
    <t>Adobe Creative Cloud	 $636 
Sprout Social	 $2,988</t>
  </si>
  <si>
    <t>10-00-63210-00-53360</t>
  </si>
  <si>
    <t>COMMUNICATIONS &amp; PR : TECH LEASES</t>
  </si>
  <si>
    <t>10-00-63210-00-53370</t>
  </si>
  <si>
    <t>COMMUNICATIONS &amp; PR : TECH EQUIP SERV AGREEMENT</t>
  </si>
  <si>
    <t>10-00-63210-00-53380</t>
  </si>
  <si>
    <t>COMMUNICATIONS &amp; PR : TECH EQUIPMENT REPAIR</t>
  </si>
  <si>
    <t>10-00-63210-00-53390</t>
  </si>
  <si>
    <t>COMMUNICATIONS &amp; PR : TECH EQUIP $500-$4999 NON-CAP</t>
  </si>
  <si>
    <t>10-00-63210-00-54050</t>
  </si>
  <si>
    <t>COMMUNICATIONS &amp; PR : VEHICLE MILEAGE ALLOCATION</t>
  </si>
  <si>
    <t>10-00-63210-00-54110</t>
  </si>
  <si>
    <t>COMMUNICATIONS &amp; PR : TRAVEL-FACULTY &amp; STAFF</t>
  </si>
  <si>
    <t>10-00-63210-00-54130</t>
  </si>
  <si>
    <t>COMMUNICATIONS &amp; PR : TRAVEL-STUDENT</t>
  </si>
  <si>
    <t>10-00-63210-00-61210</t>
  </si>
  <si>
    <t>COMMUNICATIONS &amp; PR : ADMIN/PROFESSIONAL SALARIES</t>
  </si>
  <si>
    <t>10-00-63210-00-61220</t>
  </si>
  <si>
    <t>COMMUNICATIONS &amp; PR : CLASSIFIED SALARIES</t>
  </si>
  <si>
    <t>10-00-63210-00-61410</t>
  </si>
  <si>
    <t>COMMUNICATIONS &amp; PR : HOURLY</t>
  </si>
  <si>
    <t>10-00-63210-00-61420</t>
  </si>
  <si>
    <t>COMMUNICATIONS &amp; PR : STIPENDS</t>
  </si>
  <si>
    <t>10-00-63210-00-61430</t>
  </si>
  <si>
    <t>COMMUNICATIONS &amp; PR : PART TIME</t>
  </si>
  <si>
    <t>10-00-63210-00-62110</t>
  </si>
  <si>
    <t>COMMUNICATIONS &amp; PR : FICA MATCHING</t>
  </si>
  <si>
    <t>10-00-63210-00-62120</t>
  </si>
  <si>
    <t>COMMUNICATIONS &amp; PR : RETIREMENT MATCHING</t>
  </si>
  <si>
    <t>10-00-63210-00-62210</t>
  </si>
  <si>
    <t>COMMUNICATIONS &amp; PR : GROUP INSURANCE</t>
  </si>
  <si>
    <t>10-00-63210-00-62310</t>
  </si>
  <si>
    <t>COMMUNICATIONS &amp; PR : WORKERS COMPENSATION</t>
  </si>
  <si>
    <t>10-00-63210-00-91010</t>
  </si>
  <si>
    <t>COMMUNICATIONS &amp; PR : EQUIPMENT $5000 &amp; ABOVE CAPITAL</t>
  </si>
  <si>
    <t>10-00-63310-00-50010</t>
  </si>
  <si>
    <t>CREATIVE SERVICES : SUPPLIES</t>
  </si>
  <si>
    <t>Office supplies, vinyl supplies, paper for printing.
New signs for the entrances as they are looking bad.</t>
  </si>
  <si>
    <t>10-00-63310-00-50030</t>
  </si>
  <si>
    <t>CREATIVE SERVICES : COPIER USAGE</t>
  </si>
  <si>
    <t>10-00-63310-00-50040</t>
  </si>
  <si>
    <t>CREATIVE SERVICES : PRINTING &amp; PREPRINTED FORMS</t>
  </si>
  <si>
    <t>Cost of paper continues to rise, as do quantities of print jobs.
Hilltop x3
Holiday cards
Viewbook
Recruitment Trifold
Registration Folders</t>
  </si>
  <si>
    <t>10-00-63310-00-50060</t>
  </si>
  <si>
    <t>CREATIVE SERVICES : MAIL SERVICE/SHIPPING/POSTAGE</t>
  </si>
  <si>
    <t>10-00-63310-00-50090</t>
  </si>
  <si>
    <t>CREATIVE SERVICES : EQUIPMENT $500-$4999 NON-CAPITAL</t>
  </si>
  <si>
    <t>New camera and potentially new lense to add to our rotation. The main one we use we got from Doc's area as it was dissolving and it had been heavily used by students.</t>
  </si>
  <si>
    <t>10-00-63310-00-51010</t>
  </si>
  <si>
    <t>CREATIVE SERVICES : ADVERTISING/PROMOTIONAL</t>
  </si>
  <si>
    <t>10-00-63310-00-51020</t>
  </si>
  <si>
    <t>CREATIVE SERVICES : AWARDS</t>
  </si>
  <si>
    <t>10-00-63310-00-51030</t>
  </si>
  <si>
    <t>CREATIVE SERVICES : COMMUNITY RELATIONS</t>
  </si>
  <si>
    <t>10-00-63310-00-51040</t>
  </si>
  <si>
    <t>CREATIVE SERVICES : LUNCHEONS &amp; RECEPTIONS</t>
  </si>
  <si>
    <t>10-00-63310-00-51120</t>
  </si>
  <si>
    <t>CREATIVE SERVICES : DUES/SUBSCRIPTIONS/LICENSES</t>
  </si>
  <si>
    <t>10-00-63310-00-51130</t>
  </si>
  <si>
    <t>CREATIVE SERVICES : STAFF DEVELOPMENT</t>
  </si>
  <si>
    <t>10-00-63310-00-52030</t>
  </si>
  <si>
    <t>CREATIVE SERVICES : INDEPENDENT CONTRACTOR</t>
  </si>
  <si>
    <t>$35,0000 - Gracepoint Media
$15,000 - Freelancer</t>
  </si>
  <si>
    <t>10-00-63310-00-52140</t>
  </si>
  <si>
    <t>CREATIVE SERVICES : LEASES-EQUIPMENT/VEHICLES/SPACE</t>
  </si>
  <si>
    <t>10-00-63310-00-52150</t>
  </si>
  <si>
    <t>CREATIVE SERVICES : EQUIPMENT SERVICE AGREEMENT</t>
  </si>
  <si>
    <t>10-00-63310-00-52160</t>
  </si>
  <si>
    <t>CREATIVE SERVICES : ASSESSMENT &amp; TESTING FEES</t>
  </si>
  <si>
    <t>10-00-63310-00-52170</t>
  </si>
  <si>
    <t>CREATIVE SERVICES : ACCREDITATION FEES</t>
  </si>
  <si>
    <t>10-00-63310-00-53020</t>
  </si>
  <si>
    <t>CREATIVE SERVICES : LIABILITY INSURANCE</t>
  </si>
  <si>
    <t>10-00-63310-00-53160</t>
  </si>
  <si>
    <t>CREATIVE SERVICES : COMMUNICATIONS</t>
  </si>
  <si>
    <t>10-00-63310-00-53210</t>
  </si>
  <si>
    <t>CREATIVE SERVICES : REPAIRS &amp; MAINTENANCE</t>
  </si>
  <si>
    <t>10-00-63310-00-53220</t>
  </si>
  <si>
    <t>CREATIVE SERVICES : SOFTWARE LICENSING &amp; MAINTENANCE</t>
  </si>
  <si>
    <t>10-00-63310-00-53310</t>
  </si>
  <si>
    <t>CREATIVE SERVICES : TECH SUPPLIES</t>
  </si>
  <si>
    <t>10-00-63310-00-53330</t>
  </si>
  <si>
    <t>CREATIVE SERVICES : TECH COMMUNICATIONS</t>
  </si>
  <si>
    <t>10-00-63310-00-53340</t>
  </si>
  <si>
    <t>CREATIVE SERVICES : TECH CONTRACT SERVICES</t>
  </si>
  <si>
    <t>21,000 - Modern Campus - wc.edu
4,000 - Presto Sports - wcathletics.com</t>
  </si>
  <si>
    <t>10-00-63310-00-53350</t>
  </si>
  <si>
    <t>CREATIVE SERVICES : TECH SOFTWARE LIC., SUB. &amp; MAI</t>
  </si>
  <si>
    <t>$363 for 3 licenses for Adobe Creative Suites</t>
  </si>
  <si>
    <t>10-00-63310-00-53360</t>
  </si>
  <si>
    <t>CREATIVE SERVICES : TECH LEASES</t>
  </si>
  <si>
    <t>I believe this is for the wide format printer.
Per Tech Services Lease Schedule. 3/30/22mk</t>
  </si>
  <si>
    <t>10-00-63310-00-53370</t>
  </si>
  <si>
    <t>CREATIVE SERVICES : TECH EQUIP SERV AGREEMENT</t>
  </si>
  <si>
    <t>10-00-63310-00-53380</t>
  </si>
  <si>
    <t>CREATIVE SERVICES : TECH EQUIPMENT REPAIR</t>
  </si>
  <si>
    <t>10-00-63310-00-53390</t>
  </si>
  <si>
    <t>CREATIVE SERVICES : TECH EQUIP $500-$4999 NON-CAP</t>
  </si>
  <si>
    <t>10-00-63310-00-54050</t>
  </si>
  <si>
    <t>CREATIVE SERVICES : VEHICLE MILEAGE ALLOCATION</t>
  </si>
  <si>
    <t>10-00-63310-00-54110</t>
  </si>
  <si>
    <t>CREATIVE SERVICES : TRAVEL-FACULTY &amp; STAFF</t>
  </si>
  <si>
    <t>For mileage if we need to go to other campuses to take photos, have meetings, etc.</t>
  </si>
  <si>
    <t>10-00-63310-00-54130</t>
  </si>
  <si>
    <t>CREATIVE SERVICES : TRAVEL-STUDENT</t>
  </si>
  <si>
    <t>10-00-63310-00-61210</t>
  </si>
  <si>
    <t>CREATIVE SERVICES : ADMIN/PROFESSIONAL SALARIES</t>
  </si>
  <si>
    <t>10-00-63310-00-61220</t>
  </si>
  <si>
    <t>CREATIVE SERVICES : CLASSIFIED SALARIES</t>
  </si>
  <si>
    <t>10-00-63310-00-61410</t>
  </si>
  <si>
    <t>CREATIVE SERVICES : HOURLY</t>
  </si>
  <si>
    <t>10-00-63310-00-61420</t>
  </si>
  <si>
    <t>CREATIVE SERVICES : STIPENDS</t>
  </si>
  <si>
    <t>10-00-63310-00-61430</t>
  </si>
  <si>
    <t>CREATIVE SERVICES : PART TIME</t>
  </si>
  <si>
    <t>10-00-63310-00-62110</t>
  </si>
  <si>
    <t>CREATIVE SERVICES : FICA MATCHING</t>
  </si>
  <si>
    <t>10-00-63310-00-62120</t>
  </si>
  <si>
    <t>CREATIVE SERVICES : RETIREMENT MATCHING</t>
  </si>
  <si>
    <t>10-00-63310-00-62210</t>
  </si>
  <si>
    <t>CREATIVE SERVICES : GROUP INSURANCE</t>
  </si>
  <si>
    <t>10-00-63310-00-91010</t>
  </si>
  <si>
    <t>CREATIVE SERVICES : EQUIPMENT $5000 &amp; ABOVE CAPITAL</t>
  </si>
  <si>
    <t>10-00-63510-00-50010</t>
  </si>
  <si>
    <t>CAMPUS POLICE : SUPPLIES</t>
  </si>
  <si>
    <t>Removes Herring Bank expenses since WCPD no longer issues student IDs. Includes funds to purchase uniforms and personal equipment for officers Murphey, Cotton, Bauer and Johnson. Bauer and Johnson will be reserve officers. 3-3-22 ALB</t>
  </si>
  <si>
    <t>10-00-63510-00-50030</t>
  </si>
  <si>
    <t>CAMPUS POLICE : COPIER USAGE</t>
  </si>
  <si>
    <t>10-00-63510-00-50040</t>
  </si>
  <si>
    <t>CAMPUS POLICE : PRINTING &amp; PREPRINTED FORMS</t>
  </si>
  <si>
    <t>Will allow us to order new parking stickers to replace old hang tag system. Also pays for parking rules packets. 03-07-22 ALB</t>
  </si>
  <si>
    <t>10-00-63510-00-50060</t>
  </si>
  <si>
    <t>CAMPUS POLICE : MAIL SERVICE/SHIPPING/POSTAGE</t>
  </si>
  <si>
    <t>Funds needed to cover postage for Safe Halloween mass-mailing and thank you notes for participants. Additional funds needed in case we need to send equipment out for repair.  ALB 2-6-22</t>
  </si>
  <si>
    <t>10-00-63510-00-50090</t>
  </si>
  <si>
    <t>CAMPUS POLICE : EQUIPMENT $500-$4999 NON-CAPITAL</t>
  </si>
  <si>
    <t>Body armor and Tasers for officers Murphey, Cotton, Bauer, and Johnson. 3-3-22 ALB</t>
  </si>
  <si>
    <t>10-00-63510-00-51010</t>
  </si>
  <si>
    <t>CAMPUS POLICE : ADVERTISING/PROMOTIONAL</t>
  </si>
  <si>
    <t>10-00-63510-00-51020</t>
  </si>
  <si>
    <t>CAMPUS POLICE : AWARDS</t>
  </si>
  <si>
    <t>Awards to recognize employee achievements. 3-3-22 ALB</t>
  </si>
  <si>
    <t>10-00-63510-00-51030</t>
  </si>
  <si>
    <t>CAMPUS POLICE : COMMUNITY RELATIONS</t>
  </si>
  <si>
    <t>Safe Halloween candy. 3-3-22 ALB</t>
  </si>
  <si>
    <t>10-00-63510-00-51040</t>
  </si>
  <si>
    <t>CAMPUS POLICE : LUNCHEONS &amp; RECEPTIONS</t>
  </si>
  <si>
    <t>Breakfast for City of Weatherford staff who come to our Safe Halloween planning meeting, Pizza for staff and volunteers on night of Safe Halloween, and donuts for volunteers at Coyote Chase Race. 3-3-22 ALB</t>
  </si>
  <si>
    <t>10-00-63510-00-51120</t>
  </si>
  <si>
    <t>CAMPUS POLICE : DUES/SUBSCRIPTIONS/LICENSES</t>
  </si>
  <si>
    <t>Membership for Sgt Perkins in NACCOP (National Association of Clery Compliance Officers and Professionals) 3-3-22 ALB.</t>
  </si>
  <si>
    <t>10-00-63510-00-51130</t>
  </si>
  <si>
    <t>CAMPUS POLICE : STAFF DEVELOPMENT</t>
  </si>
  <si>
    <t>10-00-63510-00-52030</t>
  </si>
  <si>
    <t>CAMPUS POLICE : INDEPENDENT CONTRACTOR</t>
  </si>
  <si>
    <t>10-00-63510-00-52140</t>
  </si>
  <si>
    <t>CAMPUS POLICE : LEASES-EQUIPMENT/VEHICLES/SPACE</t>
  </si>
  <si>
    <t>10-00-63510-00-52150</t>
  </si>
  <si>
    <t>CAMPUS POLICE : EQUIPMENT SERVICE AGREEMENT</t>
  </si>
  <si>
    <t>Funds for AED123 to continue servicing and maintaining Automated External Defibrillators across our property. 3-3-22 ALB</t>
  </si>
  <si>
    <t>10-00-63510-00-52160</t>
  </si>
  <si>
    <t>CAMPUS POLICE : ASSESSMENT &amp; TESTING FEES</t>
  </si>
  <si>
    <t>Required testing for new officers. Psych, drug, polygraph, fingerprints etc... 3-3-22 ALB</t>
  </si>
  <si>
    <t>10-00-63510-00-52170</t>
  </si>
  <si>
    <t>CAMPUS POLICE : ACCREDITATION FEES</t>
  </si>
  <si>
    <t>10-00-63510-00-53010</t>
  </si>
  <si>
    <t>CAMPUS POLICE : INSURANCE</t>
  </si>
  <si>
    <t>Premium for state-mandated bond for security officers. 3-3-22 ALB</t>
  </si>
  <si>
    <t>10-00-63510-00-53020</t>
  </si>
  <si>
    <t>CAMPUS POLICE : LIABILITY INSURANCE</t>
  </si>
  <si>
    <t>10-00-63510-00-53160</t>
  </si>
  <si>
    <t>CAMPUS POLICE : COMMUNICATIONS</t>
  </si>
  <si>
    <t>10-00-63510-00-53210</t>
  </si>
  <si>
    <t>CAMPUS POLICE : REPAIRS &amp; MAINTENANCE</t>
  </si>
  <si>
    <t>Repairs and maintenance of golf carts will now be included in the fleet budget. 3-3-22 ALB</t>
  </si>
  <si>
    <t>10-00-63510-00-53220</t>
  </si>
  <si>
    <t>CAMPUS POLICE : SOFTWARE LICENSING &amp; MAINTENANCE</t>
  </si>
  <si>
    <t>10-00-63510-00-53310</t>
  </si>
  <si>
    <t>CAMPUS POLICE : TECH SUPPLIES</t>
  </si>
  <si>
    <t>10-00-63510-00-53330</t>
  </si>
  <si>
    <t>CAMPUS POLICE : TECH COMMUNICATIONS</t>
  </si>
  <si>
    <t>Verizon contract to maintain Chief's phone and Duty phone. 3-3-22 ALB</t>
  </si>
  <si>
    <t>10-00-63510-00-53340</t>
  </si>
  <si>
    <t>CAMPUS POLICE : TECH CONTRACT SERVICES</t>
  </si>
  <si>
    <t>10-00-63510-00-53350</t>
  </si>
  <si>
    <t>CAMPUS POLICE : TECH SOFTWARE LIC., SUB. &amp; MAI</t>
  </si>
  <si>
    <t>CampusCast: $8,470, Omnigo: $18,512, Accurint: $10,187, TCLEDDS: $400, TexDOT: $500 3-3-22 ALB</t>
  </si>
  <si>
    <t>10-00-63510-00-53360</t>
  </si>
  <si>
    <t>CAMPUS POLICE : TECH LEASES</t>
  </si>
  <si>
    <t>10-00-63510-00-53370</t>
  </si>
  <si>
    <t>CAMPUS POLICE : TECH EQUIP SERV AGREEMENT</t>
  </si>
  <si>
    <t>10-00-63510-00-53380</t>
  </si>
  <si>
    <t>CAMPUS POLICE : TECH EQUIPMENT REPAIR</t>
  </si>
  <si>
    <t>10-00-63510-00-53390</t>
  </si>
  <si>
    <t>CAMPUS POLICE : TECH EQUIP $500-$4999 NON-CAP</t>
  </si>
  <si>
    <t>10-00-63510-00-54010</t>
  </si>
  <si>
    <t>CAMPUS POLICE : FUEL</t>
  </si>
  <si>
    <t>10-00-63510-00-54050</t>
  </si>
  <si>
    <t>CAMPUS POLICE : VEHICLE MILEAGE ALLOCATION</t>
  </si>
  <si>
    <t>Mileage allocation for marked police unit(s). 3-4-22 ALB</t>
  </si>
  <si>
    <t>10-00-63510-00-54110</t>
  </si>
  <si>
    <t>CAMPUS POLICE : TRAVEL-FACULTY &amp; STAFF</t>
  </si>
  <si>
    <t>Funds to cover travel/training for Stephanie Edwards for Crime Victim Liaison and Evidence Clerk functions (relocated from Staff Development). 3-3-22 ALB</t>
  </si>
  <si>
    <t>10-00-63510-00-54130</t>
  </si>
  <si>
    <t>CAMPUS POLICE : TRAVEL-STUDENT</t>
  </si>
  <si>
    <t>10-00-63510-00-56030</t>
  </si>
  <si>
    <t>CAMPUS POLICE : BANK CHARGES</t>
  </si>
  <si>
    <t>10-00-63510-00-61210</t>
  </si>
  <si>
    <t>CAMPUS POLICE : ADMIN/PROFESSIONAL SALARIES</t>
  </si>
  <si>
    <t>10-00-63510-00-61220</t>
  </si>
  <si>
    <t>CAMPUS POLICE : CLASSIFIED SALARIES</t>
  </si>
  <si>
    <t>10-00-63510-00-61410</t>
  </si>
  <si>
    <t>CAMPUS POLICE : HOURLY</t>
  </si>
  <si>
    <t>10-00-63510-00-61420</t>
  </si>
  <si>
    <t>CAMPUS POLICE : STIPENDS</t>
  </si>
  <si>
    <t>Existing cell phone stipends and funds to support Reserve Officer Bauer working athletic events for stipend pay. 3-3-22 ALB</t>
  </si>
  <si>
    <t>10-00-63510-00-61430</t>
  </si>
  <si>
    <t>CAMPUS POLICE : PART TIME</t>
  </si>
  <si>
    <t>Security officers, backup bus driver, and office assistant. Slight increase to accommodate part-time police officer Cotton, and to cover expanded athletic events, fundraisers, and unanticipated emergencies. 3-3-22 ALB</t>
  </si>
  <si>
    <t>10-00-63510-00-62110</t>
  </si>
  <si>
    <t>CAMPUS POLICE : FICA MATCHING</t>
  </si>
  <si>
    <t>10-00-63510-00-62120</t>
  </si>
  <si>
    <t>CAMPUS POLICE : RETIREMENT MATCHING</t>
  </si>
  <si>
    <t>10-00-63510-00-62210</t>
  </si>
  <si>
    <t>CAMPUS POLICE : GROUP INSURANCE</t>
  </si>
  <si>
    <t>10-00-63510-00-62310</t>
  </si>
  <si>
    <t>CAMPUS POLICE : WORKERS COMPENSATION</t>
  </si>
  <si>
    <t>10-00-63510-00-91010</t>
  </si>
  <si>
    <t>CAMPUS POLICE : EQUIPMENT $5000 &amp; ABOVE CAPITAL</t>
  </si>
  <si>
    <t>Would allow for the purchase of 3 upgraded 800mhz hand-held radios. This will eventually be necessary in order for our officers to communicate with surrounding agencies. 3-4-22 ALB</t>
  </si>
  <si>
    <t>10-10-00000-00-51020</t>
  </si>
  <si>
    <t>10-10-11110-00-50010</t>
  </si>
  <si>
    <t>BEHAVIORAL SCIENCE : SUPPLIES</t>
  </si>
  <si>
    <t>10-10-11110-00-50020</t>
  </si>
  <si>
    <t>BEHAVIORAL SCIENCE : SUPPLIES-INSTRUCTIONAL</t>
  </si>
  <si>
    <t>10-10-11110-00-50030</t>
  </si>
  <si>
    <t>BEHAVIORAL SCIENCE : COPIER USAGE</t>
  </si>
  <si>
    <t>Reduction in copier usage-RL 2/17/2022 Reduced to current use trend. MJE</t>
  </si>
  <si>
    <t>10-10-11110-00-50040</t>
  </si>
  <si>
    <t>BEHAVIORAL SCIENCE : PRINTING &amp; PREPRINTED FORMS</t>
  </si>
  <si>
    <t>Psi Beta marketing flyers-RL 2/17/2022</t>
  </si>
  <si>
    <t>10-10-11110-00-50060</t>
  </si>
  <si>
    <t>BEHAVIORAL SCIENCE : MAIL SERVICE/SHIPPING/POSTAGE</t>
  </si>
  <si>
    <t>10-10-11110-00-50090</t>
  </si>
  <si>
    <t>BEHAVIORAL SCIENCE : EQUIPMENT $500-$4999 NON-CAPITAL</t>
  </si>
  <si>
    <t>10-10-11110-00-51010</t>
  </si>
  <si>
    <t>BEHAVIORAL SCIENCE : ADVERTISING/PROMOTIONAL</t>
  </si>
  <si>
    <t>Psi-Beta Promotional items-RL 2/17/2022</t>
  </si>
  <si>
    <t>10-10-11110-00-51020</t>
  </si>
  <si>
    <t>BEHAVIORAL SCIENCE : AWARDS</t>
  </si>
  <si>
    <t>10-10-11110-00-51030</t>
  </si>
  <si>
    <t>BEHAVIORAL SCIENCE : COMMUNITY RELATIONS</t>
  </si>
  <si>
    <t>10-10-11110-00-51040</t>
  </si>
  <si>
    <t>BEHAVIORAL SCIENCE : LUNCHEONS &amp; RECEPTIONS</t>
  </si>
  <si>
    <t>10-10-11110-00-51120</t>
  </si>
  <si>
    <t>BEHAVIORAL SCIENCE : DUES/SUBSCRIPTIONS/LICENSES</t>
  </si>
  <si>
    <t>10-10-11110-00-51130</t>
  </si>
  <si>
    <t>BEHAVIORAL SCIENCE : STAFF DEVELOPMENT</t>
  </si>
  <si>
    <t>10-10-11110-00-52020</t>
  </si>
  <si>
    <t>BEHAVIORAL SCIENCE : CONTRACT INSTRUCTION</t>
  </si>
  <si>
    <t>10-10-11110-00-52030</t>
  </si>
  <si>
    <t>BEHAVIORAL SCIENCE : INDEPENDENT CONTRACTOR</t>
  </si>
  <si>
    <t>10-10-11110-00-52140</t>
  </si>
  <si>
    <t>BEHAVIORAL SCIENCE : LEASES-EQUIPMENT/VEHICLES/SPACE</t>
  </si>
  <si>
    <t>10-10-11110-00-52150</t>
  </si>
  <si>
    <t>BEHAVIORAL SCIENCE : EQUIPMENT SERVICE AGREEMENT</t>
  </si>
  <si>
    <t>10-10-11110-00-52160</t>
  </si>
  <si>
    <t>BEHAVIORAL SCIENCE : ASSESSMENT &amp; TESTING FEES</t>
  </si>
  <si>
    <t>10-10-11110-00-52170</t>
  </si>
  <si>
    <t>BEHAVIORAL SCIENCE : ACCREDITATION FEES</t>
  </si>
  <si>
    <t>10-10-11110-00-53020</t>
  </si>
  <si>
    <t>BEHAVIORAL SCIENCE : LIABILITY INSURANCE</t>
  </si>
  <si>
    <t>10-10-11110-00-53160</t>
  </si>
  <si>
    <t>BEHAVIORAL SCIENCE : COMMUNICATIONS</t>
  </si>
  <si>
    <t>10-10-11110-00-53210</t>
  </si>
  <si>
    <t>BEHAVIORAL SCIENCE : REPAIRS &amp; MAINTENANCE</t>
  </si>
  <si>
    <t>10-10-11110-00-53310</t>
  </si>
  <si>
    <t>BEHAVIORAL SCIENCE : TECH SUPPLIES</t>
  </si>
  <si>
    <t>10-10-11110-00-53320</t>
  </si>
  <si>
    <t>BEHAVIORAL SCIENCE : TECH SUPPLIES-INSTRUCTIONAL</t>
  </si>
  <si>
    <t>10-10-11110-00-53330</t>
  </si>
  <si>
    <t>BEHAVIORAL SCIENCE : TECH COMMUNICATIONS</t>
  </si>
  <si>
    <t>10-10-11110-00-53340</t>
  </si>
  <si>
    <t>BEHAVIORAL SCIENCE : TECH CONTRACT SERVICES</t>
  </si>
  <si>
    <t>10-10-11110-00-53350</t>
  </si>
  <si>
    <t>BEHAVIORAL SCIENCE : TECH SOFTWARE LIC., SUB. &amp; MAI</t>
  </si>
  <si>
    <t>10-10-11110-00-53360</t>
  </si>
  <si>
    <t>BEHAVIORAL SCIENCE : TECH LEASES</t>
  </si>
  <si>
    <t>10-10-11110-00-53370</t>
  </si>
  <si>
    <t>BEHAVIORAL SCIENCE : TECH EQUIP SERV AGREEMENT</t>
  </si>
  <si>
    <t>10-10-11110-00-53380</t>
  </si>
  <si>
    <t>BEHAVIORAL SCIENCE : TECH EQUIPMENT REPAIR</t>
  </si>
  <si>
    <t>10-10-11110-00-53390</t>
  </si>
  <si>
    <t>BEHAVIORAL SCIENCE : TECH EQUIP $500-$4999 NON-CAP</t>
  </si>
  <si>
    <t>What is this? Nothing noted, just funds. MJE</t>
  </si>
  <si>
    <t>10-10-11110-00-54050</t>
  </si>
  <si>
    <t>BEHAVIORAL SCIENCE : VEHICLE MILEAGE ALLOCATION</t>
  </si>
  <si>
    <t>10-10-11110-00-54110</t>
  </si>
  <si>
    <t>BEHAVIORAL SCIENCE : TRAVEL-FACULTY &amp; STAFF</t>
  </si>
  <si>
    <t>SOCI Faculty attending THECB Program development meetings=RL 2/17/2022</t>
  </si>
  <si>
    <t>10-10-11110-00-54120</t>
  </si>
  <si>
    <t>BEHAVIORAL SCIENCE : TRAVEL-INSTRUCTIONAL</t>
  </si>
  <si>
    <t>Fall/Spring Semester Instructional Travel to EGB from WC Main. Adjunct or not offered. MJE</t>
  </si>
  <si>
    <t>10-10-11110-00-54130</t>
  </si>
  <si>
    <t>BEHAVIORAL SCIENCE : TRAVEL-STUDENT</t>
  </si>
  <si>
    <t>10-10-11110-00-61110</t>
  </si>
  <si>
    <t>BEHAVIORAL SCIENCE : FACULTY SALARIES</t>
  </si>
  <si>
    <t>10-10-11110-00-61120</t>
  </si>
  <si>
    <t>BEHAVIORAL SCIENCE : OVERLOAD SALARIES (FT FACULTY ONLY)</t>
  </si>
  <si>
    <t>Percentage increase due to addition of new faculty overload units.  Includes 2 overloads each semester, per full time faculty, new teaching of a semester mini, and summer course load for full time faculty-RL2/17/2022.</t>
  </si>
  <si>
    <t>10-10-11110-00-61140</t>
  </si>
  <si>
    <t>BEHAVIORAL SCIENCE : ADJUNCT SALARIES</t>
  </si>
  <si>
    <t>Fall/ Spring and Summer load for adjunct faculty-RL 2/17/2022. Reduced to current use. MJE</t>
  </si>
  <si>
    <t>10-10-11110-00-61210</t>
  </si>
  <si>
    <t>BEHAVIORAL SCIENCE : ADMIN/PROFESSIONAL SALARIES</t>
  </si>
  <si>
    <t>10-10-11110-00-61220</t>
  </si>
  <si>
    <t>BEHAVIORAL SCIENCE : CLASSIFIED SALARIES</t>
  </si>
  <si>
    <t>10-10-11110-00-61420</t>
  </si>
  <si>
    <t>BEHAVIORAL SCIENCE : STIPENDS</t>
  </si>
  <si>
    <t>10-10-11110-00-61430</t>
  </si>
  <si>
    <t>BEHAVIORAL SCIENCE : PART TIME</t>
  </si>
  <si>
    <t>10-10-11110-00-62110</t>
  </si>
  <si>
    <t>BEHAVIORAL SCIENCE : FICA MATCHING</t>
  </si>
  <si>
    <t>10-10-11110-00-62120</t>
  </si>
  <si>
    <t>BEHAVIORAL SCIENCE : RETIREMENT MATCHING</t>
  </si>
  <si>
    <t>10-10-11110-00-62210</t>
  </si>
  <si>
    <t>BEHAVIORAL SCIENCE : GROUP INSURANCE</t>
  </si>
  <si>
    <t>10-10-11110-00-91010</t>
  </si>
  <si>
    <t>BEHAVIORAL SCIENCE : EQUIPMENT $5000 &amp; ABOVE CAPITAL</t>
  </si>
  <si>
    <t>10-10-11210-00-50010</t>
  </si>
  <si>
    <t>VISUAL ARTS : SUPPLIES</t>
  </si>
  <si>
    <t>+$50 RL 2/16/22</t>
  </si>
  <si>
    <t>10-10-11210-00-50020</t>
  </si>
  <si>
    <t>VISUAL ARTS : SUPPLIES-INSTRUCTIONAL</t>
  </si>
  <si>
    <t>+$500 RL 2/16/22
new instructor, updating instructional supplies</t>
  </si>
  <si>
    <t>10-10-11210-00-50030</t>
  </si>
  <si>
    <t>VISUAL ARTS : COPIER USAGE</t>
  </si>
  <si>
    <t>-$250 RL 2/16/22</t>
  </si>
  <si>
    <t>10-10-11210-00-50040</t>
  </si>
  <si>
    <t>VISUAL ARTS : PRINTING &amp; PREPRINTED FORMS</t>
  </si>
  <si>
    <t>10-10-11210-00-50060</t>
  </si>
  <si>
    <t>VISUAL ARTS : MAIL SERVICE/SHIPPING/POSTAGE</t>
  </si>
  <si>
    <t>10-10-11210-00-50090</t>
  </si>
  <si>
    <t>VISUAL ARTS : EQUIPMENT $500-$4999 NON-CAPITAL</t>
  </si>
  <si>
    <t>+$200 RL 2/16/22 new instructor, updating equipment, easels drawing horses</t>
  </si>
  <si>
    <t>10-10-11210-00-51010</t>
  </si>
  <si>
    <t>VISUAL ARTS : ADVERTISING/PROMOTIONAL</t>
  </si>
  <si>
    <t>-$150 RL 2/16/22</t>
  </si>
  <si>
    <t>10-10-11210-00-51020</t>
  </si>
  <si>
    <t>VISUAL ARTS : AWARDS</t>
  </si>
  <si>
    <t>arts fort worth, juried exhibition prizes</t>
  </si>
  <si>
    <t>10-10-11210-00-51030</t>
  </si>
  <si>
    <t>VISUAL ARTS : COMMUNITY RELATIONS</t>
  </si>
  <si>
    <t>10-10-11210-00-51040</t>
  </si>
  <si>
    <t>VISUAL ARTS : LUNCHEONS &amp; RECEPTIONS</t>
  </si>
  <si>
    <t>10-10-11210-00-51120</t>
  </si>
  <si>
    <t>VISUAL ARTS : DUES/SUBSCRIPTIONS/LICENSES</t>
  </si>
  <si>
    <t>10-10-11210-00-51130</t>
  </si>
  <si>
    <t>VISUAL ARTS : STAFF DEVELOPMENT</t>
  </si>
  <si>
    <t>10-10-11210-00-52020</t>
  </si>
  <si>
    <t>VISUAL ARTS : CONTRACT INSTRUCTION</t>
  </si>
  <si>
    <t>10-10-11210-00-52030</t>
  </si>
  <si>
    <t>VISUAL ARTS : INDEPENDENT CONTRACTOR</t>
  </si>
  <si>
    <t>10-10-11210-00-52140</t>
  </si>
  <si>
    <t>VISUAL ARTS : LEASES-EQUIPMENT/VEHICLES/SPACE</t>
  </si>
  <si>
    <t>10-10-11210-00-52150</t>
  </si>
  <si>
    <t>VISUAL ARTS : EQUIPMENT SERVICE AGREEMENT</t>
  </si>
  <si>
    <t>10-10-11210-00-52160</t>
  </si>
  <si>
    <t>VISUAL ARTS : ASSESSMENT &amp; TESTING FEES</t>
  </si>
  <si>
    <t>10-10-11210-00-52170</t>
  </si>
  <si>
    <t>VISUAL ARTS : ACCREDITATION FEES</t>
  </si>
  <si>
    <t>10-10-11210-00-53020</t>
  </si>
  <si>
    <t>VISUAL ARTS : LIABILITY INSURANCE</t>
  </si>
  <si>
    <t>10-10-11210-00-53160</t>
  </si>
  <si>
    <t>VISUAL ARTS : COMMUNICATIONS</t>
  </si>
  <si>
    <t>10-10-11210-00-53210</t>
  </si>
  <si>
    <t>VISUAL ARTS : REPAIRS &amp; MAINTENANCE</t>
  </si>
  <si>
    <t>10-10-11210-00-53310</t>
  </si>
  <si>
    <t>VISUAL ARTS : TECH SUPPLIES</t>
  </si>
  <si>
    <t>+$125 RL 2/16/22 new instructor, updating supplies</t>
  </si>
  <si>
    <t>10-10-11210-00-53320</t>
  </si>
  <si>
    <t>VISUAL ARTS : TECH SUPPLIES-INSTRUCTIONAL</t>
  </si>
  <si>
    <t>10-10-11210-00-53330</t>
  </si>
  <si>
    <t>VISUAL ARTS : TECH COMMUNICATIONS</t>
  </si>
  <si>
    <t>10-10-11210-00-53340</t>
  </si>
  <si>
    <t>VISUAL ARTS : TECH CONTRACT SERVICES</t>
  </si>
  <si>
    <t>10-10-11210-00-53350</t>
  </si>
  <si>
    <t>VISUAL ARTS : TECH SOFTWARE LIC., SUB. &amp; MAI</t>
  </si>
  <si>
    <t>adobe creative cloud</t>
  </si>
  <si>
    <t>10-10-11210-00-53360</t>
  </si>
  <si>
    <t>VISUAL ARTS : TECH LEASES</t>
  </si>
  <si>
    <t>10-10-11210-00-53370</t>
  </si>
  <si>
    <t>VISUAL ARTS : TECH EQUIP SERV AGREEMENT</t>
  </si>
  <si>
    <t>10-10-11210-00-53380</t>
  </si>
  <si>
    <t>VISUAL ARTS : TECH EQUIPMENT REPAIR</t>
  </si>
  <si>
    <t>10-10-11210-00-53390</t>
  </si>
  <si>
    <t>VISUAL ARTS : TECH EQUIP $500-$4999 NON-CAP</t>
  </si>
  <si>
    <t>10-10-11210-00-54050</t>
  </si>
  <si>
    <t>VISUAL ARTS : VEHICLE MILEAGE ALLOCATION</t>
  </si>
  <si>
    <t>10-10-11210-00-54110</t>
  </si>
  <si>
    <t>VISUAL ARTS : TRAVEL-FACULTY &amp; STAFF</t>
  </si>
  <si>
    <t>10-10-11210-00-54120</t>
  </si>
  <si>
    <t>VISUAL ARTS : TRAVEL-INSTRUCTIONAL</t>
  </si>
  <si>
    <t>10-10-11210-00-54130</t>
  </si>
  <si>
    <t>VISUAL ARTS : TRAVEL-STUDENT</t>
  </si>
  <si>
    <t>10-10-11210-00-61110</t>
  </si>
  <si>
    <t>VISUAL ARTS : FACULTY SALARIES</t>
  </si>
  <si>
    <t>10-10-11210-00-61120</t>
  </si>
  <si>
    <t>VISUAL ARTS : OVERLOAD SALARIES (FT FACULTY ONLY)</t>
  </si>
  <si>
    <t>in case needed RL 2/16/22</t>
  </si>
  <si>
    <t>10-10-11210-00-61140</t>
  </si>
  <si>
    <t>VISUAL ARTS : ADJUNCT SALARIES</t>
  </si>
  <si>
    <t>10-10-11210-00-61210</t>
  </si>
  <si>
    <t>VISUAL ARTS : ADMIN/PROFESSIONAL SALARIES</t>
  </si>
  <si>
    <t>10-10-11210-00-61220</t>
  </si>
  <si>
    <t>VISUAL ARTS : CLASSIFIED SALARIES</t>
  </si>
  <si>
    <t>10-10-11210-00-61420</t>
  </si>
  <si>
    <t>VISUAL ARTS : STIPENDS</t>
  </si>
  <si>
    <t>10-10-11210-00-61430</t>
  </si>
  <si>
    <t>VISUAL ARTS : PART TIME</t>
  </si>
  <si>
    <t>10-10-11210-00-62110</t>
  </si>
  <si>
    <t>VISUAL ARTS : FICA MATCHING</t>
  </si>
  <si>
    <t>10-10-11210-00-62120</t>
  </si>
  <si>
    <t>VISUAL ARTS : RETIREMENT MATCHING</t>
  </si>
  <si>
    <t>10-10-11210-00-62210</t>
  </si>
  <si>
    <t>VISUAL ARTS : GROUP INSURANCE</t>
  </si>
  <si>
    <t>10-10-11210-00-91010</t>
  </si>
  <si>
    <t>VISUAL ARTS : EQUIPMENT $5000 &amp; ABOVE CAPITAL</t>
  </si>
  <si>
    <t>10-10-11220-00-50010</t>
  </si>
  <si>
    <t>DRAMA : SUPPLIES</t>
  </si>
  <si>
    <t>10-10-11220-00-50020</t>
  </si>
  <si>
    <t>DRAMA : SUPPLIES-INSTRUCTIONAL</t>
  </si>
  <si>
    <t>10-10-11220-00-50030</t>
  </si>
  <si>
    <t>DRAMA : COPIER USAGE</t>
  </si>
  <si>
    <t>10-10-11220-00-50040</t>
  </si>
  <si>
    <t>DRAMA : PRINTING &amp; PREPRINTED FORMS</t>
  </si>
  <si>
    <t>10-10-11220-00-50060</t>
  </si>
  <si>
    <t>DRAMA : MAIL SERVICE/SHIPPING/POSTAGE</t>
  </si>
  <si>
    <t>10-10-11220-00-50090</t>
  </si>
  <si>
    <t>DRAMA : EQUIPMENT $500-$4999 NON-CAPITAL</t>
  </si>
  <si>
    <t>10-10-11220-00-51010</t>
  </si>
  <si>
    <t>DRAMA : ADVERTISING/PROMOTIONAL</t>
  </si>
  <si>
    <t>10-10-11220-00-51020</t>
  </si>
  <si>
    <t>DRAMA : AWARDS</t>
  </si>
  <si>
    <t>10-10-11220-00-51030</t>
  </si>
  <si>
    <t>DRAMA : COMMUNITY RELATIONS</t>
  </si>
  <si>
    <t>10-10-11220-00-51040</t>
  </si>
  <si>
    <t>DRAMA : LUNCHEONS &amp; RECEPTIONS</t>
  </si>
  <si>
    <t>10-10-11220-00-51120</t>
  </si>
  <si>
    <t>DRAMA : DUES/SUBSCRIPTIONS/LICENSES</t>
  </si>
  <si>
    <t>10-10-11220-00-51130</t>
  </si>
  <si>
    <t>DRAMA : STAFF DEVELOPMENT</t>
  </si>
  <si>
    <t>10-10-11220-00-52020</t>
  </si>
  <si>
    <t>DRAMA : CONTRACT INSTRUCTION</t>
  </si>
  <si>
    <t>10-10-11220-00-52030</t>
  </si>
  <si>
    <t>DRAMA : INDEPENDENT CONTRACTOR</t>
  </si>
  <si>
    <t>10-10-11220-00-52140</t>
  </si>
  <si>
    <t>DRAMA : LEASES-EQUIPMENT/VEHICLES/SPACE</t>
  </si>
  <si>
    <t>10-10-11220-00-52150</t>
  </si>
  <si>
    <t>DRAMA : EQUIPMENT SERVICE AGREEMENT</t>
  </si>
  <si>
    <t>10-10-11220-00-52160</t>
  </si>
  <si>
    <t>DRAMA : ASSESSMENT &amp; TESTING FEES</t>
  </si>
  <si>
    <t>10-10-11220-00-52170</t>
  </si>
  <si>
    <t>DRAMA : ACCREDITATION FEES</t>
  </si>
  <si>
    <t>10-10-11220-00-53020</t>
  </si>
  <si>
    <t>DRAMA : LIABILITY INSURANCE</t>
  </si>
  <si>
    <t>10-10-11220-00-53160</t>
  </si>
  <si>
    <t>DRAMA : COMMUNICATIONS</t>
  </si>
  <si>
    <t>10-10-11220-00-53210</t>
  </si>
  <si>
    <t>DRAMA : REPAIRS &amp; MAINTENANCE</t>
  </si>
  <si>
    <t>10-10-11220-00-53310</t>
  </si>
  <si>
    <t>DRAMA : TECH SUPPLIES</t>
  </si>
  <si>
    <t>10-10-11220-00-53320</t>
  </si>
  <si>
    <t>DRAMA : TECH SUPPLIES-INSTRUCTIONAL</t>
  </si>
  <si>
    <t>10-10-11220-00-53330</t>
  </si>
  <si>
    <t>DRAMA : TECH COMMUNICATIONS</t>
  </si>
  <si>
    <t>10-10-11220-00-53340</t>
  </si>
  <si>
    <t>DRAMA : TECH CONTRACT SERVICES</t>
  </si>
  <si>
    <t>10-10-11220-00-53350</t>
  </si>
  <si>
    <t>DRAMA : TECH SOFTWARE LIC., SUB. &amp; MAI</t>
  </si>
  <si>
    <t>10-10-11220-00-53360</t>
  </si>
  <si>
    <t>DRAMA : TECH LEASES</t>
  </si>
  <si>
    <t>10-10-11220-00-53370</t>
  </si>
  <si>
    <t>DRAMA : TECH EQUIP SERV AGREEMENT</t>
  </si>
  <si>
    <t>10-10-11220-00-53380</t>
  </si>
  <si>
    <t>DRAMA : TECH EQUIPMENT REPAIR</t>
  </si>
  <si>
    <t>10-10-11220-00-53390</t>
  </si>
  <si>
    <t>DRAMA : TECH EQUIP $500-$4999 NON-CAP</t>
  </si>
  <si>
    <t>10-10-11220-00-54050</t>
  </si>
  <si>
    <t>DRAMA : VEHICLE MILEAGE ALLOCATION</t>
  </si>
  <si>
    <t>10-10-11220-00-54110</t>
  </si>
  <si>
    <t>DRAMA : TRAVEL-FACULTY &amp; STAFF</t>
  </si>
  <si>
    <t>10-10-11220-00-54120</t>
  </si>
  <si>
    <t>DRAMA : TRAVEL-INSTRUCTIONAL</t>
  </si>
  <si>
    <t>10-10-11220-00-54130</t>
  </si>
  <si>
    <t>DRAMA : TRAVEL-STUDENT</t>
  </si>
  <si>
    <t>10-10-11220-00-61110</t>
  </si>
  <si>
    <t>DRAMA : FACULTY SALARIES</t>
  </si>
  <si>
    <t>10-10-11220-00-61120</t>
  </si>
  <si>
    <t>DRAMA : OVERLOAD SALARIES (FT FACULTY ONLY)</t>
  </si>
  <si>
    <t>meeting growing needs RL 2/16/22</t>
  </si>
  <si>
    <t>10-10-11220-00-61140</t>
  </si>
  <si>
    <t>DRAMA : ADJUNCT SALARIES</t>
  </si>
  <si>
    <t>10-10-11220-00-61220</t>
  </si>
  <si>
    <t>DRAMA : CLASSIFIED SALARIES</t>
  </si>
  <si>
    <t>10-10-11220-00-61420</t>
  </si>
  <si>
    <t>DRAMA : STIPENDS</t>
  </si>
  <si>
    <t>10-10-11220-00-61430</t>
  </si>
  <si>
    <t>DRAMA : PART TIME</t>
  </si>
  <si>
    <t>10-10-11220-00-62110</t>
  </si>
  <si>
    <t>DRAMA : FICA MATCHING</t>
  </si>
  <si>
    <t>10-10-11220-00-62120</t>
  </si>
  <si>
    <t>DRAMA : RETIREMENT MATCHING</t>
  </si>
  <si>
    <t>10-10-11220-00-62210</t>
  </si>
  <si>
    <t>DRAMA : GROUP INSURANCE</t>
  </si>
  <si>
    <t>10-10-11220-00-91010</t>
  </si>
  <si>
    <t>DRAMA : EQUIPMENT $5000 &amp; ABOVE CAPITAL</t>
  </si>
  <si>
    <t>10-10-11230-00-50010</t>
  </si>
  <si>
    <t>MUSIC : SUPPLIES</t>
  </si>
  <si>
    <t>Justify additional funds. Description of items for $2,000 needs to be itemized. Studio equipment (e.g. 2021-2022 should be in audio engineering.</t>
  </si>
  <si>
    <t>10-10-11230-00-50020</t>
  </si>
  <si>
    <t>MUSIC : SUPPLIES-INSTRUCTIONAL</t>
  </si>
  <si>
    <t>10-10-11230-00-50030</t>
  </si>
  <si>
    <t>MUSIC : COPIER USAGE</t>
  </si>
  <si>
    <t>10-10-11230-00-50040</t>
  </si>
  <si>
    <t>MUSIC : PRINTING &amp; PREPRINTED FORMS</t>
  </si>
  <si>
    <t>10-10-11230-00-50060</t>
  </si>
  <si>
    <t>MUSIC : MAIL SERVICE/SHIPPING/POSTAGE</t>
  </si>
  <si>
    <t>10-10-11230-00-50090</t>
  </si>
  <si>
    <t>MUSIC : EQUIPMENT $500-$4999 NON-CAPITAL</t>
  </si>
  <si>
    <t>additional studio equipment, DAT machine for Blue Cat RL 2/16/22</t>
  </si>
  <si>
    <t>10-10-11230-00-51010</t>
  </si>
  <si>
    <t>MUSIC : ADVERTISING/PROMOTIONAL</t>
  </si>
  <si>
    <t>10-10-11230-00-51020</t>
  </si>
  <si>
    <t>MUSIC : AWARDS</t>
  </si>
  <si>
    <t>10-10-11230-00-51030</t>
  </si>
  <si>
    <t>MUSIC : COMMUNITY RELATIONS</t>
  </si>
  <si>
    <t>10-10-11230-00-51040</t>
  </si>
  <si>
    <t>MUSIC : LUNCHEONS &amp; RECEPTIONS</t>
  </si>
  <si>
    <t>10-10-11230-00-51120</t>
  </si>
  <si>
    <t>MUSIC : DUES/SUBSCRIPTIONS/LICENSES</t>
  </si>
  <si>
    <t>10-10-11230-00-51130</t>
  </si>
  <si>
    <t>MUSIC : STAFF DEVELOPMENT</t>
  </si>
  <si>
    <t>10-10-11230-00-52020</t>
  </si>
  <si>
    <t>MUSIC : CONTRACT INSTRUCTION</t>
  </si>
  <si>
    <t>10-10-11230-00-52030</t>
  </si>
  <si>
    <t>MUSIC : INDEPENDENT CONTRACTOR</t>
  </si>
  <si>
    <t>10-10-11230-00-52140</t>
  </si>
  <si>
    <t>MUSIC : LEASES-EQUIPMENT/VEHICLES/SPACE</t>
  </si>
  <si>
    <t>10-10-11230-00-52150</t>
  </si>
  <si>
    <t>MUSIC : EQUIPMENT SERVICE AGREEMENT</t>
  </si>
  <si>
    <t>10-10-11230-00-52160</t>
  </si>
  <si>
    <t>MUSIC : ASSESSMENT &amp; TESTING FEES</t>
  </si>
  <si>
    <t>10-10-11230-00-52170</t>
  </si>
  <si>
    <t>MUSIC : ACCREDITATION FEES</t>
  </si>
  <si>
    <t>10-10-11230-00-53020</t>
  </si>
  <si>
    <t>MUSIC : LIABILITY INSURANCE</t>
  </si>
  <si>
    <t>10-10-11230-00-53160</t>
  </si>
  <si>
    <t>MUSIC : COMMUNICATIONS</t>
  </si>
  <si>
    <t>10-10-11230-00-53210</t>
  </si>
  <si>
    <t>MUSIC : REPAIRS &amp; MAINTENANCE</t>
  </si>
  <si>
    <t>10-10-11230-00-53310</t>
  </si>
  <si>
    <t>MUSIC : TECH SUPPLIES</t>
  </si>
  <si>
    <t>10-10-11230-00-53320</t>
  </si>
  <si>
    <t>MUSIC : TECH SUPPLIES-INSTRUCTIONAL</t>
  </si>
  <si>
    <t>10-10-11230-00-53330</t>
  </si>
  <si>
    <t>MUSIC : TECH COMMUNICATIONS</t>
  </si>
  <si>
    <t>10-10-11230-00-53340</t>
  </si>
  <si>
    <t>MUSIC : TECH CONTRACT SERVICES</t>
  </si>
  <si>
    <t>10-10-11230-00-53350</t>
  </si>
  <si>
    <t>MUSIC : TECH SOFTWARE LIC., SUB. &amp; MAI</t>
  </si>
  <si>
    <t>10-10-11230-00-53360</t>
  </si>
  <si>
    <t>MUSIC : TECH LEASES</t>
  </si>
  <si>
    <t>10-10-11230-00-53370</t>
  </si>
  <si>
    <t>MUSIC : TECH EQUIP SERV AGREEMENT</t>
  </si>
  <si>
    <t>10-10-11230-00-53380</t>
  </si>
  <si>
    <t>MUSIC : TECH EQUIPMENT REPAIR</t>
  </si>
  <si>
    <t>10-10-11230-00-53390</t>
  </si>
  <si>
    <t>MUSIC : TECH EQUIP $500-$4999 NON-CAP</t>
  </si>
  <si>
    <t>What is this? MJE</t>
  </si>
  <si>
    <t>10-10-11230-00-54010</t>
  </si>
  <si>
    <t>MUSIC : FUEL</t>
  </si>
  <si>
    <t>10-10-11230-00-54050</t>
  </si>
  <si>
    <t>MUSIC : VEHICLE MILEAGE ALLOCATION</t>
  </si>
  <si>
    <t>10-10-11230-00-54110</t>
  </si>
  <si>
    <t>MUSIC : TRAVEL-FACULTY &amp; STAFF</t>
  </si>
  <si>
    <t>10-10-11230-00-54120</t>
  </si>
  <si>
    <t>MUSIC : TRAVEL-INSTRUCTIONAL</t>
  </si>
  <si>
    <t>10-10-11230-00-54130</t>
  </si>
  <si>
    <t>MUSIC : TRAVEL-STUDENT</t>
  </si>
  <si>
    <t>10-10-11230-00-61110</t>
  </si>
  <si>
    <t>MUSIC : FACULTY SALARIES</t>
  </si>
  <si>
    <t>10-10-11230-00-61120</t>
  </si>
  <si>
    <t>MUSIC : OVERLOAD SALARIES (FT FACULTY ONLY)</t>
  </si>
  <si>
    <t>10-10-11230-00-61140</t>
  </si>
  <si>
    <t>MUSIC : ADJUNCT SALARIES</t>
  </si>
  <si>
    <t>growth in class offerings RL 2/16/22</t>
  </si>
  <si>
    <t>10-10-11230-00-61220</t>
  </si>
  <si>
    <t>MUSIC : CLASSIFIED SALARIES</t>
  </si>
  <si>
    <t>10-10-11230-00-61420</t>
  </si>
  <si>
    <t>MUSIC : STIPENDS</t>
  </si>
  <si>
    <t>10-10-11230-00-61430</t>
  </si>
  <si>
    <t>MUSIC : PART TIME</t>
  </si>
  <si>
    <t>10-10-11230-00-62110</t>
  </si>
  <si>
    <t>MUSIC : FICA MATCHING</t>
  </si>
  <si>
    <t>10-10-11230-00-62120</t>
  </si>
  <si>
    <t>MUSIC : RETIREMENT MATCHING</t>
  </si>
  <si>
    <t>10-10-11230-00-62210</t>
  </si>
  <si>
    <t>MUSIC : GROUP INSURANCE</t>
  </si>
  <si>
    <t>10-10-11230-00-91010</t>
  </si>
  <si>
    <t>MUSIC : EQUIPMENT $5000 &amp; ABOVE CAPITAL</t>
  </si>
  <si>
    <t>What is this?</t>
  </si>
  <si>
    <t>10-10-11240-00-50010</t>
  </si>
  <si>
    <t>MASS COMM (RADIO, TV &amp; FILM) : SUPPLIES</t>
  </si>
  <si>
    <t>10-10-11240-00-50020</t>
  </si>
  <si>
    <t>MASS COMM (RADIO, TV &amp; FILM) : SUPPLIES-INSTRUCTIONAL</t>
  </si>
  <si>
    <t>10-10-11240-00-50030</t>
  </si>
  <si>
    <t>MASS COMM (RADIO, TV &amp; FILM) : COPIER USAGE</t>
  </si>
  <si>
    <t>10-10-11240-00-50040</t>
  </si>
  <si>
    <t>MASS COMM (RADIO, TV &amp; FILM) : PRINTING &amp; PREPRINTED FORMS</t>
  </si>
  <si>
    <t>10-10-11240-00-50060</t>
  </si>
  <si>
    <t>MASS COMM (RADIO, TV &amp; FILM) : MAIL SERVICE/SHIPPING/POSTAGE</t>
  </si>
  <si>
    <t>10-10-11240-00-50090</t>
  </si>
  <si>
    <t>MASS COMM (RADIO, TV &amp; FILM) : EQUIPMENT $500-$4999 NON-CAPITAL</t>
  </si>
  <si>
    <t>10-10-11240-00-51010</t>
  </si>
  <si>
    <t>MASS COMM (RADIO, TV &amp; FILM) : ADVERTISING/PROMOTIONAL</t>
  </si>
  <si>
    <t>10-10-11240-00-51020</t>
  </si>
  <si>
    <t>MASS COMM (RADIO, TV &amp; FILM) : AWARDS</t>
  </si>
  <si>
    <t>10-10-11240-00-51030</t>
  </si>
  <si>
    <t>MASS COMM (RADIO, TV &amp; FILM) : COMMUNITY RELATIONS</t>
  </si>
  <si>
    <t>10-10-11240-00-51040</t>
  </si>
  <si>
    <t>MASS COMM (RADIO, TV &amp; FILM) : LUNCHEONS &amp; RECEPTIONS</t>
  </si>
  <si>
    <t>10-10-11240-00-51120</t>
  </si>
  <si>
    <t>MASS COMM (RADIO, TV &amp; FILM) : DUES/SUBSCRIPTIONS/LICENSES</t>
  </si>
  <si>
    <t>10-10-11240-00-51130</t>
  </si>
  <si>
    <t>MASS COMM (RADIO, TV &amp; FILM) : STAFF DEVELOPMENT</t>
  </si>
  <si>
    <t>10-10-11240-00-52020</t>
  </si>
  <si>
    <t>MASS COMM (RADIO, TV &amp; FILM) : CONTRACT INSTRUCTION</t>
  </si>
  <si>
    <t>10-10-11240-00-52030</t>
  </si>
  <si>
    <t>MASS COMM (RADIO, TV &amp; FILM) : INDEPENDENT CONTRACTOR</t>
  </si>
  <si>
    <t>10-10-11240-00-52140</t>
  </si>
  <si>
    <t>MASS COMM (RADIO, TV &amp; FILM) : LEASES-EQUIPMENT/VEHICLES/SPACE</t>
  </si>
  <si>
    <t>10-10-11240-00-52150</t>
  </si>
  <si>
    <t>MASS COMM (RADIO, TV &amp; FILM) : EQUIPMENT SERVICE AGREEMENT</t>
  </si>
  <si>
    <t>10-10-11240-00-52160</t>
  </si>
  <si>
    <t>MASS COMM (RADIO, TV &amp; FILM) : ASSESSMENT &amp; TESTING FEES</t>
  </si>
  <si>
    <t>10-10-11240-00-52170</t>
  </si>
  <si>
    <t>MASS COMM (RADIO, TV &amp; FILM) : ACCREDITATION FEES</t>
  </si>
  <si>
    <t>10-10-11240-00-53020</t>
  </si>
  <si>
    <t>MASS COMM (RADIO, TV &amp; FILM) : LIABILITY INSURANCE</t>
  </si>
  <si>
    <t>10-10-11240-00-53210</t>
  </si>
  <si>
    <t>MASS COMM (RADIO, TV &amp; FILM) : REPAIRS &amp; MAINTENANCE</t>
  </si>
  <si>
    <t>10-10-11240-00-53310</t>
  </si>
  <si>
    <t>MASS COMM (RADIO, TV &amp; FILM) : TECH SUPPLIES</t>
  </si>
  <si>
    <t>10-10-11240-00-53320</t>
  </si>
  <si>
    <t>MASS COMM (RADIO, TV &amp; FILM) : TECH SUPPLIES-INSTRUCTIONAL</t>
  </si>
  <si>
    <t>10-10-11240-00-53330</t>
  </si>
  <si>
    <t>MASS COMM (RADIO, TV &amp; FILM) : TECH COMMUNICATIONS</t>
  </si>
  <si>
    <t>10-10-11240-00-53340</t>
  </si>
  <si>
    <t>MASS COMM (RADIO, TV &amp; FILM) : TECH CONTRACT SERVICES</t>
  </si>
  <si>
    <t>10-10-11240-00-53350</t>
  </si>
  <si>
    <t>MASS COMM (RADIO, TV &amp; FILM) : TECH SOFTWARE LIC., SUB. &amp; MAI</t>
  </si>
  <si>
    <t>10-10-11240-00-53360</t>
  </si>
  <si>
    <t>MASS COMM (RADIO, TV &amp; FILM) : TECH LEASES</t>
  </si>
  <si>
    <t>10-10-11240-00-53370</t>
  </si>
  <si>
    <t>MASS COMM (RADIO, TV &amp; FILM) : TECH EQUIP SERV AGREEMENT</t>
  </si>
  <si>
    <t>10-10-11240-00-53380</t>
  </si>
  <si>
    <t>MASS COMM (RADIO, TV &amp; FILM) : TECH EQUIPMENT REPAIR</t>
  </si>
  <si>
    <t>10-10-11240-00-53390</t>
  </si>
  <si>
    <t>MASS COMM (RADIO, TV &amp; FILM) : TECH EQUIP $500-$4999 NON-CAP</t>
  </si>
  <si>
    <t>10-10-11240-00-54050</t>
  </si>
  <si>
    <t>MASS COMM (RADIO, TV &amp; FILM) : VEHICLE MILEAGE ALLOCATION</t>
  </si>
  <si>
    <t>10-10-11240-00-54110</t>
  </si>
  <si>
    <t>MASS COMM (RADIO, TV &amp; FILM) : TRAVEL-FACULTY &amp; STAFF</t>
  </si>
  <si>
    <t>10-10-11240-00-54120</t>
  </si>
  <si>
    <t>MASS COMM (RADIO, TV &amp; FILM) : TRAVEL-INSTRUCTIONAL</t>
  </si>
  <si>
    <t>10-10-11240-00-54130</t>
  </si>
  <si>
    <t>MASS COMM (RADIO, TV &amp; FILM) : TRAVEL-STUDENT</t>
  </si>
  <si>
    <t>10-10-11240-00-61110</t>
  </si>
  <si>
    <t>MASS COMM (RADIO, TV &amp; FILM) : FACULTY SALARIES</t>
  </si>
  <si>
    <t>10-10-11240-00-61120</t>
  </si>
  <si>
    <t>MASS COMM (RADIO, TV &amp; FILM) : OVERLOAD SALARIES (FT FACULTY ONLY)</t>
  </si>
  <si>
    <t>10-10-11240-00-61140</t>
  </si>
  <si>
    <t>MASS COMM (RADIO, TV &amp; FILM) : ADJUNCT SALARIES</t>
  </si>
  <si>
    <t>10-10-11240-00-61210</t>
  </si>
  <si>
    <t>MASS COMM (RADIO, TV &amp; FILM) : ADMIN/PROFESSIONAL SALARIES</t>
  </si>
  <si>
    <t>10-10-11240-00-61220</t>
  </si>
  <si>
    <t>MASS COMM (RADIO, TV &amp; FILM) : CLASSIFIED SALARIES</t>
  </si>
  <si>
    <t>10-10-11240-00-61410</t>
  </si>
  <si>
    <t>MASS COMM (RADIO, TV &amp; FILM) : HOURLY</t>
  </si>
  <si>
    <t>10-10-11240-00-61420</t>
  </si>
  <si>
    <t>MASS COMM (RADIO, TV &amp; FILM) : STIPENDS</t>
  </si>
  <si>
    <t>10-10-11240-00-61430</t>
  </si>
  <si>
    <t>MASS COMM (RADIO, TV &amp; FILM) : PART TIME</t>
  </si>
  <si>
    <t>10-10-11240-00-62110</t>
  </si>
  <si>
    <t>MASS COMM (RADIO, TV &amp; FILM) : FICA MATCHING</t>
  </si>
  <si>
    <t>10-10-11240-00-62120</t>
  </si>
  <si>
    <t>MASS COMM (RADIO, TV &amp; FILM) : RETIREMENT MATCHING</t>
  </si>
  <si>
    <t>10-10-11240-00-62210</t>
  </si>
  <si>
    <t>MASS COMM (RADIO, TV &amp; FILM) : GROUP INSURANCE</t>
  </si>
  <si>
    <t>10-10-11240-00-91010</t>
  </si>
  <si>
    <t>MASS COMM (RADIO, TV &amp; FILM) : EQUIPMENT $5000 &amp; ABOVE CAPITAL</t>
  </si>
  <si>
    <t>10-10-11250-00-50010</t>
  </si>
  <si>
    <t>AUDIO ENGINEERING : SUPPLIES</t>
  </si>
  <si>
    <t>10-10-11250-00-50020</t>
  </si>
  <si>
    <t>AUDIO ENGINEERING : SUPPLIES-INSTRUCTIONAL</t>
  </si>
  <si>
    <t>10-10-11250-00-50030</t>
  </si>
  <si>
    <t>AUDIO ENGINEERING : COPIER USAGE</t>
  </si>
  <si>
    <t>10-10-11250-00-50040</t>
  </si>
  <si>
    <t>AUDIO ENGINEERING : PRINTING &amp; PREPRINTED FORMS</t>
  </si>
  <si>
    <t>10-10-11250-00-50060</t>
  </si>
  <si>
    <t>AUDIO ENGINEERING : MAIL SERVICE/SHIPPING/POSTAGE</t>
  </si>
  <si>
    <t>10-10-11250-00-50090</t>
  </si>
  <si>
    <t>AUDIO ENGINEERING : EQUIPMENT $500-$4999 NON-CAPITAL</t>
  </si>
  <si>
    <t>What is this? Itemize.</t>
  </si>
  <si>
    <t>10-10-11250-00-51010</t>
  </si>
  <si>
    <t>AUDIO ENGINEERING : ADVERTISING/PROMOTIONAL</t>
  </si>
  <si>
    <t>10-10-11250-00-51020</t>
  </si>
  <si>
    <t>AUDIO ENGINEERING : AWARDS</t>
  </si>
  <si>
    <t>10-10-11250-00-51030</t>
  </si>
  <si>
    <t>AUDIO ENGINEERING : COMMUNITY RELATIONS</t>
  </si>
  <si>
    <t>10-10-11250-00-51040</t>
  </si>
  <si>
    <t>AUDIO ENGINEERING : LUNCHEONS &amp; RECEPTIONS</t>
  </si>
  <si>
    <t>10-10-11250-00-51120</t>
  </si>
  <si>
    <t>AUDIO ENGINEERING : DUES/SUBSCRIPTIONS/LICENSES</t>
  </si>
  <si>
    <t>10-10-11250-00-51130</t>
  </si>
  <si>
    <t>AUDIO ENGINEERING : STAFF DEVELOPMENT</t>
  </si>
  <si>
    <t>10-10-11250-00-52020</t>
  </si>
  <si>
    <t>AUDIO ENGINEERING : CONTRACT INSTRUCTION</t>
  </si>
  <si>
    <t>10-10-11250-00-52030</t>
  </si>
  <si>
    <t>AUDIO ENGINEERING : INDEPENDENT CONTRACTOR</t>
  </si>
  <si>
    <t>10-10-11250-00-52140</t>
  </si>
  <si>
    <t>AUDIO ENGINEERING : LEASES-EQUIPMENT/VEHICLES/SPACE</t>
  </si>
  <si>
    <t>10-10-11250-00-52150</t>
  </si>
  <si>
    <t>AUDIO ENGINEERING : EQUIPMENT SERVICE AGREEMENT</t>
  </si>
  <si>
    <t>10-10-11250-00-52160</t>
  </si>
  <si>
    <t>AUDIO ENGINEERING : ASSESSMENT &amp; TESTING FEES</t>
  </si>
  <si>
    <t>10-10-11250-00-52170</t>
  </si>
  <si>
    <t>AUDIO ENGINEERING : ACCREDITATION FEES</t>
  </si>
  <si>
    <t>10-10-11250-00-53020</t>
  </si>
  <si>
    <t>AUDIO ENGINEERING : LIABILITY INSURANCE</t>
  </si>
  <si>
    <t>10-10-11250-00-53210</t>
  </si>
  <si>
    <t>AUDIO ENGINEERING : REPAIRS &amp; MAINTENANCE</t>
  </si>
  <si>
    <t>All the equipment is brand new.</t>
  </si>
  <si>
    <t>10-10-11250-00-53310</t>
  </si>
  <si>
    <t>AUDIO ENGINEERING : TECH SUPPLIES</t>
  </si>
  <si>
    <t>10-10-11250-00-53320</t>
  </si>
  <si>
    <t>AUDIO ENGINEERING : TECH SUPPLIES-INSTRUCTIONAL</t>
  </si>
  <si>
    <t>10-10-11250-00-53330</t>
  </si>
  <si>
    <t>AUDIO ENGINEERING : TECH COMMUNICATIONS</t>
  </si>
  <si>
    <t>10-10-11250-00-53340</t>
  </si>
  <si>
    <t>AUDIO ENGINEERING : TECH CONTRACT SERVICES</t>
  </si>
  <si>
    <t>10-10-11250-00-53350</t>
  </si>
  <si>
    <t>AUDIO ENGINEERING : TECH SOFTWARE LIC., SUB. &amp; MAI</t>
  </si>
  <si>
    <t>$2,500 initially entered. $500 moved from Tech Leases for new total of $3,000. Per Duane, the $500 "is a software package expense for the audio equipment that will be in the Kingsley and Alkek recording areas." 3/31/22mk</t>
  </si>
  <si>
    <t>10-10-11250-00-53360</t>
  </si>
  <si>
    <t>AUDIO ENGINEERING : TECH LEASES</t>
  </si>
  <si>
    <t>10-10-11250-00-53370</t>
  </si>
  <si>
    <t>AUDIO ENGINEERING : TECH EQUIP SERV AGREEMENT</t>
  </si>
  <si>
    <t>10-10-11250-00-53380</t>
  </si>
  <si>
    <t>AUDIO ENGINEERING : TECH EQUIPMENT REPAIR</t>
  </si>
  <si>
    <t>10-10-11250-00-53390</t>
  </si>
  <si>
    <t>AUDIO ENGINEERING : TECH EQUIP $500-$4999 NON-CAP</t>
  </si>
  <si>
    <t>Itemize. MJE</t>
  </si>
  <si>
    <t>10-10-11250-00-54050</t>
  </si>
  <si>
    <t>AUDIO ENGINEERING : VEHICLE MILEAGE ALLOCATION</t>
  </si>
  <si>
    <t>10-10-11250-00-54110</t>
  </si>
  <si>
    <t>AUDIO ENGINEERING : TRAVEL-FACULTY &amp; STAFF</t>
  </si>
  <si>
    <t>10-10-11250-00-54120</t>
  </si>
  <si>
    <t>AUDIO ENGINEERING : TRAVEL-INSTRUCTIONAL</t>
  </si>
  <si>
    <t>10-10-11250-00-54130</t>
  </si>
  <si>
    <t>AUDIO ENGINEERING : TRAVEL-STUDENT</t>
  </si>
  <si>
    <t>10-10-11250-00-61110</t>
  </si>
  <si>
    <t>AUDIO ENGINEERING : FACULTY SALARIES</t>
  </si>
  <si>
    <t>10-10-11250-00-61120</t>
  </si>
  <si>
    <t>AUDIO ENGINEERING : OVERLOAD SALARIES (FT FACULTY ONLY)</t>
  </si>
  <si>
    <t>10-10-11250-00-61140</t>
  </si>
  <si>
    <t>AUDIO ENGINEERING : ADJUNCT SALARIES</t>
  </si>
  <si>
    <t>10-10-11250-00-61210</t>
  </si>
  <si>
    <t>AUDIO ENGINEERING : ADMIN/PROFESSIONAL SALARIES</t>
  </si>
  <si>
    <t>10-10-11250-00-61220</t>
  </si>
  <si>
    <t>AUDIO ENGINEERING : CLASSIFIED SALARIES</t>
  </si>
  <si>
    <t>10-10-11250-00-61410</t>
  </si>
  <si>
    <t>AUDIO ENGINEERING : HOURLY</t>
  </si>
  <si>
    <t>10-10-11250-00-61420</t>
  </si>
  <si>
    <t>AUDIO ENGINEERING : STIPENDS</t>
  </si>
  <si>
    <t>What is this for?</t>
  </si>
  <si>
    <t>10-10-11250-00-61430</t>
  </si>
  <si>
    <t>AUDIO ENGINEERING : PART TIME</t>
  </si>
  <si>
    <t>10-10-11250-00-62110</t>
  </si>
  <si>
    <t>AUDIO ENGINEERING : FICA MATCHING</t>
  </si>
  <si>
    <t>10-10-11250-00-62120</t>
  </si>
  <si>
    <t>AUDIO ENGINEERING : RETIREMENT MATCHING</t>
  </si>
  <si>
    <t>10-10-11250-00-62210</t>
  </si>
  <si>
    <t>AUDIO ENGINEERING : GROUP INSURANCE</t>
  </si>
  <si>
    <t>10-10-11250-00-91010</t>
  </si>
  <si>
    <t>AUDIO ENGINEERING : EQUIPMENT $5000 &amp; ABOVE CAPITAL</t>
  </si>
  <si>
    <t>10-10-11310-00-50010</t>
  </si>
  <si>
    <t>HUMANITIES : SUPPLIES</t>
  </si>
  <si>
    <t>10-10-11310-00-50020</t>
  </si>
  <si>
    <t>HUMANITIES : SUPPLIES-INSTRUCTIONAL</t>
  </si>
  <si>
    <t>10-10-11310-00-50030</t>
  </si>
  <si>
    <t>HUMANITIES : COPIER USAGE</t>
  </si>
  <si>
    <t>10-10-11310-00-50040</t>
  </si>
  <si>
    <t>HUMANITIES : PRINTING &amp; PREPRINTED FORMS</t>
  </si>
  <si>
    <t>10-10-11310-00-50060</t>
  </si>
  <si>
    <t>HUMANITIES : MAIL SERVICE/SHIPPING/POSTAGE</t>
  </si>
  <si>
    <t>10-10-11310-00-50090</t>
  </si>
  <si>
    <t>HUMANITIES : EQUIPMENT $500-$4999 NON-CAPITAL</t>
  </si>
  <si>
    <t>10-10-11310-00-51010</t>
  </si>
  <si>
    <t>HUMANITIES : ADVERTISING/PROMOTIONAL</t>
  </si>
  <si>
    <t>10-10-11310-00-51020</t>
  </si>
  <si>
    <t>HUMANITIES : AWARDS</t>
  </si>
  <si>
    <t>Student awards for the Creative Writing Contest. DB 2/17</t>
  </si>
  <si>
    <t>10-10-11310-00-51030</t>
  </si>
  <si>
    <t>HUMANITIES : COMMUNITY RELATIONS</t>
  </si>
  <si>
    <t>10-10-11310-00-51040</t>
  </si>
  <si>
    <t>HUMANITIES : LUNCHEONS &amp; RECEPTIONS</t>
  </si>
  <si>
    <t>10-10-11310-00-51120</t>
  </si>
  <si>
    <t>HUMANITIES : DUES/SUBSCRIPTIONS/LICENSES</t>
  </si>
  <si>
    <t>10-10-11310-00-51130</t>
  </si>
  <si>
    <t>HUMANITIES : STAFF DEVELOPMENT</t>
  </si>
  <si>
    <t>$1500.00 for Philosophy Conference. 2/22/22 AI</t>
  </si>
  <si>
    <t>10-10-11310-00-52020</t>
  </si>
  <si>
    <t>HUMANITIES : CONTRACT INSTRUCTION</t>
  </si>
  <si>
    <t>10-10-11310-00-52030</t>
  </si>
  <si>
    <t>HUMANITIES : INDEPENDENT CONTRACTOR</t>
  </si>
  <si>
    <t>10-10-11310-00-52140</t>
  </si>
  <si>
    <t>HUMANITIES : LEASES-EQUIPMENT/VEHICLES/SPACE</t>
  </si>
  <si>
    <t>10-10-11310-00-52150</t>
  </si>
  <si>
    <t>HUMANITIES : EQUIPMENT SERVICE AGREEMENT</t>
  </si>
  <si>
    <t>10-10-11310-00-52160</t>
  </si>
  <si>
    <t>HUMANITIES : ASSESSMENT &amp; TESTING FEES</t>
  </si>
  <si>
    <t>10-10-11310-00-52170</t>
  </si>
  <si>
    <t>HUMANITIES : ACCREDITATION FEES</t>
  </si>
  <si>
    <t>10-10-11310-00-53020</t>
  </si>
  <si>
    <t>HUMANITIES : LIABILITY INSURANCE</t>
  </si>
  <si>
    <t>10-10-11310-00-53160</t>
  </si>
  <si>
    <t>HUMANITIES : COMMUNICATIONS</t>
  </si>
  <si>
    <t>10-10-11310-00-53210</t>
  </si>
  <si>
    <t>HUMANITIES : REPAIRS &amp; MAINTENANCE</t>
  </si>
  <si>
    <t>10-10-11310-00-53310</t>
  </si>
  <si>
    <t>HUMANITIES : TECH SUPPLIES</t>
  </si>
  <si>
    <t>10-10-11310-00-53320</t>
  </si>
  <si>
    <t>HUMANITIES : TECH SUPPLIES-INSTRUCTIONAL</t>
  </si>
  <si>
    <t>10-10-11310-00-53330</t>
  </si>
  <si>
    <t>HUMANITIES : TECH COMMUNICATIONS</t>
  </si>
  <si>
    <t>10-10-11310-00-53340</t>
  </si>
  <si>
    <t>HUMANITIES : TECH CONTRACT SERVICES</t>
  </si>
  <si>
    <t>10-10-11310-00-53350</t>
  </si>
  <si>
    <t>HUMANITIES : TECH SOFTWARE LIC., SUB. &amp; MAI</t>
  </si>
  <si>
    <t>10-10-11310-00-53360</t>
  </si>
  <si>
    <t>HUMANITIES : TECH LEASES</t>
  </si>
  <si>
    <t>10-10-11310-00-53370</t>
  </si>
  <si>
    <t>HUMANITIES : TECH EQUIP SERV AGREEMENT</t>
  </si>
  <si>
    <t>10-10-11310-00-53380</t>
  </si>
  <si>
    <t>HUMANITIES : TECH EQUIPMENT REPAIR</t>
  </si>
  <si>
    <t>10-10-11310-00-53390</t>
  </si>
  <si>
    <t>HUMANITIES : TECH EQUIP $500-$4999 NON-CAP</t>
  </si>
  <si>
    <t>10-10-11310-00-54050</t>
  </si>
  <si>
    <t>HUMANITIES : VEHICLE MILEAGE ALLOCATION</t>
  </si>
  <si>
    <t>10-10-11310-00-54110</t>
  </si>
  <si>
    <t>HUMANITIES : TRAVEL-FACULTY &amp; STAFF</t>
  </si>
  <si>
    <t>Conferences and other travel; some conferences have been delayed due to the pandemic, but we expect that to change and would like to retain the amount that has been used traditionally (lower usage was due only to the pandemic). DB 2/17</t>
  </si>
  <si>
    <t>10-10-11310-00-54120</t>
  </si>
  <si>
    <t>HUMANITIES : TRAVEL-INSTRUCTIONAL</t>
  </si>
  <si>
    <t>Aligns with actual usage from current year. DB 2/17</t>
  </si>
  <si>
    <t>10-10-11310-00-54130</t>
  </si>
  <si>
    <t>HUMANITIES : TRAVEL-STUDENT</t>
  </si>
  <si>
    <t>10-10-11310-00-61110</t>
  </si>
  <si>
    <t>HUMANITIES : FACULTY SALARIES</t>
  </si>
  <si>
    <t>10-10-11310-00-61120</t>
  </si>
  <si>
    <t>HUMANITIES : OVERLOAD SALARIES (FT FACULTY ONLY)</t>
  </si>
  <si>
    <t>Align with actual use.</t>
  </si>
  <si>
    <t>10-10-11310-00-61140</t>
  </si>
  <si>
    <t>HUMANITIES : ADJUNCT SALARIES</t>
  </si>
  <si>
    <t>10-10-11310-00-61210</t>
  </si>
  <si>
    <t>HUMANITIES : ADMIN/PROFESSIONAL SALARIES</t>
  </si>
  <si>
    <t>10-10-11310-00-61220</t>
  </si>
  <si>
    <t>HUMANITIES : CLASSIFIED SALARIES</t>
  </si>
  <si>
    <t>10-10-11310-00-61410</t>
  </si>
  <si>
    <t>HUMANITIES : HOURLY</t>
  </si>
  <si>
    <t>10-10-11310-00-61420</t>
  </si>
  <si>
    <t>HUMANITIES : STIPENDS</t>
  </si>
  <si>
    <t>removed per Dr. Ibe. DB 2/17</t>
  </si>
  <si>
    <t>10-10-11310-00-61430</t>
  </si>
  <si>
    <t>HUMANITIES : PART TIME</t>
  </si>
  <si>
    <t>10-10-11310-00-62110</t>
  </si>
  <si>
    <t>HUMANITIES : FICA MATCHING</t>
  </si>
  <si>
    <t>10-10-11310-00-62120</t>
  </si>
  <si>
    <t>HUMANITIES : RETIREMENT MATCHING</t>
  </si>
  <si>
    <t>10-10-11310-00-62210</t>
  </si>
  <si>
    <t>HUMANITIES : GROUP INSURANCE</t>
  </si>
  <si>
    <t>10-10-11310-00-62310</t>
  </si>
  <si>
    <t>HUMANITIES : WORKERS COMPENSATION</t>
  </si>
  <si>
    <t>10-10-11310-00-91010</t>
  </si>
  <si>
    <t>HUMANITIES : EQUIPMENT $5000 &amp; ABOVE CAPITAL</t>
  </si>
  <si>
    <t>10-10-11410-00-50010</t>
  </si>
  <si>
    <t>MATHEMATICS : SUPPLIES</t>
  </si>
  <si>
    <t>10-10-11410-00-50020</t>
  </si>
  <si>
    <t>MATHEMATICS : SUPPLIES-INSTRUCTIONAL</t>
  </si>
  <si>
    <t>10-10-11410-00-50030</t>
  </si>
  <si>
    <t>MATHEMATICS : COPIER USAGE</t>
  </si>
  <si>
    <t>Aligned with actual use. MJE</t>
  </si>
  <si>
    <t>10-10-11410-00-50040</t>
  </si>
  <si>
    <t>MATHEMATICS : PRINTING &amp; PREPRINTED FORMS</t>
  </si>
  <si>
    <t>10-10-11410-00-50060</t>
  </si>
  <si>
    <t>MATHEMATICS : MAIL SERVICE/SHIPPING/POSTAGE</t>
  </si>
  <si>
    <t>10-10-11410-00-50090</t>
  </si>
  <si>
    <t>MATHEMATICS : EQUIPMENT $500-$4999 NON-CAPITAL</t>
  </si>
  <si>
    <t>10-10-11410-00-51010</t>
  </si>
  <si>
    <t>MATHEMATICS : ADVERTISING/PROMOTIONAL</t>
  </si>
  <si>
    <t>10-10-11410-00-51020</t>
  </si>
  <si>
    <t>MATHEMATICS : AWARDS</t>
  </si>
  <si>
    <t>10-10-11410-00-51030</t>
  </si>
  <si>
    <t>MATHEMATICS : COMMUNITY RELATIONS</t>
  </si>
  <si>
    <t>10-10-11410-00-51040</t>
  </si>
  <si>
    <t>MATHEMATICS : LUNCHEONS &amp; RECEPTIONS</t>
  </si>
  <si>
    <t>Workshops for the Dual Credit/adjuncts in MAY for an annual update of new course development and new technology training.
College Prep workshop for high school instructors who will be teaching the College Prep at the high schools  SB 2/16/2022</t>
  </si>
  <si>
    <t>10-10-11410-00-51120</t>
  </si>
  <si>
    <t>MATHEMATICS : DUES/SUBSCRIPTIONS/LICENSES</t>
  </si>
  <si>
    <t>10-10-11410-00-51130</t>
  </si>
  <si>
    <t>MATHEMATICS : STAFF DEVELOPMENT</t>
  </si>
  <si>
    <t>10-10-11410-00-52020</t>
  </si>
  <si>
    <t>MATHEMATICS : CONTRACT INSTRUCTION</t>
  </si>
  <si>
    <t>10-10-11410-00-52030</t>
  </si>
  <si>
    <t>MATHEMATICS : INDEPENDENT CONTRACTOR</t>
  </si>
  <si>
    <t>10-10-11410-00-52140</t>
  </si>
  <si>
    <t>MATHEMATICS : LEASES-EQUIPMENT/VEHICLES/SPACE</t>
  </si>
  <si>
    <t>10-10-11410-00-52150</t>
  </si>
  <si>
    <t>MATHEMATICS : EQUIPMENT SERVICE AGREEMENT</t>
  </si>
  <si>
    <t>10-10-11410-00-52160</t>
  </si>
  <si>
    <t>MATHEMATICS : ASSESSMENT &amp; TESTING FEES</t>
  </si>
  <si>
    <t>10-10-11410-00-52170</t>
  </si>
  <si>
    <t>MATHEMATICS : ACCREDITATION FEES</t>
  </si>
  <si>
    <t>10-10-11410-00-53020</t>
  </si>
  <si>
    <t>MATHEMATICS : LIABILITY INSURANCE</t>
  </si>
  <si>
    <t>10-10-11410-00-53160</t>
  </si>
  <si>
    <t>MATHEMATICS : COMMUNICATIONS</t>
  </si>
  <si>
    <t>10-10-11410-00-53210</t>
  </si>
  <si>
    <t>MATHEMATICS : REPAIRS &amp; MAINTENANCE</t>
  </si>
  <si>
    <t>10-10-11410-00-53220</t>
  </si>
  <si>
    <t>MATHEMATICS : SOFTWARE LICENSING &amp; MAINTENANCE</t>
  </si>
  <si>
    <t>10-10-11410-00-53310</t>
  </si>
  <si>
    <t>MATHEMATICS : TECH SUPPLIES</t>
  </si>
  <si>
    <t>10-10-11410-00-53320</t>
  </si>
  <si>
    <t>MATHEMATICS : TECH SUPPLIES-INSTRUCTIONAL</t>
  </si>
  <si>
    <t>10-10-11410-00-53330</t>
  </si>
  <si>
    <t>MATHEMATICS : TECH COMMUNICATIONS</t>
  </si>
  <si>
    <t>10-10-11410-00-53340</t>
  </si>
  <si>
    <t>MATHEMATICS : TECH CONTRACT SERVICES</t>
  </si>
  <si>
    <t>10-10-11410-00-53350</t>
  </si>
  <si>
    <t>MATHEMATICS : TECH SOFTWARE LIC., SUB. &amp; MAI</t>
  </si>
  <si>
    <t>Math Type needed to write math tests SB 2/16/22</t>
  </si>
  <si>
    <t>10-10-11410-00-53360</t>
  </si>
  <si>
    <t>MATHEMATICS : TECH LEASES</t>
  </si>
  <si>
    <t>10-10-11410-00-53370</t>
  </si>
  <si>
    <t>MATHEMATICS : TECH EQUIP SERV AGREEMENT</t>
  </si>
  <si>
    <t>10-10-11410-00-53380</t>
  </si>
  <si>
    <t>MATHEMATICS : TECH EQUIPMENT REPAIR</t>
  </si>
  <si>
    <t>10-10-11410-00-53390</t>
  </si>
  <si>
    <t>MATHEMATICS : TECH EQUIP $500-$4999 NON-CAP</t>
  </si>
  <si>
    <t>10-10-11410-00-54050</t>
  </si>
  <si>
    <t>MATHEMATICS : VEHICLE MILEAGE ALLOCATION</t>
  </si>
  <si>
    <t>10-10-11410-00-54110</t>
  </si>
  <si>
    <t>MATHEMATICS : TRAVEL-FACULTY &amp; STAFF</t>
  </si>
  <si>
    <t>liaison travel to assist Dual Credit instructors and evaluate instruction SB 2/16/2022</t>
  </si>
  <si>
    <t>10-10-11410-00-54120</t>
  </si>
  <si>
    <t>MATHEMATICS : TRAVEL-INSTRUCTIONAL</t>
  </si>
  <si>
    <t>Travel to teach Dual Credit courses, Peaster, Poolville, or other sites SB 2/16/2022</t>
  </si>
  <si>
    <t>10-10-11410-00-54130</t>
  </si>
  <si>
    <t>MATHEMATICS : TRAVEL-STUDENT</t>
  </si>
  <si>
    <t>10-10-11410-00-61110</t>
  </si>
  <si>
    <t>MATHEMATICS : FACULTY SALARIES</t>
  </si>
  <si>
    <t>10-10-11410-00-61120</t>
  </si>
  <si>
    <t>MATHEMATICS : OVERLOAD SALARIES (FT FACULTY ONLY)</t>
  </si>
  <si>
    <t>overload and summer classes SB 2/16/2022</t>
  </si>
  <si>
    <t>10-10-11410-00-61140</t>
  </si>
  <si>
    <t>MATHEMATICS : ADJUNCT SALARIES</t>
  </si>
  <si>
    <t>night classes and online courses taught by adjunct SB 2/16/2022</t>
  </si>
  <si>
    <t>10-10-11410-00-61210</t>
  </si>
  <si>
    <t>MATHEMATICS : ADMIN/PROFESSIONAL SALARIES</t>
  </si>
  <si>
    <t>10-10-11410-00-61220</t>
  </si>
  <si>
    <t>MATHEMATICS : CLASSIFIED SALARIES</t>
  </si>
  <si>
    <t>10-10-11410-00-61410</t>
  </si>
  <si>
    <t>MATHEMATICS : HOURLY</t>
  </si>
  <si>
    <t>10-10-11410-00-61420</t>
  </si>
  <si>
    <t>MATHEMATICS : STIPENDS</t>
  </si>
  <si>
    <t>10-10-11410-00-61430</t>
  </si>
  <si>
    <t>MATHEMATICS : PART TIME</t>
  </si>
  <si>
    <t>10-10-11410-00-62110</t>
  </si>
  <si>
    <t>MATHEMATICS : FICA MATCHING</t>
  </si>
  <si>
    <t>10-10-11410-00-62120</t>
  </si>
  <si>
    <t>MATHEMATICS : RETIREMENT MATCHING</t>
  </si>
  <si>
    <t>10-10-11410-00-62210</t>
  </si>
  <si>
    <t>MATHEMATICS : GROUP INSURANCE</t>
  </si>
  <si>
    <t>10-10-11410-00-62310</t>
  </si>
  <si>
    <t>MATHEMATICS : WORKERS COMPENSATION</t>
  </si>
  <si>
    <t>10-10-11410-00-91010</t>
  </si>
  <si>
    <t>MATHEMATICS : EQUIPMENT $5000 &amp; ABOVE CAPITAL</t>
  </si>
  <si>
    <t>10-10-11510-00-50010</t>
  </si>
  <si>
    <t>AGRICULTURE : SUPPLIES</t>
  </si>
  <si>
    <t>10-10-11510-00-50020</t>
  </si>
  <si>
    <t>AGRICULTURE : SUPPLIES-INSTRUCTIONAL</t>
  </si>
  <si>
    <t>10-10-11510-00-50030</t>
  </si>
  <si>
    <t>AGRICULTURE : COPIER USAGE</t>
  </si>
  <si>
    <t>10-10-11510-00-50040</t>
  </si>
  <si>
    <t>AGRICULTURE : PRINTING &amp; PREPRINTED FORMS</t>
  </si>
  <si>
    <t>10-10-11510-00-50060</t>
  </si>
  <si>
    <t>AGRICULTURE : MAIL SERVICE/SHIPPING/POSTAGE</t>
  </si>
  <si>
    <t>10-10-11510-00-50080</t>
  </si>
  <si>
    <t>AGRICULTURE : FARM SUPPLIES/LIVESTOCK NON-CAPITAL</t>
  </si>
  <si>
    <t>Current livestock and feed prices are on the increase.  We are also being asked to help with more contests that serve as outreach for our programs.  This figure outside of feed and medicine is predominately funds that are spent to purchase livestock with the majority of these funds recouped when livestock is sold within the current budget year. 2/18/22</t>
  </si>
  <si>
    <t>10-10-11510-00-50090</t>
  </si>
  <si>
    <t>AGRICULTURE : EQUIPMENT $500-$4999 NON-CAPITAL</t>
  </si>
  <si>
    <t>10-10-11510-00-51010</t>
  </si>
  <si>
    <t>AGRICULTURE : ADVERTISING/PROMOTIONAL</t>
  </si>
  <si>
    <t>Increase in outreach opportunities with additions such as Bridles and Brains at Fort Worth Stock Show and larger booth space at the State FFA Convention.  We have seen a major increase in Agriculture and Equine Enrollment based on our outreach efforts. 2/18/22 VSC</t>
  </si>
  <si>
    <t>10-10-11510-00-51020</t>
  </si>
  <si>
    <t>AGRICULTURE : AWARDS</t>
  </si>
  <si>
    <t>10-10-11510-00-51030</t>
  </si>
  <si>
    <t>AGRICULTURE : COMMUNITY RELATIONS</t>
  </si>
  <si>
    <t>10-10-11510-00-51040</t>
  </si>
  <si>
    <t>AGRICULTURE : LUNCHEONS &amp; RECEPTIONS</t>
  </si>
  <si>
    <t>10-10-11510-00-51120</t>
  </si>
  <si>
    <t>AGRICULTURE : DUES/SUBSCRIPTIONS/LICENSES</t>
  </si>
  <si>
    <t>10-10-11510-00-51130</t>
  </si>
  <si>
    <t>AGRICULTURE : STAFF DEVELOPMENT</t>
  </si>
  <si>
    <t>10-10-11510-00-52020</t>
  </si>
  <si>
    <t>AGRICULTURE : CONTRACT INSTRUCTION</t>
  </si>
  <si>
    <t>10-10-11510-00-52030</t>
  </si>
  <si>
    <t>AGRICULTURE : INDEPENDENT CONTRACTOR</t>
  </si>
  <si>
    <t>If the 4-H Center is acquired then there will be pen construction and maintenance needed.  In the past we have contracted with welding instructor to save cost vs. outside bids.  2/18/22  VSC</t>
  </si>
  <si>
    <t>10-10-11510-00-52140</t>
  </si>
  <si>
    <t>AGRICULTURE : LEASES-EQUIPMENT/VEHICLES/SPACE</t>
  </si>
  <si>
    <t>Equipment will need to be leased to work on improvements of the 4-H Property if agreements are reached.</t>
  </si>
  <si>
    <t>10-10-11510-00-52150</t>
  </si>
  <si>
    <t>AGRICULTURE : EQUIPMENT SERVICE AGREEMENT</t>
  </si>
  <si>
    <t>10-10-11510-00-52160</t>
  </si>
  <si>
    <t>AGRICULTURE : ASSESSMENT &amp; TESTING FEES</t>
  </si>
  <si>
    <t>10-10-11510-00-52170</t>
  </si>
  <si>
    <t>AGRICULTURE : ACCREDITATION FEES</t>
  </si>
  <si>
    <t>10-10-11510-00-53010</t>
  </si>
  <si>
    <t>AGRICULTURE : INSURANCE</t>
  </si>
  <si>
    <t>10-10-11510-00-53020</t>
  </si>
  <si>
    <t>AGRICULTURE : LIABILITY INSURANCE</t>
  </si>
  <si>
    <t>10-10-11510-00-53160</t>
  </si>
  <si>
    <t>AGRICULTURE : COMMUNICATIONS</t>
  </si>
  <si>
    <t>10-10-11510-00-53210</t>
  </si>
  <si>
    <t>AGRICULTURE : REPAIRS &amp; MAINTENANCE</t>
  </si>
  <si>
    <t>10-10-11510-00-53310</t>
  </si>
  <si>
    <t>AGRICULTURE : TECH SUPPLIES</t>
  </si>
  <si>
    <t>10-10-11510-00-53320</t>
  </si>
  <si>
    <t>AGRICULTURE : TECH SUPPLIES-INSTRUCTIONAL</t>
  </si>
  <si>
    <t>10-10-11510-00-53330</t>
  </si>
  <si>
    <t>AGRICULTURE : TECH COMMUNICATIONS</t>
  </si>
  <si>
    <t>10-10-11510-00-53340</t>
  </si>
  <si>
    <t>AGRICULTURE : TECH CONTRACT SERVICES</t>
  </si>
  <si>
    <t>10-10-11510-00-53350</t>
  </si>
  <si>
    <t>AGRICULTURE : TECH SOFTWARE LIC., SUB. &amp; MAI</t>
  </si>
  <si>
    <t>10-10-11510-00-53360</t>
  </si>
  <si>
    <t>AGRICULTURE : TECH LEASES</t>
  </si>
  <si>
    <t>10-10-11510-00-53370</t>
  </si>
  <si>
    <t>AGRICULTURE : TECH EQUIP SERV AGREEMENT</t>
  </si>
  <si>
    <t>10-10-11510-00-53380</t>
  </si>
  <si>
    <t>AGRICULTURE : TECH EQUIPMENT REPAIR</t>
  </si>
  <si>
    <t>10-10-11510-00-53390</t>
  </si>
  <si>
    <t>AGRICULTURE : TECH EQUIP $500-$4999 NON-CAP</t>
  </si>
  <si>
    <t>10-10-11510-00-54010</t>
  </si>
  <si>
    <t>AGRICULTURE : FUEL</t>
  </si>
  <si>
    <t>10-10-11510-00-54050</t>
  </si>
  <si>
    <t>AGRICULTURE : VEHICLE MILEAGE ALLOCATION</t>
  </si>
  <si>
    <t>The Ag truck is not driven near as much without a full-time caretaker at the ASC.  2/18/22 VSC</t>
  </si>
  <si>
    <t>10-10-11510-00-54110</t>
  </si>
  <si>
    <t>AGRICULTURE : TRAVEL-FACULTY &amp; STAFF</t>
  </si>
  <si>
    <t>10-10-11510-00-54120</t>
  </si>
  <si>
    <t>AGRICULTURE : TRAVEL-INSTRUCTIONAL</t>
  </si>
  <si>
    <t>10-10-11510-00-54130</t>
  </si>
  <si>
    <t>AGRICULTURE : TRAVEL-STUDENT</t>
  </si>
  <si>
    <t>This increase is reflective of use of funds that are earned through the CDE and LDE Competition.  Those funds go into the general fund and a portion are utilized to support student travel to TJCAA, State FFA Convention and other student activities.  2/18/22 VSD</t>
  </si>
  <si>
    <t>10-10-11510-00-59060</t>
  </si>
  <si>
    <t>AGRICULTURE : MISCELLANEOUS</t>
  </si>
  <si>
    <t>10-10-11510-00-61110</t>
  </si>
  <si>
    <t>AGRICULTURE : FACULTY SALARIES</t>
  </si>
  <si>
    <t>10-10-11510-00-61120</t>
  </si>
  <si>
    <t>AGRICULTURE : OVERLOAD SALARIES (FT FACULTY ONLY)</t>
  </si>
  <si>
    <t>Continued growth in enrollment with only one full time faculty member continues to increase overload demands each semester.  2/18/22 VSC</t>
  </si>
  <si>
    <t>10-10-11510-00-61140</t>
  </si>
  <si>
    <t>AGRICULTURE : ADJUNCT SALARIES</t>
  </si>
  <si>
    <t>10-10-11510-00-61220</t>
  </si>
  <si>
    <t>AGRICULTURE : CLASSIFIED SALARIES</t>
  </si>
  <si>
    <t>10-10-11510-00-61420</t>
  </si>
  <si>
    <t>AGRICULTURE : STIPENDS</t>
  </si>
  <si>
    <t>10-10-11510-00-61430</t>
  </si>
  <si>
    <t>AGRICULTURE : PART TIME</t>
  </si>
  <si>
    <t>10-10-11510-00-62110</t>
  </si>
  <si>
    <t>AGRICULTURE : FICA MATCHING</t>
  </si>
  <si>
    <t>10-10-11510-00-62120</t>
  </si>
  <si>
    <t>AGRICULTURE : RETIREMENT MATCHING</t>
  </si>
  <si>
    <t>10-10-11510-00-62210</t>
  </si>
  <si>
    <t>AGRICULTURE : GROUP INSURANCE</t>
  </si>
  <si>
    <t>10-10-11510-00-62310</t>
  </si>
  <si>
    <t>AGRICULTURE : WORKERS COMPENSATION</t>
  </si>
  <si>
    <t>10-10-11510-00-91010</t>
  </si>
  <si>
    <t>AGRICULTURE : EQUIPMENT $5000 &amp; ABOVE CAPITAL</t>
  </si>
  <si>
    <t>trailer prices went up since the 2021 budget request period and we may not be able to make the trade with current prices at the budgeted $8000.  A single bid from NRS came in at $25,562.49 as per Toni Martin. 3/2/22 AI</t>
  </si>
  <si>
    <t>10-10-11530-00-50010</t>
  </si>
  <si>
    <t>BUSINESS : SUPPLIES</t>
  </si>
  <si>
    <t>10-10-11530-00-50020</t>
  </si>
  <si>
    <t>BUSINESS : SUPPLIES-INSTRUCTIONAL</t>
  </si>
  <si>
    <t>10-10-11530-00-50030</t>
  </si>
  <si>
    <t>BUSINESS : COPIER USAGE</t>
  </si>
  <si>
    <t>10-10-11530-00-50040</t>
  </si>
  <si>
    <t>BUSINESS : PRINTING &amp; PREPRINTED FORMS</t>
  </si>
  <si>
    <t>10-10-11530-00-50060</t>
  </si>
  <si>
    <t>BUSINESS : MAIL SERVICE/SHIPPING/POSTAGE</t>
  </si>
  <si>
    <t>10-10-11530-00-50090</t>
  </si>
  <si>
    <t>BUSINESS : EQUIPMENT $500-$4999 NON-CAPITAL</t>
  </si>
  <si>
    <t>10-10-11530-00-51010</t>
  </si>
  <si>
    <t>BUSINESS : ADVERTISING/PROMOTIONAL</t>
  </si>
  <si>
    <t>10-10-11530-00-51020</t>
  </si>
  <si>
    <t>BUSINESS : AWARDS</t>
  </si>
  <si>
    <t>10-10-11530-00-51030</t>
  </si>
  <si>
    <t>BUSINESS : COMMUNITY RELATIONS</t>
  </si>
  <si>
    <t>10-10-11530-00-51040</t>
  </si>
  <si>
    <t>BUSINESS : LUNCHEONS &amp; RECEPTIONS</t>
  </si>
  <si>
    <t>10-10-11530-00-51120</t>
  </si>
  <si>
    <t>BUSINESS : DUES/SUBSCRIPTIONS/LICENSES</t>
  </si>
  <si>
    <t>10-10-11530-00-51130</t>
  </si>
  <si>
    <t>BUSINESS : STAFF DEVELOPMENT</t>
  </si>
  <si>
    <t>10-10-11530-00-52020</t>
  </si>
  <si>
    <t>BUSINESS : CONTRACT INSTRUCTION</t>
  </si>
  <si>
    <t>10-10-11530-00-52030</t>
  </si>
  <si>
    <t>BUSINESS : INDEPENDENT CONTRACTOR</t>
  </si>
  <si>
    <t>10-10-11530-00-52140</t>
  </si>
  <si>
    <t>BUSINESS : LEASES-EQUIPMENT/VEHICLES/SPACE</t>
  </si>
  <si>
    <t>10-10-11530-00-52150</t>
  </si>
  <si>
    <t>BUSINESS : EQUIPMENT SERVICE AGREEMENT</t>
  </si>
  <si>
    <t>10-10-11530-00-52160</t>
  </si>
  <si>
    <t>BUSINESS : ASSESSMENT &amp; TESTING FEES</t>
  </si>
  <si>
    <t>10-10-11530-00-52170</t>
  </si>
  <si>
    <t>BUSINESS : ACCREDITATION FEES</t>
  </si>
  <si>
    <t>10-10-11530-00-53020</t>
  </si>
  <si>
    <t>BUSINESS : LIABILITY INSURANCE</t>
  </si>
  <si>
    <t>10-10-11530-00-53160</t>
  </si>
  <si>
    <t>BUSINESS : COMMUNICATIONS</t>
  </si>
  <si>
    <t>10-10-11530-00-53210</t>
  </si>
  <si>
    <t>BUSINESS : REPAIRS &amp; MAINTENANCE</t>
  </si>
  <si>
    <t>10-10-11530-00-53310</t>
  </si>
  <si>
    <t>BUSINESS : TECH SUPPLIES</t>
  </si>
  <si>
    <t>10-10-11530-00-53320</t>
  </si>
  <si>
    <t>BUSINESS : TECH SUPPLIES-INSTRUCTIONAL</t>
  </si>
  <si>
    <t>10-10-11530-00-53330</t>
  </si>
  <si>
    <t>BUSINESS : TECH COMMUNICATIONS</t>
  </si>
  <si>
    <t>10-10-11530-00-53340</t>
  </si>
  <si>
    <t>BUSINESS : TECH CONTRACT SERVICES</t>
  </si>
  <si>
    <t>10-10-11530-00-53350</t>
  </si>
  <si>
    <t>BUSINESS : TECH SOFTWARE LIC., SUB. &amp; MAI</t>
  </si>
  <si>
    <t>10-10-11530-00-53360</t>
  </si>
  <si>
    <t>BUSINESS : TECH LEASES</t>
  </si>
  <si>
    <t>10-10-11530-00-53370</t>
  </si>
  <si>
    <t>BUSINESS : TECH EQUIP SERV AGREEMENT</t>
  </si>
  <si>
    <t>10-10-11530-00-53380</t>
  </si>
  <si>
    <t>BUSINESS : TECH EQUIPMENT REPAIR</t>
  </si>
  <si>
    <t>10-10-11530-00-53390</t>
  </si>
  <si>
    <t>BUSINESS : TECH EQUIP $500-$4999 NON-CAP</t>
  </si>
  <si>
    <t>10-10-11530-00-54050</t>
  </si>
  <si>
    <t>BUSINESS : VEHICLE MILEAGE ALLOCATION</t>
  </si>
  <si>
    <t>10-10-11530-00-54110</t>
  </si>
  <si>
    <t>BUSINESS : TRAVEL-FACULTY &amp; STAFF</t>
  </si>
  <si>
    <t>10-10-11530-00-54120</t>
  </si>
  <si>
    <t>BUSINESS : TRAVEL-INSTRUCTIONAL</t>
  </si>
  <si>
    <t>10-10-11530-00-54130</t>
  </si>
  <si>
    <t>BUSINESS : TRAVEL-STUDENT</t>
  </si>
  <si>
    <t>10-10-11530-00-61110</t>
  </si>
  <si>
    <t>BUSINESS : FACULTY SALARIES</t>
  </si>
  <si>
    <t>10-10-11530-00-61120</t>
  </si>
  <si>
    <t>BUSINESS : OVERLOAD SALARIES (FT FACULTY ONLY)</t>
  </si>
  <si>
    <t>Overload for Business faculty continues to increase without a fulltime faculty member.  2/18/22 VSC</t>
  </si>
  <si>
    <t>10-10-11530-00-61140</t>
  </si>
  <si>
    <t>BUSINESS : ADJUNCT SALARIES</t>
  </si>
  <si>
    <t>There are increased demands for faculty in the Business Department with the addition of the BAAS program.  2/18/22 VSC</t>
  </si>
  <si>
    <t>10-10-11530-00-61220</t>
  </si>
  <si>
    <t>BUSINESS : CLASSIFIED SALARIES</t>
  </si>
  <si>
    <t>10-10-11530-00-61420</t>
  </si>
  <si>
    <t>BUSINESS : STIPENDS</t>
  </si>
  <si>
    <t>10-10-11530-00-61430</t>
  </si>
  <si>
    <t>BUSINESS : PART TIME</t>
  </si>
  <si>
    <t>10-10-11530-00-62110</t>
  </si>
  <si>
    <t>BUSINESS : FICA MATCHING</t>
  </si>
  <si>
    <t>10-10-11530-00-62120</t>
  </si>
  <si>
    <t>BUSINESS : RETIREMENT MATCHING</t>
  </si>
  <si>
    <t>10-10-11530-00-62210</t>
  </si>
  <si>
    <t>BUSINESS : GROUP INSURANCE</t>
  </si>
  <si>
    <t>10-10-11530-00-62310</t>
  </si>
  <si>
    <t>BUSINESS : WORKERS COMPENSATION</t>
  </si>
  <si>
    <t>10-10-11530-00-91010</t>
  </si>
  <si>
    <t>BUSINESS : EQUIPMENT $5000 &amp; ABOVE CAPITAL</t>
  </si>
  <si>
    <t>10-10-11540-00-50010</t>
  </si>
  <si>
    <t>COMMUNICATIONS : SUPPLIES</t>
  </si>
  <si>
    <t>10-10-11540-00-50020</t>
  </si>
  <si>
    <t>COMMUNICATIONS : SUPPLIES-INSTRUCTIONAL</t>
  </si>
  <si>
    <t>10-10-11540-00-50030</t>
  </si>
  <si>
    <t>COMMUNICATIONS : COPIER USAGE</t>
  </si>
  <si>
    <t>The department appears to be using much less paper with more online offerings and changing practices post covid. 2/18/22 VSC</t>
  </si>
  <si>
    <t>10-10-11540-00-50040</t>
  </si>
  <si>
    <t>COMMUNICATIONS : PRINTING &amp; PREPRINTED FORMS</t>
  </si>
  <si>
    <t>10-10-11540-00-50060</t>
  </si>
  <si>
    <t>COMMUNICATIONS : MAIL SERVICE/SHIPPING/POSTAGE</t>
  </si>
  <si>
    <t>10-10-11540-00-50090</t>
  </si>
  <si>
    <t>COMMUNICATIONS : EQUIPMENT $500-$4999 NON-CAPITAL</t>
  </si>
  <si>
    <t>10-10-11540-00-51010</t>
  </si>
  <si>
    <t>COMMUNICATIONS : ADVERTISING/PROMOTIONAL</t>
  </si>
  <si>
    <t>10-10-11540-00-51020</t>
  </si>
  <si>
    <t>COMMUNICATIONS : AWARDS</t>
  </si>
  <si>
    <t>10-10-11540-00-51030</t>
  </si>
  <si>
    <t>COMMUNICATIONS : COMMUNITY RELATIONS</t>
  </si>
  <si>
    <t>10-10-11540-00-51040</t>
  </si>
  <si>
    <t>COMMUNICATIONS : LUNCHEONS &amp; RECEPTIONS</t>
  </si>
  <si>
    <t>10-10-11540-00-51120</t>
  </si>
  <si>
    <t>COMMUNICATIONS : DUES/SUBSCRIPTIONS/LICENSES</t>
  </si>
  <si>
    <t>10-10-11540-00-51130</t>
  </si>
  <si>
    <t>COMMUNICATIONS : STAFF DEVELOPMENT</t>
  </si>
  <si>
    <t>10-10-11540-00-52020</t>
  </si>
  <si>
    <t>COMMUNICATIONS : CONTRACT INSTRUCTION</t>
  </si>
  <si>
    <t>10-10-11540-00-52030</t>
  </si>
  <si>
    <t>COMMUNICATIONS : INDEPENDENT CONTRACTOR</t>
  </si>
  <si>
    <t>10-10-11540-00-52140</t>
  </si>
  <si>
    <t>COMMUNICATIONS : LEASES-EQUIPMENT/VEHICLES/SPACE</t>
  </si>
  <si>
    <t>10-10-11540-00-52150</t>
  </si>
  <si>
    <t>COMMUNICATIONS : EQUIPMENT SERVICE AGREEMENT</t>
  </si>
  <si>
    <t>10-10-11540-00-52160</t>
  </si>
  <si>
    <t>COMMUNICATIONS : ASSESSMENT &amp; TESTING FEES</t>
  </si>
  <si>
    <t>10-10-11540-00-52170</t>
  </si>
  <si>
    <t>COMMUNICATIONS : ACCREDITATION FEES</t>
  </si>
  <si>
    <t>10-10-11540-00-53020</t>
  </si>
  <si>
    <t>COMMUNICATIONS : LIABILITY INSURANCE</t>
  </si>
  <si>
    <t>10-10-11540-00-53160</t>
  </si>
  <si>
    <t>COMMUNICATIONS : COMMUNICATIONS</t>
  </si>
  <si>
    <t>10-10-11540-00-53210</t>
  </si>
  <si>
    <t>COMMUNICATIONS : REPAIRS &amp; MAINTENANCE</t>
  </si>
  <si>
    <t>10-10-11540-00-53310</t>
  </si>
  <si>
    <t>COMMUNICATIONS : TECH SUPPLIES</t>
  </si>
  <si>
    <t>10-10-11540-00-53320</t>
  </si>
  <si>
    <t>COMMUNICATIONS : TECH SUPPLIES-INSTRUCTIONAL</t>
  </si>
  <si>
    <t>10-10-11540-00-53330</t>
  </si>
  <si>
    <t>COMMUNICATIONS : TECH COMMUNICATIONS</t>
  </si>
  <si>
    <t>10-10-11540-00-53340</t>
  </si>
  <si>
    <t>COMMUNICATIONS : TECH CONTRACT SERVICES</t>
  </si>
  <si>
    <t>10-10-11540-00-53350</t>
  </si>
  <si>
    <t>COMMUNICATIONS : TECH SOFTWARE LIC., SUB. &amp; MAI</t>
  </si>
  <si>
    <t>10-10-11540-00-53360</t>
  </si>
  <si>
    <t>COMMUNICATIONS : TECH LEASES</t>
  </si>
  <si>
    <t>10-10-11540-00-53370</t>
  </si>
  <si>
    <t>COMMUNICATIONS : TECH EQUIP SERV AGREEMENT</t>
  </si>
  <si>
    <t>10-10-11540-00-53380</t>
  </si>
  <si>
    <t>COMMUNICATIONS : TECH EQUIPMENT REPAIR</t>
  </si>
  <si>
    <t>10-10-11540-00-53390</t>
  </si>
  <si>
    <t>COMMUNICATIONS : TECH EQUIP $500-$4999 NON-CAP</t>
  </si>
  <si>
    <t>10-10-11540-00-54010</t>
  </si>
  <si>
    <t>COMMUNICATIONS : FUEL</t>
  </si>
  <si>
    <t>10-10-11540-00-54050</t>
  </si>
  <si>
    <t>COMMUNICATIONS : VEHICLE MILEAGE ALLOCATION</t>
  </si>
  <si>
    <t>10-10-11540-00-54110</t>
  </si>
  <si>
    <t>COMMUNICATIONS : TRAVEL-FACULTY &amp; STAFF</t>
  </si>
  <si>
    <t>10-10-11540-00-54120</t>
  </si>
  <si>
    <t>COMMUNICATIONS : TRAVEL-INSTRUCTIONAL</t>
  </si>
  <si>
    <t>10-10-11540-00-54130</t>
  </si>
  <si>
    <t>COMMUNICATIONS : TRAVEL-STUDENT</t>
  </si>
  <si>
    <t>10-10-11540-00-61110</t>
  </si>
  <si>
    <t>COMMUNICATIONS : FACULTY SALARIES</t>
  </si>
  <si>
    <t>10-10-11540-00-61120</t>
  </si>
  <si>
    <t>COMMUNICATIONS : OVERLOAD SALARIES (FT FACULTY ONLY)</t>
  </si>
  <si>
    <t>10-10-11540-00-61140</t>
  </si>
  <si>
    <t>COMMUNICATIONS : ADJUNCT SALARIES</t>
  </si>
  <si>
    <t>10-10-11540-00-61210</t>
  </si>
  <si>
    <t>COMMUNICATIONS : ADMIN/PROFESSIONAL SALARIES</t>
  </si>
  <si>
    <t>10-10-11540-00-61220</t>
  </si>
  <si>
    <t>COMMUNICATIONS : CLASSIFIED SALARIES</t>
  </si>
  <si>
    <t>10-10-11540-00-61420</t>
  </si>
  <si>
    <t>COMMUNICATIONS : STIPENDS</t>
  </si>
  <si>
    <t>10-10-11540-00-61430</t>
  </si>
  <si>
    <t>COMMUNICATIONS : PART TIME</t>
  </si>
  <si>
    <t>10-10-11540-00-62110</t>
  </si>
  <si>
    <t>COMMUNICATIONS : FICA MATCHING</t>
  </si>
  <si>
    <t>10-10-11540-00-62120</t>
  </si>
  <si>
    <t>COMMUNICATIONS : RETIREMENT MATCHING</t>
  </si>
  <si>
    <t>10-10-11540-00-62210</t>
  </si>
  <si>
    <t>COMMUNICATIONS : GROUP INSURANCE</t>
  </si>
  <si>
    <t>10-10-11540-00-91010</t>
  </si>
  <si>
    <t>COMMUNICATIONS : EQUIPMENT $5000 &amp; ABOVE CAPITAL</t>
  </si>
  <si>
    <t>10-10-11610-00-50010</t>
  </si>
  <si>
    <t>CHEMISTRY : SUPPLIES</t>
  </si>
  <si>
    <t>Office supplies-LM 2/8/22</t>
  </si>
  <si>
    <t>10-10-11610-00-50020</t>
  </si>
  <si>
    <t>CHEMISTRY : SUPPLIES-INSTRUCTIONAL</t>
  </si>
  <si>
    <t>Chemicals and labware for CHEM labs -LM 2/8/22</t>
  </si>
  <si>
    <t>10-10-11610-00-50030</t>
  </si>
  <si>
    <t>CHEMISTRY : COPIER USAGE</t>
  </si>
  <si>
    <t>10-10-11610-00-50040</t>
  </si>
  <si>
    <t>CHEMISTRY : PRINTING &amp; PREPRINTED FORMS</t>
  </si>
  <si>
    <t>scantron analysis form - LM 2/8/22</t>
  </si>
  <si>
    <t>10-10-11610-00-50060</t>
  </si>
  <si>
    <t>CHEMISTRY : MAIL SERVICE/SHIPPING/POSTAGE</t>
  </si>
  <si>
    <t>10-10-11610-00-50090</t>
  </si>
  <si>
    <t>CHEMISTRY : EQUIPMENT $500-$4999 NON-CAPITAL</t>
  </si>
  <si>
    <t>10-10-11610-00-51010</t>
  </si>
  <si>
    <t>CHEMISTRY : ADVERTISING/PROMOTIONAL</t>
  </si>
  <si>
    <t>10-10-11610-00-51020</t>
  </si>
  <si>
    <t>CHEMISTRY : AWARDS</t>
  </si>
  <si>
    <t>10-10-11610-00-51030</t>
  </si>
  <si>
    <t>CHEMISTRY : COMMUNITY RELATIONS</t>
  </si>
  <si>
    <t>10-10-11610-00-51040</t>
  </si>
  <si>
    <t>CHEMISTRY : LUNCHEONS &amp; RECEPTIONS</t>
  </si>
  <si>
    <t>10-10-11610-00-51120</t>
  </si>
  <si>
    <t>CHEMISTRY : DUES/SUBSCRIPTIONS/LICENSES</t>
  </si>
  <si>
    <t>Annual dues for American Chemical Society - LM 2/8/22</t>
  </si>
  <si>
    <t>10-10-11610-00-51130</t>
  </si>
  <si>
    <t>CHEMISTRY : STAFF DEVELOPMENT</t>
  </si>
  <si>
    <t>Profession development for full-time chemistry instructor - LM 2/8/22</t>
  </si>
  <si>
    <t>10-10-11610-00-52020</t>
  </si>
  <si>
    <t>CHEMISTRY : CONTRACT INSTRUCTION</t>
  </si>
  <si>
    <t>10-10-11610-00-52030</t>
  </si>
  <si>
    <t>CHEMISTRY : INDEPENDENT CONTRACTOR</t>
  </si>
  <si>
    <t>Necessary chemical waste pick-up and disposal - LM 2/8/22</t>
  </si>
  <si>
    <t>10-10-11610-00-52140</t>
  </si>
  <si>
    <t>CHEMISTRY : LEASES-EQUIPMENT/VEHICLES/SPACE</t>
  </si>
  <si>
    <t>10-10-11610-00-52150</t>
  </si>
  <si>
    <t>CHEMISTRY : EQUIPMENT SERVICE AGREEMENT</t>
  </si>
  <si>
    <t>10-10-11610-00-52160</t>
  </si>
  <si>
    <t>CHEMISTRY : ASSESSMENT &amp; TESTING FEES</t>
  </si>
  <si>
    <t>10-10-11610-00-52170</t>
  </si>
  <si>
    <t>CHEMISTRY : ACCREDITATION FEES</t>
  </si>
  <si>
    <t>10-10-11610-00-53020</t>
  </si>
  <si>
    <t>CHEMISTRY : LIABILITY INSURANCE</t>
  </si>
  <si>
    <t>10-10-11610-00-53160</t>
  </si>
  <si>
    <t>CHEMISTRY : COMMUNICATIONS</t>
  </si>
  <si>
    <t>10-10-11610-00-53210</t>
  </si>
  <si>
    <t>CHEMISTRY : REPAIRS &amp; MAINTENANCE</t>
  </si>
  <si>
    <t>10-10-11610-00-53310</t>
  </si>
  <si>
    <t>CHEMISTRY : TECH SUPPLIES</t>
  </si>
  <si>
    <t>10-10-11610-00-53320</t>
  </si>
  <si>
    <t>CHEMISTRY : TECH SUPPLIES-INSTRUCTIONAL</t>
  </si>
  <si>
    <t>10-10-11610-00-53330</t>
  </si>
  <si>
    <t>CHEMISTRY : TECH COMMUNICATIONS</t>
  </si>
  <si>
    <t>10-10-11610-00-53340</t>
  </si>
  <si>
    <t>CHEMISTRY : TECH CONTRACT SERVICES</t>
  </si>
  <si>
    <t>10-10-11610-00-53350</t>
  </si>
  <si>
    <t>CHEMISTRY : TECH SOFTWARE LIC., SUB. &amp; MAI</t>
  </si>
  <si>
    <t>10-10-11610-00-53360</t>
  </si>
  <si>
    <t>CHEMISTRY : TECH LEASES</t>
  </si>
  <si>
    <t>10-10-11610-00-53370</t>
  </si>
  <si>
    <t>CHEMISTRY : TECH EQUIP SERV AGREEMENT</t>
  </si>
  <si>
    <t>10-10-11610-00-53380</t>
  </si>
  <si>
    <t>CHEMISTRY : TECH EQUIPMENT REPAIR</t>
  </si>
  <si>
    <t>10-10-11610-00-53390</t>
  </si>
  <si>
    <t>CHEMISTRY : TECH EQUIP $500-$4999 NON-CAP</t>
  </si>
  <si>
    <t>10-10-11610-00-54050</t>
  </si>
  <si>
    <t>CHEMISTRY : VEHICLE MILEAGE ALLOCATION</t>
  </si>
  <si>
    <t>10-10-11610-00-54110</t>
  </si>
  <si>
    <t>CHEMISTRY : TRAVEL-FACULTY &amp; STAFF</t>
  </si>
  <si>
    <t>10-10-11610-00-54120</t>
  </si>
  <si>
    <t>CHEMISTRY : TRAVEL-INSTRUCTIONAL</t>
  </si>
  <si>
    <t>10-10-11610-00-54130</t>
  </si>
  <si>
    <t>CHEMISTRY : TRAVEL-STUDENT</t>
  </si>
  <si>
    <t>10-10-11610-00-61110</t>
  </si>
  <si>
    <t>CHEMISTRY : FACULTY SALARIES</t>
  </si>
  <si>
    <t>10-10-11610-00-61120</t>
  </si>
  <si>
    <t>CHEMISTRY : OVERLOAD SALARIES (FT FACULTY ONLY)</t>
  </si>
  <si>
    <t>Full-time faculty for summer I and II.  $800 X 10 SCH = $8000
Full-time faculty overloads in spring and fall.  $778 X 10 = $7780 - LM 2/8/22
Adjust full-time faculty overloads $778 X 12 = $17360 - LM 2/8/22</t>
  </si>
  <si>
    <t>10-10-11610-00-61140</t>
  </si>
  <si>
    <t>CHEMISTRY : ADJUNCT SALARIES</t>
  </si>
  <si>
    <t>Adjunct teaches 10 SCH in Fall and 10 SCH in Spring.  20 X $778 = $15560 - LM 2/8/22</t>
  </si>
  <si>
    <t>10-10-11610-00-61210</t>
  </si>
  <si>
    <t>CHEMISTRY : ADMIN/PROFESSIONAL SALARIES</t>
  </si>
  <si>
    <t>10-10-11610-00-61220</t>
  </si>
  <si>
    <t>CHEMISTRY : CLASSIFIED SALARIES</t>
  </si>
  <si>
    <t>10-10-11610-00-61420</t>
  </si>
  <si>
    <t>CHEMISTRY : STIPENDS</t>
  </si>
  <si>
    <t>10-10-11610-00-61430</t>
  </si>
  <si>
    <t>CHEMISTRY : PART TIME</t>
  </si>
  <si>
    <t>10-10-11610-00-62110</t>
  </si>
  <si>
    <t>CHEMISTRY : FICA MATCHING</t>
  </si>
  <si>
    <t>10-10-11610-00-62120</t>
  </si>
  <si>
    <t>CHEMISTRY : RETIREMENT MATCHING</t>
  </si>
  <si>
    <t>10-10-11610-00-62210</t>
  </si>
  <si>
    <t>CHEMISTRY : GROUP INSURANCE</t>
  </si>
  <si>
    <t>10-10-11610-00-62310</t>
  </si>
  <si>
    <t>CHEMISTRY : WORKERS COMPENSATION</t>
  </si>
  <si>
    <t>10-10-11610-00-91010</t>
  </si>
  <si>
    <t>CHEMISTRY : EQUIPMENT $5000 &amp; ABOVE CAPITAL</t>
  </si>
  <si>
    <t>10-10-11620-00-50010</t>
  </si>
  <si>
    <t>GEOLOGY : SUPPLIES</t>
  </si>
  <si>
    <t>Office supplies for two full-time instructors - LM 2/8/22</t>
  </si>
  <si>
    <t>10-10-11620-00-50020</t>
  </si>
  <si>
    <t>GEOLOGY : SUPPLIES-INSTRUCTIONAL</t>
  </si>
  <si>
    <t>Instructional supplies for geology labs, paleontological supplies for mammoth bone preservation, archeological supplies for field and lab work.  Reduced by 34.17% - LM 2/8/22</t>
  </si>
  <si>
    <t>10-10-11620-00-50030</t>
  </si>
  <si>
    <t>GEOLOGY : COPIER USAGE</t>
  </si>
  <si>
    <t>Reduce copier usage by 50% - LM 2/8/22</t>
  </si>
  <si>
    <t>10-10-11620-00-50040</t>
  </si>
  <si>
    <t>GEOLOGY : PRINTING &amp; PREPRINTED FORMS</t>
  </si>
  <si>
    <t>Scantron analysis forms - LM 2/8/22</t>
  </si>
  <si>
    <t>10-10-11620-00-50060</t>
  </si>
  <si>
    <t>GEOLOGY : MAIL SERVICE/SHIPPING/POSTAGE</t>
  </si>
  <si>
    <t>10-10-11620-00-50090</t>
  </si>
  <si>
    <t>GEOLOGY : EQUIPMENT $500-$4999 NON-CAPITAL</t>
  </si>
  <si>
    <t>10-10-11620-00-51010</t>
  </si>
  <si>
    <t>GEOLOGY : ADVERTISING/PROMOTIONAL</t>
  </si>
  <si>
    <t>10-10-11620-00-51020</t>
  </si>
  <si>
    <t>GEOLOGY : AWARDS</t>
  </si>
  <si>
    <t>10-10-11620-00-51030</t>
  </si>
  <si>
    <t>GEOLOGY : COMMUNITY RELATIONS</t>
  </si>
  <si>
    <t>10-10-11620-00-51040</t>
  </si>
  <si>
    <t>GEOLOGY : LUNCHEONS &amp; RECEPTIONS</t>
  </si>
  <si>
    <t>10-10-11620-00-51120</t>
  </si>
  <si>
    <t>GEOLOGY : DUES/SUBSCRIPTIONS/LICENSES</t>
  </si>
  <si>
    <t>10-10-11620-00-51130</t>
  </si>
  <si>
    <t>GEOLOGY : STAFF DEVELOPMENT</t>
  </si>
  <si>
    <t>10-10-11620-00-52020</t>
  </si>
  <si>
    <t>GEOLOGY : CONTRACT INSTRUCTION</t>
  </si>
  <si>
    <t>10-10-11620-00-52030</t>
  </si>
  <si>
    <t>GEOLOGY : INDEPENDENT CONTRACTOR</t>
  </si>
  <si>
    <t>10-10-11620-00-52140</t>
  </si>
  <si>
    <t>GEOLOGY : LEASES-EQUIPMENT/VEHICLES/SPACE</t>
  </si>
  <si>
    <t>10-10-11620-00-52150</t>
  </si>
  <si>
    <t>GEOLOGY : EQUIPMENT SERVICE AGREEMENT</t>
  </si>
  <si>
    <t>10-10-11620-00-52160</t>
  </si>
  <si>
    <t>GEOLOGY : ASSESSMENT &amp; TESTING FEES</t>
  </si>
  <si>
    <t>10-10-11620-00-52170</t>
  </si>
  <si>
    <t>GEOLOGY : ACCREDITATION FEES</t>
  </si>
  <si>
    <t>10-10-11620-00-53010</t>
  </si>
  <si>
    <t>GEOLOGY : INSURANCE</t>
  </si>
  <si>
    <t>10-10-11620-00-53020</t>
  </si>
  <si>
    <t>GEOLOGY : LIABILITY INSURANCE</t>
  </si>
  <si>
    <t>10-10-11620-00-53160</t>
  </si>
  <si>
    <t>GEOLOGY : COMMUNICATIONS</t>
  </si>
  <si>
    <t>10-10-11620-00-53210</t>
  </si>
  <si>
    <t>GEOLOGY : REPAIRS &amp; MAINTENANCE</t>
  </si>
  <si>
    <t>10-10-11620-00-53220</t>
  </si>
  <si>
    <t>GEOLOGY : SOFTWARE LICENSING &amp; MAINTENANCE</t>
  </si>
  <si>
    <t>10-10-11620-00-53310</t>
  </si>
  <si>
    <t>GEOLOGY : TECH SUPPLIES</t>
  </si>
  <si>
    <t>10-10-11620-00-53320</t>
  </si>
  <si>
    <t>GEOLOGY : TECH SUPPLIES-INSTRUCTIONAL</t>
  </si>
  <si>
    <t>10-10-11620-00-53330</t>
  </si>
  <si>
    <t>GEOLOGY : TECH COMMUNICATIONS</t>
  </si>
  <si>
    <t>10-10-11620-00-53340</t>
  </si>
  <si>
    <t>GEOLOGY : TECH CONTRACT SERVICES</t>
  </si>
  <si>
    <t>10-10-11620-00-53350</t>
  </si>
  <si>
    <t>GEOLOGY : TECH SOFTWARE LIC., SUB. &amp; MAI</t>
  </si>
  <si>
    <t>10-10-11620-00-53360</t>
  </si>
  <si>
    <t>GEOLOGY : TECH LEASES</t>
  </si>
  <si>
    <t>10-10-11620-00-53370</t>
  </si>
  <si>
    <t>GEOLOGY : TECH EQUIP SERV AGREEMENT</t>
  </si>
  <si>
    <t>10-10-11620-00-53380</t>
  </si>
  <si>
    <t>GEOLOGY : TECH EQUIPMENT REPAIR</t>
  </si>
  <si>
    <t>10-10-11620-00-53390</t>
  </si>
  <si>
    <t>GEOLOGY : TECH EQUIP $500-$4999 NON-CAP</t>
  </si>
  <si>
    <t>10-10-11620-00-54050</t>
  </si>
  <si>
    <t>GEOLOGY : VEHICLE MILEAGE ALLOCATION</t>
  </si>
  <si>
    <t>10-10-11620-00-54110</t>
  </si>
  <si>
    <t>GEOLOGY : TRAVEL-FACULTY &amp; STAFF</t>
  </si>
  <si>
    <t>10-10-11620-00-54120</t>
  </si>
  <si>
    <t>GEOLOGY : TRAVEL-INSTRUCTIONAL</t>
  </si>
  <si>
    <t>10-10-11620-00-54130</t>
  </si>
  <si>
    <t>GEOLOGY : TRAVEL-STUDENT</t>
  </si>
  <si>
    <t>10-10-11620-00-61110</t>
  </si>
  <si>
    <t>GEOLOGY : FACULTY SALARIES</t>
  </si>
  <si>
    <t>10-10-11620-00-61120</t>
  </si>
  <si>
    <t>GEOLOGY : OVERLOAD SALARIES (FT FACULTY ONLY)</t>
  </si>
  <si>
    <t>Full-time faculty teach one summer course.  $800 X 5 = $4000. 
Full-time faculty teach one overload each long semester.  $780 X 10 = 7780 LM 2/8/22</t>
  </si>
  <si>
    <t>10-10-11620-00-61140</t>
  </si>
  <si>
    <t>GEOLOGY : ADJUNCT SALARIES</t>
  </si>
  <si>
    <t>Adjunct faculty teach 2 courses each long semester.  $780 X 20 = $15600. NO. MJE
Adjunct faculty teach one archeology course each long semester.  $780 X 6 = $4680. LM 2/8/22</t>
  </si>
  <si>
    <t>10-10-11620-00-61210</t>
  </si>
  <si>
    <t>GEOLOGY : ADMIN/PROFESSIONAL SALARIES</t>
  </si>
  <si>
    <t>10-10-11620-00-61220</t>
  </si>
  <si>
    <t>GEOLOGY : CLASSIFIED SALARIES</t>
  </si>
  <si>
    <t>10-10-11620-00-61420</t>
  </si>
  <si>
    <t>GEOLOGY : STIPENDS</t>
  </si>
  <si>
    <t>10-10-11620-00-61430</t>
  </si>
  <si>
    <t>GEOLOGY : PART TIME</t>
  </si>
  <si>
    <t>10-10-11620-00-62110</t>
  </si>
  <si>
    <t>GEOLOGY : FICA MATCHING</t>
  </si>
  <si>
    <t>10-10-11620-00-62120</t>
  </si>
  <si>
    <t>GEOLOGY : RETIREMENT MATCHING</t>
  </si>
  <si>
    <t>10-10-11620-00-62210</t>
  </si>
  <si>
    <t>GEOLOGY : GROUP INSURANCE</t>
  </si>
  <si>
    <t>10-10-11620-00-62310</t>
  </si>
  <si>
    <t>GEOLOGY : WORKERS COMPENSATION</t>
  </si>
  <si>
    <t>10-10-11620-00-91010</t>
  </si>
  <si>
    <t>GEOLOGY : EQUIPMENT $5000 &amp; ABOVE CAPITAL</t>
  </si>
  <si>
    <t>10-10-11630-00-50010</t>
  </si>
  <si>
    <t>PHYSICS : SUPPLIES</t>
  </si>
  <si>
    <t>Office supplies for one full-time instructor LM 2/8/22</t>
  </si>
  <si>
    <t>10-10-11630-00-50020</t>
  </si>
  <si>
    <t>PHYSICS : SUPPLIES-INSTRUCTIONAL</t>
  </si>
  <si>
    <t>Necessary supplies for physics lab instruction.  Supplies for engineering course. - LM 2/8/22</t>
  </si>
  <si>
    <t>10-10-11630-00-50030</t>
  </si>
  <si>
    <t>PHYSICS : COPIER USAGE</t>
  </si>
  <si>
    <t>reduce by 50% - LM 2/8/22</t>
  </si>
  <si>
    <t>10-10-11630-00-50040</t>
  </si>
  <si>
    <t>PHYSICS : PRINTING &amp; PREPRINTED FORMS</t>
  </si>
  <si>
    <t>10-10-11630-00-50060</t>
  </si>
  <si>
    <t>PHYSICS : MAIL SERVICE/SHIPPING/POSTAGE</t>
  </si>
  <si>
    <t>10-10-11630-00-50090</t>
  </si>
  <si>
    <t>PHYSICS : EQUIPMENT $500-$4999 NON-CAPITAL</t>
  </si>
  <si>
    <t>4 set-ups of LabQuest 2 physics package, centripetal force apparatus, and Vernier emissions spectrometer. This request is toward the completion of a 10 set package, 4 of which are to be purchased in the 22-23 budget. LM 2/8/22</t>
  </si>
  <si>
    <t>10-10-11630-00-51010</t>
  </si>
  <si>
    <t>PHYSICS : ADVERTISING/PROMOTIONAL</t>
  </si>
  <si>
    <t>10-10-11630-00-51020</t>
  </si>
  <si>
    <t>PHYSICS : AWARDS</t>
  </si>
  <si>
    <t>10-10-11630-00-51030</t>
  </si>
  <si>
    <t>PHYSICS : COMMUNITY RELATIONS</t>
  </si>
  <si>
    <t>10-10-11630-00-51040</t>
  </si>
  <si>
    <t>PHYSICS : LUNCHEONS &amp; RECEPTIONS</t>
  </si>
  <si>
    <t>10-10-11630-00-51120</t>
  </si>
  <si>
    <t>PHYSICS : DUES/SUBSCRIPTIONS/LICENSES</t>
  </si>
  <si>
    <t>Annual dues for American Physical Society. - LM 2/8/22</t>
  </si>
  <si>
    <t>10-10-11630-00-51130</t>
  </si>
  <si>
    <t>PHYSICS : STAFF DEVELOPMENT</t>
  </si>
  <si>
    <t>Professional developmental for one full-time instructor. - LM 2/8/22</t>
  </si>
  <si>
    <t>10-10-11630-00-52020</t>
  </si>
  <si>
    <t>PHYSICS : CONTRACT INSTRUCTION</t>
  </si>
  <si>
    <t>Paradise HS 1 section Fall, 1 section Spring, PHYS1415/1417. (Denver McMurry) LM 2/15/22</t>
  </si>
  <si>
    <t>10-10-11630-00-52030</t>
  </si>
  <si>
    <t>PHYSICS : INDEPENDENT CONTRACTOR</t>
  </si>
  <si>
    <t>10-10-11630-00-52140</t>
  </si>
  <si>
    <t>PHYSICS : LEASES-EQUIPMENT/VEHICLES/SPACE</t>
  </si>
  <si>
    <t>10-10-11630-00-52150</t>
  </si>
  <si>
    <t>PHYSICS : EQUIPMENT SERVICE AGREEMENT</t>
  </si>
  <si>
    <t>10-10-11630-00-52160</t>
  </si>
  <si>
    <t>PHYSICS : ASSESSMENT &amp; TESTING FEES</t>
  </si>
  <si>
    <t>10-10-11630-00-52170</t>
  </si>
  <si>
    <t>PHYSICS : ACCREDITATION FEES</t>
  </si>
  <si>
    <t>10-10-11630-00-53020</t>
  </si>
  <si>
    <t>PHYSICS : LIABILITY INSURANCE</t>
  </si>
  <si>
    <t>10-10-11630-00-53160</t>
  </si>
  <si>
    <t>PHYSICS : COMMUNICATIONS</t>
  </si>
  <si>
    <t>10-10-11630-00-53210</t>
  </si>
  <si>
    <t>PHYSICS : REPAIRS &amp; MAINTENANCE</t>
  </si>
  <si>
    <t>10-10-11630-00-53310</t>
  </si>
  <si>
    <t>PHYSICS : TECH SUPPLIES</t>
  </si>
  <si>
    <t>10-10-11630-00-53320</t>
  </si>
  <si>
    <t>PHYSICS : TECH SUPPLIES-INSTRUCTIONAL</t>
  </si>
  <si>
    <t>10-10-11630-00-53330</t>
  </si>
  <si>
    <t>PHYSICS : TECH COMMUNICATIONS</t>
  </si>
  <si>
    <t>10-10-11630-00-53340</t>
  </si>
  <si>
    <t>PHYSICS : TECH CONTRACT SERVICES</t>
  </si>
  <si>
    <t>10-10-11630-00-53350</t>
  </si>
  <si>
    <t>PHYSICS : TECH SOFTWARE LIC., SUB. &amp; MAI</t>
  </si>
  <si>
    <t>10-10-11630-00-53360</t>
  </si>
  <si>
    <t>PHYSICS : TECH LEASES</t>
  </si>
  <si>
    <t>10-10-11630-00-53370</t>
  </si>
  <si>
    <t>PHYSICS : TECH EQUIP SERV AGREEMENT</t>
  </si>
  <si>
    <t>10-10-11630-00-53380</t>
  </si>
  <si>
    <t>PHYSICS : TECH EQUIPMENT REPAIR</t>
  </si>
  <si>
    <t>10-10-11630-00-53390</t>
  </si>
  <si>
    <t>PHYSICS : TECH EQUIP $500-$4999 NON-CAP</t>
  </si>
  <si>
    <t>10-10-11630-00-54050</t>
  </si>
  <si>
    <t>PHYSICS : VEHICLE MILEAGE ALLOCATION</t>
  </si>
  <si>
    <t>10-10-11630-00-54110</t>
  </si>
  <si>
    <t>PHYSICS : TRAVEL-FACULTY &amp; STAFF</t>
  </si>
  <si>
    <t>10-10-11630-00-54120</t>
  </si>
  <si>
    <t>PHYSICS : TRAVEL-INSTRUCTIONAL</t>
  </si>
  <si>
    <t>10-10-11630-00-54130</t>
  </si>
  <si>
    <t>PHYSICS : TRAVEL-STUDENT</t>
  </si>
  <si>
    <t>10-10-11630-00-61110</t>
  </si>
  <si>
    <t>PHYSICS : FACULTY SALARIES</t>
  </si>
  <si>
    <t>10-10-11630-00-61120</t>
  </si>
  <si>
    <t>PHYSICS : OVERLOAD SALARIES (FT FACULTY ONLY)</t>
  </si>
  <si>
    <t>Full-time instructor teaches summer I and II.  $800 X 10 = $4000.
Full-time instructor teaches a total of 5 SCH each long semester.  $778 X 10 = &amp;7780. - LM 2/8/22</t>
  </si>
  <si>
    <t>10-10-11630-00-61140</t>
  </si>
  <si>
    <t>PHYSICS : ADJUNCT SALARIES</t>
  </si>
  <si>
    <t>One adjunct instructor teaches a total of 3 SCH for ENGR1201.  $778 X 6 = $4668 - LM 2/8/22</t>
  </si>
  <si>
    <t>10-10-11630-00-61210</t>
  </si>
  <si>
    <t>PHYSICS : ADMIN/PROFESSIONAL SALARIES</t>
  </si>
  <si>
    <t>10-10-11630-00-61220</t>
  </si>
  <si>
    <t>PHYSICS : CLASSIFIED SALARIES</t>
  </si>
  <si>
    <t>10-10-11630-00-61420</t>
  </si>
  <si>
    <t>PHYSICS : STIPENDS</t>
  </si>
  <si>
    <t>10-10-11630-00-61430</t>
  </si>
  <si>
    <t>PHYSICS : PART TIME</t>
  </si>
  <si>
    <t>10-10-11630-00-62110</t>
  </si>
  <si>
    <t>PHYSICS : FICA MATCHING</t>
  </si>
  <si>
    <t>10-10-11630-00-62120</t>
  </si>
  <si>
    <t>PHYSICS : RETIREMENT MATCHING</t>
  </si>
  <si>
    <t>10-10-11630-00-62210</t>
  </si>
  <si>
    <t>PHYSICS : GROUP INSURANCE</t>
  </si>
  <si>
    <t>10-10-11630-00-62310</t>
  </si>
  <si>
    <t>PHYSICS : WORKERS COMPENSATION</t>
  </si>
  <si>
    <t>10-10-11630-00-91010</t>
  </si>
  <si>
    <t>PHYSICS : EQUIPMENT $5000 &amp; ABOVE CAPITAL</t>
  </si>
  <si>
    <t>10-10-11640-00-50010</t>
  </si>
  <si>
    <t>BIOLOGY : SUPPLIES</t>
  </si>
  <si>
    <t>10-10-11640-00-50020</t>
  </si>
  <si>
    <t>BIOLOGY : SUPPLIES-INSTRUCTIONAL</t>
  </si>
  <si>
    <t>total increased by 20% ...
- anticipate increased lab sections due to student demand
return to more face-to-face lab sections
- significantly higher cost of consumable supplies and minor equipment. Price increases have been experienced and are expected to increase further.
dd /  2-17-22</t>
  </si>
  <si>
    <t>10-10-11640-00-50030</t>
  </si>
  <si>
    <t>BIOLOGY : COPIER USAGE</t>
  </si>
  <si>
    <t>10-10-11640-00-50040</t>
  </si>
  <si>
    <t>BIOLOGY : PRINTING &amp; PREPRINTED FORMS</t>
  </si>
  <si>
    <t>10-10-11640-00-50060</t>
  </si>
  <si>
    <t>BIOLOGY : MAIL SERVICE/SHIPPING/POSTAGE</t>
  </si>
  <si>
    <t>10-10-11640-00-50090</t>
  </si>
  <si>
    <t>BIOLOGY : EQUIPMENT $500-$4999 NON-CAPITAL</t>
  </si>
  <si>
    <t>- new binocular microscopes to replace old, unserviceable microscopes (&gt; 20 yrs old)     13 microscopes x $1300 ea =  $ 16,900
- torso models     2 x $4400 ea =  $ 8800
- fetal circulatory system models    2 x $1500 ea =  $ 3000
-other anatomic models needed to facilitate efficient use of two separate lab areas for both A&amp;P1 and A&amp;P2 lab sections in order to meet student demand       $ 7500
total   $ 38,200
dd / 2-17-2022</t>
  </si>
  <si>
    <t>10-10-11640-00-51010</t>
  </si>
  <si>
    <t>BIOLOGY : ADVERTISING/PROMOTIONAL</t>
  </si>
  <si>
    <t>10-10-11640-00-51020</t>
  </si>
  <si>
    <t>BIOLOGY : AWARDS</t>
  </si>
  <si>
    <t>10-10-11640-00-51030</t>
  </si>
  <si>
    <t>BIOLOGY : COMMUNITY RELATIONS</t>
  </si>
  <si>
    <t>10-10-11640-00-51040</t>
  </si>
  <si>
    <t>BIOLOGY : LUNCHEONS &amp; RECEPTIONS</t>
  </si>
  <si>
    <t>10-10-11640-00-51120</t>
  </si>
  <si>
    <t>BIOLOGY : DUES/SUBSCRIPTIONS/LICENSES</t>
  </si>
  <si>
    <t>10-10-11640-00-51130</t>
  </si>
  <si>
    <t>BIOLOGY : STAFF DEVELOPMENT</t>
  </si>
  <si>
    <t>10-10-11640-00-52020</t>
  </si>
  <si>
    <t>BIOLOGY : CONTRACT INSTRUCTION</t>
  </si>
  <si>
    <t>10-10-11640-00-52030</t>
  </si>
  <si>
    <t>BIOLOGY : INDEPENDENT CONTRACTOR</t>
  </si>
  <si>
    <t>Biohazard waste disposal and paper shredding services</t>
  </si>
  <si>
    <t>10-10-11640-00-52140</t>
  </si>
  <si>
    <t>BIOLOGY : LEASES-EQUIPMENT/VEHICLES/SPACE</t>
  </si>
  <si>
    <t>10-10-11640-00-52150</t>
  </si>
  <si>
    <t>BIOLOGY : EQUIPMENT SERVICE AGREEMENT</t>
  </si>
  <si>
    <t>10-10-11640-00-52160</t>
  </si>
  <si>
    <t>BIOLOGY : ASSESSMENT &amp; TESTING FEES</t>
  </si>
  <si>
    <t>10-10-11640-00-52170</t>
  </si>
  <si>
    <t>BIOLOGY : ACCREDITATION FEES</t>
  </si>
  <si>
    <t>10-10-11640-00-53020</t>
  </si>
  <si>
    <t>BIOLOGY : LIABILITY INSURANCE</t>
  </si>
  <si>
    <t>10-10-11640-00-53160</t>
  </si>
  <si>
    <t>BIOLOGY : COMMUNICATIONS</t>
  </si>
  <si>
    <t>10-10-11640-00-53210</t>
  </si>
  <si>
    <t>BIOLOGY : REPAIRS &amp; MAINTENANCE</t>
  </si>
  <si>
    <t>microscope preventive maintenance and repair services. Buying new microscopes. MJE</t>
  </si>
  <si>
    <t>10-10-11640-00-53310</t>
  </si>
  <si>
    <t>BIOLOGY : TECH SUPPLIES</t>
  </si>
  <si>
    <t>10-10-11640-00-53320</t>
  </si>
  <si>
    <t>BIOLOGY : TECH SUPPLIES-INSTRUCTIONAL</t>
  </si>
  <si>
    <t>10-10-11640-00-53330</t>
  </si>
  <si>
    <t>BIOLOGY : TECH COMMUNICATIONS</t>
  </si>
  <si>
    <t>10-10-11640-00-53340</t>
  </si>
  <si>
    <t>BIOLOGY : TECH CONTRACT SERVICES</t>
  </si>
  <si>
    <t>10-10-11640-00-53350</t>
  </si>
  <si>
    <t>BIOLOGY : TECH SOFTWARE LIC., SUB. &amp; MAI</t>
  </si>
  <si>
    <t>10-10-11640-00-53360</t>
  </si>
  <si>
    <t>BIOLOGY : TECH LEASES</t>
  </si>
  <si>
    <t>10-10-11640-00-53370</t>
  </si>
  <si>
    <t>BIOLOGY : TECH EQUIP SERV AGREEMENT</t>
  </si>
  <si>
    <t>10-10-11640-00-53380</t>
  </si>
  <si>
    <t>BIOLOGY : TECH EQUIPMENT REPAIR</t>
  </si>
  <si>
    <t>10-10-11640-00-53390</t>
  </si>
  <si>
    <t>BIOLOGY : TECH EQUIP $500-$4999 NON-CAP</t>
  </si>
  <si>
    <t>10-10-11640-00-54050</t>
  </si>
  <si>
    <t>BIOLOGY : VEHICLE MILEAGE ALLOCATION</t>
  </si>
  <si>
    <t>10-10-11640-00-54110</t>
  </si>
  <si>
    <t>BIOLOGY : TRAVEL-FACULTY &amp; STAFF</t>
  </si>
  <si>
    <t>10-10-11640-00-54120</t>
  </si>
  <si>
    <t>BIOLOGY : TRAVEL-INSTRUCTIONAL</t>
  </si>
  <si>
    <t>10-10-11640-00-54130</t>
  </si>
  <si>
    <t>BIOLOGY : TRAVEL-STUDENT</t>
  </si>
  <si>
    <t>10-10-11640-00-61110</t>
  </si>
  <si>
    <t>BIOLOGY : FACULTY SALARIES</t>
  </si>
  <si>
    <t>10-10-11640-00-61120</t>
  </si>
  <si>
    <t>BIOLOGY : OVERLOAD SALARIES (FT FACULTY ONLY)</t>
  </si>
  <si>
    <t>FT Overload Fall/Spring (14 sections x 5 hr/section  778/hour = $ 54,460)
FT Overload Summer (10 sections x 5 hr/section x $800/hour = $ 40,000)
total = $ 94,460
dd / 2-17-2022</t>
  </si>
  <si>
    <t>10-10-11640-00-61140</t>
  </si>
  <si>
    <t>BIOLOGY : ADJUNCT SALARIES</t>
  </si>
  <si>
    <t>adjunct fall/spring (10 sections x 5 hr/section x $778 /hr =  $ 38,900
adjunct fall/spring/summer (3 sections x 3 hr/section x $778/ hr =  $ 7002
total =  $  45,902
dd / 2-17-2022</t>
  </si>
  <si>
    <t>10-10-11640-00-61210</t>
  </si>
  <si>
    <t>BIOLOGY : ADMIN/PROFESSIONAL SALARIES</t>
  </si>
  <si>
    <t>10-10-11640-00-61220</t>
  </si>
  <si>
    <t>BIOLOGY : CLASSIFIED SALARIES</t>
  </si>
  <si>
    <t>10-10-11640-00-61420</t>
  </si>
  <si>
    <t>BIOLOGY : STIPENDS</t>
  </si>
  <si>
    <t>10-10-11640-00-61430</t>
  </si>
  <si>
    <t>BIOLOGY : PART TIME</t>
  </si>
  <si>
    <t>10-10-11640-00-62110</t>
  </si>
  <si>
    <t>BIOLOGY : FICA MATCHING</t>
  </si>
  <si>
    <t>10-10-11640-00-62120</t>
  </si>
  <si>
    <t>BIOLOGY : RETIREMENT MATCHING</t>
  </si>
  <si>
    <t>10-10-11640-00-62210</t>
  </si>
  <si>
    <t>BIOLOGY : GROUP INSURANCE</t>
  </si>
  <si>
    <t>10-10-11640-00-62310</t>
  </si>
  <si>
    <t>BIOLOGY : WORKERS COMPENSATION</t>
  </si>
  <si>
    <t>10-10-11640-00-91010</t>
  </si>
  <si>
    <t>BIOLOGY : EQUIPMENT $5000 &amp; ABOVE CAPITAL</t>
  </si>
  <si>
    <t>10-10-11710-00-50010</t>
  </si>
  <si>
    <t>SOCIAL SCIENCES : SUPPLIES</t>
  </si>
  <si>
    <t>10-10-11710-00-50020</t>
  </si>
  <si>
    <t>SOCIAL SCIENCES : SUPPLIES-INSTRUCTIONAL</t>
  </si>
  <si>
    <t>10-10-11710-00-50030</t>
  </si>
  <si>
    <t>SOCIAL SCIENCES : COPIER USAGE</t>
  </si>
  <si>
    <t>This reduction is a reflection that faculty will be doing less copying than before the pandemic.</t>
  </si>
  <si>
    <t>10-10-11710-00-50040</t>
  </si>
  <si>
    <t>SOCIAL SCIENCES : PRINTING &amp; PREPRINTED FORMS</t>
  </si>
  <si>
    <t>10-10-11710-00-50060</t>
  </si>
  <si>
    <t>SOCIAL SCIENCES : MAIL SERVICE/SHIPPING/POSTAGE</t>
  </si>
  <si>
    <t>10-10-11710-00-50090</t>
  </si>
  <si>
    <t>SOCIAL SCIENCES : EQUIPMENT $500-$4999 NON-CAPITAL</t>
  </si>
  <si>
    <t>10-10-11710-00-51010</t>
  </si>
  <si>
    <t>SOCIAL SCIENCES : ADVERTISING/PROMOTIONAL</t>
  </si>
  <si>
    <t>10-10-11710-00-51020</t>
  </si>
  <si>
    <t>SOCIAL SCIENCES : AWARDS</t>
  </si>
  <si>
    <t>10-10-11710-00-51030</t>
  </si>
  <si>
    <t>SOCIAL SCIENCES : COMMUNITY RELATIONS</t>
  </si>
  <si>
    <t>10-10-11710-00-51040</t>
  </si>
  <si>
    <t>SOCIAL SCIENCES : LUNCHEONS &amp; RECEPTIONS</t>
  </si>
  <si>
    <t>10-10-11710-00-51120</t>
  </si>
  <si>
    <t>SOCIAL SCIENCES : DUES/SUBSCRIPTIONS/LICENSES</t>
  </si>
  <si>
    <t>10-10-11710-00-51130</t>
  </si>
  <si>
    <t>SOCIAL SCIENCES : STAFF DEVELOPMENT</t>
  </si>
  <si>
    <t>This is the budget for the WC Interdisciplinary Academic Conference.  2-17-22
S. Tarnowieckyi</t>
  </si>
  <si>
    <t>10-10-11710-00-52020</t>
  </si>
  <si>
    <t>SOCIAL SCIENCES : CONTRACT INSTRUCTION</t>
  </si>
  <si>
    <t>This will be handled through Dr. Lock's office, so the $59,909 has to be removed.
2-17-22 S. Tarnowieckyi</t>
  </si>
  <si>
    <t>10-10-11710-00-52030</t>
  </si>
  <si>
    <t>SOCIAL SCIENCES : INDEPENDENT CONTRACTOR</t>
  </si>
  <si>
    <t>10-10-11710-00-52140</t>
  </si>
  <si>
    <t>SOCIAL SCIENCES : LEASES-EQUIPMENT/VEHICLES/SPACE</t>
  </si>
  <si>
    <t>10-10-11710-00-52150</t>
  </si>
  <si>
    <t>SOCIAL SCIENCES : EQUIPMENT SERVICE AGREEMENT</t>
  </si>
  <si>
    <t>10-10-11710-00-52160</t>
  </si>
  <si>
    <t>SOCIAL SCIENCES : ASSESSMENT &amp; TESTING FEES</t>
  </si>
  <si>
    <t>10-10-11710-00-52170</t>
  </si>
  <si>
    <t>SOCIAL SCIENCES : ACCREDITATION FEES</t>
  </si>
  <si>
    <t>10-10-11710-00-53020</t>
  </si>
  <si>
    <t>SOCIAL SCIENCES : LIABILITY INSURANCE</t>
  </si>
  <si>
    <t>10-10-11710-00-53160</t>
  </si>
  <si>
    <t>SOCIAL SCIENCES : COMMUNICATIONS</t>
  </si>
  <si>
    <t>10-10-11710-00-53210</t>
  </si>
  <si>
    <t>SOCIAL SCIENCES : REPAIRS &amp; MAINTENANCE</t>
  </si>
  <si>
    <t>10-10-11710-00-53310</t>
  </si>
  <si>
    <t>SOCIAL SCIENCES : TECH SUPPLIES</t>
  </si>
  <si>
    <t>10-10-11710-00-53320</t>
  </si>
  <si>
    <t>SOCIAL SCIENCES : TECH SUPPLIES-INSTRUCTIONAL</t>
  </si>
  <si>
    <t>10-10-11710-00-53330</t>
  </si>
  <si>
    <t>SOCIAL SCIENCES : TECH COMMUNICATIONS</t>
  </si>
  <si>
    <t>10-10-11710-00-53340</t>
  </si>
  <si>
    <t>SOCIAL SCIENCES : TECH CONTRACT SERVICES</t>
  </si>
  <si>
    <t>10-10-11710-00-53350</t>
  </si>
  <si>
    <t>SOCIAL SCIENCES : TECH SOFTWARE LIC., SUB. &amp; MAI</t>
  </si>
  <si>
    <t>10-10-11710-00-53360</t>
  </si>
  <si>
    <t>SOCIAL SCIENCES : TECH LEASES</t>
  </si>
  <si>
    <t>10-10-11710-00-53370</t>
  </si>
  <si>
    <t>SOCIAL SCIENCES : TECH EQUIP SERV AGREEMENT</t>
  </si>
  <si>
    <t>10-10-11710-00-53380</t>
  </si>
  <si>
    <t>SOCIAL SCIENCES : TECH EQUIPMENT REPAIR</t>
  </si>
  <si>
    <t>10-10-11710-00-53390</t>
  </si>
  <si>
    <t>SOCIAL SCIENCES : TECH EQUIP $500-$4999 NON-CAP</t>
  </si>
  <si>
    <t>10-10-11710-00-54050</t>
  </si>
  <si>
    <t>SOCIAL SCIENCES : VEHICLE MILEAGE ALLOCATION</t>
  </si>
  <si>
    <t>10-10-11710-00-54110</t>
  </si>
  <si>
    <t>SOCIAL SCIENCES : TRAVEL-FACULTY &amp; STAFF</t>
  </si>
  <si>
    <t>10-10-11710-00-54120</t>
  </si>
  <si>
    <t>SOCIAL SCIENCES : TRAVEL-INSTRUCTIONAL</t>
  </si>
  <si>
    <t>This more closely reflects the instructional mileage needs for next academic year based upon where we are currently sending faculty to teach at various high schools.</t>
  </si>
  <si>
    <t>10-10-11710-00-54130</t>
  </si>
  <si>
    <t>SOCIAL SCIENCES : TRAVEL-STUDENT</t>
  </si>
  <si>
    <t>10-10-11710-00-61110</t>
  </si>
  <si>
    <t>SOCIAL SCIENCES : FACULTY SALARIES</t>
  </si>
  <si>
    <t>10-10-11710-00-61120</t>
  </si>
  <si>
    <t>SOCIAL SCIENCES : OVERLOAD SALARIES (FT FACULTY ONLY)</t>
  </si>
  <si>
    <t>This increase should better reflect overload needs throughout the year including the summer.  2-17-22 S. Tarnowieckyi</t>
  </si>
  <si>
    <t>10-10-11710-00-61140</t>
  </si>
  <si>
    <t>SOCIAL SCIENCES : ADJUNCT SALARIES</t>
  </si>
  <si>
    <t>This is a significant increase, but at the end of the fall semester we have only $5,000 left in the budget for adjunct salaries.  For the spring semester there are 32 sections being taught by adjunct faculty which is more than $70,000.  Additionally we have adjuncts teaching some classes in the summer.  2-17-22 S. Tarnowieckyi</t>
  </si>
  <si>
    <t>10-10-11710-00-61220</t>
  </si>
  <si>
    <t>SOCIAL SCIENCES : CLASSIFIED SALARIES</t>
  </si>
  <si>
    <t>10-10-11710-00-61420</t>
  </si>
  <si>
    <t>SOCIAL SCIENCES : STIPENDS</t>
  </si>
  <si>
    <t>10-10-11710-00-61430</t>
  </si>
  <si>
    <t>SOCIAL SCIENCES : PART TIME</t>
  </si>
  <si>
    <t>10-10-11710-00-62110</t>
  </si>
  <si>
    <t>SOCIAL SCIENCES : FICA MATCHING</t>
  </si>
  <si>
    <t>10-10-11710-00-62120</t>
  </si>
  <si>
    <t>SOCIAL SCIENCES : RETIREMENT MATCHING</t>
  </si>
  <si>
    <t>10-10-11710-00-62210</t>
  </si>
  <si>
    <t>SOCIAL SCIENCES : GROUP INSURANCE</t>
  </si>
  <si>
    <t>10-10-11710-00-62310</t>
  </si>
  <si>
    <t>SOCIAL SCIENCES : WORKERS COMPENSATION</t>
  </si>
  <si>
    <t>10-10-11710-00-91010</t>
  </si>
  <si>
    <t>SOCIAL SCIENCES : EQUIPMENT $5000 &amp; ABOVE CAPITAL</t>
  </si>
  <si>
    <t>10-10-11810-00-50010</t>
  </si>
  <si>
    <t>KINESIOLOGY : SUPPLIES</t>
  </si>
  <si>
    <t>10-10-11810-00-50020</t>
  </si>
  <si>
    <t>KINESIOLOGY : SUPPLIES-INSTRUCTIONAL</t>
  </si>
  <si>
    <t>10-10-11810-00-50030</t>
  </si>
  <si>
    <t>KINESIOLOGY : COPIER USAGE</t>
  </si>
  <si>
    <t>10-10-11810-00-50040</t>
  </si>
  <si>
    <t>KINESIOLOGY : PRINTING &amp; PREPRINTED FORMS</t>
  </si>
  <si>
    <t>10-10-11810-00-50060</t>
  </si>
  <si>
    <t>KINESIOLOGY : MAIL SERVICE/SHIPPING/POSTAGE</t>
  </si>
  <si>
    <t>10-10-11810-00-50090</t>
  </si>
  <si>
    <t>KINESIOLOGY : EQUIPMENT $500-$4999 NON-CAPITAL</t>
  </si>
  <si>
    <t>10-10-11810-00-51010</t>
  </si>
  <si>
    <t>KINESIOLOGY : ADVERTISING/PROMOTIONAL</t>
  </si>
  <si>
    <t>10-10-11810-00-51020</t>
  </si>
  <si>
    <t>KINESIOLOGY : AWARDS</t>
  </si>
  <si>
    <t>10-10-11810-00-51030</t>
  </si>
  <si>
    <t>KINESIOLOGY : COMMUNITY RELATIONS</t>
  </si>
  <si>
    <t>10-10-11810-00-51040</t>
  </si>
  <si>
    <t>KINESIOLOGY : LUNCHEONS &amp; RECEPTIONS</t>
  </si>
  <si>
    <t>10-10-11810-00-51120</t>
  </si>
  <si>
    <t>KINESIOLOGY : DUES/SUBSCRIPTIONS/LICENSES</t>
  </si>
  <si>
    <t>10-10-11810-00-51130</t>
  </si>
  <si>
    <t>KINESIOLOGY : STAFF DEVELOPMENT</t>
  </si>
  <si>
    <t>10-10-11810-00-52020</t>
  </si>
  <si>
    <t>KINESIOLOGY : CONTRACT INSTRUCTION</t>
  </si>
  <si>
    <t>10-10-11810-00-52030</t>
  </si>
  <si>
    <t>KINESIOLOGY : INDEPENDENT CONTRACTOR</t>
  </si>
  <si>
    <t>10-10-11810-00-52140</t>
  </si>
  <si>
    <t>KINESIOLOGY : LEASES-EQUIPMENT/VEHICLES/SPACE</t>
  </si>
  <si>
    <t>10-10-11810-00-52150</t>
  </si>
  <si>
    <t>KINESIOLOGY : EQUIPMENT SERVICE AGREEMENT</t>
  </si>
  <si>
    <t>10-10-11810-00-52160</t>
  </si>
  <si>
    <t>KINESIOLOGY : ASSESSMENT &amp; TESTING FEES</t>
  </si>
  <si>
    <t>10-10-11810-00-52170</t>
  </si>
  <si>
    <t>KINESIOLOGY : ACCREDITATION FEES</t>
  </si>
  <si>
    <t>10-10-11810-00-53010</t>
  </si>
  <si>
    <t>KINESIOLOGY : INSURANCE</t>
  </si>
  <si>
    <t>10-10-11810-00-53020</t>
  </si>
  <si>
    <t>KINESIOLOGY : LIABILITY INSURANCE</t>
  </si>
  <si>
    <t>10-10-11810-00-53160</t>
  </si>
  <si>
    <t>KINESIOLOGY : COMMUNICATIONS</t>
  </si>
  <si>
    <t>10-10-11810-00-53210</t>
  </si>
  <si>
    <t>KINESIOLOGY : REPAIRS &amp; MAINTENANCE</t>
  </si>
  <si>
    <t>10-10-11810-00-53310</t>
  </si>
  <si>
    <t>KINESIOLOGY : TECH SUPPLIES</t>
  </si>
  <si>
    <t>10-10-11810-00-53320</t>
  </si>
  <si>
    <t>KINESIOLOGY : TECH SUPPLIES-INSTRUCTIONAL</t>
  </si>
  <si>
    <t>10-10-11810-00-53330</t>
  </si>
  <si>
    <t>KINESIOLOGY : TECH COMMUNICATIONS</t>
  </si>
  <si>
    <t>10-10-11810-00-53340</t>
  </si>
  <si>
    <t>KINESIOLOGY : TECH CONTRACT SERVICES</t>
  </si>
  <si>
    <t>10-10-11810-00-53350</t>
  </si>
  <si>
    <t>KINESIOLOGY : TECH SOFTWARE LIC., SUB. &amp; MAI</t>
  </si>
  <si>
    <t>10-10-11810-00-53360</t>
  </si>
  <si>
    <t>KINESIOLOGY : TECH LEASES</t>
  </si>
  <si>
    <t>10-10-11810-00-53370</t>
  </si>
  <si>
    <t>KINESIOLOGY : TECH EQUIP SERV AGREEMENT</t>
  </si>
  <si>
    <t>10-10-11810-00-53380</t>
  </si>
  <si>
    <t>KINESIOLOGY : TECH EQUIPMENT REPAIR</t>
  </si>
  <si>
    <t>10-10-11810-00-53390</t>
  </si>
  <si>
    <t>KINESIOLOGY : TECH EQUIP $500-$4999 NON-CAP</t>
  </si>
  <si>
    <t>10-10-11810-00-54050</t>
  </si>
  <si>
    <t>KINESIOLOGY : VEHICLE MILEAGE ALLOCATION</t>
  </si>
  <si>
    <t>10-10-11810-00-54110</t>
  </si>
  <si>
    <t>KINESIOLOGY : TRAVEL-FACULTY &amp; STAFF</t>
  </si>
  <si>
    <t>10-10-11810-00-54120</t>
  </si>
  <si>
    <t>KINESIOLOGY : TRAVEL-INSTRUCTIONAL</t>
  </si>
  <si>
    <t>10-10-11810-00-54130</t>
  </si>
  <si>
    <t>KINESIOLOGY : TRAVEL-STUDENT</t>
  </si>
  <si>
    <t>10-10-11810-00-61110</t>
  </si>
  <si>
    <t>KINESIOLOGY : FACULTY SALARIES</t>
  </si>
  <si>
    <t>10-10-11810-00-61120</t>
  </si>
  <si>
    <t>KINESIOLOGY : OVERLOAD SALARIES (FT FACULTY ONLY)</t>
  </si>
  <si>
    <t>10-10-11810-00-61140</t>
  </si>
  <si>
    <t>KINESIOLOGY : ADJUNCT SALARIES</t>
  </si>
  <si>
    <t>10-10-11810-00-61210</t>
  </si>
  <si>
    <t>KINESIOLOGY : ADMIN/PROFESSIONAL SALARIES</t>
  </si>
  <si>
    <t>10-10-11810-00-61220</t>
  </si>
  <si>
    <t>KINESIOLOGY : CLASSIFIED SALARIES</t>
  </si>
  <si>
    <t>10-10-11810-00-61420</t>
  </si>
  <si>
    <t>KINESIOLOGY : STIPENDS</t>
  </si>
  <si>
    <t>10-10-11810-00-61430</t>
  </si>
  <si>
    <t>KINESIOLOGY : PART TIME</t>
  </si>
  <si>
    <t>10-10-11810-00-62110</t>
  </si>
  <si>
    <t>KINESIOLOGY : FICA MATCHING</t>
  </si>
  <si>
    <t>10-10-11810-00-62120</t>
  </si>
  <si>
    <t>KINESIOLOGY : RETIREMENT MATCHING</t>
  </si>
  <si>
    <t>10-10-11810-00-62210</t>
  </si>
  <si>
    <t>KINESIOLOGY : GROUP INSURANCE</t>
  </si>
  <si>
    <t>10-10-11810-00-62310</t>
  </si>
  <si>
    <t>KINESIOLOGY : WORKERS COMPENSATION</t>
  </si>
  <si>
    <t>10-10-11810-00-91010</t>
  </si>
  <si>
    <t>KINESIOLOGY : EQUIPMENT $5000 &amp; ABOVE CAPITAL</t>
  </si>
  <si>
    <t>10-10-12110-00-50010</t>
  </si>
  <si>
    <t>REGISTERED NURSING : SUPPLIES</t>
  </si>
  <si>
    <t>10-10-12110-00-50020</t>
  </si>
  <si>
    <t>REGISTERED NURSING : SUPPLIES-INSTRUCTIONAL</t>
  </si>
  <si>
    <t>Increased number of students by 40. Additionally, cost of supplies has increased considerably since last budget year.</t>
  </si>
  <si>
    <t>10-10-12110-00-50030</t>
  </si>
  <si>
    <t>REGISTERED NURSING : COPIER USAGE</t>
  </si>
  <si>
    <t>10-10-12110-00-50040</t>
  </si>
  <si>
    <t>REGISTERED NURSING : PRINTING &amp; PREPRINTED FORMS</t>
  </si>
  <si>
    <t>10-10-12110-00-50060</t>
  </si>
  <si>
    <t>REGISTERED NURSING : MAIL SERVICE/SHIPPING/POSTAGE</t>
  </si>
  <si>
    <t>10-10-12110-00-50090</t>
  </si>
  <si>
    <t>REGISTERED NURSING : EQUIPMENT $500-$4999 NON-CAPITAL</t>
  </si>
  <si>
    <t>Will be purchasing two new hospital beds for mid-fidelity sim/skills lab</t>
  </si>
  <si>
    <t>10-10-12110-00-51010</t>
  </si>
  <si>
    <t>REGISTERED NURSING : ADVERTISING/PROMOTIONAL</t>
  </si>
  <si>
    <t>10-10-12110-00-51020</t>
  </si>
  <si>
    <t>REGISTERED NURSING : AWARDS</t>
  </si>
  <si>
    <t>10-10-12110-00-51030</t>
  </si>
  <si>
    <t>REGISTERED NURSING : COMMUNITY RELATIONS</t>
  </si>
  <si>
    <t>10-10-12110-00-51040</t>
  </si>
  <si>
    <t>REGISTERED NURSING : LUNCHEONS &amp; RECEPTIONS</t>
  </si>
  <si>
    <t>10-10-12110-00-51110</t>
  </si>
  <si>
    <t>REGISTERED NURSING : FLORIST</t>
  </si>
  <si>
    <t>Flowers for pinning ceremonies</t>
  </si>
  <si>
    <t>10-10-12110-00-51120</t>
  </si>
  <si>
    <t>REGISTERED NURSING : DUES/SUBSCRIPTIONS/LICENSES</t>
  </si>
  <si>
    <t>10-10-12110-00-51130</t>
  </si>
  <si>
    <t>REGISTERED NURSING : STAFF DEVELOPMENT</t>
  </si>
  <si>
    <t>Certified Nurse Educator courses and Simulation Certification courses for faculty</t>
  </si>
  <si>
    <t>10-10-12110-00-52020</t>
  </si>
  <si>
    <t>REGISTERED NURSING : CONTRACT INSTRUCTION</t>
  </si>
  <si>
    <t>10-10-12110-00-52030</t>
  </si>
  <si>
    <t>REGISTERED NURSING : INDEPENDENT CONTRACTOR</t>
  </si>
  <si>
    <t>10-10-12110-00-52140</t>
  </si>
  <si>
    <t>REGISTERED NURSING : LEASES-EQUIPMENT/VEHICLES/SPACE</t>
  </si>
  <si>
    <t>10-10-12110-00-52150</t>
  </si>
  <si>
    <t>REGISTERED NURSING : EQUIPMENT SERVICE AGREEMENT</t>
  </si>
  <si>
    <t>Service agreement included as part of recent new mannequin purchases. No qualifying service agreements expected for this budget year.</t>
  </si>
  <si>
    <t>10-10-12110-00-52160</t>
  </si>
  <si>
    <t>REGISTERED NURSING : ASSESSMENT &amp; TESTING FEES</t>
  </si>
  <si>
    <t>ATI Curriculum/NCLEX prep platform has increased this year starting in Fall to $552/per student per semester. Additionally, number of students has increased by 40 due to Evening Program. This is a Pass Through cost.</t>
  </si>
  <si>
    <t>10-10-12110-00-52170</t>
  </si>
  <si>
    <t>REGISTERED NURSING : ACCREDITATION FEES</t>
  </si>
  <si>
    <t>10-10-12110-00-53020</t>
  </si>
  <si>
    <t>REGISTERED NURSING : LIABILITY INSURANCE</t>
  </si>
  <si>
    <t>10-10-12110-00-53160</t>
  </si>
  <si>
    <t>REGISTERED NURSING : COMMUNICATIONS</t>
  </si>
  <si>
    <t>10-10-12110-00-53210</t>
  </si>
  <si>
    <t>REGISTERED NURSING : REPAIRS &amp; MAINTENANCE</t>
  </si>
  <si>
    <t>10-10-12110-00-53310</t>
  </si>
  <si>
    <t>REGISTERED NURSING : TECH SUPPLIES</t>
  </si>
  <si>
    <t>10-10-12110-00-53320</t>
  </si>
  <si>
    <t>REGISTERED NURSING : TECH SUPPLIES-INSTRUCTIONAL</t>
  </si>
  <si>
    <t>10-10-12110-00-53330</t>
  </si>
  <si>
    <t>REGISTERED NURSING : TECH COMMUNICATIONS</t>
  </si>
  <si>
    <t>10-10-12110-00-53340</t>
  </si>
  <si>
    <t>REGISTERED NURSING : TECH CONTRACT SERVICES</t>
  </si>
  <si>
    <t>10-10-12110-00-53350</t>
  </si>
  <si>
    <t>REGISTERED NURSING : TECH SOFTWARE LIC., SUB. &amp; MAI</t>
  </si>
  <si>
    <t>10-10-12110-00-53360</t>
  </si>
  <si>
    <t>REGISTERED NURSING : TECH LEASES</t>
  </si>
  <si>
    <t>10-10-12110-00-53370</t>
  </si>
  <si>
    <t>REGISTERED NURSING : TECH EQUIP SERV AGREEMENT</t>
  </si>
  <si>
    <t>10-10-12110-00-53380</t>
  </si>
  <si>
    <t>REGISTERED NURSING : TECH EQUIPMENT REPAIR</t>
  </si>
  <si>
    <t>10-10-12110-00-53390</t>
  </si>
  <si>
    <t>REGISTERED NURSING : TECH EQUIP $500-$4999 NON-CAP</t>
  </si>
  <si>
    <t>10-10-12110-00-54050</t>
  </si>
  <si>
    <t>REGISTERED NURSING : VEHICLE MILEAGE ALLOCATION</t>
  </si>
  <si>
    <t>10-10-12110-00-54110</t>
  </si>
  <si>
    <t>REGISTERED NURSING : TRAVEL-FACULTY &amp; STAFF</t>
  </si>
  <si>
    <t>10-10-12110-00-54120</t>
  </si>
  <si>
    <t>REGISTERED NURSING : TRAVEL-INSTRUCTIONAL</t>
  </si>
  <si>
    <t>10-10-12110-00-54130</t>
  </si>
  <si>
    <t>REGISTERED NURSING : TRAVEL-STUDENT</t>
  </si>
  <si>
    <t>10-10-12110-00-61110</t>
  </si>
  <si>
    <t>REGISTERED NURSING : FACULTY SALARIES</t>
  </si>
  <si>
    <t>10-10-12110-00-61120</t>
  </si>
  <si>
    <t>REGISTERED NURSING : OVERLOAD SALARIES (FT FACULTY ONLY)</t>
  </si>
  <si>
    <t>10-10-12110-00-61140</t>
  </si>
  <si>
    <t>REGISTERED NURSING : ADJUNCT SALARIES</t>
  </si>
  <si>
    <t>10-10-12110-00-61210</t>
  </si>
  <si>
    <t>REGISTERED NURSING : ADMIN/PROFESSIONAL SALARIES</t>
  </si>
  <si>
    <t>10-10-12110-00-61220</t>
  </si>
  <si>
    <t>REGISTERED NURSING : CLASSIFIED SALARIES</t>
  </si>
  <si>
    <t>10-10-12110-00-61410</t>
  </si>
  <si>
    <t>REGISTERED NURSING : HOURLY</t>
  </si>
  <si>
    <t>10-10-12110-00-61420</t>
  </si>
  <si>
    <t>REGISTERED NURSING : STIPENDS</t>
  </si>
  <si>
    <t>10-10-12110-00-61430</t>
  </si>
  <si>
    <t>REGISTERED NURSING : PART TIME</t>
  </si>
  <si>
    <t>10-10-12110-00-62110</t>
  </si>
  <si>
    <t>REGISTERED NURSING : FICA MATCHING</t>
  </si>
  <si>
    <t>10-10-12110-00-62120</t>
  </si>
  <si>
    <t>REGISTERED NURSING : RETIREMENT MATCHING</t>
  </si>
  <si>
    <t>10-10-12110-00-62210</t>
  </si>
  <si>
    <t>REGISTERED NURSING : GROUP INSURANCE</t>
  </si>
  <si>
    <t>10-10-12110-00-91010</t>
  </si>
  <si>
    <t>REGISTERED NURSING : EQUIPMENT $5000 &amp; ABOVE CAPITAL</t>
  </si>
  <si>
    <t>10-10-12120-00-50010</t>
  </si>
  <si>
    <t>VOCATIONAL NURSING : SUPPLIES</t>
  </si>
  <si>
    <t>10-10-12120-00-50020</t>
  </si>
  <si>
    <t>VOCATIONAL NURSING : SUPPLIES-INSTRUCTIONAL</t>
  </si>
  <si>
    <t>10-10-12120-00-50030</t>
  </si>
  <si>
    <t>VOCATIONAL NURSING : COPIER USAGE</t>
  </si>
  <si>
    <t>10-10-12120-00-50040</t>
  </si>
  <si>
    <t>VOCATIONAL NURSING : PRINTING &amp; PREPRINTED FORMS</t>
  </si>
  <si>
    <t>10-10-12120-00-50060</t>
  </si>
  <si>
    <t>VOCATIONAL NURSING : MAIL SERVICE/SHIPPING/POSTAGE</t>
  </si>
  <si>
    <t>10-10-12120-00-50090</t>
  </si>
  <si>
    <t>VOCATIONAL NURSING : EQUIPMENT $500-$4999 NON-CAPITAL</t>
  </si>
  <si>
    <t>10-10-12120-00-51010</t>
  </si>
  <si>
    <t>VOCATIONAL NURSING : ADVERTISING/PROMOTIONAL</t>
  </si>
  <si>
    <t>10-10-12120-00-51020</t>
  </si>
  <si>
    <t>VOCATIONAL NURSING : AWARDS</t>
  </si>
  <si>
    <t>10-10-12120-00-51030</t>
  </si>
  <si>
    <t>VOCATIONAL NURSING : COMMUNITY RELATIONS</t>
  </si>
  <si>
    <t>10-10-12120-00-51040</t>
  </si>
  <si>
    <t>VOCATIONAL NURSING : LUNCHEONS &amp; RECEPTIONS</t>
  </si>
  <si>
    <t>10-10-12120-00-51120</t>
  </si>
  <si>
    <t>VOCATIONAL NURSING : DUES/SUBSCRIPTIONS/LICENSES</t>
  </si>
  <si>
    <t>10-10-12120-00-51130</t>
  </si>
  <si>
    <t>VOCATIONAL NURSING : STAFF DEVELOPMENT</t>
  </si>
  <si>
    <t>10-10-12120-00-52020</t>
  </si>
  <si>
    <t>VOCATIONAL NURSING : CONTRACT INSTRUCTION</t>
  </si>
  <si>
    <t>10-10-12120-00-52030</t>
  </si>
  <si>
    <t>VOCATIONAL NURSING : INDEPENDENT CONTRACTOR</t>
  </si>
  <si>
    <t>10-10-12120-00-52140</t>
  </si>
  <si>
    <t>VOCATIONAL NURSING : LEASES-EQUIPMENT/VEHICLES/SPACE</t>
  </si>
  <si>
    <t>10-10-12120-00-52150</t>
  </si>
  <si>
    <t>VOCATIONAL NURSING : EQUIPMENT SERVICE AGREEMENT</t>
  </si>
  <si>
    <t>10-10-12120-00-52160</t>
  </si>
  <si>
    <t>VOCATIONAL NURSING : ASSESSMENT &amp; TESTING FEES</t>
  </si>
  <si>
    <t>This is a pass through account- charged to students over 3 semesters.  This year I am taking 70 students and have increased their Elsevier package to include HESI compass- an incredible tool to help the students with the new NCLEX exam.  They will have 1 on 1 tutoring with this.  It is an slight increase of per student however I have cut their book package by 100$ and lab kits by 100$.  The new NCLEX test that students will be required to take will be incredibly challenging. Our students and faculty use these resources daily.  Adding the one to one tutoring through 10 weekly modules the last semester will help our pass rate. These modules will be tied to a grade as well. Although it is a price increase for this product, I am making cuts in other areas to off set this.  This is more important.  This bid includes 5 more students as well.</t>
  </si>
  <si>
    <t>10-10-12120-00-52170</t>
  </si>
  <si>
    <t>VOCATIONAL NURSING : ACCREDITATION FEES</t>
  </si>
  <si>
    <t>Accreditation will not be sought this year as we work to develop the team and curriculum to increase pass rates, implement Nex Gen technology for students and faculty development.</t>
  </si>
  <si>
    <t>10-10-12120-00-53010</t>
  </si>
  <si>
    <t>VOCATIONAL NURSING : INSURANCE</t>
  </si>
  <si>
    <t>10-10-12120-00-53020</t>
  </si>
  <si>
    <t>VOCATIONAL NURSING : LIABILITY INSURANCE</t>
  </si>
  <si>
    <t>10-10-12120-00-53160</t>
  </si>
  <si>
    <t>VOCATIONAL NURSING : COMMUNICATIONS</t>
  </si>
  <si>
    <t>10-10-12120-00-53210</t>
  </si>
  <si>
    <t>VOCATIONAL NURSING : REPAIRS &amp; MAINTENANCE</t>
  </si>
  <si>
    <t>10-10-12120-00-53310</t>
  </si>
  <si>
    <t>VOCATIONAL NURSING : TECH SUPPLIES</t>
  </si>
  <si>
    <t>10-10-12120-00-53320</t>
  </si>
  <si>
    <t>VOCATIONAL NURSING : TECH SUPPLIES-INSTRUCTIONAL</t>
  </si>
  <si>
    <t>10-10-12120-00-53330</t>
  </si>
  <si>
    <t>VOCATIONAL NURSING : TECH COMMUNICATIONS</t>
  </si>
  <si>
    <t>10-10-12120-00-53340</t>
  </si>
  <si>
    <t>VOCATIONAL NURSING : TECH CONTRACT SERVICES</t>
  </si>
  <si>
    <t>10-10-12120-00-53350</t>
  </si>
  <si>
    <t>VOCATIONAL NURSING : TECH SOFTWARE LIC., SUB. &amp; MAI</t>
  </si>
  <si>
    <t>This is a pass through account.  Our students pay this first semester for their clinical app that they use to upload skills, log in and out of clinical and receive/give feedback to clinical instructors.  This is for 70 students</t>
  </si>
  <si>
    <t>10-10-12120-00-53360</t>
  </si>
  <si>
    <t>VOCATIONAL NURSING : TECH LEASES</t>
  </si>
  <si>
    <t>10-10-12120-00-53370</t>
  </si>
  <si>
    <t>VOCATIONAL NURSING : TECH EQUIP SERV AGREEMENT</t>
  </si>
  <si>
    <t>10-10-12120-00-53380</t>
  </si>
  <si>
    <t>VOCATIONAL NURSING : TECH EQUIPMENT REPAIR</t>
  </si>
  <si>
    <t>10-10-12120-00-53390</t>
  </si>
  <si>
    <t>VOCATIONAL NURSING : TECH EQUIP $500-$4999 NON-CAP</t>
  </si>
  <si>
    <t>10-10-12120-00-54050</t>
  </si>
  <si>
    <t>VOCATIONAL NURSING : VEHICLE MILEAGE ALLOCATION</t>
  </si>
  <si>
    <t>State mileage rate charged for usage of college vehicles</t>
  </si>
  <si>
    <t>10-10-12120-00-54110</t>
  </si>
  <si>
    <t>VOCATIONAL NURSING : TRAVEL-FACULTY &amp; STAFF</t>
  </si>
  <si>
    <t>TAVNE REGISTRATION x 6 HOTEL 4 rooms 1 MEAL PER DAY X 6 FACULTY. 
Will ask for Perkins monies but need to include just in case.</t>
  </si>
  <si>
    <t>10-10-12120-00-54120</t>
  </si>
  <si>
    <t>VOCATIONAL NURSING : TRAVEL-INSTRUCTIONAL</t>
  </si>
  <si>
    <t>DIRECTOR/ADMIN TRAVEL WITHIN SERVICE AREA DOING REQUIRED CLINICAL STUDENT CHECKS AND FACILITY ENGAGEMENT.  HAVE ADDED TWO NEW HOSPITAL LOCATIONS AND OVER 10 NEW CLINICAL AFFILIATES</t>
  </si>
  <si>
    <t>10-10-12120-00-54130</t>
  </si>
  <si>
    <t>VOCATIONAL NURSING : TRAVEL-STUDENT</t>
  </si>
  <si>
    <t>10-10-12120-00-61110</t>
  </si>
  <si>
    <t>VOCATIONAL NURSING : FACULTY SALARIES</t>
  </si>
  <si>
    <t>10-10-12120-00-61120</t>
  </si>
  <si>
    <t>VOCATIONAL NURSING : OVERLOAD SALARIES (FT FACULTY ONLY)</t>
  </si>
  <si>
    <t>Adjusted to match fixed data</t>
  </si>
  <si>
    <t>10-10-12120-00-61140</t>
  </si>
  <si>
    <t>VOCATIONAL NURSING : ADJUNCT SALARIES</t>
  </si>
  <si>
    <t>Four total Adjuncts used between new clinical sites and sim</t>
  </si>
  <si>
    <t>10-10-12120-00-61210</t>
  </si>
  <si>
    <t>VOCATIONAL NURSING : ADMIN/PROFESSIONAL SALARIES</t>
  </si>
  <si>
    <t>10-10-12120-00-61220</t>
  </si>
  <si>
    <t>VOCATIONAL NURSING : CLASSIFIED SALARIES</t>
  </si>
  <si>
    <t>10-10-12120-00-61420</t>
  </si>
  <si>
    <t>VOCATIONAL NURSING : STIPENDS</t>
  </si>
  <si>
    <t>10-10-12120-00-61430</t>
  </si>
  <si>
    <t>VOCATIONAL NURSING : PART TIME</t>
  </si>
  <si>
    <t>10-10-12120-00-62110</t>
  </si>
  <si>
    <t>VOCATIONAL NURSING : FICA MATCHING</t>
  </si>
  <si>
    <t>10-10-12120-00-62120</t>
  </si>
  <si>
    <t>VOCATIONAL NURSING : RETIREMENT MATCHING</t>
  </si>
  <si>
    <t>10-10-12120-00-62210</t>
  </si>
  <si>
    <t>VOCATIONAL NURSING : GROUP INSURANCE</t>
  </si>
  <si>
    <t>10-10-12120-00-62310</t>
  </si>
  <si>
    <t>VOCATIONAL NURSING : WORKERS COMPENSATION</t>
  </si>
  <si>
    <t>10-10-12120-00-91010</t>
  </si>
  <si>
    <t>VOCATIONAL NURSING : EQUIPMENT $5000 &amp; ABOVE CAPITAL</t>
  </si>
  <si>
    <t>10-10-12210-00-50010</t>
  </si>
  <si>
    <t>OCCUPATIONAL THERAPY : SUPPLIES</t>
  </si>
  <si>
    <t>10-10-12210-00-50020</t>
  </si>
  <si>
    <t>OCCUPATIONAL THERAPY : SUPPLIES-INSTRUCTIONAL</t>
  </si>
  <si>
    <t>10-10-12210-00-50030</t>
  </si>
  <si>
    <t>OCCUPATIONAL THERAPY : COPIER USAGE</t>
  </si>
  <si>
    <t>10-10-12210-00-50040</t>
  </si>
  <si>
    <t>OCCUPATIONAL THERAPY : PRINTING &amp; PREPRINTED FORMS</t>
  </si>
  <si>
    <t>10-10-12210-00-50060</t>
  </si>
  <si>
    <t>OCCUPATIONAL THERAPY : MAIL SERVICE/SHIPPING/POSTAGE</t>
  </si>
  <si>
    <t>10-10-12210-00-50090</t>
  </si>
  <si>
    <t>OCCUPATIONAL THERAPY : EQUIPMENT $500-$4999 NON-CAPITAL</t>
  </si>
  <si>
    <t>10-10-12210-00-51010</t>
  </si>
  <si>
    <t>OCCUPATIONAL THERAPY : ADVERTISING/PROMOTIONAL</t>
  </si>
  <si>
    <t>10-10-12210-00-51020</t>
  </si>
  <si>
    <t>OCCUPATIONAL THERAPY : AWARDS</t>
  </si>
  <si>
    <t>10-10-12210-00-51030</t>
  </si>
  <si>
    <t>OCCUPATIONAL THERAPY : COMMUNITY RELATIONS</t>
  </si>
  <si>
    <t>10-10-12210-00-51040</t>
  </si>
  <si>
    <t>OCCUPATIONAL THERAPY : LUNCHEONS &amp; RECEPTIONS</t>
  </si>
  <si>
    <t>10-10-12210-00-51120</t>
  </si>
  <si>
    <t>OCCUPATIONAL THERAPY : DUES/SUBSCRIPTIONS/LICENSES</t>
  </si>
  <si>
    <t>10-10-12210-00-51130</t>
  </si>
  <si>
    <t>OCCUPATIONAL THERAPY : STAFF DEVELOPMENT</t>
  </si>
  <si>
    <t>10-10-12210-00-52020</t>
  </si>
  <si>
    <t>OCCUPATIONAL THERAPY : CONTRACT INSTRUCTION</t>
  </si>
  <si>
    <t>10-10-12210-00-52030</t>
  </si>
  <si>
    <t>OCCUPATIONAL THERAPY : INDEPENDENT CONTRACTOR</t>
  </si>
  <si>
    <t>10-10-12210-00-52140</t>
  </si>
  <si>
    <t>OCCUPATIONAL THERAPY : LEASES-EQUIPMENT/VEHICLES/SPACE</t>
  </si>
  <si>
    <t>10-10-12210-00-52150</t>
  </si>
  <si>
    <t>OCCUPATIONAL THERAPY : EQUIPMENT SERVICE AGREEMENT</t>
  </si>
  <si>
    <t>10-10-12210-00-52160</t>
  </si>
  <si>
    <t>OCCUPATIONAL THERAPY : ASSESSMENT &amp; TESTING FEES</t>
  </si>
  <si>
    <t>10-10-12210-00-52170</t>
  </si>
  <si>
    <t>OCCUPATIONAL THERAPY : ACCREDITATION FEES</t>
  </si>
  <si>
    <t>10-10-12210-00-53020</t>
  </si>
  <si>
    <t>OCCUPATIONAL THERAPY : LIABILITY INSURANCE</t>
  </si>
  <si>
    <t>10-10-12210-00-53160</t>
  </si>
  <si>
    <t>OCCUPATIONAL THERAPY : COMMUNICATIONS</t>
  </si>
  <si>
    <t>10-10-12210-00-53210</t>
  </si>
  <si>
    <t>OCCUPATIONAL THERAPY : REPAIRS &amp; MAINTENANCE</t>
  </si>
  <si>
    <t>10-10-12210-00-53220</t>
  </si>
  <si>
    <t>OCCUPATIONAL THERAPY : SOFTWARE LICENSING &amp; MAINTENANCE</t>
  </si>
  <si>
    <t>10-10-12210-00-53310</t>
  </si>
  <si>
    <t>OCCUPATIONAL THERAPY : TECH SUPPLIES</t>
  </si>
  <si>
    <t>10-10-12210-00-53320</t>
  </si>
  <si>
    <t>OCCUPATIONAL THERAPY : TECH SUPPLIES-INSTRUCTIONAL</t>
  </si>
  <si>
    <t>10-10-12210-00-53330</t>
  </si>
  <si>
    <t>OCCUPATIONAL THERAPY : TECH COMMUNICATIONS</t>
  </si>
  <si>
    <t>10-10-12210-00-53340</t>
  </si>
  <si>
    <t>OCCUPATIONAL THERAPY : TECH CONTRACT SERVICES</t>
  </si>
  <si>
    <t>10-10-12210-00-53350</t>
  </si>
  <si>
    <t>OCCUPATIONAL THERAPY : TECH SOFTWARE LIC., SUB. &amp; MAI</t>
  </si>
  <si>
    <t>10-10-12210-00-53360</t>
  </si>
  <si>
    <t>OCCUPATIONAL THERAPY : TECH LEASES</t>
  </si>
  <si>
    <t>10-10-12210-00-53370</t>
  </si>
  <si>
    <t>OCCUPATIONAL THERAPY : TECH EQUIP SERV AGREEMENT</t>
  </si>
  <si>
    <t>10-10-12210-00-53380</t>
  </si>
  <si>
    <t>OCCUPATIONAL THERAPY : TECH EQUIPMENT REPAIR</t>
  </si>
  <si>
    <t>10-10-12210-00-53390</t>
  </si>
  <si>
    <t>OCCUPATIONAL THERAPY : TECH EQUIP $500-$4999 NON-CAP</t>
  </si>
  <si>
    <t>10-10-12210-00-54050</t>
  </si>
  <si>
    <t>OCCUPATIONAL THERAPY : VEHICLE MILEAGE ALLOCATION</t>
  </si>
  <si>
    <t>10-10-12210-00-54110</t>
  </si>
  <si>
    <t>OCCUPATIONAL THERAPY : TRAVEL-FACULTY &amp; STAFF</t>
  </si>
  <si>
    <t>10-10-12210-00-54120</t>
  </si>
  <si>
    <t>OCCUPATIONAL THERAPY : TRAVEL-INSTRUCTIONAL</t>
  </si>
  <si>
    <t>10-10-12210-00-54130</t>
  </si>
  <si>
    <t>OCCUPATIONAL THERAPY : TRAVEL-STUDENT</t>
  </si>
  <si>
    <t>10-10-12210-00-61110</t>
  </si>
  <si>
    <t>OCCUPATIONAL THERAPY : FACULTY SALARIES</t>
  </si>
  <si>
    <t>10-10-12210-00-61120</t>
  </si>
  <si>
    <t>OCCUPATIONAL THERAPY : OVERLOAD SALARIES (FT FACULTY ONLY)</t>
  </si>
  <si>
    <t>10-10-12210-00-61140</t>
  </si>
  <si>
    <t>OCCUPATIONAL THERAPY : ADJUNCT SALARIES</t>
  </si>
  <si>
    <t>10-10-12210-00-61210</t>
  </si>
  <si>
    <t>OCCUPATIONAL THERAPY : ADMIN/PROFESSIONAL SALARIES</t>
  </si>
  <si>
    <t>10-10-12210-00-61220</t>
  </si>
  <si>
    <t>OCCUPATIONAL THERAPY : CLASSIFIED SALARIES</t>
  </si>
  <si>
    <t>10-10-12210-00-61410</t>
  </si>
  <si>
    <t>OCCUPATIONAL THERAPY : HOURLY</t>
  </si>
  <si>
    <t>10-10-12210-00-61420</t>
  </si>
  <si>
    <t>OCCUPATIONAL THERAPY : STIPENDS</t>
  </si>
  <si>
    <t>10-10-12210-00-61430</t>
  </si>
  <si>
    <t>OCCUPATIONAL THERAPY : PART TIME</t>
  </si>
  <si>
    <t>10-10-12210-00-62110</t>
  </si>
  <si>
    <t>OCCUPATIONAL THERAPY : FICA MATCHING</t>
  </si>
  <si>
    <t>10-10-12210-00-62120</t>
  </si>
  <si>
    <t>OCCUPATIONAL THERAPY : RETIREMENT MATCHING</t>
  </si>
  <si>
    <t>10-10-12210-00-62210</t>
  </si>
  <si>
    <t>OCCUPATIONAL THERAPY : GROUP INSURANCE</t>
  </si>
  <si>
    <t>10-10-12210-00-91010</t>
  </si>
  <si>
    <t>OCCUPATIONAL THERAPY : EQUIPMENT $5000 &amp; ABOVE CAPITAL</t>
  </si>
  <si>
    <t>10-10-12220-00-50010</t>
  </si>
  <si>
    <t>PHYSICAL THERAPY : SUPPLIES</t>
  </si>
  <si>
    <t>10-10-12220-00-50020</t>
  </si>
  <si>
    <t>PHYSICAL THERAPY : SUPPLIES-INSTRUCTIONAL</t>
  </si>
  <si>
    <t>10-10-12220-00-50030</t>
  </si>
  <si>
    <t>PHYSICAL THERAPY : COPIER USAGE</t>
  </si>
  <si>
    <t>CL 1/31/2022 - Based on previous years budget.</t>
  </si>
  <si>
    <t>10-10-12220-00-50040</t>
  </si>
  <si>
    <t>PHYSICAL THERAPY : PRINTING &amp; PREPRINTED FORMS</t>
  </si>
  <si>
    <t>10-10-12220-00-50060</t>
  </si>
  <si>
    <t>PHYSICAL THERAPY : MAIL SERVICE/SHIPPING/POSTAGE</t>
  </si>
  <si>
    <t>10-10-12220-00-50090</t>
  </si>
  <si>
    <t>PHYSICAL THERAPY : EQUIPMENT $500-$4999 NON-CAPITAL</t>
  </si>
  <si>
    <t>CL - This budget is used to apply for Carl Perkins funds.  We are requesting funds to replace 2 treatment tables each year with more ergonomic high low treatment tables now used in most clinic settings. Additionally, adding one new manual muscle testing instrument at a cost of approx. The treatment tables are approx. $1,700 - 1,800 each and the MMT instrument is $1000.00.  If Perkins funding is granted it will be used first.</t>
  </si>
  <si>
    <t>10-10-12220-00-51010</t>
  </si>
  <si>
    <t>PHYSICAL THERAPY : ADVERTISING/PROMOTIONAL</t>
  </si>
  <si>
    <t>10-10-12220-00-51020</t>
  </si>
  <si>
    <t>PHYSICAL THERAPY : AWARDS</t>
  </si>
  <si>
    <t>10-10-12220-00-51030</t>
  </si>
  <si>
    <t>PHYSICAL THERAPY : COMMUNITY RELATIONS</t>
  </si>
  <si>
    <t>10-10-12220-00-51040</t>
  </si>
  <si>
    <t>PHYSICAL THERAPY : LUNCHEONS &amp; RECEPTIONS</t>
  </si>
  <si>
    <t>10-10-12220-00-51120</t>
  </si>
  <si>
    <t>PHYSICAL THERAPY : DUES/SUBSCRIPTIONS/LICENSES</t>
  </si>
  <si>
    <t>CL 1/31/2022 - The increase covers the APTA dues for 41 students and is offset by student course fees.</t>
  </si>
  <si>
    <t>10-10-12220-00-51130</t>
  </si>
  <si>
    <t>PHYSICAL THERAPY : STAFF DEVELOPMENT</t>
  </si>
  <si>
    <t>10-10-12220-00-52020</t>
  </si>
  <si>
    <t>PHYSICAL THERAPY : CONTRACT INSTRUCTION</t>
  </si>
  <si>
    <t>10-10-12220-00-52030</t>
  </si>
  <si>
    <t>PHYSICAL THERAPY : INDEPENDENT CONTRACTOR</t>
  </si>
  <si>
    <t>10-10-12220-00-52140</t>
  </si>
  <si>
    <t>PHYSICAL THERAPY : LEASES-EQUIPMENT/VEHICLES/SPACE</t>
  </si>
  <si>
    <t>10-10-12220-00-52150</t>
  </si>
  <si>
    <t>PHYSICAL THERAPY : EQUIPMENT SERVICE AGREEMENT</t>
  </si>
  <si>
    <t>10-10-12220-00-52160</t>
  </si>
  <si>
    <t>PHYSICAL THERAPY : ASSESSMENT &amp; TESTING FEES</t>
  </si>
  <si>
    <t>CL 1/31/2022 - This pays for Scorebuilder's mock exams and PTA MACS - clinical assessment tool and is covered in Student Course Fees.  The increase reflects the increase in number of students in the PTA program.</t>
  </si>
  <si>
    <t>10-10-12220-00-52170</t>
  </si>
  <si>
    <t>PHYSICAL THERAPY : ACCREDITATION FEES</t>
  </si>
  <si>
    <t>CAPTE has plans to implement the delayed accreditation fees Sept 2022.</t>
  </si>
  <si>
    <t>10-10-12220-00-53020</t>
  </si>
  <si>
    <t>PHYSICAL THERAPY : LIABILITY INSURANCE</t>
  </si>
  <si>
    <t>10-10-12220-00-53160</t>
  </si>
  <si>
    <t>PHYSICAL THERAPY : COMMUNICATIONS</t>
  </si>
  <si>
    <t>10-10-12220-00-53210</t>
  </si>
  <si>
    <t>PHYSICAL THERAPY : REPAIRS &amp; MAINTENANCE</t>
  </si>
  <si>
    <t>10-10-12220-00-53220</t>
  </si>
  <si>
    <t>PHYSICAL THERAPY : SOFTWARE LICENSING &amp; MAINTENANCE</t>
  </si>
  <si>
    <t>10-10-12220-00-53310</t>
  </si>
  <si>
    <t>PHYSICAL THERAPY : TECH SUPPLIES</t>
  </si>
  <si>
    <t>10-10-12220-00-53320</t>
  </si>
  <si>
    <t>PHYSICAL THERAPY : TECH SUPPLIES-INSTRUCTIONAL</t>
  </si>
  <si>
    <t>10-10-12220-00-53330</t>
  </si>
  <si>
    <t>PHYSICAL THERAPY : TECH COMMUNICATIONS</t>
  </si>
  <si>
    <t>10-10-12220-00-53340</t>
  </si>
  <si>
    <t>PHYSICAL THERAPY : TECH CONTRACT SERVICES</t>
  </si>
  <si>
    <t>10-10-12220-00-53350</t>
  </si>
  <si>
    <t>PHYSICAL THERAPY : TECH SOFTWARE LIC., SUB. &amp; MAI</t>
  </si>
  <si>
    <t>cl 1/31/2022 - The subscription for EXXAT software for STEPS ($3,950.00) MAPPING ($2100.00), and APPROVE ($1050).  The approve program is offset by student course fees.  We are seeking an additional 50.00 for the APPROVE to reflect the admission of 22 PTA students Fall 2022</t>
  </si>
  <si>
    <t>10-10-12220-00-53360</t>
  </si>
  <si>
    <t>PHYSICAL THERAPY : TECH LEASES</t>
  </si>
  <si>
    <t>10-10-12220-00-53370</t>
  </si>
  <si>
    <t>PHYSICAL THERAPY : TECH EQUIP SERV AGREEMENT</t>
  </si>
  <si>
    <t>10-10-12220-00-53380</t>
  </si>
  <si>
    <t>PHYSICAL THERAPY : TECH EQUIPMENT REPAIR</t>
  </si>
  <si>
    <t>10-10-12220-00-53390</t>
  </si>
  <si>
    <t>PHYSICAL THERAPY : TECH EQUIP $500-$4999 NON-CAP</t>
  </si>
  <si>
    <t>10-10-12220-00-54050</t>
  </si>
  <si>
    <t>PHYSICAL THERAPY : VEHICLE MILEAGE ALLOCATION</t>
  </si>
  <si>
    <t>10-10-12220-00-54110</t>
  </si>
  <si>
    <t>PHYSICAL THERAPY : TRAVEL-FACULTY &amp; STAFF</t>
  </si>
  <si>
    <t>10-10-12220-00-54120</t>
  </si>
  <si>
    <t>PHYSICAL THERAPY : TRAVEL-INSTRUCTIONAL</t>
  </si>
  <si>
    <t>10-10-12220-00-54130</t>
  </si>
  <si>
    <t>PHYSICAL THERAPY : TRAVEL-STUDENT</t>
  </si>
  <si>
    <t>10-10-12220-00-61110</t>
  </si>
  <si>
    <t>PHYSICAL THERAPY : FACULTY SALARIES</t>
  </si>
  <si>
    <t>10-10-12220-00-61120</t>
  </si>
  <si>
    <t>PHYSICAL THERAPY : OVERLOAD SALARIES (FT FACULTY ONLY)</t>
  </si>
  <si>
    <t>10-10-12220-00-61140</t>
  </si>
  <si>
    <t>PHYSICAL THERAPY : ADJUNCT SALARIES</t>
  </si>
  <si>
    <t>10-10-12220-00-61210</t>
  </si>
  <si>
    <t>PHYSICAL THERAPY : ADMIN/PROFESSIONAL SALARIES</t>
  </si>
  <si>
    <t>10-10-12220-00-61220</t>
  </si>
  <si>
    <t>PHYSICAL THERAPY : CLASSIFIED SALARIES</t>
  </si>
  <si>
    <t>10-10-12220-00-61410</t>
  </si>
  <si>
    <t>PHYSICAL THERAPY : HOURLY</t>
  </si>
  <si>
    <t>10-10-12220-00-61420</t>
  </si>
  <si>
    <t>PHYSICAL THERAPY : STIPENDS</t>
  </si>
  <si>
    <t>10-10-12220-00-61430</t>
  </si>
  <si>
    <t>PHYSICAL THERAPY : PART TIME</t>
  </si>
  <si>
    <t>10-10-12220-00-62110</t>
  </si>
  <si>
    <t>PHYSICAL THERAPY : FICA MATCHING</t>
  </si>
  <si>
    <t>10-10-12220-00-62120</t>
  </si>
  <si>
    <t>PHYSICAL THERAPY : RETIREMENT MATCHING</t>
  </si>
  <si>
    <t>10-10-12220-00-62210</t>
  </si>
  <si>
    <t>PHYSICAL THERAPY : GROUP INSURANCE</t>
  </si>
  <si>
    <t>10-10-12220-00-91010</t>
  </si>
  <si>
    <t>PHYSICAL THERAPY : EQUIPMENT $5000 &amp; ABOVE CAPITAL</t>
  </si>
  <si>
    <t>10-10-12310-00-50010</t>
  </si>
  <si>
    <t>SUBSTANCE ABUSE/HUMAN SERVICES : SUPPLIES</t>
  </si>
  <si>
    <t>10-10-12310-00-50020</t>
  </si>
  <si>
    <t>SUBSTANCE ABUSE/HUMAN SERVICES : SUPPLIES-INSTRUCTIONAL</t>
  </si>
  <si>
    <t>10-10-12310-00-50030</t>
  </si>
  <si>
    <t>SUBSTANCE ABUSE/HUMAN SERVICES : COPIER USAGE</t>
  </si>
  <si>
    <t>Reduction due to lack of use. AEW 02/16/2022</t>
  </si>
  <si>
    <t>10-10-12310-00-50040</t>
  </si>
  <si>
    <t>SUBSTANCE ABUSE/HUMAN SERVICES : PRINTING &amp; PREPRINTED FORMS</t>
  </si>
  <si>
    <t>10-10-12310-00-50060</t>
  </si>
  <si>
    <t>SUBSTANCE ABUSE/HUMAN SERVICES : MAIL SERVICE/SHIPPING/POSTAGE</t>
  </si>
  <si>
    <t>10-10-12310-00-50090</t>
  </si>
  <si>
    <t>SUBSTANCE ABUSE/HUMAN SERVICES : EQUIPMENT $500-$4999 NON-CAPITAL</t>
  </si>
  <si>
    <t>10-10-12310-00-51010</t>
  </si>
  <si>
    <t>SUBSTANCE ABUSE/HUMAN SERVICES : ADVERTISING/PROMOTIONAL</t>
  </si>
  <si>
    <t>10-10-12310-00-51020</t>
  </si>
  <si>
    <t>SUBSTANCE ABUSE/HUMAN SERVICES : AWARDS</t>
  </si>
  <si>
    <t>10-10-12310-00-51030</t>
  </si>
  <si>
    <t>SUBSTANCE ABUSE/HUMAN SERVICES : COMMUNITY RELATIONS</t>
  </si>
  <si>
    <t>10-10-12310-00-51040</t>
  </si>
  <si>
    <t>SUBSTANCE ABUSE/HUMAN SERVICES : LUNCHEONS &amp; RECEPTIONS</t>
  </si>
  <si>
    <t>10-10-12310-00-51120</t>
  </si>
  <si>
    <t>SUBSTANCE ABUSE/HUMAN SERVICES : DUES/SUBSCRIPTIONS/LICENSES</t>
  </si>
  <si>
    <t>10-10-12310-00-51130</t>
  </si>
  <si>
    <t>SUBSTANCE ABUSE/HUMAN SERVICES : STAFF DEVELOPMENT</t>
  </si>
  <si>
    <t>10-10-12310-00-52020</t>
  </si>
  <si>
    <t>SUBSTANCE ABUSE/HUMAN SERVICES : CONTRACT INSTRUCTION</t>
  </si>
  <si>
    <t>10-10-12310-00-52030</t>
  </si>
  <si>
    <t>SUBSTANCE ABUSE/HUMAN SERVICES : INDEPENDENT CONTRACTOR</t>
  </si>
  <si>
    <t>10-10-12310-00-52140</t>
  </si>
  <si>
    <t>SUBSTANCE ABUSE/HUMAN SERVICES : LEASES-EQUIPMENT/VEHICLES/SPACE</t>
  </si>
  <si>
    <t>10-10-12310-00-52150</t>
  </si>
  <si>
    <t>SUBSTANCE ABUSE/HUMAN SERVICES : EQUIPMENT SERVICE AGREEMENT</t>
  </si>
  <si>
    <t>10-10-12310-00-52160</t>
  </si>
  <si>
    <t>SUBSTANCE ABUSE/HUMAN SERVICES : ASSESSMENT &amp; TESTING FEES</t>
  </si>
  <si>
    <t>10-10-12310-00-52170</t>
  </si>
  <si>
    <t>SUBSTANCE ABUSE/HUMAN SERVICES : ACCREDITATION FEES</t>
  </si>
  <si>
    <t>10-10-12310-00-53020</t>
  </si>
  <si>
    <t>SUBSTANCE ABUSE/HUMAN SERVICES : LIABILITY INSURANCE</t>
  </si>
  <si>
    <t>10-10-12310-00-53160</t>
  </si>
  <si>
    <t>SUBSTANCE ABUSE/HUMAN SERVICES : COMMUNICATIONS</t>
  </si>
  <si>
    <t>10-10-12310-00-53210</t>
  </si>
  <si>
    <t>SUBSTANCE ABUSE/HUMAN SERVICES : REPAIRS &amp; MAINTENANCE</t>
  </si>
  <si>
    <t>10-10-12310-00-53310</t>
  </si>
  <si>
    <t>SUBSTANCE ABUSE/HUMAN SERVICES : TECH SUPPLIES</t>
  </si>
  <si>
    <t>10-10-12310-00-53320</t>
  </si>
  <si>
    <t>SUBSTANCE ABUSE/HUMAN SERVICES : TECH SUPPLIES-INSTRUCTIONAL</t>
  </si>
  <si>
    <t>10-10-12310-00-53330</t>
  </si>
  <si>
    <t>SUBSTANCE ABUSE/HUMAN SERVICES : TECH COMMUNICATIONS</t>
  </si>
  <si>
    <t>10-10-12310-00-53340</t>
  </si>
  <si>
    <t>SUBSTANCE ABUSE/HUMAN SERVICES : TECH CONTRACT SERVICES</t>
  </si>
  <si>
    <t>10-10-12310-00-53350</t>
  </si>
  <si>
    <t>SUBSTANCE ABUSE/HUMAN SERVICES : TECH SOFTWARE LIC., SUB. &amp; MAI</t>
  </si>
  <si>
    <t>10-10-12310-00-53360</t>
  </si>
  <si>
    <t>SUBSTANCE ABUSE/HUMAN SERVICES : TECH LEASES</t>
  </si>
  <si>
    <t>10-10-12310-00-53370</t>
  </si>
  <si>
    <t>SUBSTANCE ABUSE/HUMAN SERVICES : TECH EQUIP SERV AGREEMENT</t>
  </si>
  <si>
    <t>10-10-12310-00-53380</t>
  </si>
  <si>
    <t>SUBSTANCE ABUSE/HUMAN SERVICES : TECH EQUIPMENT REPAIR</t>
  </si>
  <si>
    <t>10-10-12310-00-53390</t>
  </si>
  <si>
    <t>SUBSTANCE ABUSE/HUMAN SERVICES : TECH EQUIP $500-$4999 NON-CAP</t>
  </si>
  <si>
    <t>10-10-12310-00-54050</t>
  </si>
  <si>
    <t>SUBSTANCE ABUSE/HUMAN SERVICES : VEHICLE MILEAGE ALLOCATION</t>
  </si>
  <si>
    <t>10-10-12310-00-54110</t>
  </si>
  <si>
    <t>SUBSTANCE ABUSE/HUMAN SERVICES : TRAVEL-FACULTY &amp; STAFF</t>
  </si>
  <si>
    <t>10-10-12310-00-54120</t>
  </si>
  <si>
    <t>SUBSTANCE ABUSE/HUMAN SERVICES : TRAVEL-INSTRUCTIONAL</t>
  </si>
  <si>
    <t>10-10-12310-00-54130</t>
  </si>
  <si>
    <t>SUBSTANCE ABUSE/HUMAN SERVICES : TRAVEL-STUDENT</t>
  </si>
  <si>
    <t>10-10-12310-00-61110</t>
  </si>
  <si>
    <t>SUBSTANCE ABUSE/HUMAN SERVICES : FACULTY SALARIES</t>
  </si>
  <si>
    <t>10-10-12310-00-61120</t>
  </si>
  <si>
    <t>SUBSTANCE ABUSE/HUMAN SERVICES : OVERLOAD SALARIES (FT FACULTY ONLY)</t>
  </si>
  <si>
    <t>10-10-12310-00-61140</t>
  </si>
  <si>
    <t>SUBSTANCE ABUSE/HUMAN SERVICES : ADJUNCT SALARIES</t>
  </si>
  <si>
    <t>10-10-12310-00-61210</t>
  </si>
  <si>
    <t>SUBSTANCE ABUSE/HUMAN SERVICES : ADMIN/PROFESSIONAL SALARIES</t>
  </si>
  <si>
    <t>10-10-12310-00-61220</t>
  </si>
  <si>
    <t>SUBSTANCE ABUSE/HUMAN SERVICES : CLASSIFIED SALARIES</t>
  </si>
  <si>
    <t>10-10-12310-00-61420</t>
  </si>
  <si>
    <t>SUBSTANCE ABUSE/HUMAN SERVICES : STIPENDS</t>
  </si>
  <si>
    <t>10-10-12310-00-61430</t>
  </si>
  <si>
    <t>SUBSTANCE ABUSE/HUMAN SERVICES : PART TIME</t>
  </si>
  <si>
    <t>10-10-12310-00-62110</t>
  </si>
  <si>
    <t>SUBSTANCE ABUSE/HUMAN SERVICES : FICA MATCHING</t>
  </si>
  <si>
    <t>10-10-12310-00-62120</t>
  </si>
  <si>
    <t>SUBSTANCE ABUSE/HUMAN SERVICES : RETIREMENT MATCHING</t>
  </si>
  <si>
    <t>10-10-12310-00-62210</t>
  </si>
  <si>
    <t>SUBSTANCE ABUSE/HUMAN SERVICES : GROUP INSURANCE</t>
  </si>
  <si>
    <t>10-10-12310-00-91010</t>
  </si>
  <si>
    <t>SUBSTANCE ABUSE/HUMAN SERVICES : EQUIPMENT $5000 &amp; ABOVE CAPITAL</t>
  </si>
  <si>
    <t>10-10-12410-00-50010</t>
  </si>
  <si>
    <t>PHLEBOTOMY : SUPPLIES</t>
  </si>
  <si>
    <t>10-10-12410-00-50020</t>
  </si>
  <si>
    <t>PHLEBOTOMY : SUPPLIES-INSTRUCTIONAL</t>
  </si>
  <si>
    <t>Meet AIP Goals in VP training and POC testing. NM 2.18.22</t>
  </si>
  <si>
    <t>10-10-12410-00-50030</t>
  </si>
  <si>
    <t>PHLEBOTOMY : COPIER USAGE</t>
  </si>
  <si>
    <t>10-10-12410-00-50040</t>
  </si>
  <si>
    <t>PHLEBOTOMY : PRINTING &amp; PREPRINTED FORMS</t>
  </si>
  <si>
    <t>10-10-12410-00-50060</t>
  </si>
  <si>
    <t>PHLEBOTOMY : MAIL SERVICE/SHIPPING/POSTAGE</t>
  </si>
  <si>
    <t>10-10-12410-00-50090</t>
  </si>
  <si>
    <t>PHLEBOTOMY : EQUIPMENT $500-$4999 NON-CAPITAL</t>
  </si>
  <si>
    <t>10-10-12410-00-51010</t>
  </si>
  <si>
    <t>PHLEBOTOMY : ADVERTISING/PROMOTIONAL</t>
  </si>
  <si>
    <t>10-10-12410-00-51020</t>
  </si>
  <si>
    <t>PHLEBOTOMY : AWARDS</t>
  </si>
  <si>
    <t>Graduation CPT Pins, NM 2.18.22</t>
  </si>
  <si>
    <t>10-10-12410-00-51030</t>
  </si>
  <si>
    <t>PHLEBOTOMY : COMMUNITY RELATIONS</t>
  </si>
  <si>
    <t>10-10-12410-00-51040</t>
  </si>
  <si>
    <t>PHLEBOTOMY : LUNCHEONS &amp; RECEPTIONS</t>
  </si>
  <si>
    <t>Graduation receptions. NM 2.18.22</t>
  </si>
  <si>
    <t>10-10-12410-00-51120</t>
  </si>
  <si>
    <t>PHLEBOTOMY : DUES/SUBSCRIPTIONS/LICENSES</t>
  </si>
  <si>
    <t>ASCP PPR that allows Director to view Exam Results; needed for NAACLS Accreditation. NM 2.18.22</t>
  </si>
  <si>
    <t>10-10-12410-00-51130</t>
  </si>
  <si>
    <t>PHLEBOTOMY : STAFF DEVELOPMENT</t>
  </si>
  <si>
    <t>10-10-12410-00-52020</t>
  </si>
  <si>
    <t>PHLEBOTOMY : CONTRACT INSTRUCTION</t>
  </si>
  <si>
    <t>10-10-12410-00-52030</t>
  </si>
  <si>
    <t>PHLEBOTOMY : INDEPENDENT CONTRACTOR</t>
  </si>
  <si>
    <t>Remove bio-hazardous waste. NM 2.18.22</t>
  </si>
  <si>
    <t>10-10-12410-00-52140</t>
  </si>
  <si>
    <t>PHLEBOTOMY : LEASES-EQUIPMENT/VEHICLES/SPACE</t>
  </si>
  <si>
    <t>10-10-12410-00-52150</t>
  </si>
  <si>
    <t>PHLEBOTOMY : EQUIPMENT SERVICE AGREEMENT</t>
  </si>
  <si>
    <t>10-10-12410-00-52160</t>
  </si>
  <si>
    <t>PHLEBOTOMY : ASSESSMENT &amp; TESTING FEES</t>
  </si>
  <si>
    <t>Registry Exam and MediaLab Training, NM 2.18.22</t>
  </si>
  <si>
    <t>10-10-12410-00-52170</t>
  </si>
  <si>
    <t>PHLEBOTOMY : ACCREDITATION FEES</t>
  </si>
  <si>
    <t>Program NAACLS Accreditation Fee. NM 2.18.22</t>
  </si>
  <si>
    <t>10-10-12410-00-53020</t>
  </si>
  <si>
    <t>PHLEBOTOMY : LIABILITY INSURANCE</t>
  </si>
  <si>
    <t>10-10-12410-00-53160</t>
  </si>
  <si>
    <t>PHLEBOTOMY : COMMUNICATIONS</t>
  </si>
  <si>
    <t>10-10-12410-00-53310</t>
  </si>
  <si>
    <t>PHLEBOTOMY : TECH SUPPLIES</t>
  </si>
  <si>
    <t>10-10-12410-00-53320</t>
  </si>
  <si>
    <t>PHLEBOTOMY : TECH SUPPLIES-INSTRUCTIONAL</t>
  </si>
  <si>
    <t>10-10-12410-00-53330</t>
  </si>
  <si>
    <t>PHLEBOTOMY : TECH COMMUNICATIONS</t>
  </si>
  <si>
    <t>10-10-12410-00-53340</t>
  </si>
  <si>
    <t>PHLEBOTOMY : TECH CONTRACT SERVICES</t>
  </si>
  <si>
    <t>10-10-12410-00-53350</t>
  </si>
  <si>
    <t>PHLEBOTOMY : TECH SOFTWARE LIC., SUB. &amp; MAI</t>
  </si>
  <si>
    <t>10-10-12410-00-53360</t>
  </si>
  <si>
    <t>PHLEBOTOMY : TECH LEASES</t>
  </si>
  <si>
    <t>10-10-12410-00-53370</t>
  </si>
  <si>
    <t>PHLEBOTOMY : TECH EQUIP SERV AGREEMENT</t>
  </si>
  <si>
    <t>10-10-12410-00-53390</t>
  </si>
  <si>
    <t>PHLEBOTOMY : TECH EQUIP $500-$4999 NON-CAP</t>
  </si>
  <si>
    <t>10-10-12410-00-54050</t>
  </si>
  <si>
    <t>PHLEBOTOMY : VEHICLE MILEAGE ALLOCATION</t>
  </si>
  <si>
    <t>10-10-12410-00-54110</t>
  </si>
  <si>
    <t>PHLEBOTOMY : TRAVEL-FACULTY &amp; STAFF</t>
  </si>
  <si>
    <t>10-10-12410-00-54120</t>
  </si>
  <si>
    <t>PHLEBOTOMY : TRAVEL-INSTRUCTIONAL</t>
  </si>
  <si>
    <t>10-10-12410-00-54130</t>
  </si>
  <si>
    <t>PHLEBOTOMY : TRAVEL-STUDENT</t>
  </si>
  <si>
    <t>10-10-12410-00-61110</t>
  </si>
  <si>
    <t>PHLEBOTOMY : FACULTY SALARIES</t>
  </si>
  <si>
    <t>10-10-12410-00-61120</t>
  </si>
  <si>
    <t>PHLEBOTOMY : OVERLOAD SALARIES (FT FACULTY ONLY)</t>
  </si>
  <si>
    <t>10-10-12410-00-61140</t>
  </si>
  <si>
    <t>PHLEBOTOMY : ADJUNCT SALARIES</t>
  </si>
  <si>
    <t>10-10-12410-00-61210</t>
  </si>
  <si>
    <t>PHLEBOTOMY : ADMIN/PROFESSIONAL SALARIES</t>
  </si>
  <si>
    <t>10-10-12410-00-61220</t>
  </si>
  <si>
    <t>PHLEBOTOMY : CLASSIFIED SALARIES</t>
  </si>
  <si>
    <t>10-10-12410-00-61410</t>
  </si>
  <si>
    <t>PHLEBOTOMY : HOURLY</t>
  </si>
  <si>
    <t>10-10-12410-00-61420</t>
  </si>
  <si>
    <t>PHLEBOTOMY : STIPENDS</t>
  </si>
  <si>
    <t>10-10-12410-00-61430</t>
  </si>
  <si>
    <t>PHLEBOTOMY : PART TIME</t>
  </si>
  <si>
    <t>10-10-12410-00-62110</t>
  </si>
  <si>
    <t>PHLEBOTOMY : FICA MATCHING</t>
  </si>
  <si>
    <t>10-10-12410-00-62120</t>
  </si>
  <si>
    <t>PHLEBOTOMY : RETIREMENT MATCHING</t>
  </si>
  <si>
    <t>10-10-12410-00-62210</t>
  </si>
  <si>
    <t>PHLEBOTOMY : GROUP INSURANCE</t>
  </si>
  <si>
    <t>10-10-12410-00-91010</t>
  </si>
  <si>
    <t>PHLEBOTOMY : EQUIPMENT $5000 &amp; ABOVE CAPITAL</t>
  </si>
  <si>
    <t>10-10-12510-00-50010</t>
  </si>
  <si>
    <t>RADIOLOGICAL TECHNOLOGY : SUPPLIES</t>
  </si>
  <si>
    <t>For all office supplies, pens, pencils, binders, dividers, post-its, hanging files, file bins, expo markers, folders, clips, sheet covers, envelopes, paper towel, thumb drives, tissues, etc. -KS 2/17/22</t>
  </si>
  <si>
    <t>10-10-12510-00-50020</t>
  </si>
  <si>
    <t>RADIOLOGICAL TECHNOLOGY : SUPPLIES-INSTRUCTIONAL</t>
  </si>
  <si>
    <t>These items include classroom &amp; lab supplies, including gloves, masks and sani wipes for both first and second year students. Both labs need to replace sponges and other instructional supplies during the 2022-2023 year. 
In addition to yearly instructional supplies; Barium enema systems, 1 case per year cost approximately 500.00, isolation kits, bought once a year costs approximately 300.00, sharps containers, myelogram trays, exam gloves, variety of needles sizes and types, syringes, saline, alcohol wipes, etc. These additional items will take up the remainder of the costs for classroom teaching. 
Instructional supplies needed for patient care, positioning, all labs, and venipuncture classes. This includes supplies for the Energized Labs. -KS 2/17/22</t>
  </si>
  <si>
    <t>10-10-12510-00-50030</t>
  </si>
  <si>
    <t>RADIOLOGICAL TECHNOLOGY : COPIER USAGE</t>
  </si>
  <si>
    <t>For clinical paperwork needed for accreditation requirements, lab images from x-rays taken, and various handouts for program operation.
All quizzes and exams are now in Canvas which has reduced the amount of paper used. Can decrease by $500.00 for 2022-2023 year. Will reevaluate next year when full-time PD is here.  -KS 2/17/22</t>
  </si>
  <si>
    <t>10-10-12510-00-50040</t>
  </si>
  <si>
    <t>RADIOLOGICAL TECHNOLOGY : PRINTING &amp; PREPRINTED FORMS</t>
  </si>
  <si>
    <t>Used to print brochures that are distributed to potential students and for other yearly marketing efforts, including mailing and distribution of brochures during high school visits and college nights. New brochures need to be printed to update new Program Director's information. -KS 2/17/22</t>
  </si>
  <si>
    <t>10-10-12510-00-50060</t>
  </si>
  <si>
    <t>RADIOLOGICAL TECHNOLOGY : MAIL SERVICE/SHIPPING/POSTAGE</t>
  </si>
  <si>
    <t>Postage is rarely used within program. Email communication and invitations are utilized online. -KS 2/15/22</t>
  </si>
  <si>
    <t>10-10-12510-00-50090</t>
  </si>
  <si>
    <t>RADIOLOGICAL TECHNOLOGY : EQUIPMENT $500-$4999 NON-CAPITAL</t>
  </si>
  <si>
    <t>10-10-12510-00-51010</t>
  </si>
  <si>
    <t>RADIOLOGICAL TECHNOLOGY : ADVERTISING/PROMOTIONAL</t>
  </si>
  <si>
    <t>There is a need to advertise for CT and mammo program to increase the number of enrollments. Neither program accepted students during the 2021-2022 year. -KS 2/17/22</t>
  </si>
  <si>
    <t>10-10-12510-00-51020</t>
  </si>
  <si>
    <t>RADIOLOGICAL TECHNOLOGY : AWARDS</t>
  </si>
  <si>
    <t>Award plaques for a few recognized students and for outstanding clinical instructor. -KS 2/17/22</t>
  </si>
  <si>
    <t>10-10-12510-00-51030</t>
  </si>
  <si>
    <t>RADIOLOGICAL TECHNOLOGY : COMMUNITY RELATIONS</t>
  </si>
  <si>
    <t>10-10-12510-00-51040</t>
  </si>
  <si>
    <t>RADIOLOGICAL TECHNOLOGY : LUNCHEONS &amp; RECEPTIONS</t>
  </si>
  <si>
    <t>Utilized to provide two advisory committee meeting luncheons a year with approximately 16 average attending. 
Advisory members have been asking to return to face to face meetings. 
Clinical education site Rad Tech Department Managers and Registered Technologist assist in the program interview process each year which adds an additional luncheon. - KS 2/17/22</t>
  </si>
  <si>
    <t>10-10-12510-00-51120</t>
  </si>
  <si>
    <t>RADIOLOGICAL TECHNOLOGY : DUES/SUBSCRIPTIONS/LICENSES</t>
  </si>
  <si>
    <t>Radiation License for the Radiologic Technology program from 9/1/2022-8/31/2024. Amount billed is 688.00
ACERT Institutional Membership for radiological imaging program for faculty, students, and clinical instructors. Institutional membership cost is $150.  -KS 2/17/22</t>
  </si>
  <si>
    <t>10-10-12510-00-51130</t>
  </si>
  <si>
    <t>RADIOLOGICAL TECHNOLOGY : STAFF DEVELOPMENT</t>
  </si>
  <si>
    <t>10-10-12510-00-52020</t>
  </si>
  <si>
    <t>RADIOLOGICAL TECHNOLOGY : CONTRACT INSTRUCTION</t>
  </si>
  <si>
    <t>10-10-12510-00-52030</t>
  </si>
  <si>
    <t>RADIOLOGICAL TECHNOLOGY : INDEPENDENT CONTRACTOR</t>
  </si>
  <si>
    <t>PASS THROUGH ACCOUNT
Dosimeter badge reporting is a State and Federal law requirement. Both Rad Tech Program and CT Advanced Certificate Program, Mammography Advanced Certificate students pay this expense in approved fees in clinical education courses. There is also set fee charges in the summer semester each year for new students coming into the program. 
Approximate costs: $2,800 (approximately $700 paid quarterly)- KS 2/17/22</t>
  </si>
  <si>
    <t>10-10-12510-00-52140</t>
  </si>
  <si>
    <t>RADIOLOGICAL TECHNOLOGY : LEASES-EQUIPMENT/VEHICLES/SPACE</t>
  </si>
  <si>
    <t>10-10-12510-00-52150</t>
  </si>
  <si>
    <t>RADIOLOGICAL TECHNOLOGY : EQUIPMENT SERVICE AGREEMENT</t>
  </si>
  <si>
    <t>Contract for the 2 X-ray machines and digital processor by Excel Imaging, Inc.
There are two machines for calibration and preventative maintenance performed on a regular basis to stay in compliance on state inspections. The digital processor is also covered in this amount. The cost are indicated below: 
XRMA -  (2 systems) 
Sub-T - $11,600.00 - Multi-contract discount ($1,000.00) below 
Less - ($1,000.00) 
Total - $11,600.00 Discounted price. 
-KS 2/17/22</t>
  </si>
  <si>
    <t>10-10-12510-00-52160</t>
  </si>
  <si>
    <t>RADIOLOGICAL TECHNOLOGY : ASSESSMENT &amp; TESTING FEES</t>
  </si>
  <si>
    <t>10-10-12510-00-52170</t>
  </si>
  <si>
    <t>RADIOLOGICAL TECHNOLOGY : ACCREDITATION FEES</t>
  </si>
  <si>
    <t>JRCERT Programs granting one terminal award are charged $2,270 yearly to maintain accreditation. 
JRCERT charges $250 to recognize every new clinical affiliate. This is required to maintain accreditation.  - KS 2/17/22</t>
  </si>
  <si>
    <t>10-10-12510-00-53010</t>
  </si>
  <si>
    <t>RADIOLOGICAL TECHNOLOGY : INSURANCE</t>
  </si>
  <si>
    <t>10-10-12510-00-53020</t>
  </si>
  <si>
    <t>RADIOLOGICAL TECHNOLOGY : LIABILITY INSURANCE</t>
  </si>
  <si>
    <t>PASS THROUGH ACCOUNT:
Clinical Education site required liability insurance for student training in the clinical classes. Students pay fee through their clinical education classes. This includes 3 programs Rad Tech program, CT Certificate program, and Mammography Certificate program. - KS 2/17/22</t>
  </si>
  <si>
    <t>10-10-12510-00-53160</t>
  </si>
  <si>
    <t>RADIOLOGICAL TECHNOLOGY : COMMUNICATIONS</t>
  </si>
  <si>
    <t>10-10-12510-00-53210</t>
  </si>
  <si>
    <t>RADIOLOGICAL TECHNOLOGY : REPAIRS &amp; MAINTENANCE</t>
  </si>
  <si>
    <t>The budgeted amount would only be used if a repair was needed for either of the radiologic technology labs. Repairs would be performed through the company, Excel Imaging. -KS 2/17/22</t>
  </si>
  <si>
    <t>10-10-12510-00-53220</t>
  </si>
  <si>
    <t>RADIOLOGICAL TECHNOLOGY : SOFTWARE LICENSING &amp; MAINTENANCE</t>
  </si>
  <si>
    <t>10-10-12510-00-53310</t>
  </si>
  <si>
    <t>RADIOLOGICAL TECHNOLOGY : TECH SUPPLIES</t>
  </si>
  <si>
    <t>10-10-12510-00-53320</t>
  </si>
  <si>
    <t>RADIOLOGICAL TECHNOLOGY : TECH SUPPLIES-INSTRUCTIONAL</t>
  </si>
  <si>
    <t>10-10-12510-00-53330</t>
  </si>
  <si>
    <t>RADIOLOGICAL TECHNOLOGY : TECH COMMUNICATIONS</t>
  </si>
  <si>
    <t>10-10-12510-00-53340</t>
  </si>
  <si>
    <t>RADIOLOGICAL TECHNOLOGY : TECH CONTRACT SERVICES</t>
  </si>
  <si>
    <t>10-10-12510-00-53350</t>
  </si>
  <si>
    <t>RADIOLOGICAL TECHNOLOGY : TECH SOFTWARE LIC., SUB. &amp; MAI</t>
  </si>
  <si>
    <t>PASS THROUGH ACCOUNT
Trajecsys Clinical Tracking for incoming students to track time in/out, procedures, reports, exams completed, evaluations, critiques, etc. Approved student fees. Approximate cost $3,600.00 for the 2022-2023 year</t>
  </si>
  <si>
    <t>10-10-12510-00-53360</t>
  </si>
  <si>
    <t>RADIOLOGICAL TECHNOLOGY : TECH LEASES</t>
  </si>
  <si>
    <t>10-10-12510-00-53370</t>
  </si>
  <si>
    <t>RADIOLOGICAL TECHNOLOGY : TECH EQUIP SERV AGREEMENT</t>
  </si>
  <si>
    <t>10-10-12510-00-53380</t>
  </si>
  <si>
    <t>RADIOLOGICAL TECHNOLOGY : TECH EQUIPMENT REPAIR</t>
  </si>
  <si>
    <t>10-10-12510-00-53390</t>
  </si>
  <si>
    <t>RADIOLOGICAL TECHNOLOGY : TECH EQUIP $500-$4999 NON-CAP</t>
  </si>
  <si>
    <t>10-10-12510-00-54050</t>
  </si>
  <si>
    <t>RADIOLOGICAL TECHNOLOGY : VEHICLE MILEAGE ALLOCATION</t>
  </si>
  <si>
    <t>10-10-12510-00-54110</t>
  </si>
  <si>
    <t>RADIOLOGICAL TECHNOLOGY : TRAVEL-FACULTY &amp; STAFF</t>
  </si>
  <si>
    <t>Professional Seminars for 3 full time faculty and one national level seminar for program director or clinical coordinator to attend. 
Professional development is required by the State of Texas Medical Board and ARRT Certification to teach and/or practice radiation in the program. Faculty cannot practice or teach without CE credits and yearly dues to each entity which go up regularly. 12 CE's yearly or 24 CE's for 2 years must be turned in by each faculty member at their own expense for each, the state and national. Professional development or continuing education is something Weatherford college requests of it faculty. -KS 2/17/22</t>
  </si>
  <si>
    <t>10-10-12510-00-54120</t>
  </si>
  <si>
    <t>RADIOLOGICAL TECHNOLOGY : TRAVEL-INSTRUCTIONAL</t>
  </si>
  <si>
    <t>Budgeted amount is used to visit current and potential clinical affiliates for the Radiologic Technology Program. This is also used to promote the program during college careers and to visit high schools in the surrounding area. -KS 2/17/22</t>
  </si>
  <si>
    <t>10-10-12510-00-54130</t>
  </si>
  <si>
    <t>RADIOLOGICAL TECHNOLOGY : TRAVEL-STUDENT</t>
  </si>
  <si>
    <t>10-10-12510-00-61110</t>
  </si>
  <si>
    <t>RADIOLOGICAL TECHNOLOGY : FACULTY SALARIES</t>
  </si>
  <si>
    <t>10-10-12510-00-61120</t>
  </si>
  <si>
    <t>RADIOLOGICAL TECHNOLOGY : OVERLOAD SALARIES (FT FACULTY ONLY)</t>
  </si>
  <si>
    <t>Estimated overload for three full-time faculty members in the radiologic technology program for the 2022-2023 year is $28,000. -KS 2/17/22</t>
  </si>
  <si>
    <t>10-10-12510-00-61140</t>
  </si>
  <si>
    <t>RADIOLOGICAL TECHNOLOGY : ADJUNCT SALARIES</t>
  </si>
  <si>
    <t>The adjunct salary during the 2021-2022 year was significantly higher due to only two full-time faculty members. Estimated adjunct costs once a PD is hired, is approx. $55,000 for both the fall and spring semesters. -KS 2/17/22</t>
  </si>
  <si>
    <t>10-10-12510-00-61210</t>
  </si>
  <si>
    <t>RADIOLOGICAL TECHNOLOGY : ADMIN/PROFESSIONAL SALARIES</t>
  </si>
  <si>
    <t>10-10-12510-00-61220</t>
  </si>
  <si>
    <t>RADIOLOGICAL TECHNOLOGY : CLASSIFIED SALARIES</t>
  </si>
  <si>
    <t>10-10-12510-00-61420</t>
  </si>
  <si>
    <t>RADIOLOGICAL TECHNOLOGY : STIPENDS</t>
  </si>
  <si>
    <t>10-10-12510-00-61430</t>
  </si>
  <si>
    <t>RADIOLOGICAL TECHNOLOGY : PART TIME</t>
  </si>
  <si>
    <t>10-10-12510-00-62110</t>
  </si>
  <si>
    <t>RADIOLOGICAL TECHNOLOGY : FICA MATCHING</t>
  </si>
  <si>
    <t>10-10-12510-00-62120</t>
  </si>
  <si>
    <t>RADIOLOGICAL TECHNOLOGY : RETIREMENT MATCHING</t>
  </si>
  <si>
    <t>10-10-12510-00-62210</t>
  </si>
  <si>
    <t>RADIOLOGICAL TECHNOLOGY : GROUP INSURANCE</t>
  </si>
  <si>
    <t>10-10-12510-00-91010</t>
  </si>
  <si>
    <t>RADIOLOGICAL TECHNOLOGY : EQUIPMENT $5000 &amp; ABOVE CAPITAL</t>
  </si>
  <si>
    <t>10-10-12610-00-50010</t>
  </si>
  <si>
    <t>SONOGRAPHY : SUPPLIES</t>
  </si>
  <si>
    <t>I believe our supply budget can be decreased based on the past 3 years spending in this category.  KS 2/15/22</t>
  </si>
  <si>
    <t>10-10-12610-00-50020</t>
  </si>
  <si>
    <t>SONOGRAPHY : SUPPLIES-INSTRUCTIONAL</t>
  </si>
  <si>
    <t>During the pandemic, we have used more supplies, many at an increased cost. These items include classroom &amp; scanning lab supplies such as ultrasonic gel, image printer paper, patient drape sheets, gloves, masks,  paper towels, etc.  The CARES Act has helped offset costs, which is why this budget category appears low. I'm hoping that when the CARES Act funding is no longer available, we can continue to keep costs at or below $4,160. -KS 2/15/22</t>
  </si>
  <si>
    <t>10-10-12610-00-50030</t>
  </si>
  <si>
    <t>SONOGRAPHY : COPIER USAGE</t>
  </si>
  <si>
    <t>In 2020 &amp; 2021, DMS program spent &gt; $4,100 in copier usage. Sonography is an image intense discipline. Our students need an abundance of slide and lecture handouts to learn the recognition and identification of normal and abnormal conditions of the scanned organs and vessels.  All syllabi and tests/quizzes are now online, which will hopefully allow us to stay under $3,500 budget.  -KS 2/15/22</t>
  </si>
  <si>
    <t>10-10-12610-00-50040</t>
  </si>
  <si>
    <t>SONOGRAPHY : PRINTING &amp; PREPRINTED FORMS</t>
  </si>
  <si>
    <t>Used to print brochures that are distributed to potential students and for other yearly marketing efforts, including mailing and distribution of brochures during high school visits and college nights. -KS 2/15/22</t>
  </si>
  <si>
    <t>10-10-12610-00-50060</t>
  </si>
  <si>
    <t>SONOGRAPHY : MAIL SERVICE/SHIPPING/POSTAGE</t>
  </si>
  <si>
    <t>Postage is rarely used. The program utilizes email and Facebook more. This amount can be reduced. -KS 2/15/22</t>
  </si>
  <si>
    <t>10-10-12610-00-50090</t>
  </si>
  <si>
    <t>SONOGRAPHY : EQUIPMENT $500-$4999 NON-CAPITAL</t>
  </si>
  <si>
    <t>10-10-12610-00-51010</t>
  </si>
  <si>
    <t>SONOGRAPHY : ADVERTISING/PROMOTIONAL</t>
  </si>
  <si>
    <t>For online presence to advertise and boost enrollments. -KS 2/15/22</t>
  </si>
  <si>
    <t>10-10-12610-00-51020</t>
  </si>
  <si>
    <t>SONOGRAPHY : AWARDS</t>
  </si>
  <si>
    <t>Award plaque for a few students who are honored during the annual pinning ceremony and for one recognized outstanding clinical instructor each year. -KS 2/15/22</t>
  </si>
  <si>
    <t>10-10-12610-00-51030</t>
  </si>
  <si>
    <t>SONOGRAPHY : COMMUNITY RELATIONS</t>
  </si>
  <si>
    <t>10-10-12610-00-51040</t>
  </si>
  <si>
    <t>SONOGRAPHY : LUNCHEONS &amp; RECEPTIONS</t>
  </si>
  <si>
    <t>Advisory Members have been asking to meet in person during the last 2 meetings.
Budgeted amount for pinning ceremony ($200.00) and two Advisory Meetings ($200 + $200) per year for our community members. -KS 2/15/22</t>
  </si>
  <si>
    <t>10-10-12610-00-51120</t>
  </si>
  <si>
    <t>SONOGRAPHY : DUES/SUBSCRIPTIONS/LICENSES</t>
  </si>
  <si>
    <t>Yearly organizational fee with SDMS required in order to issue CME's to sonographers who work with the WC sonography students, -KS 2/15/22</t>
  </si>
  <si>
    <t>10-10-12610-00-51130</t>
  </si>
  <si>
    <t>SONOGRAPHY : STAFF DEVELOPMENT</t>
  </si>
  <si>
    <t>10-10-12610-00-52020</t>
  </si>
  <si>
    <t>SONOGRAPHY : CONTRACT INSTRUCTION</t>
  </si>
  <si>
    <t>10-10-12610-00-52030</t>
  </si>
  <si>
    <t>SONOGRAPHY : INDEPENDENT CONTRACTOR</t>
  </si>
  <si>
    <t>10-10-12610-00-52140</t>
  </si>
  <si>
    <t>SONOGRAPHY : LEASES-EQUIPMENT/VEHICLES/SPACE</t>
  </si>
  <si>
    <t>10-10-12610-00-52150</t>
  </si>
  <si>
    <t>SONOGRAPHY : EQUIPMENT SERVICE AGREEMENT</t>
  </si>
  <si>
    <t>Yearly preventive maintenance of the ultrasound machines required by regulatory agencies through Avante Ultrasound/GMI.
Cost has been decreased by 50%, the other 50% will be paid through the cardiovascular budget. - KS 2/15/22</t>
  </si>
  <si>
    <t>10-10-12610-00-52160</t>
  </si>
  <si>
    <t>SONOGRAPHY : ASSESSMENT &amp; TESTING FEES</t>
  </si>
  <si>
    <t>10-10-12610-00-52170</t>
  </si>
  <si>
    <t>SONOGRAPHY : ACCREDITATION FEES</t>
  </si>
  <si>
    <t>Yearly Accreditation Fees for JRCDMS ($2,000) &amp; CAAHEP ($600) 
These are required fees to maintain CAAHEP accreditation for all three concentrations (abdominal extended, OB/GYN and vascular).
I believe that when the echo program earns its accreditation, this fee would remain the same for all 4 concentrations (abdominal extended, OB/GYN, vascular and echo).
 -KS 2/15/22</t>
  </si>
  <si>
    <t>10-10-12610-00-53020</t>
  </si>
  <si>
    <t>SONOGRAPHY : LIABILITY INSURANCE</t>
  </si>
  <si>
    <t>PASS THROUGH ACCOUNT
Clinical Education site required liability insurance for student training in the clinical classes. Students pay fee through their clinical education classes. - KS 2/17/22</t>
  </si>
  <si>
    <t>10-10-12610-00-53160</t>
  </si>
  <si>
    <t>SONOGRAPHY : COMMUNICATIONS</t>
  </si>
  <si>
    <t>10-10-12610-00-53210</t>
  </si>
  <si>
    <t>SONOGRAPHY : REPAIRS &amp; MAINTENANCE</t>
  </si>
  <si>
    <t>10-10-12610-00-53310</t>
  </si>
  <si>
    <t>SONOGRAPHY : TECH SUPPLIES</t>
  </si>
  <si>
    <t>10-10-12610-00-53320</t>
  </si>
  <si>
    <t>SONOGRAPHY : TECH SUPPLIES-INSTRUCTIONAL</t>
  </si>
  <si>
    <t>10-10-12610-00-53330</t>
  </si>
  <si>
    <t>SONOGRAPHY : TECH COMMUNICATIONS</t>
  </si>
  <si>
    <t>10-10-12610-00-53340</t>
  </si>
  <si>
    <t>SONOGRAPHY : TECH CONTRACT SERVICES</t>
  </si>
  <si>
    <t>10-10-12610-00-53350</t>
  </si>
  <si>
    <t>SONOGRAPHY : TECH SOFTWARE LIC., SUB. &amp; MAI</t>
  </si>
  <si>
    <t>PASS THROUGH ACCOUNT
Trajecsys Clinical Tracking for incoming students to log all clinical studies, complete evaluations,  document clock in and out times, etc. Approximate cost $3,150.00 for the 2022-2023 year
PASS THROUGH ACCOUNT
StudyCast Fees per student for the 2022-2023 year is approximately $6,080 Approximate cost for the 2022-2023 year is $9,230.00   -KS 2/15/22</t>
  </si>
  <si>
    <t>10-10-12610-00-53360</t>
  </si>
  <si>
    <t>SONOGRAPHY : TECH LEASES</t>
  </si>
  <si>
    <t>Amount budgeted for computer lease program for DMS students during the 2022-2023 year. - KS 2/17/22
Per Tech Services Lease Schedule. 3/30/22mk</t>
  </si>
  <si>
    <t>10-10-12610-00-53370</t>
  </si>
  <si>
    <t>SONOGRAPHY : TECH EQUIP SERV AGREEMENT</t>
  </si>
  <si>
    <t>10-10-12610-00-53380</t>
  </si>
  <si>
    <t>SONOGRAPHY : TECH EQUIPMENT REPAIR</t>
  </si>
  <si>
    <t>10-10-12610-00-53390</t>
  </si>
  <si>
    <t>SONOGRAPHY : TECH EQUIP $500-$4999 NON-CAP</t>
  </si>
  <si>
    <t>10-10-12610-00-54050</t>
  </si>
  <si>
    <t>SONOGRAPHY : VEHICLE MILEAGE ALLOCATION</t>
  </si>
  <si>
    <t>10-10-12610-00-54110</t>
  </si>
  <si>
    <t>SONOGRAPHY : TRAVEL-FACULTY &amp; STAFF</t>
  </si>
  <si>
    <t>Amount was decreased during the 2021-2022 year because the registration and hotel fee had already been paid from previous years budget prior to conference being put on hold because of pandemic. For 2022-2023 year, expected travel costs for IFSER's Education Summit would be $3,800 (flight, registration, hotel, parking, taxi and meals for two full-time employees). - KS 2/15/2022</t>
  </si>
  <si>
    <t>10-10-12610-00-54120</t>
  </si>
  <si>
    <t>SONOGRAPHY : TRAVEL-INSTRUCTIONAL</t>
  </si>
  <si>
    <t>Budgeted amount is used to visit current and potential clinical affiliates for the DMS Program. This is also used to promote the program during college careers and to visit high schools in the surrounding area. -KS 2/15/22</t>
  </si>
  <si>
    <t>10-10-12610-00-54130</t>
  </si>
  <si>
    <t>SONOGRAPHY : TRAVEL-STUDENT</t>
  </si>
  <si>
    <t>10-10-12610-00-61110</t>
  </si>
  <si>
    <t>SONOGRAPHY : FACULTY SALARIES</t>
  </si>
  <si>
    <t>10-10-12610-00-61120</t>
  </si>
  <si>
    <t>SONOGRAPHY : OVERLOAD SALARIES (FT FACULTY ONLY)</t>
  </si>
  <si>
    <t>Estimated overload for full-time faculty members for the 2022-2023 year is $17,043. -KS 2/15/22</t>
  </si>
  <si>
    <t>10-10-12610-00-61140</t>
  </si>
  <si>
    <t>SONOGRAPHY : ADJUNCT SALARIES</t>
  </si>
  <si>
    <t>There has been an increased need for adjuncts in the DMS program with continuing to take the same amount of students, but with one less faculty member. At this time, one of the two full-time faculty member is being shared with the radiologic technology program. 
Basic Ultrasound Physics, Sonography of Superficial Structures, Advanced Ultrasound Physics and Sonographic Pathophysiology are all being taught by an adjunct. Advanced Ultrasound and Review is a co-taught course between two full-time faculty members and one adjunct.  All sonography labs (with the exception of Introduction to Sonography) are staffed with adjuncts, in addition to the full-time faculty member that teaches the course. Our students require regular visits at their clinical affiliates, which is performed by two full-time faculty members and adjuncts.
Estimated adjunct costs per semester: 
Fall: $34,000 (adjunct teaches Basic Ultrasound Physics and Sonography Pathophysiology. Adjuncts work in Abdominopelvic Sonography lab, Basic Ultrasound Physics lab and Principles of Vascular Technology labs and visit students at clinical affiliates)
Spring: $34,000 (adjunct teaches Sonography of Superficial Structures, Advanced Ultrasound Physics and co-teaches Advanced Ultrasound and Review. Adjuncts work in Sonography of Obstetrics/Gynecology lab, Sonography of Superficial Structures lab and Advanced Vascular Technology lab and visit students at clinical affiliates)
Summer: $3,940 (adjuncts assist full-time instructors with Sonography of High Risk Obstetrics lab and Introduction to Vascular Technology lab)
-KS 2/17/22</t>
  </si>
  <si>
    <t>10-10-12610-00-61210</t>
  </si>
  <si>
    <t>SONOGRAPHY : ADMIN/PROFESSIONAL SALARIES</t>
  </si>
  <si>
    <t>10-10-12610-00-61220</t>
  </si>
  <si>
    <t>SONOGRAPHY : CLASSIFIED SALARIES</t>
  </si>
  <si>
    <t>10-10-12610-00-61410</t>
  </si>
  <si>
    <t>SONOGRAPHY : HOURLY</t>
  </si>
  <si>
    <t>10-10-12610-00-61420</t>
  </si>
  <si>
    <t>SONOGRAPHY : STIPENDS</t>
  </si>
  <si>
    <t>10-10-12610-00-61430</t>
  </si>
  <si>
    <t>SONOGRAPHY : PART TIME</t>
  </si>
  <si>
    <t>10-10-12610-00-62110</t>
  </si>
  <si>
    <t>SONOGRAPHY : FICA MATCHING</t>
  </si>
  <si>
    <t>10-10-12610-00-62120</t>
  </si>
  <si>
    <t>SONOGRAPHY : RETIREMENT MATCHING</t>
  </si>
  <si>
    <t>10-10-12610-00-62210</t>
  </si>
  <si>
    <t>SONOGRAPHY : GROUP INSURANCE</t>
  </si>
  <si>
    <t>10-10-12610-00-91010</t>
  </si>
  <si>
    <t>SONOGRAPHY : EQUIPMENT $5000 &amp; ABOVE CAPITAL</t>
  </si>
  <si>
    <t>The sonography lab still contains 3 ultrasound machines that are greater than 12 years old. Due to current computer and transducer manufacturing advances, they are becoming obsolete on an accelerating scale. This is the year we designated to purchase a replacement machine .  We are on an every other year purchase plan. This unit may be covered by Perkins Grant funds. MJE
Working with Mindray, we have obtained a quote for under $65,000 for a high quality ultrasound machines (with significant educational discounts.) that provide abdominal, vascular, OB-GYN, and cardiac sonography applications as well as 3D/4D imaging. 
The increased student population - in both the sonography and cardiovascular programs - also places more demands on the equipment usage promoting potential failure of the old units.
NOTE: We will also submit information to Perkins for this request for the 2022-2023 year. -KS 2/17/22</t>
  </si>
  <si>
    <t>10-10-12620-00-50010</t>
  </si>
  <si>
    <t>ECHOCARDIOGRAPHY : SUPPLIES</t>
  </si>
  <si>
    <t>10-10-12620-00-50020</t>
  </si>
  <si>
    <t>ECHOCARDIOGRAPHY : SUPPLIES-INSTRUCTIONAL</t>
  </si>
  <si>
    <t>10-10-12620-00-50030</t>
  </si>
  <si>
    <t>ECHOCARDIOGRAPHY : COPIER USAGE</t>
  </si>
  <si>
    <t>10-10-12620-00-50040</t>
  </si>
  <si>
    <t>ECHOCARDIOGRAPHY : PRINTING &amp; PREPRINTED FORMS</t>
  </si>
  <si>
    <t>10-10-12620-00-50060</t>
  </si>
  <si>
    <t>ECHOCARDIOGRAPHY : MAIL SERVICE/SHIPPING/POSTAGE</t>
  </si>
  <si>
    <t>10-10-12620-00-50090</t>
  </si>
  <si>
    <t>ECHOCARDIOGRAPHY : EQUIPMENT $500-$4999 NON-CAPITAL</t>
  </si>
  <si>
    <t>10-10-12620-00-51010</t>
  </si>
  <si>
    <t>ECHOCARDIOGRAPHY : ADVERTISING/PROMOTIONAL</t>
  </si>
  <si>
    <t>10-10-12620-00-51020</t>
  </si>
  <si>
    <t>ECHOCARDIOGRAPHY : AWARDS</t>
  </si>
  <si>
    <t>10-10-12620-00-51030</t>
  </si>
  <si>
    <t>ECHOCARDIOGRAPHY : COMMUNITY RELATIONS</t>
  </si>
  <si>
    <t>10-10-12620-00-51040</t>
  </si>
  <si>
    <t>ECHOCARDIOGRAPHY : LUNCHEONS &amp; RECEPTIONS</t>
  </si>
  <si>
    <t>10-10-12620-00-51120</t>
  </si>
  <si>
    <t>ECHOCARDIOGRAPHY : DUES/SUBSCRIPTIONS/LICENSES</t>
  </si>
  <si>
    <t>10-10-12620-00-51130</t>
  </si>
  <si>
    <t>ECHOCARDIOGRAPHY : STAFF DEVELOPMENT</t>
  </si>
  <si>
    <t>10-10-12620-00-52020</t>
  </si>
  <si>
    <t>ECHOCARDIOGRAPHY : CONTRACT INSTRUCTION</t>
  </si>
  <si>
    <t>10-10-12620-00-52030</t>
  </si>
  <si>
    <t>ECHOCARDIOGRAPHY : INDEPENDENT CONTRACTOR</t>
  </si>
  <si>
    <t>10-10-12620-00-52140</t>
  </si>
  <si>
    <t>ECHOCARDIOGRAPHY : LEASES-EQUIPMENT/VEHICLES/SPACE</t>
  </si>
  <si>
    <t>10-10-12620-00-52150</t>
  </si>
  <si>
    <t>ECHOCARDIOGRAPHY : EQUIPMENT SERVICE AGREEMENT</t>
  </si>
  <si>
    <t>10-10-12620-00-52160</t>
  </si>
  <si>
    <t>ECHOCARDIOGRAPHY : ASSESSMENT &amp; TESTING FEES</t>
  </si>
  <si>
    <t>10-10-12620-00-52170</t>
  </si>
  <si>
    <t>ECHOCARDIOGRAPHY : ACCREDITATION FEES</t>
  </si>
  <si>
    <t>10-10-12620-00-53020</t>
  </si>
  <si>
    <t>ECHOCARDIOGRAPHY : LIABILITY INSURANCE</t>
  </si>
  <si>
    <t>10-10-12620-00-53210</t>
  </si>
  <si>
    <t>ECHOCARDIOGRAPHY : REPAIRS &amp; MAINTENANCE</t>
  </si>
  <si>
    <t>10-10-12620-00-53310</t>
  </si>
  <si>
    <t>ECHOCARDIOGRAPHY : TECH SUPPLIES</t>
  </si>
  <si>
    <t>10-10-12620-00-53320</t>
  </si>
  <si>
    <t>ECHOCARDIOGRAPHY : TECH SUPPLIES-INSTRUCTIONAL</t>
  </si>
  <si>
    <t>10-10-12620-00-53330</t>
  </si>
  <si>
    <t>ECHOCARDIOGRAPHY : TECH COMMUNICATIONS</t>
  </si>
  <si>
    <t>10-10-12620-00-53340</t>
  </si>
  <si>
    <t>ECHOCARDIOGRAPHY : TECH CONTRACT SERVICES</t>
  </si>
  <si>
    <t>10-10-12620-00-53350</t>
  </si>
  <si>
    <t>ECHOCARDIOGRAPHY : TECH SOFTWARE LIC., SUB. &amp; MAI</t>
  </si>
  <si>
    <t>10-10-12620-00-53360</t>
  </si>
  <si>
    <t>ECHOCARDIOGRAPHY : TECH LEASES</t>
  </si>
  <si>
    <t>10-10-12620-00-53370</t>
  </si>
  <si>
    <t>ECHOCARDIOGRAPHY : TECH EQUIP SERV AGREEMENT</t>
  </si>
  <si>
    <t>10-10-12620-00-53380</t>
  </si>
  <si>
    <t>ECHOCARDIOGRAPHY : TECH EQUIPMENT REPAIR</t>
  </si>
  <si>
    <t>10-10-12620-00-53390</t>
  </si>
  <si>
    <t>ECHOCARDIOGRAPHY : TECH EQUIP $500-$4999 NON-CAP</t>
  </si>
  <si>
    <t>10-10-12620-00-54050</t>
  </si>
  <si>
    <t>ECHOCARDIOGRAPHY : VEHICLE MILEAGE ALLOCATION</t>
  </si>
  <si>
    <t>10-10-12620-00-54110</t>
  </si>
  <si>
    <t>ECHOCARDIOGRAPHY : TRAVEL-FACULTY &amp; STAFF</t>
  </si>
  <si>
    <t>10-10-12620-00-54120</t>
  </si>
  <si>
    <t>ECHOCARDIOGRAPHY : TRAVEL-INSTRUCTIONAL</t>
  </si>
  <si>
    <t>10-10-12620-00-54130</t>
  </si>
  <si>
    <t>ECHOCARDIOGRAPHY : TRAVEL-STUDENT</t>
  </si>
  <si>
    <t>10-10-12620-00-61110</t>
  </si>
  <si>
    <t>ECHOCARDIOGRAPHY : FACULTY SALARIES</t>
  </si>
  <si>
    <t>10-10-12620-00-61120</t>
  </si>
  <si>
    <t>ECHOCARDIOGRAPHY : OVERLOAD SALARIES (FT FACULTY ONLY)</t>
  </si>
  <si>
    <t>10-10-12620-00-61140</t>
  </si>
  <si>
    <t>ECHOCARDIOGRAPHY : ADJUNCT SALARIES</t>
  </si>
  <si>
    <t>10-10-12620-00-61210</t>
  </si>
  <si>
    <t>ECHOCARDIOGRAPHY : ADMIN/PROFESSIONAL SALARIES</t>
  </si>
  <si>
    <t>10-10-12620-00-61220</t>
  </si>
  <si>
    <t>ECHOCARDIOGRAPHY : CLASSIFIED SALARIES</t>
  </si>
  <si>
    <t>10-10-12620-00-61410</t>
  </si>
  <si>
    <t>ECHOCARDIOGRAPHY : HOURLY</t>
  </si>
  <si>
    <t>10-10-12620-00-61420</t>
  </si>
  <si>
    <t>ECHOCARDIOGRAPHY : STIPENDS</t>
  </si>
  <si>
    <t>10-10-12620-00-61430</t>
  </si>
  <si>
    <t>ECHOCARDIOGRAPHY : PART TIME</t>
  </si>
  <si>
    <t>10-10-12620-00-62110</t>
  </si>
  <si>
    <t>ECHOCARDIOGRAPHY : FICA MATCHING</t>
  </si>
  <si>
    <t>10-10-12620-00-62120</t>
  </si>
  <si>
    <t>ECHOCARDIOGRAPHY : RETIREMENT MATCHING</t>
  </si>
  <si>
    <t>10-10-12620-00-62210</t>
  </si>
  <si>
    <t>ECHOCARDIOGRAPHY : GROUP INSURANCE</t>
  </si>
  <si>
    <t>10-10-12620-00-91010</t>
  </si>
  <si>
    <t>ECHOCARDIOGRAPHY : EQUIPMENT $5000 &amp; ABOVE CAPITAL</t>
  </si>
  <si>
    <t>10-10-12630-00-50010</t>
  </si>
  <si>
    <t>CARDIOVASCULAR SONOGRAPHY : SUPPLIES</t>
  </si>
  <si>
    <t>This amount is half that of the Sonography 2021-2022 budget because we will have 20 students, not 40.</t>
  </si>
  <si>
    <t>10-10-12630-00-50020</t>
  </si>
  <si>
    <t>CARDIOVASCULAR SONOGRAPHY : SUPPLIES-INSTRUCTIONAL</t>
  </si>
  <si>
    <t>10-10-12630-00-50030</t>
  </si>
  <si>
    <t>CARDIOVASCULAR SONOGRAPHY : COPIER USAGE</t>
  </si>
  <si>
    <t>10-10-12630-00-50040</t>
  </si>
  <si>
    <t>CARDIOVASCULAR SONOGRAPHY : PRINTING &amp; PREPRINTED FORMS</t>
  </si>
  <si>
    <t>This amount is one and a half times that of the Sonography 2021-2022 budget because a CV Program brochure and marketing materials need to be developed for the NEW Program at the College.</t>
  </si>
  <si>
    <t>10-10-12630-00-50060</t>
  </si>
  <si>
    <t>CARDIOVASCULAR SONOGRAPHY : MAIL SERVICE/SHIPPING/POSTAGE</t>
  </si>
  <si>
    <t>This amount is half that of the Sonography 2021-2022 budget.</t>
  </si>
  <si>
    <t>10-10-12630-00-50090</t>
  </si>
  <si>
    <t>CARDIOVASCULAR SONOGRAPHY : EQUIPMENT $500-$4999 NON-CAPITAL</t>
  </si>
  <si>
    <t>The CV Program needs two non-imaging (Pedoff) probes ($1500.00 each) for cardiac sonography scanning. These are standards of current practice at out affiliates but the Mindray ultrasound units don't have them.</t>
  </si>
  <si>
    <t>10-10-12630-00-51010</t>
  </si>
  <si>
    <t>CARDIOVASCULAR SONOGRAPHY : ADVERTISING/PROMOTIONAL</t>
  </si>
  <si>
    <t>The cost of an infomercial video clip for the CV Program home page alone is $1200.00 .</t>
  </si>
  <si>
    <t>10-10-12630-00-51020</t>
  </si>
  <si>
    <t>CARDIOVASCULAR SONOGRAPHY : AWARDS</t>
  </si>
  <si>
    <t>10-10-12630-00-51030</t>
  </si>
  <si>
    <t>CARDIOVASCULAR SONOGRAPHY : COMMUNITY RELATIONS</t>
  </si>
  <si>
    <t>Participation in local community cardiovascular screening events.</t>
  </si>
  <si>
    <t>10-10-12630-00-51040</t>
  </si>
  <si>
    <t>CARDIOVASCULAR SONOGRAPHY : LUNCHEONS &amp; RECEPTIONS</t>
  </si>
  <si>
    <t>The CV Program needs to assemble its Advisory Committee. An in-person first meeting on campus is the right setting for that so everyone gets to know each other, and solidify our joint desire to make the program CAAHEP accredited as soon as possible.</t>
  </si>
  <si>
    <t>10-10-12630-00-51120</t>
  </si>
  <si>
    <t>CARDIOVASCULAR SONOGRAPHY : DUES/SUBSCRIPTIONS/LICENSES</t>
  </si>
  <si>
    <t>10-10-12630-00-51130</t>
  </si>
  <si>
    <t>CARDIOVASCULAR SONOGRAPHY : STAFF DEVELOPMENT</t>
  </si>
  <si>
    <t>10-10-12630-00-52020</t>
  </si>
  <si>
    <t>CARDIOVASCULAR SONOGRAPHY : CONTRACT INSTRUCTION</t>
  </si>
  <si>
    <t>10-10-12630-00-52030</t>
  </si>
  <si>
    <t>CARDIOVASCULAR SONOGRAPHY : INDEPENDENT CONTRACTOR</t>
  </si>
  <si>
    <t>10-10-12630-00-52140</t>
  </si>
  <si>
    <t>CARDIOVASCULAR SONOGRAPHY : LEASES-EQUIPMENT/VEHICLES/SPACE</t>
  </si>
  <si>
    <t>10-10-12630-00-52150</t>
  </si>
  <si>
    <t>CARDIOVASCULAR SONOGRAPHY : EQUIPMENT SERVICE AGREEMENT</t>
  </si>
  <si>
    <t>1/2 of the ultrasound equipment service agreement - costs shared with the DMS Program.</t>
  </si>
  <si>
    <t>10-10-12630-00-52160</t>
  </si>
  <si>
    <t>CARDIOVASCULAR SONOGRAPHY : ASSESSMENT &amp; TESTING FEES</t>
  </si>
  <si>
    <t>10-10-12630-00-52170</t>
  </si>
  <si>
    <t>CARDIOVASCULAR SONOGRAPHY : ACCREDITATION FEES</t>
  </si>
  <si>
    <t>JRCDMS Self Study Fee=$1400.00; JRCDMS Annual Fee = $1500.00; JRCDMS Virtual Site Visit Fee = $1500.00.</t>
  </si>
  <si>
    <t>10-10-12630-00-53020</t>
  </si>
  <si>
    <t>CARDIOVASCULAR SONOGRAPHY : LIABILITY INSURANCE</t>
  </si>
  <si>
    <t>1/2 of the 2021 DMS Budget for student liability insurance.</t>
  </si>
  <si>
    <t>10-10-12630-00-53210</t>
  </si>
  <si>
    <t>CARDIOVASCULAR SONOGRAPHY : REPAIRS &amp; MAINTENANCE</t>
  </si>
  <si>
    <t>10-10-12630-00-53310</t>
  </si>
  <si>
    <t>CARDIOVASCULAR SONOGRAPHY : TECH SUPPLIES</t>
  </si>
  <si>
    <t>10-10-12630-00-53320</t>
  </si>
  <si>
    <t>CARDIOVASCULAR SONOGRAPHY : TECH SUPPLIES-INSTRUCTIONAL</t>
  </si>
  <si>
    <t>10-10-12630-00-53330</t>
  </si>
  <si>
    <t>CARDIOVASCULAR SONOGRAPHY : TECH COMMUNICATIONS</t>
  </si>
  <si>
    <t>10-10-12630-00-53340</t>
  </si>
  <si>
    <t>CARDIOVASCULAR SONOGRAPHY : TECH CONTRACT SERVICES</t>
  </si>
  <si>
    <t>10-10-12630-00-53350</t>
  </si>
  <si>
    <t>CARDIOVASCULAR SONOGRAPHY : TECH SOFTWARE LIC., SUB. &amp; MAI</t>
  </si>
  <si>
    <t>Fees for 20 students Trajecsys clinical monitoring and fees for StudyCast subscription for student image uploads from the machines in the Sonolab.</t>
  </si>
  <si>
    <t>10-10-12630-00-53360</t>
  </si>
  <si>
    <t>CARDIOVASCULAR SONOGRAPHY : TECH LEASES</t>
  </si>
  <si>
    <t>10-10-12630-00-53370</t>
  </si>
  <si>
    <t>CARDIOVASCULAR SONOGRAPHY : TECH EQUIP SERV AGREEMENT</t>
  </si>
  <si>
    <t>10-10-12630-00-53380</t>
  </si>
  <si>
    <t>CARDIOVASCULAR SONOGRAPHY : TECH EQUIPMENT REPAIR</t>
  </si>
  <si>
    <t>10-10-12630-00-53390</t>
  </si>
  <si>
    <t>CARDIOVASCULAR SONOGRAPHY : TECH EQUIP $500-$4999 NON-CAP</t>
  </si>
  <si>
    <t>10-10-12630-00-54050</t>
  </si>
  <si>
    <t>CARDIOVASCULAR SONOGRAPHY : VEHICLE MILEAGE ALLOCATION</t>
  </si>
  <si>
    <t>10-10-12630-00-54110</t>
  </si>
  <si>
    <t>CARDIOVASCULAR SONOGRAPHY : TRAVEL-FACULTY &amp; STAFF</t>
  </si>
  <si>
    <t>Registration and travel for two F/T faculty to attend professional educational seminars in echocardiography and higher education teaching.</t>
  </si>
  <si>
    <t>10-10-12630-00-54120</t>
  </si>
  <si>
    <t>CARDIOVASCULAR SONOGRAPHY : TRAVEL-INSTRUCTIONAL</t>
  </si>
  <si>
    <t>Mileage reimbursement for clinical externship visits and new affiliate recruitment travel.</t>
  </si>
  <si>
    <t>10-10-12630-00-54130</t>
  </si>
  <si>
    <t>CARDIOVASCULAR SONOGRAPHY : TRAVEL-STUDENT</t>
  </si>
  <si>
    <t>10-10-12630-00-61110</t>
  </si>
  <si>
    <t>CARDIOVASCULAR SONOGRAPHY : FACULTY SALARIES</t>
  </si>
  <si>
    <t>10-10-12630-00-61120</t>
  </si>
  <si>
    <t>CARDIOVASCULAR SONOGRAPHY : OVERLOAD SALARIES (FT FACULTY ONLY)</t>
  </si>
  <si>
    <t>The overload for F/T faculty is calculated at the usual 2 course overload (total of 6) per semester recommended in the Employee Procedures Manual at the current $778.00 per load compensation. (2 F/T x 2 Sem. x 6 Overload x $778.0= $18672.0)
If the needed 2-3 adjuncts would not be available the F/T faculty would pick up more overloads as needed.</t>
  </si>
  <si>
    <t>10-10-12630-00-61140</t>
  </si>
  <si>
    <t>CARDIOVASCULAR SONOGRAPHY : ADJUNCT SALARIES</t>
  </si>
  <si>
    <t>The adjunct pay is calculated considering the workload for the first three semesters (1st academic year) in the Cardiovascular program at the current $778.00 per load compensation. (30 x $778.0= $23340.0)
If the anticipated 2-3 adjuncts would not be available to cover this course load the F/T faculty would pick up more overloads as needed.</t>
  </si>
  <si>
    <t>10-10-12630-00-61210</t>
  </si>
  <si>
    <t>CARDIOVASCULAR SONOGRAPHY : ADMIN/PROFESSIONAL SALARIES</t>
  </si>
  <si>
    <t>10-10-12630-00-61220</t>
  </si>
  <si>
    <t>CARDIOVASCULAR SONOGRAPHY : CLASSIFIED SALARIES</t>
  </si>
  <si>
    <t>10-10-12630-00-61410</t>
  </si>
  <si>
    <t>CARDIOVASCULAR SONOGRAPHY : HOURLY</t>
  </si>
  <si>
    <t>10-10-12630-00-61420</t>
  </si>
  <si>
    <t>CARDIOVASCULAR SONOGRAPHY : STIPENDS</t>
  </si>
  <si>
    <t>This amount is 50% of the stipend in the 2021-2022 DMS Budget.</t>
  </si>
  <si>
    <t>10-10-12630-00-61430</t>
  </si>
  <si>
    <t>CARDIOVASCULAR SONOGRAPHY : PART TIME</t>
  </si>
  <si>
    <t>10-10-12630-00-62110</t>
  </si>
  <si>
    <t>CARDIOVASCULAR SONOGRAPHY : FICA MATCHING</t>
  </si>
  <si>
    <t>10-10-12630-00-62120</t>
  </si>
  <si>
    <t>CARDIOVASCULAR SONOGRAPHY : RETIREMENT MATCHING</t>
  </si>
  <si>
    <t>10-10-12630-00-62210</t>
  </si>
  <si>
    <t>CARDIOVASCULAR SONOGRAPHY : GROUP INSURANCE</t>
  </si>
  <si>
    <t>10-10-12630-00-91010</t>
  </si>
  <si>
    <t>CARDIOVASCULAR SONOGRAPHY : EQUIPMENT $5000 &amp; ABOVE CAPITAL</t>
  </si>
  <si>
    <t>Portable multi modality ultrasound system to replace obsolete units in the Sonolab and to expand our community presence with local ultrasound cardiovascular screening events at churches, schools or other organizations.Is this required for the CV program? Is it Perkins? MJE</t>
  </si>
  <si>
    <t>10-10-12710-00-50010</t>
  </si>
  <si>
    <t>RESPIRATORY CARE : SUPPLIES</t>
  </si>
  <si>
    <t>Assuming the additional of full-time faculty and growth to 32 students accepted annually (28% growth in enrollment)</t>
  </si>
  <si>
    <t>10-10-12710-00-50020</t>
  </si>
  <si>
    <t>RESPIRATORY CARE : SUPPLIES-INSTRUCTIONAL</t>
  </si>
  <si>
    <t>10-10-12710-00-50030</t>
  </si>
  <si>
    <t>RESPIRATORY CARE : COPIER USAGE</t>
  </si>
  <si>
    <t>10-10-12710-00-50040</t>
  </si>
  <si>
    <t>RESPIRATORY CARE : PRINTING &amp; PREPRINTED FORMS</t>
  </si>
  <si>
    <t>10-10-12710-00-50060</t>
  </si>
  <si>
    <t>RESPIRATORY CARE : MAIL SERVICE/SHIPPING/POSTAGE</t>
  </si>
  <si>
    <t>10-10-12710-00-50090</t>
  </si>
  <si>
    <t>RESPIRATORY CARE : EQUIPMENT $500-$4999 NON-CAPITAL</t>
  </si>
  <si>
    <t>Additional equipment will be needed for 28% growth (dual gas cylinder hand cart, regulators, airdyne 3500 compressor to power mechanical ventilators</t>
  </si>
  <si>
    <t>10-10-12710-00-51010</t>
  </si>
  <si>
    <t>RESPIRATORY CARE : ADVERTISING/PROMOTIONAL</t>
  </si>
  <si>
    <t>10-10-12710-00-51020</t>
  </si>
  <si>
    <t>RESPIRATORY CARE : AWARDS</t>
  </si>
  <si>
    <t>10-10-12710-00-51030</t>
  </si>
  <si>
    <t>RESPIRATORY CARE : COMMUNITY RELATIONS</t>
  </si>
  <si>
    <t>10-10-12710-00-51040</t>
  </si>
  <si>
    <t>RESPIRATORY CARE : LUNCHEONS &amp; RECEPTIONS</t>
  </si>
  <si>
    <t>For graduation reception.  Instructors have been paying for this out of their own pockets</t>
  </si>
  <si>
    <t>10-10-12710-00-51120</t>
  </si>
  <si>
    <t>RESPIRATORY CARE : DUES/SUBSCRIPTIONS/LICENSES</t>
  </si>
  <si>
    <t>Lindsey Jones University ($2736) Prep for TMC and Clinical Simulation exam. Increase due to increased number of students in RSPT program.  Trajecsys ($4800) Online clinical database used for clinical management of competencies and surveys that are required for accreditation. Increase due to increased number of students in program.  All fees are paid for by students upon registration of courses.</t>
  </si>
  <si>
    <t>10-10-12710-00-51130</t>
  </si>
  <si>
    <t>RESPIRATORY CARE : STAFF DEVELOPMENT</t>
  </si>
  <si>
    <t>10-10-12710-00-52020</t>
  </si>
  <si>
    <t>RESPIRATORY CARE : CONTRACT INSTRUCTION</t>
  </si>
  <si>
    <t>10-10-12710-00-52030</t>
  </si>
  <si>
    <t>RESPIRATORY CARE : INDEPENDENT CONTRACTOR</t>
  </si>
  <si>
    <t>10-10-12710-00-52140</t>
  </si>
  <si>
    <t>RESPIRATORY CARE : LEASES-EQUIPMENT/VEHICLES/SPACE</t>
  </si>
  <si>
    <t>10-10-12710-00-52150</t>
  </si>
  <si>
    <t>RESPIRATORY CARE : EQUIPMENT SERVICE AGREEMENT</t>
  </si>
  <si>
    <t>10-10-12710-00-52160</t>
  </si>
  <si>
    <t>RESPIRATORY CARE : ASSESSMENT &amp; TESTING FEES</t>
  </si>
  <si>
    <t>24 students required to take mock examinations Practice TMC exam administered in Fall 2022 and Secured exams (TMC and Clinical Simulation) administered in Spring 2023.
This is a fee students pay during registration. Must have these exams for capstone courses!!</t>
  </si>
  <si>
    <t>10-10-12710-00-52170</t>
  </si>
  <si>
    <t>RESPIRATORY CARE : ACCREDITATION FEES</t>
  </si>
  <si>
    <t>Annual accreditation fee paid to CoARC</t>
  </si>
  <si>
    <t>10-10-12710-00-53010</t>
  </si>
  <si>
    <t>RESPIRATORY CARE : INSURANCE</t>
  </si>
  <si>
    <t>10-10-12710-00-53020</t>
  </si>
  <si>
    <t>RESPIRATORY CARE : LIABILITY INSURANCE</t>
  </si>
  <si>
    <t>10-10-12710-00-53160</t>
  </si>
  <si>
    <t>RESPIRATORY CARE : COMMUNICATIONS</t>
  </si>
  <si>
    <t>10-10-12710-00-53210</t>
  </si>
  <si>
    <t>RESPIRATORY CARE : REPAIRS &amp; MAINTENANCE</t>
  </si>
  <si>
    <t>10-10-12710-00-53310</t>
  </si>
  <si>
    <t>RESPIRATORY CARE : TECH SUPPLIES</t>
  </si>
  <si>
    <t>10-10-12710-00-53320</t>
  </si>
  <si>
    <t>RESPIRATORY CARE : TECH SUPPLIES-INSTRUCTIONAL</t>
  </si>
  <si>
    <t>10-10-12710-00-53330</t>
  </si>
  <si>
    <t>RESPIRATORY CARE : TECH COMMUNICATIONS</t>
  </si>
  <si>
    <t>10-10-12710-00-53340</t>
  </si>
  <si>
    <t>RESPIRATORY CARE : TECH CONTRACT SERVICES</t>
  </si>
  <si>
    <t>10-10-12710-00-53350</t>
  </si>
  <si>
    <t>RESPIRATORY CARE : TECH SOFTWARE LIC., SUB. &amp; MAI</t>
  </si>
  <si>
    <t>10-10-12710-00-53360</t>
  </si>
  <si>
    <t>RESPIRATORY CARE : TECH LEASES</t>
  </si>
  <si>
    <t>10-10-12710-00-53370</t>
  </si>
  <si>
    <t>RESPIRATORY CARE : TECH EQUIP SERV AGREEMENT</t>
  </si>
  <si>
    <t>10-10-12710-00-53380</t>
  </si>
  <si>
    <t>RESPIRATORY CARE : TECH EQUIPMENT REPAIR</t>
  </si>
  <si>
    <t>10-10-12710-00-53390</t>
  </si>
  <si>
    <t>RESPIRATORY CARE : TECH EQUIP $500-$4999 NON-CAP</t>
  </si>
  <si>
    <t>10-10-12710-00-54050</t>
  </si>
  <si>
    <t>RESPIRATORY CARE : VEHICLE MILEAGE ALLOCATION</t>
  </si>
  <si>
    <t>10-10-12710-00-54110</t>
  </si>
  <si>
    <t>RESPIRATORY CARE : TRAVEL-FACULTY &amp; STAFF</t>
  </si>
  <si>
    <t>Professional development for all full-time faculty to attend TSRC convention for CEU and networking opportunities
Amount would decrease to $2400 if 3 FT</t>
  </si>
  <si>
    <t>10-10-12710-00-54120</t>
  </si>
  <si>
    <t>RESPIRATORY CARE : TRAVEL-INSTRUCTIONAL</t>
  </si>
  <si>
    <t>Assuming the additional of full-time faculty and growth to 32 students accepted annually.  
If operating on 3 faculty this amount would equal $5614</t>
  </si>
  <si>
    <t>10-10-12710-00-54130</t>
  </si>
  <si>
    <t>RESPIRATORY CARE : TRAVEL-STUDENT</t>
  </si>
  <si>
    <t>10-10-12710-00-61110</t>
  </si>
  <si>
    <t>RESPIRATORY CARE : FACULTY SALARIES</t>
  </si>
  <si>
    <t>10-10-12710-00-61120</t>
  </si>
  <si>
    <t>RESPIRATORY CARE : OVERLOAD SALARIES (FT FACULTY ONLY)</t>
  </si>
  <si>
    <t>This amount assumes an additional full-time faculty and the increase to 32 students. 
No growth = $6613</t>
  </si>
  <si>
    <t>10-10-12710-00-61140</t>
  </si>
  <si>
    <t>RESPIRATORY CARE : ADJUNCT SALARIES</t>
  </si>
  <si>
    <t>This amount assumes an additional full-time faculty and the increase to 32 students. 
No growth = $79,200</t>
  </si>
  <si>
    <t>10-10-12710-00-61210</t>
  </si>
  <si>
    <t>RESPIRATORY CARE : ADMIN/PROFESSIONAL SALARIES</t>
  </si>
  <si>
    <t>10-10-12710-00-61220</t>
  </si>
  <si>
    <t>RESPIRATORY CARE : CLASSIFIED SALARIES</t>
  </si>
  <si>
    <t>10-10-12710-00-61420</t>
  </si>
  <si>
    <t>RESPIRATORY CARE : STIPENDS</t>
  </si>
  <si>
    <t>Medical Director stipend.  Medical director required for accreditation.</t>
  </si>
  <si>
    <t>10-10-12710-00-61430</t>
  </si>
  <si>
    <t>RESPIRATORY CARE : PART TIME</t>
  </si>
  <si>
    <t>10-10-12710-00-62110</t>
  </si>
  <si>
    <t>RESPIRATORY CARE : FICA MATCHING</t>
  </si>
  <si>
    <t>10-10-12710-00-62120</t>
  </si>
  <si>
    <t>RESPIRATORY CARE : RETIREMENT MATCHING</t>
  </si>
  <si>
    <t>10-10-12710-00-62210</t>
  </si>
  <si>
    <t>RESPIRATORY CARE : GROUP INSURANCE</t>
  </si>
  <si>
    <t>10-10-12710-00-91010</t>
  </si>
  <si>
    <t>RESPIRATORY CARE : EQUIPMENT $5000 &amp; ABOVE CAPITAL</t>
  </si>
  <si>
    <t>10-10-12820-00-50010</t>
  </si>
  <si>
    <t>VETERINARY TECH : SUPPLIES</t>
  </si>
  <si>
    <t>10-10-12820-00-50020</t>
  </si>
  <si>
    <t>VETERINARY TECH : SUPPLIES-INSTRUCTIONAL</t>
  </si>
  <si>
    <t>10-10-12820-00-50030</t>
  </si>
  <si>
    <t>VETERINARY TECH : COPIER USAGE</t>
  </si>
  <si>
    <t>10-10-12820-00-50040</t>
  </si>
  <si>
    <t>VETERINARY TECH : PRINTING &amp; PREPRINTED FORMS</t>
  </si>
  <si>
    <t>10-10-12820-00-50060</t>
  </si>
  <si>
    <t>VETERINARY TECH : MAIL SERVICE/SHIPPING/POSTAGE</t>
  </si>
  <si>
    <t>10-10-12820-00-50080</t>
  </si>
  <si>
    <t>VETERINARY TECH : FARM SUPPLIES/LIVESTOCK NON-CAPITAL</t>
  </si>
  <si>
    <t>10-10-12820-00-50090</t>
  </si>
  <si>
    <t>VETERINARY TECH : EQUIPMENT $500-$4999 NON-CAPITAL</t>
  </si>
  <si>
    <t>10-10-12820-00-51010</t>
  </si>
  <si>
    <t>VETERINARY TECH : ADVERTISING/PROMOTIONAL</t>
  </si>
  <si>
    <t>10-10-12820-00-51020</t>
  </si>
  <si>
    <t>VETERINARY TECH : AWARDS</t>
  </si>
  <si>
    <t>10-10-12820-00-51030</t>
  </si>
  <si>
    <t>VETERINARY TECH : COMMUNITY RELATIONS</t>
  </si>
  <si>
    <t>10-10-12820-00-51040</t>
  </si>
  <si>
    <t>VETERINARY TECH : LUNCHEONS &amp; RECEPTIONS</t>
  </si>
  <si>
    <t>10-10-12820-00-51120</t>
  </si>
  <si>
    <t>VETERINARY TECH : DUES/SUBSCRIPTIONS/LICENSES</t>
  </si>
  <si>
    <t>10-10-12820-00-51130</t>
  </si>
  <si>
    <t>VETERINARY TECH : STAFF DEVELOPMENT</t>
  </si>
  <si>
    <t>10-10-12820-00-52020</t>
  </si>
  <si>
    <t>VETERINARY TECH : CONTRACT INSTRUCTION</t>
  </si>
  <si>
    <t>10-10-12820-00-52030</t>
  </si>
  <si>
    <t>VETERINARY TECH : INDEPENDENT CONTRACTOR</t>
  </si>
  <si>
    <t>10-10-12820-00-52140</t>
  </si>
  <si>
    <t>VETERINARY TECH : LEASES-EQUIPMENT/VEHICLES/SPACE</t>
  </si>
  <si>
    <t>10-10-12820-00-52150</t>
  </si>
  <si>
    <t>VETERINARY TECH : EQUIPMENT SERVICE AGREEMENT</t>
  </si>
  <si>
    <t>10-10-12820-00-52160</t>
  </si>
  <si>
    <t>VETERINARY TECH : ASSESSMENT &amp; TESTING FEES</t>
  </si>
  <si>
    <t>10-10-12820-00-52170</t>
  </si>
  <si>
    <t>VETERINARY TECH : ACCREDITATION FEES</t>
  </si>
  <si>
    <t>10-10-12820-00-53020</t>
  </si>
  <si>
    <t>VETERINARY TECH : LIABILITY INSURANCE</t>
  </si>
  <si>
    <t>10-10-12820-00-53160</t>
  </si>
  <si>
    <t>VETERINARY TECH : COMMUNICATIONS</t>
  </si>
  <si>
    <t>10-10-12820-00-53210</t>
  </si>
  <si>
    <t>VETERINARY TECH : REPAIRS &amp; MAINTENANCE</t>
  </si>
  <si>
    <t>10-10-12820-00-53310</t>
  </si>
  <si>
    <t>VETERINARY TECH : TECH SUPPLIES</t>
  </si>
  <si>
    <t>10-10-12820-00-53320</t>
  </si>
  <si>
    <t>VETERINARY TECH : TECH SUPPLIES-INSTRUCTIONAL</t>
  </si>
  <si>
    <t>10-10-12820-00-53330</t>
  </si>
  <si>
    <t>VETERINARY TECH : TECH COMMUNICATIONS</t>
  </si>
  <si>
    <t>10-10-12820-00-53340</t>
  </si>
  <si>
    <t>VETERINARY TECH : TECH CONTRACT SERVICES</t>
  </si>
  <si>
    <t>10-10-12820-00-53350</t>
  </si>
  <si>
    <t>VETERINARY TECH : TECH SOFTWARE LIC., SUB. &amp; MAI</t>
  </si>
  <si>
    <t>10-10-12820-00-53360</t>
  </si>
  <si>
    <t>VETERINARY TECH : TECH LEASES</t>
  </si>
  <si>
    <t>10-10-12820-00-53370</t>
  </si>
  <si>
    <t>VETERINARY TECH : TECH EQUIP SERV AGREEMENT</t>
  </si>
  <si>
    <t>10-10-12820-00-53380</t>
  </si>
  <si>
    <t>VETERINARY TECH : TECH EQUIPMENT REPAIR</t>
  </si>
  <si>
    <t>10-10-12820-00-53390</t>
  </si>
  <si>
    <t>VETERINARY TECH : TECH EQUIP $500-$4999 NON-CAP</t>
  </si>
  <si>
    <t>10-10-12820-00-54050</t>
  </si>
  <si>
    <t>VETERINARY TECH : VEHICLE MILEAGE ALLOCATION</t>
  </si>
  <si>
    <t>10-10-12820-00-54110</t>
  </si>
  <si>
    <t>VETERINARY TECH : TRAVEL-FACULTY &amp; STAFF</t>
  </si>
  <si>
    <t>10-10-12820-00-54120</t>
  </si>
  <si>
    <t>VETERINARY TECH : TRAVEL-INSTRUCTIONAL</t>
  </si>
  <si>
    <t>10-10-12820-00-54130</t>
  </si>
  <si>
    <t>VETERINARY TECH : TRAVEL-STUDENT</t>
  </si>
  <si>
    <t>10-10-12820-00-61110</t>
  </si>
  <si>
    <t>VETERINARY TECH : FACULTY SALARIES</t>
  </si>
  <si>
    <t>10-10-12820-00-61120</t>
  </si>
  <si>
    <t>VETERINARY TECH : OVERLOAD SALARIES (FT FACULTY ONLY)</t>
  </si>
  <si>
    <t>10-10-12820-00-61140</t>
  </si>
  <si>
    <t>VETERINARY TECH : ADJUNCT SALARIES</t>
  </si>
  <si>
    <t>Increase in number of adjuncts to meet program demands. 2-17-22 KG</t>
  </si>
  <si>
    <t>10-10-12820-00-61220</t>
  </si>
  <si>
    <t>VETERINARY TECH : CLASSIFIED SALARIES</t>
  </si>
  <si>
    <t>10-10-12820-00-61420</t>
  </si>
  <si>
    <t>VETERINARY TECH : STIPENDS</t>
  </si>
  <si>
    <t>10-10-12820-00-61430</t>
  </si>
  <si>
    <t>VETERINARY TECH : PART TIME</t>
  </si>
  <si>
    <t>10-10-12820-00-62110</t>
  </si>
  <si>
    <t>VETERINARY TECH : FICA MATCHING</t>
  </si>
  <si>
    <t>10-10-12820-00-62120</t>
  </si>
  <si>
    <t>VETERINARY TECH : RETIREMENT MATCHING</t>
  </si>
  <si>
    <t>10-10-12820-00-62210</t>
  </si>
  <si>
    <t>VETERINARY TECH : GROUP INSURANCE</t>
  </si>
  <si>
    <t>10-10-12820-00-91010</t>
  </si>
  <si>
    <t>VETERINARY TECH : EQUIPMENT $5000 &amp; ABOVE CAPITAL</t>
  </si>
  <si>
    <t>10-10-12910-00-50010</t>
  </si>
  <si>
    <t>MEDICAL &amp; HEALTH SVCS MGMT BAT : SUPPLIES</t>
  </si>
  <si>
    <t>10-10-12910-00-50020</t>
  </si>
  <si>
    <t>MEDICAL &amp; HEALTH SVCS MGMT BAT : SUPPLIES-INSTRUCTIONAL</t>
  </si>
  <si>
    <t>10-10-12910-00-50030</t>
  </si>
  <si>
    <t>MEDICAL &amp; HEALTH SVCS MGMT BAT : COPIER USAGE</t>
  </si>
  <si>
    <t>10-10-12910-00-50040</t>
  </si>
  <si>
    <t>MEDICAL &amp; HEALTH SVCS MGMT BAT : PRINTING &amp; PREPRINTED FORMS</t>
  </si>
  <si>
    <t>10-10-12910-00-50060</t>
  </si>
  <si>
    <t>MEDICAL &amp; HEALTH SVCS MGMT BAT : MAIL SERVICE/SHIPPING/POSTAGE</t>
  </si>
  <si>
    <t>10-10-12910-00-50090</t>
  </si>
  <si>
    <t>MEDICAL &amp; HEALTH SVCS MGMT BAT : EQUIPMENT $500-$4999 NON-CAPITAL</t>
  </si>
  <si>
    <t>10-10-12910-00-51010</t>
  </si>
  <si>
    <t>MEDICAL &amp; HEALTH SVCS MGMT BAT : ADVERTISING/PROMOTIONAL</t>
  </si>
  <si>
    <t>10-10-12910-00-51020</t>
  </si>
  <si>
    <t>MEDICAL &amp; HEALTH SVCS MGMT BAT : AWARDS</t>
  </si>
  <si>
    <t>10-10-12910-00-51030</t>
  </si>
  <si>
    <t>MEDICAL &amp; HEALTH SVCS MGMT BAT : COMMUNITY RELATIONS</t>
  </si>
  <si>
    <t>10-10-12910-00-51040</t>
  </si>
  <si>
    <t>MEDICAL &amp; HEALTH SVCS MGMT BAT : LUNCHEONS &amp; RECEPTIONS</t>
  </si>
  <si>
    <t>10-10-12910-00-51120</t>
  </si>
  <si>
    <t>MEDICAL &amp; HEALTH SVCS MGMT BAT : DUES/SUBSCRIPTIONS/LICENSES</t>
  </si>
  <si>
    <t>10-10-12910-00-51130</t>
  </si>
  <si>
    <t>MEDICAL &amp; HEALTH SVCS MGMT BAT : STAFF DEVELOPMENT</t>
  </si>
  <si>
    <t>10-10-12910-00-52020</t>
  </si>
  <si>
    <t>MEDICAL &amp; HEALTH SVCS MGMT BAT : CONTRACT INSTRUCTION</t>
  </si>
  <si>
    <t>10-10-12910-00-52030</t>
  </si>
  <si>
    <t>MEDICAL &amp; HEALTH SVCS MGMT BAT : INDEPENDENT CONTRACTOR</t>
  </si>
  <si>
    <t>10-10-12910-00-52140</t>
  </si>
  <si>
    <t>MEDICAL &amp; HEALTH SVCS MGMT BAT : LEASES-EQUIPMENT/VEHICLES/SPACE</t>
  </si>
  <si>
    <t>10-10-12910-00-52150</t>
  </si>
  <si>
    <t>MEDICAL &amp; HEALTH SVCS MGMT BAT : EQUIPMENT SERVICE AGREEMENT</t>
  </si>
  <si>
    <t>10-10-12910-00-52160</t>
  </si>
  <si>
    <t>MEDICAL &amp; HEALTH SVCS MGMT BAT : ASSESSMENT &amp; TESTING FEES</t>
  </si>
  <si>
    <t>10-10-12910-00-52170</t>
  </si>
  <si>
    <t>MEDICAL &amp; HEALTH SVCS MGMT BAT : ACCREDITATION FEES</t>
  </si>
  <si>
    <t>10-10-12910-00-53020</t>
  </si>
  <si>
    <t>MEDICAL &amp; HEALTH SVCS MGMT BAT : LIABILITY INSURANCE</t>
  </si>
  <si>
    <t>10-10-12910-00-53210</t>
  </si>
  <si>
    <t>MEDICAL &amp; HEALTH SVCS MGMT BAT : REPAIRS &amp; MAINTENANCE</t>
  </si>
  <si>
    <t>10-10-12910-00-53310</t>
  </si>
  <si>
    <t>MEDICAL &amp; HEALTH SVCS MGMT BAT : TECH SUPPLIES</t>
  </si>
  <si>
    <t>10-10-12910-00-53320</t>
  </si>
  <si>
    <t>MEDICAL &amp; HEALTH SVCS MGMT BAT : TECH SUPPLIES-INSTRUCTIONAL</t>
  </si>
  <si>
    <t>10-10-12910-00-53330</t>
  </si>
  <si>
    <t>MEDICAL &amp; HEALTH SVCS MGMT BAT : TECH COMMUNICATIONS</t>
  </si>
  <si>
    <t>10-10-12910-00-53340</t>
  </si>
  <si>
    <t>MEDICAL &amp; HEALTH SVCS MGMT BAT : TECH CONTRACT SERVICES</t>
  </si>
  <si>
    <t>10-10-12910-00-53350</t>
  </si>
  <si>
    <t>MEDICAL &amp; HEALTH SVCS MGMT BAT : TECH SOFTWARE LIC., SUB. &amp; MAI</t>
  </si>
  <si>
    <t>10-10-12910-00-53360</t>
  </si>
  <si>
    <t>MEDICAL &amp; HEALTH SVCS MGMT BAT : TECH LEASES</t>
  </si>
  <si>
    <t>10-10-12910-00-53370</t>
  </si>
  <si>
    <t>MEDICAL &amp; HEALTH SVCS MGMT BAT : TECH EQUIP SERV AGREEMENT</t>
  </si>
  <si>
    <t>10-10-12910-00-53380</t>
  </si>
  <si>
    <t>MEDICAL &amp; HEALTH SVCS MGMT BAT : TECH EQUIPMENT REPAIR</t>
  </si>
  <si>
    <t>10-10-12910-00-53390</t>
  </si>
  <si>
    <t>MEDICAL &amp; HEALTH SVCS MGMT BAT : TECH EQUIP $500-$4999 NON-CAP</t>
  </si>
  <si>
    <t>10-10-12910-00-54050</t>
  </si>
  <si>
    <t>MEDICAL &amp; HEALTH SVCS MGMT BAT : VEHICLE MILEAGE ALLOCATION</t>
  </si>
  <si>
    <t>10-10-12910-00-54110</t>
  </si>
  <si>
    <t>MEDICAL &amp; HEALTH SVCS MGMT BAT : TRAVEL-FACULTY &amp; STAFF</t>
  </si>
  <si>
    <t>10-10-12910-00-54120</t>
  </si>
  <si>
    <t>MEDICAL &amp; HEALTH SVCS MGMT BAT : TRAVEL-INSTRUCTIONAL</t>
  </si>
  <si>
    <t>10-10-12910-00-54130</t>
  </si>
  <si>
    <t>MEDICAL &amp; HEALTH SVCS MGMT BAT : TRAVEL-STUDENT</t>
  </si>
  <si>
    <t>10-10-12910-00-61110</t>
  </si>
  <si>
    <t>MEDICAL &amp; HEALTH SVCS MGMT BAT : FACULTY SALARIES</t>
  </si>
  <si>
    <t>10-10-12910-00-61120</t>
  </si>
  <si>
    <t>MEDICAL &amp; HEALTH SVCS MGMT BAT : OVERLOAD SALARIES (FT FACULTY ONLY)</t>
  </si>
  <si>
    <t>10-10-12910-00-61140</t>
  </si>
  <si>
    <t>MEDICAL &amp; HEALTH SVCS MGMT BAT : ADJUNCT SALARIES</t>
  </si>
  <si>
    <t>10-10-12910-00-61210</t>
  </si>
  <si>
    <t>MEDICAL &amp; HEALTH SVCS MGMT BAT : ADMIN/PROFESSIONAL SALARIES</t>
  </si>
  <si>
    <t>10-10-12910-00-61220</t>
  </si>
  <si>
    <t>MEDICAL &amp; HEALTH SVCS MGMT BAT : CLASSIFIED SALARIES</t>
  </si>
  <si>
    <t>10-10-12910-00-61410</t>
  </si>
  <si>
    <t>MEDICAL &amp; HEALTH SVCS MGMT BAT : HOURLY</t>
  </si>
  <si>
    <t>10-10-12910-00-61420</t>
  </si>
  <si>
    <t>MEDICAL &amp; HEALTH SVCS MGMT BAT : STIPENDS</t>
  </si>
  <si>
    <t>10-10-12910-00-61430</t>
  </si>
  <si>
    <t>MEDICAL &amp; HEALTH SVCS MGMT BAT : PART TIME</t>
  </si>
  <si>
    <t>10-10-12910-00-62110</t>
  </si>
  <si>
    <t>MEDICAL &amp; HEALTH SVCS MGMT BAT : FICA MATCHING</t>
  </si>
  <si>
    <t>10-10-12910-00-62120</t>
  </si>
  <si>
    <t>MEDICAL &amp; HEALTH SVCS MGMT BAT : RETIREMENT MATCHING</t>
  </si>
  <si>
    <t>10-10-12910-00-62210</t>
  </si>
  <si>
    <t>MEDICAL &amp; HEALTH SVCS MGMT BAT : GROUP INSURANCE</t>
  </si>
  <si>
    <t>10-10-12910-00-91010</t>
  </si>
  <si>
    <t>MEDICAL &amp; HEALTH SVCS MGMT BAT : EQUIPMENT $5000 &amp; ABOVE CAPITAL</t>
  </si>
  <si>
    <t>10-10-13110-00-50010</t>
  </si>
  <si>
    <t>INFORMATION TECHNOLOGY : SUPPLIES</t>
  </si>
  <si>
    <t>Office supplies for full and adjunct faculty for the new building. LR 2/12/2022</t>
  </si>
  <si>
    <t>10-10-13110-00-50020</t>
  </si>
  <si>
    <t>INFORMATION TECHNOLOGY : SUPPLIES-INSTRUCTIONAL</t>
  </si>
  <si>
    <t>Various computer hardware components needed for instructors and new student lab. LR 2/12/2022
Reduced based on prior usage - JK 3/7/22</t>
  </si>
  <si>
    <t>10-10-13110-00-50030</t>
  </si>
  <si>
    <t>INFORMATION TECHNOLOGY : COPIER USAGE</t>
  </si>
  <si>
    <t>Faculty print handouts and other documents for classes. -500 based on usage. LR 2/11/2022</t>
  </si>
  <si>
    <t>10-10-13110-00-50040</t>
  </si>
  <si>
    <t>INFORMATION TECHNOLOGY : PRINTING &amp; PREPRINTED FORMS</t>
  </si>
  <si>
    <t>Need more brochures since we are attending more promotional events and visiting area high schools. LR 2/11/2022</t>
  </si>
  <si>
    <t>10-10-13110-00-50060</t>
  </si>
  <si>
    <t>INFORMATION TECHNOLOGY : MAIL SERVICE/SHIPPING/POSTAGE</t>
  </si>
  <si>
    <t>10-10-13110-00-50090</t>
  </si>
  <si>
    <t>INFORMATION TECHNOLOGY : EQUIPMENT $500-$4999 NON-CAPITAL</t>
  </si>
  <si>
    <t>10-10-13110-00-51010</t>
  </si>
  <si>
    <t>INFORMATION TECHNOLOGY : ADVERTISING/PROMOTIONAL</t>
  </si>
  <si>
    <t>Departmental promotional items from 4mprint to advertise at trade shows, conventions, career days at high schools, etc. LR 2/11/2022</t>
  </si>
  <si>
    <t>10-10-13110-00-51020</t>
  </si>
  <si>
    <t>INFORMATION TECHNOLOGY : AWARDS</t>
  </si>
  <si>
    <t>10-10-13110-00-51030</t>
  </si>
  <si>
    <t>INFORMATION TECHNOLOGY : COMMUNITY RELATIONS</t>
  </si>
  <si>
    <t>10-10-13110-00-51040</t>
  </si>
  <si>
    <t>INFORMATION TECHNOLOGY : LUNCHEONS &amp; RECEPTIONS</t>
  </si>
  <si>
    <t>Required CB meeting. Lunch fee. LR 2/11/2022</t>
  </si>
  <si>
    <t>10-10-13110-00-51120</t>
  </si>
  <si>
    <t>INFORMATION TECHNOLOGY : DUES/SUBSCRIPTIONS/LICENSES</t>
  </si>
  <si>
    <t>Cisco Fee Renewal $2000. TACTE renewal membership for dept. chair $35. LR 2/11/2022</t>
  </si>
  <si>
    <t>10-10-13110-00-51130</t>
  </si>
  <si>
    <t>INFORMATION TECHNOLOGY : STAFF DEVELOPMENT</t>
  </si>
  <si>
    <t>10-10-13110-00-52020</t>
  </si>
  <si>
    <t>INFORMATION TECHNOLOGY : CONTRACT INSTRUCTION</t>
  </si>
  <si>
    <t>10-10-13110-00-52030</t>
  </si>
  <si>
    <t>INFORMATION TECHNOLOGY : INDEPENDENT CONTRACTOR</t>
  </si>
  <si>
    <t>10-10-13110-00-52140</t>
  </si>
  <si>
    <t>INFORMATION TECHNOLOGY : LEASES-EQUIPMENT/VEHICLES/SPACE</t>
  </si>
  <si>
    <t>10-10-13110-00-52150</t>
  </si>
  <si>
    <t>INFORMATION TECHNOLOGY : EQUIPMENT SERVICE AGREEMENT</t>
  </si>
  <si>
    <t>10-10-13110-00-52160</t>
  </si>
  <si>
    <t>INFORMATION TECHNOLOGY : ASSESSMENT &amp; TESTING FEES</t>
  </si>
  <si>
    <t>10-10-13110-00-52170</t>
  </si>
  <si>
    <t>INFORMATION TECHNOLOGY : ACCREDITATION FEES</t>
  </si>
  <si>
    <t>10-10-13110-00-53020</t>
  </si>
  <si>
    <t>INFORMATION TECHNOLOGY : LIABILITY INSURANCE</t>
  </si>
  <si>
    <t>10-10-13110-00-53160</t>
  </si>
  <si>
    <t>INFORMATION TECHNOLOGY : COMMUNICATIONS</t>
  </si>
  <si>
    <t>10-10-13110-00-53210</t>
  </si>
  <si>
    <t>INFORMATION TECHNOLOGY : REPAIRS &amp; MAINTENANCE</t>
  </si>
  <si>
    <t>10-10-13110-00-53220</t>
  </si>
  <si>
    <t>INFORMATION TECHNOLOGY : SOFTWARE LICENSING &amp; MAINTENANCE</t>
  </si>
  <si>
    <t>10-10-13110-00-53310</t>
  </si>
  <si>
    <t>INFORMATION TECHNOLOGY : TECH SUPPLIES</t>
  </si>
  <si>
    <t>10-10-13110-00-53320</t>
  </si>
  <si>
    <t>INFORMATION TECHNOLOGY : TECH SUPPLIES-INSTRUCTIONAL</t>
  </si>
  <si>
    <t>10-10-13110-00-53330</t>
  </si>
  <si>
    <t>INFORMATION TECHNOLOGY : TECH COMMUNICATIONS</t>
  </si>
  <si>
    <t>10-10-13110-00-53340</t>
  </si>
  <si>
    <t>INFORMATION TECHNOLOGY : TECH CONTRACT SERVICES</t>
  </si>
  <si>
    <t>10-10-13110-00-53350</t>
  </si>
  <si>
    <t>INFORMATION TECHNOLOGY : TECH SOFTWARE LIC., SUB. &amp; MAI</t>
  </si>
  <si>
    <t>Adobe creative cloud licenses. 4 (300*4) for library and 2 (365*2) for instructors of web programming/web authoring courses. LR 2/12/2022</t>
  </si>
  <si>
    <t>10-10-13110-00-53360</t>
  </si>
  <si>
    <t>INFORMATION TECHNOLOGY : TECH LEASES</t>
  </si>
  <si>
    <t>10-10-13110-00-53370</t>
  </si>
  <si>
    <t>INFORMATION TECHNOLOGY : TECH EQUIP SERV AGREEMENT</t>
  </si>
  <si>
    <t>10-10-13110-00-53380</t>
  </si>
  <si>
    <t>INFORMATION TECHNOLOGY : TECH EQUIPMENT REPAIR</t>
  </si>
  <si>
    <t>10-10-13110-00-53390</t>
  </si>
  <si>
    <t>INFORMATION TECHNOLOGY : TECH EQUIP $500-$4999 NON-CAP</t>
  </si>
  <si>
    <t>10-10-13110-00-54050</t>
  </si>
  <si>
    <t>INFORMATION TECHNOLOGY : VEHICLE MILEAGE ALLOCATION</t>
  </si>
  <si>
    <t>10-10-13110-00-54110</t>
  </si>
  <si>
    <t>INFORMATION TECHNOLOGY : TRAVEL-FACULTY &amp; STAFF</t>
  </si>
  <si>
    <t>Travel for faculty and adjuncts as needed. LR 2/12/2022</t>
  </si>
  <si>
    <t>10-10-13110-00-54120</t>
  </si>
  <si>
    <t>INFORMATION TECHNOLOGY : TRAVEL-INSTRUCTIONAL</t>
  </si>
  <si>
    <t>10-10-13110-00-54130</t>
  </si>
  <si>
    <t>INFORMATION TECHNOLOGY : TRAVEL-STUDENT</t>
  </si>
  <si>
    <t>10-10-13110-00-61110</t>
  </si>
  <si>
    <t>INFORMATION TECHNOLOGY : FACULTY SALARIES</t>
  </si>
  <si>
    <t>10-10-13110-00-61120</t>
  </si>
  <si>
    <t>INFORMATION TECHNOLOGY : OVERLOAD SALARIES (FT FACULTY ONLY)</t>
  </si>
  <si>
    <t>9 Overload units for FT Faculty @ $778 = $7002</t>
  </si>
  <si>
    <t>10-10-13110-00-61140</t>
  </si>
  <si>
    <t>INFORMATION TECHNOLOGY : ADJUNCT SALARIES</t>
  </si>
  <si>
    <t>10-10-13110-00-61220</t>
  </si>
  <si>
    <t>INFORMATION TECHNOLOGY : CLASSIFIED SALARIES</t>
  </si>
  <si>
    <t>10-10-13110-00-61420</t>
  </si>
  <si>
    <t>INFORMATION TECHNOLOGY : STIPENDS</t>
  </si>
  <si>
    <t>10-10-13110-00-61430</t>
  </si>
  <si>
    <t>INFORMATION TECHNOLOGY : PART TIME</t>
  </si>
  <si>
    <t>10-10-13110-00-62110</t>
  </si>
  <si>
    <t>INFORMATION TECHNOLOGY : FICA MATCHING</t>
  </si>
  <si>
    <t>10-10-13110-00-62120</t>
  </si>
  <si>
    <t>INFORMATION TECHNOLOGY : RETIREMENT MATCHING</t>
  </si>
  <si>
    <t>10-10-13110-00-62210</t>
  </si>
  <si>
    <t>INFORMATION TECHNOLOGY : GROUP INSURANCE</t>
  </si>
  <si>
    <t>10-10-13110-00-62310</t>
  </si>
  <si>
    <t>INFORMATION TECHNOLOGY : WORKERS COMPENSATION</t>
  </si>
  <si>
    <t>10-10-13110-00-91010</t>
  </si>
  <si>
    <t>INFORMATION TECHNOLOGY : EQUIPMENT $5000 &amp; ABOVE CAPITAL</t>
  </si>
  <si>
    <t>10-10-13130-00-50010</t>
  </si>
  <si>
    <t>CRIMINAL JUSTICE : SUPPLIES</t>
  </si>
  <si>
    <t>10-10-13130-00-50020</t>
  </si>
  <si>
    <t>CRIMINAL JUSTICE : SUPPLIES-INSTRUCTIONAL</t>
  </si>
  <si>
    <t>10-10-13130-00-50030</t>
  </si>
  <si>
    <t>CRIMINAL JUSTICE : COPIER USAGE</t>
  </si>
  <si>
    <t>10-10-13130-00-50040</t>
  </si>
  <si>
    <t>CRIMINAL JUSTICE : PRINTING &amp; PREPRINTED FORMS</t>
  </si>
  <si>
    <t>10-10-13130-00-50060</t>
  </si>
  <si>
    <t>CRIMINAL JUSTICE : MAIL SERVICE/SHIPPING/POSTAGE</t>
  </si>
  <si>
    <t>10-10-13130-00-50090</t>
  </si>
  <si>
    <t>CRIMINAL JUSTICE : EQUIPMENT $500-$4999 NON-CAPITAL</t>
  </si>
  <si>
    <t>10-10-13130-00-51010</t>
  </si>
  <si>
    <t>CRIMINAL JUSTICE : ADVERTISING/PROMOTIONAL</t>
  </si>
  <si>
    <t>10-10-13130-00-51020</t>
  </si>
  <si>
    <t>CRIMINAL JUSTICE : AWARDS</t>
  </si>
  <si>
    <t>10-10-13130-00-51030</t>
  </si>
  <si>
    <t>CRIMINAL JUSTICE : COMMUNITY RELATIONS</t>
  </si>
  <si>
    <t>10-10-13130-00-51040</t>
  </si>
  <si>
    <t>CRIMINAL JUSTICE : LUNCHEONS &amp; RECEPTIONS</t>
  </si>
  <si>
    <t>10-10-13130-00-51120</t>
  </si>
  <si>
    <t>CRIMINAL JUSTICE : DUES/SUBSCRIPTIONS/LICENSES</t>
  </si>
  <si>
    <t>Professional Development subscription</t>
  </si>
  <si>
    <t>10-10-13130-00-51130</t>
  </si>
  <si>
    <t>CRIMINAL JUSTICE : STAFF DEVELOPMENT</t>
  </si>
  <si>
    <t>10-10-13130-00-52020</t>
  </si>
  <si>
    <t>CRIMINAL JUSTICE : CONTRACT INSTRUCTION</t>
  </si>
  <si>
    <t>10-10-13130-00-52030</t>
  </si>
  <si>
    <t>CRIMINAL JUSTICE : INDEPENDENT CONTRACTOR</t>
  </si>
  <si>
    <t>10-10-13130-00-52140</t>
  </si>
  <si>
    <t>CRIMINAL JUSTICE : LEASES-EQUIPMENT/VEHICLES/SPACE</t>
  </si>
  <si>
    <t>10-10-13130-00-52150</t>
  </si>
  <si>
    <t>CRIMINAL JUSTICE : EQUIPMENT SERVICE AGREEMENT</t>
  </si>
  <si>
    <t>10-10-13130-00-52160</t>
  </si>
  <si>
    <t>CRIMINAL JUSTICE : ASSESSMENT &amp; TESTING FEES</t>
  </si>
  <si>
    <t>10-10-13130-00-52170</t>
  </si>
  <si>
    <t>CRIMINAL JUSTICE : ACCREDITATION FEES</t>
  </si>
  <si>
    <t>10-10-13130-00-53020</t>
  </si>
  <si>
    <t>CRIMINAL JUSTICE : LIABILITY INSURANCE</t>
  </si>
  <si>
    <t>10-10-13130-00-53160</t>
  </si>
  <si>
    <t>CRIMINAL JUSTICE : COMMUNICATIONS</t>
  </si>
  <si>
    <t>10-10-13130-00-53210</t>
  </si>
  <si>
    <t>CRIMINAL JUSTICE : REPAIRS &amp; MAINTENANCE</t>
  </si>
  <si>
    <t>10-10-13130-00-53310</t>
  </si>
  <si>
    <t>CRIMINAL JUSTICE : TECH SUPPLIES</t>
  </si>
  <si>
    <t>10-10-13130-00-53320</t>
  </si>
  <si>
    <t>CRIMINAL JUSTICE : TECH SUPPLIES-INSTRUCTIONAL</t>
  </si>
  <si>
    <t>10-10-13130-00-53330</t>
  </si>
  <si>
    <t>CRIMINAL JUSTICE : TECH COMMUNICATIONS</t>
  </si>
  <si>
    <t>10-10-13130-00-53340</t>
  </si>
  <si>
    <t>CRIMINAL JUSTICE : TECH CONTRACT SERVICES</t>
  </si>
  <si>
    <t>10-10-13130-00-53350</t>
  </si>
  <si>
    <t>CRIMINAL JUSTICE : TECH SOFTWARE LIC., SUB. &amp; MAI</t>
  </si>
  <si>
    <t>10-10-13130-00-53360</t>
  </si>
  <si>
    <t>CRIMINAL JUSTICE : TECH LEASES</t>
  </si>
  <si>
    <t>10-10-13130-00-53370</t>
  </si>
  <si>
    <t>CRIMINAL JUSTICE : TECH EQUIP SERV AGREEMENT</t>
  </si>
  <si>
    <t>10-10-13130-00-53380</t>
  </si>
  <si>
    <t>CRIMINAL JUSTICE : TECH EQUIPMENT REPAIR</t>
  </si>
  <si>
    <t>10-10-13130-00-53390</t>
  </si>
  <si>
    <t>CRIMINAL JUSTICE : TECH EQUIP $500-$4999 NON-CAP</t>
  </si>
  <si>
    <t>10-10-13130-00-54050</t>
  </si>
  <si>
    <t>CRIMINAL JUSTICE : VEHICLE MILEAGE ALLOCATION</t>
  </si>
  <si>
    <t>10-10-13130-00-54110</t>
  </si>
  <si>
    <t>CRIMINAL JUSTICE : TRAVEL-FACULTY &amp; STAFF</t>
  </si>
  <si>
    <t>Required TCOLE Conference for licensure, recruiting, and professional development events.</t>
  </si>
  <si>
    <t>10-10-13130-00-54120</t>
  </si>
  <si>
    <t>CRIMINAL JUSTICE : TRAVEL-INSTRUCTIONAL</t>
  </si>
  <si>
    <t>10-10-13130-00-54130</t>
  </si>
  <si>
    <t>CRIMINAL JUSTICE : TRAVEL-STUDENT</t>
  </si>
  <si>
    <t>10-10-13130-00-61110</t>
  </si>
  <si>
    <t>CRIMINAL JUSTICE : FACULTY SALARIES</t>
  </si>
  <si>
    <t>10-10-13130-00-61120</t>
  </si>
  <si>
    <t>CRIMINAL JUSTICE : OVERLOAD SALARIES (FT FACULTY ONLY)</t>
  </si>
  <si>
    <t>Overload salaries for full-time faculty to teach extra courses. 6 loads @ $778.00 (2 semesters) equals $4,668.00</t>
  </si>
  <si>
    <t>10-10-13130-00-61140</t>
  </si>
  <si>
    <t>CRIMINAL JUSTICE : ADJUNCT SALARIES</t>
  </si>
  <si>
    <t>Four FTF courses @ $2,334. ($778 * 3 LU), two in the Spring Semester and two in the Fall Semester at the main campus.  Faculty teaching load decreased because of taking on Department Chair duties.</t>
  </si>
  <si>
    <t>10-10-13130-00-61210</t>
  </si>
  <si>
    <t>CRIMINAL JUSTICE : ADMIN/PROFESSIONAL SALARIES</t>
  </si>
  <si>
    <t>10-10-13130-00-61220</t>
  </si>
  <si>
    <t>CRIMINAL JUSTICE : CLASSIFIED SALARIES</t>
  </si>
  <si>
    <t>10-10-13130-00-61420</t>
  </si>
  <si>
    <t>CRIMINAL JUSTICE : STIPENDS</t>
  </si>
  <si>
    <t>Cell phone stipend for Department Chair</t>
  </si>
  <si>
    <t>10-10-13130-00-61430</t>
  </si>
  <si>
    <t>CRIMINAL JUSTICE : PART TIME</t>
  </si>
  <si>
    <t>Student worker 19 hrs/wk * $10.50 * 36 wks = $7,182 / 5 PSP budgets</t>
  </si>
  <si>
    <t>10-10-13130-00-62110</t>
  </si>
  <si>
    <t>CRIMINAL JUSTICE : FICA MATCHING</t>
  </si>
  <si>
    <t>10-10-13130-00-62120</t>
  </si>
  <si>
    <t>CRIMINAL JUSTICE : RETIREMENT MATCHING</t>
  </si>
  <si>
    <t>10-10-13130-00-62210</t>
  </si>
  <si>
    <t>CRIMINAL JUSTICE : GROUP INSURANCE</t>
  </si>
  <si>
    <t>10-10-13130-00-62310</t>
  </si>
  <si>
    <t>CRIMINAL JUSTICE : WORKERS COMPENSATION</t>
  </si>
  <si>
    <t>10-10-13130-00-91010</t>
  </si>
  <si>
    <t>CRIMINAL JUSTICE : EQUIPMENT $5000 &amp; ABOVE CAPITAL</t>
  </si>
  <si>
    <t>10-10-13140-01-50010</t>
  </si>
  <si>
    <t>EMERGENCY MED SERVICES : SUPPLIES</t>
  </si>
  <si>
    <t>10-10-13140-01-50020</t>
  </si>
  <si>
    <t>EMERGENCY MED SERVICES : SUPPLIES-INSTRUCTIONAL</t>
  </si>
  <si>
    <t>Needed medical supplies for up-to-date supplies for EMS training procedures.</t>
  </si>
  <si>
    <t>10-10-13140-01-50030</t>
  </si>
  <si>
    <t>EMERGENCY MED SERVICES : COPIER USAGE</t>
  </si>
  <si>
    <t>10-10-13140-01-50040</t>
  </si>
  <si>
    <t>EMERGENCY MED SERVICES : PRINTING &amp; PREPRINTED FORMS</t>
  </si>
  <si>
    <t>Certificates, flyers for graduation and advertising</t>
  </si>
  <si>
    <t>10-10-13140-01-50060</t>
  </si>
  <si>
    <t>EMERGENCY MED SERVICES : MAIL SERVICE/SHIPPING/POSTAGE</t>
  </si>
  <si>
    <t>10-10-13140-01-50090</t>
  </si>
  <si>
    <t>EMERGENCY MED SERVICES : EQUIPMENT $500-$4999 NON-CAPITAL</t>
  </si>
  <si>
    <t>Infant Airway Management Trainers - 2 @ $750
Chester Chest Advanced Arm - $930
Obstetrical Manikin with Overlays - $730
Life/Form Circothrytomy Simulator - $1,500
Intraosseous Infusion Simulator - $750</t>
  </si>
  <si>
    <t>10-10-13140-01-51010</t>
  </si>
  <si>
    <t>EMERGENCY MED SERVICES : ADVERTISING/PROMOTIONAL</t>
  </si>
  <si>
    <t>Promotions and recruiting events</t>
  </si>
  <si>
    <t>10-10-13140-01-51020</t>
  </si>
  <si>
    <t>EMERGENCY MED SERVICES : AWARDS</t>
  </si>
  <si>
    <t>10-10-13140-01-51030</t>
  </si>
  <si>
    <t>EMERGENCY MED SERVICES : COMMUNITY RELATIONS</t>
  </si>
  <si>
    <t>10-10-13140-01-51040</t>
  </si>
  <si>
    <t>EMERGENCY MED SERVICES : LUNCHEONS &amp; RECEPTIONS</t>
  </si>
  <si>
    <t>Lunches for hosted meetings including - Advisory board and RAC meeting</t>
  </si>
  <si>
    <t>10-10-13140-01-51120</t>
  </si>
  <si>
    <t>EMERGENCY MED SERVICES : DUES/SUBSCRIPTIONS/LICENSES</t>
  </si>
  <si>
    <t>Required for course approvals for Texas DSHS, and other site licenses.</t>
  </si>
  <si>
    <t>10-10-13140-01-51130</t>
  </si>
  <si>
    <t>EMERGENCY MED SERVICES : STAFF DEVELOPMENT</t>
  </si>
  <si>
    <t>10-10-13140-01-52020</t>
  </si>
  <si>
    <t>EMERGENCY MED SERVICES : CONTRACT INSTRUCTION</t>
  </si>
  <si>
    <t>Required to conduct a National Registry Psychomotor Exam</t>
  </si>
  <si>
    <t>10-10-13140-01-52030</t>
  </si>
  <si>
    <t>EMERGENCY MED SERVICES : INDEPENDENT CONTRACTOR</t>
  </si>
  <si>
    <t>Dr. Beeson - 1.5 hours/month * $300 = $5,400
National Registry Psychomotor Exam = $1,000
Hazardous Waste Removal - $100</t>
  </si>
  <si>
    <t>10-10-13140-01-52140</t>
  </si>
  <si>
    <t>EMERGENCY MED SERVICES : LEASES-EQUIPMENT/VEHICLES/SPACE</t>
  </si>
  <si>
    <t>Oxygen rental</t>
  </si>
  <si>
    <t>10-10-13140-01-52150</t>
  </si>
  <si>
    <t>EMERGENCY MED SERVICES : EQUIPMENT SERVICE AGREEMENT</t>
  </si>
  <si>
    <t>10-10-13140-01-52160</t>
  </si>
  <si>
    <t>EMERGENCY MED SERVICES : ASSESSMENT &amp; TESTING FEES</t>
  </si>
  <si>
    <t>10-10-13140-01-52170</t>
  </si>
  <si>
    <t>EMERGENCY MED SERVICES : ACCREDITATION FEES</t>
  </si>
  <si>
    <t>"CoAEMSP Accreditation.  Fees go to the accrediting agency (Commission on Accreditation of Allied Health Educational Programs) and the recommending organization (Committee on Accreditation of Educational Programs for the EMS Professions).
Last Self-study was in 2016.  2021 should be our next self-study with the next site visit in 2022.</t>
  </si>
  <si>
    <t>10-10-13140-01-53020</t>
  </si>
  <si>
    <t>EMERGENCY MED SERVICES : LIABILITY INSURANCE</t>
  </si>
  <si>
    <t>EMT Fall 2021 - $312.00 for 24 students at $13.00 / student 
EMT Spring 2022 - $312.00 for 24 students at $13.00 / student 
PM Spring 2022 - $312.00 for 24  students at $13.00 / student 
PM Summer 2022 - $208.00 for  16 students at $13.00 / student
Granbury ISD - $65.00 for 5 students at $13.00 / student</t>
  </si>
  <si>
    <t>10-10-13140-01-53160</t>
  </si>
  <si>
    <t>EMERGENCY MED SERVICES : COMMUNICATIONS</t>
  </si>
  <si>
    <t>10-10-13140-01-53210</t>
  </si>
  <si>
    <t>EMERGENCY MED SERVICES : REPAIRS &amp; MAINTENANCE</t>
  </si>
  <si>
    <t>Repairs for medical equipment - to include defibrillators, SIM man and assorted other equipment used in class.</t>
  </si>
  <si>
    <t>10-10-13140-01-53310</t>
  </si>
  <si>
    <t>EMERGENCY MED SERVICES : TECH SUPPLIES</t>
  </si>
  <si>
    <t>10-10-13140-01-53320</t>
  </si>
  <si>
    <t>EMERGENCY MED SERVICES : TECH SUPPLIES-INSTRUCTIONAL</t>
  </si>
  <si>
    <t>10-10-13140-01-53330</t>
  </si>
  <si>
    <t>EMERGENCY MED SERVICES : TECH COMMUNICATIONS</t>
  </si>
  <si>
    <t>10-10-13140-01-53340</t>
  </si>
  <si>
    <t>EMERGENCY MED SERVICES : TECH CONTRACT SERVICES</t>
  </si>
  <si>
    <t>10-10-13140-01-53350</t>
  </si>
  <si>
    <t>EMERGENCY MED SERVICES : TECH SOFTWARE LIC., SUB. &amp; MAI</t>
  </si>
  <si>
    <t>10-10-13140-01-53360</t>
  </si>
  <si>
    <t>EMERGENCY MED SERVICES : TECH LEASES</t>
  </si>
  <si>
    <t>10-10-13140-01-53370</t>
  </si>
  <si>
    <t>EMERGENCY MED SERVICES : TECH EQUIP SERV AGREEMENT</t>
  </si>
  <si>
    <t>10-10-13140-01-53380</t>
  </si>
  <si>
    <t>EMERGENCY MED SERVICES : TECH EQUIPMENT REPAIR</t>
  </si>
  <si>
    <t>10-10-13140-01-53390</t>
  </si>
  <si>
    <t>EMERGENCY MED SERVICES : TECH EQUIP $500-$4999 NON-CAP</t>
  </si>
  <si>
    <t>10-10-13140-01-54010</t>
  </si>
  <si>
    <t>EMERGENCY MED SERVICES : FUEL</t>
  </si>
  <si>
    <t>10-10-13140-01-54050</t>
  </si>
  <si>
    <t>EMERGENCY MED SERVICES : VEHICLE MILEAGE ALLOCATION</t>
  </si>
  <si>
    <t>Mileage for clinical site visits and conference travel</t>
  </si>
  <si>
    <t>10-10-13140-01-54110</t>
  </si>
  <si>
    <t>EMERGENCY MED SERVICES : TRAVEL-FACULTY &amp; STAFF</t>
  </si>
  <si>
    <t>Need to attend courses required for advanced coordinator license and Governors Trauma Advisory Counsel meetings.  Conference registration for EMS faculty (FT and adjunct)</t>
  </si>
  <si>
    <t>10-10-13140-01-54120</t>
  </si>
  <si>
    <t>EMERGENCY MED SERVICES : TRAVEL-INSTRUCTIONAL</t>
  </si>
  <si>
    <t>10-10-13140-01-54130</t>
  </si>
  <si>
    <t>EMERGENCY MED SERVICES : TRAVEL-STUDENT</t>
  </si>
  <si>
    <t>10-10-13140-01-61110</t>
  </si>
  <si>
    <t>EMERGENCY MED SERVICES : FACULTY SALARIES</t>
  </si>
  <si>
    <t>10-10-13140-01-61120</t>
  </si>
  <si>
    <t>EMERGENCY MED SERVICES : OVERLOAD SALARIES (FT FACULTY ONLY)</t>
  </si>
  <si>
    <t>10-10-13140-01-61140</t>
  </si>
  <si>
    <t>EMERGENCY MED SERVICES : ADJUNCT SALARIES</t>
  </si>
  <si>
    <t>Adjunct faculty are essential for the conduction of EMS laboratories.  Span and control for lab instruction is aimed at 1 instructor for every eight students.  Adjuncts pay includes 15 minutes before class for lab set up, and 15 after class for clean up and maintenance.</t>
  </si>
  <si>
    <t>10-10-13140-01-61210</t>
  </si>
  <si>
    <t>EMERGENCY MED SERVICES : ADMIN/PROFESSIONAL SALARIES</t>
  </si>
  <si>
    <t>10-10-13140-01-61220</t>
  </si>
  <si>
    <t>EMERGENCY MED SERVICES : CLASSIFIED SALARIES</t>
  </si>
  <si>
    <t>10-10-13140-01-61310</t>
  </si>
  <si>
    <t>EMERGENCY MED SERVICES : WORKSTUDY WAGES</t>
  </si>
  <si>
    <t>10-10-13140-01-61420</t>
  </si>
  <si>
    <t>EMERGENCY MED SERVICES : STIPENDS</t>
  </si>
  <si>
    <t>Cell phone stipend for EMS Coordinator</t>
  </si>
  <si>
    <t>10-10-13140-01-61430</t>
  </si>
  <si>
    <t>EMERGENCY MED SERVICES : PART TIME</t>
  </si>
  <si>
    <t>10-10-13140-01-62110</t>
  </si>
  <si>
    <t>EMERGENCY MED SERVICES : FICA MATCHING</t>
  </si>
  <si>
    <t>10-10-13140-01-62120</t>
  </si>
  <si>
    <t>EMERGENCY MED SERVICES : RETIREMENT MATCHING</t>
  </si>
  <si>
    <t>10-10-13140-01-62210</t>
  </si>
  <si>
    <t>EMERGENCY MED SERVICES : GROUP INSURANCE</t>
  </si>
  <si>
    <t>10-10-13140-01-62310</t>
  </si>
  <si>
    <t>EMERGENCY MED SERVICES : WORKERS COMPENSATION</t>
  </si>
  <si>
    <t>10-10-13140-01-91010</t>
  </si>
  <si>
    <t>EMERGENCY MED SERVICES : EQUIPMENT $5000 &amp; ABOVE CAPITAL</t>
  </si>
  <si>
    <t>10-10-13150-00-50010</t>
  </si>
  <si>
    <t>FIRE : SUPPLIES</t>
  </si>
  <si>
    <t>10-10-13150-00-50020</t>
  </si>
  <si>
    <t>FIRE : SUPPLIES-INSTRUCTIONAL</t>
  </si>
  <si>
    <t>10-10-13150-00-50030</t>
  </si>
  <si>
    <t>FIRE : COPIER USAGE</t>
  </si>
  <si>
    <t>10-10-13150-00-50040</t>
  </si>
  <si>
    <t>FIRE : PRINTING &amp; PREPRINTED FORMS</t>
  </si>
  <si>
    <t>10-10-13150-00-50060</t>
  </si>
  <si>
    <t>FIRE : MAIL SERVICE/SHIPPING/POSTAGE</t>
  </si>
  <si>
    <t>10-10-13150-00-50090</t>
  </si>
  <si>
    <t>FIRE : EQUIPMENT $500-$4999 NON-CAPITAL</t>
  </si>
  <si>
    <t>10-10-13150-00-51010</t>
  </si>
  <si>
    <t>FIRE : ADVERTISING/PROMOTIONAL</t>
  </si>
  <si>
    <t>10-10-13150-00-51020</t>
  </si>
  <si>
    <t>FIRE : AWARDS</t>
  </si>
  <si>
    <t>10-10-13150-00-51030</t>
  </si>
  <si>
    <t>FIRE : COMMUNITY RELATIONS</t>
  </si>
  <si>
    <t>10-10-13150-00-51040</t>
  </si>
  <si>
    <t>FIRE : LUNCHEONS &amp; RECEPTIONS</t>
  </si>
  <si>
    <t>10-10-13150-00-51120</t>
  </si>
  <si>
    <t>FIRE : DUES/SUBSCRIPTIONS/LICENSES</t>
  </si>
  <si>
    <t>National Fire Protection Membership</t>
  </si>
  <si>
    <t>10-10-13150-00-51130</t>
  </si>
  <si>
    <t>FIRE : STAFF DEVELOPMENT</t>
  </si>
  <si>
    <t>10-10-13150-00-52020</t>
  </si>
  <si>
    <t>FIRE : CONTRACT INSTRUCTION</t>
  </si>
  <si>
    <t>10-10-13150-00-52030</t>
  </si>
  <si>
    <t>FIRE : INDEPENDENT CONTRACTOR</t>
  </si>
  <si>
    <t>10-10-13150-00-52140</t>
  </si>
  <si>
    <t>FIRE : LEASES-EQUIPMENT/VEHICLES/SPACE</t>
  </si>
  <si>
    <t>10-10-13150-00-52150</t>
  </si>
  <si>
    <t>FIRE : EQUIPMENT SERVICE AGREEMENT</t>
  </si>
  <si>
    <t>10-10-13150-00-52160</t>
  </si>
  <si>
    <t>FIRE : ASSESSMENT &amp; TESTING FEES</t>
  </si>
  <si>
    <t>10-10-13150-00-52170</t>
  </si>
  <si>
    <t>FIRE : ACCREDITATION FEES</t>
  </si>
  <si>
    <t>10-10-13150-00-53020</t>
  </si>
  <si>
    <t>FIRE : LIABILITY INSURANCE</t>
  </si>
  <si>
    <t>10-10-13150-00-53160</t>
  </si>
  <si>
    <t>FIRE : COMMUNICATIONS</t>
  </si>
  <si>
    <t>10-10-13150-00-53210</t>
  </si>
  <si>
    <t>FIRE : REPAIRS &amp; MAINTENANCE</t>
  </si>
  <si>
    <t>10-10-13150-00-53310</t>
  </si>
  <si>
    <t>FIRE : TECH SUPPLIES</t>
  </si>
  <si>
    <t>10-10-13150-00-53320</t>
  </si>
  <si>
    <t>FIRE : TECH SUPPLIES-INSTRUCTIONAL</t>
  </si>
  <si>
    <t>10-10-13150-00-53330</t>
  </si>
  <si>
    <t>FIRE : TECH COMMUNICATIONS</t>
  </si>
  <si>
    <t>10-10-13150-00-53340</t>
  </si>
  <si>
    <t>FIRE : TECH CONTRACT SERVICES</t>
  </si>
  <si>
    <t>10-10-13150-00-53350</t>
  </si>
  <si>
    <t>FIRE : TECH SOFTWARE LIC., SUB. &amp; MAI</t>
  </si>
  <si>
    <t>10-10-13150-00-53360</t>
  </si>
  <si>
    <t>FIRE : TECH LEASES</t>
  </si>
  <si>
    <t>10-10-13150-00-53370</t>
  </si>
  <si>
    <t>FIRE : TECH EQUIP SERV AGREEMENT</t>
  </si>
  <si>
    <t>10-10-13150-00-53380</t>
  </si>
  <si>
    <t>FIRE : TECH EQUIPMENT REPAIR</t>
  </si>
  <si>
    <t>10-10-13150-00-53390</t>
  </si>
  <si>
    <t>FIRE : TECH EQUIP $500-$4999 NON-CAP</t>
  </si>
  <si>
    <t>10-10-13150-00-54050</t>
  </si>
  <si>
    <t>FIRE : VEHICLE MILEAGE ALLOCATION</t>
  </si>
  <si>
    <t>10-10-13150-00-54110</t>
  </si>
  <si>
    <t>FIRE : TRAVEL-FACULTY &amp; STAFF</t>
  </si>
  <si>
    <t>Professional Development Events</t>
  </si>
  <si>
    <t>10-10-13150-00-54120</t>
  </si>
  <si>
    <t>FIRE : TRAVEL-INSTRUCTIONAL</t>
  </si>
  <si>
    <t>10-10-13150-00-54130</t>
  </si>
  <si>
    <t>FIRE : TRAVEL-STUDENT</t>
  </si>
  <si>
    <t>10-10-13150-00-61110</t>
  </si>
  <si>
    <t>FIRE : FACULTY SALARIES</t>
  </si>
  <si>
    <t>10-10-13150-00-61120</t>
  </si>
  <si>
    <t>FIRE : OVERLOAD SALARIES (FT FACULTY ONLY)</t>
  </si>
  <si>
    <t>Six overloads @ $778</t>
  </si>
  <si>
    <t>10-10-13150-00-61140</t>
  </si>
  <si>
    <t>FIRE : ADJUNCT SALARIES</t>
  </si>
  <si>
    <t>10-10-13150-00-61210</t>
  </si>
  <si>
    <t>FIRE : ADMIN/PROFESSIONAL SALARIES</t>
  </si>
  <si>
    <t>10-10-13150-00-61220</t>
  </si>
  <si>
    <t>FIRE : CLASSIFIED SALARIES</t>
  </si>
  <si>
    <t>10-10-13150-00-61420</t>
  </si>
  <si>
    <t>FIRE : STIPENDS</t>
  </si>
  <si>
    <t>10-10-13150-00-61430</t>
  </si>
  <si>
    <t>FIRE : PART TIME</t>
  </si>
  <si>
    <t>10-10-13150-00-62110</t>
  </si>
  <si>
    <t>FIRE : FICA MATCHING</t>
  </si>
  <si>
    <t>10-10-13150-00-62120</t>
  </si>
  <si>
    <t>FIRE : RETIREMENT MATCHING</t>
  </si>
  <si>
    <t>10-10-13150-00-62210</t>
  </si>
  <si>
    <t>FIRE : GROUP INSURANCE</t>
  </si>
  <si>
    <t>10-10-13150-00-91010</t>
  </si>
  <si>
    <t>FIRE : EQUIPMENT $5000 &amp; ABOVE CAPITAL</t>
  </si>
  <si>
    <t>10-10-13150-01-50010</t>
  </si>
  <si>
    <t>This is an office supply rather than a teaching supply line. $900 for operating supplies for one ft and a score of adjuncts is excessive.</t>
  </si>
  <si>
    <t>10-10-13150-01-50020</t>
  </si>
  <si>
    <t>Bunker Gear Rental (24 online students) - $8,640
Batteries for Self Contained Breathing Apparatus - $300
Extrication Vehicles - $1,800
Fire Extinguishers - $360
Forcible Entry Materials - $2,000
Overhaul Supplies - $800
Safety Equipment - $600
Smoke Machine Fluid - $300
Ventilation and FF Survival Supplies - $2,000
Student Uniforms - $4,200</t>
  </si>
  <si>
    <t>10-10-13150-01-50030</t>
  </si>
  <si>
    <t>10-10-13150-01-50040</t>
  </si>
  <si>
    <t>10-10-13150-01-50060</t>
  </si>
  <si>
    <t>Mailing of air test samples</t>
  </si>
  <si>
    <t>10-10-13150-01-50090</t>
  </si>
  <si>
    <t>10-10-13150-01-51010</t>
  </si>
  <si>
    <t>Booth rental at State Fireman's and Fire Marshal's Annual Conference</t>
  </si>
  <si>
    <t>10-10-13150-01-51020</t>
  </si>
  <si>
    <t>10-10-13150-01-51030</t>
  </si>
  <si>
    <t>10-10-13150-01-51040</t>
  </si>
  <si>
    <t>Advisory committee meetings</t>
  </si>
  <si>
    <t>10-10-13150-01-51120</t>
  </si>
  <si>
    <t>Memberships to Fire Instructors Association of North Texas, State Firemans and State Fire Marshal's Association, Texas Association of Fire Educators, and Texas Commission on Fire Protection</t>
  </si>
  <si>
    <t>10-10-13150-01-51130</t>
  </si>
  <si>
    <t>10-10-13150-01-52020</t>
  </si>
  <si>
    <t>10-10-13150-01-52030</t>
  </si>
  <si>
    <t>Compressor Air Sampling and Analysis</t>
  </si>
  <si>
    <t>10-10-13150-01-52140</t>
  </si>
  <si>
    <t>Live Fire Training Facility Rental and Propane Fire Training Rental</t>
  </si>
  <si>
    <t>10-10-13150-01-52150</t>
  </si>
  <si>
    <t>10-10-13150-01-52160</t>
  </si>
  <si>
    <t>Certification Exams (24 students * 2 academies * $85)</t>
  </si>
  <si>
    <t>10-10-13150-01-52170</t>
  </si>
  <si>
    <t>10-10-13150-01-53010</t>
  </si>
  <si>
    <t>FIRE : INSURANCE</t>
  </si>
  <si>
    <t>Engine insurance</t>
  </si>
  <si>
    <t>10-10-13150-01-53020</t>
  </si>
  <si>
    <t>10-10-13150-01-53160</t>
  </si>
  <si>
    <t>10-10-13150-01-53210</t>
  </si>
  <si>
    <t>Repair and Maintenance of the following:
Breathing Air Station - $1,800
Fire Apparatus Parts and Minor Repairs - $500
Fire Apparatus Service - $400
Training Personnel Protective Clothing - Testing, Repair and Cleaning - $4,000
SCBA Flow Test and Repair - $4,000
SCBA Air Bottle Hydro Static Testing - $1,500</t>
  </si>
  <si>
    <t>10-10-13150-01-53220</t>
  </si>
  <si>
    <t>FIRE : SOFTWARE LICENSING &amp; MAINTENANCE</t>
  </si>
  <si>
    <t>10-10-13150-01-53310</t>
  </si>
  <si>
    <t>10-10-13150-01-53320</t>
  </si>
  <si>
    <t>10-10-13150-01-53330</t>
  </si>
  <si>
    <t>10-10-13150-01-53340</t>
  </si>
  <si>
    <t>10-10-13150-01-53350</t>
  </si>
  <si>
    <t>The Action Training System Interactive videos for fire training.</t>
  </si>
  <si>
    <t>10-10-13150-01-53360</t>
  </si>
  <si>
    <t>10-10-13150-01-53370</t>
  </si>
  <si>
    <t>10-10-13150-01-53380</t>
  </si>
  <si>
    <t>10-10-13150-01-53390</t>
  </si>
  <si>
    <t>10-10-13150-01-54010</t>
  </si>
  <si>
    <t>FIRE : FUEL</t>
  </si>
  <si>
    <t>Fuel needed to operate Fire Academy engine.</t>
  </si>
  <si>
    <t>10-10-13150-01-54050</t>
  </si>
  <si>
    <t>10-10-13150-01-54110</t>
  </si>
  <si>
    <t>Texas Association of Fire Educators Conference</t>
  </si>
  <si>
    <t>10-10-13150-01-54120</t>
  </si>
  <si>
    <t>10-10-13150-01-54130</t>
  </si>
  <si>
    <t>10-10-13150-01-61110</t>
  </si>
  <si>
    <t>10-10-13150-01-61120</t>
  </si>
  <si>
    <t>10-10-13150-01-61140</t>
  </si>
  <si>
    <t>Adjunct instructors required for live fire training for two academies each year</t>
  </si>
  <si>
    <t>10-10-13150-01-61210</t>
  </si>
  <si>
    <t>10-10-13150-01-61220</t>
  </si>
  <si>
    <t>10-10-13150-01-61410</t>
  </si>
  <si>
    <t>FIRE : HOURLY</t>
  </si>
  <si>
    <t>10-10-13150-01-61420</t>
  </si>
  <si>
    <t>Cell phone stipend for Fire Academy Coordinator</t>
  </si>
  <si>
    <t>10-10-13150-01-61430</t>
  </si>
  <si>
    <t>10-10-13150-01-62110</t>
  </si>
  <si>
    <t>10-10-13150-01-62120</t>
  </si>
  <si>
    <t>10-10-13150-01-62210</t>
  </si>
  <si>
    <t>10-10-13150-01-91010</t>
  </si>
  <si>
    <t>3 sets of Personal Protective Clothing mandated by TCFP - $10,075
4 Self Contained Breathing Apparatus - $25,300</t>
  </si>
  <si>
    <t>10-10-13161-00-50010</t>
  </si>
  <si>
    <t>ROBOTICS &amp; AUTOMATED ENG : SUPPLIES</t>
  </si>
  <si>
    <t>10-10-13161-00-50020</t>
  </si>
  <si>
    <t>ROBOTICS &amp; AUTOMATED ENG : SUPPLIES-INSTRUCTIONAL</t>
  </si>
  <si>
    <t>10-10-13161-00-50030</t>
  </si>
  <si>
    <t>ROBOTICS &amp; AUTOMATED ENG : COPIER USAGE</t>
  </si>
  <si>
    <t>10-10-13161-00-50040</t>
  </si>
  <si>
    <t>ROBOTICS &amp; AUTOMATED ENG : PRINTING &amp; PREPRINTED FORMS</t>
  </si>
  <si>
    <t>10-10-13161-00-50060</t>
  </si>
  <si>
    <t>ROBOTICS &amp; AUTOMATED ENG : MAIL SERVICE/SHIPPING/POSTAGE</t>
  </si>
  <si>
    <t>10-10-13161-00-50090</t>
  </si>
  <si>
    <t>ROBOTICS &amp; AUTOMATED ENG : EQUIPMENT $500-$4999 NON-CAPITAL</t>
  </si>
  <si>
    <t>10-10-13161-00-51010</t>
  </si>
  <si>
    <t>ROBOTICS &amp; AUTOMATED ENG : ADVERTISING/PROMOTIONAL</t>
  </si>
  <si>
    <t>10-10-13161-00-51020</t>
  </si>
  <si>
    <t>ROBOTICS &amp; AUTOMATED ENG : AWARDS</t>
  </si>
  <si>
    <t>10-10-13161-00-51030</t>
  </si>
  <si>
    <t>ROBOTICS &amp; AUTOMATED ENG : COMMUNITY RELATIONS</t>
  </si>
  <si>
    <t>10-10-13161-00-51040</t>
  </si>
  <si>
    <t>ROBOTICS &amp; AUTOMATED ENG : LUNCHEONS &amp; RECEPTIONS</t>
  </si>
  <si>
    <t>10-10-13161-00-51120</t>
  </si>
  <si>
    <t>ROBOTICS &amp; AUTOMATED ENG : DUES/SUBSCRIPTIONS/LICENSES</t>
  </si>
  <si>
    <t>10-10-13161-00-51130</t>
  </si>
  <si>
    <t>ROBOTICS &amp; AUTOMATED ENG : STAFF DEVELOPMENT</t>
  </si>
  <si>
    <t>10-10-13161-00-52020</t>
  </si>
  <si>
    <t>ROBOTICS &amp; AUTOMATED ENG : CONTRACT INSTRUCTION</t>
  </si>
  <si>
    <t>10-10-13161-00-52030</t>
  </si>
  <si>
    <t>ROBOTICS &amp; AUTOMATED ENG : INDEPENDENT CONTRACTOR</t>
  </si>
  <si>
    <t>10-10-13161-00-52140</t>
  </si>
  <si>
    <t>ROBOTICS &amp; AUTOMATED ENG : LEASES-EQUIPMENT/VEHICLES/SPACE</t>
  </si>
  <si>
    <t>10-10-13161-00-52150</t>
  </si>
  <si>
    <t>ROBOTICS &amp; AUTOMATED ENG : EQUIPMENT SERVICE AGREEMENT</t>
  </si>
  <si>
    <t>10-10-13161-00-52160</t>
  </si>
  <si>
    <t>ROBOTICS &amp; AUTOMATED ENG : ASSESSMENT &amp; TESTING FEES</t>
  </si>
  <si>
    <t>10-10-13161-00-52170</t>
  </si>
  <si>
    <t>ROBOTICS &amp; AUTOMATED ENG : ACCREDITATION FEES</t>
  </si>
  <si>
    <t>10-10-13161-00-53020</t>
  </si>
  <si>
    <t>ROBOTICS &amp; AUTOMATED ENG : LIABILITY INSURANCE</t>
  </si>
  <si>
    <t>10-10-13161-00-53210</t>
  </si>
  <si>
    <t>ROBOTICS &amp; AUTOMATED ENG : REPAIRS &amp; MAINTENANCE</t>
  </si>
  <si>
    <t>10-10-13161-00-53310</t>
  </si>
  <si>
    <t>ROBOTICS &amp; AUTOMATED ENG : TECH SUPPLIES</t>
  </si>
  <si>
    <t>10-10-13161-00-53320</t>
  </si>
  <si>
    <t>ROBOTICS &amp; AUTOMATED ENG : TECH SUPPLIES-INSTRUCTIONAL</t>
  </si>
  <si>
    <t>10-10-13161-00-53330</t>
  </si>
  <si>
    <t>ROBOTICS &amp; AUTOMATED ENG : TECH COMMUNICATIONS</t>
  </si>
  <si>
    <t>10-10-13161-00-53340</t>
  </si>
  <si>
    <t>ROBOTICS &amp; AUTOMATED ENG : TECH CONTRACT SERVICES</t>
  </si>
  <si>
    <t>10-10-13161-00-53350</t>
  </si>
  <si>
    <t>ROBOTICS &amp; AUTOMATED ENG : TECH SOFTWARE LIC., SUB. &amp; MAI</t>
  </si>
  <si>
    <t>10-10-13161-00-53360</t>
  </si>
  <si>
    <t>ROBOTICS &amp; AUTOMATED ENG : TECH LEASES</t>
  </si>
  <si>
    <t>10-10-13161-00-53370</t>
  </si>
  <si>
    <t>ROBOTICS &amp; AUTOMATED ENG : TECH EQUIP SERV AGREEMENT</t>
  </si>
  <si>
    <t>10-10-13161-00-53380</t>
  </si>
  <si>
    <t>ROBOTICS &amp; AUTOMATED ENG : TECH EQUIPMENT REPAIR</t>
  </si>
  <si>
    <t>10-10-13161-00-53390</t>
  </si>
  <si>
    <t>ROBOTICS &amp; AUTOMATED ENG : TECH EQUIP $500-$4999 NON-CAP</t>
  </si>
  <si>
    <t>10-10-13161-00-54050</t>
  </si>
  <si>
    <t>ROBOTICS &amp; AUTOMATED ENG : VEHICLE MILEAGE ALLOCATION</t>
  </si>
  <si>
    <t>10-10-13161-00-54110</t>
  </si>
  <si>
    <t>ROBOTICS &amp; AUTOMATED ENG : TRAVEL-FACULTY &amp; STAFF</t>
  </si>
  <si>
    <t>TACTE Annual Conference</t>
  </si>
  <si>
    <t>10-10-13161-00-54120</t>
  </si>
  <si>
    <t>ROBOTICS &amp; AUTOMATED ENG : TRAVEL-INSTRUCTIONAL</t>
  </si>
  <si>
    <t>10-10-13161-00-54130</t>
  </si>
  <si>
    <t>ROBOTICS &amp; AUTOMATED ENG : TRAVEL-STUDENT</t>
  </si>
  <si>
    <t>10-10-13161-00-61110</t>
  </si>
  <si>
    <t>ROBOTICS &amp; AUTOMATED ENG : FACULTY SALARIES</t>
  </si>
  <si>
    <t>10-10-13161-00-61120</t>
  </si>
  <si>
    <t>ROBOTICS &amp; AUTOMATED ENG : OVERLOAD SALARIES (FT FACULTY ONLY)</t>
  </si>
  <si>
    <t>10-10-13161-00-61140</t>
  </si>
  <si>
    <t>ROBOTICS &amp; AUTOMATED ENG : ADJUNCT SALARIES</t>
  </si>
  <si>
    <t>10-10-13161-00-61210</t>
  </si>
  <si>
    <t>ROBOTICS &amp; AUTOMATED ENG : ADMIN/PROFESSIONAL SALARIES</t>
  </si>
  <si>
    <t>New program director per JK.</t>
  </si>
  <si>
    <t>10-10-13161-00-61220</t>
  </si>
  <si>
    <t>ROBOTICS &amp; AUTOMATED ENG : CLASSIFIED SALARIES</t>
  </si>
  <si>
    <t>10-10-13161-00-61410</t>
  </si>
  <si>
    <t>ROBOTICS &amp; AUTOMATED ENG : HOURLY</t>
  </si>
  <si>
    <t>10-10-13161-00-61420</t>
  </si>
  <si>
    <t>ROBOTICS &amp; AUTOMATED ENG : STIPENDS</t>
  </si>
  <si>
    <t>10-10-13161-00-61430</t>
  </si>
  <si>
    <t>ROBOTICS &amp; AUTOMATED ENG : PART TIME</t>
  </si>
  <si>
    <t>10-10-13161-00-62110</t>
  </si>
  <si>
    <t>ROBOTICS &amp; AUTOMATED ENG : FICA MATCHING</t>
  </si>
  <si>
    <t>10-10-13161-00-62120</t>
  </si>
  <si>
    <t>ROBOTICS &amp; AUTOMATED ENG : RETIREMENT MATCHING</t>
  </si>
  <si>
    <t>10-10-13161-00-62210</t>
  </si>
  <si>
    <t>ROBOTICS &amp; AUTOMATED ENG : GROUP INSURANCE</t>
  </si>
  <si>
    <t>10-10-13161-00-91010</t>
  </si>
  <si>
    <t>ROBOTICS &amp; AUTOMATED ENG : EQUIPMENT $5000 &amp; ABOVE CAPITAL</t>
  </si>
  <si>
    <t>10-10-13210-00-50010</t>
  </si>
  <si>
    <t>CORPORATE COLLEGE : SUPPLIES</t>
  </si>
  <si>
    <t>10-10-13210-00-50020</t>
  </si>
  <si>
    <t>CORPORATE COLLEGE : SUPPLIES-INSTRUCTIONAL</t>
  </si>
  <si>
    <t>10-10-13210-00-50030</t>
  </si>
  <si>
    <t>CORPORATE COLLEGE : COPIER USAGE</t>
  </si>
  <si>
    <t>10-10-13210-00-50040</t>
  </si>
  <si>
    <t>CORPORATE COLLEGE : PRINTING &amp; PREPRINTED FORMS</t>
  </si>
  <si>
    <t>Printing of brochures, business cards, etc. for Corporate College
Program brochures - $210
Business cards - $50
Posters - $50
Envelopes - $40
Gold seals - $50
Marketing folders - $100
Chamber Welcome Packet- $200</t>
  </si>
  <si>
    <t>10-10-13210-00-50060</t>
  </si>
  <si>
    <t>CORPORATE COLLEGE : MAIL SERVICE/SHIPPING/POSTAGE</t>
  </si>
  <si>
    <t>10-10-13210-00-50090</t>
  </si>
  <si>
    <t>CORPORATE COLLEGE : EQUIPMENT $500-$4999 NON-CAPITAL</t>
  </si>
  <si>
    <t>10-10-13210-00-51010</t>
  </si>
  <si>
    <t>CORPORATE COLLEGE : ADVERTISING/PROMOTIONAL</t>
  </si>
  <si>
    <t>Advertising money to reach and engage with community and business stakeholders
Promotional items for Corporate College</t>
  </si>
  <si>
    <t>10-10-13210-00-51020</t>
  </si>
  <si>
    <t>CORPORATE COLLEGE : AWARDS</t>
  </si>
  <si>
    <t>10-10-13210-00-51030</t>
  </si>
  <si>
    <t>CORPORATE COLLEGE : COMMUNITY RELATIONS</t>
  </si>
  <si>
    <t>Community relations events and luncheons for coordinator to attend with the EDC, Chambers and others.</t>
  </si>
  <si>
    <t>10-10-13210-00-51040</t>
  </si>
  <si>
    <t>CORPORATE COLLEGE : LUNCHEONS &amp; RECEPTIONS</t>
  </si>
  <si>
    <t>Food for advisory meetings- $500
Luncheons for business meetings to promote Corporate College and grant opportunities $500
Food for students attending day-long trainings $1000
Corporate College receptions for community and business partners $750</t>
  </si>
  <si>
    <t>10-10-13210-00-51120</t>
  </si>
  <si>
    <t>CORPORATE COLLEGE : DUES/SUBSCRIPTIONS/LICENSES</t>
  </si>
  <si>
    <t>10-10-13210-00-51130</t>
  </si>
  <si>
    <t>CORPORATE COLLEGE : STAFF DEVELOPMENT</t>
  </si>
  <si>
    <t>10-10-13210-00-52020</t>
  </si>
  <si>
    <t>CORPORATE COLLEGE : CONTRACT INSTRUCTION</t>
  </si>
  <si>
    <t>Contract training companies to conduct training for Corporate College.</t>
  </si>
  <si>
    <t>10-10-13210-00-52030</t>
  </si>
  <si>
    <t>CORPORATE COLLEGE : INDEPENDENT CONTRACTOR</t>
  </si>
  <si>
    <t>10-10-13210-00-52140</t>
  </si>
  <si>
    <t>CORPORATE COLLEGE : LEASES-EQUIPMENT/VEHICLES/SPACE</t>
  </si>
  <si>
    <t>10-10-13210-00-52150</t>
  </si>
  <si>
    <t>CORPORATE COLLEGE : EQUIPMENT SERVICE AGREEMENT</t>
  </si>
  <si>
    <t>10-10-13210-00-52160</t>
  </si>
  <si>
    <t>CORPORATE COLLEGE : ASSESSMENT &amp; TESTING FEES</t>
  </si>
  <si>
    <t>10-10-13210-00-52170</t>
  </si>
  <si>
    <t>CORPORATE COLLEGE : ACCREDITATION FEES</t>
  </si>
  <si>
    <t>10-10-13210-00-53020</t>
  </si>
  <si>
    <t>CORPORATE COLLEGE : LIABILITY INSURANCE</t>
  </si>
  <si>
    <t>10-10-13210-00-53160</t>
  </si>
  <si>
    <t>CORPORATE COLLEGE : COMMUNICATIONS</t>
  </si>
  <si>
    <t>10-10-13210-00-53210</t>
  </si>
  <si>
    <t>CORPORATE COLLEGE : REPAIRS &amp; MAINTENANCE</t>
  </si>
  <si>
    <t>10-10-13210-00-53310</t>
  </si>
  <si>
    <t>CORPORATE COLLEGE : TECH SUPPLIES</t>
  </si>
  <si>
    <t>10-10-13210-00-53320</t>
  </si>
  <si>
    <t>CORPORATE COLLEGE : TECH SUPPLIES-INSTRUCTIONAL</t>
  </si>
  <si>
    <t>10-10-13210-00-53330</t>
  </si>
  <si>
    <t>CORPORATE COLLEGE : TECH COMMUNICATIONS</t>
  </si>
  <si>
    <t>10-10-13210-00-53340</t>
  </si>
  <si>
    <t>CORPORATE COLLEGE : TECH CONTRACT SERVICES</t>
  </si>
  <si>
    <t>10-10-13210-00-53350</t>
  </si>
  <si>
    <t>CORPORATE COLLEGE : TECH SOFTWARE LIC., SUB. &amp; MAI</t>
  </si>
  <si>
    <t>10-10-13210-00-53360</t>
  </si>
  <si>
    <t>CORPORATE COLLEGE : TECH LEASES</t>
  </si>
  <si>
    <t>10-10-13210-00-53370</t>
  </si>
  <si>
    <t>CORPORATE COLLEGE : TECH EQUIP SERV AGREEMENT</t>
  </si>
  <si>
    <t>10-10-13210-00-53380</t>
  </si>
  <si>
    <t>CORPORATE COLLEGE : TECH EQUIPMENT REPAIR</t>
  </si>
  <si>
    <t>10-10-13210-00-53390</t>
  </si>
  <si>
    <t>CORPORATE COLLEGE : TECH EQUIP $500-$4999 NON-CAP</t>
  </si>
  <si>
    <t>10-10-13210-00-54050</t>
  </si>
  <si>
    <t>CORPORATE COLLEGE : VEHICLE MILEAGE ALLOCATION</t>
  </si>
  <si>
    <t>10-10-13210-00-54110</t>
  </si>
  <si>
    <t>CORPORATE COLLEGE : TRAVEL-FACULTY &amp; STAFF</t>
  </si>
  <si>
    <t>10-10-13210-00-54120</t>
  </si>
  <si>
    <t>CORPORATE COLLEGE : TRAVEL-INSTRUCTIONAL</t>
  </si>
  <si>
    <t>10-10-13210-00-54130</t>
  </si>
  <si>
    <t>CORPORATE COLLEGE : TRAVEL-STUDENT</t>
  </si>
  <si>
    <t>10-10-13210-00-61110</t>
  </si>
  <si>
    <t>CORPORATE COLLEGE : FACULTY SALARIES</t>
  </si>
  <si>
    <t>10-10-13210-00-61120</t>
  </si>
  <si>
    <t>CORPORATE COLLEGE : OVERLOAD SALARIES (FT FACULTY ONLY)</t>
  </si>
  <si>
    <t>10-10-13210-00-61140</t>
  </si>
  <si>
    <t>CORPORATE COLLEGE : ADJUNCT SALARIES</t>
  </si>
  <si>
    <t>Adjunct pay for Corporate College soft skills and technical classes. Courses in Leadership, Workplace communication, conflict resolution etc
8 hours x 12 offerings x $40/hr = $3840</t>
  </si>
  <si>
    <t>10-10-13210-00-61210</t>
  </si>
  <si>
    <t>CORPORATE COLLEGE : ADMIN/PROFESSIONAL SALARIES</t>
  </si>
  <si>
    <t>10-10-13210-00-61220</t>
  </si>
  <si>
    <t>CORPORATE COLLEGE : CLASSIFIED SALARIES</t>
  </si>
  <si>
    <t>10-10-13210-00-61410</t>
  </si>
  <si>
    <t>CORPORATE COLLEGE : HOURLY</t>
  </si>
  <si>
    <t>10-10-13210-00-61420</t>
  </si>
  <si>
    <t>CORPORATE COLLEGE : STIPENDS</t>
  </si>
  <si>
    <t>10-10-13210-00-61430</t>
  </si>
  <si>
    <t>CORPORATE COLLEGE : PART TIME</t>
  </si>
  <si>
    <t>10-10-13210-00-62110</t>
  </si>
  <si>
    <t>CORPORATE COLLEGE : FICA MATCHING</t>
  </si>
  <si>
    <t>10-10-13210-00-62120</t>
  </si>
  <si>
    <t>CORPORATE COLLEGE : RETIREMENT MATCHING</t>
  </si>
  <si>
    <t>10-10-13210-00-62210</t>
  </si>
  <si>
    <t>CORPORATE COLLEGE : GROUP INSURANCE</t>
  </si>
  <si>
    <t>10-10-13210-00-91010</t>
  </si>
  <si>
    <t>CORPORATE COLLEGE : EQUIPMENT $5000 &amp; ABOVE CAPITAL</t>
  </si>
  <si>
    <t>10-10-13210-02-50010</t>
  </si>
  <si>
    <t>10-10-13210-02-50020</t>
  </si>
  <si>
    <t>Supplies for training courses to be offered through Corporate College</t>
  </si>
  <si>
    <t>10-10-13210-02-50030</t>
  </si>
  <si>
    <t>10-10-13210-02-50040</t>
  </si>
  <si>
    <t>10-10-13210-02-50060</t>
  </si>
  <si>
    <t>10-10-13210-02-50090</t>
  </si>
  <si>
    <t>10-10-13210-02-51010</t>
  </si>
  <si>
    <t>10-10-13210-02-51020</t>
  </si>
  <si>
    <t>10-10-13210-02-51030</t>
  </si>
  <si>
    <t>10-10-13210-02-51040</t>
  </si>
  <si>
    <t>10-10-13210-02-51120</t>
  </si>
  <si>
    <t>10-10-13210-02-51130</t>
  </si>
  <si>
    <t>10-10-13210-02-52020</t>
  </si>
  <si>
    <t>10-10-13210-02-52030</t>
  </si>
  <si>
    <t>10-10-13210-02-52140</t>
  </si>
  <si>
    <t>10-10-13210-02-52150</t>
  </si>
  <si>
    <t>10-10-13210-02-52160</t>
  </si>
  <si>
    <t>10-10-13210-02-52170</t>
  </si>
  <si>
    <t>10-10-13210-02-53020</t>
  </si>
  <si>
    <t>10-10-13210-02-53210</t>
  </si>
  <si>
    <t>10-10-13210-02-53310</t>
  </si>
  <si>
    <t>10-10-13210-02-53320</t>
  </si>
  <si>
    <t>10-10-13210-02-53330</t>
  </si>
  <si>
    <t>10-10-13210-02-53340</t>
  </si>
  <si>
    <t>10-10-13210-02-53350</t>
  </si>
  <si>
    <t>10-10-13210-02-53360</t>
  </si>
  <si>
    <t>10-10-13210-02-53370</t>
  </si>
  <si>
    <t>10-10-13210-02-53380</t>
  </si>
  <si>
    <t>10-10-13210-02-53390</t>
  </si>
  <si>
    <t>10-10-13210-02-54010</t>
  </si>
  <si>
    <t>CORPORATE COLLEGE : FUEL</t>
  </si>
  <si>
    <t>10-10-13210-02-54050</t>
  </si>
  <si>
    <t>10-10-13210-02-54110</t>
  </si>
  <si>
    <t>10-10-13210-02-54120</t>
  </si>
  <si>
    <t>10-10-13210-02-54130</t>
  </si>
  <si>
    <t>10-10-13210-02-61110</t>
  </si>
  <si>
    <t>10-10-13210-02-61120</t>
  </si>
  <si>
    <t>10-10-13210-02-61140</t>
  </si>
  <si>
    <t>Adjunct salaries for Corporate College instructors.</t>
  </si>
  <si>
    <t>10-10-13210-02-61220</t>
  </si>
  <si>
    <t>10-10-13210-02-61310</t>
  </si>
  <si>
    <t>CORPORATE COLLEGE : WORKSTUDY WAGES</t>
  </si>
  <si>
    <t>10-10-13210-02-61420</t>
  </si>
  <si>
    <t>10-10-13210-02-61430</t>
  </si>
  <si>
    <t>Part-time wages paid for non-instructional work</t>
  </si>
  <si>
    <t>10-10-13210-02-62110</t>
  </si>
  <si>
    <t>10-10-13210-02-62120</t>
  </si>
  <si>
    <t>10-10-13210-02-62210</t>
  </si>
  <si>
    <t>10-10-13210-02-62310</t>
  </si>
  <si>
    <t>CORPORATE COLLEGE : WORKERS COMPENSATION</t>
  </si>
  <si>
    <t>10-10-13210-02-91010</t>
  </si>
  <si>
    <t>10-10-13210-06-50010</t>
  </si>
  <si>
    <t>10-10-13210-06-50030</t>
  </si>
  <si>
    <t>10-10-13210-06-50040</t>
  </si>
  <si>
    <t>10-10-13210-06-50060</t>
  </si>
  <si>
    <t>10-10-13210-06-50090</t>
  </si>
  <si>
    <t>10-10-13210-06-51010</t>
  </si>
  <si>
    <t>10-10-13210-06-51020</t>
  </si>
  <si>
    <t>10-10-13210-06-51030</t>
  </si>
  <si>
    <t>10-10-13210-06-51040</t>
  </si>
  <si>
    <t>10-10-13210-06-51120</t>
  </si>
  <si>
    <t>10-10-13210-06-52020</t>
  </si>
  <si>
    <t>10-10-13210-06-52030</t>
  </si>
  <si>
    <t>10-10-13210-06-52140</t>
  </si>
  <si>
    <t>10-10-13210-06-52150</t>
  </si>
  <si>
    <t>10-10-13210-06-52160</t>
  </si>
  <si>
    <t>10-10-13210-06-52170</t>
  </si>
  <si>
    <t>10-10-13210-06-53020</t>
  </si>
  <si>
    <t>10-10-13210-06-53210</t>
  </si>
  <si>
    <t>10-10-13210-06-53310</t>
  </si>
  <si>
    <t>10-10-13210-06-53320</t>
  </si>
  <si>
    <t>10-10-13210-06-53330</t>
  </si>
  <si>
    <t>10-10-13210-06-53340</t>
  </si>
  <si>
    <t>10-10-13210-06-53350</t>
  </si>
  <si>
    <t>10-10-13210-06-53360</t>
  </si>
  <si>
    <t>10-10-13210-06-53370</t>
  </si>
  <si>
    <t>10-10-13210-06-53380</t>
  </si>
  <si>
    <t>10-10-13210-06-53390</t>
  </si>
  <si>
    <t>10-10-13210-06-54050</t>
  </si>
  <si>
    <t>10-10-13210-06-54110</t>
  </si>
  <si>
    <t>10-10-13210-06-54120</t>
  </si>
  <si>
    <t>10-10-13210-06-61110</t>
  </si>
  <si>
    <t>10-10-13210-06-61120</t>
  </si>
  <si>
    <t>10-10-13210-06-61140</t>
  </si>
  <si>
    <t>10-10-13210-06-61210</t>
  </si>
  <si>
    <t>10-10-13210-06-61220</t>
  </si>
  <si>
    <t>10-10-13210-06-61410</t>
  </si>
  <si>
    <t>10-10-13210-06-61420</t>
  </si>
  <si>
    <t>10-10-13210-06-61430</t>
  </si>
  <si>
    <t>10-10-13210-06-62110</t>
  </si>
  <si>
    <t>10-10-13210-06-62120</t>
  </si>
  <si>
    <t>10-10-13210-06-62210</t>
  </si>
  <si>
    <t>10-10-13210-06-91010</t>
  </si>
  <si>
    <t>10-10-13210-12-50010</t>
  </si>
  <si>
    <t>10-10-13210-12-50020</t>
  </si>
  <si>
    <t>10-10-13210-12-50030</t>
  </si>
  <si>
    <t>10-10-13210-12-50040</t>
  </si>
  <si>
    <t>10-10-13210-12-50060</t>
  </si>
  <si>
    <t>10-10-13210-12-50090</t>
  </si>
  <si>
    <t>10-10-13210-12-51010</t>
  </si>
  <si>
    <t>10-10-13210-12-51020</t>
  </si>
  <si>
    <t>10-10-13210-12-51030</t>
  </si>
  <si>
    <t>10-10-13210-12-51040</t>
  </si>
  <si>
    <t>10-10-13210-12-51120</t>
  </si>
  <si>
    <t>10-10-13210-12-51130</t>
  </si>
  <si>
    <t>10-10-13210-12-52020</t>
  </si>
  <si>
    <t>Contract instruction for professional development courses</t>
  </si>
  <si>
    <t>10-10-13210-12-52030</t>
  </si>
  <si>
    <t>10-10-13210-12-52140</t>
  </si>
  <si>
    <t>10-10-13210-12-52150</t>
  </si>
  <si>
    <t>10-10-13210-12-52160</t>
  </si>
  <si>
    <t>10-10-13210-12-52170</t>
  </si>
  <si>
    <t>10-10-13210-12-53020</t>
  </si>
  <si>
    <t>10-10-13210-12-53210</t>
  </si>
  <si>
    <t>10-10-13210-12-53310</t>
  </si>
  <si>
    <t>10-10-13210-12-53320</t>
  </si>
  <si>
    <t>10-10-13210-12-53330</t>
  </si>
  <si>
    <t>10-10-13210-12-53340</t>
  </si>
  <si>
    <t>10-10-13210-12-53350</t>
  </si>
  <si>
    <t>10-10-13210-12-53360</t>
  </si>
  <si>
    <t>10-10-13210-12-53370</t>
  </si>
  <si>
    <t>10-10-13210-12-53380</t>
  </si>
  <si>
    <t>10-10-13210-12-53390</t>
  </si>
  <si>
    <t>10-10-13210-12-54010</t>
  </si>
  <si>
    <t>10-10-13210-12-54050</t>
  </si>
  <si>
    <t>10-10-13210-12-54110</t>
  </si>
  <si>
    <t>10-10-13210-12-54120</t>
  </si>
  <si>
    <t>10-10-13210-12-54130</t>
  </si>
  <si>
    <t>10-10-13210-12-61110</t>
  </si>
  <si>
    <t>10-10-13210-12-61120</t>
  </si>
  <si>
    <t>10-10-13210-12-61140</t>
  </si>
  <si>
    <t>Adjunct salaries for Corporate College instructors</t>
  </si>
  <si>
    <t>10-10-13210-12-61220</t>
  </si>
  <si>
    <t>10-10-13210-12-61310</t>
  </si>
  <si>
    <t>10-10-13210-12-61420</t>
  </si>
  <si>
    <t>10-10-13210-12-61430</t>
  </si>
  <si>
    <t>10-10-13210-12-62110</t>
  </si>
  <si>
    <t>10-10-13210-12-62120</t>
  </si>
  <si>
    <t>10-10-13210-12-62210</t>
  </si>
  <si>
    <t>10-10-13210-12-62310</t>
  </si>
  <si>
    <t>10-10-13210-12-91010</t>
  </si>
  <si>
    <t>10-10-13220-00-50010</t>
  </si>
  <si>
    <t>HEALTH PROFESSIONS : SUPPLIES</t>
  </si>
  <si>
    <t>10-10-13220-00-50020</t>
  </si>
  <si>
    <t>HEALTH PROFESSIONS : SUPPLIES-INSTRUCTIONAL</t>
  </si>
  <si>
    <t>NEW EKG, PCT program supplies</t>
  </si>
  <si>
    <t>10-10-13220-00-50030</t>
  </si>
  <si>
    <t>HEALTH PROFESSIONS : COPIER USAGE</t>
  </si>
  <si>
    <t>10-10-13220-00-50040</t>
  </si>
  <si>
    <t>HEALTH PROFESSIONS : PRINTING &amp; PREPRINTED FORMS</t>
  </si>
  <si>
    <t>10-10-13220-00-50060</t>
  </si>
  <si>
    <t>HEALTH PROFESSIONS : MAIL SERVICE/SHIPPING/POSTAGE</t>
  </si>
  <si>
    <t>10-10-13220-00-50090</t>
  </si>
  <si>
    <t>HEALTH PROFESSIONS : EQUIPMENT $500-$4999 NON-CAPITAL</t>
  </si>
  <si>
    <t>10-10-13220-00-51010</t>
  </si>
  <si>
    <t>HEALTH PROFESSIONS : ADVERTISING/PROMOTIONAL</t>
  </si>
  <si>
    <t>Marketing &amp; promotional items for Health Professions</t>
  </si>
  <si>
    <t>10-10-13220-00-51020</t>
  </si>
  <si>
    <t>HEALTH PROFESSIONS : AWARDS</t>
  </si>
  <si>
    <t>10-10-13220-00-51030</t>
  </si>
  <si>
    <t>HEALTH PROFESSIONS : COMMUNITY RELATIONS</t>
  </si>
  <si>
    <t>10-10-13220-00-51040</t>
  </si>
  <si>
    <t>HEALTH PROFESSIONS : LUNCHEONS &amp; RECEPTIONS</t>
  </si>
  <si>
    <t>HP Advisory meetings</t>
  </si>
  <si>
    <t>10-10-13220-00-51120</t>
  </si>
  <si>
    <t>HEALTH PROFESSIONS : DUES/SUBSCRIPTIONS/LICENSES</t>
  </si>
  <si>
    <t>10-10-13220-00-51130</t>
  </si>
  <si>
    <t>HEALTH PROFESSIONS : STAFF DEVELOPMENT</t>
  </si>
  <si>
    <t>10-10-13220-00-52020</t>
  </si>
  <si>
    <t>HEALTH PROFESSIONS : CONTRACT INSTRUCTION</t>
  </si>
  <si>
    <t>10-10-13220-00-52030</t>
  </si>
  <si>
    <t>HEALTH PROFESSIONS : INDEPENDENT CONTRACTOR</t>
  </si>
  <si>
    <t>10-10-13220-00-52140</t>
  </si>
  <si>
    <t>HEALTH PROFESSIONS : LEASES-EQUIPMENT/VEHICLES/SPACE</t>
  </si>
  <si>
    <t>10-10-13220-00-52150</t>
  </si>
  <si>
    <t>HEALTH PROFESSIONS : EQUIPMENT SERVICE AGREEMENT</t>
  </si>
  <si>
    <t>10-10-13220-00-52160</t>
  </si>
  <si>
    <t>HEALTH PROFESSIONS : ASSESSMENT &amp; TESTING FEES</t>
  </si>
  <si>
    <t>10-10-13220-00-52170</t>
  </si>
  <si>
    <t>HEALTH PROFESSIONS : ACCREDITATION FEES</t>
  </si>
  <si>
    <t>10-10-13220-00-53020</t>
  </si>
  <si>
    <t>HEALTH PROFESSIONS : LIABILITY INSURANCE</t>
  </si>
  <si>
    <t>10-10-13220-00-53210</t>
  </si>
  <si>
    <t>HEALTH PROFESSIONS : REPAIRS &amp; MAINTENANCE</t>
  </si>
  <si>
    <t>10-10-13220-00-53310</t>
  </si>
  <si>
    <t>HEALTH PROFESSIONS : TECH SUPPLIES</t>
  </si>
  <si>
    <t>10-10-13220-00-53320</t>
  </si>
  <si>
    <t>HEALTH PROFESSIONS : TECH SUPPLIES-INSTRUCTIONAL</t>
  </si>
  <si>
    <t>10-10-13220-00-53330</t>
  </si>
  <si>
    <t>HEALTH PROFESSIONS : TECH COMMUNICATIONS</t>
  </si>
  <si>
    <t>10-10-13220-00-53340</t>
  </si>
  <si>
    <t>HEALTH PROFESSIONS : TECH CONTRACT SERVICES</t>
  </si>
  <si>
    <t>10-10-13220-00-53350</t>
  </si>
  <si>
    <t>HEALTH PROFESSIONS : TECH SOFTWARE LIC., SUB. &amp; MAI</t>
  </si>
  <si>
    <t>10-10-13220-00-53360</t>
  </si>
  <si>
    <t>HEALTH PROFESSIONS : TECH LEASES</t>
  </si>
  <si>
    <t>10-10-13220-00-53370</t>
  </si>
  <si>
    <t>HEALTH PROFESSIONS : TECH EQUIP SERV AGREEMENT</t>
  </si>
  <si>
    <t>10-10-13220-00-53380</t>
  </si>
  <si>
    <t>HEALTH PROFESSIONS : TECH EQUIPMENT REPAIR</t>
  </si>
  <si>
    <t>10-10-13220-00-53390</t>
  </si>
  <si>
    <t>HEALTH PROFESSIONS : TECH EQUIP $500-$4999 NON-CAP</t>
  </si>
  <si>
    <t>10-10-13220-00-54050</t>
  </si>
  <si>
    <t>HEALTH PROFESSIONS : VEHICLE MILEAGE ALLOCATION</t>
  </si>
  <si>
    <t>10-10-13220-00-54110</t>
  </si>
  <si>
    <t>HEALTH PROFESSIONS : TRAVEL-FACULTY &amp; STAFF</t>
  </si>
  <si>
    <t>10-10-13220-00-54120</t>
  </si>
  <si>
    <t>HEALTH PROFESSIONS : TRAVEL-INSTRUCTIONAL</t>
  </si>
  <si>
    <t>10-10-13220-00-54130</t>
  </si>
  <si>
    <t>HEALTH PROFESSIONS : TRAVEL-STUDENT</t>
  </si>
  <si>
    <t>10-10-13220-00-61110</t>
  </si>
  <si>
    <t>HEALTH PROFESSIONS : FACULTY SALARIES</t>
  </si>
  <si>
    <t>10-10-13220-00-61120</t>
  </si>
  <si>
    <t>HEALTH PROFESSIONS : OVERLOAD SALARIES (FT FACULTY ONLY)</t>
  </si>
  <si>
    <t>10-10-13220-00-61140</t>
  </si>
  <si>
    <t>HEALTH PROFESSIONS : ADJUNCT SALARIES</t>
  </si>
  <si>
    <t>EKG &amp; PCT adjuncts
$40*300hrs</t>
  </si>
  <si>
    <t>10-10-13220-00-61210</t>
  </si>
  <si>
    <t>HEALTH PROFESSIONS : ADMIN/PROFESSIONAL SALARIES</t>
  </si>
  <si>
    <t>10-10-13220-00-61220</t>
  </si>
  <si>
    <t>HEALTH PROFESSIONS : CLASSIFIED SALARIES</t>
  </si>
  <si>
    <t>10-10-13220-00-61420</t>
  </si>
  <si>
    <t>HEALTH PROFESSIONS : STIPENDS</t>
  </si>
  <si>
    <t>10-10-13220-00-61430</t>
  </si>
  <si>
    <t>HEALTH PROFESSIONS : PART TIME</t>
  </si>
  <si>
    <t>Part-time wages paid for non-instructional work (clinicals)
$20*1040 hrs</t>
  </si>
  <si>
    <t>10-10-13220-00-62110</t>
  </si>
  <si>
    <t>HEALTH PROFESSIONS : FICA MATCHING</t>
  </si>
  <si>
    <t>10-10-13220-00-62120</t>
  </si>
  <si>
    <t>HEALTH PROFESSIONS : RETIREMENT MATCHING</t>
  </si>
  <si>
    <t>10-10-13220-00-62210</t>
  </si>
  <si>
    <t>HEALTH PROFESSIONS : GROUP INSURANCE</t>
  </si>
  <si>
    <t>10-10-13220-00-62310</t>
  </si>
  <si>
    <t>HEALTH PROFESSIONS : WORKERS COMPENSATION</t>
  </si>
  <si>
    <t>10-10-13220-00-91010</t>
  </si>
  <si>
    <t>HEALTH PROFESSIONS : EQUIPMENT $5000 &amp; ABOVE CAPITAL</t>
  </si>
  <si>
    <t>10-10-13220-03-50010</t>
  </si>
  <si>
    <t>10-10-13220-03-50020</t>
  </si>
  <si>
    <t>Instructional CNA &amp; Medication Aide update program supplies</t>
  </si>
  <si>
    <t>10-10-13220-03-50030</t>
  </si>
  <si>
    <t>Copier usage for CNA and MedAide Update instructors</t>
  </si>
  <si>
    <t>10-10-13220-03-50040</t>
  </si>
  <si>
    <t>10-10-13220-03-50060</t>
  </si>
  <si>
    <t>10-10-13220-03-50090</t>
  </si>
  <si>
    <t>10-10-13220-03-51010</t>
  </si>
  <si>
    <t>10-10-13220-03-51020</t>
  </si>
  <si>
    <t>10-10-13220-03-51030</t>
  </si>
  <si>
    <t>10-10-13220-03-51040</t>
  </si>
  <si>
    <t>10-10-13220-03-51120</t>
  </si>
  <si>
    <t>Criminal history checks required for all CNA students. 
HB 1508 requirement to run background checks for all health profession students.</t>
  </si>
  <si>
    <t>10-10-13220-03-51130</t>
  </si>
  <si>
    <t>10-10-13220-03-52020</t>
  </si>
  <si>
    <t>10-10-13220-03-52030</t>
  </si>
  <si>
    <t>10-10-13220-03-52140</t>
  </si>
  <si>
    <t>10-10-13220-03-52150</t>
  </si>
  <si>
    <t>10-10-13220-03-52160</t>
  </si>
  <si>
    <t>10-10-13220-03-52170</t>
  </si>
  <si>
    <t>10-10-13220-03-53020</t>
  </si>
  <si>
    <t>Student liability insurance for CNA Students. (Weatherford Campus)</t>
  </si>
  <si>
    <t>10-10-13220-03-53210</t>
  </si>
  <si>
    <t>10-10-13220-03-53310</t>
  </si>
  <si>
    <t>10-10-13220-03-53320</t>
  </si>
  <si>
    <t>10-10-13220-03-53330</t>
  </si>
  <si>
    <t>10-10-13220-03-53340</t>
  </si>
  <si>
    <t>10-10-13220-03-53350</t>
  </si>
  <si>
    <t>10-10-13220-03-53360</t>
  </si>
  <si>
    <t>10-10-13220-03-53370</t>
  </si>
  <si>
    <t>10-10-13220-03-53380</t>
  </si>
  <si>
    <t>10-10-13220-03-53390</t>
  </si>
  <si>
    <t>10-10-13220-03-54010</t>
  </si>
  <si>
    <t>HEALTH PROFESSIONS : FUEL</t>
  </si>
  <si>
    <t>10-10-13220-03-54050</t>
  </si>
  <si>
    <t>10-10-13220-03-54110</t>
  </si>
  <si>
    <t>10-10-13220-03-54120</t>
  </si>
  <si>
    <t>10-10-13220-03-54130</t>
  </si>
  <si>
    <t>10-10-13220-03-61110</t>
  </si>
  <si>
    <t>10-10-13220-03-61120</t>
  </si>
  <si>
    <t>10-10-13220-03-61140</t>
  </si>
  <si>
    <t>Salaries paid to instructors to teach CNA &amp; MedAide update
CNA 108*4*$35=$15,120
MedAide Update (6*7*$35= $1,470) + (6*3*$35=$630)</t>
  </si>
  <si>
    <t>10-10-13220-03-61220</t>
  </si>
  <si>
    <t>10-10-13220-03-61310</t>
  </si>
  <si>
    <t>HEALTH PROFESSIONS : WORKSTUDY WAGES</t>
  </si>
  <si>
    <t>10-10-13220-03-61420</t>
  </si>
  <si>
    <t>10-10-13220-03-61430</t>
  </si>
  <si>
    <t>Wages paid to non-instructional support including inventory, equipment and lab preparation, graduation, and program assistance for CNA &amp; MedAide update courses 
24*$30=720</t>
  </si>
  <si>
    <t>10-10-13220-03-62110</t>
  </si>
  <si>
    <t>10-10-13220-03-62120</t>
  </si>
  <si>
    <t>10-10-13220-03-62210</t>
  </si>
  <si>
    <t>10-10-13220-03-62310</t>
  </si>
  <si>
    <t>10-10-13220-03-91010</t>
  </si>
  <si>
    <t>10-10-13220-04-50020</t>
  </si>
  <si>
    <t>Instructional program supplies for CMA- 2 offerings</t>
  </si>
  <si>
    <t>10-10-13220-04-51120</t>
  </si>
  <si>
    <t>"Criminal history checks for CMA, ran twice for CMA, beginning and end of program.
20 CMA students * 2 = 40
40x25% applicants that do not register= 10
40+10=50*$3.00ea = $150.00"</t>
  </si>
  <si>
    <t>10-10-13220-04-52020</t>
  </si>
  <si>
    <t>Contract Instruction for Medical Assistant Program per agreement.
2 classes of 10 students* $1,920 =$38,400
Students pay $2,700*20 = $54,000 
Revenue for college = $15,600 (Minimum number of students required to insure revenue generated.)</t>
  </si>
  <si>
    <t>10-10-13220-04-54110</t>
  </si>
  <si>
    <t>10-10-13220-04-54120</t>
  </si>
  <si>
    <t>10-10-13220-04-54130</t>
  </si>
  <si>
    <t>10-10-13220-04-61110</t>
  </si>
  <si>
    <t>10-10-13220-04-61120</t>
  </si>
  <si>
    <t>10-10-13220-04-61140</t>
  </si>
  <si>
    <t>10-10-13220-04-61220</t>
  </si>
  <si>
    <t>10-10-13220-04-61310</t>
  </si>
  <si>
    <t>10-10-13220-04-61420</t>
  </si>
  <si>
    <t>10-10-13220-04-61430</t>
  </si>
  <si>
    <t>10-10-13220-04-62110</t>
  </si>
  <si>
    <t>10-10-13220-04-62120</t>
  </si>
  <si>
    <t>10-10-13220-04-62210</t>
  </si>
  <si>
    <t>10-10-13220-04-62310</t>
  </si>
  <si>
    <t>10-10-13220-04-91010</t>
  </si>
  <si>
    <t>10-10-13220-07-50010</t>
  </si>
  <si>
    <t>10-10-13220-07-50020</t>
  </si>
  <si>
    <t>Instructional supplies for BLS-CPR</t>
  </si>
  <si>
    <t>10-10-13220-07-50030</t>
  </si>
  <si>
    <t>10-10-13220-07-50040</t>
  </si>
  <si>
    <t>10-10-13220-07-50060</t>
  </si>
  <si>
    <t>10-10-13220-07-50090</t>
  </si>
  <si>
    <t>10-10-13220-07-51010</t>
  </si>
  <si>
    <t>10-10-13220-07-51020</t>
  </si>
  <si>
    <t>10-10-13220-07-51030</t>
  </si>
  <si>
    <t>10-10-13220-07-51040</t>
  </si>
  <si>
    <t>10-10-13220-07-51120</t>
  </si>
  <si>
    <t>10-10-13220-07-51130</t>
  </si>
  <si>
    <t>10-10-13220-07-52020</t>
  </si>
  <si>
    <t>10-10-13220-07-52030</t>
  </si>
  <si>
    <t>10-10-13220-07-52140</t>
  </si>
  <si>
    <t>10-10-13220-07-52150</t>
  </si>
  <si>
    <t>10-10-13220-07-52160</t>
  </si>
  <si>
    <t>10-10-13220-07-52170</t>
  </si>
  <si>
    <t>10-10-13220-07-53020</t>
  </si>
  <si>
    <t>10-10-13220-07-53210</t>
  </si>
  <si>
    <t>10-10-13220-07-53310</t>
  </si>
  <si>
    <t>10-10-13220-07-53320</t>
  </si>
  <si>
    <t>10-10-13220-07-53330</t>
  </si>
  <si>
    <t>10-10-13220-07-53340</t>
  </si>
  <si>
    <t>10-10-13220-07-53350</t>
  </si>
  <si>
    <t>10-10-13220-07-53360</t>
  </si>
  <si>
    <t>10-10-13220-07-53370</t>
  </si>
  <si>
    <t>10-10-13220-07-53380</t>
  </si>
  <si>
    <t>10-10-13220-07-53390</t>
  </si>
  <si>
    <t>10-10-13220-07-54010</t>
  </si>
  <si>
    <t>10-10-13220-07-54050</t>
  </si>
  <si>
    <t>10-10-13220-07-54110</t>
  </si>
  <si>
    <t>10-10-13220-07-54120</t>
  </si>
  <si>
    <t>10-10-13220-07-54130</t>
  </si>
  <si>
    <t>10-10-13220-07-61110</t>
  </si>
  <si>
    <t>10-10-13220-07-61120</t>
  </si>
  <si>
    <t>10-10-13220-07-61140</t>
  </si>
  <si>
    <t>Instructional wages for adjunct to teach BLS-CPR courses
36*4*$35</t>
  </si>
  <si>
    <t>10-10-13220-07-61220</t>
  </si>
  <si>
    <t>10-10-13220-07-61310</t>
  </si>
  <si>
    <t>10-10-13220-07-61420</t>
  </si>
  <si>
    <t>10-10-13220-07-61430</t>
  </si>
  <si>
    <t>10-10-13220-07-62110</t>
  </si>
  <si>
    <t>10-10-13220-07-62120</t>
  </si>
  <si>
    <t>10-10-13220-07-62210</t>
  </si>
  <si>
    <t>10-10-13220-07-62310</t>
  </si>
  <si>
    <t>10-10-13220-07-91010</t>
  </si>
  <si>
    <t>10-10-13220-08-50020</t>
  </si>
  <si>
    <t>Instructional program supplies for Dental Assistant classes</t>
  </si>
  <si>
    <t>10-10-13220-08-51120</t>
  </si>
  <si>
    <t>Criminal history checks for DentAsst, ran twice, beginning and end of program. 
30 Dental students*2= 60
60* 25% for applicants not registered = 15
15+60=75*$3.00ea = $225</t>
  </si>
  <si>
    <t>10-10-13220-08-52020</t>
  </si>
  <si>
    <t>Contract Instruction for Dental Assistant Program per agreement.
3 classes of 10 students* $1,520 =$45,600
Students pay $2,300*30 = $69,000
Revenue for college = $23,400 (Minimum number of students required to insure revenue generated.)</t>
  </si>
  <si>
    <t>10-10-13220-11-50010</t>
  </si>
  <si>
    <t>10-10-13220-11-50020</t>
  </si>
  <si>
    <t>Instructional program supplies for Pharm Tech</t>
  </si>
  <si>
    <t>10-10-13220-11-50030</t>
  </si>
  <si>
    <t>10-10-13220-11-50040</t>
  </si>
  <si>
    <t>10-10-13220-11-50060</t>
  </si>
  <si>
    <t>10-10-13220-11-50090</t>
  </si>
  <si>
    <t>10-10-13220-11-51010</t>
  </si>
  <si>
    <t>10-10-13220-11-51020</t>
  </si>
  <si>
    <t>10-10-13220-11-51030</t>
  </si>
  <si>
    <t>10-10-13220-11-51040</t>
  </si>
  <si>
    <t>10-10-13220-11-51120</t>
  </si>
  <si>
    <t>Criminal history checks forPhTe, ran twice,beginning and end of program.
8 PT students*2=16
16 x 25% for applicants= 4
4+16=20*$3.00ea = $60.00</t>
  </si>
  <si>
    <t>10-10-13220-11-51130</t>
  </si>
  <si>
    <t>10-10-13220-11-52020</t>
  </si>
  <si>
    <t>Contract Instruction for Pharmacy Technician Program per agreement.
1 classes of 8 students* $1,200 =$9,600
Students pay $1,599*8 = $12,792 
Revenue for college = $3,192 (Minimum number of students required to insure revenue generated.)</t>
  </si>
  <si>
    <t>10-10-13220-11-52030</t>
  </si>
  <si>
    <t>10-10-13220-11-52140</t>
  </si>
  <si>
    <t>10-10-13220-11-52150</t>
  </si>
  <si>
    <t>10-10-13220-11-52160</t>
  </si>
  <si>
    <t>10-10-13220-11-52170</t>
  </si>
  <si>
    <t>10-10-13220-11-53020</t>
  </si>
  <si>
    <t>10-10-13220-11-53210</t>
  </si>
  <si>
    <t>10-10-13220-11-53310</t>
  </si>
  <si>
    <t>10-10-13220-11-53320</t>
  </si>
  <si>
    <t>10-10-13220-11-53330</t>
  </si>
  <si>
    <t>10-10-13220-11-53340</t>
  </si>
  <si>
    <t>10-10-13220-11-53350</t>
  </si>
  <si>
    <t>10-10-13220-11-53360</t>
  </si>
  <si>
    <t>10-10-13220-11-53370</t>
  </si>
  <si>
    <t>10-10-13220-11-53380</t>
  </si>
  <si>
    <t>10-10-13220-11-53390</t>
  </si>
  <si>
    <t>10-10-13220-11-54010</t>
  </si>
  <si>
    <t>10-10-13220-11-54050</t>
  </si>
  <si>
    <t>10-10-13220-11-54110</t>
  </si>
  <si>
    <t>10-10-13220-11-54120</t>
  </si>
  <si>
    <t>10-10-13220-11-54130</t>
  </si>
  <si>
    <t>10-10-13220-11-61110</t>
  </si>
  <si>
    <t>10-10-13220-11-61120</t>
  </si>
  <si>
    <t>10-10-13220-11-61140</t>
  </si>
  <si>
    <t>10-10-13220-11-61220</t>
  </si>
  <si>
    <t>10-10-13220-11-61310</t>
  </si>
  <si>
    <t>10-10-13220-11-61420</t>
  </si>
  <si>
    <t>10-10-13220-11-61430</t>
  </si>
  <si>
    <t>10-10-13220-11-62110</t>
  </si>
  <si>
    <t>10-10-13220-11-62120</t>
  </si>
  <si>
    <t>10-10-13220-11-62210</t>
  </si>
  <si>
    <t>10-10-13220-11-62310</t>
  </si>
  <si>
    <t>10-10-13220-11-91010</t>
  </si>
  <si>
    <t>10-10-13230-01-50010</t>
  </si>
  <si>
    <t>LAW ENFORCEMENT : SUPPLIES</t>
  </si>
  <si>
    <t>10-10-13230-01-50020</t>
  </si>
  <si>
    <t>LAW ENFORCEMENT : SUPPLIES-INSTRUCTIONAL</t>
  </si>
  <si>
    <t>Instructional supplies including instructor uniforms, targets, marker rounds and training supplies.</t>
  </si>
  <si>
    <t>10-10-13230-01-50030</t>
  </si>
  <si>
    <t>LAW ENFORCEMENT : COPIER USAGE</t>
  </si>
  <si>
    <t>10-10-13230-01-50040</t>
  </si>
  <si>
    <t>LAW ENFORCEMENT : PRINTING &amp; PREPRINTED FORMS</t>
  </si>
  <si>
    <t>10-10-13230-01-50060</t>
  </si>
  <si>
    <t>LAW ENFORCEMENT : MAIL SERVICE/SHIPPING/POSTAGE</t>
  </si>
  <si>
    <t>10-10-13230-01-50090</t>
  </si>
  <si>
    <t>LAW ENFORCEMENT : EQUIPMENT $500-$4999 NON-CAPITAL</t>
  </si>
  <si>
    <t>10-10-13230-01-51010</t>
  </si>
  <si>
    <t>LAW ENFORCEMENT : ADVERTISING/PROMOTIONAL</t>
  </si>
  <si>
    <t>10-10-13230-01-51020</t>
  </si>
  <si>
    <t>LAW ENFORCEMENT : AWARDS</t>
  </si>
  <si>
    <t>10-10-13230-01-51030</t>
  </si>
  <si>
    <t>LAW ENFORCEMENT : COMMUNITY RELATIONS</t>
  </si>
  <si>
    <t>10-10-13230-01-51040</t>
  </si>
  <si>
    <t>LAW ENFORCEMENT : LUNCHEONS &amp; RECEPTIONS</t>
  </si>
  <si>
    <t>Adjunct training sessions (new) and advisory meetings.</t>
  </si>
  <si>
    <t>10-10-13230-01-51120</t>
  </si>
  <si>
    <t>LAW ENFORCEMENT : DUES/SUBSCRIPTIONS/LICENSES</t>
  </si>
  <si>
    <t>Notary (new) and annual required memberships</t>
  </si>
  <si>
    <t>10-10-13230-01-51130</t>
  </si>
  <si>
    <t>LAW ENFORCEMENT : STAFF DEVELOPMENT</t>
  </si>
  <si>
    <t>10-10-13230-01-52020</t>
  </si>
  <si>
    <t>LAW ENFORCEMENT : CONTRACT INSTRUCTION</t>
  </si>
  <si>
    <t>10-10-13230-01-52030</t>
  </si>
  <si>
    <t>LAW ENFORCEMENT : INDEPENDENT CONTRACTOR</t>
  </si>
  <si>
    <t>10-10-13230-01-52140</t>
  </si>
  <si>
    <t>LAW ENFORCEMENT : LEASES-EQUIPMENT/VEHICLES/SPACE</t>
  </si>
  <si>
    <t>Facility usage fee to Minerals Wells PD for training range usage.</t>
  </si>
  <si>
    <t>10-10-13230-01-52150</t>
  </si>
  <si>
    <t>LAW ENFORCEMENT : EQUIPMENT SERVICE AGREEMENT</t>
  </si>
  <si>
    <t>10-10-13230-01-52160</t>
  </si>
  <si>
    <t>LAW ENFORCEMENT : ASSESSMENT &amp; TESTING FEES</t>
  </si>
  <si>
    <t>10-10-13230-01-52170</t>
  </si>
  <si>
    <t>LAW ENFORCEMENT : ACCREDITATION FEES</t>
  </si>
  <si>
    <t>10-10-13230-01-53010</t>
  </si>
  <si>
    <t>LAW ENFORCEMENT : INSURANCE</t>
  </si>
  <si>
    <t>10-10-13230-01-53020</t>
  </si>
  <si>
    <t>LAW ENFORCEMENT : LIABILITY INSURANCE</t>
  </si>
  <si>
    <t>10-10-13230-01-53160</t>
  </si>
  <si>
    <t>LAW ENFORCEMENT : COMMUNICATIONS</t>
  </si>
  <si>
    <t>10-10-13230-01-53210</t>
  </si>
  <si>
    <t>LAW ENFORCEMENT : REPAIRS &amp; MAINTENANCE</t>
  </si>
  <si>
    <t>10-10-13230-01-53220</t>
  </si>
  <si>
    <t>LAW ENFORCEMENT : SOFTWARE LICENSING &amp; MAINTENANCE</t>
  </si>
  <si>
    <t>Command Spanish license</t>
  </si>
  <si>
    <t>10-10-13230-01-53310</t>
  </si>
  <si>
    <t>LAW ENFORCEMENT : TECH SUPPLIES</t>
  </si>
  <si>
    <t>10-10-13230-01-53320</t>
  </si>
  <si>
    <t>LAW ENFORCEMENT : TECH SUPPLIES-INSTRUCTIONAL</t>
  </si>
  <si>
    <t>10-10-13230-01-53330</t>
  </si>
  <si>
    <t>LAW ENFORCEMENT : TECH COMMUNICATIONS</t>
  </si>
  <si>
    <t>10-10-13230-01-53340</t>
  </si>
  <si>
    <t>LAW ENFORCEMENT : TECH CONTRACT SERVICES</t>
  </si>
  <si>
    <t>10-10-13230-01-53350</t>
  </si>
  <si>
    <t>LAW ENFORCEMENT : TECH SOFTWARE LIC., SUB. &amp; MAI</t>
  </si>
  <si>
    <t>Obj Code 53220 should have been frozen; $400 moved from 53220 to 53350. 3/8/22 mk</t>
  </si>
  <si>
    <t>10-10-13230-01-53360</t>
  </si>
  <si>
    <t>LAW ENFORCEMENT : TECH LEASES</t>
  </si>
  <si>
    <t>10-10-13230-01-53370</t>
  </si>
  <si>
    <t>LAW ENFORCEMENT : TECH EQUIP SERV AGREEMENT</t>
  </si>
  <si>
    <t>10-10-13230-01-53380</t>
  </si>
  <si>
    <t>LAW ENFORCEMENT : TECH EQUIPMENT REPAIR</t>
  </si>
  <si>
    <t>10-10-13230-01-53390</t>
  </si>
  <si>
    <t>LAW ENFORCEMENT : TECH EQUIP $500-$4999 NON-CAP</t>
  </si>
  <si>
    <t>10-10-13230-01-54050</t>
  </si>
  <si>
    <t>LAW ENFORCEMENT : VEHICLE MILEAGE ALLOCATION</t>
  </si>
  <si>
    <t>10-10-13230-01-54110</t>
  </si>
  <si>
    <t>LAW ENFORCEMENT : TRAVEL-FACULTY &amp; STAFF</t>
  </si>
  <si>
    <t>Required TCOLE conference and professional development for licensure.</t>
  </si>
  <si>
    <t>10-10-13230-01-54120</t>
  </si>
  <si>
    <t>LAW ENFORCEMENT : TRAVEL-INSTRUCTIONAL</t>
  </si>
  <si>
    <t>10-10-13230-01-54130</t>
  </si>
  <si>
    <t>LAW ENFORCEMENT : TRAVEL-STUDENT</t>
  </si>
  <si>
    <t>10-10-13230-01-61110</t>
  </si>
  <si>
    <t>LAW ENFORCEMENT : FACULTY SALARIES</t>
  </si>
  <si>
    <t>10-10-13230-01-61120</t>
  </si>
  <si>
    <t>LAW ENFORCEMENT : OVERLOAD SALARIES (FT FACULTY ONLY)</t>
  </si>
  <si>
    <t>10-10-13230-01-61140</t>
  </si>
  <si>
    <t>LAW ENFORCEMENT : ADJUNCT SALARIES</t>
  </si>
  <si>
    <t>10-10-13230-01-61210</t>
  </si>
  <si>
    <t>LAW ENFORCEMENT : ADMIN/PROFESSIONAL SALARIES</t>
  </si>
  <si>
    <t>10-10-13230-01-61220</t>
  </si>
  <si>
    <t>LAW ENFORCEMENT : CLASSIFIED SALARIES</t>
  </si>
  <si>
    <t>10-10-13230-01-61420</t>
  </si>
  <si>
    <t>LAW ENFORCEMENT : STIPENDS</t>
  </si>
  <si>
    <t>Cell phone stipend for LEA Coordinator.</t>
  </si>
  <si>
    <t>10-10-13230-01-61430</t>
  </si>
  <si>
    <t>LAW ENFORCEMENT : PART TIME</t>
  </si>
  <si>
    <t>10-10-13230-01-62110</t>
  </si>
  <si>
    <t>LAW ENFORCEMENT : FICA MATCHING</t>
  </si>
  <si>
    <t>10-10-13230-01-62120</t>
  </si>
  <si>
    <t>LAW ENFORCEMENT : RETIREMENT MATCHING</t>
  </si>
  <si>
    <t>10-10-13230-01-62210</t>
  </si>
  <si>
    <t>LAW ENFORCEMENT : GROUP INSURANCE</t>
  </si>
  <si>
    <t>10-10-13230-01-62310</t>
  </si>
  <si>
    <t>LAW ENFORCEMENT : WORKERS COMPENSATION</t>
  </si>
  <si>
    <t>10-10-13230-01-91010</t>
  </si>
  <si>
    <t>LAW ENFORCEMENT : EQUIPMENT $5000 &amp; ABOVE CAPITAL</t>
  </si>
  <si>
    <t>Replacement vehicle for LEA pursuit driving training mandated by TCOLE.  This would be the vehicle to be pursued in training.  It would be a Tahoe equipped for safe driving but it would not need all of the additional equipment.  The Dodge Magnum used previously is no longer in working condition and cannot be used.  The request is to purchase a new vehicle every five years and rotate the oldest out during this cycle to keep current and safe vehicles available for training.</t>
  </si>
  <si>
    <t>10-10-13230-06-50010</t>
  </si>
  <si>
    <t>10-10-13230-06-50020</t>
  </si>
  <si>
    <t>10-10-13230-06-50030</t>
  </si>
  <si>
    <t>10-10-13230-06-50040</t>
  </si>
  <si>
    <t>10-10-13230-06-50060</t>
  </si>
  <si>
    <t>10-10-13230-06-50090</t>
  </si>
  <si>
    <t>10-10-13230-06-51010</t>
  </si>
  <si>
    <t>10-10-13230-06-51020</t>
  </si>
  <si>
    <t>10-10-13230-06-51030</t>
  </si>
  <si>
    <t>10-10-13230-06-51040</t>
  </si>
  <si>
    <t>10-10-13230-06-51120</t>
  </si>
  <si>
    <t>10-10-13230-06-51130</t>
  </si>
  <si>
    <t>10-10-13230-06-52020</t>
  </si>
  <si>
    <t>10-10-13230-06-52030</t>
  </si>
  <si>
    <t>10-10-13230-06-52140</t>
  </si>
  <si>
    <t>10-10-13230-06-52150</t>
  </si>
  <si>
    <t>10-10-13230-06-52160</t>
  </si>
  <si>
    <t>10-10-13230-06-52170</t>
  </si>
  <si>
    <t>10-10-13230-06-53010</t>
  </si>
  <si>
    <t>10-10-13230-06-53020</t>
  </si>
  <si>
    <t>10-10-13230-06-53210</t>
  </si>
  <si>
    <t>10-10-13230-06-53310</t>
  </si>
  <si>
    <t>10-10-13230-06-53320</t>
  </si>
  <si>
    <t>10-10-13230-06-53330</t>
  </si>
  <si>
    <t>10-10-13230-06-53340</t>
  </si>
  <si>
    <t>10-10-13230-06-53350</t>
  </si>
  <si>
    <t>10-10-13230-06-53360</t>
  </si>
  <si>
    <t>10-10-13230-06-53370</t>
  </si>
  <si>
    <t>10-10-13230-06-53380</t>
  </si>
  <si>
    <t>10-10-13230-06-53390</t>
  </si>
  <si>
    <t>10-10-13230-06-54050</t>
  </si>
  <si>
    <t>10-10-13230-06-54110</t>
  </si>
  <si>
    <t>10-10-13230-06-54120</t>
  </si>
  <si>
    <t>10-10-13230-06-54130</t>
  </si>
  <si>
    <t>10-10-13230-06-61110</t>
  </si>
  <si>
    <t>10-10-13230-06-61120</t>
  </si>
  <si>
    <t>10-10-13230-06-61140</t>
  </si>
  <si>
    <t>10-10-13230-06-61210</t>
  </si>
  <si>
    <t>10-10-13230-06-61220</t>
  </si>
  <si>
    <t>10-10-13230-06-61420</t>
  </si>
  <si>
    <t>10-10-13230-06-61430</t>
  </si>
  <si>
    <t>10-10-13230-06-62110</t>
  </si>
  <si>
    <t>10-10-13230-06-62120</t>
  </si>
  <si>
    <t>10-10-13230-06-62210</t>
  </si>
  <si>
    <t>10-10-13230-06-62310</t>
  </si>
  <si>
    <t>10-10-13230-06-91010</t>
  </si>
  <si>
    <t>10-10-13240-06-50010</t>
  </si>
  <si>
    <t>EMERGENCY MED SERVICES (NON CREDIT) : SUPPLIES</t>
  </si>
  <si>
    <t>10-10-13240-06-50020</t>
  </si>
  <si>
    <t>EMERGENCY MED SERVICES (NON CREDIT) : SUPPLIES-INSTRUCTIONAL</t>
  </si>
  <si>
    <t>10-10-13240-06-50030</t>
  </si>
  <si>
    <t>EMERGENCY MED SERVICES (NON CREDIT) : COPIER USAGE</t>
  </si>
  <si>
    <t>10-10-13240-06-50040</t>
  </si>
  <si>
    <t>EMERGENCY MED SERVICES (NON CREDIT) : PRINTING &amp; PREPRINTED FORMS</t>
  </si>
  <si>
    <t>10-10-13240-06-50060</t>
  </si>
  <si>
    <t>EMERGENCY MED SERVICES (NON CREDIT) : MAIL SERVICE/SHIPPING/POSTAGE</t>
  </si>
  <si>
    <t>10-10-13240-06-50090</t>
  </si>
  <si>
    <t>EMERGENCY MED SERVICES (NON CREDIT) : EQUIPMENT $500-$4999 NON-CAPITAL</t>
  </si>
  <si>
    <t>10-10-13240-06-51010</t>
  </si>
  <si>
    <t>EMERGENCY MED SERVICES (NON CREDIT) : ADVERTISING/PROMOTIONAL</t>
  </si>
  <si>
    <t>10-10-13240-06-51020</t>
  </si>
  <si>
    <t>EMERGENCY MED SERVICES (NON CREDIT) : AWARDS</t>
  </si>
  <si>
    <t>10-10-13240-06-51030</t>
  </si>
  <si>
    <t>EMERGENCY MED SERVICES (NON CREDIT) : COMMUNITY RELATIONS</t>
  </si>
  <si>
    <t>10-10-13240-06-51040</t>
  </si>
  <si>
    <t>EMERGENCY MED SERVICES (NON CREDIT) : LUNCHEONS &amp; RECEPTIONS</t>
  </si>
  <si>
    <t>10-10-13240-06-51120</t>
  </si>
  <si>
    <t>EMERGENCY MED SERVICES (NON CREDIT) : DUES/SUBSCRIPTIONS/LICENSES</t>
  </si>
  <si>
    <t>10-10-13240-06-51130</t>
  </si>
  <si>
    <t>EMERGENCY MED SERVICES (NON CREDIT) : STAFF DEVELOPMENT</t>
  </si>
  <si>
    <t>10-10-13240-06-52020</t>
  </si>
  <si>
    <t>EMERGENCY MED SERVICES (NON CREDIT) : CONTRACT INSTRUCTION</t>
  </si>
  <si>
    <t>10-10-13240-06-52030</t>
  </si>
  <si>
    <t>EMERGENCY MED SERVICES (NON CREDIT) : INDEPENDENT CONTRACTOR</t>
  </si>
  <si>
    <t>10-10-13240-06-52140</t>
  </si>
  <si>
    <t>EMERGENCY MED SERVICES (NON CREDIT) : LEASES-EQUIPMENT/VEHICLES/SPACE</t>
  </si>
  <si>
    <t>10-10-13240-06-52150</t>
  </si>
  <si>
    <t>EMERGENCY MED SERVICES (NON CREDIT) : EQUIPMENT SERVICE AGREEMENT</t>
  </si>
  <si>
    <t>10-10-13240-06-52160</t>
  </si>
  <si>
    <t>EMERGENCY MED SERVICES (NON CREDIT) : ASSESSMENT &amp; TESTING FEES</t>
  </si>
  <si>
    <t>10-10-13240-06-52170</t>
  </si>
  <si>
    <t>EMERGENCY MED SERVICES (NON CREDIT) : ACCREDITATION FEES</t>
  </si>
  <si>
    <t>10-10-13240-06-53010</t>
  </si>
  <si>
    <t>EMERGENCY MED SERVICES (NON CREDIT) : INSURANCE</t>
  </si>
  <si>
    <t>10-10-13240-06-53020</t>
  </si>
  <si>
    <t>EMERGENCY MED SERVICES (NON CREDIT) : LIABILITY INSURANCE</t>
  </si>
  <si>
    <t>10-10-13240-06-53210</t>
  </si>
  <si>
    <t>EMERGENCY MED SERVICES (NON CREDIT) : REPAIRS &amp; MAINTENANCE</t>
  </si>
  <si>
    <t>10-10-13240-06-53310</t>
  </si>
  <si>
    <t>EMERGENCY MED SERVICES (NON CREDIT) : TECH SUPPLIES</t>
  </si>
  <si>
    <t>10-10-13240-06-53320</t>
  </si>
  <si>
    <t>EMERGENCY MED SERVICES (NON CREDIT) : TECH SUPPLIES-INSTRUCTIONAL</t>
  </si>
  <si>
    <t>10-10-13240-06-53330</t>
  </si>
  <si>
    <t>EMERGENCY MED SERVICES (NON CREDIT) : TECH COMMUNICATIONS</t>
  </si>
  <si>
    <t>10-10-13240-06-53340</t>
  </si>
  <si>
    <t>EMERGENCY MED SERVICES (NON CREDIT) : TECH CONTRACT SERVICES</t>
  </si>
  <si>
    <t>10-10-13240-06-53350</t>
  </si>
  <si>
    <t>EMERGENCY MED SERVICES (NON CREDIT) : TECH SOFTWARE LIC., SUB. &amp; MAI</t>
  </si>
  <si>
    <t>10-10-13240-06-53360</t>
  </si>
  <si>
    <t>EMERGENCY MED SERVICES (NON CREDIT) : TECH LEASES</t>
  </si>
  <si>
    <t>10-10-13240-06-53370</t>
  </si>
  <si>
    <t>EMERGENCY MED SERVICES (NON CREDIT) : TECH EQUIP SERV AGREEMENT</t>
  </si>
  <si>
    <t>10-10-13240-06-53380</t>
  </si>
  <si>
    <t>EMERGENCY MED SERVICES (NON CREDIT) : TECH EQUIPMENT REPAIR</t>
  </si>
  <si>
    <t>10-10-13240-06-53390</t>
  </si>
  <si>
    <t>EMERGENCY MED SERVICES (NON CREDIT) : TECH EQUIP $500-$4999 NON-CAP</t>
  </si>
  <si>
    <t>10-10-13240-06-54050</t>
  </si>
  <si>
    <t>EMERGENCY MED SERVICES (NON CREDIT) : VEHICLE MILEAGE ALLOCATION</t>
  </si>
  <si>
    <t>10-10-13240-06-54110</t>
  </si>
  <si>
    <t>EMERGENCY MED SERVICES (NON CREDIT) : TRAVEL-FACULTY &amp; STAFF</t>
  </si>
  <si>
    <t>10-10-13240-06-54120</t>
  </si>
  <si>
    <t>EMERGENCY MED SERVICES (NON CREDIT) : TRAVEL-INSTRUCTIONAL</t>
  </si>
  <si>
    <t>10-10-13240-06-54130</t>
  </si>
  <si>
    <t>EMERGENCY MED SERVICES (NON CREDIT) : TRAVEL-STUDENT</t>
  </si>
  <si>
    <t>10-10-13240-06-61110</t>
  </si>
  <si>
    <t>EMERGENCY MED SERVICES (NON CREDIT) : FACULTY SALARIES</t>
  </si>
  <si>
    <t>10-10-13240-06-61120</t>
  </si>
  <si>
    <t>EMERGENCY MED SERVICES (NON CREDIT) : OVERLOAD SALARIES (FT FACULTY ONLY)</t>
  </si>
  <si>
    <t>10-10-13240-06-61140</t>
  </si>
  <si>
    <t>EMERGENCY MED SERVICES (NON CREDIT) : ADJUNCT SALARIES</t>
  </si>
  <si>
    <t>10-10-13240-06-61210</t>
  </si>
  <si>
    <t>EMERGENCY MED SERVICES (NON CREDIT) : ADMIN/PROFESSIONAL SALARIES</t>
  </si>
  <si>
    <t>10-10-13240-06-61220</t>
  </si>
  <si>
    <t>EMERGENCY MED SERVICES (NON CREDIT) : CLASSIFIED SALARIES</t>
  </si>
  <si>
    <t>10-10-13240-06-61420</t>
  </si>
  <si>
    <t>EMERGENCY MED SERVICES (NON CREDIT) : STIPENDS</t>
  </si>
  <si>
    <t>10-10-13240-06-61430</t>
  </si>
  <si>
    <t>EMERGENCY MED SERVICES (NON CREDIT) : PART TIME</t>
  </si>
  <si>
    <t>10-10-13240-06-62110</t>
  </si>
  <si>
    <t>EMERGENCY MED SERVICES (NON CREDIT) : FICA MATCHING</t>
  </si>
  <si>
    <t>10-10-13240-06-62120</t>
  </si>
  <si>
    <t>EMERGENCY MED SERVICES (NON CREDIT) : RETIREMENT MATCHING</t>
  </si>
  <si>
    <t>10-10-13240-06-62210</t>
  </si>
  <si>
    <t>EMERGENCY MED SERVICES (NON CREDIT) : GROUP INSURANCE</t>
  </si>
  <si>
    <t>10-10-13240-06-62310</t>
  </si>
  <si>
    <t>EMERGENCY MED SERVICES (NON CREDIT) : WORKERS COMPENSATION</t>
  </si>
  <si>
    <t>10-10-13240-06-91010</t>
  </si>
  <si>
    <t>EMERGENCY MED SERVICES (NON CREDIT) : EQUIPMENT $5000 &amp; ABOVE CAPITAL</t>
  </si>
  <si>
    <t>10-10-13250-06-50010</t>
  </si>
  <si>
    <t>FIRE (NON CREDIT) : SUPPLIES</t>
  </si>
  <si>
    <t>10-10-13250-06-50020</t>
  </si>
  <si>
    <t>FIRE (NON CREDIT) : SUPPLIES-INSTRUCTIONAL</t>
  </si>
  <si>
    <t>10-10-13250-06-50030</t>
  </si>
  <si>
    <t>FIRE (NON CREDIT) : COPIER USAGE</t>
  </si>
  <si>
    <t>10-10-13250-06-50040</t>
  </si>
  <si>
    <t>FIRE (NON CREDIT) : PRINTING &amp; PREPRINTED FORMS</t>
  </si>
  <si>
    <t>10-10-13250-06-50060</t>
  </si>
  <si>
    <t>FIRE (NON CREDIT) : MAIL SERVICE/SHIPPING/POSTAGE</t>
  </si>
  <si>
    <t>10-10-13250-06-50090</t>
  </si>
  <si>
    <t>FIRE (NON CREDIT) : EQUIPMENT $500-$4999 NON-CAPITAL</t>
  </si>
  <si>
    <t>10-10-13250-06-51010</t>
  </si>
  <si>
    <t>FIRE (NON CREDIT) : ADVERTISING/PROMOTIONAL</t>
  </si>
  <si>
    <t>10-10-13250-06-51020</t>
  </si>
  <si>
    <t>FIRE (NON CREDIT) : AWARDS</t>
  </si>
  <si>
    <t>10-10-13250-06-51030</t>
  </si>
  <si>
    <t>FIRE (NON CREDIT) : COMMUNITY RELATIONS</t>
  </si>
  <si>
    <t>10-10-13250-06-51040</t>
  </si>
  <si>
    <t>FIRE (NON CREDIT) : LUNCHEONS &amp; RECEPTIONS</t>
  </si>
  <si>
    <t>10-10-13250-06-51120</t>
  </si>
  <si>
    <t>FIRE (NON CREDIT) : DUES/SUBSCRIPTIONS/LICENSES</t>
  </si>
  <si>
    <t>10-10-13250-06-51130</t>
  </si>
  <si>
    <t>FIRE (NON CREDIT) : STAFF DEVELOPMENT</t>
  </si>
  <si>
    <t>10-10-13250-06-52020</t>
  </si>
  <si>
    <t>FIRE (NON CREDIT) : CONTRACT INSTRUCTION</t>
  </si>
  <si>
    <t>10-10-13250-06-52030</t>
  </si>
  <si>
    <t>FIRE (NON CREDIT) : INDEPENDENT CONTRACTOR</t>
  </si>
  <si>
    <t>10-10-13250-06-52140</t>
  </si>
  <si>
    <t>FIRE (NON CREDIT) : LEASES-EQUIPMENT/VEHICLES/SPACE</t>
  </si>
  <si>
    <t>10-10-13250-06-52150</t>
  </si>
  <si>
    <t>FIRE (NON CREDIT) : EQUIPMENT SERVICE AGREEMENT</t>
  </si>
  <si>
    <t>10-10-13250-06-52160</t>
  </si>
  <si>
    <t>FIRE (NON CREDIT) : ASSESSMENT &amp; TESTING FEES</t>
  </si>
  <si>
    <t>10-10-13250-06-52170</t>
  </si>
  <si>
    <t>FIRE (NON CREDIT) : ACCREDITATION FEES</t>
  </si>
  <si>
    <t>10-10-13250-06-53010</t>
  </si>
  <si>
    <t>FIRE (NON CREDIT) : INSURANCE</t>
  </si>
  <si>
    <t>10-10-13250-06-53020</t>
  </si>
  <si>
    <t>FIRE (NON CREDIT) : LIABILITY INSURANCE</t>
  </si>
  <si>
    <t>10-10-13250-06-53210</t>
  </si>
  <si>
    <t>FIRE (NON CREDIT) : REPAIRS &amp; MAINTENANCE</t>
  </si>
  <si>
    <t>10-10-13250-06-53310</t>
  </si>
  <si>
    <t>FIRE (NON CREDIT) : TECH SUPPLIES</t>
  </si>
  <si>
    <t>10-10-13250-06-53320</t>
  </si>
  <si>
    <t>FIRE (NON CREDIT) : TECH SUPPLIES-INSTRUCTIONAL</t>
  </si>
  <si>
    <t>10-10-13250-06-53330</t>
  </si>
  <si>
    <t>FIRE (NON CREDIT) : TECH COMMUNICATIONS</t>
  </si>
  <si>
    <t>10-10-13250-06-53340</t>
  </si>
  <si>
    <t>FIRE (NON CREDIT) : TECH CONTRACT SERVICES</t>
  </si>
  <si>
    <t>10-10-13250-06-53350</t>
  </si>
  <si>
    <t>FIRE (NON CREDIT) : TECH SOFTWARE LIC., SUB. &amp; MAI</t>
  </si>
  <si>
    <t>10-10-13250-06-53360</t>
  </si>
  <si>
    <t>FIRE (NON CREDIT) : TECH LEASES</t>
  </si>
  <si>
    <t>10-10-13250-06-53370</t>
  </si>
  <si>
    <t>FIRE (NON CREDIT) : TECH EQUIP SERV AGREEMENT</t>
  </si>
  <si>
    <t>10-10-13250-06-53380</t>
  </si>
  <si>
    <t>FIRE (NON CREDIT) : TECH EQUIPMENT REPAIR</t>
  </si>
  <si>
    <t>10-10-13250-06-53390</t>
  </si>
  <si>
    <t>FIRE (NON CREDIT) : TECH EQUIP $500-$4999 NON-CAP</t>
  </si>
  <si>
    <t>10-10-13250-06-54010</t>
  </si>
  <si>
    <t>FIRE (NON CREDIT) : FUEL</t>
  </si>
  <si>
    <t>10-10-13250-06-54050</t>
  </si>
  <si>
    <t>FIRE (NON CREDIT) : VEHICLE MILEAGE ALLOCATION</t>
  </si>
  <si>
    <t>10-10-13250-06-54110</t>
  </si>
  <si>
    <t>FIRE (NON CREDIT) : TRAVEL-FACULTY &amp; STAFF</t>
  </si>
  <si>
    <t>10-10-13250-06-54120</t>
  </si>
  <si>
    <t>FIRE (NON CREDIT) : TRAVEL-INSTRUCTIONAL</t>
  </si>
  <si>
    <t>10-10-13250-06-54130</t>
  </si>
  <si>
    <t>FIRE (NON CREDIT) : TRAVEL-STUDENT</t>
  </si>
  <si>
    <t>10-10-13250-06-61110</t>
  </si>
  <si>
    <t>FIRE (NON CREDIT) : FACULTY SALARIES</t>
  </si>
  <si>
    <t>10-10-13250-06-61120</t>
  </si>
  <si>
    <t>FIRE (NON CREDIT) : OVERLOAD SALARIES (FT FACULTY ONLY)</t>
  </si>
  <si>
    <t>10-10-13250-06-61140</t>
  </si>
  <si>
    <t>FIRE (NON CREDIT) : ADJUNCT SALARIES</t>
  </si>
  <si>
    <t>10-10-13250-06-61210</t>
  </si>
  <si>
    <t>FIRE (NON CREDIT) : ADMIN/PROFESSIONAL SALARIES</t>
  </si>
  <si>
    <t>10-10-13250-06-61220</t>
  </si>
  <si>
    <t>FIRE (NON CREDIT) : CLASSIFIED SALARIES</t>
  </si>
  <si>
    <t>10-10-13250-06-61420</t>
  </si>
  <si>
    <t>FIRE (NON CREDIT) : STIPENDS</t>
  </si>
  <si>
    <t>10-10-13250-06-61430</t>
  </si>
  <si>
    <t>FIRE (NON CREDIT) : PART TIME</t>
  </si>
  <si>
    <t>10-10-13250-06-62110</t>
  </si>
  <si>
    <t>FIRE (NON CREDIT) : FICA MATCHING</t>
  </si>
  <si>
    <t>10-10-13250-06-62120</t>
  </si>
  <si>
    <t>FIRE (NON CREDIT) : RETIREMENT MATCHING</t>
  </si>
  <si>
    <t>10-10-13250-06-62210</t>
  </si>
  <si>
    <t>FIRE (NON CREDIT) : GROUP INSURANCE</t>
  </si>
  <si>
    <t>10-10-13250-06-62310</t>
  </si>
  <si>
    <t>FIRE (NON CREDIT) : WORKERS COMPENSATION</t>
  </si>
  <si>
    <t>10-10-13250-06-91010</t>
  </si>
  <si>
    <t>FIRE (NON CREDIT) : EQUIPMENT $5000 &amp; ABOVE CAPITAL</t>
  </si>
  <si>
    <t>10-10-13260-00-50010</t>
  </si>
  <si>
    <t>INDUSTRIAL &amp; AUTOMATION : SUPPLIES</t>
  </si>
  <si>
    <t>10-10-13260-00-50020</t>
  </si>
  <si>
    <t>INDUSTRIAL &amp; AUTOMATION : SUPPLIES-INSTRUCTIONAL</t>
  </si>
  <si>
    <t>Equipment for new IMAT program
6 PLCs x  $350= $2100</t>
  </si>
  <si>
    <t>10-10-13260-00-50030</t>
  </si>
  <si>
    <t>INDUSTRIAL &amp; AUTOMATION : COPIER USAGE</t>
  </si>
  <si>
    <t>10-10-13260-00-50040</t>
  </si>
  <si>
    <t>INDUSTRIAL &amp; AUTOMATION : PRINTING &amp; PREPRINTED FORMS</t>
  </si>
  <si>
    <t>10-10-13260-00-50060</t>
  </si>
  <si>
    <t>INDUSTRIAL &amp; AUTOMATION : MAIL SERVICE/SHIPPING/POSTAGE</t>
  </si>
  <si>
    <t>10-10-13260-00-50090</t>
  </si>
  <si>
    <t>INDUSTRIAL &amp; AUTOMATION : EQUIPMENT $500-$4999 NON-CAPITAL</t>
  </si>
  <si>
    <t>Equipment for new IMAT program not covered by grant.
6 panels * $650 = $3,900</t>
  </si>
  <si>
    <t>10-10-13260-00-51010</t>
  </si>
  <si>
    <t>INDUSTRIAL &amp; AUTOMATION : ADVERTISING/PROMOTIONAL</t>
  </si>
  <si>
    <t>IMAT marketing &amp; promotions</t>
  </si>
  <si>
    <t>10-10-13260-00-51020</t>
  </si>
  <si>
    <t>INDUSTRIAL &amp; AUTOMATION : AWARDS</t>
  </si>
  <si>
    <t>10-10-13260-00-51030</t>
  </si>
  <si>
    <t>INDUSTRIAL &amp; AUTOMATION : COMMUNITY RELATIONS</t>
  </si>
  <si>
    <t>10-10-13260-00-51040</t>
  </si>
  <si>
    <t>INDUSTRIAL &amp; AUTOMATION : LUNCHEONS &amp; RECEPTIONS</t>
  </si>
  <si>
    <t>Industrial Automation business partner meetings &amp; advisory</t>
  </si>
  <si>
    <t>10-10-13260-00-51120</t>
  </si>
  <si>
    <t>INDUSTRIAL &amp; AUTOMATION : DUES/SUBSCRIPTIONS/LICENSES</t>
  </si>
  <si>
    <t>10-10-13260-00-51130</t>
  </si>
  <si>
    <t>INDUSTRIAL &amp; AUTOMATION : STAFF DEVELOPMENT</t>
  </si>
  <si>
    <t>10-10-13260-00-52020</t>
  </si>
  <si>
    <t>INDUSTRIAL &amp; AUTOMATION : CONTRACT INSTRUCTION</t>
  </si>
  <si>
    <t>10-10-13260-00-52030</t>
  </si>
  <si>
    <t>INDUSTRIAL &amp; AUTOMATION : INDEPENDENT CONTRACTOR</t>
  </si>
  <si>
    <t>10-10-13260-00-52140</t>
  </si>
  <si>
    <t>INDUSTRIAL &amp; AUTOMATION : LEASES-EQUIPMENT/VEHICLES/SPACE</t>
  </si>
  <si>
    <t>10-10-13260-00-52150</t>
  </si>
  <si>
    <t>INDUSTRIAL &amp; AUTOMATION : EQUIPMENT SERVICE AGREEMENT</t>
  </si>
  <si>
    <t>10-10-13260-00-52160</t>
  </si>
  <si>
    <t>INDUSTRIAL &amp; AUTOMATION : ASSESSMENT &amp; TESTING FEES</t>
  </si>
  <si>
    <t>10-10-13260-00-52170</t>
  </si>
  <si>
    <t>INDUSTRIAL &amp; AUTOMATION : ACCREDITATION FEES</t>
  </si>
  <si>
    <t>10-10-13260-00-53020</t>
  </si>
  <si>
    <t>INDUSTRIAL &amp; AUTOMATION : LIABILITY INSURANCE</t>
  </si>
  <si>
    <t>10-10-13260-00-53160</t>
  </si>
  <si>
    <t>INDUSTRIAL &amp; AUTOMATION : COMMUNICATIONS</t>
  </si>
  <si>
    <t>10-10-13260-00-53210</t>
  </si>
  <si>
    <t>INDUSTRIAL &amp; AUTOMATION : REPAIRS &amp; MAINTENANCE</t>
  </si>
  <si>
    <t>10-10-13260-00-53220</t>
  </si>
  <si>
    <t>INDUSTRIAL &amp; AUTOMATION : SOFTWARE LICENSING &amp; MAINTENANCE</t>
  </si>
  <si>
    <t>10-10-13260-00-53310</t>
  </si>
  <si>
    <t>INDUSTRIAL &amp; AUTOMATION : TECH SUPPLIES</t>
  </si>
  <si>
    <t>10-10-13260-00-53320</t>
  </si>
  <si>
    <t>INDUSTRIAL &amp; AUTOMATION : TECH SUPPLIES-INSTRUCTIONAL</t>
  </si>
  <si>
    <t>10-10-13260-00-53330</t>
  </si>
  <si>
    <t>INDUSTRIAL &amp; AUTOMATION : TECH COMMUNICATIONS</t>
  </si>
  <si>
    <t>10-10-13260-00-53340</t>
  </si>
  <si>
    <t>INDUSTRIAL &amp; AUTOMATION : TECH CONTRACT SERVICES</t>
  </si>
  <si>
    <t>10-10-13260-00-53350</t>
  </si>
  <si>
    <t>INDUSTRIAL &amp; AUTOMATION : TECH SOFTWARE LIC., SUB. &amp; MAI</t>
  </si>
  <si>
    <t>10-10-13260-00-53360</t>
  </si>
  <si>
    <t>INDUSTRIAL &amp; AUTOMATION : TECH LEASES</t>
  </si>
  <si>
    <t>10-10-13260-00-53370</t>
  </si>
  <si>
    <t>INDUSTRIAL &amp; AUTOMATION : TECH EQUIP SERV AGREEMENT</t>
  </si>
  <si>
    <t>10-10-13260-00-53380</t>
  </si>
  <si>
    <t>INDUSTRIAL &amp; AUTOMATION : TECH EQUIPMENT REPAIR</t>
  </si>
  <si>
    <t>10-10-13260-00-53390</t>
  </si>
  <si>
    <t>INDUSTRIAL &amp; AUTOMATION : TECH EQUIP $500-$4999 NON-CAP</t>
  </si>
  <si>
    <t>10-10-13260-00-54010</t>
  </si>
  <si>
    <t>INDUSTRIAL &amp; AUTOMATION : FUEL</t>
  </si>
  <si>
    <t>10-10-13260-00-54050</t>
  </si>
  <si>
    <t>INDUSTRIAL &amp; AUTOMATION : VEHICLE MILEAGE ALLOCATION</t>
  </si>
  <si>
    <t>10-10-13260-00-54110</t>
  </si>
  <si>
    <t>INDUSTRIAL &amp; AUTOMATION : TRAVEL-FACULTY &amp; STAFF</t>
  </si>
  <si>
    <t>10-10-13260-00-54120</t>
  </si>
  <si>
    <t>INDUSTRIAL &amp; AUTOMATION : TRAVEL-INSTRUCTIONAL</t>
  </si>
  <si>
    <t>10-10-13260-00-54130</t>
  </si>
  <si>
    <t>INDUSTRIAL &amp; AUTOMATION : TRAVEL-STUDENT</t>
  </si>
  <si>
    <t>10-10-13260-00-61110</t>
  </si>
  <si>
    <t>INDUSTRIAL &amp; AUTOMATION : FACULTY SALARIES</t>
  </si>
  <si>
    <t>10-10-13260-00-61120</t>
  </si>
  <si>
    <t>INDUSTRIAL &amp; AUTOMATION : OVERLOAD SALARIES (FT FACULTY ONLY)</t>
  </si>
  <si>
    <t>10-10-13260-00-61140</t>
  </si>
  <si>
    <t>INDUSTRIAL &amp; AUTOMATION : ADJUNCT SALARIES</t>
  </si>
  <si>
    <t>10-10-13260-00-61210</t>
  </si>
  <si>
    <t>INDUSTRIAL &amp; AUTOMATION : ADMIN/PROFESSIONAL SALARIES</t>
  </si>
  <si>
    <t>10-10-13260-00-61220</t>
  </si>
  <si>
    <t>INDUSTRIAL &amp; AUTOMATION : CLASSIFIED SALARIES</t>
  </si>
  <si>
    <t>10-10-13260-00-61310</t>
  </si>
  <si>
    <t>INDUSTRIAL &amp; AUTOMATION : WORKSTUDY WAGES</t>
  </si>
  <si>
    <t>10-10-13260-00-61420</t>
  </si>
  <si>
    <t>INDUSTRIAL &amp; AUTOMATION : STIPENDS</t>
  </si>
  <si>
    <t>10-10-13260-00-61430</t>
  </si>
  <si>
    <t>INDUSTRIAL &amp; AUTOMATION : PART TIME</t>
  </si>
  <si>
    <t>10-10-13260-00-62110</t>
  </si>
  <si>
    <t>INDUSTRIAL &amp; AUTOMATION : FICA MATCHING</t>
  </si>
  <si>
    <t>10-10-13260-00-62120</t>
  </si>
  <si>
    <t>INDUSTRIAL &amp; AUTOMATION : RETIREMENT MATCHING</t>
  </si>
  <si>
    <t>10-10-13260-00-62210</t>
  </si>
  <si>
    <t>INDUSTRIAL &amp; AUTOMATION : GROUP INSURANCE</t>
  </si>
  <si>
    <t>10-10-13260-00-62310</t>
  </si>
  <si>
    <t>INDUSTRIAL &amp; AUTOMATION : WORKERS COMPENSATION</t>
  </si>
  <si>
    <t>10-10-13260-00-91010</t>
  </si>
  <si>
    <t>INDUSTRIAL &amp; AUTOMATION : EQUIPMENT $5000 &amp; ABOVE CAPITAL</t>
  </si>
  <si>
    <t>10-10-13260-05-50010</t>
  </si>
  <si>
    <t>10-10-13260-05-50020</t>
  </si>
  <si>
    <t>Consumable instructional supplies for 5 CADD courses.  Overall industry price increases and adding SolidWorks program</t>
  </si>
  <si>
    <t>10-10-13260-05-50030</t>
  </si>
  <si>
    <t>10-10-13260-05-50040</t>
  </si>
  <si>
    <t>10-10-13260-05-50060</t>
  </si>
  <si>
    <t>10-10-13260-05-50090</t>
  </si>
  <si>
    <t>10-10-13260-05-51010</t>
  </si>
  <si>
    <t>10-10-13260-05-51020</t>
  </si>
  <si>
    <t>10-10-13260-05-51030</t>
  </si>
  <si>
    <t>10-10-13260-05-51040</t>
  </si>
  <si>
    <t>10-10-13260-05-51120</t>
  </si>
  <si>
    <t>10-10-13260-05-51130</t>
  </si>
  <si>
    <t>10-10-13260-05-52020</t>
  </si>
  <si>
    <t>10-10-13260-05-52030</t>
  </si>
  <si>
    <t>10-10-13260-05-52140</t>
  </si>
  <si>
    <t>10-10-13260-05-52150</t>
  </si>
  <si>
    <t>10-10-13260-05-52160</t>
  </si>
  <si>
    <t>10-10-13260-05-53210</t>
  </si>
  <si>
    <t>10-10-13260-05-53220</t>
  </si>
  <si>
    <t>10-10-13260-05-53310</t>
  </si>
  <si>
    <t>10-10-13260-05-53320</t>
  </si>
  <si>
    <t>10-10-13260-05-53330</t>
  </si>
  <si>
    <t>10-10-13260-05-53340</t>
  </si>
  <si>
    <t>10-10-13260-05-53350</t>
  </si>
  <si>
    <t>10-10-13260-05-53360</t>
  </si>
  <si>
    <t>10-10-13260-05-53370</t>
  </si>
  <si>
    <t>10-10-13260-05-53380</t>
  </si>
  <si>
    <t>10-10-13260-05-53390</t>
  </si>
  <si>
    <t>10-10-13260-05-54110</t>
  </si>
  <si>
    <t>10-10-13260-05-54130</t>
  </si>
  <si>
    <t>10-10-13260-05-61110</t>
  </si>
  <si>
    <t>10-10-13260-05-61120</t>
  </si>
  <si>
    <t>10-10-13260-05-61140</t>
  </si>
  <si>
    <t>Salaries paid to instructors to teach CADD courses.
256 hr program x $35 = $8960</t>
  </si>
  <si>
    <t>10-10-13260-05-61220</t>
  </si>
  <si>
    <t>10-10-13260-05-61310</t>
  </si>
  <si>
    <t>10-10-13260-05-61420</t>
  </si>
  <si>
    <t>10-10-13260-05-61430</t>
  </si>
  <si>
    <t>10-10-13260-05-62110</t>
  </si>
  <si>
    <t>10-10-13260-05-62120</t>
  </si>
  <si>
    <t>10-10-13260-05-62210</t>
  </si>
  <si>
    <t>10-10-13260-05-62310</t>
  </si>
  <si>
    <t>10-10-13260-05-91010</t>
  </si>
  <si>
    <t>10-10-13260-10-50010</t>
  </si>
  <si>
    <t>10-10-13260-10-50020</t>
  </si>
  <si>
    <t>Instructional Supplies for CNC/ Machining courses.</t>
  </si>
  <si>
    <t>10-10-13260-10-50030</t>
  </si>
  <si>
    <t>10-10-13260-10-50040</t>
  </si>
  <si>
    <t>10-10-13260-10-50060</t>
  </si>
  <si>
    <t>10-10-13260-10-50090</t>
  </si>
  <si>
    <t>10-10-13260-10-51010</t>
  </si>
  <si>
    <t>10-10-13260-10-51020</t>
  </si>
  <si>
    <t>10-10-13260-10-51030</t>
  </si>
  <si>
    <t>10-10-13260-10-51040</t>
  </si>
  <si>
    <t>10-10-13260-10-51120</t>
  </si>
  <si>
    <t>10-10-13260-10-51130</t>
  </si>
  <si>
    <t>10-10-13260-10-52020</t>
  </si>
  <si>
    <t>10-10-13260-10-52030</t>
  </si>
  <si>
    <t>10-10-13260-10-52140</t>
  </si>
  <si>
    <t>10-10-13260-10-52150</t>
  </si>
  <si>
    <t>10-10-13260-10-52160</t>
  </si>
  <si>
    <t>10-10-13260-10-53210</t>
  </si>
  <si>
    <t>General Maintenance of CNC Lathe and CNC Mill
General Maintenance Manual Mill and Lathe</t>
  </si>
  <si>
    <t>10-10-13260-10-53310</t>
  </si>
  <si>
    <t>10-10-13260-10-53320</t>
  </si>
  <si>
    <t>10-10-13260-10-53330</t>
  </si>
  <si>
    <t>10-10-13260-10-53340</t>
  </si>
  <si>
    <t>10-10-13260-10-53350</t>
  </si>
  <si>
    <t>10-10-13260-10-53360</t>
  </si>
  <si>
    <t>10-10-13260-10-53370</t>
  </si>
  <si>
    <t>10-10-13260-10-53380</t>
  </si>
  <si>
    <t>10-10-13260-10-53390</t>
  </si>
  <si>
    <t>10-10-13260-10-54110</t>
  </si>
  <si>
    <t>10-10-13260-10-54130</t>
  </si>
  <si>
    <t>10-10-13260-10-61110</t>
  </si>
  <si>
    <t>10-10-13260-10-61120</t>
  </si>
  <si>
    <t>10-10-13260-10-61140</t>
  </si>
  <si>
    <t>Salaries paid toadjuncts to teach Machining/CNC
304 hr program*$35 = $10,640</t>
  </si>
  <si>
    <t>10-10-13260-10-61220</t>
  </si>
  <si>
    <t>10-10-13260-10-61310</t>
  </si>
  <si>
    <t>10-10-13260-10-61420</t>
  </si>
  <si>
    <t>10-10-13260-10-61430</t>
  </si>
  <si>
    <t>Wages paid to non-instructional support including lab and equipment prep, graduations, and program assistance for CNC.</t>
  </si>
  <si>
    <t>10-10-13260-10-62110</t>
  </si>
  <si>
    <t>10-10-13260-10-62120</t>
  </si>
  <si>
    <t>10-10-13260-10-62210</t>
  </si>
  <si>
    <t>10-10-13260-10-62310</t>
  </si>
  <si>
    <t>10-10-13260-10-91010</t>
  </si>
  <si>
    <t>10-10-13260-13-50010</t>
  </si>
  <si>
    <t>10-10-13260-13-50020</t>
  </si>
  <si>
    <t>Instructional Supplies for welding 
Night $2800
Academy $11,500
ECMW moved to location 10</t>
  </si>
  <si>
    <t>10-10-13260-13-50030</t>
  </si>
  <si>
    <t>10-10-13260-13-50040</t>
  </si>
  <si>
    <t>10-10-13260-13-50060</t>
  </si>
  <si>
    <t>10-10-13260-13-50090</t>
  </si>
  <si>
    <t>10-10-13260-13-51010</t>
  </si>
  <si>
    <t>10-10-13260-13-51020</t>
  </si>
  <si>
    <t>10-10-13260-13-51030</t>
  </si>
  <si>
    <t>10-10-13260-13-51040</t>
  </si>
  <si>
    <t>10-10-13260-13-51120</t>
  </si>
  <si>
    <t>10-10-13260-13-51130</t>
  </si>
  <si>
    <t>10-10-13260-13-52020</t>
  </si>
  <si>
    <t>10-10-13260-13-52030</t>
  </si>
  <si>
    <t>10-10-13260-13-52140</t>
  </si>
  <si>
    <t>10-10-13260-13-52150</t>
  </si>
  <si>
    <t>10-10-13260-13-52160</t>
  </si>
  <si>
    <t>American Welding Society (AWS) certificates</t>
  </si>
  <si>
    <t>10-10-13260-13-53210</t>
  </si>
  <si>
    <t>Welding equipment repair. Replace leads, cables, guns etc.
ECMW moved to location 10</t>
  </si>
  <si>
    <t>10-10-13260-13-53310</t>
  </si>
  <si>
    <t>10-10-13260-13-53320</t>
  </si>
  <si>
    <t>10-10-13260-13-53330</t>
  </si>
  <si>
    <t>10-10-13260-13-53340</t>
  </si>
  <si>
    <t>10-10-13260-13-53350</t>
  </si>
  <si>
    <t>10-10-13260-13-53360</t>
  </si>
  <si>
    <t>10-10-13260-13-53370</t>
  </si>
  <si>
    <t>10-10-13260-13-53380</t>
  </si>
  <si>
    <t>10-10-13260-13-53390</t>
  </si>
  <si>
    <t>10-10-13260-13-54110</t>
  </si>
  <si>
    <t>10-10-13260-13-54130</t>
  </si>
  <si>
    <t>10-10-13260-13-61110</t>
  </si>
  <si>
    <t>10-10-13260-13-61120</t>
  </si>
  <si>
    <t>10-10-13260-13-61140</t>
  </si>
  <si>
    <t>Salaries paid to instructors to teach welding
3 offerings*288 hours*$35=30240
ECMW moved to location 10</t>
  </si>
  <si>
    <t>10-10-13260-13-61220</t>
  </si>
  <si>
    <t>10-10-13260-13-61310</t>
  </si>
  <si>
    <t>10-10-13260-13-61420</t>
  </si>
  <si>
    <t>10-10-13260-13-61430</t>
  </si>
  <si>
    <t>10-10-13260-13-62110</t>
  </si>
  <si>
    <t>10-10-13260-13-62120</t>
  </si>
  <si>
    <t>10-10-13260-13-62210</t>
  </si>
  <si>
    <t>10-10-13260-13-62310</t>
  </si>
  <si>
    <t>10-10-13260-13-91010</t>
  </si>
  <si>
    <t>10-10-13260-14-50010</t>
  </si>
  <si>
    <t>10-10-13260-14-50020</t>
  </si>
  <si>
    <t>NCCER books, consumables and workbooks for NEW heavy equipment operators</t>
  </si>
  <si>
    <t>10-10-13260-14-50030</t>
  </si>
  <si>
    <t>10-10-13260-14-50040</t>
  </si>
  <si>
    <t>10-10-13260-14-50060</t>
  </si>
  <si>
    <t>10-10-13260-14-50090</t>
  </si>
  <si>
    <t>10-10-13260-14-51010</t>
  </si>
  <si>
    <t>Advertising for NEW heavy equipment programs</t>
  </si>
  <si>
    <t>10-10-13260-14-51020</t>
  </si>
  <si>
    <t>10-10-13260-14-51030</t>
  </si>
  <si>
    <t>10-10-13260-14-51040</t>
  </si>
  <si>
    <t>10-10-13260-14-51120</t>
  </si>
  <si>
    <t>10-10-13260-14-51130</t>
  </si>
  <si>
    <t>10-10-13260-14-52020</t>
  </si>
  <si>
    <t>NCCER licensed contract instructor</t>
  </si>
  <si>
    <t>10-10-13260-14-52030</t>
  </si>
  <si>
    <t>10-10-13260-14-52140</t>
  </si>
  <si>
    <t>Rental of Excavator, Forklift, Skid Steer Loader, Backhoe loader, Wheel loader and ect. For certification dates</t>
  </si>
  <si>
    <t>10-10-13260-14-52150</t>
  </si>
  <si>
    <t>10-10-13260-14-52160</t>
  </si>
  <si>
    <t>NCCER Testing &amp; licensure</t>
  </si>
  <si>
    <t>10-10-13260-14-52170</t>
  </si>
  <si>
    <t>10-10-13260-14-53020</t>
  </si>
  <si>
    <t>10-10-13260-14-53210</t>
  </si>
  <si>
    <t>10-10-13260-14-53310</t>
  </si>
  <si>
    <t>10-10-13260-14-53320</t>
  </si>
  <si>
    <t>10-10-13260-14-53330</t>
  </si>
  <si>
    <t>10-10-13260-14-53340</t>
  </si>
  <si>
    <t>10-10-13260-14-53350</t>
  </si>
  <si>
    <t>10-10-13260-14-53360</t>
  </si>
  <si>
    <t>10-10-13260-14-53370</t>
  </si>
  <si>
    <t>10-10-13260-14-53380</t>
  </si>
  <si>
    <t>10-10-13260-14-53390</t>
  </si>
  <si>
    <t>10-10-13260-14-54010</t>
  </si>
  <si>
    <t>10-10-13260-14-54050</t>
  </si>
  <si>
    <t>10-10-13260-14-54110</t>
  </si>
  <si>
    <t>10-10-13260-14-54120</t>
  </si>
  <si>
    <t>10-10-13260-14-54130</t>
  </si>
  <si>
    <t>10-10-13260-14-61110</t>
  </si>
  <si>
    <t>10-10-13260-14-61120</t>
  </si>
  <si>
    <t>10-10-13260-14-61140</t>
  </si>
  <si>
    <t>10-10-13260-14-61210</t>
  </si>
  <si>
    <t>10-10-13260-14-61220</t>
  </si>
  <si>
    <t>10-10-13260-14-61310</t>
  </si>
  <si>
    <t>10-10-13260-14-61420</t>
  </si>
  <si>
    <t>10-10-13260-14-61430</t>
  </si>
  <si>
    <t>10-10-13260-14-62110</t>
  </si>
  <si>
    <t>10-10-13260-14-62120</t>
  </si>
  <si>
    <t>10-10-13260-14-62210</t>
  </si>
  <si>
    <t>10-10-13260-14-62310</t>
  </si>
  <si>
    <t>10-10-13260-14-91010</t>
  </si>
  <si>
    <t>10-10-13260-15-50010</t>
  </si>
  <si>
    <t>10-10-13260-15-50020</t>
  </si>
  <si>
    <t>FAA Books $25 each x 30 students, drone batteries and minor spare parts</t>
  </si>
  <si>
    <t>10-10-13260-15-50030</t>
  </si>
  <si>
    <t>10-10-13260-15-50040</t>
  </si>
  <si>
    <t>10-10-13260-15-50060</t>
  </si>
  <si>
    <t>10-10-13260-15-50090</t>
  </si>
  <si>
    <t>10-10-13260-15-51010</t>
  </si>
  <si>
    <t>Drone promotions and marketing</t>
  </si>
  <si>
    <t>10-10-13260-15-51020</t>
  </si>
  <si>
    <t>10-10-13260-15-51030</t>
  </si>
  <si>
    <t>10-10-13260-15-51040</t>
  </si>
  <si>
    <t>10-10-13260-15-51120</t>
  </si>
  <si>
    <t>10-10-13260-15-51130</t>
  </si>
  <si>
    <t>10-10-13260-15-52020</t>
  </si>
  <si>
    <t>FAA part 107 prep class - $2400 per offering x 3 offerings=7200
Basic, advanced and 4D mapping contract instruction - $12,000 x each class= $36,000</t>
  </si>
  <si>
    <t>10-10-13260-15-52030</t>
  </si>
  <si>
    <t>Demo and consulting for new Drone program 
3 demos @ $500 = $1500
24 hours consulting = $2400</t>
  </si>
  <si>
    <t>10-10-13260-15-52140</t>
  </si>
  <si>
    <t>10-10-13260-15-52150</t>
  </si>
  <si>
    <t>10-10-13260-15-52160</t>
  </si>
  <si>
    <t>10-10-13260-15-52170</t>
  </si>
  <si>
    <t>10-10-13260-15-53020</t>
  </si>
  <si>
    <t>10-10-13260-15-53210</t>
  </si>
  <si>
    <t>10-10-13260-15-53310</t>
  </si>
  <si>
    <t>10-10-13260-15-53320</t>
  </si>
  <si>
    <t>10-10-13260-15-53330</t>
  </si>
  <si>
    <t>10-10-13260-15-53340</t>
  </si>
  <si>
    <t>10-10-13260-15-53350</t>
  </si>
  <si>
    <t>10-10-13260-15-53360</t>
  </si>
  <si>
    <t>10-10-13260-15-53370</t>
  </si>
  <si>
    <t>10-10-13260-15-53380</t>
  </si>
  <si>
    <t>10-10-13260-15-53390</t>
  </si>
  <si>
    <t>10-10-13260-15-54010</t>
  </si>
  <si>
    <t>10-10-13260-15-54050</t>
  </si>
  <si>
    <t>10-10-13260-15-54110</t>
  </si>
  <si>
    <t>Travel to business partners and demos</t>
  </si>
  <si>
    <t>10-10-13260-15-54120</t>
  </si>
  <si>
    <t>10-10-13260-15-54130</t>
  </si>
  <si>
    <t>10-10-13260-15-61110</t>
  </si>
  <si>
    <t>10-10-13260-15-61120</t>
  </si>
  <si>
    <t>10-10-13260-15-61140</t>
  </si>
  <si>
    <t>10-10-13260-15-61210</t>
  </si>
  <si>
    <t>10-10-13260-15-61220</t>
  </si>
  <si>
    <t>10-10-13260-15-61310</t>
  </si>
  <si>
    <t>10-10-13260-15-61420</t>
  </si>
  <si>
    <t>10-10-13260-15-61430</t>
  </si>
  <si>
    <t>10-10-13260-15-62110</t>
  </si>
  <si>
    <t>10-10-13260-15-62120</t>
  </si>
  <si>
    <t>10-10-13260-15-62210</t>
  </si>
  <si>
    <t>10-10-13260-15-62310</t>
  </si>
  <si>
    <t>10-10-13260-15-91010</t>
  </si>
  <si>
    <t>10-10-13270-00-50010</t>
  </si>
  <si>
    <t>COMMUNITY EDUCATION : SUPPLIES</t>
  </si>
  <si>
    <t>10-10-13270-00-50020</t>
  </si>
  <si>
    <t>COMMUNITY EDUCATION : SUPPLIES-INSTRUCTIONAL</t>
  </si>
  <si>
    <t>Instructional supplies for Com Ed (non-funded) course offerings.(Prof Develop, Wealth Mgmt, Career Readiness, etc.)</t>
  </si>
  <si>
    <t>10-10-13270-00-50030</t>
  </si>
  <si>
    <t>COMMUNITY EDUCATION : COPIER USAGE</t>
  </si>
  <si>
    <t>10-10-13270-00-50040</t>
  </si>
  <si>
    <t>COMMUNITY EDUCATION : PRINTING &amp; PREPRINTED FORMS</t>
  </si>
  <si>
    <t>10-10-13270-00-50060</t>
  </si>
  <si>
    <t>COMMUNITY EDUCATION : MAIL SERVICE/SHIPPING/POSTAGE</t>
  </si>
  <si>
    <t>10-10-13270-00-50090</t>
  </si>
  <si>
    <t>COMMUNITY EDUCATION : EQUIPMENT $500-$4999 NON-CAPITAL</t>
  </si>
  <si>
    <t>10-10-13270-00-51010</t>
  </si>
  <si>
    <t>COMMUNITY EDUCATION : ADVERTISING/PROMOTIONAL</t>
  </si>
  <si>
    <t>10-10-13270-00-51020</t>
  </si>
  <si>
    <t>COMMUNITY EDUCATION : AWARDS</t>
  </si>
  <si>
    <t>10-10-13270-00-51030</t>
  </si>
  <si>
    <t>COMMUNITY EDUCATION : COMMUNITY RELATIONS</t>
  </si>
  <si>
    <t>10-10-13270-00-51040</t>
  </si>
  <si>
    <t>COMMUNITY EDUCATION : LUNCHEONS &amp; RECEPTIONS</t>
  </si>
  <si>
    <t>10-10-13270-00-51120</t>
  </si>
  <si>
    <t>COMMUNITY EDUCATION : DUES/SUBSCRIPTIONS/LICENSES</t>
  </si>
  <si>
    <t>10-10-13270-00-51130</t>
  </si>
  <si>
    <t>COMMUNITY EDUCATION : STAFF DEVELOPMENT</t>
  </si>
  <si>
    <t>10-10-13270-00-52020</t>
  </si>
  <si>
    <t>COMMUNITY EDUCATION : CONTRACT INSTRUCTION</t>
  </si>
  <si>
    <t>Contract instruction for Wealth Mgmt and to develop Career Readiness</t>
  </si>
  <si>
    <t>10-10-13270-00-52030</t>
  </si>
  <si>
    <t>COMMUNITY EDUCATION : INDEPENDENT CONTRACTOR</t>
  </si>
  <si>
    <t>10-10-13270-00-52140</t>
  </si>
  <si>
    <t>COMMUNITY EDUCATION : LEASES-EQUIPMENT/VEHICLES/SPACE</t>
  </si>
  <si>
    <t>10-10-13270-00-52150</t>
  </si>
  <si>
    <t>COMMUNITY EDUCATION : EQUIPMENT SERVICE AGREEMENT</t>
  </si>
  <si>
    <t>10-10-13270-00-52160</t>
  </si>
  <si>
    <t>COMMUNITY EDUCATION : ASSESSMENT &amp; TESTING FEES</t>
  </si>
  <si>
    <t>10-10-13270-00-52170</t>
  </si>
  <si>
    <t>COMMUNITY EDUCATION : ACCREDITATION FEES</t>
  </si>
  <si>
    <t>10-10-13270-00-53020</t>
  </si>
  <si>
    <t>COMMUNITY EDUCATION : LIABILITY INSURANCE</t>
  </si>
  <si>
    <t>10-10-13270-00-53210</t>
  </si>
  <si>
    <t>COMMUNITY EDUCATION : REPAIRS &amp; MAINTENANCE</t>
  </si>
  <si>
    <t>10-10-13270-00-53310</t>
  </si>
  <si>
    <t>COMMUNITY EDUCATION : TECH SUPPLIES</t>
  </si>
  <si>
    <t>10-10-13270-00-53320</t>
  </si>
  <si>
    <t>COMMUNITY EDUCATION : TECH SUPPLIES-INSTRUCTIONAL</t>
  </si>
  <si>
    <t>10-10-13270-00-53330</t>
  </si>
  <si>
    <t>COMMUNITY EDUCATION : TECH COMMUNICATIONS</t>
  </si>
  <si>
    <t>10-10-13270-00-53340</t>
  </si>
  <si>
    <t>COMMUNITY EDUCATION : TECH CONTRACT SERVICES</t>
  </si>
  <si>
    <t>10-10-13270-00-53350</t>
  </si>
  <si>
    <t>COMMUNITY EDUCATION : TECH SOFTWARE LIC., SUB. &amp; MAI</t>
  </si>
  <si>
    <t>10-10-13270-00-53360</t>
  </si>
  <si>
    <t>COMMUNITY EDUCATION : TECH LEASES</t>
  </si>
  <si>
    <t>10-10-13270-00-53370</t>
  </si>
  <si>
    <t>COMMUNITY EDUCATION : TECH EQUIP SERV AGREEMENT</t>
  </si>
  <si>
    <t>10-10-13270-00-53380</t>
  </si>
  <si>
    <t>COMMUNITY EDUCATION : TECH EQUIPMENT REPAIR</t>
  </si>
  <si>
    <t>10-10-13270-00-53390</t>
  </si>
  <si>
    <t>COMMUNITY EDUCATION : TECH EQUIP $500-$4999 NON-CAP</t>
  </si>
  <si>
    <t>10-10-13270-00-54050</t>
  </si>
  <si>
    <t>COMMUNITY EDUCATION : VEHICLE MILEAGE ALLOCATION</t>
  </si>
  <si>
    <t>10-10-13270-00-54110</t>
  </si>
  <si>
    <t>COMMUNITY EDUCATION : TRAVEL-FACULTY &amp; STAFF</t>
  </si>
  <si>
    <t>10-10-13270-00-54120</t>
  </si>
  <si>
    <t>COMMUNITY EDUCATION : TRAVEL-INSTRUCTIONAL</t>
  </si>
  <si>
    <t>10-10-13270-00-54130</t>
  </si>
  <si>
    <t>COMMUNITY EDUCATION : TRAVEL-STUDENT</t>
  </si>
  <si>
    <t>10-10-13270-00-61110</t>
  </si>
  <si>
    <t>COMMUNITY EDUCATION : FACULTY SALARIES</t>
  </si>
  <si>
    <t>10-10-13270-00-61120</t>
  </si>
  <si>
    <t>COMMUNITY EDUCATION : OVERLOAD SALARIES (FT FACULTY ONLY)</t>
  </si>
  <si>
    <t>10-10-13270-00-61140</t>
  </si>
  <si>
    <t>COMMUNITY EDUCATION : ADJUNCT SALARIES</t>
  </si>
  <si>
    <t>10-10-13270-00-61210</t>
  </si>
  <si>
    <t>COMMUNITY EDUCATION : ADMIN/PROFESSIONAL SALARIES</t>
  </si>
  <si>
    <t>10-10-13270-00-61220</t>
  </si>
  <si>
    <t>COMMUNITY EDUCATION : CLASSIFIED SALARIES</t>
  </si>
  <si>
    <t>10-10-13270-00-61420</t>
  </si>
  <si>
    <t>COMMUNITY EDUCATION : STIPENDS</t>
  </si>
  <si>
    <t>10-10-13270-00-61430</t>
  </si>
  <si>
    <t>COMMUNITY EDUCATION : PART TIME</t>
  </si>
  <si>
    <t>10-10-13270-00-62110</t>
  </si>
  <si>
    <t>COMMUNITY EDUCATION : FICA MATCHING</t>
  </si>
  <si>
    <t>10-10-13270-00-62120</t>
  </si>
  <si>
    <t>COMMUNITY EDUCATION : RETIREMENT MATCHING</t>
  </si>
  <si>
    <t>10-10-13270-00-62210</t>
  </si>
  <si>
    <t>COMMUNITY EDUCATION : GROUP INSURANCE</t>
  </si>
  <si>
    <t>10-10-13270-00-62310</t>
  </si>
  <si>
    <t>COMMUNITY EDUCATION : WORKERS COMPENSATION</t>
  </si>
  <si>
    <t>10-10-13270-00-91010</t>
  </si>
  <si>
    <t>COMMUNITY EDUCATION : EQUIPMENT $5000 &amp; ABOVE CAPITAL</t>
  </si>
  <si>
    <t>10-10-14110-00-50010</t>
  </si>
  <si>
    <t>EDUCATION : SUPPLIES</t>
  </si>
  <si>
    <t>General office supplies. SKS</t>
  </si>
  <si>
    <t>10-10-14110-00-50020</t>
  </si>
  <si>
    <t>EDUCATION : SUPPLIES-INSTRUCTIONAL</t>
  </si>
  <si>
    <t>Instructional materials for classroom use.  SKS</t>
  </si>
  <si>
    <t>10-10-14110-00-50030</t>
  </si>
  <si>
    <t>EDUCATION : COPIER USAGE</t>
  </si>
  <si>
    <t>Estimated costs for instructor copy usage.  Based on 2021-2022.  SKS</t>
  </si>
  <si>
    <t>10-10-14110-00-50040</t>
  </si>
  <si>
    <t>EDUCATION : PRINTING &amp; PREPRINTED FORMS</t>
  </si>
  <si>
    <t>Brochures, posters, mailers to promote program.</t>
  </si>
  <si>
    <t>10-10-14110-00-50060</t>
  </si>
  <si>
    <t>EDUCATION : MAIL SERVICE/SHIPPING/POSTAGE</t>
  </si>
  <si>
    <t>Postage for mailers for Education information.  SKS</t>
  </si>
  <si>
    <t>10-10-14110-00-50090</t>
  </si>
  <si>
    <t>EDUCATION : EQUIPMENT $500-$4999 NON-CAPITAL</t>
  </si>
  <si>
    <t>10-10-14110-00-51010</t>
  </si>
  <si>
    <t>EDUCATION : ADVERTISING/PROMOTIONAL</t>
  </si>
  <si>
    <t>Promotional items to hand out during career fairs and information sessions. SKS</t>
  </si>
  <si>
    <t>10-10-14110-00-51020</t>
  </si>
  <si>
    <t>EDUCATION : AWARDS</t>
  </si>
  <si>
    <t>10-10-14110-00-51030</t>
  </si>
  <si>
    <t>EDUCATION : COMMUNITY RELATIONS</t>
  </si>
  <si>
    <t>10-10-14110-00-51040</t>
  </si>
  <si>
    <t>EDUCATION : LUNCHEONS &amp; RECEPTIONS</t>
  </si>
  <si>
    <t>To provide a meal for instructor training at the beginning of each semester.  SKS</t>
  </si>
  <si>
    <t>10-10-14110-00-51120</t>
  </si>
  <si>
    <t>EDUCATION : DUES/SUBSCRIPTIONS/LICENSES</t>
  </si>
  <si>
    <t>10-10-14110-00-51130</t>
  </si>
  <si>
    <t>EDUCATION : STAFF DEVELOPMENT</t>
  </si>
  <si>
    <t>10-10-14110-00-52020</t>
  </si>
  <si>
    <t>EDUCATION : CONTRACT INSTRUCTION</t>
  </si>
  <si>
    <t>10-10-14110-00-52030</t>
  </si>
  <si>
    <t>EDUCATION : INDEPENDENT CONTRACTOR</t>
  </si>
  <si>
    <t>10-10-14110-00-52140</t>
  </si>
  <si>
    <t>EDUCATION : LEASES-EQUIPMENT/VEHICLES/SPACE</t>
  </si>
  <si>
    <t>10-10-14110-00-52150</t>
  </si>
  <si>
    <t>EDUCATION : EQUIPMENT SERVICE AGREEMENT</t>
  </si>
  <si>
    <t>10-10-14110-00-52160</t>
  </si>
  <si>
    <t>EDUCATION : ASSESSMENT &amp; TESTING FEES</t>
  </si>
  <si>
    <t>10-10-14110-00-52170</t>
  </si>
  <si>
    <t>EDUCATION : ACCREDITATION FEES</t>
  </si>
  <si>
    <t>10-10-14110-00-53020</t>
  </si>
  <si>
    <t>EDUCATION : LIABILITY INSURANCE</t>
  </si>
  <si>
    <t>10-10-14110-00-53160</t>
  </si>
  <si>
    <t>EDUCATION : COMMUNICATIONS</t>
  </si>
  <si>
    <t>10-10-14110-00-53210</t>
  </si>
  <si>
    <t>EDUCATION : REPAIRS &amp; MAINTENANCE</t>
  </si>
  <si>
    <t>10-10-14110-00-53310</t>
  </si>
  <si>
    <t>EDUCATION : TECH SUPPLIES</t>
  </si>
  <si>
    <t>10-10-14110-00-53320</t>
  </si>
  <si>
    <t>EDUCATION : TECH SUPPLIES-INSTRUCTIONAL</t>
  </si>
  <si>
    <t>Purchase TruTalent Self-Assessments.  This is part of our Career Project as connected to QEP for EDUC 1300 students.  $1.00 per student x 800 students (Fall, Spring, and Summer).  SKS</t>
  </si>
  <si>
    <t>10-10-14110-00-53330</t>
  </si>
  <si>
    <t>EDUCATION : TECH COMMUNICATIONS</t>
  </si>
  <si>
    <t>10-10-14110-00-53340</t>
  </si>
  <si>
    <t>EDUCATION : TECH CONTRACT SERVICES</t>
  </si>
  <si>
    <t>10-10-14110-00-53350</t>
  </si>
  <si>
    <t>EDUCATION : TECH SOFTWARE LIC., SUB. &amp; MAI</t>
  </si>
  <si>
    <t>10-10-14110-00-53360</t>
  </si>
  <si>
    <t>EDUCATION : TECH LEASES</t>
  </si>
  <si>
    <t>10-10-14110-00-53370</t>
  </si>
  <si>
    <t>EDUCATION : TECH EQUIP SERV AGREEMENT</t>
  </si>
  <si>
    <t>10-10-14110-00-53380</t>
  </si>
  <si>
    <t>EDUCATION : TECH EQUIPMENT REPAIR</t>
  </si>
  <si>
    <t>10-10-14110-00-53390</t>
  </si>
  <si>
    <t>EDUCATION : TECH EQUIP $500-$4999 NON-CAP</t>
  </si>
  <si>
    <t>10-10-14110-00-54050</t>
  </si>
  <si>
    <t>EDUCATION : VEHICLE MILEAGE ALLOCATION</t>
  </si>
  <si>
    <t>10-10-14110-00-54110</t>
  </si>
  <si>
    <t>EDUCATION : TRAVEL-FACULTY &amp; STAFF</t>
  </si>
  <si>
    <t>Travel for 1 instructor to ECGB for Fall semester.  SKS</t>
  </si>
  <si>
    <t>10-10-14110-00-54120</t>
  </si>
  <si>
    <t>EDUCATION : TRAVEL-INSTRUCTIONAL</t>
  </si>
  <si>
    <t>10-10-14110-00-54130</t>
  </si>
  <si>
    <t>EDUCATION : TRAVEL-STUDENT</t>
  </si>
  <si>
    <t>10-10-14110-00-61110</t>
  </si>
  <si>
    <t>EDUCATION : FACULTY SALARIES</t>
  </si>
  <si>
    <t>10-10-14110-00-61120</t>
  </si>
  <si>
    <t>EDUCATION : OVERLOAD SALARIES (FT FACULTY ONLY)</t>
  </si>
  <si>
    <t>Overload pay for Staci Tyler, Carolyn Boggs, and Shannon Stoker.  SKS</t>
  </si>
  <si>
    <t>10-10-14110-00-61140</t>
  </si>
  <si>
    <t>EDUCATION : ADJUNCT SALARIES</t>
  </si>
  <si>
    <t>Projection:  12 EDUC 1300 sections and 4 dual credit EDUC 1300 sections taught by adjuncts for Fall.  1 EDUC 1300 taught by adjunct in Spring.  SKS</t>
  </si>
  <si>
    <t>10-10-14110-00-61210</t>
  </si>
  <si>
    <t>EDUCATION : ADMIN/PROFESSIONAL SALARIES</t>
  </si>
  <si>
    <t>10-10-14110-00-61220</t>
  </si>
  <si>
    <t>EDUCATION : CLASSIFIED SALARIES</t>
  </si>
  <si>
    <t>10-10-14110-00-61410</t>
  </si>
  <si>
    <t>EDUCATION : HOURLY</t>
  </si>
  <si>
    <t>10-10-14110-00-61420</t>
  </si>
  <si>
    <t>EDUCATION : STIPENDS</t>
  </si>
  <si>
    <t>10-10-14110-00-61430</t>
  </si>
  <si>
    <t>EDUCATION : PART TIME</t>
  </si>
  <si>
    <t>10-10-14110-00-62110</t>
  </si>
  <si>
    <t>EDUCATION : FICA MATCHING</t>
  </si>
  <si>
    <t>10-10-14110-00-62120</t>
  </si>
  <si>
    <t>EDUCATION : RETIREMENT MATCHING</t>
  </si>
  <si>
    <t>10-10-14110-00-62210</t>
  </si>
  <si>
    <t>EDUCATION : GROUP INSURANCE</t>
  </si>
  <si>
    <t>10-10-14110-00-62310</t>
  </si>
  <si>
    <t>EDUCATION : WORKERS COMPENSATION</t>
  </si>
  <si>
    <t>10-10-14110-00-91010</t>
  </si>
  <si>
    <t>EDUCATION : EQUIPMENT $5000 &amp; ABOVE CAPITAL</t>
  </si>
  <si>
    <t>10-10-14110-10-50010</t>
  </si>
  <si>
    <t>10-10-14110-10-50020</t>
  </si>
  <si>
    <t>10-10-14110-10-50030</t>
  </si>
  <si>
    <t>10-10-14110-10-50040</t>
  </si>
  <si>
    <t>10-10-14110-10-50060</t>
  </si>
  <si>
    <t>10-10-14110-10-50090</t>
  </si>
  <si>
    <t>10-10-14110-10-51010</t>
  </si>
  <si>
    <t>10-10-14110-10-51020</t>
  </si>
  <si>
    <t>10-10-14110-10-51030</t>
  </si>
  <si>
    <t>10-10-14110-10-51040</t>
  </si>
  <si>
    <t>10-10-14110-10-51120</t>
  </si>
  <si>
    <t>10-10-14110-10-51130</t>
  </si>
  <si>
    <t>10-10-14110-10-52020</t>
  </si>
  <si>
    <t>10-10-14110-10-52030</t>
  </si>
  <si>
    <t>10-10-14110-10-52140</t>
  </si>
  <si>
    <t>10-10-14110-10-52150</t>
  </si>
  <si>
    <t>10-10-14110-10-52160</t>
  </si>
  <si>
    <t>10-10-14110-10-52170</t>
  </si>
  <si>
    <t>10-10-14110-10-53020</t>
  </si>
  <si>
    <t>10-10-14110-10-53210</t>
  </si>
  <si>
    <t>10-10-14110-10-53310</t>
  </si>
  <si>
    <t>10-10-14110-10-53320</t>
  </si>
  <si>
    <t>10-10-14110-10-53330</t>
  </si>
  <si>
    <t>10-10-14110-10-53340</t>
  </si>
  <si>
    <t>10-10-14110-10-53350</t>
  </si>
  <si>
    <t>10-10-14110-10-53360</t>
  </si>
  <si>
    <t>10-10-14110-10-53370</t>
  </si>
  <si>
    <t>10-10-14110-10-53380</t>
  </si>
  <si>
    <t>10-10-14110-10-53390</t>
  </si>
  <si>
    <t>10-10-14110-10-54050</t>
  </si>
  <si>
    <t>10-10-14110-10-54110</t>
  </si>
  <si>
    <t>10-10-14110-10-54120</t>
  </si>
  <si>
    <t>10-10-14110-10-54130</t>
  </si>
  <si>
    <t>10-10-14110-10-61110</t>
  </si>
  <si>
    <t>10-10-14110-10-61120</t>
  </si>
  <si>
    <t>10-10-14110-10-61140</t>
  </si>
  <si>
    <t>10-10-14110-10-61210</t>
  </si>
  <si>
    <t>10-10-14110-10-61220</t>
  </si>
  <si>
    <t>10-10-14110-10-61410</t>
  </si>
  <si>
    <t>10-10-14110-10-61420</t>
  </si>
  <si>
    <t>10-10-14110-10-61430</t>
  </si>
  <si>
    <t>10-10-14110-10-62110</t>
  </si>
  <si>
    <t>10-10-14110-10-62120</t>
  </si>
  <si>
    <t>10-10-14110-10-62210</t>
  </si>
  <si>
    <t>10-10-14110-10-62310</t>
  </si>
  <si>
    <t>10-10-14110-10-91010</t>
  </si>
  <si>
    <t>10-10-14120-00-50010</t>
  </si>
  <si>
    <t>CHILD DEVELOPMENT : SUPPLIES</t>
  </si>
  <si>
    <t>10-10-14120-00-50020</t>
  </si>
  <si>
    <t>CHILD DEVELOPMENT : SUPPLIES-INSTRUCTIONAL</t>
  </si>
  <si>
    <t>10-10-14120-00-50030</t>
  </si>
  <si>
    <t>CHILD DEVELOPMENT : COPIER USAGE</t>
  </si>
  <si>
    <t>10-10-14120-00-50040</t>
  </si>
  <si>
    <t>CHILD DEVELOPMENT : PRINTING &amp; PREPRINTED FORMS</t>
  </si>
  <si>
    <t>10-10-14120-00-50060</t>
  </si>
  <si>
    <t>CHILD DEVELOPMENT : MAIL SERVICE/SHIPPING/POSTAGE</t>
  </si>
  <si>
    <t>10-10-14120-00-50090</t>
  </si>
  <si>
    <t>CHILD DEVELOPMENT : EQUIPMENT $500-$4999 NON-CAPITAL</t>
  </si>
  <si>
    <t>10-10-14120-00-51010</t>
  </si>
  <si>
    <t>CHILD DEVELOPMENT : ADVERTISING/PROMOTIONAL</t>
  </si>
  <si>
    <t>10-10-14120-00-51020</t>
  </si>
  <si>
    <t>CHILD DEVELOPMENT : AWARDS</t>
  </si>
  <si>
    <t>10-10-14120-00-51030</t>
  </si>
  <si>
    <t>CHILD DEVELOPMENT : COMMUNITY RELATIONS</t>
  </si>
  <si>
    <t>10-10-14120-00-51040</t>
  </si>
  <si>
    <t>CHILD DEVELOPMENT : LUNCHEONS &amp; RECEPTIONS</t>
  </si>
  <si>
    <t>10-10-14120-00-51120</t>
  </si>
  <si>
    <t>CHILD DEVELOPMENT : DUES/SUBSCRIPTIONS/LICENSES</t>
  </si>
  <si>
    <t>10-10-14120-00-51130</t>
  </si>
  <si>
    <t>CHILD DEVELOPMENT : STAFF DEVELOPMENT</t>
  </si>
  <si>
    <t>10-10-14120-00-52020</t>
  </si>
  <si>
    <t>CHILD DEVELOPMENT : CONTRACT INSTRUCTION</t>
  </si>
  <si>
    <t>10-10-14120-00-52030</t>
  </si>
  <si>
    <t>CHILD DEVELOPMENT : INDEPENDENT CONTRACTOR</t>
  </si>
  <si>
    <t>10-10-14120-00-52140</t>
  </si>
  <si>
    <t>CHILD DEVELOPMENT : LEASES-EQUIPMENT/VEHICLES/SPACE</t>
  </si>
  <si>
    <t>10-10-14120-00-52150</t>
  </si>
  <si>
    <t>CHILD DEVELOPMENT : EQUIPMENT SERVICE AGREEMENT</t>
  </si>
  <si>
    <t>10-10-14120-00-52160</t>
  </si>
  <si>
    <t>CHILD DEVELOPMENT : ASSESSMENT &amp; TESTING FEES</t>
  </si>
  <si>
    <t>10-10-14120-00-52170</t>
  </si>
  <si>
    <t>CHILD DEVELOPMENT : ACCREDITATION FEES</t>
  </si>
  <si>
    <t>10-10-14120-00-53020</t>
  </si>
  <si>
    <t>CHILD DEVELOPMENT : LIABILITY INSURANCE</t>
  </si>
  <si>
    <t>10-10-14120-00-53210</t>
  </si>
  <si>
    <t>CHILD DEVELOPMENT : REPAIRS &amp; MAINTENANCE</t>
  </si>
  <si>
    <t>10-10-14120-00-53310</t>
  </si>
  <si>
    <t>CHILD DEVELOPMENT : TECH SUPPLIES</t>
  </si>
  <si>
    <t>10-10-14120-00-53320</t>
  </si>
  <si>
    <t>CHILD DEVELOPMENT : TECH SUPPLIES-INSTRUCTIONAL</t>
  </si>
  <si>
    <t>10-10-14120-00-53330</t>
  </si>
  <si>
    <t>CHILD DEVELOPMENT : TECH COMMUNICATIONS</t>
  </si>
  <si>
    <t>10-10-14120-00-53340</t>
  </si>
  <si>
    <t>CHILD DEVELOPMENT : TECH CONTRACT SERVICES</t>
  </si>
  <si>
    <t>10-10-14120-00-53350</t>
  </si>
  <si>
    <t>CHILD DEVELOPMENT : TECH SOFTWARE LIC., SUB. &amp; MAI</t>
  </si>
  <si>
    <t>10-10-14120-00-53360</t>
  </si>
  <si>
    <t>CHILD DEVELOPMENT : TECH LEASES</t>
  </si>
  <si>
    <t>10-10-14120-00-53370</t>
  </si>
  <si>
    <t>CHILD DEVELOPMENT : TECH EQUIP SERV AGREEMENT</t>
  </si>
  <si>
    <t>10-10-14120-00-53380</t>
  </si>
  <si>
    <t>CHILD DEVELOPMENT : TECH EQUIPMENT REPAIR</t>
  </si>
  <si>
    <t>10-10-14120-00-53390</t>
  </si>
  <si>
    <t>CHILD DEVELOPMENT : TECH EQUIP $500-$4999 NON-CAP</t>
  </si>
  <si>
    <t>10-10-14120-00-54050</t>
  </si>
  <si>
    <t>CHILD DEVELOPMENT : VEHICLE MILEAGE ALLOCATION</t>
  </si>
  <si>
    <t>10-10-14120-00-54110</t>
  </si>
  <si>
    <t>CHILD DEVELOPMENT : TRAVEL-FACULTY &amp; STAFF</t>
  </si>
  <si>
    <t>10-10-14120-00-54120</t>
  </si>
  <si>
    <t>CHILD DEVELOPMENT : TRAVEL-INSTRUCTIONAL</t>
  </si>
  <si>
    <t>10-10-14120-00-54130</t>
  </si>
  <si>
    <t>CHILD DEVELOPMENT : TRAVEL-STUDENT</t>
  </si>
  <si>
    <t>10-10-14120-00-61110</t>
  </si>
  <si>
    <t>CHILD DEVELOPMENT : FACULTY SALARIES</t>
  </si>
  <si>
    <t>10-10-14120-00-61120</t>
  </si>
  <si>
    <t>CHILD DEVELOPMENT : OVERLOAD SALARIES (FT FACULTY ONLY)</t>
  </si>
  <si>
    <t>10-10-14120-00-61140</t>
  </si>
  <si>
    <t>CHILD DEVELOPMENT : ADJUNCT SALARIES</t>
  </si>
  <si>
    <t>10-10-14120-00-61210</t>
  </si>
  <si>
    <t>CHILD DEVELOPMENT : ADMIN/PROFESSIONAL SALARIES</t>
  </si>
  <si>
    <t>10-10-14120-00-61220</t>
  </si>
  <si>
    <t>CHILD DEVELOPMENT : CLASSIFIED SALARIES</t>
  </si>
  <si>
    <t>10-10-14120-00-61420</t>
  </si>
  <si>
    <t>CHILD DEVELOPMENT : STIPENDS</t>
  </si>
  <si>
    <t>10-10-14120-00-61430</t>
  </si>
  <si>
    <t>CHILD DEVELOPMENT : PART TIME</t>
  </si>
  <si>
    <t>10-10-14120-00-62110</t>
  </si>
  <si>
    <t>CHILD DEVELOPMENT : FICA MATCHING</t>
  </si>
  <si>
    <t>10-10-14120-00-62120</t>
  </si>
  <si>
    <t>CHILD DEVELOPMENT : RETIREMENT MATCHING</t>
  </si>
  <si>
    <t>10-10-14120-00-62210</t>
  </si>
  <si>
    <t>CHILD DEVELOPMENT : GROUP INSURANCE</t>
  </si>
  <si>
    <t>10-10-14120-00-62310</t>
  </si>
  <si>
    <t>CHILD DEVELOPMENT : WORKERS COMPENSATION</t>
  </si>
  <si>
    <t>10-10-14120-00-91010</t>
  </si>
  <si>
    <t>CHILD DEVELOPMENT : EQUIPMENT $5000 &amp; ABOVE CAPITAL</t>
  </si>
  <si>
    <t>10-10-14130-00-50010</t>
  </si>
  <si>
    <t>INSTR. DEVEL. READIN/WRITING : SUPPLIES</t>
  </si>
  <si>
    <t>General supplies for DIRW courses.  SKS These are office supply lines rather than teaching supplies. MJE</t>
  </si>
  <si>
    <t>10-10-14130-00-50020</t>
  </si>
  <si>
    <t>INSTR. DEVEL. READIN/WRITING : SUPPLIES-INSTRUCTIONAL</t>
  </si>
  <si>
    <t>Instructional supplies for DIRW courses.  SKS</t>
  </si>
  <si>
    <t>10-10-14130-00-50030</t>
  </si>
  <si>
    <t>INSTR. DEVEL. READIN/WRITING : COPIER USAGE</t>
  </si>
  <si>
    <t>Estimated copier usage based on 2021-2022.  SKS</t>
  </si>
  <si>
    <t>10-10-14130-00-50040</t>
  </si>
  <si>
    <t>INSTR. DEVEL. READIN/WRITING : PRINTING &amp; PREPRINTED FORMS</t>
  </si>
  <si>
    <t>10-10-14130-00-50060</t>
  </si>
  <si>
    <t>INSTR. DEVEL. READIN/WRITING : MAIL SERVICE/SHIPPING/POSTAGE</t>
  </si>
  <si>
    <t>10-10-14130-00-50090</t>
  </si>
  <si>
    <t>INSTR. DEVEL. READIN/WRITING : EQUIPMENT $500-$4999 NON-CAPITAL</t>
  </si>
  <si>
    <t>10-10-14130-00-51010</t>
  </si>
  <si>
    <t>INSTR. DEVEL. READIN/WRITING : ADVERTISING/PROMOTIONAL</t>
  </si>
  <si>
    <t>10-10-14130-00-51020</t>
  </si>
  <si>
    <t>INSTR. DEVEL. READIN/WRITING : AWARDS</t>
  </si>
  <si>
    <t>10-10-14130-00-51030</t>
  </si>
  <si>
    <t>INSTR. DEVEL. READIN/WRITING : COMMUNITY RELATIONS</t>
  </si>
  <si>
    <t>10-10-14130-00-51040</t>
  </si>
  <si>
    <t>INSTR. DEVEL. READIN/WRITING : LUNCHEONS &amp; RECEPTIONS</t>
  </si>
  <si>
    <t>10-10-14130-00-51120</t>
  </si>
  <si>
    <t>INSTR. DEVEL. READIN/WRITING : DUES/SUBSCRIPTIONS/LICENSES</t>
  </si>
  <si>
    <t>10-10-14130-00-51130</t>
  </si>
  <si>
    <t>INSTR. DEVEL. READIN/WRITING : STAFF DEVELOPMENT</t>
  </si>
  <si>
    <t>10-10-14130-00-52020</t>
  </si>
  <si>
    <t>INSTR. DEVEL. READIN/WRITING : CONTRACT INSTRUCTION</t>
  </si>
  <si>
    <t>10-10-14130-00-52030</t>
  </si>
  <si>
    <t>INSTR. DEVEL. READIN/WRITING : INDEPENDENT CONTRACTOR</t>
  </si>
  <si>
    <t>10-10-14130-00-52140</t>
  </si>
  <si>
    <t>INSTR. DEVEL. READIN/WRITING : LEASES-EQUIPMENT/VEHICLES/SPACE</t>
  </si>
  <si>
    <t>10-10-14130-00-52150</t>
  </si>
  <si>
    <t>INSTR. DEVEL. READIN/WRITING : EQUIPMENT SERVICE AGREEMENT</t>
  </si>
  <si>
    <t>10-10-14130-00-52160</t>
  </si>
  <si>
    <t>INSTR. DEVEL. READIN/WRITING : ASSESSMENT &amp; TESTING FEES</t>
  </si>
  <si>
    <t>10-10-14130-00-52170</t>
  </si>
  <si>
    <t>INSTR. DEVEL. READIN/WRITING : ACCREDITATION FEES</t>
  </si>
  <si>
    <t>10-10-14130-00-53020</t>
  </si>
  <si>
    <t>INSTR. DEVEL. READIN/WRITING : LIABILITY INSURANCE</t>
  </si>
  <si>
    <t>10-10-14130-00-53210</t>
  </si>
  <si>
    <t>INSTR. DEVEL. READIN/WRITING : REPAIRS &amp; MAINTENANCE</t>
  </si>
  <si>
    <t>10-10-14130-00-53310</t>
  </si>
  <si>
    <t>INSTR. DEVEL. READIN/WRITING : TECH SUPPLIES</t>
  </si>
  <si>
    <t>10-10-14130-00-53320</t>
  </si>
  <si>
    <t>INSTR. DEVEL. READIN/WRITING : TECH SUPPLIES-INSTRUCTIONAL</t>
  </si>
  <si>
    <t>10-10-14130-00-53330</t>
  </si>
  <si>
    <t>INSTR. DEVEL. READIN/WRITING : TECH COMMUNICATIONS</t>
  </si>
  <si>
    <t>10-10-14130-00-53340</t>
  </si>
  <si>
    <t>INSTR. DEVEL. READIN/WRITING : TECH CONTRACT SERVICES</t>
  </si>
  <si>
    <t>10-10-14130-00-53350</t>
  </si>
  <si>
    <t>INSTR. DEVEL. READIN/WRITING : TECH SOFTWARE LIC., SUB. &amp; MAI</t>
  </si>
  <si>
    <t>10-10-14130-00-53360</t>
  </si>
  <si>
    <t>INSTR. DEVEL. READIN/WRITING : TECH LEASES</t>
  </si>
  <si>
    <t>10-10-14130-00-53370</t>
  </si>
  <si>
    <t>INSTR. DEVEL. READIN/WRITING : TECH EQUIP SERV AGREEMENT</t>
  </si>
  <si>
    <t>10-10-14130-00-53380</t>
  </si>
  <si>
    <t>INSTR. DEVEL. READIN/WRITING : TECH EQUIPMENT REPAIR</t>
  </si>
  <si>
    <t>10-10-14130-00-53390</t>
  </si>
  <si>
    <t>INSTR. DEVEL. READIN/WRITING : TECH EQUIP $500-$4999 NON-CAP</t>
  </si>
  <si>
    <t>10-10-14130-00-54050</t>
  </si>
  <si>
    <t>INSTR. DEVEL. READIN/WRITING : VEHICLE MILEAGE ALLOCATION</t>
  </si>
  <si>
    <t>Travel to off site campuses.  SKS</t>
  </si>
  <si>
    <t>10-10-14130-00-54110</t>
  </si>
  <si>
    <t>INSTR. DEVEL. READIN/WRITING : TRAVEL-FACULTY &amp; STAFF</t>
  </si>
  <si>
    <t>10-10-14130-00-54120</t>
  </si>
  <si>
    <t>INSTR. DEVEL. READIN/WRITING : TRAVEL-INSTRUCTIONAL</t>
  </si>
  <si>
    <t>10-10-14130-00-54130</t>
  </si>
  <si>
    <t>INSTR. DEVEL. READIN/WRITING : TRAVEL-STUDENT</t>
  </si>
  <si>
    <t>10-10-14130-00-61110</t>
  </si>
  <si>
    <t>INSTR. DEVEL. READIN/WRITING : FACULTY SALARIES</t>
  </si>
  <si>
    <t>10-10-14130-00-61120</t>
  </si>
  <si>
    <t>INSTR. DEVEL. READIN/WRITING : OVERLOAD SALARIES (FT FACULTY ONLY)</t>
  </si>
  <si>
    <t>NCBO overload for F/T faculty.  SKS</t>
  </si>
  <si>
    <t>10-10-14130-00-61140</t>
  </si>
  <si>
    <t>INSTR. DEVEL. READIN/WRITING : ADJUNCT SALARIES</t>
  </si>
  <si>
    <t>Projected:  9 DIRW sections taught by adjunct in Fall.  2 DIRW sections taught by adjuncts in Spring.  SKS</t>
  </si>
  <si>
    <t>10-10-14130-00-61210</t>
  </si>
  <si>
    <t>INSTR. DEVEL. READIN/WRITING : ADMIN/PROFESSIONAL SALARIES</t>
  </si>
  <si>
    <t>10-10-14130-00-61220</t>
  </si>
  <si>
    <t>INSTR. DEVEL. READIN/WRITING : CLASSIFIED SALARIES</t>
  </si>
  <si>
    <t>10-10-14130-00-61420</t>
  </si>
  <si>
    <t>INSTR. DEVEL. READIN/WRITING : STIPENDS</t>
  </si>
  <si>
    <t>10-10-14130-00-61430</t>
  </si>
  <si>
    <t>INSTR. DEVEL. READIN/WRITING : PART TIME</t>
  </si>
  <si>
    <t>10-10-14130-00-62110</t>
  </si>
  <si>
    <t>INSTR. DEVEL. READIN/WRITING : FICA MATCHING</t>
  </si>
  <si>
    <t>10-10-14130-00-62120</t>
  </si>
  <si>
    <t>INSTR. DEVEL. READIN/WRITING : RETIREMENT MATCHING</t>
  </si>
  <si>
    <t>10-10-14130-00-62210</t>
  </si>
  <si>
    <t>INSTR. DEVEL. READIN/WRITING : GROUP INSURANCE</t>
  </si>
  <si>
    <t>10-10-14130-00-62310</t>
  </si>
  <si>
    <t>INSTR. DEVEL. READIN/WRITING : WORKERS COMPENSATION</t>
  </si>
  <si>
    <t>10-10-14130-00-91010</t>
  </si>
  <si>
    <t>INSTR. DEVEL. READIN/WRITING : EQUIPMENT $5000 &amp; ABOVE CAPITAL</t>
  </si>
  <si>
    <t>10-10-14210-00-50010</t>
  </si>
  <si>
    <t>EARLY CHILDHOOD EDUCATION BAAS : SUPPLIES</t>
  </si>
  <si>
    <t>General office supplies for Program Director.</t>
  </si>
  <si>
    <t>10-10-14210-00-50020</t>
  </si>
  <si>
    <t>EARLY CHILDHOOD EDUCATION BAAS : SUPPLIES-INSTRUCTIONAL</t>
  </si>
  <si>
    <t>Instructional materials needed for curriculum development.</t>
  </si>
  <si>
    <t>10-10-14210-00-50030</t>
  </si>
  <si>
    <t>EARLY CHILDHOOD EDUCATION BAAS : COPIER USAGE</t>
  </si>
  <si>
    <t>10-10-14210-00-50040</t>
  </si>
  <si>
    <t>EARLY CHILDHOOD EDUCATION BAAS : PRINTING &amp; PREPRINTED FORMS</t>
  </si>
  <si>
    <t>Brochures, posters, advertisements and business cards.</t>
  </si>
  <si>
    <t>10-10-14210-00-50060</t>
  </si>
  <si>
    <t>EARLY CHILDHOOD EDUCATION BAAS : MAIL SERVICE/SHIPPING/POSTAGE</t>
  </si>
  <si>
    <t>10-10-14210-00-50090</t>
  </si>
  <si>
    <t>EARLY CHILDHOOD EDUCATION BAAS : EQUIPMENT $500-$4999 NON-CAPITAL</t>
  </si>
  <si>
    <t>10-10-14210-00-51010</t>
  </si>
  <si>
    <t>EARLY CHILDHOOD EDUCATION BAAS : ADVERTISING/PROMOTIONAL</t>
  </si>
  <si>
    <t>Purchase promotional items to hand out during campus events, orientations, and career fairs.</t>
  </si>
  <si>
    <t>10-10-14210-00-51020</t>
  </si>
  <si>
    <t>EARLY CHILDHOOD EDUCATION BAAS : AWARDS</t>
  </si>
  <si>
    <t>10-10-14210-00-51030</t>
  </si>
  <si>
    <t>EARLY CHILDHOOD EDUCATION BAAS : COMMUNITY RELATIONS</t>
  </si>
  <si>
    <t>10-10-14210-00-51040</t>
  </si>
  <si>
    <t>EARLY CHILDHOOD EDUCATION BAAS : LUNCHEONS &amp; RECEPTIONS</t>
  </si>
  <si>
    <t>10-10-14210-00-51120</t>
  </si>
  <si>
    <t>EARLY CHILDHOOD EDUCATION BAAS : DUES/SUBSCRIPTIONS/LICENSES</t>
  </si>
  <si>
    <t>10-10-14210-00-51130</t>
  </si>
  <si>
    <t>EARLY CHILDHOOD EDUCATION BAAS : STAFF DEVELOPMENT</t>
  </si>
  <si>
    <t>10-10-14210-00-52020</t>
  </si>
  <si>
    <t>EARLY CHILDHOOD EDUCATION BAAS : CONTRACT INSTRUCTION</t>
  </si>
  <si>
    <t>10-10-14210-00-52030</t>
  </si>
  <si>
    <t>EARLY CHILDHOOD EDUCATION BAAS : INDEPENDENT CONTRACTOR</t>
  </si>
  <si>
    <t>10-10-14210-00-52140</t>
  </si>
  <si>
    <t>EARLY CHILDHOOD EDUCATION BAAS : LEASES-EQUIPMENT/VEHICLES/SPACE</t>
  </si>
  <si>
    <t>10-10-14210-00-52150</t>
  </si>
  <si>
    <t>EARLY CHILDHOOD EDUCATION BAAS : EQUIPMENT SERVICE AGREEMENT</t>
  </si>
  <si>
    <t>10-10-14210-00-52160</t>
  </si>
  <si>
    <t>EARLY CHILDHOOD EDUCATION BAAS : ASSESSMENT &amp; TESTING FEES</t>
  </si>
  <si>
    <t>10-10-14210-00-52170</t>
  </si>
  <si>
    <t>EARLY CHILDHOOD EDUCATION BAAS : ACCREDITATION FEES</t>
  </si>
  <si>
    <t>10-10-14210-00-53020</t>
  </si>
  <si>
    <t>EARLY CHILDHOOD EDUCATION BAAS : LIABILITY INSURANCE</t>
  </si>
  <si>
    <t>10-10-14210-00-53210</t>
  </si>
  <si>
    <t>EARLY CHILDHOOD EDUCATION BAAS : REPAIRS &amp; MAINTENANCE</t>
  </si>
  <si>
    <t>10-10-14210-00-53310</t>
  </si>
  <si>
    <t>EARLY CHILDHOOD EDUCATION BAAS : TECH SUPPLIES</t>
  </si>
  <si>
    <t>10-10-14210-00-53320</t>
  </si>
  <si>
    <t>EARLY CHILDHOOD EDUCATION BAAS : TECH SUPPLIES-INSTRUCTIONAL</t>
  </si>
  <si>
    <t>10-10-14210-00-53330</t>
  </si>
  <si>
    <t>EARLY CHILDHOOD EDUCATION BAAS : TECH COMMUNICATIONS</t>
  </si>
  <si>
    <t>10-10-14210-00-53340</t>
  </si>
  <si>
    <t>EARLY CHILDHOOD EDUCATION BAAS : TECH CONTRACT SERVICES</t>
  </si>
  <si>
    <t>10-10-14210-00-53350</t>
  </si>
  <si>
    <t>EARLY CHILDHOOD EDUCATION BAAS : TECH SOFTWARE LIC., SUB. &amp; MAI</t>
  </si>
  <si>
    <t>10-10-14210-00-53360</t>
  </si>
  <si>
    <t>EARLY CHILDHOOD EDUCATION BAAS : TECH LEASES</t>
  </si>
  <si>
    <t>10-10-14210-00-53370</t>
  </si>
  <si>
    <t>EARLY CHILDHOOD EDUCATION BAAS : TECH EQUIP SERV AGREEMENT</t>
  </si>
  <si>
    <t>10-10-14210-00-53380</t>
  </si>
  <si>
    <t>EARLY CHILDHOOD EDUCATION BAAS : TECH EQUIPMENT REPAIR</t>
  </si>
  <si>
    <t>10-10-14210-00-53390</t>
  </si>
  <si>
    <t>EARLY CHILDHOOD EDUCATION BAAS : TECH EQUIP $500-$4999 NON-CAP</t>
  </si>
  <si>
    <t>10-10-14210-00-54050</t>
  </si>
  <si>
    <t>EARLY CHILDHOOD EDUCATION BAAS : VEHICLE MILEAGE ALLOCATION</t>
  </si>
  <si>
    <t>10-10-14210-00-54110</t>
  </si>
  <si>
    <t>EARLY CHILDHOOD EDUCATION BAAS : TRAVEL-FACULTY &amp; STAFF</t>
  </si>
  <si>
    <t>Director will travel to and attend professional development trainings as needed to develop program curriculum.  Locations/opportunities TBD upon Director perferences.</t>
  </si>
  <si>
    <t>10-10-14210-00-54120</t>
  </si>
  <si>
    <t>EARLY CHILDHOOD EDUCATION BAAS : TRAVEL-INSTRUCTIONAL</t>
  </si>
  <si>
    <t>Travel to off-site campuses and area schools/career fairs to promote BAAS ECET degree.</t>
  </si>
  <si>
    <t>10-10-14210-00-54130</t>
  </si>
  <si>
    <t>EARLY CHILDHOOD EDUCATION BAAS : TRAVEL-STUDENT</t>
  </si>
  <si>
    <t>10-10-14210-00-61110</t>
  </si>
  <si>
    <t>EARLY CHILDHOOD EDUCATION BAAS : FACULTY SALARIES</t>
  </si>
  <si>
    <t>10-10-14210-00-61120</t>
  </si>
  <si>
    <t>EARLY CHILDHOOD EDUCATION BAAS : OVERLOAD SALARIES (FT FACULTY ONLY)</t>
  </si>
  <si>
    <t>10-10-14210-00-61140</t>
  </si>
  <si>
    <t>EARLY CHILDHOOD EDUCATION BAAS : ADJUNCT SALARIES</t>
  </si>
  <si>
    <t>10-10-14210-00-61210</t>
  </si>
  <si>
    <t>EARLY CHILDHOOD EDUCATION BAAS : ADMIN/PROFESSIONAL SALARIES</t>
  </si>
  <si>
    <t>10-10-14210-00-61220</t>
  </si>
  <si>
    <t>EARLY CHILDHOOD EDUCATION BAAS : CLASSIFIED SALARIES</t>
  </si>
  <si>
    <t>10-10-14210-00-61410</t>
  </si>
  <si>
    <t>EARLY CHILDHOOD EDUCATION BAAS : HOURLY</t>
  </si>
  <si>
    <t>10-10-14210-00-61420</t>
  </si>
  <si>
    <t>EARLY CHILDHOOD EDUCATION BAAS : STIPENDS</t>
  </si>
  <si>
    <t>10-10-14210-00-61430</t>
  </si>
  <si>
    <t>EARLY CHILDHOOD EDUCATION BAAS : PART TIME</t>
  </si>
  <si>
    <t>Clerical assistance for program.</t>
  </si>
  <si>
    <t>10-10-14210-00-62110</t>
  </si>
  <si>
    <t>EARLY CHILDHOOD EDUCATION BAAS : FICA MATCHING</t>
  </si>
  <si>
    <t>10-10-14210-00-62120</t>
  </si>
  <si>
    <t>EARLY CHILDHOOD EDUCATION BAAS : RETIREMENT MATCHING</t>
  </si>
  <si>
    <t>10-10-14210-00-62210</t>
  </si>
  <si>
    <t>EARLY CHILDHOOD EDUCATION BAAS : GROUP INSURANCE</t>
  </si>
  <si>
    <t>10-10-14210-00-91010</t>
  </si>
  <si>
    <t>EARLY CHILDHOOD EDUCATION BAAS : EQUIPMENT $5000 &amp; ABOVE CAPITAL</t>
  </si>
  <si>
    <t>10-10-32140-00-50010</t>
  </si>
  <si>
    <t>PUBLIC SERVICE : SUPPLIES</t>
  </si>
  <si>
    <t>10-10-32140-00-50020</t>
  </si>
  <si>
    <t>PUBLIC SERVICE : SUPPLIES-INSTRUCTIONAL</t>
  </si>
  <si>
    <t>10-10-32140-00-50030</t>
  </si>
  <si>
    <t>PUBLIC SERVICE : COPIER USAGE</t>
  </si>
  <si>
    <t>10-10-32140-00-50040</t>
  </si>
  <si>
    <t>PUBLIC SERVICE : PRINTING &amp; PREPRINTED FORMS</t>
  </si>
  <si>
    <t>10-10-32140-00-50060</t>
  </si>
  <si>
    <t>PUBLIC SERVICE : MAIL SERVICE/SHIPPING/POSTAGE</t>
  </si>
  <si>
    <t>10-10-32140-00-50090</t>
  </si>
  <si>
    <t>PUBLIC SERVICE : EQUIPMENT $500-$4999 NON-CAPITAL</t>
  </si>
  <si>
    <t>10-10-32140-00-51010</t>
  </si>
  <si>
    <t>PUBLIC SERVICE : ADVERTISING/PROMOTIONAL</t>
  </si>
  <si>
    <t>10-10-32140-00-51020</t>
  </si>
  <si>
    <t>PUBLIC SERVICE : AWARDS</t>
  </si>
  <si>
    <t>10-10-32140-00-51030</t>
  </si>
  <si>
    <t>PUBLIC SERVICE : COMMUNITY RELATIONS</t>
  </si>
  <si>
    <t>10-10-32140-00-51040</t>
  </si>
  <si>
    <t>PUBLIC SERVICE : LUNCHEONS &amp; RECEPTIONS</t>
  </si>
  <si>
    <t>10-10-32140-00-51120</t>
  </si>
  <si>
    <t>PUBLIC SERVICE : DUES/SUBSCRIPTIONS/LICENSES</t>
  </si>
  <si>
    <t>10-10-32140-00-51130</t>
  </si>
  <si>
    <t>PUBLIC SERVICE : STAFF DEVELOPMENT</t>
  </si>
  <si>
    <t>10-10-32140-00-52030</t>
  </si>
  <si>
    <t>PUBLIC SERVICE : INDEPENDENT CONTRACTOR</t>
  </si>
  <si>
    <t>10-10-32140-00-52140</t>
  </si>
  <si>
    <t>PUBLIC SERVICE : LEASES-EQUIPMENT/VEHICLES/SPACE</t>
  </si>
  <si>
    <t>10-10-32140-00-52150</t>
  </si>
  <si>
    <t>PUBLIC SERVICE : EQUIPMENT SERVICE AGREEMENT</t>
  </si>
  <si>
    <t>10-10-32140-00-52160</t>
  </si>
  <si>
    <t>PUBLIC SERVICE : ASSESSMENT &amp; TESTING FEES</t>
  </si>
  <si>
    <t>10-10-32140-00-52170</t>
  </si>
  <si>
    <t>PUBLIC SERVICE : ACCREDITATION FEES</t>
  </si>
  <si>
    <t>10-10-32140-00-53020</t>
  </si>
  <si>
    <t>PUBLIC SERVICE : LIABILITY INSURANCE</t>
  </si>
  <si>
    <t>10-10-32140-00-53210</t>
  </si>
  <si>
    <t>PUBLIC SERVICE : REPAIRS &amp; MAINTENANCE</t>
  </si>
  <si>
    <t>10-10-32140-00-53310</t>
  </si>
  <si>
    <t>PUBLIC SERVICE : TECH SUPPLIES</t>
  </si>
  <si>
    <t>10-10-32140-00-53320</t>
  </si>
  <si>
    <t>PUBLIC SERVICE : TECH SUPPLIES-INSTRUCTIONAL</t>
  </si>
  <si>
    <t>10-10-32140-00-53330</t>
  </si>
  <si>
    <t>PUBLIC SERVICE : TECH COMMUNICATIONS</t>
  </si>
  <si>
    <t>10-10-32140-00-53340</t>
  </si>
  <si>
    <t>PUBLIC SERVICE : TECH CONTRACT SERVICES</t>
  </si>
  <si>
    <t>10-10-32140-00-53350</t>
  </si>
  <si>
    <t>PUBLIC SERVICE : TECH SOFTWARE LIC., SUB. &amp; MAI</t>
  </si>
  <si>
    <t>10-10-32140-00-53360</t>
  </si>
  <si>
    <t>PUBLIC SERVICE : TECH LEASES</t>
  </si>
  <si>
    <t>10-10-32140-00-53370</t>
  </si>
  <si>
    <t>PUBLIC SERVICE : TECH EQUIP SERV AGREEMENT</t>
  </si>
  <si>
    <t>10-10-32140-00-53380</t>
  </si>
  <si>
    <t>PUBLIC SERVICE : TECH EQUIPMENT REPAIR</t>
  </si>
  <si>
    <t>10-10-32140-00-53390</t>
  </si>
  <si>
    <t>PUBLIC SERVICE : TECH EQUIP $500-$4999 NON-CAP</t>
  </si>
  <si>
    <t>10-10-32140-00-54050</t>
  </si>
  <si>
    <t>PUBLIC SERVICE : VEHICLE MILEAGE ALLOCATION</t>
  </si>
  <si>
    <t>10-10-32140-00-54110</t>
  </si>
  <si>
    <t>PUBLIC SERVICE : TRAVEL-FACULTY &amp; STAFF</t>
  </si>
  <si>
    <t>10-10-32140-00-54120</t>
  </si>
  <si>
    <t>PUBLIC SERVICE : TRAVEL-INSTRUCTIONAL</t>
  </si>
  <si>
    <t>10-10-32140-00-54130</t>
  </si>
  <si>
    <t>PUBLIC SERVICE : TRAVEL-STUDENT</t>
  </si>
  <si>
    <t>10-10-32140-00-61110</t>
  </si>
  <si>
    <t>PUBLIC SERVICE : FACULTY SALARIES</t>
  </si>
  <si>
    <t>10-10-32140-00-61120</t>
  </si>
  <si>
    <t>PUBLIC SERVICE : OVERLOAD SALARIES (FT FACULTY ONLY)</t>
  </si>
  <si>
    <t>10-10-32140-00-61140</t>
  </si>
  <si>
    <t>PUBLIC SERVICE : ADJUNCT SALARIES</t>
  </si>
  <si>
    <t>10-10-32140-00-61220</t>
  </si>
  <si>
    <t>PUBLIC SERVICE : CLASSIFIED SALARIES</t>
  </si>
  <si>
    <t>10-10-32140-00-61420</t>
  </si>
  <si>
    <t>PUBLIC SERVICE : STIPENDS</t>
  </si>
  <si>
    <t>10-10-32140-00-91010</t>
  </si>
  <si>
    <t>PUBLIC SERVICE : EQUIPMENT $5000 &amp; ABOVE CAPITAL</t>
  </si>
  <si>
    <t>10-10-41110-00-50010</t>
  </si>
  <si>
    <t>10-10-41110-00-50030</t>
  </si>
  <si>
    <t>10-10-41110-00-50040</t>
  </si>
  <si>
    <t>10-10-41110-00-50060</t>
  </si>
  <si>
    <t>10-10-41110-00-51010</t>
  </si>
  <si>
    <t>10-10-41110-00-51020</t>
  </si>
  <si>
    <t>10-10-41110-00-51040</t>
  </si>
  <si>
    <t>10-10-41110-00-51120</t>
  </si>
  <si>
    <t>10-10-41110-00-51130</t>
  </si>
  <si>
    <t>10-10-41110-00-52030</t>
  </si>
  <si>
    <t>10-10-41110-00-52140</t>
  </si>
  <si>
    <t>10-10-41110-00-53160</t>
  </si>
  <si>
    <t>10-10-41110-00-53220</t>
  </si>
  <si>
    <t>10-10-41110-00-53310</t>
  </si>
  <si>
    <t>10-10-41110-00-53330</t>
  </si>
  <si>
    <t>10-10-41110-00-53340</t>
  </si>
  <si>
    <t>10-10-41110-00-53350</t>
  </si>
  <si>
    <t>10-10-41110-00-53360</t>
  </si>
  <si>
    <t>10-10-41110-00-54050</t>
  </si>
  <si>
    <t>10-10-41110-00-54110</t>
  </si>
  <si>
    <t>10-10-41110-00-54120</t>
  </si>
  <si>
    <t>INSTRUCTION ADMIN - VP INSTR : TRAVEL-INSTRUCTIONAL</t>
  </si>
  <si>
    <t>10-10-41110-00-61210</t>
  </si>
  <si>
    <t>10-10-41110-00-61220</t>
  </si>
  <si>
    <t>10-10-41110-00-61420</t>
  </si>
  <si>
    <t>10-10-41110-00-61430</t>
  </si>
  <si>
    <t>10-10-41110-00-62110</t>
  </si>
  <si>
    <t>10-10-41110-00-62120</t>
  </si>
  <si>
    <t>10-10-41110-00-62210</t>
  </si>
  <si>
    <t>10-10-42110-00-50010</t>
  </si>
  <si>
    <t>CAMPUS MANAGEMENT ADMIN : SUPPLIES</t>
  </si>
  <si>
    <t>10-10-42110-00-50030</t>
  </si>
  <si>
    <t>CAMPUS MANAGEMENT ADMIN : COPIER USAGE</t>
  </si>
  <si>
    <t>10-10-42110-00-50040</t>
  </si>
  <si>
    <t>CAMPUS MANAGEMENT ADMIN : PRINTING &amp; PREPRINTED FORMS</t>
  </si>
  <si>
    <t>10-10-42110-00-50060</t>
  </si>
  <si>
    <t>CAMPUS MANAGEMENT ADMIN : MAIL SERVICE/SHIPPING/POSTAGE</t>
  </si>
  <si>
    <t>10-10-42110-00-50090</t>
  </si>
  <si>
    <t>CAMPUS MANAGEMENT ADMIN : EQUIPMENT $500-$4999 NON-CAPITAL</t>
  </si>
  <si>
    <t>10-10-42110-00-51010</t>
  </si>
  <si>
    <t>CAMPUS MANAGEMENT ADMIN : ADVERTISING/PROMOTIONAL</t>
  </si>
  <si>
    <t>10-10-42110-00-51020</t>
  </si>
  <si>
    <t>CAMPUS MANAGEMENT ADMIN : AWARDS</t>
  </si>
  <si>
    <t>10-10-42110-00-51030</t>
  </si>
  <si>
    <t>CAMPUS MANAGEMENT ADMIN : COMMUNITY RELATIONS</t>
  </si>
  <si>
    <t>10-10-42110-00-51040</t>
  </si>
  <si>
    <t>CAMPUS MANAGEMENT ADMIN : LUNCHEONS &amp; RECEPTIONS</t>
  </si>
  <si>
    <t>10-10-42110-00-51120</t>
  </si>
  <si>
    <t>CAMPUS MANAGEMENT ADMIN : DUES/SUBSCRIPTIONS/LICENSES</t>
  </si>
  <si>
    <t>10-10-42110-00-51130</t>
  </si>
  <si>
    <t>CAMPUS MANAGEMENT ADMIN : STAFF DEVELOPMENT</t>
  </si>
  <si>
    <t>10-10-42110-00-52030</t>
  </si>
  <si>
    <t>CAMPUS MANAGEMENT ADMIN : INDEPENDENT CONTRACTOR</t>
  </si>
  <si>
    <t>10-10-42110-00-52140</t>
  </si>
  <si>
    <t>CAMPUS MANAGEMENT ADMIN : LEASES-EQUIPMENT/VEHICLES/SPACE</t>
  </si>
  <si>
    <t>10-10-42110-00-52150</t>
  </si>
  <si>
    <t>CAMPUS MANAGEMENT ADMIN : EQUIPMENT SERVICE AGREEMENT</t>
  </si>
  <si>
    <t>10-10-42110-00-52160</t>
  </si>
  <si>
    <t>CAMPUS MANAGEMENT ADMIN : ASSESSMENT &amp; TESTING FEES</t>
  </si>
  <si>
    <t>10-10-42110-00-52170</t>
  </si>
  <si>
    <t>CAMPUS MANAGEMENT ADMIN : ACCREDITATION FEES</t>
  </si>
  <si>
    <t>10-10-42110-00-53020</t>
  </si>
  <si>
    <t>CAMPUS MANAGEMENT ADMIN : LIABILITY INSURANCE</t>
  </si>
  <si>
    <t>10-10-42110-00-53160</t>
  </si>
  <si>
    <t>CAMPUS MANAGEMENT ADMIN : COMMUNICATIONS</t>
  </si>
  <si>
    <t>10-10-42110-00-53210</t>
  </si>
  <si>
    <t>CAMPUS MANAGEMENT ADMIN : REPAIRS &amp; MAINTENANCE</t>
  </si>
  <si>
    <t>10-10-42110-00-53310</t>
  </si>
  <si>
    <t>CAMPUS MANAGEMENT ADMIN : TECH SUPPLIES</t>
  </si>
  <si>
    <t>10-10-42110-00-53330</t>
  </si>
  <si>
    <t>CAMPUS MANAGEMENT ADMIN : TECH COMMUNICATIONS</t>
  </si>
  <si>
    <t>10-10-42110-00-53340</t>
  </si>
  <si>
    <t>CAMPUS MANAGEMENT ADMIN : TECH CONTRACT SERVICES</t>
  </si>
  <si>
    <t>10-10-42110-00-53350</t>
  </si>
  <si>
    <t>CAMPUS MANAGEMENT ADMIN : TECH SOFTWARE LIC., SUB. &amp; MAI</t>
  </si>
  <si>
    <t>10-10-42110-00-53360</t>
  </si>
  <si>
    <t>CAMPUS MANAGEMENT ADMIN : TECH LEASES</t>
  </si>
  <si>
    <t>10-10-42110-00-53370</t>
  </si>
  <si>
    <t>CAMPUS MANAGEMENT ADMIN : TECH EQUIP SERV AGREEMENT</t>
  </si>
  <si>
    <t>10-10-42110-00-53380</t>
  </si>
  <si>
    <t>CAMPUS MANAGEMENT ADMIN : TECH EQUIPMENT REPAIR</t>
  </si>
  <si>
    <t>10-10-42110-00-53390</t>
  </si>
  <si>
    <t>CAMPUS MANAGEMENT ADMIN : TECH EQUIP $500-$4999 NON-CAP</t>
  </si>
  <si>
    <t>LART 109,113,114,122 requests from faculty (to be confirmed with M. Endy)</t>
  </si>
  <si>
    <t>10-10-42110-00-54110</t>
  </si>
  <si>
    <t>CAMPUS MANAGEMENT ADMIN : TRAVEL-FACULTY &amp; STAFF</t>
  </si>
  <si>
    <t>10-10-42110-00-54130</t>
  </si>
  <si>
    <t>CAMPUS MANAGEMENT ADMIN : TRAVEL-STUDENT</t>
  </si>
  <si>
    <t>10-10-42110-00-61210</t>
  </si>
  <si>
    <t>CAMPUS MANAGEMENT ADMIN : ADMIN/PROFESSIONAL SALARIES</t>
  </si>
  <si>
    <t>10-10-42110-00-61220</t>
  </si>
  <si>
    <t>CAMPUS MANAGEMENT ADMIN : CLASSIFIED SALARIES</t>
  </si>
  <si>
    <t>10-10-42110-00-61410</t>
  </si>
  <si>
    <t>CAMPUS MANAGEMENT ADMIN : HOURLY</t>
  </si>
  <si>
    <t>10-10-42110-00-61420</t>
  </si>
  <si>
    <t>CAMPUS MANAGEMENT ADMIN : STIPENDS</t>
  </si>
  <si>
    <t>10-10-42110-00-61430</t>
  </si>
  <si>
    <t>CAMPUS MANAGEMENT ADMIN : PART TIME</t>
  </si>
  <si>
    <t>10-10-42110-00-62110</t>
  </si>
  <si>
    <t>CAMPUS MANAGEMENT ADMIN : FICA MATCHING</t>
  </si>
  <si>
    <t>10-10-42110-00-62120</t>
  </si>
  <si>
    <t>CAMPUS MANAGEMENT ADMIN : RETIREMENT MATCHING</t>
  </si>
  <si>
    <t>10-10-42110-00-62210</t>
  </si>
  <si>
    <t>CAMPUS MANAGEMENT ADMIN : GROUP INSURANCE</t>
  </si>
  <si>
    <t>10-10-42110-00-91010</t>
  </si>
  <si>
    <t>CAMPUS MANAGEMENT ADMIN : EQUIPMENT $5000 &amp; ABOVE CAPITAL</t>
  </si>
  <si>
    <t>Flex Room Broadcasting Equipment, smart classroom replacement equipment, classroom small equipment, and replacement camcorder to support special events</t>
  </si>
  <si>
    <t>10-10-42210-00-50010</t>
  </si>
  <si>
    <t>LEARNING RESOURCE CENTER : SUPPLIES</t>
  </si>
  <si>
    <t>10-10-42210-00-50030</t>
  </si>
  <si>
    <t>LEARNING RESOURCE CENTER : COPIER USAGE</t>
  </si>
  <si>
    <t>10-10-42210-00-50040</t>
  </si>
  <si>
    <t>LEARNING RESOURCE CENTER : PRINTING &amp; PREPRINTED FORMS</t>
  </si>
  <si>
    <t>10-10-42210-00-50060</t>
  </si>
  <si>
    <t>LEARNING RESOURCE CENTER : MAIL SERVICE/SHIPPING/POSTAGE</t>
  </si>
  <si>
    <t>10-10-42210-00-50090</t>
  </si>
  <si>
    <t>LEARNING RESOURCE CENTER : EQUIPMENT $500-$4999 NON-CAPITAL</t>
  </si>
  <si>
    <t>10-10-42210-00-51010</t>
  </si>
  <si>
    <t>LEARNING RESOURCE CENTER : ADVERTISING/PROMOTIONAL</t>
  </si>
  <si>
    <t>10-10-42210-00-51020</t>
  </si>
  <si>
    <t>LEARNING RESOURCE CENTER : AWARDS</t>
  </si>
  <si>
    <t>10-10-42210-00-51030</t>
  </si>
  <si>
    <t>LEARNING RESOURCE CENTER : COMMUNITY RELATIONS</t>
  </si>
  <si>
    <t>10-10-42210-00-51040</t>
  </si>
  <si>
    <t>LEARNING RESOURCE CENTER : LUNCHEONS &amp; RECEPTIONS</t>
  </si>
  <si>
    <t>10-10-42210-00-51120</t>
  </si>
  <si>
    <t>LEARNING RESOURCE CENTER : DUES/SUBSCRIPTIONS/LICENSES</t>
  </si>
  <si>
    <t>$13,220=periodical subscriptions
$7,000=ebook purchases
$110=QR code generator
$1,000=Amigos membership for discount on library courier service and database renewals</t>
  </si>
  <si>
    <t>10-10-42210-00-51130</t>
  </si>
  <si>
    <t>LEARNING RESOURCE CENTER : STAFF DEVELOPMENT</t>
  </si>
  <si>
    <t>10-10-42210-00-52030</t>
  </si>
  <si>
    <t>LEARNING RESOURCE CENTER : INDEPENDENT CONTRACTOR</t>
  </si>
  <si>
    <t>$2,200=TExpress library courier
$3,000=digitization of WC college newspapers by UNT Library</t>
  </si>
  <si>
    <t>10-10-42210-00-52140</t>
  </si>
  <si>
    <t>LEARNING RESOURCE CENTER : LEASES-EQUIPMENT/VEHICLES/SPACE</t>
  </si>
  <si>
    <t>10-10-42210-00-52150</t>
  </si>
  <si>
    <t>LEARNING RESOURCE CENTER : EQUIPMENT SERVICE AGREEMENT</t>
  </si>
  <si>
    <t>10-10-42210-00-52160</t>
  </si>
  <si>
    <t>LEARNING RESOURCE CENTER : ASSESSMENT &amp; TESTING FEES</t>
  </si>
  <si>
    <t>10-10-42210-00-52170</t>
  </si>
  <si>
    <t>LEARNING RESOURCE CENTER : ACCREDITATION FEES</t>
  </si>
  <si>
    <t>10-10-42210-00-53020</t>
  </si>
  <si>
    <t>LEARNING RESOURCE CENTER : LIABILITY INSURANCE</t>
  </si>
  <si>
    <t>10-10-42210-00-53160</t>
  </si>
  <si>
    <t>LEARNING RESOURCE CENTER : COMMUNICATIONS</t>
  </si>
  <si>
    <t>10-10-42210-00-53210</t>
  </si>
  <si>
    <t>LEARNING RESOURCE CENTER : REPAIRS &amp; MAINTENANCE</t>
  </si>
  <si>
    <t>10-10-42210-00-53220</t>
  </si>
  <si>
    <t>LEARNING RESOURCE CENTER : SOFTWARE LICENSING &amp; MAINTENANCE</t>
  </si>
  <si>
    <t>10-10-42210-00-53310</t>
  </si>
  <si>
    <t>LEARNING RESOURCE CENTER : TECH SUPPLIES</t>
  </si>
  <si>
    <t>10-10-42210-00-53330</t>
  </si>
  <si>
    <t>LEARNING RESOURCE CENTER : TECH COMMUNICATIONS</t>
  </si>
  <si>
    <t>10-10-42210-00-53340</t>
  </si>
  <si>
    <t>LEARNING RESOURCE CENTER : TECH CONTRACT SERVICES</t>
  </si>
  <si>
    <t>10-10-42210-00-53350</t>
  </si>
  <si>
    <t>LEARNING RESOURCE CENTER : TECH SOFTWARE LIC., SUB. &amp; MAI</t>
  </si>
  <si>
    <t>$129,500=25 library database subscriptions
$12,300=4 other services (Ezproxy, Entermedia, Libguides, TexShare database fee)
$67,000=Library Catalog OCLC WMS: moving to annual invoicing Jy 1, 2023 ($33,350 paid monthly Sept 2022-Je 2023; $33,650 paid in full Jy 1, 2023 for FY23-24)</t>
  </si>
  <si>
    <t>10-10-42210-00-53360</t>
  </si>
  <si>
    <t>LEARNING RESOURCE CENTER : TECH LEASES</t>
  </si>
  <si>
    <t>10-10-42210-00-53370</t>
  </si>
  <si>
    <t>LEARNING RESOURCE CENTER : TECH EQUIP SERV AGREEMENT</t>
  </si>
  <si>
    <t>10-10-42210-00-53380</t>
  </si>
  <si>
    <t>LEARNING RESOURCE CENTER : TECH EQUIPMENT REPAIR</t>
  </si>
  <si>
    <t>10-10-42210-00-53390</t>
  </si>
  <si>
    <t>LEARNING RESOURCE CENTER : TECH EQUIP $500-$4999 NON-CAP</t>
  </si>
  <si>
    <t>10-10-42210-00-54050</t>
  </si>
  <si>
    <t>LEARNING RESOURCE CENTER : VEHICLE MILEAGE ALLOCATION</t>
  </si>
  <si>
    <t>10-10-42210-00-54110</t>
  </si>
  <si>
    <t>LEARNING RESOURCE CENTER : TRAVEL-FACULTY &amp; STAFF</t>
  </si>
  <si>
    <t>$700=funds for virtual conference for professional development of all library staff
$55=Two trips by library director to Granbury to update Reserve collection in fall and perform annual inventory in summer.</t>
  </si>
  <si>
    <t>10-10-42210-00-54130</t>
  </si>
  <si>
    <t>LEARNING RESOURCE CENTER : TRAVEL-STUDENT</t>
  </si>
  <si>
    <t>10-10-42210-00-61210</t>
  </si>
  <si>
    <t>LEARNING RESOURCE CENTER : ADMIN/PROFESSIONAL SALARIES</t>
  </si>
  <si>
    <t>10-10-42210-00-61220</t>
  </si>
  <si>
    <t>LEARNING RESOURCE CENTER : CLASSIFIED SALARIES</t>
  </si>
  <si>
    <t>10-10-42210-00-61410</t>
  </si>
  <si>
    <t>LEARNING RESOURCE CENTER : HOURLY</t>
  </si>
  <si>
    <t>10-10-42210-00-61420</t>
  </si>
  <si>
    <t>LEARNING RESOURCE CENTER : STIPENDS</t>
  </si>
  <si>
    <t>10-10-42210-00-61430</t>
  </si>
  <si>
    <t>LEARNING RESOURCE CENTER : PART TIME</t>
  </si>
  <si>
    <t>10-10-42210-00-62110</t>
  </si>
  <si>
    <t>LEARNING RESOURCE CENTER : FICA MATCHING</t>
  </si>
  <si>
    <t>10-10-42210-00-62120</t>
  </si>
  <si>
    <t>LEARNING RESOURCE CENTER : RETIREMENT MATCHING</t>
  </si>
  <si>
    <t>10-10-42210-00-62210</t>
  </si>
  <si>
    <t>LEARNING RESOURCE CENTER : GROUP INSURANCE</t>
  </si>
  <si>
    <t>10-10-42210-00-62310</t>
  </si>
  <si>
    <t>LEARNING RESOURCE CENTER : WORKERS COMPENSATION</t>
  </si>
  <si>
    <t>10-10-42210-00-91010</t>
  </si>
  <si>
    <t>LEARNING RESOURCE CENTER : EQUIPMENT $5000 &amp; ABOVE CAPITAL</t>
  </si>
  <si>
    <t>10-10-42210-00-91020</t>
  </si>
  <si>
    <t>LEARNING RESOURCE CENTER : BOOKS &amp; AV-GENERAL</t>
  </si>
  <si>
    <t>10-10-42210-00-91030</t>
  </si>
  <si>
    <t>LEARNING RESOURCE CENTER : BOOKS &amp; AV-FACULTY</t>
  </si>
  <si>
    <t>10-10-42215-00-50010</t>
  </si>
  <si>
    <t>THE CTR FOR RSRCH &amp; WRTNG : SUPPLIES</t>
  </si>
  <si>
    <t>General supplies for the CREW.  SKS</t>
  </si>
  <si>
    <t>10-10-42215-00-50030</t>
  </si>
  <si>
    <t>THE CTR FOR RSRCH &amp; WRTNG : COPIER USAGE</t>
  </si>
  <si>
    <t>Copier usage based on 2021-2022 usage.  SKS</t>
  </si>
  <si>
    <t>10-10-42215-00-50040</t>
  </si>
  <si>
    <t>THE CTR FOR RSRCH &amp; WRTNG : PRINTING &amp; PREPRINTED FORMS</t>
  </si>
  <si>
    <t>Posters and advertisements for CREW.  SKS</t>
  </si>
  <si>
    <t>10-10-42215-00-50060</t>
  </si>
  <si>
    <t>THE CTR FOR RSRCH &amp; WRTNG : MAIL SERVICE/SHIPPING/POSTAGE</t>
  </si>
  <si>
    <t>10-10-42215-00-50090</t>
  </si>
  <si>
    <t>THE CTR FOR RSRCH &amp; WRTNG : EQUIPMENT $500-$4999 NON-CAPITAL</t>
  </si>
  <si>
    <t>10-10-42215-00-51010</t>
  </si>
  <si>
    <t>THE CTR FOR RSRCH &amp; WRTNG : ADVERTISING/PROMOTIONAL</t>
  </si>
  <si>
    <t>Promotional items to distribute during campus events/orientations.  SKS</t>
  </si>
  <si>
    <t>10-10-42215-00-51020</t>
  </si>
  <si>
    <t>THE CTR FOR RSRCH &amp; WRTNG : AWARDS</t>
  </si>
  <si>
    <t>10-10-42215-00-51030</t>
  </si>
  <si>
    <t>THE CTR FOR RSRCH &amp; WRTNG : COMMUNITY RELATIONS</t>
  </si>
  <si>
    <t>10-10-42215-00-51040</t>
  </si>
  <si>
    <t>THE CTR FOR RSRCH &amp; WRTNG : LUNCHEONS &amp; RECEPTIONS</t>
  </si>
  <si>
    <t>To provide meals at training at the beginning of each semester.  SKS</t>
  </si>
  <si>
    <t>10-10-42215-00-51120</t>
  </si>
  <si>
    <t>THE CTR FOR RSRCH &amp; WRTNG : DUES/SUBSCRIPTIONS/LICENSES</t>
  </si>
  <si>
    <t>Dues to International Writing Centers Association ($80)
Dues to North Texas Writing Center Association ($50) SKS</t>
  </si>
  <si>
    <t>10-10-42215-00-51130</t>
  </si>
  <si>
    <t>THE CTR FOR RSRCH &amp; WRTNG : STAFF DEVELOPMENT</t>
  </si>
  <si>
    <t>10-10-42215-00-52030</t>
  </si>
  <si>
    <t>THE CTR FOR RSRCH &amp; WRTNG : INDEPENDENT CONTRACTOR</t>
  </si>
  <si>
    <t>Hours for tutor.com 200 @ 31.00 per hour = 6200.00 SKS</t>
  </si>
  <si>
    <t>10-10-42215-00-52140</t>
  </si>
  <si>
    <t>THE CTR FOR RSRCH &amp; WRTNG : LEASES-EQUIPMENT/VEHICLES/SPACE</t>
  </si>
  <si>
    <t>10-10-42215-00-52150</t>
  </si>
  <si>
    <t>THE CTR FOR RSRCH &amp; WRTNG : EQUIPMENT SERVICE AGREEMENT</t>
  </si>
  <si>
    <t>10-10-42215-00-52160</t>
  </si>
  <si>
    <t>THE CTR FOR RSRCH &amp; WRTNG : ASSESSMENT &amp; TESTING FEES</t>
  </si>
  <si>
    <t>10-10-42215-00-52170</t>
  </si>
  <si>
    <t>THE CTR FOR RSRCH &amp; WRTNG : ACCREDITATION FEES</t>
  </si>
  <si>
    <t>10-10-42215-00-53020</t>
  </si>
  <si>
    <t>THE CTR FOR RSRCH &amp; WRTNG : LIABILITY INSURANCE</t>
  </si>
  <si>
    <t>10-10-42215-00-53210</t>
  </si>
  <si>
    <t>THE CTR FOR RSRCH &amp; WRTNG : REPAIRS &amp; MAINTENANCE</t>
  </si>
  <si>
    <t>10-10-42215-00-53310</t>
  </si>
  <si>
    <t>THE CTR FOR RSRCH &amp; WRTNG : TECH SUPPLIES</t>
  </si>
  <si>
    <t>10-10-42215-00-53330</t>
  </si>
  <si>
    <t>THE CTR FOR RSRCH &amp; WRTNG : TECH COMMUNICATIONS</t>
  </si>
  <si>
    <t>10-10-42215-00-53340</t>
  </si>
  <si>
    <t>THE CTR FOR RSRCH &amp; WRTNG : TECH CONTRACT SERVICES</t>
  </si>
  <si>
    <t>10-10-42215-00-53350</t>
  </si>
  <si>
    <t>THE CTR FOR RSRCH &amp; WRTNG : TECH SOFTWARE LIC., SUB. &amp; MAI</t>
  </si>
  <si>
    <t>10-10-42215-00-53360</t>
  </si>
  <si>
    <t>THE CTR FOR RSRCH &amp; WRTNG : TECH LEASES</t>
  </si>
  <si>
    <t>10-10-42215-00-53370</t>
  </si>
  <si>
    <t>THE CTR FOR RSRCH &amp; WRTNG : TECH EQUIP SERV AGREEMENT</t>
  </si>
  <si>
    <t>10-10-42215-00-53380</t>
  </si>
  <si>
    <t>THE CTR FOR RSRCH &amp; WRTNG : TECH EQUIPMENT REPAIR</t>
  </si>
  <si>
    <t>10-10-42215-00-53390</t>
  </si>
  <si>
    <t>THE CTR FOR RSRCH &amp; WRTNG : TECH EQUIP $500-$4999 NON-CAP</t>
  </si>
  <si>
    <t>10-10-42215-00-54050</t>
  </si>
  <si>
    <t>THE CTR FOR RSRCH &amp; WRTNG : VEHICLE MILEAGE ALLOCATION</t>
  </si>
  <si>
    <t>10-10-42215-00-54110</t>
  </si>
  <si>
    <t>THE CTR FOR RSRCH &amp; WRTNG : TRAVEL-FACULTY &amp; STAFF</t>
  </si>
  <si>
    <t>10-10-42215-00-54130</t>
  </si>
  <si>
    <t>THE CTR FOR RSRCH &amp; WRTNG : TRAVEL-STUDENT</t>
  </si>
  <si>
    <t>10-10-42215-00-61210</t>
  </si>
  <si>
    <t>THE CTR FOR RSRCH &amp; WRTNG : ADMIN/PROFESSIONAL SALARIES</t>
  </si>
  <si>
    <t>10-10-42215-00-61220</t>
  </si>
  <si>
    <t>THE CTR FOR RSRCH &amp; WRTNG : CLASSIFIED SALARIES</t>
  </si>
  <si>
    <t>10-10-42215-00-61410</t>
  </si>
  <si>
    <t>THE CTR FOR RSRCH &amp; WRTNG : HOURLY</t>
  </si>
  <si>
    <t>10-10-42215-00-61420</t>
  </si>
  <si>
    <t>THE CTR FOR RSRCH &amp; WRTNG : STIPENDS</t>
  </si>
  <si>
    <t>10-10-42215-00-61430</t>
  </si>
  <si>
    <t>THE CTR FOR RSRCH &amp; WRTNG : PART TIME</t>
  </si>
  <si>
    <t>Current budget + anticipated raise (as submitted)  SKS
Current budget + anticipated raise for tutors (as submitted).  SKS
Current budget includes 1 student tutor, 2 special population tutors, 2 bachelor's level tutors, 1 masters level tutors @ 19 hours per week for Fall and Spring.  2 tutors @ 19 hours per week for 10 weeks in the summer.  Amount includes proposed raise.</t>
  </si>
  <si>
    <t>10-10-42215-00-62110</t>
  </si>
  <si>
    <t>THE CTR FOR RSRCH &amp; WRTNG : FICA MATCHING</t>
  </si>
  <si>
    <t>10-10-42215-00-62120</t>
  </si>
  <si>
    <t>THE CTR FOR RSRCH &amp; WRTNG : RETIREMENT MATCHING</t>
  </si>
  <si>
    <t>10-10-42215-00-62210</t>
  </si>
  <si>
    <t>THE CTR FOR RSRCH &amp; WRTNG : GROUP INSURANCE</t>
  </si>
  <si>
    <t>10-10-42215-00-62310</t>
  </si>
  <si>
    <t>THE CTR FOR RSRCH &amp; WRTNG : WORKERS COMPENSATION</t>
  </si>
  <si>
    <t>10-10-42215-00-91010</t>
  </si>
  <si>
    <t>THE CTR FOR RSRCH &amp; WRTNG : EQUIPMENT $5000 &amp; ABOVE CAPITAL</t>
  </si>
  <si>
    <t>10-10-42215-00-91020</t>
  </si>
  <si>
    <t>THE CTR FOR RSRCH &amp; WRTNG : BOOKS &amp; AV-GENERAL</t>
  </si>
  <si>
    <t>10-10-42215-00-91030</t>
  </si>
  <si>
    <t>THE CTR FOR RSRCH &amp; WRTNG : BOOKS &amp; AV-FACULTY</t>
  </si>
  <si>
    <t>10-10-42220-00-50010</t>
  </si>
  <si>
    <t>INSTRUCTIONAL SUPPORT : SUPPLIES</t>
  </si>
  <si>
    <t>General ASC supplies.  SKS
Water-5 gallon bottles @ 3.99 averaging 4 bottles per month.  Equipment rental @ 1.99 per month.  30 cases of 24 pk water for welcome week @4.99 per case plus 18 additional cases of water @ 4.99 per pk for students-especially during evening hours=  455.00</t>
  </si>
  <si>
    <t>10-10-42220-00-50020</t>
  </si>
  <si>
    <t>INSTRUCTIONAL SUPPORT : SUPPLIES-INSTRUCTIONAL</t>
  </si>
  <si>
    <t>10-10-42220-00-50030</t>
  </si>
  <si>
    <t>INSTRUCTIONAL SUPPORT : COPIER USAGE</t>
  </si>
  <si>
    <t>Copier usage.  SKS</t>
  </si>
  <si>
    <t>10-10-42220-00-50040</t>
  </si>
  <si>
    <t>INSTRUCTIONAL SUPPORT : PRINTING &amp; PREPRINTED FORMS</t>
  </si>
  <si>
    <t>Updated posters and advertisements to place around campus with new location.  SKS
Business card printing as needed for Lab Specialists with new location of ASC/CREW.  SKS</t>
  </si>
  <si>
    <t>10-10-42220-00-50060</t>
  </si>
  <si>
    <t>INSTRUCTIONAL SUPPORT : MAIL SERVICE/SHIPPING/POSTAGE</t>
  </si>
  <si>
    <t>10-10-42220-00-50090</t>
  </si>
  <si>
    <t>INSTRUCTIONAL SUPPORT : EQUIPMENT $500-$4999 NON-CAPITAL</t>
  </si>
  <si>
    <t>10-10-42220-00-51010</t>
  </si>
  <si>
    <t>INSTRUCTIONAL SUPPORT : ADVERTISING/PROMOTIONAL</t>
  </si>
  <si>
    <t>Promotional items to distribute at campus events/orientations.  SKS</t>
  </si>
  <si>
    <t>10-10-42220-00-51020</t>
  </si>
  <si>
    <t>INSTRUCTIONAL SUPPORT : AWARDS</t>
  </si>
  <si>
    <t>10-10-42220-00-51030</t>
  </si>
  <si>
    <t>INSTRUCTIONAL SUPPORT : COMMUNITY RELATIONS</t>
  </si>
  <si>
    <t>10-10-42220-00-51040</t>
  </si>
  <si>
    <t>INSTRUCTIONAL SUPPORT : LUNCHEONS &amp; RECEPTIONS</t>
  </si>
  <si>
    <t>To purchase meals during training days at the beginning of each semester.  SKS
Tutor Appreciation Gifts $3 per tutor x 15 tutors = $45
Rebranding/Open House Food Items at beginning of Fall 2022.</t>
  </si>
  <si>
    <t>10-10-42220-00-51120</t>
  </si>
  <si>
    <t>INSTRUCTIONAL SUPPORT : DUES/SUBSCRIPTIONS/LICENSES</t>
  </si>
  <si>
    <t>CRLA and NOSS renewals.  SKS
CRLA ($250)
NOSS ($700)</t>
  </si>
  <si>
    <t>10-10-42220-00-51130</t>
  </si>
  <si>
    <t>INSTRUCTIONAL SUPPORT : STAFF DEVELOPMENT</t>
  </si>
  <si>
    <t>10-10-42220-00-52030</t>
  </si>
  <si>
    <t>INSTRUCTIONAL SUPPORT : INDEPENDENT CONTRACTOR</t>
  </si>
  <si>
    <t>800 tutor.com hours at $31 per hour = $24,800
Tutor.com platform = $2500.00  SKS</t>
  </si>
  <si>
    <t>10-10-42220-00-52140</t>
  </si>
  <si>
    <t>INSTRUCTIONAL SUPPORT : LEASES-EQUIPMENT/VEHICLES/SPACE</t>
  </si>
  <si>
    <t>10-10-42220-00-52150</t>
  </si>
  <si>
    <t>INSTRUCTIONAL SUPPORT : EQUIPMENT SERVICE AGREEMENT</t>
  </si>
  <si>
    <t>10-10-42220-00-52160</t>
  </si>
  <si>
    <t>INSTRUCTIONAL SUPPORT : ASSESSMENT &amp; TESTING FEES</t>
  </si>
  <si>
    <t>10-10-42220-00-52170</t>
  </si>
  <si>
    <t>INSTRUCTIONAL SUPPORT : ACCREDITATION FEES</t>
  </si>
  <si>
    <t>10-10-42220-00-53020</t>
  </si>
  <si>
    <t>INSTRUCTIONAL SUPPORT : LIABILITY INSURANCE</t>
  </si>
  <si>
    <t>10-10-42220-00-53160</t>
  </si>
  <si>
    <t>INSTRUCTIONAL SUPPORT : COMMUNICATIONS</t>
  </si>
  <si>
    <t>10-10-42220-00-53210</t>
  </si>
  <si>
    <t>INSTRUCTIONAL SUPPORT : REPAIRS &amp; MAINTENANCE</t>
  </si>
  <si>
    <t>10-10-42220-00-53220</t>
  </si>
  <si>
    <t>INSTRUCTIONAL SUPPORT : SOFTWARE LICENSING &amp; MAINTENANCE</t>
  </si>
  <si>
    <t>10-10-42220-00-53310</t>
  </si>
  <si>
    <t>INSTRUCTIONAL SUPPORT : TECH SUPPLIES</t>
  </si>
  <si>
    <t>10-10-42220-00-53320</t>
  </si>
  <si>
    <t>INSTRUCTIONAL SUPPORT : TECH SUPPLIES-INSTRUCTIONAL</t>
  </si>
  <si>
    <t>10-10-42220-00-53330</t>
  </si>
  <si>
    <t>INSTRUCTIONAL SUPPORT : TECH COMMUNICATIONS</t>
  </si>
  <si>
    <t>10-10-42220-00-53340</t>
  </si>
  <si>
    <t>INSTRUCTIONAL SUPPORT : TECH CONTRACT SERVICES</t>
  </si>
  <si>
    <t>10-10-42220-00-53350</t>
  </si>
  <si>
    <t>INSTRUCTIONAL SUPPORT : TECH SOFTWARE LIC., SUB. &amp; MAI</t>
  </si>
  <si>
    <t>TutorTrac software subscription.  SKS
800 tutor.com hours at $31 per hour = $24,800
Tutor.com platform = $2500.00  SKS</t>
  </si>
  <si>
    <t>10-10-42220-00-53360</t>
  </si>
  <si>
    <t>INSTRUCTIONAL SUPPORT : TECH LEASES</t>
  </si>
  <si>
    <t>10-10-42220-00-53370</t>
  </si>
  <si>
    <t>INSTRUCTIONAL SUPPORT : TECH EQUIP SERV AGREEMENT</t>
  </si>
  <si>
    <t>10-10-42220-00-53380</t>
  </si>
  <si>
    <t>INSTRUCTIONAL SUPPORT : TECH EQUIPMENT REPAIR</t>
  </si>
  <si>
    <t>10-10-42220-00-53390</t>
  </si>
  <si>
    <t>INSTRUCTIONAL SUPPORT : TECH EQUIP $500-$4999 NON-CAP</t>
  </si>
  <si>
    <t>10-10-42220-00-54050</t>
  </si>
  <si>
    <t>INSTRUCTIONAL SUPPORT : VEHICLE MILEAGE ALLOCATION</t>
  </si>
  <si>
    <t>10-10-42220-00-54110</t>
  </si>
  <si>
    <t>INSTRUCTIONAL SUPPORT : TRAVEL-FACULTY &amp; STAFF</t>
  </si>
  <si>
    <t>10-10-42220-00-54130</t>
  </si>
  <si>
    <t>INSTRUCTIONAL SUPPORT : TRAVEL-STUDENT</t>
  </si>
  <si>
    <t>10-10-42220-00-56030</t>
  </si>
  <si>
    <t>INSTRUCTIONAL SUPPORT : BANK CHARGES</t>
  </si>
  <si>
    <t>10-10-42220-00-61110</t>
  </si>
  <si>
    <t>INSTRUCTIONAL SUPPORT : FACULTY SALARIES</t>
  </si>
  <si>
    <t>10-10-42220-00-61210</t>
  </si>
  <si>
    <t>INSTRUCTIONAL SUPPORT : ADMIN/PROFESSIONAL SALARIES</t>
  </si>
  <si>
    <t>10-10-42220-00-61220</t>
  </si>
  <si>
    <t>INSTRUCTIONAL SUPPORT : CLASSIFIED SALARIES</t>
  </si>
  <si>
    <t>10-10-42220-00-61410</t>
  </si>
  <si>
    <t>INSTRUCTIONAL SUPPORT : HOURLY</t>
  </si>
  <si>
    <t>10-10-42220-00-61420</t>
  </si>
  <si>
    <t>INSTRUCTIONAL SUPPORT : STIPENDS</t>
  </si>
  <si>
    <t>10-10-42220-00-61430</t>
  </si>
  <si>
    <t>INSTRUCTIONAL SUPPORT : PART TIME</t>
  </si>
  <si>
    <t>Current budget + anticipated raise for tutors (as submitted).  SKS
Current budget includes 4 student tutors, 4 special population tutors, 2 bachelor's level tutors, 3 masters level tutors @ 19 hours per week for Fall and Spring.  4 tutors and 2 specialized tutors @ 19 hours per week for 10 weeks in the summer. 
 Amount includes proposed raise.</t>
  </si>
  <si>
    <t>10-10-42220-00-62110</t>
  </si>
  <si>
    <t>INSTRUCTIONAL SUPPORT : FICA MATCHING</t>
  </si>
  <si>
    <t>10-10-42220-00-62120</t>
  </si>
  <si>
    <t>INSTRUCTIONAL SUPPORT : RETIREMENT MATCHING</t>
  </si>
  <si>
    <t>10-10-42220-00-62210</t>
  </si>
  <si>
    <t>INSTRUCTIONAL SUPPORT : GROUP INSURANCE</t>
  </si>
  <si>
    <t>10-10-42220-00-62310</t>
  </si>
  <si>
    <t>INSTRUCTIONAL SUPPORT : WORKERS COMPENSATION</t>
  </si>
  <si>
    <t>10-10-42220-00-91010</t>
  </si>
  <si>
    <t>INSTRUCTIONAL SUPPORT : EQUIPMENT $5000 &amp; ABOVE CAPITAL</t>
  </si>
  <si>
    <t>10-10-42230-00-50010</t>
  </si>
  <si>
    <t>TESTING : SUPPLIES</t>
  </si>
  <si>
    <t>10-10-42230-00-50030</t>
  </si>
  <si>
    <t>TESTING : COPIER USAGE</t>
  </si>
  <si>
    <t>10-10-42230-00-50040</t>
  </si>
  <si>
    <t>TESTING : PRINTING &amp; PREPRINTED FORMS</t>
  </si>
  <si>
    <t>10-10-42230-00-50060</t>
  </si>
  <si>
    <t>TESTING : MAIL SERVICE/SHIPPING/POSTAGE</t>
  </si>
  <si>
    <t>10-10-42230-00-50090</t>
  </si>
  <si>
    <t>TESTING : EQUIPMENT $500-$4999 NON-CAPITAL</t>
  </si>
  <si>
    <t>10-10-42230-00-51010</t>
  </si>
  <si>
    <t>TESTING : ADVERTISING/PROMOTIONAL</t>
  </si>
  <si>
    <t>10-10-42230-00-51020</t>
  </si>
  <si>
    <t>TESTING : AWARDS</t>
  </si>
  <si>
    <t>10-10-42230-00-51030</t>
  </si>
  <si>
    <t>TESTING : COMMUNITY RELATIONS</t>
  </si>
  <si>
    <t>10-10-42230-00-51040</t>
  </si>
  <si>
    <t>TESTING : LUNCHEONS &amp; RECEPTIONS</t>
  </si>
  <si>
    <t>10-10-42230-00-51120</t>
  </si>
  <si>
    <t>TESTING : DUES/SUBSCRIPTIONS/LICENSES</t>
  </si>
  <si>
    <t>10-10-42230-00-51130</t>
  </si>
  <si>
    <t>TESTING : STAFF DEVELOPMENT</t>
  </si>
  <si>
    <t>10-10-42230-00-52030</t>
  </si>
  <si>
    <t>TESTING : INDEPENDENT CONTRACTOR</t>
  </si>
  <si>
    <t>10-10-42230-00-52140</t>
  </si>
  <si>
    <t>TESTING : LEASES-EQUIPMENT/VEHICLES/SPACE</t>
  </si>
  <si>
    <t>10-10-42230-00-52150</t>
  </si>
  <si>
    <t>TESTING : EQUIPMENT SERVICE AGREEMENT</t>
  </si>
  <si>
    <t>10-10-42230-00-52160</t>
  </si>
  <si>
    <t>TESTING : ASSESSMENT &amp; TESTING FEES</t>
  </si>
  <si>
    <t>10-10-42230-00-52170</t>
  </si>
  <si>
    <t>TESTING : ACCREDITATION FEES</t>
  </si>
  <si>
    <t>10-10-42230-00-53020</t>
  </si>
  <si>
    <t>TESTING : LIABILITY INSURANCE</t>
  </si>
  <si>
    <t>10-10-42230-00-53160</t>
  </si>
  <si>
    <t>TESTING : COMMUNICATIONS</t>
  </si>
  <si>
    <t>10-10-42230-00-53210</t>
  </si>
  <si>
    <t>TESTING : REPAIRS &amp; MAINTENANCE</t>
  </si>
  <si>
    <t>10-10-42230-00-53310</t>
  </si>
  <si>
    <t>TESTING : TECH SUPPLIES</t>
  </si>
  <si>
    <t>10-10-42230-00-53330</t>
  </si>
  <si>
    <t>TESTING : TECH COMMUNICATIONS</t>
  </si>
  <si>
    <t>10-10-42230-00-53340</t>
  </si>
  <si>
    <t>TESTING : TECH CONTRACT SERVICES</t>
  </si>
  <si>
    <t>10-10-42230-00-53350</t>
  </si>
  <si>
    <t>TESTING : TECH SOFTWARE LIC., SUB. &amp; MAI</t>
  </si>
  <si>
    <t>NetSupport annual maintenance fee and three new camera license fees</t>
  </si>
  <si>
    <t>10-10-42230-00-53360</t>
  </si>
  <si>
    <t>TESTING : TECH LEASES</t>
  </si>
  <si>
    <t>10-10-42230-00-53370</t>
  </si>
  <si>
    <t>TESTING : TECH EQUIP SERV AGREEMENT</t>
  </si>
  <si>
    <t>10-10-42230-00-53380</t>
  </si>
  <si>
    <t>TESTING : TECH EQUIPMENT REPAIR</t>
  </si>
  <si>
    <t>10-10-42230-00-53390</t>
  </si>
  <si>
    <t>TESTING : TECH EQUIP $500-$4999 NON-CAP</t>
  </si>
  <si>
    <t>Three new cameras to replace the three that had to be placed in the Pearson Vue room to satisfy their requirements. One for the hallway, one for lab 1 and one for SA room 1</t>
  </si>
  <si>
    <t>10-10-42230-00-54050</t>
  </si>
  <si>
    <t>TESTING : VEHICLE MILEAGE ALLOCATION</t>
  </si>
  <si>
    <t>10-10-42230-00-54110</t>
  </si>
  <si>
    <t>TESTING : TRAVEL-FACULTY &amp; STAFF</t>
  </si>
  <si>
    <t>2023 NCTA Annual Conference. They have not posted where the 2023 conference will be so this is a rough estimate. The NCTA Conference brings together higher education professionals from across the nation to address concerns, share ideas and activities that will be beneficial to Weatherford College. The conference offers effective strategies, best practices, and tools via sessions, workshops and networking. Addresses how to effectively address issues facing testing, learn how to turn our commitment to the student into action and results through collaboration, insights, and  approaches that work.</t>
  </si>
  <si>
    <t>10-10-42230-00-61210</t>
  </si>
  <si>
    <t>TESTING : ADMIN/PROFESSIONAL SALARIES</t>
  </si>
  <si>
    <t>10-10-42230-00-61220</t>
  </si>
  <si>
    <t>TESTING : CLASSIFIED SALARIES</t>
  </si>
  <si>
    <t>10-10-42230-00-61410</t>
  </si>
  <si>
    <t>TESTING : HOURLY</t>
  </si>
  <si>
    <t>10-10-42230-00-61420</t>
  </si>
  <si>
    <t>TESTING : STIPENDS</t>
  </si>
  <si>
    <t>10-10-42230-00-61430</t>
  </si>
  <si>
    <t>TESTING : PART TIME</t>
  </si>
  <si>
    <t>This amount is based on current hours staying the same. Deduction in amount is due to the testing center closing at 7:00 pm and remote only on Saturday.</t>
  </si>
  <si>
    <t>10-10-42230-00-62110</t>
  </si>
  <si>
    <t>TESTING : FICA MATCHING</t>
  </si>
  <si>
    <t>10-10-42230-00-62120</t>
  </si>
  <si>
    <t>TESTING : RETIREMENT MATCHING</t>
  </si>
  <si>
    <t>10-10-42230-00-62210</t>
  </si>
  <si>
    <t>TESTING : GROUP INSURANCE</t>
  </si>
  <si>
    <t>10-10-42230-00-91010</t>
  </si>
  <si>
    <t>TESTING : EQUIPMENT $5000 &amp; ABOVE CAPITAL</t>
  </si>
  <si>
    <t>10-10-42240-00-50010</t>
  </si>
  <si>
    <t>FINE ARTS PRODUCTION : SUPPLIES</t>
  </si>
  <si>
    <t>10-10-42240-00-50030</t>
  </si>
  <si>
    <t>FINE ARTS PRODUCTION : COPIER USAGE</t>
  </si>
  <si>
    <t>10-10-42240-00-50040</t>
  </si>
  <si>
    <t>FINE ARTS PRODUCTION : PRINTING &amp; PREPRINTED FORMS</t>
  </si>
  <si>
    <t>10-10-42240-00-50060</t>
  </si>
  <si>
    <t>FINE ARTS PRODUCTION : MAIL SERVICE/SHIPPING/POSTAGE</t>
  </si>
  <si>
    <t>10-10-42240-00-50090</t>
  </si>
  <si>
    <t>FINE ARTS PRODUCTION : EQUIPMENT $500-$4999 NON-CAPITAL</t>
  </si>
  <si>
    <t>10-10-42240-00-51010</t>
  </si>
  <si>
    <t>FINE ARTS PRODUCTION : ADVERTISING/PROMOTIONAL</t>
  </si>
  <si>
    <t>10-10-42240-00-51020</t>
  </si>
  <si>
    <t>FINE ARTS PRODUCTION : AWARDS</t>
  </si>
  <si>
    <t>10-10-42240-00-51030</t>
  </si>
  <si>
    <t>FINE ARTS PRODUCTION : COMMUNITY RELATIONS</t>
  </si>
  <si>
    <t>10-10-42240-00-51040</t>
  </si>
  <si>
    <t>FINE ARTS PRODUCTION : LUNCHEONS &amp; RECEPTIONS</t>
  </si>
  <si>
    <t>10-10-42240-00-51120</t>
  </si>
  <si>
    <t>FINE ARTS PRODUCTION : DUES/SUBSCRIPTIONS/LICENSES</t>
  </si>
  <si>
    <t>10-10-42240-00-51130</t>
  </si>
  <si>
    <t>FINE ARTS PRODUCTION : STAFF DEVELOPMENT</t>
  </si>
  <si>
    <t>10-10-42240-00-52030</t>
  </si>
  <si>
    <t>FINE ARTS PRODUCTION : INDEPENDENT CONTRACTOR</t>
  </si>
  <si>
    <t>10-10-42240-00-52140</t>
  </si>
  <si>
    <t>FINE ARTS PRODUCTION : LEASES-EQUIPMENT/VEHICLES/SPACE</t>
  </si>
  <si>
    <t>10-10-42240-00-52150</t>
  </si>
  <si>
    <t>FINE ARTS PRODUCTION : EQUIPMENT SERVICE AGREEMENT</t>
  </si>
  <si>
    <t>10-10-42240-00-52160</t>
  </si>
  <si>
    <t>FINE ARTS PRODUCTION : ASSESSMENT &amp; TESTING FEES</t>
  </si>
  <si>
    <t>10-10-42240-00-52170</t>
  </si>
  <si>
    <t>FINE ARTS PRODUCTION : ACCREDITATION FEES</t>
  </si>
  <si>
    <t>10-10-42240-00-53020</t>
  </si>
  <si>
    <t>FINE ARTS PRODUCTION : LIABILITY INSURANCE</t>
  </si>
  <si>
    <t>10-10-42240-00-53210</t>
  </si>
  <si>
    <t>FINE ARTS PRODUCTION : REPAIRS &amp; MAINTENANCE</t>
  </si>
  <si>
    <t>10-10-42240-00-53310</t>
  </si>
  <si>
    <t>FINE ARTS PRODUCTION : TECH SUPPLIES</t>
  </si>
  <si>
    <t>10-10-42240-00-53330</t>
  </si>
  <si>
    <t>FINE ARTS PRODUCTION : TECH COMMUNICATIONS</t>
  </si>
  <si>
    <t>10-10-42240-00-53340</t>
  </si>
  <si>
    <t>FINE ARTS PRODUCTION : TECH CONTRACT SERVICES</t>
  </si>
  <si>
    <t>10-10-42240-00-53350</t>
  </si>
  <si>
    <t>FINE ARTS PRODUCTION : TECH SOFTWARE LIC., SUB. &amp; MAI</t>
  </si>
  <si>
    <t>10-10-42240-00-53360</t>
  </si>
  <si>
    <t>FINE ARTS PRODUCTION : TECH LEASES</t>
  </si>
  <si>
    <t>10-10-42240-00-53370</t>
  </si>
  <si>
    <t>FINE ARTS PRODUCTION : TECH EQUIP SERV AGREEMENT</t>
  </si>
  <si>
    <t>10-10-42240-00-53380</t>
  </si>
  <si>
    <t>FINE ARTS PRODUCTION : TECH EQUIPMENT REPAIR</t>
  </si>
  <si>
    <t>10-10-42240-00-53390</t>
  </si>
  <si>
    <t>FINE ARTS PRODUCTION : TECH EQUIP $500-$4999 NON-CAP</t>
  </si>
  <si>
    <t>10-10-42240-00-54050</t>
  </si>
  <si>
    <t>FINE ARTS PRODUCTION : VEHICLE MILEAGE ALLOCATION</t>
  </si>
  <si>
    <t>10-10-42240-00-54110</t>
  </si>
  <si>
    <t>FINE ARTS PRODUCTION : TRAVEL-FACULTY &amp; STAFF</t>
  </si>
  <si>
    <t>10-10-42240-00-54130</t>
  </si>
  <si>
    <t>FINE ARTS PRODUCTION : TRAVEL-STUDENT</t>
  </si>
  <si>
    <t>10-10-42240-00-61210</t>
  </si>
  <si>
    <t>FINE ARTS PRODUCTION : ADMIN/PROFESSIONAL SALARIES</t>
  </si>
  <si>
    <t>10-10-42240-00-61220</t>
  </si>
  <si>
    <t>FINE ARTS PRODUCTION : CLASSIFIED SALARIES</t>
  </si>
  <si>
    <t>10-10-42240-00-61410</t>
  </si>
  <si>
    <t>FINE ARTS PRODUCTION : HOURLY</t>
  </si>
  <si>
    <t>10-10-42240-00-61420</t>
  </si>
  <si>
    <t>FINE ARTS PRODUCTION : STIPENDS</t>
  </si>
  <si>
    <t>10-10-42240-00-61430</t>
  </si>
  <si>
    <t>FINE ARTS PRODUCTION : PART TIME</t>
  </si>
  <si>
    <t>10-10-42240-00-62110</t>
  </si>
  <si>
    <t>FINE ARTS PRODUCTION : FICA MATCHING</t>
  </si>
  <si>
    <t>10-10-42240-00-62120</t>
  </si>
  <si>
    <t>FINE ARTS PRODUCTION : RETIREMENT MATCHING</t>
  </si>
  <si>
    <t>10-10-42240-00-62210</t>
  </si>
  <si>
    <t>FINE ARTS PRODUCTION : GROUP INSURANCE</t>
  </si>
  <si>
    <t>10-10-42240-00-91010</t>
  </si>
  <si>
    <t>FINE ARTS PRODUCTION : EQUIPMENT $5000 &amp; ABOVE CAPITAL</t>
  </si>
  <si>
    <t>10-10-61410-00-50010</t>
  </si>
  <si>
    <t>10-10-61410-00-50030</t>
  </si>
  <si>
    <t>10-10-61410-00-50040</t>
  </si>
  <si>
    <t>10-10-61410-00-50060</t>
  </si>
  <si>
    <t>10-10-61410-00-50080</t>
  </si>
  <si>
    <t>GENERAL INSTITUTIONAL : FARM SUPPLIES/LIVESTOCK NON-CAPITAL</t>
  </si>
  <si>
    <t>10-10-61410-00-50090</t>
  </si>
  <si>
    <t>10-10-61410-00-51010</t>
  </si>
  <si>
    <t>10-10-61410-00-51020</t>
  </si>
  <si>
    <t>10-10-61410-00-51030</t>
  </si>
  <si>
    <t>10-10-61410-00-51040</t>
  </si>
  <si>
    <t>10-10-61410-00-51120</t>
  </si>
  <si>
    <t>10-10-61410-00-51130</t>
  </si>
  <si>
    <t>10-10-61410-00-51140</t>
  </si>
  <si>
    <t>10-10-61410-00-52030</t>
  </si>
  <si>
    <t>10-10-61410-00-52110</t>
  </si>
  <si>
    <t>10-10-61410-00-52130</t>
  </si>
  <si>
    <t>10-10-61410-00-52140</t>
  </si>
  <si>
    <t>10-10-61410-00-52150</t>
  </si>
  <si>
    <t>10-10-61410-00-52160</t>
  </si>
  <si>
    <t>10-10-61410-00-52170</t>
  </si>
  <si>
    <t>10-10-61410-00-53010</t>
  </si>
  <si>
    <t>10-10-61410-00-53020</t>
  </si>
  <si>
    <t>10-10-61410-00-53210</t>
  </si>
  <si>
    <t>GENERAL INSTITUTIONAL : REPAIRS &amp; MAINTENANCE</t>
  </si>
  <si>
    <t>10-10-61410-00-53310</t>
  </si>
  <si>
    <t>10-10-61410-00-53330</t>
  </si>
  <si>
    <t>10-10-61410-00-53340</t>
  </si>
  <si>
    <t>10-10-61410-00-53350</t>
  </si>
  <si>
    <t>10-10-61410-00-53360</t>
  </si>
  <si>
    <t>10-10-61410-00-53370</t>
  </si>
  <si>
    <t>10-10-61410-00-53380</t>
  </si>
  <si>
    <t>GENERAL INSTITUTIONAL : TECH EQUIPMENT REPAIR</t>
  </si>
  <si>
    <t>10-10-61410-00-53390</t>
  </si>
  <si>
    <t>10-10-61410-00-54050</t>
  </si>
  <si>
    <t>10-10-61410-00-54110</t>
  </si>
  <si>
    <t>10-10-61410-00-54130</t>
  </si>
  <si>
    <t>10-10-61410-00-56010</t>
  </si>
  <si>
    <t>10-10-61410-00-56030</t>
  </si>
  <si>
    <t>10-10-61410-00-59010</t>
  </si>
  <si>
    <t>10-10-61410-00-61210</t>
  </si>
  <si>
    <t>10-10-61410-00-61220</t>
  </si>
  <si>
    <t>10-10-61410-00-61410</t>
  </si>
  <si>
    <t>10-10-61410-00-61420</t>
  </si>
  <si>
    <t>10-10-61410-00-61430</t>
  </si>
  <si>
    <t>10-10-61410-00-62110</t>
  </si>
  <si>
    <t>10-10-61410-00-62120</t>
  </si>
  <si>
    <t>10-10-61410-00-62210</t>
  </si>
  <si>
    <t>10-10-61410-00-62310</t>
  </si>
  <si>
    <t>10-10-61410-00-91010</t>
  </si>
  <si>
    <t>10-10-71110-00-50010</t>
  </si>
  <si>
    <t>GENERAL SERVICES : SUPPLIES</t>
  </si>
  <si>
    <t>10-10-71110-00-50030</t>
  </si>
  <si>
    <t>GENERAL SERVICES : COPIER USAGE</t>
  </si>
  <si>
    <t>10-10-71110-00-50040</t>
  </si>
  <si>
    <t>GENERAL SERVICES : PRINTING &amp; PREPRINTED FORMS</t>
  </si>
  <si>
    <t>10-10-71110-00-50060</t>
  </si>
  <si>
    <t>GENERAL SERVICES : MAIL SERVICE/SHIPPING/POSTAGE</t>
  </si>
  <si>
    <t>10-10-71110-00-50090</t>
  </si>
  <si>
    <t>GENERAL SERVICES : EQUIPMENT $500-$4999 NON-CAPITAL</t>
  </si>
  <si>
    <t>10-10-71110-00-51010</t>
  </si>
  <si>
    <t>GENERAL SERVICES : ADVERTISING/PROMOTIONAL</t>
  </si>
  <si>
    <t>10-10-71110-00-51030</t>
  </si>
  <si>
    <t>GENERAL SERVICES : COMMUNITY RELATIONS</t>
  </si>
  <si>
    <t>10-10-71110-00-51040</t>
  </si>
  <si>
    <t>GENERAL SERVICES : LUNCHEONS &amp; RECEPTIONS</t>
  </si>
  <si>
    <t>10-10-71110-00-51120</t>
  </si>
  <si>
    <t>GENERAL SERVICES : DUES/SUBSCRIPTIONS/LICENSES</t>
  </si>
  <si>
    <t>10-10-71110-00-51130</t>
  </si>
  <si>
    <t>GENERAL SERVICES : STAFF DEVELOPMENT</t>
  </si>
  <si>
    <t>10-10-71110-00-52030</t>
  </si>
  <si>
    <t>GENERAL SERVICES : INDEPENDENT CONTRACTOR</t>
  </si>
  <si>
    <t>10-10-71110-00-52140</t>
  </si>
  <si>
    <t>GENERAL SERVICES : LEASES-EQUIPMENT/VEHICLES/SPACE</t>
  </si>
  <si>
    <t>10-10-71110-00-52150</t>
  </si>
  <si>
    <t>GENERAL SERVICES : EQUIPMENT SERVICE AGREEMENT</t>
  </si>
  <si>
    <t>10-10-71110-00-52160</t>
  </si>
  <si>
    <t>GENERAL SERVICES : ASSESSMENT &amp; TESTING FEES</t>
  </si>
  <si>
    <t>10-10-71110-00-53010</t>
  </si>
  <si>
    <t>GENERAL SERVICES : INSURANCE</t>
  </si>
  <si>
    <t>10-10-71110-00-53020</t>
  </si>
  <si>
    <t>GENERAL SERVICES : LIABILITY INSURANCE</t>
  </si>
  <si>
    <t>10-10-71110-00-53160</t>
  </si>
  <si>
    <t>GENERAL SERVICES : COMMUNICATIONS</t>
  </si>
  <si>
    <t>10-10-71110-00-53210</t>
  </si>
  <si>
    <t>GENERAL SERVICES : REPAIRS &amp; MAINTENANCE</t>
  </si>
  <si>
    <t>10-10-71110-00-53310</t>
  </si>
  <si>
    <t>GENERAL SERVICES : TECH SUPPLIES</t>
  </si>
  <si>
    <t>10-10-71110-00-53330</t>
  </si>
  <si>
    <t>GENERAL SERVICES : TECH COMMUNICATIONS</t>
  </si>
  <si>
    <t>10-10-71110-00-53340</t>
  </si>
  <si>
    <t>GENERAL SERVICES : TECH CONTRACT SERVICES</t>
  </si>
  <si>
    <t>10-10-71110-00-53350</t>
  </si>
  <si>
    <t>GENERAL SERVICES : TECH SOFTWARE LIC., SUB. &amp; MAI</t>
  </si>
  <si>
    <t>10-10-71110-00-53360</t>
  </si>
  <si>
    <t>GENERAL SERVICES : TECH LEASES</t>
  </si>
  <si>
    <t>10-10-71110-00-53370</t>
  </si>
  <si>
    <t>GENERAL SERVICES : TECH EQUIP SERV AGREEMENT</t>
  </si>
  <si>
    <t>10-10-71110-00-53380</t>
  </si>
  <si>
    <t>GENERAL SERVICES : TECH EQUIPMENT REPAIR</t>
  </si>
  <si>
    <t>10-10-71110-00-53390</t>
  </si>
  <si>
    <t>GENERAL SERVICES : TECH EQUIP $500-$4999 NON-CAP</t>
  </si>
  <si>
    <t>10-10-71110-00-54050</t>
  </si>
  <si>
    <t>GENERAL SERVICES : VEHICLE MILEAGE ALLOCATION</t>
  </si>
  <si>
    <t>10-10-71110-00-54110</t>
  </si>
  <si>
    <t>GENERAL SERVICES : TRAVEL-FACULTY &amp; STAFF</t>
  </si>
  <si>
    <t>10-10-71110-00-54130</t>
  </si>
  <si>
    <t>GENERAL SERVICES : TRAVEL-STUDENT</t>
  </si>
  <si>
    <t>10-10-71110-00-61210</t>
  </si>
  <si>
    <t>GENERAL SERVICES : ADMIN/PROFESSIONAL SALARIES</t>
  </si>
  <si>
    <t>10-10-71110-00-61220</t>
  </si>
  <si>
    <t>GENERAL SERVICES : CLASSIFIED SALARIES</t>
  </si>
  <si>
    <t>10-10-71110-00-61410</t>
  </si>
  <si>
    <t>GENERAL SERVICES : HOURLY</t>
  </si>
  <si>
    <t>10-10-71110-00-61420</t>
  </si>
  <si>
    <t>GENERAL SERVICES : STIPENDS</t>
  </si>
  <si>
    <t>10-10-71110-00-61430</t>
  </si>
  <si>
    <t>GENERAL SERVICES : PART TIME</t>
  </si>
  <si>
    <t>10-10-71110-00-62110</t>
  </si>
  <si>
    <t>GENERAL SERVICES : FICA MATCHING</t>
  </si>
  <si>
    <t>10-10-71110-00-62120</t>
  </si>
  <si>
    <t>GENERAL SERVICES : RETIREMENT MATCHING</t>
  </si>
  <si>
    <t>10-10-71110-00-62210</t>
  </si>
  <si>
    <t>GENERAL SERVICES : GROUP INSURANCE</t>
  </si>
  <si>
    <t>10-10-71110-00-62310</t>
  </si>
  <si>
    <t>GENERAL SERVICES : WORKERS COMPENSATION</t>
  </si>
  <si>
    <t>10-10-71110-00-91010</t>
  </si>
  <si>
    <t>GENERAL SERVICES : EQUIPMENT $5000 &amp; ABOVE CAPITAL</t>
  </si>
  <si>
    <t>10-10-71210-00-53110</t>
  </si>
  <si>
    <t>UTILITIES : ELECTRIC</t>
  </si>
  <si>
    <t>10-10-71210-00-53120</t>
  </si>
  <si>
    <t>UTILITIES : GAS</t>
  </si>
  <si>
    <t>10-10-71210-00-53130</t>
  </si>
  <si>
    <t>UTILITIES : PROPANE</t>
  </si>
  <si>
    <t>10-10-71210-00-53140</t>
  </si>
  <si>
    <t>UTILITIES : WATER</t>
  </si>
  <si>
    <t>10-10-71210-00-53180</t>
  </si>
  <si>
    <t>UTILITIES : ENERGY MANAGEMENT</t>
  </si>
  <si>
    <t>10-10-71310-00-50010</t>
  </si>
  <si>
    <t>MAJOR REPAIRS &amp; REHAB : SUPPLIES</t>
  </si>
  <si>
    <t>10-10-71310-00-50030</t>
  </si>
  <si>
    <t>MAJOR REPAIRS &amp; REHAB : COPIER USAGE</t>
  </si>
  <si>
    <t>10-10-71310-00-50040</t>
  </si>
  <si>
    <t>MAJOR REPAIRS &amp; REHAB : PRINTING &amp; PREPRINTED FORMS</t>
  </si>
  <si>
    <t>10-10-71310-00-50060</t>
  </si>
  <si>
    <t>MAJOR REPAIRS &amp; REHAB : MAIL SERVICE/SHIPPING/POSTAGE</t>
  </si>
  <si>
    <t>10-10-71310-00-50090</t>
  </si>
  <si>
    <t>MAJOR REPAIRS &amp; REHAB : EQUIPMENT $500-$4999 NON-CAPITAL</t>
  </si>
  <si>
    <t>10-10-71310-00-51010</t>
  </si>
  <si>
    <t>MAJOR REPAIRS &amp; REHAB : ADVERTISING/PROMOTIONAL</t>
  </si>
  <si>
    <t>10-10-71310-00-51030</t>
  </si>
  <si>
    <t>MAJOR REPAIRS &amp; REHAB : COMMUNITY RELATIONS</t>
  </si>
  <si>
    <t>10-10-71310-00-51040</t>
  </si>
  <si>
    <t>MAJOR REPAIRS &amp; REHAB : LUNCHEONS &amp; RECEPTIONS</t>
  </si>
  <si>
    <t>10-10-71310-00-51120</t>
  </si>
  <si>
    <t>MAJOR REPAIRS &amp; REHAB : DUES/SUBSCRIPTIONS/LICENSES</t>
  </si>
  <si>
    <t>10-10-71310-00-51130</t>
  </si>
  <si>
    <t>MAJOR REPAIRS &amp; REHAB : STAFF DEVELOPMENT</t>
  </si>
  <si>
    <t>10-10-71310-00-52030</t>
  </si>
  <si>
    <t>MAJOR REPAIRS &amp; REHAB : INDEPENDENT CONTRACTOR</t>
  </si>
  <si>
    <t>10-10-71310-00-52140</t>
  </si>
  <si>
    <t>MAJOR REPAIRS &amp; REHAB : LEASES-EQUIPMENT/VEHICLES/SPACE</t>
  </si>
  <si>
    <t>10-10-71310-00-52150</t>
  </si>
  <si>
    <t>MAJOR REPAIRS &amp; REHAB : EQUIPMENT SERVICE AGREEMENT</t>
  </si>
  <si>
    <t>10-10-71310-00-52160</t>
  </si>
  <si>
    <t>MAJOR REPAIRS &amp; REHAB : ASSESSMENT &amp; TESTING FEES</t>
  </si>
  <si>
    <t>10-10-71310-00-53020</t>
  </si>
  <si>
    <t>MAJOR REPAIRS &amp; REHAB : LIABILITY INSURANCE</t>
  </si>
  <si>
    <t>10-10-71310-00-53210</t>
  </si>
  <si>
    <t>MAJOR REPAIRS &amp; REHAB : REPAIRS &amp; MAINTENANCE</t>
  </si>
  <si>
    <t>10-10-71310-00-53310</t>
  </si>
  <si>
    <t>MAJOR REPAIRS &amp; REHAB : TECH SUPPLIES</t>
  </si>
  <si>
    <t>10-10-71310-00-53330</t>
  </si>
  <si>
    <t>MAJOR REPAIRS &amp; REHAB : TECH COMMUNICATIONS</t>
  </si>
  <si>
    <t>10-10-71310-00-53340</t>
  </si>
  <si>
    <t>MAJOR REPAIRS &amp; REHAB : TECH CONTRACT SERVICES</t>
  </si>
  <si>
    <t>10-10-71310-00-53350</t>
  </si>
  <si>
    <t>MAJOR REPAIRS &amp; REHAB : TECH SOFTWARE LIC., SUB. &amp; MAI</t>
  </si>
  <si>
    <t>10-10-71310-00-53360</t>
  </si>
  <si>
    <t>MAJOR REPAIRS &amp; REHAB : TECH LEASES</t>
  </si>
  <si>
    <t>10-10-71310-00-53370</t>
  </si>
  <si>
    <t>MAJOR REPAIRS &amp; REHAB : TECH EQUIP SERV AGREEMENT</t>
  </si>
  <si>
    <t>10-10-71310-00-53380</t>
  </si>
  <si>
    <t>MAJOR REPAIRS &amp; REHAB : TECH EQUIPMENT REPAIR</t>
  </si>
  <si>
    <t>10-10-71310-00-53390</t>
  </si>
  <si>
    <t>MAJOR REPAIRS &amp; REHAB : TECH EQUIP $500-$4999 NON-CAP</t>
  </si>
  <si>
    <t>10-10-71310-00-54050</t>
  </si>
  <si>
    <t>MAJOR REPAIRS &amp; REHAB : VEHICLE MILEAGE ALLOCATION</t>
  </si>
  <si>
    <t>10-10-71310-00-54110</t>
  </si>
  <si>
    <t>MAJOR REPAIRS &amp; REHAB : TRAVEL-FACULTY &amp; STAFF</t>
  </si>
  <si>
    <t>10-10-71310-00-54130</t>
  </si>
  <si>
    <t>MAJOR REPAIRS &amp; REHAB : TRAVEL-STUDENT</t>
  </si>
  <si>
    <t>10-10-71310-00-61210</t>
  </si>
  <si>
    <t>MAJOR REPAIRS &amp; REHAB : ADMIN/PROFESSIONAL SALARIES</t>
  </si>
  <si>
    <t>10-10-71310-00-61220</t>
  </si>
  <si>
    <t>MAJOR REPAIRS &amp; REHAB : CLASSIFIED SALARIES</t>
  </si>
  <si>
    <t>10-10-71310-00-61410</t>
  </si>
  <si>
    <t>MAJOR REPAIRS &amp; REHAB : HOURLY</t>
  </si>
  <si>
    <t>10-10-71310-00-61420</t>
  </si>
  <si>
    <t>MAJOR REPAIRS &amp; REHAB : STIPENDS</t>
  </si>
  <si>
    <t>10-10-71310-00-61430</t>
  </si>
  <si>
    <t>MAJOR REPAIRS &amp; REHAB : PART TIME</t>
  </si>
  <si>
    <t>10-10-71310-00-62110</t>
  </si>
  <si>
    <t>MAJOR REPAIRS &amp; REHAB : FICA MATCHING</t>
  </si>
  <si>
    <t>10-10-71310-00-62120</t>
  </si>
  <si>
    <t>MAJOR REPAIRS &amp; REHAB : RETIREMENT MATCHING</t>
  </si>
  <si>
    <t>10-10-71310-00-62210</t>
  </si>
  <si>
    <t>MAJOR REPAIRS &amp; REHAB : GROUP INSURANCE</t>
  </si>
  <si>
    <t>10-10-71310-00-62310</t>
  </si>
  <si>
    <t>MAJOR REPAIRS &amp; REHAB : WORKERS COMPENSATION</t>
  </si>
  <si>
    <t>10-10-71310-00-91010</t>
  </si>
  <si>
    <t>MAJOR REPAIRS &amp; REHAB : EQUIPMENT $5000 &amp; ABOVE CAPITAL</t>
  </si>
  <si>
    <t>10-10-71320-00-50010</t>
  </si>
  <si>
    <t>INSURANCE CLAIMS : SUPPLIES</t>
  </si>
  <si>
    <t>10-10-71320-00-50030</t>
  </si>
  <si>
    <t>INSURANCE CLAIMS : COPIER USAGE</t>
  </si>
  <si>
    <t>10-10-71320-00-50040</t>
  </si>
  <si>
    <t>INSURANCE CLAIMS : PRINTING &amp; PREPRINTED FORMS</t>
  </si>
  <si>
    <t>10-10-71320-00-50060</t>
  </si>
  <si>
    <t>INSURANCE CLAIMS : MAIL SERVICE/SHIPPING/POSTAGE</t>
  </si>
  <si>
    <t>10-10-71320-00-50090</t>
  </si>
  <si>
    <t>INSURANCE CLAIMS : EQUIPMENT $500-$4999 NON-CAPITAL</t>
  </si>
  <si>
    <t>10-10-71320-00-51010</t>
  </si>
  <si>
    <t>INSURANCE CLAIMS : ADVERTISING/PROMOTIONAL</t>
  </si>
  <si>
    <t>10-10-71320-00-51030</t>
  </si>
  <si>
    <t>INSURANCE CLAIMS : COMMUNITY RELATIONS</t>
  </si>
  <si>
    <t>10-10-71320-00-51040</t>
  </si>
  <si>
    <t>INSURANCE CLAIMS : LUNCHEONS &amp; RECEPTIONS</t>
  </si>
  <si>
    <t>10-10-71320-00-51120</t>
  </si>
  <si>
    <t>INSURANCE CLAIMS : DUES/SUBSCRIPTIONS/LICENSES</t>
  </si>
  <si>
    <t>10-10-71320-00-51130</t>
  </si>
  <si>
    <t>INSURANCE CLAIMS : STAFF DEVELOPMENT</t>
  </si>
  <si>
    <t>10-10-71320-00-52030</t>
  </si>
  <si>
    <t>INSURANCE CLAIMS : INDEPENDENT CONTRACTOR</t>
  </si>
  <si>
    <t>10-10-71320-00-52140</t>
  </si>
  <si>
    <t>INSURANCE CLAIMS : LEASES-EQUIPMENT/VEHICLES/SPACE</t>
  </si>
  <si>
    <t>10-10-71320-00-52150</t>
  </si>
  <si>
    <t>INSURANCE CLAIMS : EQUIPMENT SERVICE AGREEMENT</t>
  </si>
  <si>
    <t>10-10-71320-00-52160</t>
  </si>
  <si>
    <t>INSURANCE CLAIMS : ASSESSMENT &amp; TESTING FEES</t>
  </si>
  <si>
    <t>10-10-71320-00-53020</t>
  </si>
  <si>
    <t>INSURANCE CLAIMS : LIABILITY INSURANCE</t>
  </si>
  <si>
    <t>10-10-71320-00-53210</t>
  </si>
  <si>
    <t>INSURANCE CLAIMS : REPAIRS &amp; MAINTENANCE</t>
  </si>
  <si>
    <t>10-10-71320-00-53310</t>
  </si>
  <si>
    <t>INSURANCE CLAIMS : TECH SUPPLIES</t>
  </si>
  <si>
    <t>10-10-71320-00-53330</t>
  </si>
  <si>
    <t>INSURANCE CLAIMS : TECH COMMUNICATIONS</t>
  </si>
  <si>
    <t>10-10-71320-00-53340</t>
  </si>
  <si>
    <t>INSURANCE CLAIMS : TECH CONTRACT SERVICES</t>
  </si>
  <si>
    <t>10-10-71320-00-53350</t>
  </si>
  <si>
    <t>INSURANCE CLAIMS : TECH SOFTWARE LIC., SUB. &amp; MAI</t>
  </si>
  <si>
    <t>10-10-71320-00-53360</t>
  </si>
  <si>
    <t>INSURANCE CLAIMS : TECH LEASES</t>
  </si>
  <si>
    <t>10-10-71320-00-53370</t>
  </si>
  <si>
    <t>INSURANCE CLAIMS : TECH EQUIP SERV AGREEMENT</t>
  </si>
  <si>
    <t>10-10-71320-00-53380</t>
  </si>
  <si>
    <t>INSURANCE CLAIMS : TECH EQUIPMENT REPAIR</t>
  </si>
  <si>
    <t>10-10-71320-00-53390</t>
  </si>
  <si>
    <t>INSURANCE CLAIMS : TECH EQUIP $500-$4999 NON-CAP</t>
  </si>
  <si>
    <t>10-10-71320-00-54050</t>
  </si>
  <si>
    <t>INSURANCE CLAIMS : VEHICLE MILEAGE ALLOCATION</t>
  </si>
  <si>
    <t>10-10-71320-00-54110</t>
  </si>
  <si>
    <t>INSURANCE CLAIMS : TRAVEL-FACULTY &amp; STAFF</t>
  </si>
  <si>
    <t>10-10-71320-00-54130</t>
  </si>
  <si>
    <t>INSURANCE CLAIMS : TRAVEL-STUDENT</t>
  </si>
  <si>
    <t>10-10-71320-00-61210</t>
  </si>
  <si>
    <t>INSURANCE CLAIMS : ADMIN/PROFESSIONAL SALARIES</t>
  </si>
  <si>
    <t>10-10-71320-00-61220</t>
  </si>
  <si>
    <t>INSURANCE CLAIMS : CLASSIFIED SALARIES</t>
  </si>
  <si>
    <t>10-10-71320-00-61410</t>
  </si>
  <si>
    <t>INSURANCE CLAIMS : HOURLY</t>
  </si>
  <si>
    <t>10-10-71320-00-61420</t>
  </si>
  <si>
    <t>INSURANCE CLAIMS : STIPENDS</t>
  </si>
  <si>
    <t>10-10-71320-00-61430</t>
  </si>
  <si>
    <t>INSURANCE CLAIMS : PART TIME</t>
  </si>
  <si>
    <t>10-10-71320-00-62110</t>
  </si>
  <si>
    <t>INSURANCE CLAIMS : FICA MATCHING</t>
  </si>
  <si>
    <t>10-10-71320-00-62120</t>
  </si>
  <si>
    <t>INSURANCE CLAIMS : RETIREMENT MATCHING</t>
  </si>
  <si>
    <t>10-10-71320-00-62210</t>
  </si>
  <si>
    <t>INSURANCE CLAIMS : GROUP INSURANCE</t>
  </si>
  <si>
    <t>10-10-71320-00-62310</t>
  </si>
  <si>
    <t>INSURANCE CLAIMS : WORKERS COMPENSATION</t>
  </si>
  <si>
    <t>10-10-71320-00-91010</t>
  </si>
  <si>
    <t>INSURANCE CLAIMS : EQUIPMENT $5000 &amp; ABOVE CAPITAL</t>
  </si>
  <si>
    <t>10-10-71320-00-91020</t>
  </si>
  <si>
    <t>INSURANCE CLAIMS : BOOKS &amp; AV-GENERAL</t>
  </si>
  <si>
    <t>10-10-72110-00-50010</t>
  </si>
  <si>
    <t>FLEET VEHICLES : SUPPLIES</t>
  </si>
  <si>
    <t>General supplies for in-house care of fleet vehicles. Washer fluid, soap, air fresheners, etc... 3-4-22 ALB.</t>
  </si>
  <si>
    <t>10-10-72110-00-50030</t>
  </si>
  <si>
    <t>FLEET VEHICLES : COPIER USAGE</t>
  </si>
  <si>
    <t>10-10-72110-00-50040</t>
  </si>
  <si>
    <t>FLEET VEHICLES : PRINTING &amp; PREPRINTED FORMS</t>
  </si>
  <si>
    <t>10-10-72110-00-50060</t>
  </si>
  <si>
    <t>FLEET VEHICLES : MAIL SERVICE/SHIPPING/POSTAGE</t>
  </si>
  <si>
    <t>10-10-72110-00-50090</t>
  </si>
  <si>
    <t>FLEET VEHICLES : EQUIPMENT $500-$4999 NON-CAPITAL</t>
  </si>
  <si>
    <t>10-10-72110-00-51010</t>
  </si>
  <si>
    <t>FLEET VEHICLES : ADVERTISING/PROMOTIONAL</t>
  </si>
  <si>
    <t>Standard logo decals for fleet vehicles. 3-4-22 ALB</t>
  </si>
  <si>
    <t>10-10-72110-00-51030</t>
  </si>
  <si>
    <t>FLEET VEHICLES : COMMUNITY RELATIONS</t>
  </si>
  <si>
    <t>10-10-72110-00-51040</t>
  </si>
  <si>
    <t>FLEET VEHICLES : LUNCHEONS &amp; RECEPTIONS</t>
  </si>
  <si>
    <t>10-10-72110-00-51120</t>
  </si>
  <si>
    <t>FLEET VEHICLES : DUES/SUBSCRIPTIONS/LICENSES</t>
  </si>
  <si>
    <t>10-10-72110-00-51130</t>
  </si>
  <si>
    <t>FLEET VEHICLES : STAFF DEVELOPMENT</t>
  </si>
  <si>
    <t>10-10-72110-00-52030</t>
  </si>
  <si>
    <t>FLEET VEHICLES : INDEPENDENT CONTRACTOR</t>
  </si>
  <si>
    <t>10-10-72110-00-52140</t>
  </si>
  <si>
    <t>FLEET VEHICLES : LEASES-EQUIPMENT/VEHICLES/SPACE</t>
  </si>
  <si>
    <t>10-10-72110-00-52150</t>
  </si>
  <si>
    <t>FLEET VEHICLES : EQUIPMENT SERVICE AGREEMENT</t>
  </si>
  <si>
    <t>10-10-72110-00-52160</t>
  </si>
  <si>
    <t>FLEET VEHICLES : ASSESSMENT &amp; TESTING FEES</t>
  </si>
  <si>
    <t>10-10-72110-00-53010</t>
  </si>
  <si>
    <t>FLEET VEHICLES : INSURANCE</t>
  </si>
  <si>
    <t>Amount recommended by Lisa Simons. 03-04-22 ALB.</t>
  </si>
  <si>
    <t>10-10-72110-00-53020</t>
  </si>
  <si>
    <t>FLEET VEHICLES : LIABILITY INSURANCE</t>
  </si>
  <si>
    <t>10-10-72110-00-53210</t>
  </si>
  <si>
    <t>FLEET VEHICLES : REPAIRS &amp; MAINTENANCE</t>
  </si>
  <si>
    <t>10-10-72110-00-53310</t>
  </si>
  <si>
    <t>FLEET VEHICLES : TECH SUPPLIES</t>
  </si>
  <si>
    <t>10-10-72110-00-53330</t>
  </si>
  <si>
    <t>FLEET VEHICLES : TECH COMMUNICATIONS</t>
  </si>
  <si>
    <t>10-10-72110-00-53340</t>
  </si>
  <si>
    <t>FLEET VEHICLES : TECH CONTRACT SERVICES</t>
  </si>
  <si>
    <t>10-10-72110-00-53350</t>
  </si>
  <si>
    <t>FLEET VEHICLES : TECH SOFTWARE LIC., SUB. &amp; MAI</t>
  </si>
  <si>
    <t>10-10-72110-00-53360</t>
  </si>
  <si>
    <t>FLEET VEHICLES : TECH LEASES</t>
  </si>
  <si>
    <t>10-10-72110-00-53370</t>
  </si>
  <si>
    <t>FLEET VEHICLES : TECH EQUIP SERV AGREEMENT</t>
  </si>
  <si>
    <t>10-10-72110-00-53380</t>
  </si>
  <si>
    <t>FLEET VEHICLES : TECH EQUIPMENT REPAIR</t>
  </si>
  <si>
    <t>10-10-72110-00-53390</t>
  </si>
  <si>
    <t>FLEET VEHICLES : TECH EQUIP $500-$4999 NON-CAP</t>
  </si>
  <si>
    <t>10-10-72110-00-54020</t>
  </si>
  <si>
    <t>FLEET VEHICLES : ALLOCABLE FUEL COSTS</t>
  </si>
  <si>
    <t>Mileage allocation for taking fleet vehicles to and from maintenance and repair appointments, VIP transports, etc... 3-4-22 ALB.</t>
  </si>
  <si>
    <t>10-10-72110-00-54030</t>
  </si>
  <si>
    <t>FLEET VEHICLES : TIRES &amp; TIRE REPAIRS</t>
  </si>
  <si>
    <t>Replacement tires for fleet vehicles. 3-4-22 ALB</t>
  </si>
  <si>
    <t>10-10-72110-00-54040</t>
  </si>
  <si>
    <t>FLEET VEHICLES : VEHICLE PARTS &amp; REPAIRS</t>
  </si>
  <si>
    <t>Unanticipated repairs and routine service for all fleet vehicles, including golf carts and the Freightliner bus. 3-4-22 ALB</t>
  </si>
  <si>
    <t>10-10-72110-00-54050</t>
  </si>
  <si>
    <t>FLEET VEHICLES : VEHICLE MILEAGE ALLOCATION</t>
  </si>
  <si>
    <t>10-10-72110-00-54110</t>
  </si>
  <si>
    <t>FLEET VEHICLES : TRAVEL-FACULTY &amp; STAFF</t>
  </si>
  <si>
    <t>10-10-72110-00-54130</t>
  </si>
  <si>
    <t>FLEET VEHICLES : TRAVEL-STUDENT</t>
  </si>
  <si>
    <t>10-10-72110-00-61210</t>
  </si>
  <si>
    <t>FLEET VEHICLES : ADMIN/PROFESSIONAL SALARIES</t>
  </si>
  <si>
    <t>10-10-72110-00-61220</t>
  </si>
  <si>
    <t>FLEET VEHICLES : CLASSIFIED SALARIES</t>
  </si>
  <si>
    <t>10-10-72110-00-61410</t>
  </si>
  <si>
    <t>FLEET VEHICLES : HOURLY</t>
  </si>
  <si>
    <t>10-10-72110-00-61420</t>
  </si>
  <si>
    <t>FLEET VEHICLES : STIPENDS</t>
  </si>
  <si>
    <t>10-10-72110-00-61430</t>
  </si>
  <si>
    <t>FLEET VEHICLES : PART TIME</t>
  </si>
  <si>
    <t>10-10-72110-00-62110</t>
  </si>
  <si>
    <t>FLEET VEHICLES : FICA MATCHING</t>
  </si>
  <si>
    <t>10-10-72110-00-62120</t>
  </si>
  <si>
    <t>FLEET VEHICLES : RETIREMENT MATCHING</t>
  </si>
  <si>
    <t>10-10-72110-00-62210</t>
  </si>
  <si>
    <t>FLEET VEHICLES : GROUP INSURANCE</t>
  </si>
  <si>
    <t>10-10-72110-00-91010</t>
  </si>
  <si>
    <t>FLEET VEHICLES : EQUIPMENT $5000 &amp; ABOVE CAPITAL</t>
  </si>
  <si>
    <t>Will allow for the purchase of 3 new Chevy Suburbans. 2 will replace existing fleet vehicle which need to be retired. The 3rd will expand our current fleet to accommodate increased demand. 3-4-22 ALB.</t>
  </si>
  <si>
    <t>10-10-81110-00-57020</t>
  </si>
  <si>
    <t>SCHOLARSHIPS : TUITION &amp; FEE CHARGES</t>
  </si>
  <si>
    <t>This includes the tuition rate increase, 14 full scholarships for the Volleyball program starting in the Fall of 22, 1 additional full scholarship for a Steinway piano student, and 1 full scholarship for the new audio engineering program. NH 3.11.22</t>
  </si>
  <si>
    <t>10-10-81110-00-57030</t>
  </si>
  <si>
    <t>SCHOLARSHIPS : DORMITORY CHARGES</t>
  </si>
  <si>
    <t>10-10-81110-00-57040</t>
  </si>
  <si>
    <t>SCHOLARSHIPS : BOARD CHARGES</t>
  </si>
  <si>
    <t>10-10-81110-00-57050</t>
  </si>
  <si>
    <t>SCHOLARSHIPS : MEAL CHARGES</t>
  </si>
  <si>
    <t>10-10-81110-00-57060</t>
  </si>
  <si>
    <t>SCHOLARSHIPS : BOOKS &amp; SUPPLIES</t>
  </si>
  <si>
    <t>10-20-11110-00-50010</t>
  </si>
  <si>
    <t>10-20-11110-00-50020</t>
  </si>
  <si>
    <t>10-20-11110-00-50030</t>
  </si>
  <si>
    <t>Reduction in copier usage - RL 2/17/22; Reduction made by KM 3/9/22 based on actuals</t>
  </si>
  <si>
    <t>10-20-11110-00-50040</t>
  </si>
  <si>
    <t>10-20-11110-00-50060</t>
  </si>
  <si>
    <t>10-20-11110-00-50090</t>
  </si>
  <si>
    <t>10-20-11110-00-51010</t>
  </si>
  <si>
    <t>10-20-11110-00-51020</t>
  </si>
  <si>
    <t>10-20-11110-00-51030</t>
  </si>
  <si>
    <t>10-20-11110-00-51040</t>
  </si>
  <si>
    <t>10-20-11110-00-51120</t>
  </si>
  <si>
    <t>10-20-11110-00-51130</t>
  </si>
  <si>
    <t>10-20-11110-00-52020</t>
  </si>
  <si>
    <t>10-20-11110-00-52030</t>
  </si>
  <si>
    <t>10-20-11110-00-52140</t>
  </si>
  <si>
    <t>10-20-11110-00-52150</t>
  </si>
  <si>
    <t>10-20-11110-00-52160</t>
  </si>
  <si>
    <t>10-20-11110-00-52170</t>
  </si>
  <si>
    <t>10-20-11110-00-53020</t>
  </si>
  <si>
    <t>10-20-11110-00-53210</t>
  </si>
  <si>
    <t>10-20-11110-00-53310</t>
  </si>
  <si>
    <t>10-20-11110-00-53320</t>
  </si>
  <si>
    <t>10-20-11110-00-53330</t>
  </si>
  <si>
    <t>10-20-11110-00-53340</t>
  </si>
  <si>
    <t>10-20-11110-00-53350</t>
  </si>
  <si>
    <t>10-20-11110-00-53360</t>
  </si>
  <si>
    <t>10-20-11110-00-53370</t>
  </si>
  <si>
    <t>10-20-11110-00-53380</t>
  </si>
  <si>
    <t>10-20-11110-00-53390</t>
  </si>
  <si>
    <t>10-20-11110-00-54050</t>
  </si>
  <si>
    <t>10-20-11110-00-54110</t>
  </si>
  <si>
    <t>10-20-11110-00-54120</t>
  </si>
  <si>
    <t>10-20-11110-00-54130</t>
  </si>
  <si>
    <t>10-20-11110-00-61110</t>
  </si>
  <si>
    <t>10-20-11110-00-61120</t>
  </si>
  <si>
    <t>10-20-11110-00-61140</t>
  </si>
  <si>
    <t>6 adjunct psyc classes, 1 summer, 4 adjunct SOCI classes-RL 2/17/22</t>
  </si>
  <si>
    <t>10-20-11110-00-61210</t>
  </si>
  <si>
    <t>10-20-11110-00-61220</t>
  </si>
  <si>
    <t>10-20-11110-00-61420</t>
  </si>
  <si>
    <t>10-20-11110-00-61430</t>
  </si>
  <si>
    <t>10-20-11110-00-62110</t>
  </si>
  <si>
    <t>10-20-11110-00-62120</t>
  </si>
  <si>
    <t>10-20-11110-00-62210</t>
  </si>
  <si>
    <t>10-20-11110-00-91010</t>
  </si>
  <si>
    <t>10-20-11210-00-50010</t>
  </si>
  <si>
    <t>10-20-11210-00-50020</t>
  </si>
  <si>
    <t>10-20-11210-00-50030</t>
  </si>
  <si>
    <t>10-20-11210-00-50040</t>
  </si>
  <si>
    <t>10-20-11210-00-50060</t>
  </si>
  <si>
    <t>10-20-11210-00-50090</t>
  </si>
  <si>
    <t>10-20-11210-00-51010</t>
  </si>
  <si>
    <t>10-20-11210-00-51020</t>
  </si>
  <si>
    <t>10-20-11210-00-51030</t>
  </si>
  <si>
    <t>10-20-11210-00-51040</t>
  </si>
  <si>
    <t>10-20-11210-00-51120</t>
  </si>
  <si>
    <t>10-20-11210-00-51130</t>
  </si>
  <si>
    <t>10-20-11210-00-52020</t>
  </si>
  <si>
    <t>10-20-11210-00-52030</t>
  </si>
  <si>
    <t>10-20-11210-00-52140</t>
  </si>
  <si>
    <t>10-20-11210-00-52150</t>
  </si>
  <si>
    <t>10-20-11210-00-52160</t>
  </si>
  <si>
    <t>10-20-11210-00-52170</t>
  </si>
  <si>
    <t>10-20-11210-00-53020</t>
  </si>
  <si>
    <t>10-20-11210-00-53210</t>
  </si>
  <si>
    <t>10-20-11210-00-53310</t>
  </si>
  <si>
    <t>10-20-11210-00-53320</t>
  </si>
  <si>
    <t>10-20-11210-00-53330</t>
  </si>
  <si>
    <t>10-20-11210-00-53340</t>
  </si>
  <si>
    <t>10-20-11210-00-53350</t>
  </si>
  <si>
    <t>10-20-11210-00-53360</t>
  </si>
  <si>
    <t>10-20-11210-00-53370</t>
  </si>
  <si>
    <t>10-20-11210-00-53380</t>
  </si>
  <si>
    <t>10-20-11210-00-53390</t>
  </si>
  <si>
    <t>10-20-11210-00-54050</t>
  </si>
  <si>
    <t>10-20-11210-00-54110</t>
  </si>
  <si>
    <t>10-20-11210-00-54120</t>
  </si>
  <si>
    <t>10-20-11210-00-54130</t>
  </si>
  <si>
    <t>10-20-11210-00-61110</t>
  </si>
  <si>
    <t>10-20-11210-00-61120</t>
  </si>
  <si>
    <t>10-20-11210-00-61140</t>
  </si>
  <si>
    <t>10-20-11210-00-61210</t>
  </si>
  <si>
    <t>10-20-11210-00-61220</t>
  </si>
  <si>
    <t>10-20-11210-00-61420</t>
  </si>
  <si>
    <t>10-20-11210-00-61430</t>
  </si>
  <si>
    <t>10-20-11210-00-62110</t>
  </si>
  <si>
    <t>10-20-11210-00-62120</t>
  </si>
  <si>
    <t>10-20-11210-00-62210</t>
  </si>
  <si>
    <t>10-20-11210-00-91010</t>
  </si>
  <si>
    <t>10-20-11230-00-50010</t>
  </si>
  <si>
    <t>10-20-11230-00-50020</t>
  </si>
  <si>
    <t>10-20-11230-00-50030</t>
  </si>
  <si>
    <t>10-20-11230-00-50040</t>
  </si>
  <si>
    <t>10-20-11230-00-50060</t>
  </si>
  <si>
    <t>10-20-11230-00-50090</t>
  </si>
  <si>
    <t>10-20-11230-00-51010</t>
  </si>
  <si>
    <t>10-20-11230-00-51020</t>
  </si>
  <si>
    <t>10-20-11230-00-51030</t>
  </si>
  <si>
    <t>10-20-11230-00-51040</t>
  </si>
  <si>
    <t>10-20-11230-00-51120</t>
  </si>
  <si>
    <t>10-20-11230-00-51130</t>
  </si>
  <si>
    <t>10-20-11230-00-52020</t>
  </si>
  <si>
    <t>10-20-11230-00-52030</t>
  </si>
  <si>
    <t>10-20-11230-00-52140</t>
  </si>
  <si>
    <t>10-20-11230-00-52150</t>
  </si>
  <si>
    <t>10-20-11230-00-52160</t>
  </si>
  <si>
    <t>10-20-11230-00-52170</t>
  </si>
  <si>
    <t>10-20-11230-00-53020</t>
  </si>
  <si>
    <t>10-20-11230-00-53210</t>
  </si>
  <si>
    <t>10-20-11230-00-53310</t>
  </si>
  <si>
    <t>10-20-11230-00-53320</t>
  </si>
  <si>
    <t>10-20-11230-00-53330</t>
  </si>
  <si>
    <t>10-20-11230-00-53340</t>
  </si>
  <si>
    <t>10-20-11230-00-53350</t>
  </si>
  <si>
    <t>10-20-11230-00-53360</t>
  </si>
  <si>
    <t>10-20-11230-00-53370</t>
  </si>
  <si>
    <t>10-20-11230-00-53380</t>
  </si>
  <si>
    <t>10-20-11230-00-53390</t>
  </si>
  <si>
    <t>10-20-11230-00-54050</t>
  </si>
  <si>
    <t>10-20-11230-00-54110</t>
  </si>
  <si>
    <t>10-20-11230-00-54120</t>
  </si>
  <si>
    <t>10-20-11230-00-54130</t>
  </si>
  <si>
    <t>10-20-11230-00-61110</t>
  </si>
  <si>
    <t>10-20-11230-00-61120</t>
  </si>
  <si>
    <t>10-20-11230-00-61140</t>
  </si>
  <si>
    <t>10-20-11230-00-61220</t>
  </si>
  <si>
    <t>10-20-11230-00-61420</t>
  </si>
  <si>
    <t>10-20-11230-00-61430</t>
  </si>
  <si>
    <t>10-20-11230-00-62110</t>
  </si>
  <si>
    <t>10-20-11230-00-62120</t>
  </si>
  <si>
    <t>10-20-11230-00-62210</t>
  </si>
  <si>
    <t>10-20-11230-00-91010</t>
  </si>
  <si>
    <t>10-20-11310-00-50010</t>
  </si>
  <si>
    <t>10-20-11310-00-50020</t>
  </si>
  <si>
    <t>10-20-11310-00-50030</t>
  </si>
  <si>
    <t>Reduced by KM</t>
  </si>
  <si>
    <t>10-20-11310-00-50040</t>
  </si>
  <si>
    <t>10-20-11310-00-50060</t>
  </si>
  <si>
    <t>10-20-11310-00-50090</t>
  </si>
  <si>
    <t>10-20-11310-00-51010</t>
  </si>
  <si>
    <t>10-20-11310-00-51020</t>
  </si>
  <si>
    <t>10-20-11310-00-51030</t>
  </si>
  <si>
    <t>10-20-11310-00-51040</t>
  </si>
  <si>
    <t>10-20-11310-00-51120</t>
  </si>
  <si>
    <t>10-20-11310-00-51130</t>
  </si>
  <si>
    <t>10-20-11310-00-52020</t>
  </si>
  <si>
    <t>10-20-11310-00-52030</t>
  </si>
  <si>
    <t>10-20-11310-00-52140</t>
  </si>
  <si>
    <t>10-20-11310-00-52150</t>
  </si>
  <si>
    <t>10-20-11310-00-52160</t>
  </si>
  <si>
    <t>10-20-11310-00-52170</t>
  </si>
  <si>
    <t>10-20-11310-00-53020</t>
  </si>
  <si>
    <t>10-20-11310-00-53160</t>
  </si>
  <si>
    <t>10-20-11310-00-53210</t>
  </si>
  <si>
    <t>10-20-11310-00-53310</t>
  </si>
  <si>
    <t>10-20-11310-00-53320</t>
  </si>
  <si>
    <t>10-20-11310-00-53330</t>
  </si>
  <si>
    <t>10-20-11310-00-53340</t>
  </si>
  <si>
    <t>10-20-11310-00-53350</t>
  </si>
  <si>
    <t>10-20-11310-00-53360</t>
  </si>
  <si>
    <t>10-20-11310-00-53370</t>
  </si>
  <si>
    <t>10-20-11310-00-53380</t>
  </si>
  <si>
    <t>10-20-11310-00-53390</t>
  </si>
  <si>
    <t>10-20-11310-00-54050</t>
  </si>
  <si>
    <t>10-20-11310-00-54110</t>
  </si>
  <si>
    <t>Faculty travel to WC for meetings</t>
  </si>
  <si>
    <t>10-20-11310-00-54120</t>
  </si>
  <si>
    <t>Faculty travel to WC to teach</t>
  </si>
  <si>
    <t>10-20-11310-00-54130</t>
  </si>
  <si>
    <t>10-20-11310-00-61110</t>
  </si>
  <si>
    <t>10-20-11310-00-61120</t>
  </si>
  <si>
    <t>10-20-11310-00-61140</t>
  </si>
  <si>
    <t>10-20-11310-00-61210</t>
  </si>
  <si>
    <t>10-20-11310-00-61220</t>
  </si>
  <si>
    <t>10-20-11310-00-61410</t>
  </si>
  <si>
    <t>10-20-11310-00-61420</t>
  </si>
  <si>
    <t>10-20-11310-00-61430</t>
  </si>
  <si>
    <t>10-20-11310-00-62110</t>
  </si>
  <si>
    <t>10-20-11310-00-62120</t>
  </si>
  <si>
    <t>10-20-11310-00-62210</t>
  </si>
  <si>
    <t>10-20-11310-00-62310</t>
  </si>
  <si>
    <t>10-20-11310-00-91010</t>
  </si>
  <si>
    <t>10-20-11410-00-50010</t>
  </si>
  <si>
    <t>10-20-11410-00-50020</t>
  </si>
  <si>
    <t>10-20-11410-00-50030</t>
  </si>
  <si>
    <t>10-20-11410-00-50040</t>
  </si>
  <si>
    <t>10-20-11410-00-50060</t>
  </si>
  <si>
    <t>10-20-11410-00-50090</t>
  </si>
  <si>
    <t>10-20-11410-00-51010</t>
  </si>
  <si>
    <t>10-20-11410-00-51020</t>
  </si>
  <si>
    <t>10-20-11410-00-51030</t>
  </si>
  <si>
    <t>10-20-11410-00-51040</t>
  </si>
  <si>
    <t>10-20-11410-00-51120</t>
  </si>
  <si>
    <t>10-20-11410-00-51130</t>
  </si>
  <si>
    <t>10-20-11410-00-52020</t>
  </si>
  <si>
    <t>10-20-11410-00-52030</t>
  </si>
  <si>
    <t>10-20-11410-00-52140</t>
  </si>
  <si>
    <t>10-20-11410-00-52150</t>
  </si>
  <si>
    <t>10-20-11410-00-52160</t>
  </si>
  <si>
    <t>10-20-11410-00-52170</t>
  </si>
  <si>
    <t>10-20-11410-00-53020</t>
  </si>
  <si>
    <t>10-20-11410-00-53210</t>
  </si>
  <si>
    <t>10-20-11410-00-53220</t>
  </si>
  <si>
    <t>10-20-11410-00-53310</t>
  </si>
  <si>
    <t>10-20-11410-00-53320</t>
  </si>
  <si>
    <t>10-20-11410-00-53330</t>
  </si>
  <si>
    <t>10-20-11410-00-53340</t>
  </si>
  <si>
    <t>10-20-11410-00-53350</t>
  </si>
  <si>
    <t>3 year MATH TYPE to write tests</t>
  </si>
  <si>
    <t>10-20-11410-00-53360</t>
  </si>
  <si>
    <t>10-20-11410-00-53370</t>
  </si>
  <si>
    <t>10-20-11410-00-53380</t>
  </si>
  <si>
    <t>10-20-11410-00-53390</t>
  </si>
  <si>
    <t>10-20-11410-00-54050</t>
  </si>
  <si>
    <t>10-20-11410-00-54110</t>
  </si>
  <si>
    <t>Travel to Main campus for meetings</t>
  </si>
  <si>
    <t>10-20-11410-00-54120</t>
  </si>
  <si>
    <t>10-20-11410-00-54130</t>
  </si>
  <si>
    <t>10-20-11410-00-61110</t>
  </si>
  <si>
    <t>10-20-11410-00-61120</t>
  </si>
  <si>
    <t>2 overload per semester 2 summer</t>
  </si>
  <si>
    <t>10-20-11410-00-61140</t>
  </si>
  <si>
    <t>2 classes per semester</t>
  </si>
  <si>
    <t>10-20-11410-00-61210</t>
  </si>
  <si>
    <t>10-20-11410-00-61220</t>
  </si>
  <si>
    <t>10-20-11410-00-61410</t>
  </si>
  <si>
    <t>10-20-11410-00-61420</t>
  </si>
  <si>
    <t>10-20-11410-00-61430</t>
  </si>
  <si>
    <t>10-20-11410-00-62110</t>
  </si>
  <si>
    <t>10-20-11410-00-62120</t>
  </si>
  <si>
    <t>10-20-11410-00-62210</t>
  </si>
  <si>
    <t>10-20-11410-00-62310</t>
  </si>
  <si>
    <t>10-20-11410-00-91010</t>
  </si>
  <si>
    <t>10-20-11510-00-50010</t>
  </si>
  <si>
    <t>10-20-11510-00-50020</t>
  </si>
  <si>
    <t>10-20-11510-00-50030</t>
  </si>
  <si>
    <t>10-20-11510-00-50040</t>
  </si>
  <si>
    <t>10-20-11510-00-50060</t>
  </si>
  <si>
    <t>10-20-11510-00-50090</t>
  </si>
  <si>
    <t>10-20-11510-00-51010</t>
  </si>
  <si>
    <t>10-20-11510-00-51020</t>
  </si>
  <si>
    <t>10-20-11510-00-51030</t>
  </si>
  <si>
    <t>10-20-11510-00-51040</t>
  </si>
  <si>
    <t>10-20-11510-00-51120</t>
  </si>
  <si>
    <t>10-20-11510-00-51130</t>
  </si>
  <si>
    <t>10-20-11510-00-52020</t>
  </si>
  <si>
    <t>10-20-11510-00-52030</t>
  </si>
  <si>
    <t>10-20-11510-00-52140</t>
  </si>
  <si>
    <t>10-20-11510-00-52160</t>
  </si>
  <si>
    <t>10-20-11510-00-52170</t>
  </si>
  <si>
    <t>10-20-11510-00-53020</t>
  </si>
  <si>
    <t>10-20-11510-00-53210</t>
  </si>
  <si>
    <t>10-20-11510-00-53310</t>
  </si>
  <si>
    <t>10-20-11510-00-53320</t>
  </si>
  <si>
    <t>10-20-11510-00-53330</t>
  </si>
  <si>
    <t>10-20-11510-00-53340</t>
  </si>
  <si>
    <t>10-20-11510-00-53350</t>
  </si>
  <si>
    <t>10-20-11510-00-53360</t>
  </si>
  <si>
    <t>10-20-11510-00-53380</t>
  </si>
  <si>
    <t>10-20-11510-00-53390</t>
  </si>
  <si>
    <t>10-20-11510-00-54050</t>
  </si>
  <si>
    <t>10-20-11510-00-54110</t>
  </si>
  <si>
    <t>10-20-11510-00-54120</t>
  </si>
  <si>
    <t>10-20-11510-00-54130</t>
  </si>
  <si>
    <t>10-20-11510-00-61110</t>
  </si>
  <si>
    <t>10-20-11510-00-61120</t>
  </si>
  <si>
    <t>10-20-11510-00-61140</t>
  </si>
  <si>
    <t>10-20-11510-00-61210</t>
  </si>
  <si>
    <t>AGRICULTURE : ADMIN/PROFESSIONAL SALARIES</t>
  </si>
  <si>
    <t>10-20-11510-00-61220</t>
  </si>
  <si>
    <t>10-20-11510-00-61410</t>
  </si>
  <si>
    <t>AGRICULTURE : HOURLY</t>
  </si>
  <si>
    <t>10-20-11510-00-61420</t>
  </si>
  <si>
    <t>10-20-11510-00-61430</t>
  </si>
  <si>
    <t>10-20-11510-00-62110</t>
  </si>
  <si>
    <t>10-20-11510-00-62120</t>
  </si>
  <si>
    <t>10-20-11510-00-62210</t>
  </si>
  <si>
    <t>10-20-11510-00-91010</t>
  </si>
  <si>
    <t>10-20-11530-00-50010</t>
  </si>
  <si>
    <t>10-20-11530-00-50020</t>
  </si>
  <si>
    <t>10-20-11530-00-50030</t>
  </si>
  <si>
    <t>Reduced by KM based on budget actuals</t>
  </si>
  <si>
    <t>10-20-11530-00-50040</t>
  </si>
  <si>
    <t>10-20-11530-00-50060</t>
  </si>
  <si>
    <t>10-20-11530-00-50090</t>
  </si>
  <si>
    <t>10-20-11530-00-51010</t>
  </si>
  <si>
    <t>10-20-11530-00-51020</t>
  </si>
  <si>
    <t>10-20-11530-00-51030</t>
  </si>
  <si>
    <t>10-20-11530-00-51040</t>
  </si>
  <si>
    <t>10-20-11530-00-51120</t>
  </si>
  <si>
    <t>10-20-11530-00-51130</t>
  </si>
  <si>
    <t>10-20-11530-00-52020</t>
  </si>
  <si>
    <t>10-20-11530-00-52030</t>
  </si>
  <si>
    <t>10-20-11530-00-52140</t>
  </si>
  <si>
    <t>10-20-11530-00-52150</t>
  </si>
  <si>
    <t>10-20-11530-00-52160</t>
  </si>
  <si>
    <t>10-20-11530-00-52170</t>
  </si>
  <si>
    <t>10-20-11530-00-53020</t>
  </si>
  <si>
    <t>10-20-11530-00-53210</t>
  </si>
  <si>
    <t>10-20-11530-00-53310</t>
  </si>
  <si>
    <t>10-20-11530-00-53320</t>
  </si>
  <si>
    <t>10-20-11530-00-53330</t>
  </si>
  <si>
    <t>10-20-11530-00-53340</t>
  </si>
  <si>
    <t>10-20-11530-00-53350</t>
  </si>
  <si>
    <t>10-20-11530-00-53360</t>
  </si>
  <si>
    <t>10-20-11530-00-53370</t>
  </si>
  <si>
    <t>10-20-11530-00-53380</t>
  </si>
  <si>
    <t>10-20-11530-00-53390</t>
  </si>
  <si>
    <t>10-20-11530-00-54050</t>
  </si>
  <si>
    <t>10-20-11530-00-54110</t>
  </si>
  <si>
    <t>10-20-11530-00-54120</t>
  </si>
  <si>
    <t>10-20-11530-00-54130</t>
  </si>
  <si>
    <t>10-20-11530-00-61110</t>
  </si>
  <si>
    <t>10-20-11530-00-61120</t>
  </si>
  <si>
    <t>10-20-11530-00-61140</t>
  </si>
  <si>
    <t>10-20-11530-00-61220</t>
  </si>
  <si>
    <t>10-20-11530-00-61420</t>
  </si>
  <si>
    <t>10-20-11530-00-61430</t>
  </si>
  <si>
    <t>10-20-11530-00-62110</t>
  </si>
  <si>
    <t>10-20-11530-00-62120</t>
  </si>
  <si>
    <t>10-20-11530-00-62210</t>
  </si>
  <si>
    <t>10-20-11530-00-62310</t>
  </si>
  <si>
    <t>10-20-11530-00-91010</t>
  </si>
  <si>
    <t>10-20-11540-00-50010</t>
  </si>
  <si>
    <t>10-20-11540-00-50020</t>
  </si>
  <si>
    <t>10-20-11540-00-50030</t>
  </si>
  <si>
    <t>Reduced based on budget actuals</t>
  </si>
  <si>
    <t>10-20-11540-00-50040</t>
  </si>
  <si>
    <t>10-20-11540-00-50060</t>
  </si>
  <si>
    <t>10-20-11540-00-50090</t>
  </si>
  <si>
    <t>10-20-11540-00-51010</t>
  </si>
  <si>
    <t>10-20-11540-00-51020</t>
  </si>
  <si>
    <t>10-20-11540-00-51030</t>
  </si>
  <si>
    <t>10-20-11540-00-51040</t>
  </si>
  <si>
    <t>10-20-11540-00-51120</t>
  </si>
  <si>
    <t>10-20-11540-00-51130</t>
  </si>
  <si>
    <t>10-20-11540-00-52020</t>
  </si>
  <si>
    <t>10-20-11540-00-52030</t>
  </si>
  <si>
    <t>10-20-11540-00-52140</t>
  </si>
  <si>
    <t>10-20-11540-00-52150</t>
  </si>
  <si>
    <t>10-20-11540-00-52160</t>
  </si>
  <si>
    <t>10-20-11540-00-52170</t>
  </si>
  <si>
    <t>10-20-11540-00-53020</t>
  </si>
  <si>
    <t>10-20-11540-00-53210</t>
  </si>
  <si>
    <t>10-20-11540-00-53310</t>
  </si>
  <si>
    <t>10-20-11540-00-53320</t>
  </si>
  <si>
    <t>10-20-11540-00-53330</t>
  </si>
  <si>
    <t>10-20-11540-00-53340</t>
  </si>
  <si>
    <t>10-20-11540-00-53350</t>
  </si>
  <si>
    <t>10-20-11540-00-53360</t>
  </si>
  <si>
    <t>10-20-11540-00-53370</t>
  </si>
  <si>
    <t>10-20-11540-00-53380</t>
  </si>
  <si>
    <t>10-20-11540-00-53390</t>
  </si>
  <si>
    <t>10-20-11540-00-54050</t>
  </si>
  <si>
    <t>10-20-11540-00-54110</t>
  </si>
  <si>
    <t>10-20-11540-00-54120</t>
  </si>
  <si>
    <t>10-20-11540-00-54130</t>
  </si>
  <si>
    <t>10-20-11540-00-61110</t>
  </si>
  <si>
    <t>10-20-11540-00-61120</t>
  </si>
  <si>
    <t>10-20-11540-00-61140</t>
  </si>
  <si>
    <t>10-20-11540-00-61210</t>
  </si>
  <si>
    <t>10-20-11540-00-61220</t>
  </si>
  <si>
    <t>10-20-11540-00-61420</t>
  </si>
  <si>
    <t>10-20-11540-00-61430</t>
  </si>
  <si>
    <t>10-20-11540-00-62110</t>
  </si>
  <si>
    <t>10-20-11540-00-62120</t>
  </si>
  <si>
    <t>10-20-11540-00-62210</t>
  </si>
  <si>
    <t>10-20-11540-00-91010</t>
  </si>
  <si>
    <t>10-20-11610-00-50010</t>
  </si>
  <si>
    <t>10-20-11610-00-50020</t>
  </si>
  <si>
    <t>Chemicals and labware for Chemistry labs - LM 2/8/22</t>
  </si>
  <si>
    <t>10-20-11610-00-50030</t>
  </si>
  <si>
    <t>Copier usage for adjunct instructor - LM 2/8/22</t>
  </si>
  <si>
    <t>10-20-11610-00-50040</t>
  </si>
  <si>
    <t>10-20-11610-00-50060</t>
  </si>
  <si>
    <t>10-20-11610-00-50090</t>
  </si>
  <si>
    <t>10-20-11610-00-51010</t>
  </si>
  <si>
    <t>10-20-11610-00-51020</t>
  </si>
  <si>
    <t>10-20-11610-00-51030</t>
  </si>
  <si>
    <t>10-20-11610-00-51040</t>
  </si>
  <si>
    <t>10-20-11610-00-51120</t>
  </si>
  <si>
    <t>10-20-11610-00-51130</t>
  </si>
  <si>
    <t>10-20-11610-00-52020</t>
  </si>
  <si>
    <t>10-20-11610-00-52030</t>
  </si>
  <si>
    <t>10-20-11610-00-52140</t>
  </si>
  <si>
    <t>10-20-11610-00-52150</t>
  </si>
  <si>
    <t>10-20-11610-00-52160</t>
  </si>
  <si>
    <t>10-20-11610-00-52170</t>
  </si>
  <si>
    <t>10-20-11610-00-53020</t>
  </si>
  <si>
    <t>10-20-11610-00-53210</t>
  </si>
  <si>
    <t>10-20-11610-00-53310</t>
  </si>
  <si>
    <t>10-20-11610-00-53320</t>
  </si>
  <si>
    <t>10-20-11610-00-53330</t>
  </si>
  <si>
    <t>10-20-11610-00-53340</t>
  </si>
  <si>
    <t>10-20-11610-00-53350</t>
  </si>
  <si>
    <t>10-20-11610-00-53360</t>
  </si>
  <si>
    <t>10-20-11610-00-53370</t>
  </si>
  <si>
    <t>10-20-11610-00-53380</t>
  </si>
  <si>
    <t>10-20-11610-00-53390</t>
  </si>
  <si>
    <t>10-20-11610-00-54050</t>
  </si>
  <si>
    <t>10-20-11610-00-54110</t>
  </si>
  <si>
    <t>10-20-11610-00-54120</t>
  </si>
  <si>
    <t>10-20-11610-00-54130</t>
  </si>
  <si>
    <t>10-20-11610-00-61110</t>
  </si>
  <si>
    <t>10-20-11610-00-61120</t>
  </si>
  <si>
    <t>10-20-11610-00-61140</t>
  </si>
  <si>
    <t>Adjunct instructor teaches 5 SCH in Fall and 5 SCH in Spring $778 x 10 = $7780 - LM 2/8/22</t>
  </si>
  <si>
    <t>10-20-11610-00-61210</t>
  </si>
  <si>
    <t>10-20-11610-00-61220</t>
  </si>
  <si>
    <t>10-20-11610-00-61410</t>
  </si>
  <si>
    <t>CHEMISTRY : HOURLY</t>
  </si>
  <si>
    <t>10-20-11610-00-61420</t>
  </si>
  <si>
    <t>10-20-11610-00-61430</t>
  </si>
  <si>
    <t>10-20-11610-00-62110</t>
  </si>
  <si>
    <t>10-20-11610-00-62120</t>
  </si>
  <si>
    <t>10-20-11610-00-62210</t>
  </si>
  <si>
    <t>10-20-11610-00-91010</t>
  </si>
  <si>
    <t>10-20-11620-00-50010</t>
  </si>
  <si>
    <t>10-20-11620-00-50020</t>
  </si>
  <si>
    <t>Reduce by 50% - OM 2/8/22</t>
  </si>
  <si>
    <t>10-20-11620-00-50030</t>
  </si>
  <si>
    <t>10-20-11620-00-50040</t>
  </si>
  <si>
    <t>10-20-11620-00-50060</t>
  </si>
  <si>
    <t>10-20-11620-00-50090</t>
  </si>
  <si>
    <t>10-20-11620-00-51010</t>
  </si>
  <si>
    <t>10-20-11620-00-51020</t>
  </si>
  <si>
    <t>10-20-11620-00-51030</t>
  </si>
  <si>
    <t>10-20-11620-00-51040</t>
  </si>
  <si>
    <t>10-20-11620-00-51120</t>
  </si>
  <si>
    <t>10-20-11620-00-51130</t>
  </si>
  <si>
    <t>10-20-11620-00-52020</t>
  </si>
  <si>
    <t>10-20-11620-00-52030</t>
  </si>
  <si>
    <t>10-20-11620-00-52140</t>
  </si>
  <si>
    <t>10-20-11620-00-52150</t>
  </si>
  <si>
    <t>10-20-11620-00-52160</t>
  </si>
  <si>
    <t>10-20-11620-00-52170</t>
  </si>
  <si>
    <t>10-20-11620-00-53310</t>
  </si>
  <si>
    <t>10-20-11620-00-53320</t>
  </si>
  <si>
    <t>10-20-11620-00-53330</t>
  </si>
  <si>
    <t>10-20-11620-00-53340</t>
  </si>
  <si>
    <t>10-20-11620-00-53350</t>
  </si>
  <si>
    <t>10-20-11620-00-53360</t>
  </si>
  <si>
    <t>10-20-11620-00-53370</t>
  </si>
  <si>
    <t>10-20-11620-00-53390</t>
  </si>
  <si>
    <t>10-20-11620-00-54050</t>
  </si>
  <si>
    <t>10-20-11620-00-54110</t>
  </si>
  <si>
    <t>10-20-11620-00-54120</t>
  </si>
  <si>
    <t>Travel for full-time instructor for two long semesters - LM 2/8/22</t>
  </si>
  <si>
    <t>10-20-11620-00-54130</t>
  </si>
  <si>
    <t>10-20-11620-00-61110</t>
  </si>
  <si>
    <t>10-20-11620-00-61120</t>
  </si>
  <si>
    <t>10-20-11620-00-61140</t>
  </si>
  <si>
    <t>10-20-11620-00-61210</t>
  </si>
  <si>
    <t>10-20-11620-00-61220</t>
  </si>
  <si>
    <t>10-20-11620-00-61410</t>
  </si>
  <si>
    <t>GEOLOGY : HOURLY</t>
  </si>
  <si>
    <t>10-20-11620-00-61420</t>
  </si>
  <si>
    <t>10-20-11620-00-61430</t>
  </si>
  <si>
    <t>10-20-11620-00-62110</t>
  </si>
  <si>
    <t>10-20-11620-00-62120</t>
  </si>
  <si>
    <t>10-20-11620-00-62210</t>
  </si>
  <si>
    <t>10-20-11620-00-91010</t>
  </si>
  <si>
    <t>10-20-11630-00-50010</t>
  </si>
  <si>
    <t>10-20-11630-00-50020</t>
  </si>
  <si>
    <t>Reduce by 50% - LM 2/8/22</t>
  </si>
  <si>
    <t>10-20-11630-00-50030</t>
  </si>
  <si>
    <t>Copier usage - LM 2/8/22</t>
  </si>
  <si>
    <t>10-20-11630-00-50040</t>
  </si>
  <si>
    <t>10-20-11630-00-50060</t>
  </si>
  <si>
    <t>10-20-11630-00-50090</t>
  </si>
  <si>
    <t>10-20-11630-00-51010</t>
  </si>
  <si>
    <t>10-20-11630-00-51020</t>
  </si>
  <si>
    <t>10-20-11630-00-51030</t>
  </si>
  <si>
    <t>This line item should be zero-KM</t>
  </si>
  <si>
    <t>10-20-11630-00-51040</t>
  </si>
  <si>
    <t>10-20-11630-00-51120</t>
  </si>
  <si>
    <t>10-20-11630-00-51130</t>
  </si>
  <si>
    <t>10-20-11630-00-52020</t>
  </si>
  <si>
    <t>10-20-11630-00-52030</t>
  </si>
  <si>
    <t>10-20-11630-00-52140</t>
  </si>
  <si>
    <t>10-20-11630-00-52150</t>
  </si>
  <si>
    <t>10-20-11630-00-52160</t>
  </si>
  <si>
    <t>10-20-11630-00-52170</t>
  </si>
  <si>
    <t>10-20-11630-00-53020</t>
  </si>
  <si>
    <t>10-20-11630-00-53160</t>
  </si>
  <si>
    <t>10-20-11630-00-53210</t>
  </si>
  <si>
    <t>10-20-11630-00-53310</t>
  </si>
  <si>
    <t>10-20-11630-00-53320</t>
  </si>
  <si>
    <t>10-20-11630-00-53330</t>
  </si>
  <si>
    <t>10-20-11630-00-53340</t>
  </si>
  <si>
    <t>10-20-11630-00-53350</t>
  </si>
  <si>
    <t>10-20-11630-00-53360</t>
  </si>
  <si>
    <t>10-20-11630-00-53370</t>
  </si>
  <si>
    <t>10-20-11630-00-53380</t>
  </si>
  <si>
    <t>10-20-11630-00-53390</t>
  </si>
  <si>
    <t>10-20-11630-00-54050</t>
  </si>
  <si>
    <t>10-20-11630-00-54110</t>
  </si>
  <si>
    <t>10-20-11630-00-54120</t>
  </si>
  <si>
    <t>10-20-11630-00-54130</t>
  </si>
  <si>
    <t>10-20-11630-00-61110</t>
  </si>
  <si>
    <t>10-20-11630-00-61120</t>
  </si>
  <si>
    <t>10-20-11630-00-61140</t>
  </si>
  <si>
    <t>Adjunct salary for two long semesters. $778 x 10 SCH = $7780 - LM 02/8/22</t>
  </si>
  <si>
    <t>10-20-11630-00-61210</t>
  </si>
  <si>
    <t>10-20-11630-00-61220</t>
  </si>
  <si>
    <t>10-20-11630-00-61410</t>
  </si>
  <si>
    <t>PHYSICS : HOURLY</t>
  </si>
  <si>
    <t>10-20-11630-00-61420</t>
  </si>
  <si>
    <t>10-20-11630-00-61430</t>
  </si>
  <si>
    <t>10-20-11630-00-62110</t>
  </si>
  <si>
    <t>10-20-11630-00-62120</t>
  </si>
  <si>
    <t>10-20-11630-00-62210</t>
  </si>
  <si>
    <t>10-20-11630-00-91010</t>
  </si>
  <si>
    <t>10-20-11640-00-50010</t>
  </si>
  <si>
    <t>reduced</t>
  </si>
  <si>
    <t>10-20-11640-00-50020</t>
  </si>
  <si>
    <t>increased due to numerous cost increases for consummable supplies and minor equipment, as well as additional increases that are anticipated.</t>
  </si>
  <si>
    <t>10-20-11640-00-50030</t>
  </si>
  <si>
    <t>Reduced by KM - based on actuals</t>
  </si>
  <si>
    <t>10-20-11640-00-50040</t>
  </si>
  <si>
    <t>10-20-11640-00-50060</t>
  </si>
  <si>
    <t>10-20-11640-00-50090</t>
  </si>
  <si>
    <t>10-20-11640-00-51010</t>
  </si>
  <si>
    <t>10-20-11640-00-51020</t>
  </si>
  <si>
    <t>10-20-11640-00-51030</t>
  </si>
  <si>
    <t>10-20-11640-00-51040</t>
  </si>
  <si>
    <t>10-20-11640-00-51120</t>
  </si>
  <si>
    <t>10-20-11640-00-51130</t>
  </si>
  <si>
    <t>10-20-11640-00-52020</t>
  </si>
  <si>
    <t>10-20-11640-00-52030</t>
  </si>
  <si>
    <t>biohazard waste disposal</t>
  </si>
  <si>
    <t>10-20-11640-00-52140</t>
  </si>
  <si>
    <t>10-20-11640-00-52150</t>
  </si>
  <si>
    <t>10-20-11640-00-52160</t>
  </si>
  <si>
    <t>10-20-11640-00-52170</t>
  </si>
  <si>
    <t>10-20-11640-00-53020</t>
  </si>
  <si>
    <t>10-20-11640-00-53210</t>
  </si>
  <si>
    <t>preventative maintenance and repair of microscopes and other lab equipment</t>
  </si>
  <si>
    <t>10-20-11640-00-53310</t>
  </si>
  <si>
    <t>data storage media and computer monitor</t>
  </si>
  <si>
    <t>10-20-11640-00-53320</t>
  </si>
  <si>
    <t>10-20-11640-00-53330</t>
  </si>
  <si>
    <t>10-20-11640-00-53340</t>
  </si>
  <si>
    <t>10-20-11640-00-53350</t>
  </si>
  <si>
    <t>10-20-11640-00-53360</t>
  </si>
  <si>
    <t>10-20-11640-00-53370</t>
  </si>
  <si>
    <t>10-20-11640-00-53380</t>
  </si>
  <si>
    <t>10-20-11640-00-53390</t>
  </si>
  <si>
    <t>10-20-11640-00-54050</t>
  </si>
  <si>
    <t>10-20-11640-00-54110</t>
  </si>
  <si>
    <t>1 FT faculty</t>
  </si>
  <si>
    <t>10-20-11640-00-54120</t>
  </si>
  <si>
    <t>10-20-11640-00-54130</t>
  </si>
  <si>
    <t>10-20-11640-00-61110</t>
  </si>
  <si>
    <t>10-20-11640-00-61120</t>
  </si>
  <si>
    <t>2 sections x 5 hours x $778 = $7800; 1 section x 5 hours $800 = $4000, total = $11780.00</t>
  </si>
  <si>
    <t>10-20-11640-00-61140</t>
  </si>
  <si>
    <t>8 sections x 5 hrsd x $778 = $31120</t>
  </si>
  <si>
    <t>10-20-11640-00-61210</t>
  </si>
  <si>
    <t>10-20-11640-00-61220</t>
  </si>
  <si>
    <t>10-20-11640-00-61420</t>
  </si>
  <si>
    <t>10-20-11640-00-61430</t>
  </si>
  <si>
    <t>10-20-11640-00-62110</t>
  </si>
  <si>
    <t>10-20-11640-00-62120</t>
  </si>
  <si>
    <t>10-20-11640-00-62210</t>
  </si>
  <si>
    <t>10-20-11640-00-62310</t>
  </si>
  <si>
    <t>10-20-11640-00-91010</t>
  </si>
  <si>
    <t>binocular microscope with digital camera system</t>
  </si>
  <si>
    <t>10-20-11710-00-50010</t>
  </si>
  <si>
    <t>10-20-11710-00-50020</t>
  </si>
  <si>
    <t>10-20-11710-00-50030</t>
  </si>
  <si>
    <t>10-20-11710-00-50040</t>
  </si>
  <si>
    <t>10-20-11710-00-50060</t>
  </si>
  <si>
    <t>10-20-11710-00-50090</t>
  </si>
  <si>
    <t>10-20-11710-00-51010</t>
  </si>
  <si>
    <t>10-20-11710-00-51020</t>
  </si>
  <si>
    <t>10-20-11710-00-51030</t>
  </si>
  <si>
    <t>10-20-11710-00-51040</t>
  </si>
  <si>
    <t>10-20-11710-00-51120</t>
  </si>
  <si>
    <t>10-20-11710-00-51130</t>
  </si>
  <si>
    <t>10-20-11710-00-52020</t>
  </si>
  <si>
    <t>10-20-11710-00-52030</t>
  </si>
  <si>
    <t>10-20-11710-00-52140</t>
  </si>
  <si>
    <t>10-20-11710-00-52150</t>
  </si>
  <si>
    <t>10-20-11710-00-52160</t>
  </si>
  <si>
    <t>10-20-11710-00-52170</t>
  </si>
  <si>
    <t>10-20-11710-00-53020</t>
  </si>
  <si>
    <t>10-20-11710-00-53210</t>
  </si>
  <si>
    <t>10-20-11710-00-53310</t>
  </si>
  <si>
    <t>10-20-11710-00-53320</t>
  </si>
  <si>
    <t>10-20-11710-00-53330</t>
  </si>
  <si>
    <t>10-20-11710-00-53340</t>
  </si>
  <si>
    <t>10-20-11710-00-53350</t>
  </si>
  <si>
    <t>10-20-11710-00-53360</t>
  </si>
  <si>
    <t>10-20-11710-00-53370</t>
  </si>
  <si>
    <t>10-20-11710-00-53380</t>
  </si>
  <si>
    <t>10-20-11710-00-53390</t>
  </si>
  <si>
    <t>10-20-11710-00-54050</t>
  </si>
  <si>
    <t>10-20-11710-00-54110</t>
  </si>
  <si>
    <t>10-20-11710-00-54120</t>
  </si>
  <si>
    <t>Increased costs to cover mileage to Chico and Decatur</t>
  </si>
  <si>
    <t>10-20-11710-00-54130</t>
  </si>
  <si>
    <t>10-20-11710-00-61110</t>
  </si>
  <si>
    <t>10-20-11710-00-61120</t>
  </si>
  <si>
    <t>10-20-11710-00-61140</t>
  </si>
  <si>
    <t>KM-removed the suggested $5000 for ECON adjunct</t>
  </si>
  <si>
    <t>10-20-11710-00-61220</t>
  </si>
  <si>
    <t>10-20-11710-00-61420</t>
  </si>
  <si>
    <t>10-20-11710-00-61430</t>
  </si>
  <si>
    <t>10-20-11710-00-62110</t>
  </si>
  <si>
    <t>10-20-11710-00-62120</t>
  </si>
  <si>
    <t>10-20-11710-00-62210</t>
  </si>
  <si>
    <t>10-20-11710-00-62310</t>
  </si>
  <si>
    <t>10-20-11710-00-91010</t>
  </si>
  <si>
    <t>10-20-11810-00-50010</t>
  </si>
  <si>
    <t>10-20-11810-00-50020</t>
  </si>
  <si>
    <t>10-20-11810-00-50030</t>
  </si>
  <si>
    <t>10-20-11810-00-50040</t>
  </si>
  <si>
    <t>10-20-11810-00-50060</t>
  </si>
  <si>
    <t>10-20-11810-00-50090</t>
  </si>
  <si>
    <t>10-20-11810-00-51010</t>
  </si>
  <si>
    <t>10-20-11810-00-51020</t>
  </si>
  <si>
    <t>10-20-11810-00-51030</t>
  </si>
  <si>
    <t>10-20-11810-00-51040</t>
  </si>
  <si>
    <t>10-20-11810-00-51120</t>
  </si>
  <si>
    <t>10-20-11810-00-51130</t>
  </si>
  <si>
    <t>10-20-11810-00-52020</t>
  </si>
  <si>
    <t>10-20-11810-00-52030</t>
  </si>
  <si>
    <t>10-20-11810-00-52140</t>
  </si>
  <si>
    <t>10-20-11810-00-52150</t>
  </si>
  <si>
    <t>10-20-11810-00-52160</t>
  </si>
  <si>
    <t>10-20-11810-00-52170</t>
  </si>
  <si>
    <t>10-20-11810-00-53020</t>
  </si>
  <si>
    <t>10-20-11810-00-53210</t>
  </si>
  <si>
    <t>10-20-11810-00-53310</t>
  </si>
  <si>
    <t>10-20-11810-00-53320</t>
  </si>
  <si>
    <t>10-20-11810-00-53330</t>
  </si>
  <si>
    <t>10-20-11810-00-53340</t>
  </si>
  <si>
    <t>10-20-11810-00-53350</t>
  </si>
  <si>
    <t>10-20-11810-00-53360</t>
  </si>
  <si>
    <t>10-20-11810-00-53370</t>
  </si>
  <si>
    <t>10-20-11810-00-53380</t>
  </si>
  <si>
    <t>10-20-11810-00-53390</t>
  </si>
  <si>
    <t>10-20-11810-00-54050</t>
  </si>
  <si>
    <t>10-20-11810-00-54110</t>
  </si>
  <si>
    <t>10-20-11810-00-54120</t>
  </si>
  <si>
    <t>10-20-11810-00-54130</t>
  </si>
  <si>
    <t>10-20-11810-00-61110</t>
  </si>
  <si>
    <t>10-20-11810-00-61120</t>
  </si>
  <si>
    <t>10-20-11810-00-61140</t>
  </si>
  <si>
    <t>This is the cost for four KINE 1164 classes</t>
  </si>
  <si>
    <t>10-20-11810-00-61210</t>
  </si>
  <si>
    <t>10-20-11810-00-61220</t>
  </si>
  <si>
    <t>10-20-11810-00-61420</t>
  </si>
  <si>
    <t>10-20-11810-00-61430</t>
  </si>
  <si>
    <t>10-20-11810-00-62110</t>
  </si>
  <si>
    <t>10-20-11810-00-62120</t>
  </si>
  <si>
    <t>10-20-11810-00-62210</t>
  </si>
  <si>
    <t>10-20-11810-00-62310</t>
  </si>
  <si>
    <t>10-20-11810-00-91010</t>
  </si>
  <si>
    <t>10-20-12110-00-50010</t>
  </si>
  <si>
    <t>10-20-12110-00-50020</t>
  </si>
  <si>
    <t>additional cost increase for evening program addition</t>
  </si>
  <si>
    <t>10-20-12110-00-50030</t>
  </si>
  <si>
    <t>10-20-12110-00-50040</t>
  </si>
  <si>
    <t>10-20-12110-00-50060</t>
  </si>
  <si>
    <t>10-20-12110-00-50090</t>
  </si>
  <si>
    <t>10-20-12110-00-51010</t>
  </si>
  <si>
    <t>Advertising for new evening program</t>
  </si>
  <si>
    <t>10-20-12110-00-51020</t>
  </si>
  <si>
    <t>10-20-12110-00-51030</t>
  </si>
  <si>
    <t>10-20-12110-00-51040</t>
  </si>
  <si>
    <t>10-20-12110-00-51120</t>
  </si>
  <si>
    <t>10-20-12110-00-51130</t>
  </si>
  <si>
    <t>10-20-12110-00-52020</t>
  </si>
  <si>
    <t>10-20-12110-00-52030</t>
  </si>
  <si>
    <t>10-20-12110-00-52140</t>
  </si>
  <si>
    <t>10-20-12110-00-52150</t>
  </si>
  <si>
    <t>10-20-12110-00-52160</t>
  </si>
  <si>
    <t>ATI package increased to $552/student plus additional 20 students in evening program</t>
  </si>
  <si>
    <t>10-20-12110-00-52170</t>
  </si>
  <si>
    <t>10-20-12110-00-53020</t>
  </si>
  <si>
    <t>10-20-12110-00-53160</t>
  </si>
  <si>
    <t>10-20-12110-00-53210</t>
  </si>
  <si>
    <t>10-20-12110-00-53310</t>
  </si>
  <si>
    <t>10-20-12110-00-53320</t>
  </si>
  <si>
    <t>10-20-12110-00-53330</t>
  </si>
  <si>
    <t>10-20-12110-00-53340</t>
  </si>
  <si>
    <t>10-20-12110-00-53350</t>
  </si>
  <si>
    <t>10-20-12110-00-53360</t>
  </si>
  <si>
    <t>2 new FT positions proposed for evening program/laptops
Per Tech Services Lease Schedule. 3/30/22mk</t>
  </si>
  <si>
    <t>10-20-12110-00-53370</t>
  </si>
  <si>
    <t>10-20-12110-00-53380</t>
  </si>
  <si>
    <t>10-20-12110-00-53390</t>
  </si>
  <si>
    <t>10-20-12110-00-54050</t>
  </si>
  <si>
    <t>10-20-12110-00-54110</t>
  </si>
  <si>
    <t>10-20-12110-00-54120</t>
  </si>
  <si>
    <t>10-20-12110-00-54130</t>
  </si>
  <si>
    <t>10-20-12110-00-61110</t>
  </si>
  <si>
    <t>10-20-12110-00-61120</t>
  </si>
  <si>
    <t>10-20-12110-00-61140</t>
  </si>
  <si>
    <t>will need more adjunct instructors for evening program</t>
  </si>
  <si>
    <t>10-20-12110-00-61210</t>
  </si>
  <si>
    <t>10-20-12110-00-61220</t>
  </si>
  <si>
    <t>10-20-12110-00-61410</t>
  </si>
  <si>
    <t>10-20-12110-00-61420</t>
  </si>
  <si>
    <t>10-20-12110-00-61430</t>
  </si>
  <si>
    <t>10-20-12110-00-62110</t>
  </si>
  <si>
    <t>10-20-12110-00-62120</t>
  </si>
  <si>
    <t>10-20-12110-00-62210</t>
  </si>
  <si>
    <t>10-20-12110-00-91010</t>
  </si>
  <si>
    <t>10-20-12310-00-50010</t>
  </si>
  <si>
    <t>10-20-12310-00-50020</t>
  </si>
  <si>
    <t>10-20-12310-00-50030</t>
  </si>
  <si>
    <t>10-20-12310-00-50040</t>
  </si>
  <si>
    <t>10-20-12310-00-50060</t>
  </si>
  <si>
    <t>10-20-12310-00-50090</t>
  </si>
  <si>
    <t>10-20-12310-00-51010</t>
  </si>
  <si>
    <t>10-20-12310-00-51020</t>
  </si>
  <si>
    <t>10-20-12310-00-51030</t>
  </si>
  <si>
    <t>10-20-12310-00-51040</t>
  </si>
  <si>
    <t>10-20-12310-00-51120</t>
  </si>
  <si>
    <t>10-20-12310-00-51130</t>
  </si>
  <si>
    <t>10-20-12310-00-52020</t>
  </si>
  <si>
    <t>10-20-12310-00-52030</t>
  </si>
  <si>
    <t>10-20-12310-00-52140</t>
  </si>
  <si>
    <t>10-20-12310-00-52150</t>
  </si>
  <si>
    <t>10-20-12310-00-52170</t>
  </si>
  <si>
    <t>10-20-12310-00-53020</t>
  </si>
  <si>
    <t>10-20-12310-00-53210</t>
  </si>
  <si>
    <t>10-20-12310-00-53310</t>
  </si>
  <si>
    <t>10-20-12310-00-53320</t>
  </si>
  <si>
    <t>10-20-12310-00-53330</t>
  </si>
  <si>
    <t>10-20-12310-00-53340</t>
  </si>
  <si>
    <t>10-20-12310-00-53350</t>
  </si>
  <si>
    <t>10-20-12310-00-53360</t>
  </si>
  <si>
    <t>10-20-12310-00-53370</t>
  </si>
  <si>
    <t>10-20-12310-00-53380</t>
  </si>
  <si>
    <t>10-20-12310-00-53390</t>
  </si>
  <si>
    <t>10-20-12310-00-54050</t>
  </si>
  <si>
    <t>10-20-12310-00-54110</t>
  </si>
  <si>
    <t>10-20-12310-00-54120</t>
  </si>
  <si>
    <t>10-20-12310-00-54130</t>
  </si>
  <si>
    <t>10-20-12310-00-61110</t>
  </si>
  <si>
    <t>10-20-12310-00-61120</t>
  </si>
  <si>
    <t>10-20-12310-00-61140</t>
  </si>
  <si>
    <t>10-20-12310-00-61210</t>
  </si>
  <si>
    <t>10-20-12310-00-61220</t>
  </si>
  <si>
    <t>10-20-12310-00-61410</t>
  </si>
  <si>
    <t>SUBSTANCE ABUSE/HUMAN SERVICES : HOURLY</t>
  </si>
  <si>
    <t>10-20-12310-00-61420</t>
  </si>
  <si>
    <t>10-20-12310-00-61430</t>
  </si>
  <si>
    <t>10-20-12310-00-62110</t>
  </si>
  <si>
    <t>10-20-12310-00-62120</t>
  </si>
  <si>
    <t>10-20-12310-00-62210</t>
  </si>
  <si>
    <t>10-20-12310-00-91010</t>
  </si>
  <si>
    <t>10-20-13110-00-50010</t>
  </si>
  <si>
    <t>10-20-13110-00-50020</t>
  </si>
  <si>
    <t>10-20-13110-00-50030</t>
  </si>
  <si>
    <t>10-20-13110-00-50040</t>
  </si>
  <si>
    <t>10-20-13110-00-50060</t>
  </si>
  <si>
    <t>10-20-13110-00-50090</t>
  </si>
  <si>
    <t>10-20-13110-00-51010</t>
  </si>
  <si>
    <t>10-20-13110-00-51020</t>
  </si>
  <si>
    <t>10-20-13110-00-51030</t>
  </si>
  <si>
    <t>10-20-13110-00-51040</t>
  </si>
  <si>
    <t>10-20-13110-00-51120</t>
  </si>
  <si>
    <t>10-20-13110-00-51130</t>
  </si>
  <si>
    <t>10-20-13110-00-52020</t>
  </si>
  <si>
    <t>10-20-13110-00-52030</t>
  </si>
  <si>
    <t>10-20-13110-00-52140</t>
  </si>
  <si>
    <t>10-20-13110-00-52150</t>
  </si>
  <si>
    <t>10-20-13110-00-52160</t>
  </si>
  <si>
    <t>10-20-13110-00-52170</t>
  </si>
  <si>
    <t>10-20-13110-00-53020</t>
  </si>
  <si>
    <t>10-20-13110-00-53210</t>
  </si>
  <si>
    <t>10-20-13110-00-53220</t>
  </si>
  <si>
    <t>10-20-13110-00-53310</t>
  </si>
  <si>
    <t>10-20-13110-00-53320</t>
  </si>
  <si>
    <t>10-20-13110-00-53330</t>
  </si>
  <si>
    <t>10-20-13110-00-53340</t>
  </si>
  <si>
    <t>10-20-13110-00-53350</t>
  </si>
  <si>
    <t>10-20-13110-00-53360</t>
  </si>
  <si>
    <t>Per Tech Services Lease Schedule. 3/30/22mk (note to Tech)</t>
  </si>
  <si>
    <t>10-20-13110-00-53370</t>
  </si>
  <si>
    <t>10-20-13110-00-53380</t>
  </si>
  <si>
    <t>10-20-13110-00-53390</t>
  </si>
  <si>
    <t>10-20-13110-00-54050</t>
  </si>
  <si>
    <t>10-20-13110-00-54110</t>
  </si>
  <si>
    <t>10-20-13110-00-54120</t>
  </si>
  <si>
    <t>10-20-13110-00-54130</t>
  </si>
  <si>
    <t>10-20-13110-00-61110</t>
  </si>
  <si>
    <t>10-20-13110-00-61120</t>
  </si>
  <si>
    <t>10-20-13110-00-61140</t>
  </si>
  <si>
    <t>10-20-13110-00-61220</t>
  </si>
  <si>
    <t>10-20-13110-00-61420</t>
  </si>
  <si>
    <t>10-20-13110-00-61430</t>
  </si>
  <si>
    <t>10-20-13110-00-62110</t>
  </si>
  <si>
    <t>Removed. Per KM, "this account was moved to location 10 because the instructor's main load is there."</t>
  </si>
  <si>
    <t>10-20-13110-00-62120</t>
  </si>
  <si>
    <t>10-20-13110-00-62210</t>
  </si>
  <si>
    <t>10-20-13110-00-62310</t>
  </si>
  <si>
    <t>10-20-13110-00-91010</t>
  </si>
  <si>
    <t>10-20-13120-01-50010</t>
  </si>
  <si>
    <t>COSMETOLOGY : SUPPLIES</t>
  </si>
  <si>
    <t>Increase in cost of supplies-</t>
  </si>
  <si>
    <t>10-20-13120-01-50020</t>
  </si>
  <si>
    <t>COSMETOLOGY : SUPPLIES-INSTRUCTIONAL</t>
  </si>
  <si>
    <t>added additional kit fees due to 25% increase in supplies; based on 20 students per semester @ $500 for kits and $400 for instructional supplies</t>
  </si>
  <si>
    <t>10-20-13120-01-50030</t>
  </si>
  <si>
    <t>COSMETOLOGY : COPIER USAGE</t>
  </si>
  <si>
    <t>10-20-13120-01-50040</t>
  </si>
  <si>
    <t>COSMETOLOGY : PRINTING &amp; PREPRINTED FORMS</t>
  </si>
  <si>
    <t>Clients receipts business office no longer covers the cost</t>
  </si>
  <si>
    <t>10-20-13120-01-50060</t>
  </si>
  <si>
    <t>COSMETOLOGY : MAIL SERVICE/SHIPPING/POSTAGE</t>
  </si>
  <si>
    <t>10-20-13120-01-50090</t>
  </si>
  <si>
    <t>COSMETOLOGY : EQUIPMENT $500-$4999 NON-CAPITAL</t>
  </si>
  <si>
    <t>10-20-13120-01-51010</t>
  </si>
  <si>
    <t>COSMETOLOGY : ADVERTISING/PROMOTIONAL</t>
  </si>
  <si>
    <t>Reduced to $300 based on budget actuals</t>
  </si>
  <si>
    <t>10-20-13120-01-51020</t>
  </si>
  <si>
    <t>COSMETOLOGY : AWARDS</t>
  </si>
  <si>
    <t>Graduation Plaques-Removed by KM</t>
  </si>
  <si>
    <t>10-20-13120-01-51030</t>
  </si>
  <si>
    <t>COSMETOLOGY : COMMUNITY RELATIONS</t>
  </si>
  <si>
    <t>10-20-13120-01-51040</t>
  </si>
  <si>
    <t>COSMETOLOGY : LUNCHEONS &amp; RECEPTIONS</t>
  </si>
  <si>
    <t>Salon tours lunch provided for students-Removed by KM</t>
  </si>
  <si>
    <t>10-20-13120-01-51120</t>
  </si>
  <si>
    <t>COSMETOLOGY : DUES/SUBSCRIPTIONS/LICENSES</t>
  </si>
  <si>
    <t>10-20-13120-01-51130</t>
  </si>
  <si>
    <t>COSMETOLOGY : STAFF DEVELOPMENT</t>
  </si>
  <si>
    <t>10-20-13120-01-52020</t>
  </si>
  <si>
    <t>COSMETOLOGY : CONTRACT INSTRUCTION</t>
  </si>
  <si>
    <t>Book in Spring</t>
  </si>
  <si>
    <t>10-20-13120-01-52030</t>
  </si>
  <si>
    <t>COSMETOLOGY : INDEPENDENT CONTRACTOR</t>
  </si>
  <si>
    <t>10-20-13120-01-52140</t>
  </si>
  <si>
    <t>COSMETOLOGY : LEASES-EQUIPMENT/VEHICLES/SPACE</t>
  </si>
  <si>
    <t>10-20-13120-01-52150</t>
  </si>
  <si>
    <t>COSMETOLOGY : EQUIPMENT SERVICE AGREEMENT</t>
  </si>
  <si>
    <t>10-20-13120-01-52160</t>
  </si>
  <si>
    <t>COSMETOLOGY : ASSESSMENT &amp; TESTING FEES</t>
  </si>
  <si>
    <t>10-20-13120-01-52170</t>
  </si>
  <si>
    <t>COSMETOLOGY : ACCREDITATION FEES</t>
  </si>
  <si>
    <t>10-20-13120-01-53020</t>
  </si>
  <si>
    <t>COSMETOLOGY : LIABILITY INSURANCE</t>
  </si>
  <si>
    <t>10-20-13120-01-53210</t>
  </si>
  <si>
    <t>COSMETOLOGY : REPAIRS &amp; MAINTENANCE</t>
  </si>
  <si>
    <t>10-20-13120-01-53310</t>
  </si>
  <si>
    <t>COSMETOLOGY : TECH SUPPLIES</t>
  </si>
  <si>
    <t>10-20-13120-01-53320</t>
  </si>
  <si>
    <t>COSMETOLOGY : TECH SUPPLIES-INSTRUCTIONAL</t>
  </si>
  <si>
    <t>10-20-13120-01-53330</t>
  </si>
  <si>
    <t>COSMETOLOGY : TECH COMMUNICATIONS</t>
  </si>
  <si>
    <t>10-20-13120-01-53340</t>
  </si>
  <si>
    <t>COSMETOLOGY : TECH CONTRACT SERVICES</t>
  </si>
  <si>
    <t>10-20-13120-01-53350</t>
  </si>
  <si>
    <t>COSMETOLOGY : TECH SOFTWARE LIC., SUB. &amp; MAI</t>
  </si>
  <si>
    <t>10-20-13120-01-53360</t>
  </si>
  <si>
    <t>COSMETOLOGY : TECH LEASES</t>
  </si>
  <si>
    <t>10-20-13120-01-53370</t>
  </si>
  <si>
    <t>COSMETOLOGY : TECH EQUIP SERV AGREEMENT</t>
  </si>
  <si>
    <t>10-20-13120-01-53380</t>
  </si>
  <si>
    <t>COSMETOLOGY : TECH EQUIPMENT REPAIR</t>
  </si>
  <si>
    <t>10-20-13120-01-53390</t>
  </si>
  <si>
    <t>COSMETOLOGY : TECH EQUIP $500-$4999 NON-CAP</t>
  </si>
  <si>
    <t>10-20-13120-01-54050</t>
  </si>
  <si>
    <t>COSMETOLOGY : VEHICLE MILEAGE ALLOCATION</t>
  </si>
  <si>
    <t>10-20-13120-01-54110</t>
  </si>
  <si>
    <t>COSMETOLOGY : TRAVEL-FACULTY &amp; STAFF</t>
  </si>
  <si>
    <t>Cost Increase</t>
  </si>
  <si>
    <t>10-20-13120-01-54120</t>
  </si>
  <si>
    <t>COSMETOLOGY : TRAVEL-INSTRUCTIONAL</t>
  </si>
  <si>
    <t>10-20-13120-01-54130</t>
  </si>
  <si>
    <t>COSMETOLOGY : TRAVEL-STUDENT</t>
  </si>
  <si>
    <t>10-20-13120-01-61110</t>
  </si>
  <si>
    <t>COSMETOLOGY : FACULTY SALARIES</t>
  </si>
  <si>
    <t>10-20-13120-01-61120</t>
  </si>
  <si>
    <t>COSMETOLOGY : OVERLOAD SALARIES (FT FACULTY ONLY)</t>
  </si>
  <si>
    <t>10-20-13120-01-61140</t>
  </si>
  <si>
    <t>COSMETOLOGY : ADJUNCT SALARIES</t>
  </si>
  <si>
    <t>10-20-13120-01-61210</t>
  </si>
  <si>
    <t>COSMETOLOGY : ADMIN/PROFESSIONAL SALARIES</t>
  </si>
  <si>
    <t>10-20-13120-01-61220</t>
  </si>
  <si>
    <t>COSMETOLOGY : CLASSIFIED SALARIES</t>
  </si>
  <si>
    <t>10-20-13120-01-61410</t>
  </si>
  <si>
    <t>COSMETOLOGY : HOURLY</t>
  </si>
  <si>
    <t>10-20-13120-01-61420</t>
  </si>
  <si>
    <t>COSMETOLOGY : STIPENDS</t>
  </si>
  <si>
    <t>10-20-13120-01-61430</t>
  </si>
  <si>
    <t>COSMETOLOGY : PART TIME</t>
  </si>
  <si>
    <t>10-20-13120-01-62110</t>
  </si>
  <si>
    <t>COSMETOLOGY : FICA MATCHING</t>
  </si>
  <si>
    <t>10-20-13120-01-62120</t>
  </si>
  <si>
    <t>COSMETOLOGY : RETIREMENT MATCHING</t>
  </si>
  <si>
    <t>10-20-13120-01-62210</t>
  </si>
  <si>
    <t>COSMETOLOGY : GROUP INSURANCE</t>
  </si>
  <si>
    <t>10-20-13120-01-91010</t>
  </si>
  <si>
    <t>COSMETOLOGY : EQUIPMENT $5000 &amp; ABOVE CAPITAL</t>
  </si>
  <si>
    <t>10-20-13220-03-50010</t>
  </si>
  <si>
    <t>10-20-13220-03-50020</t>
  </si>
  <si>
    <t>10-20-13220-03-50030</t>
  </si>
  <si>
    <t>10-20-13220-03-50040</t>
  </si>
  <si>
    <t>10-20-13220-03-50060</t>
  </si>
  <si>
    <t>10-20-13220-03-50090</t>
  </si>
  <si>
    <t>10-20-13220-03-51010</t>
  </si>
  <si>
    <t>10-20-13220-03-51020</t>
  </si>
  <si>
    <t>10-20-13220-03-51030</t>
  </si>
  <si>
    <t>10-20-13220-03-51040</t>
  </si>
  <si>
    <t>10-20-13220-03-51120</t>
  </si>
  <si>
    <t>10-20-13220-03-51130</t>
  </si>
  <si>
    <t>10-20-13220-03-52020</t>
  </si>
  <si>
    <t>10-20-13220-03-52030</t>
  </si>
  <si>
    <t>10-20-13220-03-52140</t>
  </si>
  <si>
    <t>10-20-13220-03-52150</t>
  </si>
  <si>
    <t>10-20-13220-03-52160</t>
  </si>
  <si>
    <t>10-20-13220-03-52170</t>
  </si>
  <si>
    <t>10-20-13220-03-53020</t>
  </si>
  <si>
    <t>10-20-13220-03-53160</t>
  </si>
  <si>
    <t>HEALTH PROFESSIONS : COMMUNICATIONS</t>
  </si>
  <si>
    <t>10-20-13220-03-53210</t>
  </si>
  <si>
    <t>10-20-13220-03-53310</t>
  </si>
  <si>
    <t>10-20-13220-03-53320</t>
  </si>
  <si>
    <t>10-20-13220-03-53330</t>
  </si>
  <si>
    <t>10-20-13220-03-53340</t>
  </si>
  <si>
    <t>10-20-13220-03-53350</t>
  </si>
  <si>
    <t>10-20-13220-03-53360</t>
  </si>
  <si>
    <t>10-20-13220-03-53370</t>
  </si>
  <si>
    <t>10-20-13220-03-53380</t>
  </si>
  <si>
    <t>10-20-13220-03-53390</t>
  </si>
  <si>
    <t>10-20-13220-03-54010</t>
  </si>
  <si>
    <t>10-20-13220-03-54050</t>
  </si>
  <si>
    <t>10-20-13220-03-54110</t>
  </si>
  <si>
    <t>10-20-13220-03-54120</t>
  </si>
  <si>
    <t>10-20-13220-03-54130</t>
  </si>
  <si>
    <t>10-20-13220-03-61110</t>
  </si>
  <si>
    <t>10-20-13220-03-61120</t>
  </si>
  <si>
    <t>10-20-13220-03-61140</t>
  </si>
  <si>
    <t>10-20-13220-03-61210</t>
  </si>
  <si>
    <t>10-20-13220-03-61220</t>
  </si>
  <si>
    <t>10-20-13220-03-61310</t>
  </si>
  <si>
    <t>10-20-13220-03-61410</t>
  </si>
  <si>
    <t>HEALTH PROFESSIONS : HOURLY</t>
  </si>
  <si>
    <t>10-20-13220-03-61420</t>
  </si>
  <si>
    <t>10-20-13220-03-61430</t>
  </si>
  <si>
    <t>10-20-13220-03-62110</t>
  </si>
  <si>
    <t>10-20-13220-03-62120</t>
  </si>
  <si>
    <t>10-20-13220-03-62210</t>
  </si>
  <si>
    <t>10-20-13220-03-62310</t>
  </si>
  <si>
    <t>10-20-13220-03-91010</t>
  </si>
  <si>
    <t>10-20-13220-04-50010</t>
  </si>
  <si>
    <t>10-20-13220-04-50020</t>
  </si>
  <si>
    <t>10-20-13220-04-50030</t>
  </si>
  <si>
    <t>10-20-13220-04-50040</t>
  </si>
  <si>
    <t>10-20-13220-04-50060</t>
  </si>
  <si>
    <t>10-20-13220-04-50090</t>
  </si>
  <si>
    <t>10-20-13220-04-51010</t>
  </si>
  <si>
    <t>10-20-13220-04-51020</t>
  </si>
  <si>
    <t>10-20-13220-04-51030</t>
  </si>
  <si>
    <t>10-20-13220-04-51040</t>
  </si>
  <si>
    <t>10-20-13220-04-51120</t>
  </si>
  <si>
    <t>10-20-13220-04-51130</t>
  </si>
  <si>
    <t>10-20-13220-04-52020</t>
  </si>
  <si>
    <t>10-20-13220-04-52030</t>
  </si>
  <si>
    <t>10-20-13220-04-52140</t>
  </si>
  <si>
    <t>10-20-13220-04-52150</t>
  </si>
  <si>
    <t>10-20-13220-04-52160</t>
  </si>
  <si>
    <t>10-20-13220-04-52170</t>
  </si>
  <si>
    <t>10-20-13220-04-53020</t>
  </si>
  <si>
    <t>10-20-13220-04-53210</t>
  </si>
  <si>
    <t>10-20-13220-04-53310</t>
  </si>
  <si>
    <t>10-20-13220-04-53320</t>
  </si>
  <si>
    <t>10-20-13220-04-53330</t>
  </si>
  <si>
    <t>10-20-13220-04-53340</t>
  </si>
  <si>
    <t>10-20-13220-04-53350</t>
  </si>
  <si>
    <t>10-20-13220-04-53360</t>
  </si>
  <si>
    <t>10-20-13220-04-53370</t>
  </si>
  <si>
    <t>10-20-13220-04-53380</t>
  </si>
  <si>
    <t>10-20-13220-04-53390</t>
  </si>
  <si>
    <t>10-20-13220-04-54010</t>
  </si>
  <si>
    <t>10-20-13220-04-54050</t>
  </si>
  <si>
    <t>10-20-13220-04-54110</t>
  </si>
  <si>
    <t>10-20-13220-04-54120</t>
  </si>
  <si>
    <t>10-20-13220-04-54130</t>
  </si>
  <si>
    <t>10-20-13220-04-61110</t>
  </si>
  <si>
    <t>10-20-13220-04-61120</t>
  </si>
  <si>
    <t>10-20-13220-04-61140</t>
  </si>
  <si>
    <t>10-20-13220-04-61210</t>
  </si>
  <si>
    <t>10-20-13220-04-61220</t>
  </si>
  <si>
    <t>10-20-13220-04-61310</t>
  </si>
  <si>
    <t>10-20-13220-04-61410</t>
  </si>
  <si>
    <t>10-20-13220-04-61420</t>
  </si>
  <si>
    <t>10-20-13220-04-61430</t>
  </si>
  <si>
    <t>10-20-13220-04-62110</t>
  </si>
  <si>
    <t>10-20-13220-04-62120</t>
  </si>
  <si>
    <t>10-20-13220-04-62210</t>
  </si>
  <si>
    <t>10-20-13220-04-62310</t>
  </si>
  <si>
    <t>10-20-13220-04-91010</t>
  </si>
  <si>
    <t>10-20-13220-07-50010</t>
  </si>
  <si>
    <t>10-20-13220-07-50020</t>
  </si>
  <si>
    <t>10-20-13220-07-50030</t>
  </si>
  <si>
    <t>10-20-13220-07-50040</t>
  </si>
  <si>
    <t>10-20-13220-07-50060</t>
  </si>
  <si>
    <t>10-20-13220-07-50090</t>
  </si>
  <si>
    <t>10-20-13220-07-51010</t>
  </si>
  <si>
    <t>10-20-13220-07-51020</t>
  </si>
  <si>
    <t>10-20-13220-07-51030</t>
  </si>
  <si>
    <t>10-20-13220-07-51040</t>
  </si>
  <si>
    <t>10-20-13220-07-51120</t>
  </si>
  <si>
    <t>10-20-13220-07-51130</t>
  </si>
  <si>
    <t>10-20-13220-07-52020</t>
  </si>
  <si>
    <t>10-20-13220-07-52030</t>
  </si>
  <si>
    <t>10-20-13220-07-52140</t>
  </si>
  <si>
    <t>10-20-13220-07-52150</t>
  </si>
  <si>
    <t>10-20-13220-07-52160</t>
  </si>
  <si>
    <t>10-20-13220-07-52170</t>
  </si>
  <si>
    <t>10-20-13220-07-53020</t>
  </si>
  <si>
    <t>10-20-13220-07-53210</t>
  </si>
  <si>
    <t>10-20-13220-07-53310</t>
  </si>
  <si>
    <t>10-20-13220-07-53320</t>
  </si>
  <si>
    <t>10-20-13220-07-53330</t>
  </si>
  <si>
    <t>10-20-13220-07-53340</t>
  </si>
  <si>
    <t>10-20-13220-07-53350</t>
  </si>
  <si>
    <t>10-20-13220-07-53360</t>
  </si>
  <si>
    <t>10-20-13220-07-53370</t>
  </si>
  <si>
    <t>10-20-13220-07-53380</t>
  </si>
  <si>
    <t>10-20-13220-07-53390</t>
  </si>
  <si>
    <t>10-20-13220-07-54010</t>
  </si>
  <si>
    <t>10-20-13220-07-54050</t>
  </si>
  <si>
    <t>10-20-13220-07-54110</t>
  </si>
  <si>
    <t>10-20-13220-07-54120</t>
  </si>
  <si>
    <t>10-20-13220-07-54130</t>
  </si>
  <si>
    <t>10-20-13220-07-61110</t>
  </si>
  <si>
    <t>10-20-13220-07-61120</t>
  </si>
  <si>
    <t>10-20-13220-07-61140</t>
  </si>
  <si>
    <t>10-20-13220-07-61210</t>
  </si>
  <si>
    <t>10-20-13220-07-61220</t>
  </si>
  <si>
    <t>10-20-13220-07-61310</t>
  </si>
  <si>
    <t>10-20-13220-07-61410</t>
  </si>
  <si>
    <t>10-20-13220-07-61420</t>
  </si>
  <si>
    <t>10-20-13220-07-61430</t>
  </si>
  <si>
    <t>10-20-13220-07-62110</t>
  </si>
  <si>
    <t>10-20-13220-07-62120</t>
  </si>
  <si>
    <t>10-20-13220-07-62210</t>
  </si>
  <si>
    <t>10-20-13220-07-62310</t>
  </si>
  <si>
    <t>10-20-13220-07-91010</t>
  </si>
  <si>
    <t>10-20-13220-08-50010</t>
  </si>
  <si>
    <t>10-20-13220-08-50020</t>
  </si>
  <si>
    <t>10-20-13220-08-50030</t>
  </si>
  <si>
    <t>10-20-13220-08-50040</t>
  </si>
  <si>
    <t>10-20-13220-08-50060</t>
  </si>
  <si>
    <t>10-20-13220-08-50090</t>
  </si>
  <si>
    <t>10-20-13220-08-51010</t>
  </si>
  <si>
    <t>10-20-13220-08-51020</t>
  </si>
  <si>
    <t>10-20-13220-08-51030</t>
  </si>
  <si>
    <t>10-20-13220-08-51040</t>
  </si>
  <si>
    <t>10-20-13220-08-51120</t>
  </si>
  <si>
    <t>10-20-13220-08-51130</t>
  </si>
  <si>
    <t>10-20-13220-08-52020</t>
  </si>
  <si>
    <t>10-20-13220-08-52030</t>
  </si>
  <si>
    <t>10-20-13220-08-52140</t>
  </si>
  <si>
    <t>10-20-13220-08-52150</t>
  </si>
  <si>
    <t>10-20-13220-08-52160</t>
  </si>
  <si>
    <t>10-20-13220-08-52170</t>
  </si>
  <si>
    <t>10-20-13220-08-53020</t>
  </si>
  <si>
    <t>10-20-13220-08-53210</t>
  </si>
  <si>
    <t>10-20-13220-08-53310</t>
  </si>
  <si>
    <t>10-20-13220-08-53320</t>
  </si>
  <si>
    <t>10-20-13220-08-53330</t>
  </si>
  <si>
    <t>10-20-13220-08-53340</t>
  </si>
  <si>
    <t>10-20-13220-08-53350</t>
  </si>
  <si>
    <t>10-20-13220-08-53360</t>
  </si>
  <si>
    <t>10-20-13220-08-53370</t>
  </si>
  <si>
    <t>10-20-13220-08-53380</t>
  </si>
  <si>
    <t>10-20-13220-08-53390</t>
  </si>
  <si>
    <t>10-20-13220-08-54010</t>
  </si>
  <si>
    <t>10-20-13220-08-54050</t>
  </si>
  <si>
    <t>10-20-13220-08-54110</t>
  </si>
  <si>
    <t>10-20-13220-08-54120</t>
  </si>
  <si>
    <t>10-20-13220-08-54130</t>
  </si>
  <si>
    <t>10-20-13220-08-61110</t>
  </si>
  <si>
    <t>10-20-13220-08-61120</t>
  </si>
  <si>
    <t>10-20-13220-08-61140</t>
  </si>
  <si>
    <t>10-20-13220-08-61210</t>
  </si>
  <si>
    <t>10-20-13220-08-61220</t>
  </si>
  <si>
    <t>10-20-13220-08-61310</t>
  </si>
  <si>
    <t>10-20-13220-08-61410</t>
  </si>
  <si>
    <t>10-20-13220-08-61420</t>
  </si>
  <si>
    <t>10-20-13220-08-61430</t>
  </si>
  <si>
    <t>10-20-13220-08-62110</t>
  </si>
  <si>
    <t>10-20-13220-08-62120</t>
  </si>
  <si>
    <t>10-20-13220-08-62210</t>
  </si>
  <si>
    <t>10-20-13220-08-62310</t>
  </si>
  <si>
    <t>10-20-13220-08-91010</t>
  </si>
  <si>
    <t>10-20-13220-11-50010</t>
  </si>
  <si>
    <t>10-20-13220-11-50020</t>
  </si>
  <si>
    <t>10-20-13220-11-50030</t>
  </si>
  <si>
    <t>10-20-13220-11-50040</t>
  </si>
  <si>
    <t>10-20-13220-11-50060</t>
  </si>
  <si>
    <t>10-20-13220-11-50090</t>
  </si>
  <si>
    <t>10-20-13220-11-51010</t>
  </si>
  <si>
    <t>10-20-13220-11-51020</t>
  </si>
  <si>
    <t>10-20-13220-11-51030</t>
  </si>
  <si>
    <t>10-20-13220-11-51040</t>
  </si>
  <si>
    <t>10-20-13220-11-51120</t>
  </si>
  <si>
    <t>10-20-13220-11-51130</t>
  </si>
  <si>
    <t>10-20-13220-11-52020</t>
  </si>
  <si>
    <t>10-20-13220-11-52030</t>
  </si>
  <si>
    <t>10-20-13220-11-52140</t>
  </si>
  <si>
    <t>10-20-13220-11-52150</t>
  </si>
  <si>
    <t>10-20-13220-11-52160</t>
  </si>
  <si>
    <t>10-20-13220-11-52170</t>
  </si>
  <si>
    <t>10-20-13220-11-53020</t>
  </si>
  <si>
    <t>10-20-13220-11-53210</t>
  </si>
  <si>
    <t>10-20-13220-11-53310</t>
  </si>
  <si>
    <t>10-20-13220-11-53320</t>
  </si>
  <si>
    <t>10-20-13220-11-53330</t>
  </si>
  <si>
    <t>10-20-13220-11-53340</t>
  </si>
  <si>
    <t>10-20-13220-11-53350</t>
  </si>
  <si>
    <t>10-20-13220-11-53360</t>
  </si>
  <si>
    <t>10-20-13220-11-53370</t>
  </si>
  <si>
    <t>10-20-13220-11-53380</t>
  </si>
  <si>
    <t>10-20-13220-11-53390</t>
  </si>
  <si>
    <t>10-20-13220-11-54010</t>
  </si>
  <si>
    <t>10-20-13220-11-54050</t>
  </si>
  <si>
    <t>10-20-13220-11-54110</t>
  </si>
  <si>
    <t>10-20-13220-11-54120</t>
  </si>
  <si>
    <t>10-20-13220-11-54130</t>
  </si>
  <si>
    <t>10-20-13220-11-61110</t>
  </si>
  <si>
    <t>10-20-13220-11-61120</t>
  </si>
  <si>
    <t>10-20-13220-11-61140</t>
  </si>
  <si>
    <t>10-20-13220-11-61210</t>
  </si>
  <si>
    <t>10-20-13220-11-61220</t>
  </si>
  <si>
    <t>10-20-13220-11-61310</t>
  </si>
  <si>
    <t>10-20-13220-11-61410</t>
  </si>
  <si>
    <t>10-20-13220-11-61420</t>
  </si>
  <si>
    <t>10-20-13220-11-61430</t>
  </si>
  <si>
    <t>10-20-13220-11-62110</t>
  </si>
  <si>
    <t>10-20-13220-11-62120</t>
  </si>
  <si>
    <t>10-20-13220-11-62210</t>
  </si>
  <si>
    <t>10-20-13220-11-62310</t>
  </si>
  <si>
    <t>10-20-13220-11-91010</t>
  </si>
  <si>
    <t>10-20-13260-05-50010</t>
  </si>
  <si>
    <t>10-20-13260-05-50020</t>
  </si>
  <si>
    <t>10-20-13260-05-50030</t>
  </si>
  <si>
    <t>10-20-13260-05-50040</t>
  </si>
  <si>
    <t>10-20-13260-05-50060</t>
  </si>
  <si>
    <t>10-20-13260-05-50090</t>
  </si>
  <si>
    <t>10-20-13260-05-51010</t>
  </si>
  <si>
    <t>10-20-13260-05-51020</t>
  </si>
  <si>
    <t>10-20-13260-05-51030</t>
  </si>
  <si>
    <t>10-20-13260-05-51040</t>
  </si>
  <si>
    <t>10-20-13260-05-51120</t>
  </si>
  <si>
    <t>10-20-13260-05-52020</t>
  </si>
  <si>
    <t>10-20-13260-05-52030</t>
  </si>
  <si>
    <t>10-20-13260-05-52140</t>
  </si>
  <si>
    <t>10-20-13260-05-52150</t>
  </si>
  <si>
    <t>10-20-13260-05-52160</t>
  </si>
  <si>
    <t>10-20-13260-05-52170</t>
  </si>
  <si>
    <t>10-20-13260-05-53020</t>
  </si>
  <si>
    <t>10-20-13260-05-53210</t>
  </si>
  <si>
    <t>10-20-13260-05-53310</t>
  </si>
  <si>
    <t>10-20-13260-05-53320</t>
  </si>
  <si>
    <t>10-20-13260-05-53330</t>
  </si>
  <si>
    <t>10-20-13260-05-53340</t>
  </si>
  <si>
    <t>10-20-13260-05-53350</t>
  </si>
  <si>
    <t>10-20-13260-05-53360</t>
  </si>
  <si>
    <t>10-20-13260-05-53370</t>
  </si>
  <si>
    <t>10-20-13260-05-53380</t>
  </si>
  <si>
    <t>10-20-13260-05-53390</t>
  </si>
  <si>
    <t>10-20-13260-05-54010</t>
  </si>
  <si>
    <t>10-20-13260-05-54050</t>
  </si>
  <si>
    <t>10-20-13260-05-54110</t>
  </si>
  <si>
    <t>10-20-13260-05-54120</t>
  </si>
  <si>
    <t>10-20-13260-05-54130</t>
  </si>
  <si>
    <t>10-20-13260-05-61110</t>
  </si>
  <si>
    <t>10-20-13260-05-61120</t>
  </si>
  <si>
    <t>10-20-13260-05-61140</t>
  </si>
  <si>
    <t>10-20-13260-05-61220</t>
  </si>
  <si>
    <t>10-20-13260-05-61310</t>
  </si>
  <si>
    <t>10-20-13260-05-61420</t>
  </si>
  <si>
    <t>10-20-13260-05-61430</t>
  </si>
  <si>
    <t>10-20-13260-05-62110</t>
  </si>
  <si>
    <t>10-20-13260-05-62120</t>
  </si>
  <si>
    <t>10-20-13260-05-62210</t>
  </si>
  <si>
    <t>10-20-13260-05-62310</t>
  </si>
  <si>
    <t>10-20-13260-05-91010</t>
  </si>
  <si>
    <t>10-20-13260-09-50010</t>
  </si>
  <si>
    <t>10-20-13260-09-50020</t>
  </si>
  <si>
    <t>10-20-13260-09-50030</t>
  </si>
  <si>
    <t>10-20-13260-09-50040</t>
  </si>
  <si>
    <t>10-20-13260-09-50060</t>
  </si>
  <si>
    <t>10-20-13260-09-50090</t>
  </si>
  <si>
    <t>10-20-13260-09-51010</t>
  </si>
  <si>
    <t>10-20-13260-09-51020</t>
  </si>
  <si>
    <t>10-20-13260-09-51030</t>
  </si>
  <si>
    <t>10-20-13260-09-51040</t>
  </si>
  <si>
    <t>10-20-13260-09-51120</t>
  </si>
  <si>
    <t>10-20-13260-09-52020</t>
  </si>
  <si>
    <t>10-20-13260-09-52030</t>
  </si>
  <si>
    <t>10-20-13260-09-52140</t>
  </si>
  <si>
    <t>10-20-13260-09-52150</t>
  </si>
  <si>
    <t>10-20-13260-09-52160</t>
  </si>
  <si>
    <t>10-20-13260-09-52170</t>
  </si>
  <si>
    <t>10-20-13260-09-53020</t>
  </si>
  <si>
    <t>10-20-13260-09-53210</t>
  </si>
  <si>
    <t>10-20-13260-09-53310</t>
  </si>
  <si>
    <t>10-20-13260-09-53320</t>
  </si>
  <si>
    <t>10-20-13260-09-53330</t>
  </si>
  <si>
    <t>10-20-13260-09-53340</t>
  </si>
  <si>
    <t>10-20-13260-09-53350</t>
  </si>
  <si>
    <t>10-20-13260-09-53360</t>
  </si>
  <si>
    <t>10-20-13260-09-53370</t>
  </si>
  <si>
    <t>10-20-13260-09-53380</t>
  </si>
  <si>
    <t>10-20-13260-09-53390</t>
  </si>
  <si>
    <t>10-20-13260-09-54010</t>
  </si>
  <si>
    <t>10-20-13260-09-54050</t>
  </si>
  <si>
    <t>10-20-13260-09-54110</t>
  </si>
  <si>
    <t>10-20-13260-09-54120</t>
  </si>
  <si>
    <t>10-20-13260-09-54130</t>
  </si>
  <si>
    <t>10-20-13260-09-61110</t>
  </si>
  <si>
    <t>10-20-13260-09-61120</t>
  </si>
  <si>
    <t>10-20-13260-09-61140</t>
  </si>
  <si>
    <t>10-20-13260-09-61220</t>
  </si>
  <si>
    <t>10-20-13260-09-61310</t>
  </si>
  <si>
    <t>10-20-13260-09-61420</t>
  </si>
  <si>
    <t>10-20-13260-09-61430</t>
  </si>
  <si>
    <t>10-20-13260-09-62110</t>
  </si>
  <si>
    <t>10-20-13260-09-62120</t>
  </si>
  <si>
    <t>10-20-13260-09-62210</t>
  </si>
  <si>
    <t>10-20-13260-09-62310</t>
  </si>
  <si>
    <t>10-20-13260-09-91010</t>
  </si>
  <si>
    <t>10-20-13260-13-50010</t>
  </si>
  <si>
    <t>10-20-13260-13-50020</t>
  </si>
  <si>
    <t>Increased cost of materials. TB 2/17/22</t>
  </si>
  <si>
    <t>10-20-13260-13-50030</t>
  </si>
  <si>
    <t>10-20-13260-13-50040</t>
  </si>
  <si>
    <t>10-20-13260-13-50060</t>
  </si>
  <si>
    <t>10-20-13260-13-50090</t>
  </si>
  <si>
    <t>10-20-13260-13-51010</t>
  </si>
  <si>
    <t>10-20-13260-13-51020</t>
  </si>
  <si>
    <t>10-20-13260-13-51030</t>
  </si>
  <si>
    <t>10-20-13260-13-51040</t>
  </si>
  <si>
    <t>10-20-13260-13-51120</t>
  </si>
  <si>
    <t>10-20-13260-13-52020</t>
  </si>
  <si>
    <t>10-20-13260-13-52030</t>
  </si>
  <si>
    <t>10-20-13260-13-52140</t>
  </si>
  <si>
    <t>10-20-13260-13-52150</t>
  </si>
  <si>
    <t>10-20-13260-13-52160</t>
  </si>
  <si>
    <t>10-20-13260-13-52170</t>
  </si>
  <si>
    <t>10-20-13260-13-53020</t>
  </si>
  <si>
    <t>10-20-13260-13-53210</t>
  </si>
  <si>
    <t>10-20-13260-13-53310</t>
  </si>
  <si>
    <t>10-20-13260-13-53320</t>
  </si>
  <si>
    <t>10-20-13260-13-53330</t>
  </si>
  <si>
    <t>10-20-13260-13-53340</t>
  </si>
  <si>
    <t>10-20-13260-13-53350</t>
  </si>
  <si>
    <t>10-20-13260-13-53360</t>
  </si>
  <si>
    <t>10-20-13260-13-53370</t>
  </si>
  <si>
    <t>10-20-13260-13-53380</t>
  </si>
  <si>
    <t>10-20-13260-13-53390</t>
  </si>
  <si>
    <t>10-20-13260-13-54010</t>
  </si>
  <si>
    <t>10-20-13260-13-54050</t>
  </si>
  <si>
    <t>10-20-13260-13-54110</t>
  </si>
  <si>
    <t>10-20-13260-13-54120</t>
  </si>
  <si>
    <t>10-20-13260-13-54130</t>
  </si>
  <si>
    <t>10-20-13260-13-61110</t>
  </si>
  <si>
    <t>10-20-13260-13-61120</t>
  </si>
  <si>
    <t>10-20-13260-13-61140</t>
  </si>
  <si>
    <t>10-20-13260-13-61220</t>
  </si>
  <si>
    <t>10-20-13260-13-61310</t>
  </si>
  <si>
    <t>10-20-13260-13-61420</t>
  </si>
  <si>
    <t>10-20-13260-13-61430</t>
  </si>
  <si>
    <t>10-20-13260-13-62110</t>
  </si>
  <si>
    <t>10-20-13260-13-62120</t>
  </si>
  <si>
    <t>10-20-13260-13-62210</t>
  </si>
  <si>
    <t>10-20-13260-13-62310</t>
  </si>
  <si>
    <t>10-20-13260-13-91010</t>
  </si>
  <si>
    <t>10-20-13260-14-50010</t>
  </si>
  <si>
    <t>10-20-13260-14-50020</t>
  </si>
  <si>
    <t>New Construction program using new simulators received from JET grant. TB 2/17/22</t>
  </si>
  <si>
    <t>10-20-13260-14-50030</t>
  </si>
  <si>
    <t>10-20-13260-14-50040</t>
  </si>
  <si>
    <t>10-20-13260-14-50060</t>
  </si>
  <si>
    <t>10-20-13260-14-50090</t>
  </si>
  <si>
    <t>10-20-13260-14-51010</t>
  </si>
  <si>
    <t>10-20-13260-14-51020</t>
  </si>
  <si>
    <t>10-20-13260-14-51030</t>
  </si>
  <si>
    <t>10-20-13260-14-51040</t>
  </si>
  <si>
    <t>10-20-13260-14-51120</t>
  </si>
  <si>
    <t>10-20-13260-14-51130</t>
  </si>
  <si>
    <t>10-20-13260-14-52020</t>
  </si>
  <si>
    <t>10-20-13260-14-52030</t>
  </si>
  <si>
    <t>10-20-13260-14-52140</t>
  </si>
  <si>
    <t>10-20-13260-14-52150</t>
  </si>
  <si>
    <t>10-20-13260-14-52160</t>
  </si>
  <si>
    <t>10-20-13260-14-52170</t>
  </si>
  <si>
    <t>10-20-13260-14-53020</t>
  </si>
  <si>
    <t>10-20-13260-14-53210</t>
  </si>
  <si>
    <t>10-20-13260-14-53310</t>
  </si>
  <si>
    <t>10-20-13260-14-53320</t>
  </si>
  <si>
    <t>10-20-13260-14-53330</t>
  </si>
  <si>
    <t>10-20-13260-14-53340</t>
  </si>
  <si>
    <t>10-20-13260-14-53350</t>
  </si>
  <si>
    <t>10-20-13260-14-53360</t>
  </si>
  <si>
    <t>10-20-13260-14-53380</t>
  </si>
  <si>
    <t>10-20-13260-14-53390</t>
  </si>
  <si>
    <t>10-20-13260-14-54010</t>
  </si>
  <si>
    <t>10-20-13260-14-54050</t>
  </si>
  <si>
    <t>10-20-13260-14-54110</t>
  </si>
  <si>
    <t>10-20-13260-14-54120</t>
  </si>
  <si>
    <t>10-20-13260-14-54130</t>
  </si>
  <si>
    <t>10-20-13260-14-61110</t>
  </si>
  <si>
    <t>10-20-13260-14-61120</t>
  </si>
  <si>
    <t>10-20-13260-14-61140</t>
  </si>
  <si>
    <t>Instructor cost for new Construction program using new simulators received from JET grant. TB 2/17/22</t>
  </si>
  <si>
    <t>10-20-13260-14-61210</t>
  </si>
  <si>
    <t>10-20-13260-14-61220</t>
  </si>
  <si>
    <t>10-20-13260-14-61310</t>
  </si>
  <si>
    <t>10-20-13260-14-61420</t>
  </si>
  <si>
    <t>10-20-13260-14-61430</t>
  </si>
  <si>
    <t>10-20-13260-14-62110</t>
  </si>
  <si>
    <t>10-20-13260-14-62120</t>
  </si>
  <si>
    <t>10-20-13260-14-62210</t>
  </si>
  <si>
    <t>10-20-13260-14-62310</t>
  </si>
  <si>
    <t>10-20-13260-14-91010</t>
  </si>
  <si>
    <t>10-20-13270-00-50010</t>
  </si>
  <si>
    <t>10-20-13270-00-50020</t>
  </si>
  <si>
    <t>10-20-13270-00-50030</t>
  </si>
  <si>
    <t>10-20-13270-00-50040</t>
  </si>
  <si>
    <t>10-20-13270-00-50060</t>
  </si>
  <si>
    <t>10-20-13270-00-50090</t>
  </si>
  <si>
    <t>10-20-13270-00-51010</t>
  </si>
  <si>
    <t>10-20-13270-00-51020</t>
  </si>
  <si>
    <t>10-20-13270-00-51030</t>
  </si>
  <si>
    <t>10-20-13270-00-51040</t>
  </si>
  <si>
    <t>10-20-13270-00-51120</t>
  </si>
  <si>
    <t>10-20-13270-00-51130</t>
  </si>
  <si>
    <t>10-20-13270-00-52020</t>
  </si>
  <si>
    <t>10-20-13270-00-52030</t>
  </si>
  <si>
    <t>10-20-13270-00-52140</t>
  </si>
  <si>
    <t>10-20-13270-00-52150</t>
  </si>
  <si>
    <t>10-20-13270-00-52160</t>
  </si>
  <si>
    <t>10-20-13270-00-52170</t>
  </si>
  <si>
    <t>10-20-13270-00-53020</t>
  </si>
  <si>
    <t>10-20-13270-00-53210</t>
  </si>
  <si>
    <t>10-20-13270-00-53310</t>
  </si>
  <si>
    <t>10-20-13270-00-53320</t>
  </si>
  <si>
    <t>10-20-13270-00-53330</t>
  </si>
  <si>
    <t>10-20-13270-00-53340</t>
  </si>
  <si>
    <t>10-20-13270-00-53350</t>
  </si>
  <si>
    <t>10-20-13270-00-53360</t>
  </si>
  <si>
    <t>10-20-13270-00-53370</t>
  </si>
  <si>
    <t>10-20-13270-00-53380</t>
  </si>
  <si>
    <t>10-20-13270-00-53390</t>
  </si>
  <si>
    <t>10-20-13270-00-54010</t>
  </si>
  <si>
    <t>COMMUNITY EDUCATION : FUEL</t>
  </si>
  <si>
    <t>10-20-13270-00-54050</t>
  </si>
  <si>
    <t>10-20-13270-00-54110</t>
  </si>
  <si>
    <t>10-20-13270-00-54120</t>
  </si>
  <si>
    <t>10-20-13270-00-54130</t>
  </si>
  <si>
    <t>10-20-13270-00-61110</t>
  </si>
  <si>
    <t>10-20-13270-00-61120</t>
  </si>
  <si>
    <t>10-20-13270-00-61140</t>
  </si>
  <si>
    <t>10-20-13270-00-61220</t>
  </si>
  <si>
    <t>10-20-13270-00-61310</t>
  </si>
  <si>
    <t>COMMUNITY EDUCATION : WORKSTUDY WAGES</t>
  </si>
  <si>
    <t>10-20-13270-00-61420</t>
  </si>
  <si>
    <t>10-20-13270-00-61430</t>
  </si>
  <si>
    <t>10-20-13270-00-62110</t>
  </si>
  <si>
    <t>10-20-13270-00-62120</t>
  </si>
  <si>
    <t>10-20-13270-00-62210</t>
  </si>
  <si>
    <t>10-20-13270-00-62310</t>
  </si>
  <si>
    <t>10-20-13270-00-91010</t>
  </si>
  <si>
    <t>10-20-14110-00-50010</t>
  </si>
  <si>
    <t>General Supplies for EDUC 1300.</t>
  </si>
  <si>
    <t>10-20-14110-00-50020</t>
  </si>
  <si>
    <t>Instructional Supplies for EDUC 1300.</t>
  </si>
  <si>
    <t>10-20-14110-00-50030</t>
  </si>
  <si>
    <t>Copier usage for EDUC 1300 classes.</t>
  </si>
  <si>
    <t>10-20-14110-00-50040</t>
  </si>
  <si>
    <t>10-20-14110-00-50060</t>
  </si>
  <si>
    <t>10-20-14110-00-50090</t>
  </si>
  <si>
    <t>10-20-14110-00-51010</t>
  </si>
  <si>
    <t>10-20-14110-00-51020</t>
  </si>
  <si>
    <t>10-20-14110-00-51030</t>
  </si>
  <si>
    <t>10-20-14110-00-51040</t>
  </si>
  <si>
    <t>10-20-14110-00-51120</t>
  </si>
  <si>
    <t>10-20-14110-00-51130</t>
  </si>
  <si>
    <t>10-20-14110-00-52020</t>
  </si>
  <si>
    <t>10-20-14110-00-52030</t>
  </si>
  <si>
    <t>10-20-14110-00-52140</t>
  </si>
  <si>
    <t>10-20-14110-00-52150</t>
  </si>
  <si>
    <t>10-20-14110-00-52160</t>
  </si>
  <si>
    <t>10-20-14110-00-52170</t>
  </si>
  <si>
    <t>10-20-14110-00-53020</t>
  </si>
  <si>
    <t>10-20-14110-00-53210</t>
  </si>
  <si>
    <t>10-20-14110-00-53310</t>
  </si>
  <si>
    <t>10-20-14110-00-53320</t>
  </si>
  <si>
    <t>10-20-14110-00-53330</t>
  </si>
  <si>
    <t>10-20-14110-00-53340</t>
  </si>
  <si>
    <t>10-20-14110-00-53350</t>
  </si>
  <si>
    <t>10-20-14110-00-53360</t>
  </si>
  <si>
    <t>10-20-14110-00-53370</t>
  </si>
  <si>
    <t>10-20-14110-00-53380</t>
  </si>
  <si>
    <t>10-20-14110-00-53390</t>
  </si>
  <si>
    <t>10-20-14110-00-54050</t>
  </si>
  <si>
    <t>10-20-14110-00-54110</t>
  </si>
  <si>
    <t>10-20-14110-00-54120</t>
  </si>
  <si>
    <t>10-20-14110-00-54130</t>
  </si>
  <si>
    <t>10-20-14110-00-61110</t>
  </si>
  <si>
    <t>10-20-14110-00-61120</t>
  </si>
  <si>
    <t>10-20-14110-00-61140</t>
  </si>
  <si>
    <t>4 sections of EDUC 1300 (2 fall and 2 spring)</t>
  </si>
  <si>
    <t>10-20-14110-00-61210</t>
  </si>
  <si>
    <t>10-20-14110-00-61220</t>
  </si>
  <si>
    <t>10-20-14110-00-61420</t>
  </si>
  <si>
    <t>10-20-14110-00-61430</t>
  </si>
  <si>
    <t>10-20-14110-00-62110</t>
  </si>
  <si>
    <t>10-20-14110-00-62120</t>
  </si>
  <si>
    <t>10-20-14110-00-62210</t>
  </si>
  <si>
    <t>10-20-14110-00-62310</t>
  </si>
  <si>
    <t>10-20-14110-00-91010</t>
  </si>
  <si>
    <t>10-20-14120-00-50010</t>
  </si>
  <si>
    <t>10-20-14120-00-50020</t>
  </si>
  <si>
    <t>10-20-14120-00-50030</t>
  </si>
  <si>
    <t>10-20-14120-00-50040</t>
  </si>
  <si>
    <t>10-20-14120-00-50060</t>
  </si>
  <si>
    <t>10-20-14120-00-50090</t>
  </si>
  <si>
    <t>10-20-14120-00-51010</t>
  </si>
  <si>
    <t>10-20-14120-00-51020</t>
  </si>
  <si>
    <t>10-20-14120-00-51030</t>
  </si>
  <si>
    <t>10-20-14120-00-51040</t>
  </si>
  <si>
    <t>10-20-14120-00-51120</t>
  </si>
  <si>
    <t>10-20-14120-00-51130</t>
  </si>
  <si>
    <t>10-20-14120-00-52020</t>
  </si>
  <si>
    <t>10-20-14120-00-52030</t>
  </si>
  <si>
    <t>10-20-14120-00-52140</t>
  </si>
  <si>
    <t>10-20-14120-00-52150</t>
  </si>
  <si>
    <t>10-20-14120-00-52160</t>
  </si>
  <si>
    <t>10-20-14120-00-52170</t>
  </si>
  <si>
    <t>10-20-14120-00-53020</t>
  </si>
  <si>
    <t>10-20-14120-00-53210</t>
  </si>
  <si>
    <t>10-20-14120-00-53310</t>
  </si>
  <si>
    <t>10-20-14120-00-53320</t>
  </si>
  <si>
    <t>10-20-14120-00-53330</t>
  </si>
  <si>
    <t>10-20-14120-00-53340</t>
  </si>
  <si>
    <t>10-20-14120-00-53350</t>
  </si>
  <si>
    <t>10-20-14120-00-53360</t>
  </si>
  <si>
    <t>10-20-14120-00-53370</t>
  </si>
  <si>
    <t>10-20-14120-00-53380</t>
  </si>
  <si>
    <t>10-20-14120-00-53390</t>
  </si>
  <si>
    <t>10-20-14120-00-54050</t>
  </si>
  <si>
    <t>10-20-14120-00-54110</t>
  </si>
  <si>
    <t>10-20-14120-00-54120</t>
  </si>
  <si>
    <t>10-20-14120-00-54130</t>
  </si>
  <si>
    <t>10-20-14120-00-61110</t>
  </si>
  <si>
    <t>10-20-14120-00-61120</t>
  </si>
  <si>
    <t>10-20-14120-00-61140</t>
  </si>
  <si>
    <t>10-20-14120-00-61210</t>
  </si>
  <si>
    <t>10-20-14120-00-61220</t>
  </si>
  <si>
    <t>10-20-14120-00-61420</t>
  </si>
  <si>
    <t>10-20-14120-00-61430</t>
  </si>
  <si>
    <t>10-20-14120-00-62110</t>
  </si>
  <si>
    <t>10-20-14120-00-62120</t>
  </si>
  <si>
    <t>10-20-14120-00-62210</t>
  </si>
  <si>
    <t>10-20-14120-00-62310</t>
  </si>
  <si>
    <t>10-20-14120-00-91010</t>
  </si>
  <si>
    <t>10-20-14130-00-50010</t>
  </si>
  <si>
    <t>10-20-14130-00-50020</t>
  </si>
  <si>
    <t>10-20-14130-00-50030</t>
  </si>
  <si>
    <t>10-20-14130-00-50040</t>
  </si>
  <si>
    <t>10-20-14130-00-50060</t>
  </si>
  <si>
    <t>10-20-14130-00-50090</t>
  </si>
  <si>
    <t>10-20-14130-00-51010</t>
  </si>
  <si>
    <t>10-20-14130-00-51020</t>
  </si>
  <si>
    <t>10-20-14130-00-51030</t>
  </si>
  <si>
    <t>10-20-14130-00-51040</t>
  </si>
  <si>
    <t>10-20-14130-00-51120</t>
  </si>
  <si>
    <t>10-20-14130-00-51130</t>
  </si>
  <si>
    <t>10-20-14130-00-52020</t>
  </si>
  <si>
    <t>10-20-14130-00-52030</t>
  </si>
  <si>
    <t>10-20-14130-00-52140</t>
  </si>
  <si>
    <t>10-20-14130-00-52150</t>
  </si>
  <si>
    <t>10-20-14130-00-52160</t>
  </si>
  <si>
    <t>10-20-14130-00-52170</t>
  </si>
  <si>
    <t>10-20-14130-00-53020</t>
  </si>
  <si>
    <t>10-20-14130-00-53210</t>
  </si>
  <si>
    <t>10-20-14130-00-53310</t>
  </si>
  <si>
    <t>10-20-14130-00-53320</t>
  </si>
  <si>
    <t>10-20-14130-00-53330</t>
  </si>
  <si>
    <t>10-20-14130-00-53340</t>
  </si>
  <si>
    <t>10-20-14130-00-53350</t>
  </si>
  <si>
    <t>10-20-14130-00-53360</t>
  </si>
  <si>
    <t>10-20-14130-00-53370</t>
  </si>
  <si>
    <t>10-20-14130-00-53380</t>
  </si>
  <si>
    <t>10-20-14130-00-53390</t>
  </si>
  <si>
    <t>10-20-14130-00-54050</t>
  </si>
  <si>
    <t>10-20-14130-00-54110</t>
  </si>
  <si>
    <t>10-20-14130-00-54120</t>
  </si>
  <si>
    <t>10-20-14130-00-54130</t>
  </si>
  <si>
    <t>10-20-14130-00-61110</t>
  </si>
  <si>
    <t>10-20-14130-00-61120</t>
  </si>
  <si>
    <t>FT Faculty Teaching DIRW 0302 co-requisite courses and an overload (1 Fall, 1 Spring)</t>
  </si>
  <si>
    <t>10-20-14130-00-61140</t>
  </si>
  <si>
    <t>10-20-14130-00-61210</t>
  </si>
  <si>
    <t>10-20-14130-00-61220</t>
  </si>
  <si>
    <t>10-20-14130-00-61420</t>
  </si>
  <si>
    <t>10-20-14130-00-61430</t>
  </si>
  <si>
    <t>10-20-14130-00-62110</t>
  </si>
  <si>
    <t>10-20-14130-00-62120</t>
  </si>
  <si>
    <t>10-20-14130-00-62210</t>
  </si>
  <si>
    <t>10-20-14130-00-62310</t>
  </si>
  <si>
    <t>10-20-14130-00-91010</t>
  </si>
  <si>
    <t>10-20-31110-00-50010</t>
  </si>
  <si>
    <t>10-20-31110-00-50020</t>
  </si>
  <si>
    <t>10-20-31110-00-50030</t>
  </si>
  <si>
    <t>10-20-31110-00-50040</t>
  </si>
  <si>
    <t>10-20-31110-00-50060</t>
  </si>
  <si>
    <t>10-20-31110-00-50090</t>
  </si>
  <si>
    <t>10-20-31110-00-51010</t>
  </si>
  <si>
    <t>10-20-31110-00-51020</t>
  </si>
  <si>
    <t>10-20-31110-00-51030</t>
  </si>
  <si>
    <t>10-20-31110-00-51040</t>
  </si>
  <si>
    <t>10-20-31110-00-51120</t>
  </si>
  <si>
    <t>10-20-31110-00-51130</t>
  </si>
  <si>
    <t>10-20-31110-00-52030</t>
  </si>
  <si>
    <t>10-20-31110-00-52140</t>
  </si>
  <si>
    <t>10-20-31110-00-52150</t>
  </si>
  <si>
    <t>10-20-31110-00-52160</t>
  </si>
  <si>
    <t>10-20-31110-00-52170</t>
  </si>
  <si>
    <t>10-20-31110-00-53310</t>
  </si>
  <si>
    <t>10-20-31110-00-53320</t>
  </si>
  <si>
    <t>10-20-31110-00-53330</t>
  </si>
  <si>
    <t>10-20-31110-00-53340</t>
  </si>
  <si>
    <t>10-20-31110-00-53350</t>
  </si>
  <si>
    <t>10-20-31110-00-53360</t>
  </si>
  <si>
    <t>10-20-31110-00-53370</t>
  </si>
  <si>
    <t>10-20-31110-00-53390</t>
  </si>
  <si>
    <t>10-20-31110-00-54050</t>
  </si>
  <si>
    <t>10-20-31110-00-54110</t>
  </si>
  <si>
    <t>10-20-31110-00-54120</t>
  </si>
  <si>
    <t>10-20-31110-00-54130</t>
  </si>
  <si>
    <t>10-20-31110-00-61110</t>
  </si>
  <si>
    <t>10-20-31110-00-61120</t>
  </si>
  <si>
    <t>10-20-31110-00-61140</t>
  </si>
  <si>
    <t>10-20-31110-00-61210</t>
  </si>
  <si>
    <t>10-20-31110-00-61220</t>
  </si>
  <si>
    <t>10-20-31110-00-61410</t>
  </si>
  <si>
    <t>COMMUNITY EDUCATION : HOURLY</t>
  </si>
  <si>
    <t>10-20-31110-00-61420</t>
  </si>
  <si>
    <t>10-20-31110-00-61430</t>
  </si>
  <si>
    <t>10-20-31110-00-62110</t>
  </si>
  <si>
    <t>10-20-31110-00-62120</t>
  </si>
  <si>
    <t>10-20-31110-00-62210</t>
  </si>
  <si>
    <t>10-20-31110-00-91010</t>
  </si>
  <si>
    <t>10-20-41110-00-50010</t>
  </si>
  <si>
    <t>10-20-41110-00-50030</t>
  </si>
  <si>
    <t>10-20-41110-00-50040</t>
  </si>
  <si>
    <t>10-20-41110-00-50060</t>
  </si>
  <si>
    <t>10-20-41110-00-50090</t>
  </si>
  <si>
    <t>10-20-41110-00-51010</t>
  </si>
  <si>
    <t>10-20-41110-00-51020</t>
  </si>
  <si>
    <t>10-20-41110-00-51030</t>
  </si>
  <si>
    <t>10-20-41110-00-51040</t>
  </si>
  <si>
    <t>10-20-41110-00-51120</t>
  </si>
  <si>
    <t>10-20-41110-00-51130</t>
  </si>
  <si>
    <t>10-20-41110-00-52030</t>
  </si>
  <si>
    <t>10-20-41110-00-52140</t>
  </si>
  <si>
    <t>10-20-41110-00-52150</t>
  </si>
  <si>
    <t>10-20-41110-00-52160</t>
  </si>
  <si>
    <t>10-20-41110-00-52170</t>
  </si>
  <si>
    <t>10-20-41110-00-53020</t>
  </si>
  <si>
    <t>10-20-41110-00-53160</t>
  </si>
  <si>
    <t>10-20-41110-00-53210</t>
  </si>
  <si>
    <t>10-20-41110-00-53310</t>
  </si>
  <si>
    <t>10-20-41110-00-53330</t>
  </si>
  <si>
    <t>10-20-41110-00-53340</t>
  </si>
  <si>
    <t>10-20-41110-00-53350</t>
  </si>
  <si>
    <t>10-20-41110-00-53360</t>
  </si>
  <si>
    <t>10-20-41110-00-53370</t>
  </si>
  <si>
    <t>10-20-41110-00-53380</t>
  </si>
  <si>
    <t>10-20-41110-00-53390</t>
  </si>
  <si>
    <t>10-20-41110-00-54050</t>
  </si>
  <si>
    <t>10-20-41110-00-54110</t>
  </si>
  <si>
    <t>10-20-41110-00-54130</t>
  </si>
  <si>
    <t>10-20-41110-00-61210</t>
  </si>
  <si>
    <t>Moved to 10-20-42110 per KM request. 3/21/22 MK</t>
  </si>
  <si>
    <t>10-20-41110-00-61220</t>
  </si>
  <si>
    <t>10-20-41110-00-61420</t>
  </si>
  <si>
    <t>10-20-41110-00-61430</t>
  </si>
  <si>
    <t>10-20-41110-00-62110</t>
  </si>
  <si>
    <t>10-20-41110-00-62120</t>
  </si>
  <si>
    <t>10-20-41110-00-62210</t>
  </si>
  <si>
    <t>10-20-41110-00-91010</t>
  </si>
  <si>
    <t>10-20-41115-00-50010</t>
  </si>
  <si>
    <t>10-20-41115-00-50030</t>
  </si>
  <si>
    <t>10-20-41115-00-50040</t>
  </si>
  <si>
    <t>10-20-41115-00-50060</t>
  </si>
  <si>
    <t>10-20-41115-00-50090</t>
  </si>
  <si>
    <t>10-20-41115-00-51010</t>
  </si>
  <si>
    <t>10-20-41115-00-51020</t>
  </si>
  <si>
    <t>10-20-41115-00-51030</t>
  </si>
  <si>
    <t>10-20-41115-00-51040</t>
  </si>
  <si>
    <t>10-20-41115-00-51120</t>
  </si>
  <si>
    <t>10-20-41115-00-51130</t>
  </si>
  <si>
    <t>10-20-41115-00-52030</t>
  </si>
  <si>
    <t>10-20-41115-00-52140</t>
  </si>
  <si>
    <t>10-20-41115-00-52150</t>
  </si>
  <si>
    <t>10-20-41115-00-52160</t>
  </si>
  <si>
    <t>10-20-41115-00-52170</t>
  </si>
  <si>
    <t>10-20-41115-00-53020</t>
  </si>
  <si>
    <t>10-20-41115-00-53210</t>
  </si>
  <si>
    <t>10-20-41115-00-53310</t>
  </si>
  <si>
    <t>10-20-41115-00-53330</t>
  </si>
  <si>
    <t>10-20-41115-00-53340</t>
  </si>
  <si>
    <t>10-20-41115-00-53350</t>
  </si>
  <si>
    <t>10-20-41115-00-53360</t>
  </si>
  <si>
    <t>10-20-41115-00-53370</t>
  </si>
  <si>
    <t>10-20-41115-00-53380</t>
  </si>
  <si>
    <t>10-20-41115-00-53390</t>
  </si>
  <si>
    <t>10-20-41115-00-54050</t>
  </si>
  <si>
    <t>10-20-41115-00-54110</t>
  </si>
  <si>
    <t>10-20-41115-00-54130</t>
  </si>
  <si>
    <t>10-20-41115-00-91010</t>
  </si>
  <si>
    <t>10-20-41230-00-50010</t>
  </si>
  <si>
    <t>10-20-41230-00-50030</t>
  </si>
  <si>
    <t>10-20-41230-00-50040</t>
  </si>
  <si>
    <t>Moved $800 from 50040 to 51010 to increase advertising efforts. TB 2/17/22</t>
  </si>
  <si>
    <t>10-20-41230-00-50060</t>
  </si>
  <si>
    <t>10-20-41230-00-50090</t>
  </si>
  <si>
    <t>10-20-41230-00-51010</t>
  </si>
  <si>
    <t>10-20-41230-00-51020</t>
  </si>
  <si>
    <t>10-20-41230-00-51030</t>
  </si>
  <si>
    <t>10-20-41230-00-51040</t>
  </si>
  <si>
    <t>Graduations, Advisory, Weld Off sponsorship, other community engagement events. TB 2/17/22</t>
  </si>
  <si>
    <t>10-20-41230-00-51120</t>
  </si>
  <si>
    <t>10-20-41230-00-51130</t>
  </si>
  <si>
    <t>10-20-41230-00-52030</t>
  </si>
  <si>
    <t>Money not utilized during 21-22 year. TB 2/17/22</t>
  </si>
  <si>
    <t>10-20-41230-00-52140</t>
  </si>
  <si>
    <t>10-20-41230-00-52150</t>
  </si>
  <si>
    <t>10-20-41230-00-52160</t>
  </si>
  <si>
    <t>10-20-41230-00-52170</t>
  </si>
  <si>
    <t>10-20-41230-00-53010</t>
  </si>
  <si>
    <t>10-20-41230-00-53020</t>
  </si>
  <si>
    <t>10-20-41230-00-53210</t>
  </si>
  <si>
    <t>10-20-41230-00-53310</t>
  </si>
  <si>
    <t>10-20-41230-00-53330</t>
  </si>
  <si>
    <t>10-20-41230-00-53340</t>
  </si>
  <si>
    <t>10-20-41230-00-53350</t>
  </si>
  <si>
    <t>Burning Glass has not and will not be used for the 21-22 budget year. At this time, O-Net meets the research needs for WCWC Workforce Education and is a free resource. TB 2/17/22
Per KM, TButler indicated there is a 3-yr commitment and add back the $6000. 3/28/22mk</t>
  </si>
  <si>
    <t>10-20-41230-00-53360</t>
  </si>
  <si>
    <t>10-20-41230-00-53370</t>
  </si>
  <si>
    <t>10-20-41230-00-53380</t>
  </si>
  <si>
    <t>10-20-41230-00-53390</t>
  </si>
  <si>
    <t>10-20-41230-00-54020</t>
  </si>
  <si>
    <t>10-20-41230-00-54050</t>
  </si>
  <si>
    <t>Budget reduced due to extra travel money no longer needed for Weatherford Workforce office to travel to WCWC Workforce office. TB 2/17/22</t>
  </si>
  <si>
    <t>10-20-41230-00-54110</t>
  </si>
  <si>
    <t>10-20-41230-00-54130</t>
  </si>
  <si>
    <t>10-20-41230-00-61210</t>
  </si>
  <si>
    <t>10-20-41230-00-61220</t>
  </si>
  <si>
    <t>10-20-41230-00-61410</t>
  </si>
  <si>
    <t>10-20-41230-00-61420</t>
  </si>
  <si>
    <t>10-20-41230-00-61430</t>
  </si>
  <si>
    <t>10-20-41230-00-62110</t>
  </si>
  <si>
    <t>10-20-41230-00-62120</t>
  </si>
  <si>
    <t>10-20-41230-00-62210</t>
  </si>
  <si>
    <t>10-20-41230-00-62310</t>
  </si>
  <si>
    <t>10-20-41230-00-91010</t>
  </si>
  <si>
    <t>10-20-42110-00-50010</t>
  </si>
  <si>
    <t>Combining 41100 to merge the two sections</t>
  </si>
  <si>
    <t>10-20-42110-00-50030</t>
  </si>
  <si>
    <t>Combining 41110 and 42110</t>
  </si>
  <si>
    <t>10-20-42110-00-50040</t>
  </si>
  <si>
    <t>10-20-42110-00-50060</t>
  </si>
  <si>
    <t>10-20-42110-00-50090</t>
  </si>
  <si>
    <t>10-20-42110-00-51010</t>
  </si>
  <si>
    <t>10-20-42110-00-51020</t>
  </si>
  <si>
    <t>10-20-42110-00-51030</t>
  </si>
  <si>
    <t>To increase funds to provide lunch, breakfast, refreshments for meetings with superintendents, alumni, counselors and community organizations</t>
  </si>
  <si>
    <t>10-20-42110-00-51040</t>
  </si>
  <si>
    <t>Combining 41110 and 42110 and added to attend and sponsor additional civic and community events</t>
  </si>
  <si>
    <t>10-20-42110-00-51120</t>
  </si>
  <si>
    <t>10-20-42110-00-51130</t>
  </si>
  <si>
    <t>10-20-42110-00-52030</t>
  </si>
  <si>
    <t>10-20-42110-00-52140</t>
  </si>
  <si>
    <t>10-20-42110-00-52150</t>
  </si>
  <si>
    <t>10-20-42110-00-52160</t>
  </si>
  <si>
    <t>10-20-42110-00-52170</t>
  </si>
  <si>
    <t>10-20-42110-00-53010</t>
  </si>
  <si>
    <t>CAMPUS MANAGEMENT ADMIN : INSURANCE</t>
  </si>
  <si>
    <t>10-20-42110-00-53020</t>
  </si>
  <si>
    <t>10-20-42110-00-53160</t>
  </si>
  <si>
    <t>10-20-42110-00-53210</t>
  </si>
  <si>
    <t>10-20-42110-00-53310</t>
  </si>
  <si>
    <t>10-20-42110-00-53330</t>
  </si>
  <si>
    <t>10-20-42110-00-53340</t>
  </si>
  <si>
    <t>10-20-42110-00-53350</t>
  </si>
  <si>
    <t>10-20-42110-00-53360</t>
  </si>
  <si>
    <t>10-20-42110-00-53370</t>
  </si>
  <si>
    <t>10-20-42110-00-53380</t>
  </si>
  <si>
    <t>10-20-42110-00-53390</t>
  </si>
  <si>
    <t>10-20-42110-00-54050</t>
  </si>
  <si>
    <t>CAMPUS MANAGEMENT ADMIN : VEHICLE MILEAGE ALLOCATION</t>
  </si>
  <si>
    <t>10-20-42110-00-54110</t>
  </si>
  <si>
    <t>Combining 41110 and 42110 and adding funds to cover 4 trips from WCWC to WC a month</t>
  </si>
  <si>
    <t>10-20-42110-00-54130</t>
  </si>
  <si>
    <t>10-20-42110-00-61210</t>
  </si>
  <si>
    <t>Moved from 10-20-41110 at KM's request. 3/21/22 MK</t>
  </si>
  <si>
    <t>10-20-42110-00-61220</t>
  </si>
  <si>
    <t>Moved $37,091 from 10-20-41110 at KM's request. 3/21/22 MK</t>
  </si>
  <si>
    <t>10-20-42110-00-61410</t>
  </si>
  <si>
    <t>10-20-42110-00-61420</t>
  </si>
  <si>
    <t>10-20-42110-00-61430</t>
  </si>
  <si>
    <t>10-20-42110-00-62110</t>
  </si>
  <si>
    <t>Moved $1945 from 10-20-41110 at KM's request. 3/21/22 MK</t>
  </si>
  <si>
    <t>10-20-42110-00-62120</t>
  </si>
  <si>
    <t>Moved $5156 from 10-20-41110 at KM's request. 3/21/22 MK</t>
  </si>
  <si>
    <t>10-20-42110-00-62210</t>
  </si>
  <si>
    <t>Moved $11306 from 10-20-41110 at KM's request. 3/21/22 MK</t>
  </si>
  <si>
    <t>10-20-42110-00-91010</t>
  </si>
  <si>
    <t>10-20-42210-00-50010</t>
  </si>
  <si>
    <t>10-20-42210-00-50030</t>
  </si>
  <si>
    <t>10-20-42210-00-50040</t>
  </si>
  <si>
    <t>10-20-42210-00-50060</t>
  </si>
  <si>
    <t>10-20-42210-00-50090</t>
  </si>
  <si>
    <t>10-20-42210-00-51010</t>
  </si>
  <si>
    <t>10-20-42210-00-51020</t>
  </si>
  <si>
    <t>10-20-42210-00-51030</t>
  </si>
  <si>
    <t>10-20-42210-00-51040</t>
  </si>
  <si>
    <t>10-20-42210-00-51120</t>
  </si>
  <si>
    <t>10-20-42210-00-51130</t>
  </si>
  <si>
    <t>10-20-42210-00-52030</t>
  </si>
  <si>
    <t>10-20-42210-00-52110</t>
  </si>
  <si>
    <t>LEARNING RESOURCE CENTER : TAXES &amp; TAX FEES</t>
  </si>
  <si>
    <t>10-20-42210-00-52140</t>
  </si>
  <si>
    <t>10-20-42210-00-52150</t>
  </si>
  <si>
    <t>10-20-42210-00-52160</t>
  </si>
  <si>
    <t>10-20-42210-00-52170</t>
  </si>
  <si>
    <t>10-20-42210-00-53020</t>
  </si>
  <si>
    <t>10-20-42210-00-53160</t>
  </si>
  <si>
    <t>10-20-42210-00-53210</t>
  </si>
  <si>
    <t>10-20-42210-00-53310</t>
  </si>
  <si>
    <t>10-20-42210-00-53330</t>
  </si>
  <si>
    <t>10-20-42210-00-53340</t>
  </si>
  <si>
    <t>10-20-42210-00-53350</t>
  </si>
  <si>
    <t>10-20-42210-00-53360</t>
  </si>
  <si>
    <t>10-20-42210-00-53370</t>
  </si>
  <si>
    <t>10-20-42210-00-53380</t>
  </si>
  <si>
    <t>10-20-42210-00-53390</t>
  </si>
  <si>
    <t>10-20-42210-00-54050</t>
  </si>
  <si>
    <t>10-20-42210-00-54110</t>
  </si>
  <si>
    <t>10-20-42210-00-54130</t>
  </si>
  <si>
    <t>10-20-42210-00-61210</t>
  </si>
  <si>
    <t>10-20-42210-00-61220</t>
  </si>
  <si>
    <t>10-20-42210-00-61410</t>
  </si>
  <si>
    <t>10-20-42210-00-61420</t>
  </si>
  <si>
    <t>10-20-42210-00-61430</t>
  </si>
  <si>
    <t>10-20-42210-00-62110</t>
  </si>
  <si>
    <t>10-20-42210-00-62120</t>
  </si>
  <si>
    <t>10-20-42210-00-62210</t>
  </si>
  <si>
    <t>10-20-42210-00-62310</t>
  </si>
  <si>
    <t>10-20-42210-00-91010</t>
  </si>
  <si>
    <t>10-20-42210-00-91020</t>
  </si>
  <si>
    <t>10-20-42210-00-91030</t>
  </si>
  <si>
    <t>10-20-42220-00-50010</t>
  </si>
  <si>
    <t>10-20-42220-00-50020</t>
  </si>
  <si>
    <t>General Instructional Supplies for ASC.</t>
  </si>
  <si>
    <t>10-20-42220-00-50030</t>
  </si>
  <si>
    <t>Copier usage for tutors.</t>
  </si>
  <si>
    <t>10-20-42220-00-50040</t>
  </si>
  <si>
    <t>10-20-42220-00-50060</t>
  </si>
  <si>
    <t>10-20-42220-00-50090</t>
  </si>
  <si>
    <t>10-20-42220-00-51010</t>
  </si>
  <si>
    <t>10-20-42220-00-51020</t>
  </si>
  <si>
    <t>10-20-42220-00-51030</t>
  </si>
  <si>
    <t>10-20-42220-00-51040</t>
  </si>
  <si>
    <t>10-20-42220-00-51120</t>
  </si>
  <si>
    <t>10-20-42220-00-51130</t>
  </si>
  <si>
    <t>10-20-42220-00-52030</t>
  </si>
  <si>
    <t>10-20-42220-00-52140</t>
  </si>
  <si>
    <t>10-20-42220-00-52150</t>
  </si>
  <si>
    <t>10-20-42220-00-52160</t>
  </si>
  <si>
    <t>10-20-42220-00-52170</t>
  </si>
  <si>
    <t>10-20-42220-00-53020</t>
  </si>
  <si>
    <t>10-20-42220-00-53210</t>
  </si>
  <si>
    <t>10-20-42220-00-53310</t>
  </si>
  <si>
    <t>10-20-42220-00-53320</t>
  </si>
  <si>
    <t>10-20-42220-00-53330</t>
  </si>
  <si>
    <t>10-20-42220-00-53340</t>
  </si>
  <si>
    <t>10-20-42220-00-53350</t>
  </si>
  <si>
    <t>10-20-42220-00-53360</t>
  </si>
  <si>
    <t>10-20-42220-00-53370</t>
  </si>
  <si>
    <t>10-20-42220-00-53380</t>
  </si>
  <si>
    <t>10-20-42220-00-53390</t>
  </si>
  <si>
    <t>10-20-42220-00-54050</t>
  </si>
  <si>
    <t>10-20-42220-00-54110</t>
  </si>
  <si>
    <t>10-20-42220-00-54130</t>
  </si>
  <si>
    <t>10-20-42220-00-61120</t>
  </si>
  <si>
    <t>INSTRUCTIONAL SUPPORT : OVERLOAD SALARIES (FT FACULTY ONLY)</t>
  </si>
  <si>
    <t>10-20-42220-00-61140</t>
  </si>
  <si>
    <t>INSTRUCTIONAL SUPPORT : ADJUNCT SALARIES</t>
  </si>
  <si>
    <t>10-20-42220-00-61210</t>
  </si>
  <si>
    <t>10-20-42220-00-61220</t>
  </si>
  <si>
    <t>10-20-42220-00-61410</t>
  </si>
  <si>
    <t>10-20-42220-00-61420</t>
  </si>
  <si>
    <t>10-20-42220-00-61430</t>
  </si>
  <si>
    <t>2 tutors @ $15.00 per hour x 15 hours per week. 16 weeks fall, 16 weeks spring, and 10 weeks summer.</t>
  </si>
  <si>
    <t>10-20-42220-00-62110</t>
  </si>
  <si>
    <t>10-20-42220-00-62120</t>
  </si>
  <si>
    <t>10-20-42220-00-62210</t>
  </si>
  <si>
    <t>10-20-42220-00-62310</t>
  </si>
  <si>
    <t>10-20-42220-00-91010</t>
  </si>
  <si>
    <t>10-20-42230-00-50010</t>
  </si>
  <si>
    <t>10-20-42230-00-50030</t>
  </si>
  <si>
    <t>10-20-42230-00-50040</t>
  </si>
  <si>
    <t>10-20-42230-00-50060</t>
  </si>
  <si>
    <t>10-20-42230-00-50090</t>
  </si>
  <si>
    <t>10-20-42230-00-51010</t>
  </si>
  <si>
    <t>10-20-42230-00-51020</t>
  </si>
  <si>
    <t>10-20-42230-00-51030</t>
  </si>
  <si>
    <t>10-20-42230-00-51040</t>
  </si>
  <si>
    <t>10-20-42230-00-51120</t>
  </si>
  <si>
    <t>10-20-42230-00-51130</t>
  </si>
  <si>
    <t>10-20-42230-00-52030</t>
  </si>
  <si>
    <t>10-20-42230-00-52140</t>
  </si>
  <si>
    <t>10-20-42230-00-52150</t>
  </si>
  <si>
    <t>10-20-42230-00-52160</t>
  </si>
  <si>
    <t>10-20-42230-00-52170</t>
  </si>
  <si>
    <t>10-20-42230-00-53160</t>
  </si>
  <si>
    <t>10-20-42230-00-53310</t>
  </si>
  <si>
    <t>10-20-42230-00-53330</t>
  </si>
  <si>
    <t>10-20-42230-00-53340</t>
  </si>
  <si>
    <t>10-20-42230-00-53350</t>
  </si>
  <si>
    <t>10-20-42230-00-53360</t>
  </si>
  <si>
    <t>10-20-42230-00-53370</t>
  </si>
  <si>
    <t>10-20-42230-00-53390</t>
  </si>
  <si>
    <t>10-20-42230-00-54050</t>
  </si>
  <si>
    <t>10-20-42230-00-54110</t>
  </si>
  <si>
    <t>10-20-42230-00-54130</t>
  </si>
  <si>
    <t>TESTING : TRAVEL-STUDENT</t>
  </si>
  <si>
    <t>10-20-42230-00-61210</t>
  </si>
  <si>
    <t>10-20-42230-00-61220</t>
  </si>
  <si>
    <t>10-20-42230-00-61410</t>
  </si>
  <si>
    <t>10-20-42230-00-61420</t>
  </si>
  <si>
    <t>10-20-42230-00-61430</t>
  </si>
  <si>
    <t>10-20-42230-00-62110</t>
  </si>
  <si>
    <t>10-20-42230-00-62120</t>
  </si>
  <si>
    <t>10-20-42230-00-62210</t>
  </si>
  <si>
    <t>10-20-42230-00-91010</t>
  </si>
  <si>
    <t>10-20-51110-00-50010</t>
  </si>
  <si>
    <t>Per K.M.  3/28/22 mk</t>
  </si>
  <si>
    <t>10-20-51110-00-50030</t>
  </si>
  <si>
    <t>10-20-51110-00-50040</t>
  </si>
  <si>
    <t>10-20-51110-00-50060</t>
  </si>
  <si>
    <t>10-20-51110-00-50090</t>
  </si>
  <si>
    <t>10-20-51110-00-51010</t>
  </si>
  <si>
    <t>10-20-51110-00-51020</t>
  </si>
  <si>
    <t>10-20-51110-00-51030</t>
  </si>
  <si>
    <t>10-20-51110-00-51040</t>
  </si>
  <si>
    <t>10-20-51110-00-51120</t>
  </si>
  <si>
    <t>10-20-51110-00-51130</t>
  </si>
  <si>
    <t>10-20-51110-00-52030</t>
  </si>
  <si>
    <t>10-20-51110-00-52140</t>
  </si>
  <si>
    <t>10-20-51110-00-52150</t>
  </si>
  <si>
    <t>10-20-51110-00-52160</t>
  </si>
  <si>
    <t>10-20-51110-00-52170</t>
  </si>
  <si>
    <t>10-20-51110-00-53020</t>
  </si>
  <si>
    <t>10-20-51110-00-53160</t>
  </si>
  <si>
    <t>10-20-51110-00-53210</t>
  </si>
  <si>
    <t>10-20-51110-00-53310</t>
  </si>
  <si>
    <t>10-20-51110-00-53330</t>
  </si>
  <si>
    <t>10-20-51110-00-53340</t>
  </si>
  <si>
    <t>10-20-51110-00-53350</t>
  </si>
  <si>
    <t>10-20-51110-00-53360</t>
  </si>
  <si>
    <t>10-20-51110-00-53370</t>
  </si>
  <si>
    <t>10-20-51110-00-53380</t>
  </si>
  <si>
    <t>10-20-51110-00-53390</t>
  </si>
  <si>
    <t>10-20-51110-00-54050</t>
  </si>
  <si>
    <t>10-20-51110-00-54110</t>
  </si>
  <si>
    <t>10-20-51110-00-54130</t>
  </si>
  <si>
    <t>10-20-51110-00-61210</t>
  </si>
  <si>
    <t>10-20-51110-00-61220</t>
  </si>
  <si>
    <t>10-20-51110-00-61410</t>
  </si>
  <si>
    <t>10-20-51110-00-61420</t>
  </si>
  <si>
    <t>10-20-51110-00-61430</t>
  </si>
  <si>
    <t>10-20-51110-00-62110</t>
  </si>
  <si>
    <t>10-20-51110-00-62120</t>
  </si>
  <si>
    <t>10-20-51110-00-62210</t>
  </si>
  <si>
    <t>10-20-51110-00-91010</t>
  </si>
  <si>
    <t>10-20-53310-00-50010</t>
  </si>
  <si>
    <t>10-20-53310-00-50030</t>
  </si>
  <si>
    <t>10-20-53310-00-50040</t>
  </si>
  <si>
    <t>10-20-53310-00-50060</t>
  </si>
  <si>
    <t>10-20-53310-00-50090</t>
  </si>
  <si>
    <t>10-20-53310-00-51010</t>
  </si>
  <si>
    <t>10-20-53310-00-51020</t>
  </si>
  <si>
    <t>10-20-53310-00-51030</t>
  </si>
  <si>
    <t>10-20-53310-00-51040</t>
  </si>
  <si>
    <t>10-20-53310-00-51120</t>
  </si>
  <si>
    <t>10-20-53310-00-51130</t>
  </si>
  <si>
    <t>10-20-53310-00-52030</t>
  </si>
  <si>
    <t>10-20-53310-00-52140</t>
  </si>
  <si>
    <t>10-20-53310-00-52150</t>
  </si>
  <si>
    <t>10-20-53310-00-52160</t>
  </si>
  <si>
    <t>10-20-53310-00-52170</t>
  </si>
  <si>
    <t>10-20-53310-00-53020</t>
  </si>
  <si>
    <t>10-20-53310-00-53210</t>
  </si>
  <si>
    <t>10-20-53310-00-53310</t>
  </si>
  <si>
    <t>10-20-53310-00-53330</t>
  </si>
  <si>
    <t>10-20-53310-00-53340</t>
  </si>
  <si>
    <t>10-20-53310-00-53350</t>
  </si>
  <si>
    <t>10-20-53310-00-53360</t>
  </si>
  <si>
    <t>10-20-53310-00-53370</t>
  </si>
  <si>
    <t>10-20-53310-00-53380</t>
  </si>
  <si>
    <t>10-20-53310-00-53390</t>
  </si>
  <si>
    <t>10-20-53310-00-54050</t>
  </si>
  <si>
    <t>10-20-53310-00-54110</t>
  </si>
  <si>
    <t>10-20-53310-00-54120</t>
  </si>
  <si>
    <t>10-20-53310-00-54130</t>
  </si>
  <si>
    <t>DISABILITY SERVICES : TRAVEL-STUDENT</t>
  </si>
  <si>
    <t>10-20-53310-00-61210</t>
  </si>
  <si>
    <t>10-20-53310-00-61220</t>
  </si>
  <si>
    <t>10-20-53310-00-61410</t>
  </si>
  <si>
    <t>10-20-53310-00-61420</t>
  </si>
  <si>
    <t>10-20-53310-00-61430</t>
  </si>
  <si>
    <t>10-20-53310-00-62110</t>
  </si>
  <si>
    <t>10-20-53310-00-62120</t>
  </si>
  <si>
    <t>10-20-53310-00-62210</t>
  </si>
  <si>
    <t>10-20-53310-00-91010</t>
  </si>
  <si>
    <t>10-20-60000-00-51020</t>
  </si>
  <si>
    <t>Add same budget per KM, 3/28/22mk</t>
  </si>
  <si>
    <t>10-20-60000-00-54110</t>
  </si>
  <si>
    <t>10-20-61410-00-50010</t>
  </si>
  <si>
    <t>10-20-61410-00-50030</t>
  </si>
  <si>
    <t>10-20-61410-00-50040</t>
  </si>
  <si>
    <t>10-20-61410-00-50060</t>
  </si>
  <si>
    <t>10-20-61410-00-50090</t>
  </si>
  <si>
    <t>10-20-61410-00-51010</t>
  </si>
  <si>
    <t>10-20-61410-00-51020</t>
  </si>
  <si>
    <t>10-20-61410-00-51030</t>
  </si>
  <si>
    <t>10-20-61410-00-51040</t>
  </si>
  <si>
    <t>10-20-61410-00-51120</t>
  </si>
  <si>
    <t>10-20-61410-00-51130</t>
  </si>
  <si>
    <t>10-20-61410-00-52030</t>
  </si>
  <si>
    <t>10-20-61410-00-52110</t>
  </si>
  <si>
    <t>10-20-61410-00-52130</t>
  </si>
  <si>
    <t>10-20-61410-00-52140</t>
  </si>
  <si>
    <t>10-20-61410-00-52150</t>
  </si>
  <si>
    <t>10-20-61410-00-52160</t>
  </si>
  <si>
    <t>10-20-61410-00-53010</t>
  </si>
  <si>
    <t>10-20-61410-00-53020</t>
  </si>
  <si>
    <t>10-20-61410-00-53210</t>
  </si>
  <si>
    <t>10-20-61410-00-53220</t>
  </si>
  <si>
    <t>10-20-61410-00-53310</t>
  </si>
  <si>
    <t>10-20-61410-00-53330</t>
  </si>
  <si>
    <t>10-20-61410-00-53340</t>
  </si>
  <si>
    <t>10-20-61410-00-53350</t>
  </si>
  <si>
    <t>10-20-61410-00-53360</t>
  </si>
  <si>
    <t>10-20-61410-00-53370</t>
  </si>
  <si>
    <t>10-20-61410-00-53380</t>
  </si>
  <si>
    <t>10-20-61410-00-53390</t>
  </si>
  <si>
    <t>10-20-61410-00-54050</t>
  </si>
  <si>
    <t>10-20-61410-00-54110</t>
  </si>
  <si>
    <t>10-20-61410-00-56010</t>
  </si>
  <si>
    <t>10-20-61410-00-56030</t>
  </si>
  <si>
    <t>10-20-61410-00-61210</t>
  </si>
  <si>
    <t>10-20-61410-00-61220</t>
  </si>
  <si>
    <t>10-20-61410-00-61410</t>
  </si>
  <si>
    <t>10-20-61410-00-61420</t>
  </si>
  <si>
    <t>10-20-61410-00-62110</t>
  </si>
  <si>
    <t>10-20-61410-00-62120</t>
  </si>
  <si>
    <t>10-20-61410-00-62210</t>
  </si>
  <si>
    <t>10-20-61410-00-62310</t>
  </si>
  <si>
    <t>10-20-61410-00-91010</t>
  </si>
  <si>
    <t>10-20-62110-00-50010</t>
  </si>
  <si>
    <t>10-20-62110-00-50030</t>
  </si>
  <si>
    <t>10-20-62110-00-50040</t>
  </si>
  <si>
    <t>10-20-62110-00-50060</t>
  </si>
  <si>
    <t>10-20-62110-00-50090</t>
  </si>
  <si>
    <t>10-20-62110-00-51010</t>
  </si>
  <si>
    <t>10-20-62110-00-51020</t>
  </si>
  <si>
    <t>10-20-62110-00-51030</t>
  </si>
  <si>
    <t>10-20-62110-00-51040</t>
  </si>
  <si>
    <t>10-20-62110-00-51120</t>
  </si>
  <si>
    <t>10-20-62110-00-51130</t>
  </si>
  <si>
    <t>10-20-62110-00-52030</t>
  </si>
  <si>
    <t>10-20-62110-00-52140</t>
  </si>
  <si>
    <t>10-20-62110-00-52150</t>
  </si>
  <si>
    <t>10-20-62110-00-52160</t>
  </si>
  <si>
    <t>10-20-62110-00-52170</t>
  </si>
  <si>
    <t>10-20-62110-00-53020</t>
  </si>
  <si>
    <t>10-20-62110-00-53160</t>
  </si>
  <si>
    <t>10-20-62110-00-53210</t>
  </si>
  <si>
    <t>10-20-62110-00-53310</t>
  </si>
  <si>
    <t>10-20-62110-00-53330</t>
  </si>
  <si>
    <t>10-20-62110-00-53340</t>
  </si>
  <si>
    <t>10-20-62110-00-53350</t>
  </si>
  <si>
    <t>10-20-62110-00-53360</t>
  </si>
  <si>
    <t>10-20-62110-00-53370</t>
  </si>
  <si>
    <t>10-20-62110-00-53380</t>
  </si>
  <si>
    <t>10-20-62110-00-53390</t>
  </si>
  <si>
    <t>10-20-62110-00-54050</t>
  </si>
  <si>
    <t>10-20-62110-00-54110</t>
  </si>
  <si>
    <t>10-20-62110-00-54130</t>
  </si>
  <si>
    <t>10-20-62110-00-61210</t>
  </si>
  <si>
    <t>10-20-62110-00-61220</t>
  </si>
  <si>
    <t>10-20-62110-00-61410</t>
  </si>
  <si>
    <t>10-20-62110-00-61420</t>
  </si>
  <si>
    <t>10-20-62110-00-61430</t>
  </si>
  <si>
    <t>10-20-62110-00-62110</t>
  </si>
  <si>
    <t>10-20-62110-00-62120</t>
  </si>
  <si>
    <t>10-20-62110-00-62210</t>
  </si>
  <si>
    <t>10-20-62110-00-91010</t>
  </si>
  <si>
    <t>10-20-62310-00-50010</t>
  </si>
  <si>
    <t>Per P.P, AV supplies, network parts &amp; supplies, office supplies, power conditioners, tools &amp; test equipment, etc. 3/24/22. mk</t>
  </si>
  <si>
    <t>10-20-62310-00-50030</t>
  </si>
  <si>
    <t>10-20-62310-00-50040</t>
  </si>
  <si>
    <t>10-20-62310-00-50060</t>
  </si>
  <si>
    <t>10-20-62310-00-50090</t>
  </si>
  <si>
    <t>10-20-62310-00-51010</t>
  </si>
  <si>
    <t>10-20-62310-00-51020</t>
  </si>
  <si>
    <t>10-20-62310-00-51030</t>
  </si>
  <si>
    <t>10-20-62310-00-51040</t>
  </si>
  <si>
    <t>10-20-62310-00-51120</t>
  </si>
  <si>
    <t>10-20-62310-00-51130</t>
  </si>
  <si>
    <t>10-20-62310-00-52030</t>
  </si>
  <si>
    <t>10-20-62310-00-52140</t>
  </si>
  <si>
    <t>10-20-62310-00-52150</t>
  </si>
  <si>
    <t>10-20-62310-00-52160</t>
  </si>
  <si>
    <t>10-20-62310-00-52170</t>
  </si>
  <si>
    <t>10-20-62310-00-53020</t>
  </si>
  <si>
    <t>10-20-62310-00-53160</t>
  </si>
  <si>
    <t>10-20-62310-00-53210</t>
  </si>
  <si>
    <t>10-20-62310-00-53220</t>
  </si>
  <si>
    <t>10-20-62310-00-53310</t>
  </si>
  <si>
    <t>10-20-62310-00-53330</t>
  </si>
  <si>
    <t>Per P.P.,  managed internet services, point-to-point WC to WCWC, Telco repair costs, WAN Datalink T-1s to WCWC, WCWC voice services, classroom cabling for phones. 3/24/22 mk</t>
  </si>
  <si>
    <t>10-20-62310-00-53340</t>
  </si>
  <si>
    <t>10-20-62310-00-53350</t>
  </si>
  <si>
    <t>Per P.P., AGSS Sonicwall, Axis camera licenses, Cisco 2921 license bundle (VoIP), S2 security licenses for WCWC, vmWare licensing. 3/24/22 mk</t>
  </si>
  <si>
    <t>10-20-62310-00-53360</t>
  </si>
  <si>
    <t>10-20-62310-00-53370</t>
  </si>
  <si>
    <t>Per P.P., APC PM Maintenance Contract, Cisco Smartnet Agreement, Dell Server Support Contracts, Generator PM Contract, Milestone Security System, Park Place Server Maintenance, Service Agreement for Voice Gateways. 3/24/22 mk</t>
  </si>
  <si>
    <t>10-20-62310-00-53380</t>
  </si>
  <si>
    <t>Per P.P., Equipment repairs, security system repairs, replacement parts/revitalization of UPS. 3/24/22 mk</t>
  </si>
  <si>
    <t>10-20-62310-00-53390</t>
  </si>
  <si>
    <t>Per P.P., domain controllers. 3/24/22 mk</t>
  </si>
  <si>
    <t>10-20-62310-00-54050</t>
  </si>
  <si>
    <t>10-20-62310-00-54110</t>
  </si>
  <si>
    <t>Per P.P., training. 3/24/22 mk</t>
  </si>
  <si>
    <t>10-20-62310-00-54130</t>
  </si>
  <si>
    <t>10-20-62310-00-61210</t>
  </si>
  <si>
    <t>10-20-62310-00-61220</t>
  </si>
  <si>
    <t>10-20-62310-00-61410</t>
  </si>
  <si>
    <t>10-20-62310-00-61420</t>
  </si>
  <si>
    <t>10-20-62310-00-61430</t>
  </si>
  <si>
    <t>10-20-62310-00-62110</t>
  </si>
  <si>
    <t>10-20-62310-00-62120</t>
  </si>
  <si>
    <t>10-20-62310-00-62210</t>
  </si>
  <si>
    <t>10-20-62310-00-91010</t>
  </si>
  <si>
    <t>Per P.P., San switches, security camera replacement (phase I system migration) 3/24/22 mk</t>
  </si>
  <si>
    <t>10-20-63510-00-50010</t>
  </si>
  <si>
    <t>No change from previous year. 3-4-22 ALB</t>
  </si>
  <si>
    <t>10-20-63510-00-50030</t>
  </si>
  <si>
    <t>10-20-63510-00-50040</t>
  </si>
  <si>
    <t>Parking stickers, rules, and regulations. 3-7-22 ALB.</t>
  </si>
  <si>
    <t>10-20-63510-00-50060</t>
  </si>
  <si>
    <t>Postage to ship Herring Bank ID printer next time it breaks, and general postage needs. 3-4-22 ALB</t>
  </si>
  <si>
    <t>10-20-63510-00-50090</t>
  </si>
  <si>
    <t>10-20-63510-00-51010</t>
  </si>
  <si>
    <t>10-20-63510-00-51020</t>
  </si>
  <si>
    <t>10-20-63510-00-51030</t>
  </si>
  <si>
    <t>10-20-63510-00-51040</t>
  </si>
  <si>
    <t>10-20-63510-00-51120</t>
  </si>
  <si>
    <t>10-20-63510-00-51130</t>
  </si>
  <si>
    <t>Inservice training for employees which is not covered by LEOSE grants. 3-4-22 ALB.</t>
  </si>
  <si>
    <t>10-20-63510-00-52030</t>
  </si>
  <si>
    <t>10-20-63510-00-52140</t>
  </si>
  <si>
    <t>10-20-63510-00-52150</t>
  </si>
  <si>
    <t>10-20-63510-00-52160</t>
  </si>
  <si>
    <t>10-20-63510-00-52170</t>
  </si>
  <si>
    <t>10-20-63510-00-53010</t>
  </si>
  <si>
    <t>Premium for state-mandated bond for security officers. Had been included in supplies in prior years, but should be under this line item. 3-4-22 ALB</t>
  </si>
  <si>
    <t>10-20-63510-00-53020</t>
  </si>
  <si>
    <t>10-20-63510-00-53160</t>
  </si>
  <si>
    <t>10-20-63510-00-53210</t>
  </si>
  <si>
    <t>10-20-63510-00-53310</t>
  </si>
  <si>
    <t>10-20-63510-00-53330</t>
  </si>
  <si>
    <t>Verizon contract. Cell phones for Sgt and duty phone. 3-4-22. ALB.</t>
  </si>
  <si>
    <t>10-20-63510-00-53340</t>
  </si>
  <si>
    <t>10-20-63510-00-53350</t>
  </si>
  <si>
    <t>One software license for Omnigo, which is our police reporting software. Allows us to generate, edit, and maintain police reports, issue parking tags, and track parking citations. 3-4-22 ALB.</t>
  </si>
  <si>
    <t>10-20-63510-00-53360</t>
  </si>
  <si>
    <t>Herring bank ID printer. As of now, WCPD is still issuing student IDs at the Wise County Campus. 3-4-22 ALB.
Adding $592 to the $250 for computer leases .Per Tech Services Lease Schedule. 3/30/22mk</t>
  </si>
  <si>
    <t>10-20-63510-00-53370</t>
  </si>
  <si>
    <t>10-20-63510-00-53380</t>
  </si>
  <si>
    <t>10-20-63510-00-53390</t>
  </si>
  <si>
    <t>10-20-63510-00-54050</t>
  </si>
  <si>
    <t>Mileage allocation to make bank runs and use Wise County Chevy Equinox for police business. Reduced to 1000 because 1700 seemed excessive. 3-4-22. ALB.</t>
  </si>
  <si>
    <t>10-20-63510-00-54110</t>
  </si>
  <si>
    <t>10-20-63510-00-54130</t>
  </si>
  <si>
    <t>10-20-63510-00-56030</t>
  </si>
  <si>
    <t>10-20-63510-00-61210</t>
  </si>
  <si>
    <t>10-20-63510-00-61220</t>
  </si>
  <si>
    <t>10-20-63510-00-61410</t>
  </si>
  <si>
    <t>10-20-63510-00-61420</t>
  </si>
  <si>
    <t>10-20-63510-00-61430</t>
  </si>
  <si>
    <t>Increased funding needed to add security coverage on the weekends. In Fall 2022 it is expected that the campus will be open on Saturdays and Sundays. 3-7-22 ALB</t>
  </si>
  <si>
    <t>10-20-63510-00-62110</t>
  </si>
  <si>
    <t>10-20-63510-00-62120</t>
  </si>
  <si>
    <t>10-20-63510-00-62210</t>
  </si>
  <si>
    <t>10-20-63510-00-91010</t>
  </si>
  <si>
    <t>10-20-71110-00-50010</t>
  </si>
  <si>
    <t>10-20-71110-00-50030</t>
  </si>
  <si>
    <t>For employee meeting documentation, printing invoices for records, printing material safety data sheets (MSDS).</t>
  </si>
  <si>
    <t>10-20-71110-00-50040</t>
  </si>
  <si>
    <t>10-20-71110-00-50060</t>
  </si>
  <si>
    <t>10-20-71110-00-50090</t>
  </si>
  <si>
    <t>10-20-71110-00-51010</t>
  </si>
  <si>
    <t>10-20-71110-00-51030</t>
  </si>
  <si>
    <t>10-20-71110-00-51040</t>
  </si>
  <si>
    <t>10-20-71110-00-51120</t>
  </si>
  <si>
    <t>10-20-71110-00-51130</t>
  </si>
  <si>
    <t>10-20-71110-00-52030</t>
  </si>
  <si>
    <t>Moving $40,000 to 10-20-71110-00-53210</t>
  </si>
  <si>
    <t>10-20-71110-00-52140</t>
  </si>
  <si>
    <t>Figure received from Lisa Simons 3/8/22</t>
  </si>
  <si>
    <t>10-20-71110-00-52150</t>
  </si>
  <si>
    <t>10-20-71110-00-52160</t>
  </si>
  <si>
    <t>10-20-71110-00-52170</t>
  </si>
  <si>
    <t>GENERAL SERVICES : ACCREDITATION FEES</t>
  </si>
  <si>
    <t>10-20-71110-00-53010</t>
  </si>
  <si>
    <t>10-20-71110-00-53020</t>
  </si>
  <si>
    <t>10-20-71110-00-53160</t>
  </si>
  <si>
    <t>10-20-71110-00-53210</t>
  </si>
  <si>
    <t>Increased to more accurately reflect expenditures. Funds were moved from 10-20-71110-00-52030.</t>
  </si>
  <si>
    <t>10-20-71110-00-53310</t>
  </si>
  <si>
    <t>10-20-71110-00-53330</t>
  </si>
  <si>
    <t>10-20-71110-00-53340</t>
  </si>
  <si>
    <t>10-20-71110-00-53350</t>
  </si>
  <si>
    <t>10-20-71110-00-53360</t>
  </si>
  <si>
    <t>10-20-71110-00-53370</t>
  </si>
  <si>
    <t>10-20-71110-00-53380</t>
  </si>
  <si>
    <t>10-20-71110-00-53390</t>
  </si>
  <si>
    <t>10-20-71110-00-54050</t>
  </si>
  <si>
    <t>Facilities Supervisor is using WC truck for job requirements instead of personal vehicle.</t>
  </si>
  <si>
    <t>10-20-71110-00-54110</t>
  </si>
  <si>
    <t>10-20-71110-00-54130</t>
  </si>
  <si>
    <t>10-20-71110-00-61210</t>
  </si>
  <si>
    <t>10-20-71110-00-61220</t>
  </si>
  <si>
    <t>10-20-71110-00-61410</t>
  </si>
  <si>
    <t>10-20-71110-00-61420</t>
  </si>
  <si>
    <t>10-20-71110-00-61430</t>
  </si>
  <si>
    <t>10-20-71110-00-62110</t>
  </si>
  <si>
    <t>10-20-71110-00-62120</t>
  </si>
  <si>
    <t>10-20-71110-00-62210</t>
  </si>
  <si>
    <t>10-20-71110-00-91010</t>
  </si>
  <si>
    <t>10-20-71210-00-53110</t>
  </si>
  <si>
    <t>Figure suggested by Missy Kirchem 3/8/22. Prices are increasing and looking at current budget actuals of what is being spent.</t>
  </si>
  <si>
    <t>10-20-71210-00-53120</t>
  </si>
  <si>
    <t>Figure suggested by Missy Kirchem- Prices are increasing and we reviewed current budget actuals.</t>
  </si>
  <si>
    <t>10-20-71210-00-53140</t>
  </si>
  <si>
    <t>Using figure suggested by Missy Kirchem and looking at current budget actuals.</t>
  </si>
  <si>
    <t>10-20-71210-00-53180</t>
  </si>
  <si>
    <t>10-20-71310-00-50010</t>
  </si>
  <si>
    <t>10-20-71310-00-50030</t>
  </si>
  <si>
    <t>10-20-71310-00-50040</t>
  </si>
  <si>
    <t>10-20-71310-00-50060</t>
  </si>
  <si>
    <t>10-20-71310-00-50090</t>
  </si>
  <si>
    <t>10-20-71310-00-51010</t>
  </si>
  <si>
    <t>10-20-71310-00-51030</t>
  </si>
  <si>
    <t>10-20-71310-00-51040</t>
  </si>
  <si>
    <t>10-20-71310-00-51120</t>
  </si>
  <si>
    <t>10-20-71310-00-51130</t>
  </si>
  <si>
    <t>10-20-71310-00-52030</t>
  </si>
  <si>
    <t>10-20-71310-00-52140</t>
  </si>
  <si>
    <t>10-20-71310-00-52150</t>
  </si>
  <si>
    <t>10-20-71310-00-52160</t>
  </si>
  <si>
    <t>10-20-71310-00-53020</t>
  </si>
  <si>
    <t>10-20-71310-00-53210</t>
  </si>
  <si>
    <t>10-20-71310-00-53310</t>
  </si>
  <si>
    <t>10-20-71310-00-53330</t>
  </si>
  <si>
    <t>10-20-71310-00-53340</t>
  </si>
  <si>
    <t>10-20-71310-00-53350</t>
  </si>
  <si>
    <t>10-20-71310-00-53360</t>
  </si>
  <si>
    <t>10-20-71310-00-53370</t>
  </si>
  <si>
    <t>10-20-71310-00-53380</t>
  </si>
  <si>
    <t>10-20-71310-00-53390</t>
  </si>
  <si>
    <t>10-20-71310-00-54050</t>
  </si>
  <si>
    <t>10-20-71310-00-54110</t>
  </si>
  <si>
    <t>10-20-71310-00-54130</t>
  </si>
  <si>
    <t>10-20-71310-00-61210</t>
  </si>
  <si>
    <t>10-20-71310-00-61220</t>
  </si>
  <si>
    <t>10-20-71310-00-61410</t>
  </si>
  <si>
    <t>10-20-71310-00-61420</t>
  </si>
  <si>
    <t>10-20-71310-00-61430</t>
  </si>
  <si>
    <t>10-20-71310-00-62110</t>
  </si>
  <si>
    <t>10-20-71310-00-62120</t>
  </si>
  <si>
    <t>10-20-71310-00-62210</t>
  </si>
  <si>
    <t>10-20-71310-00-62310</t>
  </si>
  <si>
    <t>10-20-71310-00-91010</t>
  </si>
  <si>
    <t>10-20-71320-00-52030</t>
  </si>
  <si>
    <t>10-20-71320-00-53340</t>
  </si>
  <si>
    <t>10-20-72110-00-50010</t>
  </si>
  <si>
    <t>Maintenance supplies for WCWC fleet vehicles - Equinox and pickup truck. No change. 03-07-22 ALB</t>
  </si>
  <si>
    <t>10-20-72110-00-52030</t>
  </si>
  <si>
    <t>10-20-72110-00-53010</t>
  </si>
  <si>
    <t>10-20-72110-00-53310</t>
  </si>
  <si>
    <t>10-20-72110-00-53340</t>
  </si>
  <si>
    <t>10-20-81110-00-57020</t>
  </si>
  <si>
    <t>10-30-00000-00-51020</t>
  </si>
  <si>
    <t>10-30-11310-00-50010</t>
  </si>
  <si>
    <t>10-30-11310-00-50020</t>
  </si>
  <si>
    <t>10-30-11310-00-50030</t>
  </si>
  <si>
    <t>10-30-11310-00-50040</t>
  </si>
  <si>
    <t>10-30-11310-00-50060</t>
  </si>
  <si>
    <t>10-30-11310-00-50090</t>
  </si>
  <si>
    <t>10-30-11310-00-51010</t>
  </si>
  <si>
    <t>10-30-11310-00-51020</t>
  </si>
  <si>
    <t>10-30-11310-00-51030</t>
  </si>
  <si>
    <t>10-30-11310-00-51040</t>
  </si>
  <si>
    <t>10-30-11310-00-51120</t>
  </si>
  <si>
    <t>10-30-11310-00-51130</t>
  </si>
  <si>
    <t>10-30-11310-00-52020</t>
  </si>
  <si>
    <t>10-30-11310-00-52030</t>
  </si>
  <si>
    <t>10-30-11310-00-52140</t>
  </si>
  <si>
    <t>10-30-11310-00-52150</t>
  </si>
  <si>
    <t>10-30-11310-00-52160</t>
  </si>
  <si>
    <t>10-30-11310-00-52170</t>
  </si>
  <si>
    <t>10-30-11310-00-53020</t>
  </si>
  <si>
    <t>10-30-11310-00-53210</t>
  </si>
  <si>
    <t>10-30-11310-00-53310</t>
  </si>
  <si>
    <t>10-30-11310-00-53320</t>
  </si>
  <si>
    <t>10-30-11310-00-53330</t>
  </si>
  <si>
    <t>10-30-11310-00-53340</t>
  </si>
  <si>
    <t>10-30-11310-00-53350</t>
  </si>
  <si>
    <t>10-30-11310-00-53360</t>
  </si>
  <si>
    <t>10-30-11310-00-53370</t>
  </si>
  <si>
    <t>10-30-11310-00-53380</t>
  </si>
  <si>
    <t>10-30-11310-00-53390</t>
  </si>
  <si>
    <t>10-30-11310-00-54050</t>
  </si>
  <si>
    <t>10-30-11310-00-54110</t>
  </si>
  <si>
    <t>10-30-11310-00-54120</t>
  </si>
  <si>
    <t>10-30-11310-00-54130</t>
  </si>
  <si>
    <t>10-30-11310-00-61110</t>
  </si>
  <si>
    <t>10-30-11310-00-61120</t>
  </si>
  <si>
    <t>10-30-11310-00-61140</t>
  </si>
  <si>
    <t>10-30-11310-00-61210</t>
  </si>
  <si>
    <t>10-30-11310-00-61220</t>
  </si>
  <si>
    <t>10-30-11310-00-61410</t>
  </si>
  <si>
    <t>10-30-11310-00-61420</t>
  </si>
  <si>
    <t>10-30-11310-00-61430</t>
  </si>
  <si>
    <t>10-30-11310-00-62110</t>
  </si>
  <si>
    <t>10-30-11310-00-62120</t>
  </si>
  <si>
    <t>10-30-11310-00-62210</t>
  </si>
  <si>
    <t>10-30-11310-00-62310</t>
  </si>
  <si>
    <t>10-30-11310-00-91010</t>
  </si>
  <si>
    <t>10-30-12310-00-50010</t>
  </si>
  <si>
    <t>10-30-12310-00-50020</t>
  </si>
  <si>
    <t>10-30-12310-00-50030</t>
  </si>
  <si>
    <t>10-30-12310-00-50040</t>
  </si>
  <si>
    <t>10-30-12310-00-50060</t>
  </si>
  <si>
    <t>10-30-12310-00-50090</t>
  </si>
  <si>
    <t>10-30-12310-00-51010</t>
  </si>
  <si>
    <t>10-30-12310-00-51020</t>
  </si>
  <si>
    <t>10-30-12310-00-51030</t>
  </si>
  <si>
    <t>10-30-12310-00-51040</t>
  </si>
  <si>
    <t>10-30-12310-00-51120</t>
  </si>
  <si>
    <t>10-30-12310-00-51130</t>
  </si>
  <si>
    <t>10-30-12310-00-52020</t>
  </si>
  <si>
    <t>10-30-12310-00-52030</t>
  </si>
  <si>
    <t>10-30-12310-00-52140</t>
  </si>
  <si>
    <t>10-30-12310-00-52150</t>
  </si>
  <si>
    <t>10-30-12310-00-52160</t>
  </si>
  <si>
    <t>10-30-12310-00-52170</t>
  </si>
  <si>
    <t>10-30-12310-00-53020</t>
  </si>
  <si>
    <t>10-30-12310-00-53210</t>
  </si>
  <si>
    <t>10-30-12310-00-53310</t>
  </si>
  <si>
    <t>10-30-12310-00-53320</t>
  </si>
  <si>
    <t>10-30-12310-00-53330</t>
  </si>
  <si>
    <t>10-30-12310-00-53340</t>
  </si>
  <si>
    <t>10-30-12310-00-53350</t>
  </si>
  <si>
    <t>10-30-12310-00-53360</t>
  </si>
  <si>
    <t>10-30-12310-00-53370</t>
  </si>
  <si>
    <t>10-30-12310-00-53380</t>
  </si>
  <si>
    <t>10-30-12310-00-53390</t>
  </si>
  <si>
    <t>10-30-12310-00-54050</t>
  </si>
  <si>
    <t>10-30-12310-00-54110</t>
  </si>
  <si>
    <t>10-30-12310-00-54120</t>
  </si>
  <si>
    <t>10-30-12310-00-54130</t>
  </si>
  <si>
    <t>10-30-12310-00-61110</t>
  </si>
  <si>
    <t>10-30-12310-00-61120</t>
  </si>
  <si>
    <t>10-30-12310-00-61140</t>
  </si>
  <si>
    <t>10-30-12310-00-61210</t>
  </si>
  <si>
    <t>10-30-12310-00-61220</t>
  </si>
  <si>
    <t>10-30-12310-00-61410</t>
  </si>
  <si>
    <t>10-30-12310-00-61420</t>
  </si>
  <si>
    <t>10-30-12310-00-61430</t>
  </si>
  <si>
    <t>10-30-12310-00-62110</t>
  </si>
  <si>
    <t>10-30-12310-00-62120</t>
  </si>
  <si>
    <t>10-30-12310-00-62210</t>
  </si>
  <si>
    <t>10-30-12310-00-62310</t>
  </si>
  <si>
    <t>SUBSTANCE ABUSE/HUMAN SERVICES : WORKERS COMPENSATION</t>
  </si>
  <si>
    <t>10-30-12310-00-91010</t>
  </si>
  <si>
    <t>10-30-13120-00-50010</t>
  </si>
  <si>
    <t>10-30-13120-00-50020</t>
  </si>
  <si>
    <t>10-30-13120-00-50030</t>
  </si>
  <si>
    <t>10-30-13120-00-50040</t>
  </si>
  <si>
    <t>10-30-13120-00-50060</t>
  </si>
  <si>
    <t>10-30-13120-00-50090</t>
  </si>
  <si>
    <t>10-30-13120-00-51010</t>
  </si>
  <si>
    <t>10-30-13120-00-51020</t>
  </si>
  <si>
    <t>10-30-13120-00-51030</t>
  </si>
  <si>
    <t>10-30-13120-00-51040</t>
  </si>
  <si>
    <t>10-30-13120-00-51120</t>
  </si>
  <si>
    <t>10-30-13120-00-51130</t>
  </si>
  <si>
    <t>10-30-13120-00-52020</t>
  </si>
  <si>
    <t>10-30-13120-00-52030</t>
  </si>
  <si>
    <t>10-30-13120-00-52140</t>
  </si>
  <si>
    <t>10-30-13120-00-52150</t>
  </si>
  <si>
    <t>10-30-13120-00-52160</t>
  </si>
  <si>
    <t>10-30-13120-00-52170</t>
  </si>
  <si>
    <t>10-30-13120-00-53020</t>
  </si>
  <si>
    <t>10-30-13120-00-53160</t>
  </si>
  <si>
    <t>COSMETOLOGY : COMMUNICATIONS</t>
  </si>
  <si>
    <t>10-30-13120-00-53210</t>
  </si>
  <si>
    <t>10-30-13120-00-53310</t>
  </si>
  <si>
    <t>10-30-13120-00-53320</t>
  </si>
  <si>
    <t>10-30-13120-00-53330</t>
  </si>
  <si>
    <t>10-30-13120-00-53340</t>
  </si>
  <si>
    <t>10-30-13120-00-53350</t>
  </si>
  <si>
    <t>10-30-13120-00-53360</t>
  </si>
  <si>
    <t>10-30-13120-00-53370</t>
  </si>
  <si>
    <t>10-30-13120-00-53380</t>
  </si>
  <si>
    <t>10-30-13120-00-53390</t>
  </si>
  <si>
    <t>10-30-13120-00-54010</t>
  </si>
  <si>
    <t>COSMETOLOGY : FUEL</t>
  </si>
  <si>
    <t>10-30-13120-00-54050</t>
  </si>
  <si>
    <t>10-30-13120-00-54110</t>
  </si>
  <si>
    <t>10-30-13120-00-54120</t>
  </si>
  <si>
    <t>10-30-13120-00-54130</t>
  </si>
  <si>
    <t>10-30-13120-00-61110</t>
  </si>
  <si>
    <t>10-30-13120-00-61120</t>
  </si>
  <si>
    <t>10-30-13120-00-61140</t>
  </si>
  <si>
    <t>10-30-13120-00-61220</t>
  </si>
  <si>
    <t>10-30-13120-00-61310</t>
  </si>
  <si>
    <t>COSMETOLOGY : WORKSTUDY WAGES</t>
  </si>
  <si>
    <t>10-30-13120-00-61420</t>
  </si>
  <si>
    <t>10-30-13120-00-61430</t>
  </si>
  <si>
    <t>10-30-13120-00-62110</t>
  </si>
  <si>
    <t>10-30-13120-00-62120</t>
  </si>
  <si>
    <t>10-30-13120-00-62210</t>
  </si>
  <si>
    <t>10-30-13120-00-62310</t>
  </si>
  <si>
    <t>COSMETOLOGY : WORKERS COMPENSATION</t>
  </si>
  <si>
    <t>10-30-13120-00-91010</t>
  </si>
  <si>
    <t>10-30-13120-01-50010</t>
  </si>
  <si>
    <t>10-30-13120-01-50020</t>
  </si>
  <si>
    <t>10-30-13120-01-50030</t>
  </si>
  <si>
    <t>10-30-13120-01-50040</t>
  </si>
  <si>
    <t>10-30-13120-01-50060</t>
  </si>
  <si>
    <t>10-30-13120-01-50090</t>
  </si>
  <si>
    <t>10-30-13120-01-51010</t>
  </si>
  <si>
    <t>10-30-13120-01-51020</t>
  </si>
  <si>
    <t>10-30-13120-01-51030</t>
  </si>
  <si>
    <t>10-30-13120-01-51040</t>
  </si>
  <si>
    <t>10-30-13120-01-51120</t>
  </si>
  <si>
    <t>10-30-13120-01-51130</t>
  </si>
  <si>
    <t>10-30-13120-01-52020</t>
  </si>
  <si>
    <t>10-30-13120-01-52030</t>
  </si>
  <si>
    <t>10-30-13120-01-52140</t>
  </si>
  <si>
    <t>10-30-13120-01-52150</t>
  </si>
  <si>
    <t>10-30-13120-01-52160</t>
  </si>
  <si>
    <t>10-30-13120-01-52170</t>
  </si>
  <si>
    <t>10-30-13120-01-53020</t>
  </si>
  <si>
    <t>10-30-13120-01-53160</t>
  </si>
  <si>
    <t>10-30-13120-01-53210</t>
  </si>
  <si>
    <t>10-30-13120-01-53310</t>
  </si>
  <si>
    <t>10-30-13120-01-53320</t>
  </si>
  <si>
    <t>10-30-13120-01-53330</t>
  </si>
  <si>
    <t>10-30-13120-01-53340</t>
  </si>
  <si>
    <t>10-30-13120-01-53350</t>
  </si>
  <si>
    <t>10-30-13120-01-53360</t>
  </si>
  <si>
    <t>10-30-13120-01-53370</t>
  </si>
  <si>
    <t>10-30-13120-01-53380</t>
  </si>
  <si>
    <t>10-30-13120-01-53390</t>
  </si>
  <si>
    <t>10-30-13120-01-54050</t>
  </si>
  <si>
    <t>10-30-13120-01-54110</t>
  </si>
  <si>
    <t>10-30-13120-01-54120</t>
  </si>
  <si>
    <t>10-30-13120-01-54130</t>
  </si>
  <si>
    <t>10-30-13120-01-61110</t>
  </si>
  <si>
    <t>10-30-13120-01-61120</t>
  </si>
  <si>
    <t>10-30-13120-01-61140</t>
  </si>
  <si>
    <t>10-30-13120-01-61220</t>
  </si>
  <si>
    <t>10-30-13120-01-61420</t>
  </si>
  <si>
    <t>10-30-13120-01-61430</t>
  </si>
  <si>
    <t>10-30-13120-01-62110</t>
  </si>
  <si>
    <t>10-30-13120-01-62120</t>
  </si>
  <si>
    <t>10-30-13120-01-62210</t>
  </si>
  <si>
    <t>10-30-13120-01-62310</t>
  </si>
  <si>
    <t>10-30-13120-01-91010</t>
  </si>
  <si>
    <t>10-30-13260-05-50010</t>
  </si>
  <si>
    <t>10-30-13260-05-50020</t>
  </si>
  <si>
    <t>10-30-13260-05-50030</t>
  </si>
  <si>
    <t>10-30-13260-05-50040</t>
  </si>
  <si>
    <t>10-30-13260-05-50060</t>
  </si>
  <si>
    <t>10-30-13260-05-50090</t>
  </si>
  <si>
    <t>10-30-13260-05-51010</t>
  </si>
  <si>
    <t>10-30-13260-05-51020</t>
  </si>
  <si>
    <t>10-30-13260-05-51030</t>
  </si>
  <si>
    <t>10-30-13260-05-51040</t>
  </si>
  <si>
    <t>10-30-13260-05-51120</t>
  </si>
  <si>
    <t>10-30-13260-05-51130</t>
  </si>
  <si>
    <t>10-30-13260-05-52020</t>
  </si>
  <si>
    <t>10-30-13260-05-52030</t>
  </si>
  <si>
    <t>10-30-13260-05-52140</t>
  </si>
  <si>
    <t>10-30-13260-05-52150</t>
  </si>
  <si>
    <t>10-30-13260-05-52160</t>
  </si>
  <si>
    <t>10-30-13260-05-52170</t>
  </si>
  <si>
    <t>10-30-13260-05-53020</t>
  </si>
  <si>
    <t>10-30-13260-05-53210</t>
  </si>
  <si>
    <t>10-30-13260-05-53220</t>
  </si>
  <si>
    <t>10-30-13260-05-53310</t>
  </si>
  <si>
    <t>10-30-13260-05-53320</t>
  </si>
  <si>
    <t>10-30-13260-05-53330</t>
  </si>
  <si>
    <t>10-30-13260-05-53340</t>
  </si>
  <si>
    <t>10-30-13260-05-53350</t>
  </si>
  <si>
    <t>10-30-13260-05-53360</t>
  </si>
  <si>
    <t>10-30-13260-05-53370</t>
  </si>
  <si>
    <t>10-30-13260-05-53380</t>
  </si>
  <si>
    <t>10-30-13260-05-53390</t>
  </si>
  <si>
    <t>10-30-13260-05-54010</t>
  </si>
  <si>
    <t>10-30-13260-05-54050</t>
  </si>
  <si>
    <t>10-30-13260-05-54110</t>
  </si>
  <si>
    <t>10-30-13260-05-54120</t>
  </si>
  <si>
    <t>10-30-13260-05-54130</t>
  </si>
  <si>
    <t>10-30-13260-05-61110</t>
  </si>
  <si>
    <t>10-30-13260-05-61120</t>
  </si>
  <si>
    <t>10-30-13260-05-61140</t>
  </si>
  <si>
    <t>10-30-13260-05-61220</t>
  </si>
  <si>
    <t>10-30-13260-05-61420</t>
  </si>
  <si>
    <t>10-30-13260-05-61430</t>
  </si>
  <si>
    <t>10-30-13260-05-62110</t>
  </si>
  <si>
    <t>10-30-13260-05-62120</t>
  </si>
  <si>
    <t>10-30-13260-05-62210</t>
  </si>
  <si>
    <t>10-30-13260-05-62310</t>
  </si>
  <si>
    <t>10-30-13260-05-91010</t>
  </si>
  <si>
    <t>10-30-13260-09-50010</t>
  </si>
  <si>
    <t>10-30-13260-09-50020</t>
  </si>
  <si>
    <t>10-30-13260-09-50030</t>
  </si>
  <si>
    <t>10-30-13260-09-50040</t>
  </si>
  <si>
    <t>10-30-13260-09-50060</t>
  </si>
  <si>
    <t>10-30-13260-09-50090</t>
  </si>
  <si>
    <t>10-30-13260-09-51010</t>
  </si>
  <si>
    <t>10-30-13260-09-51020</t>
  </si>
  <si>
    <t>10-30-13260-09-51030</t>
  </si>
  <si>
    <t>10-30-13260-09-51040</t>
  </si>
  <si>
    <t>10-30-13260-09-51120</t>
  </si>
  <si>
    <t>10-30-13260-09-51130</t>
  </si>
  <si>
    <t>10-30-13260-09-52020</t>
  </si>
  <si>
    <t>10-30-13260-09-52030</t>
  </si>
  <si>
    <t>10-30-13260-09-52140</t>
  </si>
  <si>
    <t>10-30-13260-09-52150</t>
  </si>
  <si>
    <t>10-30-13260-09-52160</t>
  </si>
  <si>
    <t>10-30-13260-09-52170</t>
  </si>
  <si>
    <t>10-30-13260-09-53020</t>
  </si>
  <si>
    <t>10-30-13260-09-53210</t>
  </si>
  <si>
    <t>10-30-13260-09-53310</t>
  </si>
  <si>
    <t>10-30-13260-09-53320</t>
  </si>
  <si>
    <t>10-30-13260-09-53330</t>
  </si>
  <si>
    <t>10-30-13260-09-53340</t>
  </si>
  <si>
    <t>10-30-13260-09-53350</t>
  </si>
  <si>
    <t>10-30-13260-09-53360</t>
  </si>
  <si>
    <t>10-30-13260-09-53370</t>
  </si>
  <si>
    <t>10-30-13260-09-53380</t>
  </si>
  <si>
    <t>10-30-13260-09-53390</t>
  </si>
  <si>
    <t>10-30-13260-09-54010</t>
  </si>
  <si>
    <t>10-30-13260-09-54050</t>
  </si>
  <si>
    <t>10-30-13260-09-54110</t>
  </si>
  <si>
    <t>10-30-13260-09-54120</t>
  </si>
  <si>
    <t>10-30-13260-09-54130</t>
  </si>
  <si>
    <t>10-30-13260-09-61110</t>
  </si>
  <si>
    <t>10-30-13260-09-61120</t>
  </si>
  <si>
    <t>10-30-13260-09-61140</t>
  </si>
  <si>
    <t>10-30-13260-09-61220</t>
  </si>
  <si>
    <t>10-30-13260-09-61420</t>
  </si>
  <si>
    <t>10-30-13260-09-61430</t>
  </si>
  <si>
    <t>10-30-13260-09-62110</t>
  </si>
  <si>
    <t>10-30-13260-09-62120</t>
  </si>
  <si>
    <t>10-30-13260-09-62210</t>
  </si>
  <si>
    <t>10-30-13260-09-62310</t>
  </si>
  <si>
    <t>10-30-13260-09-91010</t>
  </si>
  <si>
    <t>10-30-13260-13-50010</t>
  </si>
  <si>
    <t>10-30-13260-13-50020</t>
  </si>
  <si>
    <t>10-30-13260-13-50030</t>
  </si>
  <si>
    <t>10-30-13260-13-50040</t>
  </si>
  <si>
    <t>10-30-13260-13-50060</t>
  </si>
  <si>
    <t>10-30-13260-13-50090</t>
  </si>
  <si>
    <t>10-30-13260-13-51010</t>
  </si>
  <si>
    <t>10-30-13260-13-51020</t>
  </si>
  <si>
    <t>10-30-13260-13-51030</t>
  </si>
  <si>
    <t>10-30-13260-13-51040</t>
  </si>
  <si>
    <t>10-30-13260-13-51120</t>
  </si>
  <si>
    <t>10-30-13260-13-51130</t>
  </si>
  <si>
    <t>10-30-13260-13-52020</t>
  </si>
  <si>
    <t>10-30-13260-13-52030</t>
  </si>
  <si>
    <t>10-30-13260-13-52140</t>
  </si>
  <si>
    <t>10-30-13260-13-52150</t>
  </si>
  <si>
    <t>10-30-13260-13-52160</t>
  </si>
  <si>
    <t>10-30-13260-13-52170</t>
  </si>
  <si>
    <t>10-30-13260-13-53020</t>
  </si>
  <si>
    <t>10-30-13260-13-53210</t>
  </si>
  <si>
    <t>10-30-13260-13-53310</t>
  </si>
  <si>
    <t>10-30-13260-13-53320</t>
  </si>
  <si>
    <t>10-30-13260-13-53330</t>
  </si>
  <si>
    <t>10-30-13260-13-53340</t>
  </si>
  <si>
    <t>10-30-13260-13-53350</t>
  </si>
  <si>
    <t>10-30-13260-13-53360</t>
  </si>
  <si>
    <t>10-30-13260-13-53370</t>
  </si>
  <si>
    <t>10-30-13260-13-53380</t>
  </si>
  <si>
    <t>10-30-13260-13-53390</t>
  </si>
  <si>
    <t>10-30-13260-13-54010</t>
  </si>
  <si>
    <t>10-30-13260-13-54050</t>
  </si>
  <si>
    <t>10-30-13260-13-54110</t>
  </si>
  <si>
    <t>10-30-13260-13-54120</t>
  </si>
  <si>
    <t>10-30-13260-13-54130</t>
  </si>
  <si>
    <t>10-30-13260-13-61110</t>
  </si>
  <si>
    <t>10-30-13260-13-61120</t>
  </si>
  <si>
    <t>10-30-13260-13-61140</t>
  </si>
  <si>
    <t>10-30-13260-13-61220</t>
  </si>
  <si>
    <t>10-30-13260-13-61420</t>
  </si>
  <si>
    <t>10-30-13260-13-61430</t>
  </si>
  <si>
    <t>10-30-13260-13-62110</t>
  </si>
  <si>
    <t>10-30-13260-13-62120</t>
  </si>
  <si>
    <t>10-30-13260-13-62210</t>
  </si>
  <si>
    <t>10-30-13260-13-62310</t>
  </si>
  <si>
    <t>10-30-13260-13-91010</t>
  </si>
  <si>
    <t>10-30-13280-01-50010</t>
  </si>
  <si>
    <t>TRANSPORTATION : SUPPLIES</t>
  </si>
  <si>
    <t>10-30-13280-01-50020</t>
  </si>
  <si>
    <t>TRANSPORTATION : SUPPLIES-INSTRUCTIONAL</t>
  </si>
  <si>
    <t>10-30-13280-01-50030</t>
  </si>
  <si>
    <t>TRANSPORTATION : COPIER USAGE</t>
  </si>
  <si>
    <t>10-30-13280-01-50040</t>
  </si>
  <si>
    <t>TRANSPORTATION : PRINTING &amp; PREPRINTED FORMS</t>
  </si>
  <si>
    <t>10-30-13280-01-50060</t>
  </si>
  <si>
    <t>TRANSPORTATION : MAIL SERVICE/SHIPPING/POSTAGE</t>
  </si>
  <si>
    <t>10-30-13280-01-50090</t>
  </si>
  <si>
    <t>TRANSPORTATION : EQUIPMENT $500-$4999 NON-CAPITAL</t>
  </si>
  <si>
    <t>10-30-13280-01-51010</t>
  </si>
  <si>
    <t>TRANSPORTATION : ADVERTISING/PROMOTIONAL</t>
  </si>
  <si>
    <t>10-30-13280-01-51020</t>
  </si>
  <si>
    <t>TRANSPORTATION : AWARDS</t>
  </si>
  <si>
    <t>10-30-13280-01-51030</t>
  </si>
  <si>
    <t>TRANSPORTATION : COMMUNITY RELATIONS</t>
  </si>
  <si>
    <t>10-30-13280-01-51040</t>
  </si>
  <si>
    <t>TRANSPORTATION : LUNCHEONS &amp; RECEPTIONS</t>
  </si>
  <si>
    <t>10-30-13280-01-51120</t>
  </si>
  <si>
    <t>TRANSPORTATION : DUES/SUBSCRIPTIONS/LICENSES</t>
  </si>
  <si>
    <t>10-30-13280-01-51130</t>
  </si>
  <si>
    <t>TRANSPORTATION : STAFF DEVELOPMENT</t>
  </si>
  <si>
    <t>10-30-13280-01-52020</t>
  </si>
  <si>
    <t>TRANSPORTATION : CONTRACT INSTRUCTION</t>
  </si>
  <si>
    <t>10-30-13280-01-52030</t>
  </si>
  <si>
    <t>TRANSPORTATION : INDEPENDENT CONTRACTOR</t>
  </si>
  <si>
    <t>10-30-13280-01-52140</t>
  </si>
  <si>
    <t>TRANSPORTATION : LEASES-EQUIPMENT/VEHICLES/SPACE</t>
  </si>
  <si>
    <t>10-30-13280-01-52150</t>
  </si>
  <si>
    <t>TRANSPORTATION : EQUIPMENT SERVICE AGREEMENT</t>
  </si>
  <si>
    <t>10-30-13280-01-52160</t>
  </si>
  <si>
    <t>TRANSPORTATION : ASSESSMENT &amp; TESTING FEES</t>
  </si>
  <si>
    <t>10-30-13280-01-52170</t>
  </si>
  <si>
    <t>TRANSPORTATION : ACCREDITATION FEES</t>
  </si>
  <si>
    <t>10-30-13280-01-53010</t>
  </si>
  <si>
    <t>TRANSPORTATION : INSURANCE</t>
  </si>
  <si>
    <t>10-30-13280-01-53020</t>
  </si>
  <si>
    <t>TRANSPORTATION : LIABILITY INSURANCE</t>
  </si>
  <si>
    <t>10-30-13280-01-53160</t>
  </si>
  <si>
    <t>TRANSPORTATION : COMMUNICATIONS</t>
  </si>
  <si>
    <t>10-30-13280-01-53210</t>
  </si>
  <si>
    <t>TRANSPORTATION : REPAIRS &amp; MAINTENANCE</t>
  </si>
  <si>
    <t>10-30-13280-01-53310</t>
  </si>
  <si>
    <t>TRANSPORTATION : TECH SUPPLIES</t>
  </si>
  <si>
    <t>10-30-13280-01-53320</t>
  </si>
  <si>
    <t>TRANSPORTATION : TECH SUPPLIES-INSTRUCTIONAL</t>
  </si>
  <si>
    <t>10-30-13280-01-53330</t>
  </si>
  <si>
    <t>TRANSPORTATION : TECH COMMUNICATIONS</t>
  </si>
  <si>
    <t>10-30-13280-01-53340</t>
  </si>
  <si>
    <t>TRANSPORTATION : TECH CONTRACT SERVICES</t>
  </si>
  <si>
    <t>10-30-13280-01-53350</t>
  </si>
  <si>
    <t>TRANSPORTATION : TECH SOFTWARE LIC., SUB. &amp; MAI</t>
  </si>
  <si>
    <t>10-30-13280-01-53360</t>
  </si>
  <si>
    <t>TRANSPORTATION : TECH LEASES</t>
  </si>
  <si>
    <t>10-30-13280-01-53370</t>
  </si>
  <si>
    <t>TRANSPORTATION : TECH EQUIP SERV AGREEMENT</t>
  </si>
  <si>
    <t>10-30-13280-01-53380</t>
  </si>
  <si>
    <t>TRANSPORTATION : TECH EQUIPMENT REPAIR</t>
  </si>
  <si>
    <t>10-30-13280-01-53390</t>
  </si>
  <si>
    <t>TRANSPORTATION : TECH EQUIP $500-$4999 NON-CAP</t>
  </si>
  <si>
    <t>10-30-13280-01-54010</t>
  </si>
  <si>
    <t>TRANSPORTATION : FUEL</t>
  </si>
  <si>
    <t>10-30-13280-01-54050</t>
  </si>
  <si>
    <t>TRANSPORTATION : VEHICLE MILEAGE ALLOCATION</t>
  </si>
  <si>
    <t>10-30-13280-01-54110</t>
  </si>
  <si>
    <t>TRANSPORTATION : TRAVEL-FACULTY &amp; STAFF</t>
  </si>
  <si>
    <t>10-30-13280-01-54120</t>
  </si>
  <si>
    <t>TRANSPORTATION : TRAVEL-INSTRUCTIONAL</t>
  </si>
  <si>
    <t>10-30-13280-01-54130</t>
  </si>
  <si>
    <t>TRANSPORTATION : TRAVEL-STUDENT</t>
  </si>
  <si>
    <t>10-30-13280-01-61110</t>
  </si>
  <si>
    <t>TRANSPORTATION : FACULTY SALARIES</t>
  </si>
  <si>
    <t>10-30-13280-01-61120</t>
  </si>
  <si>
    <t>TRANSPORTATION : OVERLOAD SALARIES (FT FACULTY ONLY)</t>
  </si>
  <si>
    <t>10-30-13280-01-61140</t>
  </si>
  <si>
    <t>TRANSPORTATION : ADJUNCT SALARIES</t>
  </si>
  <si>
    <t>10-30-13280-01-61210</t>
  </si>
  <si>
    <t>TRANSPORTATION : ADMIN/PROFESSIONAL SALARIES</t>
  </si>
  <si>
    <t>10-30-13280-01-61220</t>
  </si>
  <si>
    <t>TRANSPORTATION : CLASSIFIED SALARIES</t>
  </si>
  <si>
    <t>10-30-13280-01-61420</t>
  </si>
  <si>
    <t>TRANSPORTATION : STIPENDS</t>
  </si>
  <si>
    <t>10-30-13280-01-61430</t>
  </si>
  <si>
    <t>TRANSPORTATION : PART TIME</t>
  </si>
  <si>
    <t>10-30-13280-01-62110</t>
  </si>
  <si>
    <t>TRANSPORTATION : FICA MATCHING</t>
  </si>
  <si>
    <t>10-30-13280-01-62120</t>
  </si>
  <si>
    <t>TRANSPORTATION : RETIREMENT MATCHING</t>
  </si>
  <si>
    <t>10-30-13280-01-62210</t>
  </si>
  <si>
    <t>TRANSPORTATION : GROUP INSURANCE</t>
  </si>
  <si>
    <t>10-30-13280-01-91010</t>
  </si>
  <si>
    <t>TRANSPORTATION : EQUIPMENT $5000 &amp; ABOVE CAPITAL</t>
  </si>
  <si>
    <t>10-30-13280-06-50010</t>
  </si>
  <si>
    <t>10-30-13280-06-50020</t>
  </si>
  <si>
    <t>10-30-13280-06-50030</t>
  </si>
  <si>
    <t>10-30-13280-06-50040</t>
  </si>
  <si>
    <t>10-30-13280-06-50060</t>
  </si>
  <si>
    <t>10-30-13280-06-50090</t>
  </si>
  <si>
    <t>10-30-13280-06-51010</t>
  </si>
  <si>
    <t>10-30-13280-06-51020</t>
  </si>
  <si>
    <t>10-30-13280-06-51030</t>
  </si>
  <si>
    <t>10-30-13280-06-51040</t>
  </si>
  <si>
    <t>10-30-13280-06-51120</t>
  </si>
  <si>
    <t>10-30-13280-06-51130</t>
  </si>
  <si>
    <t>10-30-13280-06-52020</t>
  </si>
  <si>
    <t>10-30-13280-06-52030</t>
  </si>
  <si>
    <t>10-30-13280-06-52140</t>
  </si>
  <si>
    <t>10-30-13280-06-52150</t>
  </si>
  <si>
    <t>10-30-13280-06-52160</t>
  </si>
  <si>
    <t>10-30-13280-06-52170</t>
  </si>
  <si>
    <t>10-30-13280-06-53010</t>
  </si>
  <si>
    <t>10-30-13280-06-53020</t>
  </si>
  <si>
    <t>10-30-13280-06-53210</t>
  </si>
  <si>
    <t>10-30-13280-06-53310</t>
  </si>
  <si>
    <t>10-30-13280-06-53320</t>
  </si>
  <si>
    <t>10-30-13280-06-53330</t>
  </si>
  <si>
    <t>10-30-13280-06-53340</t>
  </si>
  <si>
    <t>10-30-13280-06-53350</t>
  </si>
  <si>
    <t>10-30-13280-06-53360</t>
  </si>
  <si>
    <t>10-30-13280-06-53370</t>
  </si>
  <si>
    <t>10-30-13280-06-53380</t>
  </si>
  <si>
    <t>10-30-13280-06-53390</t>
  </si>
  <si>
    <t>10-30-13280-06-54010</t>
  </si>
  <si>
    <t>10-30-13280-06-54050</t>
  </si>
  <si>
    <t>10-30-13280-06-54110</t>
  </si>
  <si>
    <t>10-30-13280-06-54120</t>
  </si>
  <si>
    <t>10-30-13280-06-54130</t>
  </si>
  <si>
    <t>10-30-13280-06-61110</t>
  </si>
  <si>
    <t>10-30-13280-06-61120</t>
  </si>
  <si>
    <t>10-30-13280-06-61140</t>
  </si>
  <si>
    <t>10-30-13280-06-61210</t>
  </si>
  <si>
    <t>10-30-13280-06-61220</t>
  </si>
  <si>
    <t>10-30-13280-06-61420</t>
  </si>
  <si>
    <t>10-30-13280-06-61430</t>
  </si>
  <si>
    <t>10-30-13280-06-62110</t>
  </si>
  <si>
    <t>10-30-13280-06-62120</t>
  </si>
  <si>
    <t>10-30-13280-06-62210</t>
  </si>
  <si>
    <t>10-30-13280-06-91010</t>
  </si>
  <si>
    <t>10-30-42110-00-50010</t>
  </si>
  <si>
    <t>10-30-42110-00-50030</t>
  </si>
  <si>
    <t>10-30-42110-00-50040</t>
  </si>
  <si>
    <t>10-30-42110-00-50060</t>
  </si>
  <si>
    <t>10-30-42110-00-50090</t>
  </si>
  <si>
    <t>10-30-42110-00-51010</t>
  </si>
  <si>
    <t>10-30-42110-00-51020</t>
  </si>
  <si>
    <t>10-30-42110-00-51030</t>
  </si>
  <si>
    <t>10-30-42110-00-51040</t>
  </si>
  <si>
    <t>10-30-42110-00-51120</t>
  </si>
  <si>
    <t>10-30-42110-00-51130</t>
  </si>
  <si>
    <t>10-30-42110-00-52030</t>
  </si>
  <si>
    <t>10-30-42110-00-52140</t>
  </si>
  <si>
    <t>10-30-42110-00-52150</t>
  </si>
  <si>
    <t>10-30-42110-00-52160</t>
  </si>
  <si>
    <t>10-30-42110-00-52170</t>
  </si>
  <si>
    <t>10-30-42110-00-53010</t>
  </si>
  <si>
    <t>10-30-42110-00-53020</t>
  </si>
  <si>
    <t>10-30-42110-00-53160</t>
  </si>
  <si>
    <t>10-30-42110-00-53210</t>
  </si>
  <si>
    <t>10-30-42110-00-53310</t>
  </si>
  <si>
    <t>10-30-42110-00-53330</t>
  </si>
  <si>
    <t>10-30-42110-00-53340</t>
  </si>
  <si>
    <t>10-30-42110-00-53350</t>
  </si>
  <si>
    <t>10-30-42110-00-53360</t>
  </si>
  <si>
    <t>10-30-42110-00-53370</t>
  </si>
  <si>
    <t>10-30-42110-00-53380</t>
  </si>
  <si>
    <t>10-30-42110-00-53390</t>
  </si>
  <si>
    <t>10-30-42110-00-54050</t>
  </si>
  <si>
    <t>10-30-42110-00-54110</t>
  </si>
  <si>
    <t>10-30-42110-00-54130</t>
  </si>
  <si>
    <t>10-30-42110-00-61210</t>
  </si>
  <si>
    <t>10-30-42110-00-61220</t>
  </si>
  <si>
    <t>10-30-42110-00-61410</t>
  </si>
  <si>
    <t>10-30-42110-00-61420</t>
  </si>
  <si>
    <t>10-30-42110-00-61430</t>
  </si>
  <si>
    <t>10-30-42110-00-62110</t>
  </si>
  <si>
    <t>10-30-42110-00-62120</t>
  </si>
  <si>
    <t>10-30-42110-00-62210</t>
  </si>
  <si>
    <t>10-30-42110-00-62310</t>
  </si>
  <si>
    <t>CAMPUS MANAGEMENT ADMIN : WORKERS COMPENSATION</t>
  </si>
  <si>
    <t>10-30-42110-00-91010</t>
  </si>
  <si>
    <t>10-30-71210-00-53110</t>
  </si>
  <si>
    <t>10-30-71210-00-53120</t>
  </si>
  <si>
    <t>10-30-71210-00-53140</t>
  </si>
  <si>
    <t>10-30-71210-00-53180</t>
  </si>
  <si>
    <t>10-30-71310-00-50010</t>
  </si>
  <si>
    <t>10-30-71310-00-50030</t>
  </si>
  <si>
    <t>10-30-71310-00-50040</t>
  </si>
  <si>
    <t>10-30-71310-00-50060</t>
  </si>
  <si>
    <t>10-30-71310-00-50090</t>
  </si>
  <si>
    <t>10-30-71310-00-51010</t>
  </si>
  <si>
    <t>10-30-71310-00-51030</t>
  </si>
  <si>
    <t>10-30-71310-00-51040</t>
  </si>
  <si>
    <t>10-30-71310-00-51120</t>
  </si>
  <si>
    <t>10-30-71310-00-51130</t>
  </si>
  <si>
    <t>10-30-71310-00-52030</t>
  </si>
  <si>
    <t>10-30-71310-00-52140</t>
  </si>
  <si>
    <t>10-30-71310-00-52150</t>
  </si>
  <si>
    <t>10-30-71310-00-52160</t>
  </si>
  <si>
    <t>10-30-71310-00-52170</t>
  </si>
  <si>
    <t>MAJOR REPAIRS &amp; REHAB : ACCREDITATION FEES</t>
  </si>
  <si>
    <t>10-30-71310-00-53020</t>
  </si>
  <si>
    <t>10-30-71310-00-53210</t>
  </si>
  <si>
    <t>10-30-71310-00-53310</t>
  </si>
  <si>
    <t>10-30-71310-00-53330</t>
  </si>
  <si>
    <t>10-30-71310-00-53340</t>
  </si>
  <si>
    <t>10-30-71310-00-53350</t>
  </si>
  <si>
    <t>10-30-71310-00-53360</t>
  </si>
  <si>
    <t>10-30-71310-00-53370</t>
  </si>
  <si>
    <t>10-30-71310-00-53380</t>
  </si>
  <si>
    <t>10-30-71310-00-53390</t>
  </si>
  <si>
    <t>10-30-71310-00-54110</t>
  </si>
  <si>
    <t>10-30-71310-00-54130</t>
  </si>
  <si>
    <t>10-30-71310-00-61210</t>
  </si>
  <si>
    <t>10-30-71310-00-61220</t>
  </si>
  <si>
    <t>10-30-71310-00-61410</t>
  </si>
  <si>
    <t>10-30-71310-00-61420</t>
  </si>
  <si>
    <t>10-30-71310-00-61430</t>
  </si>
  <si>
    <t>10-30-71310-00-62110</t>
  </si>
  <si>
    <t>10-30-71310-00-62120</t>
  </si>
  <si>
    <t>10-30-71310-00-62210</t>
  </si>
  <si>
    <t>10-30-71310-00-91010</t>
  </si>
  <si>
    <t>10-40-00000-00-51020</t>
  </si>
  <si>
    <t>10-40-11110-00-50010</t>
  </si>
  <si>
    <t>10-40-11110-00-50020</t>
  </si>
  <si>
    <t>10-40-11110-00-50030</t>
  </si>
  <si>
    <t>10-40-11110-00-50040</t>
  </si>
  <si>
    <t>10-40-11110-00-50060</t>
  </si>
  <si>
    <t>10-40-11110-00-50090</t>
  </si>
  <si>
    <t>10-40-11110-00-51010</t>
  </si>
  <si>
    <t>10-40-11110-00-51020</t>
  </si>
  <si>
    <t>10-40-11110-00-51030</t>
  </si>
  <si>
    <t>10-40-11110-00-51040</t>
  </si>
  <si>
    <t>10-40-11110-00-51120</t>
  </si>
  <si>
    <t>10-40-11110-00-51130</t>
  </si>
  <si>
    <t>10-40-11110-00-52020</t>
  </si>
  <si>
    <t>10-40-11110-00-52030</t>
  </si>
  <si>
    <t>10-40-11110-00-52140</t>
  </si>
  <si>
    <t>10-40-11110-00-52150</t>
  </si>
  <si>
    <t>10-40-11110-00-52160</t>
  </si>
  <si>
    <t>10-40-11110-00-52170</t>
  </si>
  <si>
    <t>10-40-11110-00-53020</t>
  </si>
  <si>
    <t>10-40-11110-00-53210</t>
  </si>
  <si>
    <t>10-40-11110-00-53310</t>
  </si>
  <si>
    <t>10-40-11110-00-53320</t>
  </si>
  <si>
    <t>10-40-11110-00-53330</t>
  </si>
  <si>
    <t>10-40-11110-00-53340</t>
  </si>
  <si>
    <t>10-40-11110-00-53350</t>
  </si>
  <si>
    <t>10-40-11110-00-53360</t>
  </si>
  <si>
    <t>10-40-11110-00-53370</t>
  </si>
  <si>
    <t>10-40-11110-00-53380</t>
  </si>
  <si>
    <t>10-40-11110-00-53390</t>
  </si>
  <si>
    <t>10-40-11110-00-54050</t>
  </si>
  <si>
    <t>10-40-11110-00-54110</t>
  </si>
  <si>
    <t>10-40-11110-00-54120</t>
  </si>
  <si>
    <t>10-40-11110-00-54130</t>
  </si>
  <si>
    <t>10-40-11110-00-61110</t>
  </si>
  <si>
    <t>10-40-11110-00-61120</t>
  </si>
  <si>
    <t>10-40-11110-00-61140</t>
  </si>
  <si>
    <t>10-40-11110-00-61210</t>
  </si>
  <si>
    <t>10-40-11110-00-61220</t>
  </si>
  <si>
    <t>10-40-11110-00-61410</t>
  </si>
  <si>
    <t>BEHAVIORAL SCIENCE : HOURLY</t>
  </si>
  <si>
    <t>10-40-11110-00-61420</t>
  </si>
  <si>
    <t>10-40-11110-00-61430</t>
  </si>
  <si>
    <t>10-40-11110-00-62110</t>
  </si>
  <si>
    <t>10-40-11110-00-62120</t>
  </si>
  <si>
    <t>10-40-11110-00-62210</t>
  </si>
  <si>
    <t>10-40-11110-00-62310</t>
  </si>
  <si>
    <t>BEHAVIORAL SCIENCE : WORKERS COMPENSATION</t>
  </si>
  <si>
    <t>10-40-11110-00-91010</t>
  </si>
  <si>
    <t>10-40-11230-00-50010</t>
  </si>
  <si>
    <t>10-40-11230-00-50020</t>
  </si>
  <si>
    <t>10-40-11230-00-50030</t>
  </si>
  <si>
    <t>10-40-11230-00-50040</t>
  </si>
  <si>
    <t>10-40-11230-00-50060</t>
  </si>
  <si>
    <t>10-40-11230-00-50090</t>
  </si>
  <si>
    <t>10-40-11230-00-51010</t>
  </si>
  <si>
    <t>10-40-11230-00-51020</t>
  </si>
  <si>
    <t>10-40-11230-00-51030</t>
  </si>
  <si>
    <t>10-40-11230-00-51040</t>
  </si>
  <si>
    <t>10-40-11230-00-51120</t>
  </si>
  <si>
    <t>10-40-11230-00-51130</t>
  </si>
  <si>
    <t>10-40-11230-00-52020</t>
  </si>
  <si>
    <t>10-40-11230-00-52030</t>
  </si>
  <si>
    <t>10-40-11230-00-52140</t>
  </si>
  <si>
    <t>10-40-11230-00-52150</t>
  </si>
  <si>
    <t>10-40-11230-00-52160</t>
  </si>
  <si>
    <t>10-40-11230-00-52170</t>
  </si>
  <si>
    <t>10-40-11230-00-53020</t>
  </si>
  <si>
    <t>10-40-11230-00-53210</t>
  </si>
  <si>
    <t>10-40-11230-00-53310</t>
  </si>
  <si>
    <t>10-40-11230-00-53320</t>
  </si>
  <si>
    <t>10-40-11230-00-53330</t>
  </si>
  <si>
    <t>10-40-11230-00-53340</t>
  </si>
  <si>
    <t>10-40-11230-00-53350</t>
  </si>
  <si>
    <t>10-40-11230-00-53360</t>
  </si>
  <si>
    <t>10-40-11230-00-53370</t>
  </si>
  <si>
    <t>10-40-11230-00-53380</t>
  </si>
  <si>
    <t>10-40-11230-00-53390</t>
  </si>
  <si>
    <t>10-40-11230-00-54050</t>
  </si>
  <si>
    <t>10-40-11230-00-54110</t>
  </si>
  <si>
    <t>10-40-11230-00-54120</t>
  </si>
  <si>
    <t>10-40-11230-00-54130</t>
  </si>
  <si>
    <t>10-40-11230-00-61110</t>
  </si>
  <si>
    <t>10-40-11230-00-61120</t>
  </si>
  <si>
    <t>10-40-11230-00-61140</t>
  </si>
  <si>
    <t>10-40-11230-00-61210</t>
  </si>
  <si>
    <t>MUSIC : ADMIN/PROFESSIONAL SALARIES</t>
  </si>
  <si>
    <t>10-40-11230-00-61220</t>
  </si>
  <si>
    <t>10-40-11230-00-61410</t>
  </si>
  <si>
    <t>MUSIC : HOURLY</t>
  </si>
  <si>
    <t>10-40-11230-00-61420</t>
  </si>
  <si>
    <t>10-40-11230-00-61430</t>
  </si>
  <si>
    <t>10-40-11230-00-62110</t>
  </si>
  <si>
    <t>10-40-11230-00-62120</t>
  </si>
  <si>
    <t>10-40-11230-00-62210</t>
  </si>
  <si>
    <t>10-40-11230-00-62310</t>
  </si>
  <si>
    <t>MUSIC : WORKERS COMPENSATION</t>
  </si>
  <si>
    <t>10-40-11230-00-91010</t>
  </si>
  <si>
    <t>10-40-11310-00-50010</t>
  </si>
  <si>
    <t>10-40-11310-00-50020</t>
  </si>
  <si>
    <t>10-40-11310-00-50030</t>
  </si>
  <si>
    <t>10-40-11310-00-50040</t>
  </si>
  <si>
    <t>10-40-11310-00-50060</t>
  </si>
  <si>
    <t>10-40-11310-00-50090</t>
  </si>
  <si>
    <t>10-40-11310-00-51010</t>
  </si>
  <si>
    <t>10-40-11310-00-51020</t>
  </si>
  <si>
    <t>10-40-11310-00-51030</t>
  </si>
  <si>
    <t>10-40-11310-00-51040</t>
  </si>
  <si>
    <t>10-40-11310-00-51120</t>
  </si>
  <si>
    <t>10-40-11310-00-51130</t>
  </si>
  <si>
    <t>10-40-11310-00-52020</t>
  </si>
  <si>
    <t>10-40-11310-00-52030</t>
  </si>
  <si>
    <t>10-40-11310-00-52140</t>
  </si>
  <si>
    <t>10-40-11310-00-52150</t>
  </si>
  <si>
    <t>10-40-11310-00-52160</t>
  </si>
  <si>
    <t>10-40-11310-00-52170</t>
  </si>
  <si>
    <t>10-40-11310-00-53020</t>
  </si>
  <si>
    <t>10-40-11310-00-53210</t>
  </si>
  <si>
    <t>10-40-11310-00-53310</t>
  </si>
  <si>
    <t>10-40-11310-00-53320</t>
  </si>
  <si>
    <t>10-40-11310-00-53330</t>
  </si>
  <si>
    <t>10-40-11310-00-53340</t>
  </si>
  <si>
    <t>10-40-11310-00-53350</t>
  </si>
  <si>
    <t>10-40-11310-00-53360</t>
  </si>
  <si>
    <t>10-40-11310-00-53370</t>
  </si>
  <si>
    <t>10-40-11310-00-53380</t>
  </si>
  <si>
    <t>10-40-11310-00-53390</t>
  </si>
  <si>
    <t>10-40-11310-00-54050</t>
  </si>
  <si>
    <t>10-40-11310-00-54110</t>
  </si>
  <si>
    <t>10-40-11310-00-54120</t>
  </si>
  <si>
    <t>10-40-11310-00-54130</t>
  </si>
  <si>
    <t>10-40-11310-00-61110</t>
  </si>
  <si>
    <t>10-40-11310-00-61120</t>
  </si>
  <si>
    <t>10-40-11310-00-61140</t>
  </si>
  <si>
    <t>10-40-11310-00-61210</t>
  </si>
  <si>
    <t>10-40-11310-00-61220</t>
  </si>
  <si>
    <t>10-40-11310-00-61410</t>
  </si>
  <si>
    <t>10-40-11310-00-61420</t>
  </si>
  <si>
    <t>removed per Dr. Ibe</t>
  </si>
  <si>
    <t>10-40-11310-00-61430</t>
  </si>
  <si>
    <t>10-40-11310-00-62110</t>
  </si>
  <si>
    <t>10-40-11310-00-62120</t>
  </si>
  <si>
    <t>10-40-11310-00-62210</t>
  </si>
  <si>
    <t>10-40-11310-00-62310</t>
  </si>
  <si>
    <t>10-40-11310-00-91010</t>
  </si>
  <si>
    <t>10-40-11410-00-50010</t>
  </si>
  <si>
    <t>10-40-11410-00-50020</t>
  </si>
  <si>
    <t>10-40-11410-00-50030</t>
  </si>
  <si>
    <t>10-40-11410-00-50040</t>
  </si>
  <si>
    <t>10-40-11410-00-50060</t>
  </si>
  <si>
    <t>10-40-11410-00-50090</t>
  </si>
  <si>
    <t>10-40-11410-00-51010</t>
  </si>
  <si>
    <t>10-40-11410-00-51020</t>
  </si>
  <si>
    <t>10-40-11410-00-51030</t>
  </si>
  <si>
    <t>10-40-11410-00-51040</t>
  </si>
  <si>
    <t>10-40-11410-00-51120</t>
  </si>
  <si>
    <t>10-40-11410-00-51130</t>
  </si>
  <si>
    <t>10-40-11410-00-52020</t>
  </si>
  <si>
    <t>10-40-11410-00-52030</t>
  </si>
  <si>
    <t>10-40-11410-00-52140</t>
  </si>
  <si>
    <t>10-40-11410-00-52150</t>
  </si>
  <si>
    <t>10-40-11410-00-52160</t>
  </si>
  <si>
    <t>10-40-11410-00-52170</t>
  </si>
  <si>
    <t>10-40-11410-00-53020</t>
  </si>
  <si>
    <t>10-40-11410-00-53210</t>
  </si>
  <si>
    <t>10-40-11410-00-53310</t>
  </si>
  <si>
    <t>10-40-11410-00-53320</t>
  </si>
  <si>
    <t>10-40-11410-00-53330</t>
  </si>
  <si>
    <t>10-40-11410-00-53340</t>
  </si>
  <si>
    <t>10-40-11410-00-53350</t>
  </si>
  <si>
    <t>10-40-11410-00-53360</t>
  </si>
  <si>
    <t>10-40-11410-00-53370</t>
  </si>
  <si>
    <t>10-40-11410-00-53380</t>
  </si>
  <si>
    <t>10-40-11410-00-53390</t>
  </si>
  <si>
    <t>10-40-11410-00-54050</t>
  </si>
  <si>
    <t>10-40-11410-00-54110</t>
  </si>
  <si>
    <t>10-40-11410-00-54120</t>
  </si>
  <si>
    <t>10-40-11410-00-54130</t>
  </si>
  <si>
    <t>10-40-11410-00-61110</t>
  </si>
  <si>
    <t>10-40-11410-00-61120</t>
  </si>
  <si>
    <t>1 course per semester, 2 summer courses SB 2/16/2022</t>
  </si>
  <si>
    <t>10-40-11410-00-61140</t>
  </si>
  <si>
    <t>no current adjunct at Granbury SB 2/16/2022</t>
  </si>
  <si>
    <t>10-40-11410-00-61210</t>
  </si>
  <si>
    <t>10-40-11410-00-61220</t>
  </si>
  <si>
    <t>10-40-11410-00-61410</t>
  </si>
  <si>
    <t>10-40-11410-00-61420</t>
  </si>
  <si>
    <t>Stipend for Faculty Caretaker of ECGB Facility. 2/22/22 AI</t>
  </si>
  <si>
    <t>10-40-11410-00-61430</t>
  </si>
  <si>
    <t>10-40-11410-00-62110</t>
  </si>
  <si>
    <t>10-40-11410-00-62120</t>
  </si>
  <si>
    <t>10-40-11410-00-62210</t>
  </si>
  <si>
    <t>10-40-11410-00-62310</t>
  </si>
  <si>
    <t>10-40-11410-00-91010</t>
  </si>
  <si>
    <t>10-40-11530-00-50010</t>
  </si>
  <si>
    <t>10-40-11530-00-50020</t>
  </si>
  <si>
    <t>10-40-11530-00-50030</t>
  </si>
  <si>
    <t>10-40-11530-00-50040</t>
  </si>
  <si>
    <t>10-40-11530-00-50060</t>
  </si>
  <si>
    <t>10-40-11530-00-50090</t>
  </si>
  <si>
    <t>10-40-11530-00-51010</t>
  </si>
  <si>
    <t>10-40-11530-00-51020</t>
  </si>
  <si>
    <t>10-40-11530-00-51030</t>
  </si>
  <si>
    <t>10-40-11530-00-51040</t>
  </si>
  <si>
    <t>10-40-11530-00-51120</t>
  </si>
  <si>
    <t>10-40-11530-00-51130</t>
  </si>
  <si>
    <t>10-40-11530-00-52020</t>
  </si>
  <si>
    <t>10-40-11530-00-52030</t>
  </si>
  <si>
    <t>10-40-11530-00-52140</t>
  </si>
  <si>
    <t>10-40-11530-00-52150</t>
  </si>
  <si>
    <t>10-40-11530-00-52160</t>
  </si>
  <si>
    <t>10-40-11530-00-52170</t>
  </si>
  <si>
    <t>10-40-11530-00-53020</t>
  </si>
  <si>
    <t>10-40-11530-00-53210</t>
  </si>
  <si>
    <t>10-40-11530-00-53310</t>
  </si>
  <si>
    <t>10-40-11530-00-53320</t>
  </si>
  <si>
    <t>10-40-11530-00-53330</t>
  </si>
  <si>
    <t>10-40-11530-00-53340</t>
  </si>
  <si>
    <t>10-40-11530-00-53350</t>
  </si>
  <si>
    <t>10-40-11530-00-53360</t>
  </si>
  <si>
    <t>10-40-11530-00-53370</t>
  </si>
  <si>
    <t>10-40-11530-00-53380</t>
  </si>
  <si>
    <t>10-40-11530-00-53390</t>
  </si>
  <si>
    <t>10-40-11530-00-54050</t>
  </si>
  <si>
    <t>10-40-11530-00-54110</t>
  </si>
  <si>
    <t>10-40-11530-00-54120</t>
  </si>
  <si>
    <t>10-40-11530-00-54130</t>
  </si>
  <si>
    <t>10-40-11530-00-61110</t>
  </si>
  <si>
    <t>10-40-11530-00-61120</t>
  </si>
  <si>
    <t>10-40-11530-00-61140</t>
  </si>
  <si>
    <t>10-40-11530-00-61210</t>
  </si>
  <si>
    <t>BUSINESS : ADMIN/PROFESSIONAL SALARIES</t>
  </si>
  <si>
    <t>10-40-11530-00-61220</t>
  </si>
  <si>
    <t>10-40-11530-00-61410</t>
  </si>
  <si>
    <t>BUSINESS : HOURLY</t>
  </si>
  <si>
    <t>10-40-11530-00-61420</t>
  </si>
  <si>
    <t>10-40-11530-00-61430</t>
  </si>
  <si>
    <t>10-40-11530-00-62110</t>
  </si>
  <si>
    <t>10-40-11530-00-62120</t>
  </si>
  <si>
    <t>10-40-11530-00-62210</t>
  </si>
  <si>
    <t>10-40-11530-00-62310</t>
  </si>
  <si>
    <t>10-40-11530-00-91010</t>
  </si>
  <si>
    <t>10-40-11540-00-50010</t>
  </si>
  <si>
    <t>10-40-11540-00-50020</t>
  </si>
  <si>
    <t>10-40-11540-00-50030</t>
  </si>
  <si>
    <t>10-40-11540-00-50040</t>
  </si>
  <si>
    <t>10-40-11540-00-50060</t>
  </si>
  <si>
    <t>10-40-11540-00-50090</t>
  </si>
  <si>
    <t>10-40-11540-00-51010</t>
  </si>
  <si>
    <t>10-40-11540-00-51020</t>
  </si>
  <si>
    <t>10-40-11540-00-51030</t>
  </si>
  <si>
    <t>10-40-11540-00-51040</t>
  </si>
  <si>
    <t>10-40-11540-00-51120</t>
  </si>
  <si>
    <t>10-40-11540-00-51130</t>
  </si>
  <si>
    <t>10-40-11540-00-52020</t>
  </si>
  <si>
    <t>10-40-11540-00-52030</t>
  </si>
  <si>
    <t>10-40-11540-00-52140</t>
  </si>
  <si>
    <t>10-40-11540-00-52150</t>
  </si>
  <si>
    <t>10-40-11540-00-52160</t>
  </si>
  <si>
    <t>10-40-11540-00-52170</t>
  </si>
  <si>
    <t>10-40-11540-00-53020</t>
  </si>
  <si>
    <t>10-40-11540-00-53210</t>
  </si>
  <si>
    <t>10-40-11540-00-53310</t>
  </si>
  <si>
    <t>10-40-11540-00-53320</t>
  </si>
  <si>
    <t>10-40-11540-00-53330</t>
  </si>
  <si>
    <t>10-40-11540-00-53340</t>
  </si>
  <si>
    <t>10-40-11540-00-53350</t>
  </si>
  <si>
    <t>10-40-11540-00-53360</t>
  </si>
  <si>
    <t>10-40-11540-00-53370</t>
  </si>
  <si>
    <t>10-40-11540-00-53380</t>
  </si>
  <si>
    <t>10-40-11540-00-53390</t>
  </si>
  <si>
    <t>10-40-11540-00-54050</t>
  </si>
  <si>
    <t>10-40-11540-00-54110</t>
  </si>
  <si>
    <t>10-40-11540-00-54120</t>
  </si>
  <si>
    <t>10-40-11540-00-54130</t>
  </si>
  <si>
    <t>10-40-11540-00-61110</t>
  </si>
  <si>
    <t>10-40-11540-00-61120</t>
  </si>
  <si>
    <t>10-40-11540-00-61140</t>
  </si>
  <si>
    <t>10-40-11540-00-61210</t>
  </si>
  <si>
    <t>10-40-11540-00-61220</t>
  </si>
  <si>
    <t>10-40-11540-00-61410</t>
  </si>
  <si>
    <t>COMMUNICATIONS : HOURLY</t>
  </si>
  <si>
    <t>10-40-11540-00-61420</t>
  </si>
  <si>
    <t>10-40-11540-00-61430</t>
  </si>
  <si>
    <t>10-40-11540-00-62110</t>
  </si>
  <si>
    <t>10-40-11540-00-62120</t>
  </si>
  <si>
    <t>10-40-11540-00-62210</t>
  </si>
  <si>
    <t>10-40-11540-00-62310</t>
  </si>
  <si>
    <t>COMMUNICATIONS : WORKERS COMPENSATION</t>
  </si>
  <si>
    <t>10-40-11540-00-91010</t>
  </si>
  <si>
    <t>10-40-11620-00-50010</t>
  </si>
  <si>
    <t>10-40-11620-00-50020</t>
  </si>
  <si>
    <t>10-40-11620-00-50030</t>
  </si>
  <si>
    <t>10-40-11620-00-50040</t>
  </si>
  <si>
    <t>10-40-11620-00-50060</t>
  </si>
  <si>
    <t>10-40-11620-00-50090</t>
  </si>
  <si>
    <t>10-40-11620-00-51010</t>
  </si>
  <si>
    <t>10-40-11620-00-51020</t>
  </si>
  <si>
    <t>10-40-11620-00-51030</t>
  </si>
  <si>
    <t>10-40-11620-00-51040</t>
  </si>
  <si>
    <t>10-40-11620-00-51120</t>
  </si>
  <si>
    <t>10-40-11620-00-51130</t>
  </si>
  <si>
    <t>10-40-11620-00-52020</t>
  </si>
  <si>
    <t>10-40-11620-00-52030</t>
  </si>
  <si>
    <t>10-40-11620-00-52140</t>
  </si>
  <si>
    <t>10-40-11620-00-52150</t>
  </si>
  <si>
    <t>10-40-11620-00-52160</t>
  </si>
  <si>
    <t>10-40-11620-00-52170</t>
  </si>
  <si>
    <t>10-40-11620-00-53020</t>
  </si>
  <si>
    <t>10-40-11620-00-53210</t>
  </si>
  <si>
    <t>10-40-11620-00-53310</t>
  </si>
  <si>
    <t>10-40-11620-00-53320</t>
  </si>
  <si>
    <t>10-40-11620-00-53330</t>
  </si>
  <si>
    <t>10-40-11620-00-53340</t>
  </si>
  <si>
    <t>10-40-11620-00-53350</t>
  </si>
  <si>
    <t>10-40-11620-00-53360</t>
  </si>
  <si>
    <t>10-40-11620-00-53370</t>
  </si>
  <si>
    <t>10-40-11620-00-53380</t>
  </si>
  <si>
    <t>10-40-11620-00-53390</t>
  </si>
  <si>
    <t>10-40-11620-00-54050</t>
  </si>
  <si>
    <t>10-40-11620-00-54110</t>
  </si>
  <si>
    <t>10-40-11620-00-54120</t>
  </si>
  <si>
    <t>10-40-11620-00-54130</t>
  </si>
  <si>
    <t>10-40-11620-00-61110</t>
  </si>
  <si>
    <t>10-40-11620-00-61120</t>
  </si>
  <si>
    <t>10-40-11620-00-61140</t>
  </si>
  <si>
    <t>10-40-11620-00-61210</t>
  </si>
  <si>
    <t>10-40-11620-00-61220</t>
  </si>
  <si>
    <t>10-40-11620-00-61410</t>
  </si>
  <si>
    <t>10-40-11620-00-61420</t>
  </si>
  <si>
    <t>10-40-11620-00-61430</t>
  </si>
  <si>
    <t>10-40-11620-00-62110</t>
  </si>
  <si>
    <t>10-40-11620-00-62120</t>
  </si>
  <si>
    <t>10-40-11620-00-62210</t>
  </si>
  <si>
    <t>10-40-11620-00-62310</t>
  </si>
  <si>
    <t>10-40-11620-00-91010</t>
  </si>
  <si>
    <t>10-40-11640-00-50010</t>
  </si>
  <si>
    <t>10-40-11640-00-50020</t>
  </si>
  <si>
    <t>10-40-11640-00-50030</t>
  </si>
  <si>
    <t>10-40-11640-00-50040</t>
  </si>
  <si>
    <t>10-40-11640-00-50060</t>
  </si>
  <si>
    <t>10-40-11640-00-50090</t>
  </si>
  <si>
    <t>10-40-11640-00-51010</t>
  </si>
  <si>
    <t>10-40-11640-00-51020</t>
  </si>
  <si>
    <t>10-40-11640-00-51030</t>
  </si>
  <si>
    <t>10-40-11640-00-51040</t>
  </si>
  <si>
    <t>10-40-11640-00-51120</t>
  </si>
  <si>
    <t>10-40-11640-00-51130</t>
  </si>
  <si>
    <t>10-40-11640-00-52020</t>
  </si>
  <si>
    <t>10-40-11640-00-52030</t>
  </si>
  <si>
    <t>10-40-11640-00-52140</t>
  </si>
  <si>
    <t>10-40-11640-00-52150</t>
  </si>
  <si>
    <t>10-40-11640-00-52160</t>
  </si>
  <si>
    <t>10-40-11640-00-52170</t>
  </si>
  <si>
    <t>10-40-11640-00-53020</t>
  </si>
  <si>
    <t>10-40-11640-00-53210</t>
  </si>
  <si>
    <t>10-40-11640-00-53310</t>
  </si>
  <si>
    <t>10-40-11640-00-53320</t>
  </si>
  <si>
    <t>10-40-11640-00-53330</t>
  </si>
  <si>
    <t>10-40-11640-00-53340</t>
  </si>
  <si>
    <t>10-40-11640-00-53350</t>
  </si>
  <si>
    <t>10-40-11640-00-53360</t>
  </si>
  <si>
    <t>10-40-11640-00-53370</t>
  </si>
  <si>
    <t>10-40-11640-00-53380</t>
  </si>
  <si>
    <t>10-40-11640-00-53390</t>
  </si>
  <si>
    <t>10-40-11640-00-54050</t>
  </si>
  <si>
    <t>10-40-11640-00-54110</t>
  </si>
  <si>
    <t>10-40-11640-00-54120</t>
  </si>
  <si>
    <t>10-40-11640-00-54130</t>
  </si>
  <si>
    <t>10-40-11640-00-61110</t>
  </si>
  <si>
    <t>10-40-11640-00-61120</t>
  </si>
  <si>
    <t>10-40-11640-00-61140</t>
  </si>
  <si>
    <t>10-40-11640-00-61210</t>
  </si>
  <si>
    <t>10-40-11640-00-61220</t>
  </si>
  <si>
    <t>10-40-11640-00-61410</t>
  </si>
  <si>
    <t>BIOLOGY : HOURLY</t>
  </si>
  <si>
    <t>10-40-11640-00-61420</t>
  </si>
  <si>
    <t>10-40-11640-00-61430</t>
  </si>
  <si>
    <t>10-40-11640-00-62110</t>
  </si>
  <si>
    <t>10-40-11640-00-62120</t>
  </si>
  <si>
    <t>10-40-11640-00-62210</t>
  </si>
  <si>
    <t>10-40-11640-00-62310</t>
  </si>
  <si>
    <t>10-40-11640-00-91010</t>
  </si>
  <si>
    <t>10-40-11710-00-50010</t>
  </si>
  <si>
    <t>10-40-11710-00-50020</t>
  </si>
  <si>
    <t>10-40-11710-00-50030</t>
  </si>
  <si>
    <t>10-40-11710-00-50040</t>
  </si>
  <si>
    <t>10-40-11710-00-50060</t>
  </si>
  <si>
    <t>10-40-11710-00-50090</t>
  </si>
  <si>
    <t>10-40-11710-00-51010</t>
  </si>
  <si>
    <t>10-40-11710-00-51020</t>
  </si>
  <si>
    <t>10-40-11710-00-51030</t>
  </si>
  <si>
    <t>10-40-11710-00-51040</t>
  </si>
  <si>
    <t>10-40-11710-00-51120</t>
  </si>
  <si>
    <t>10-40-11710-00-51130</t>
  </si>
  <si>
    <t>10-40-11710-00-52020</t>
  </si>
  <si>
    <t>10-40-11710-00-52030</t>
  </si>
  <si>
    <t>10-40-11710-00-52140</t>
  </si>
  <si>
    <t>10-40-11710-00-52150</t>
  </si>
  <si>
    <t>10-40-11710-00-52160</t>
  </si>
  <si>
    <t>10-40-11710-00-52170</t>
  </si>
  <si>
    <t>10-40-11710-00-53020</t>
  </si>
  <si>
    <t>10-40-11710-00-53210</t>
  </si>
  <si>
    <t>10-40-11710-00-53310</t>
  </si>
  <si>
    <t>10-40-11710-00-53320</t>
  </si>
  <si>
    <t>10-40-11710-00-53330</t>
  </si>
  <si>
    <t>10-40-11710-00-53340</t>
  </si>
  <si>
    <t>10-40-11710-00-53350</t>
  </si>
  <si>
    <t>10-40-11710-00-53360</t>
  </si>
  <si>
    <t>10-40-11710-00-53370</t>
  </si>
  <si>
    <t>10-40-11710-00-53380</t>
  </si>
  <si>
    <t>10-40-11710-00-53390</t>
  </si>
  <si>
    <t>10-40-11710-00-54050</t>
  </si>
  <si>
    <t>10-40-11710-00-54110</t>
  </si>
  <si>
    <t>10-40-11710-00-54120</t>
  </si>
  <si>
    <t>10-40-11710-00-54130</t>
  </si>
  <si>
    <t>10-40-11710-00-61110</t>
  </si>
  <si>
    <t>10-40-11710-00-61120</t>
  </si>
  <si>
    <t>10-40-11710-00-61140</t>
  </si>
  <si>
    <t>10-40-11710-00-61210</t>
  </si>
  <si>
    <t>SOCIAL SCIENCES : ADMIN/PROFESSIONAL SALARIES</t>
  </si>
  <si>
    <t>10-40-11710-00-61220</t>
  </si>
  <si>
    <t>10-40-11710-00-61410</t>
  </si>
  <si>
    <t>SOCIAL SCIENCES : HOURLY</t>
  </si>
  <si>
    <t>10-40-11710-00-61420</t>
  </si>
  <si>
    <t>10-40-11710-00-61430</t>
  </si>
  <si>
    <t>10-40-11710-00-62110</t>
  </si>
  <si>
    <t>10-40-11710-00-62120</t>
  </si>
  <si>
    <t>10-40-11710-00-62210</t>
  </si>
  <si>
    <t>10-40-11710-00-62310</t>
  </si>
  <si>
    <t>10-40-11710-00-91010</t>
  </si>
  <si>
    <t>10-40-11810-00-50010</t>
  </si>
  <si>
    <t>10-40-11810-00-50020</t>
  </si>
  <si>
    <t>10-40-11810-00-50030</t>
  </si>
  <si>
    <t>10-40-11810-00-50040</t>
  </si>
  <si>
    <t>10-40-11810-00-50060</t>
  </si>
  <si>
    <t>10-40-11810-00-50090</t>
  </si>
  <si>
    <t>10-40-11810-00-51010</t>
  </si>
  <si>
    <t>10-40-11810-00-51020</t>
  </si>
  <si>
    <t>10-40-11810-00-51030</t>
  </si>
  <si>
    <t>10-40-11810-00-51040</t>
  </si>
  <si>
    <t>10-40-11810-00-51120</t>
  </si>
  <si>
    <t>10-40-11810-00-51130</t>
  </si>
  <si>
    <t>10-40-11810-00-52020</t>
  </si>
  <si>
    <t>10-40-11810-00-52030</t>
  </si>
  <si>
    <t>10-40-11810-00-52140</t>
  </si>
  <si>
    <t>10-40-11810-00-52150</t>
  </si>
  <si>
    <t>10-40-11810-00-52160</t>
  </si>
  <si>
    <t>10-40-11810-00-52170</t>
  </si>
  <si>
    <t>10-40-11810-00-53020</t>
  </si>
  <si>
    <t>10-40-11810-00-53210</t>
  </si>
  <si>
    <t>10-40-11810-00-53310</t>
  </si>
  <si>
    <t>10-40-11810-00-53320</t>
  </si>
  <si>
    <t>10-40-11810-00-53330</t>
  </si>
  <si>
    <t>10-40-11810-00-53340</t>
  </si>
  <si>
    <t>10-40-11810-00-53350</t>
  </si>
  <si>
    <t>10-40-11810-00-53360</t>
  </si>
  <si>
    <t>10-40-11810-00-53370</t>
  </si>
  <si>
    <t>10-40-11810-00-53380</t>
  </si>
  <si>
    <t>10-40-11810-00-53390</t>
  </si>
  <si>
    <t>10-40-11810-00-54050</t>
  </si>
  <si>
    <t>10-40-11810-00-54110</t>
  </si>
  <si>
    <t>10-40-11810-00-54120</t>
  </si>
  <si>
    <t>10-40-11810-00-54130</t>
  </si>
  <si>
    <t>10-40-11810-00-61110</t>
  </si>
  <si>
    <t>10-40-11810-00-61120</t>
  </si>
  <si>
    <t>10-40-11810-00-61140</t>
  </si>
  <si>
    <t>10-40-11810-00-61210</t>
  </si>
  <si>
    <t>10-40-11810-00-61220</t>
  </si>
  <si>
    <t>10-40-11810-00-61410</t>
  </si>
  <si>
    <t>KINESIOLOGY : HOURLY</t>
  </si>
  <si>
    <t>10-40-11810-00-61420</t>
  </si>
  <si>
    <t>10-40-11810-00-61430</t>
  </si>
  <si>
    <t>10-40-11810-00-62110</t>
  </si>
  <si>
    <t>10-40-11810-00-62120</t>
  </si>
  <si>
    <t>10-40-11810-00-62210</t>
  </si>
  <si>
    <t>10-40-11810-00-62310</t>
  </si>
  <si>
    <t>10-40-11810-00-91010</t>
  </si>
  <si>
    <t>10-40-12310-00-50010</t>
  </si>
  <si>
    <t>10-40-12310-00-50020</t>
  </si>
  <si>
    <t>10-40-12310-00-50030</t>
  </si>
  <si>
    <t>10-40-12310-00-50040</t>
  </si>
  <si>
    <t>10-40-12310-00-50060</t>
  </si>
  <si>
    <t>10-40-12310-00-50090</t>
  </si>
  <si>
    <t>10-40-12310-00-51010</t>
  </si>
  <si>
    <t>10-40-12310-00-51020</t>
  </si>
  <si>
    <t>10-40-12310-00-51030</t>
  </si>
  <si>
    <t>10-40-12310-00-51040</t>
  </si>
  <si>
    <t>10-40-12310-00-51120</t>
  </si>
  <si>
    <t>10-40-12310-00-51130</t>
  </si>
  <si>
    <t>10-40-12310-00-52020</t>
  </si>
  <si>
    <t>10-40-12310-00-52030</t>
  </si>
  <si>
    <t>10-40-12310-00-52140</t>
  </si>
  <si>
    <t>10-40-12310-00-52150</t>
  </si>
  <si>
    <t>10-40-12310-00-52160</t>
  </si>
  <si>
    <t>10-40-12310-00-52170</t>
  </si>
  <si>
    <t>10-40-12310-00-53020</t>
  </si>
  <si>
    <t>10-40-12310-00-53210</t>
  </si>
  <si>
    <t>10-40-12310-00-53310</t>
  </si>
  <si>
    <t>10-40-12310-00-53320</t>
  </si>
  <si>
    <t>10-40-12310-00-53330</t>
  </si>
  <si>
    <t>10-40-12310-00-53340</t>
  </si>
  <si>
    <t>10-40-12310-00-53350</t>
  </si>
  <si>
    <t>10-40-12310-00-53360</t>
  </si>
  <si>
    <t>10-40-12310-00-53370</t>
  </si>
  <si>
    <t>10-40-12310-00-53380</t>
  </si>
  <si>
    <t>10-40-12310-00-53390</t>
  </si>
  <si>
    <t>10-40-12310-00-54050</t>
  </si>
  <si>
    <t>10-40-12310-00-54110</t>
  </si>
  <si>
    <t>10-40-12310-00-54120</t>
  </si>
  <si>
    <t>10-40-12310-00-54130</t>
  </si>
  <si>
    <t>10-40-12310-00-61110</t>
  </si>
  <si>
    <t>10-40-12310-00-61120</t>
  </si>
  <si>
    <t>10-40-12310-00-61140</t>
  </si>
  <si>
    <t>10-40-12310-00-61210</t>
  </si>
  <si>
    <t>10-40-12310-00-61220</t>
  </si>
  <si>
    <t>10-40-12310-00-61410</t>
  </si>
  <si>
    <t>10-40-12310-00-61420</t>
  </si>
  <si>
    <t>10-40-12310-00-61430</t>
  </si>
  <si>
    <t>10-40-12310-00-62110</t>
  </si>
  <si>
    <t>10-40-12310-00-62120</t>
  </si>
  <si>
    <t>10-40-12310-00-62210</t>
  </si>
  <si>
    <t>10-40-12310-00-62310</t>
  </si>
  <si>
    <t>10-40-12310-00-91010</t>
  </si>
  <si>
    <t>10-40-13110-00-50010</t>
  </si>
  <si>
    <t>10-40-13110-00-50020</t>
  </si>
  <si>
    <t>10-40-13110-00-50030</t>
  </si>
  <si>
    <t>10-40-13110-00-50040</t>
  </si>
  <si>
    <t>10-40-13110-00-50060</t>
  </si>
  <si>
    <t>10-40-13110-00-50090</t>
  </si>
  <si>
    <t>10-40-13110-00-51010</t>
  </si>
  <si>
    <t>10-40-13110-00-51020</t>
  </si>
  <si>
    <t>10-40-13110-00-51030</t>
  </si>
  <si>
    <t>10-40-13110-00-51040</t>
  </si>
  <si>
    <t>10-40-13110-00-51120</t>
  </si>
  <si>
    <t>10-40-13110-00-51130</t>
  </si>
  <si>
    <t>10-40-13110-00-52020</t>
  </si>
  <si>
    <t>10-40-13110-00-52030</t>
  </si>
  <si>
    <t>10-40-13110-00-52140</t>
  </si>
  <si>
    <t>10-40-13110-00-52150</t>
  </si>
  <si>
    <t>10-40-13110-00-52160</t>
  </si>
  <si>
    <t>10-40-13110-00-52170</t>
  </si>
  <si>
    <t>10-40-13110-00-53020</t>
  </si>
  <si>
    <t>10-40-13110-00-53210</t>
  </si>
  <si>
    <t>10-40-13110-00-53310</t>
  </si>
  <si>
    <t>10-40-13110-00-53320</t>
  </si>
  <si>
    <t>10-40-13110-00-53330</t>
  </si>
  <si>
    <t>10-40-13110-00-53340</t>
  </si>
  <si>
    <t>10-40-13110-00-53350</t>
  </si>
  <si>
    <t>10-40-13110-00-53360</t>
  </si>
  <si>
    <t>10-40-13110-00-53370</t>
  </si>
  <si>
    <t>10-40-13110-00-53380</t>
  </si>
  <si>
    <t>10-40-13110-00-53390</t>
  </si>
  <si>
    <t>10-40-13110-00-54010</t>
  </si>
  <si>
    <t>INFORMATION TECHNOLOGY : FUEL</t>
  </si>
  <si>
    <t>10-40-13110-00-54050</t>
  </si>
  <si>
    <t>10-40-13110-00-54110</t>
  </si>
  <si>
    <t>10-40-13110-00-54120</t>
  </si>
  <si>
    <t>10-40-13110-00-54130</t>
  </si>
  <si>
    <t>10-40-13110-00-61110</t>
  </si>
  <si>
    <t>10-40-13110-00-61120</t>
  </si>
  <si>
    <t>10-40-13110-00-61140</t>
  </si>
  <si>
    <t>10-40-13110-00-61220</t>
  </si>
  <si>
    <t>10-40-13110-00-61310</t>
  </si>
  <si>
    <t>INFORMATION TECHNOLOGY : WORKSTUDY WAGES</t>
  </si>
  <si>
    <t>10-40-13110-00-61420</t>
  </si>
  <si>
    <t>10-40-13110-00-61430</t>
  </si>
  <si>
    <t>10-40-13110-00-62110</t>
  </si>
  <si>
    <t>10-40-13110-00-62120</t>
  </si>
  <si>
    <t>10-40-13110-00-62210</t>
  </si>
  <si>
    <t>10-40-13110-00-62310</t>
  </si>
  <si>
    <t>10-40-13110-00-91010</t>
  </si>
  <si>
    <t>10-40-13220-03-50010</t>
  </si>
  <si>
    <t>10-40-13220-03-50020</t>
  </si>
  <si>
    <t>Medication Aide supplies &amp; books</t>
  </si>
  <si>
    <t>10-40-13220-03-50030</t>
  </si>
  <si>
    <t>10-40-13220-03-50040</t>
  </si>
  <si>
    <t>10-40-13220-03-50060</t>
  </si>
  <si>
    <t>10-40-13220-03-50090</t>
  </si>
  <si>
    <t>10-40-13220-03-51010</t>
  </si>
  <si>
    <t>10-40-13220-03-51020</t>
  </si>
  <si>
    <t>10-40-13220-03-51030</t>
  </si>
  <si>
    <t>10-40-13220-03-51040</t>
  </si>
  <si>
    <t>10-40-13220-03-51120</t>
  </si>
  <si>
    <t>Criminal history checks required for all MedAide students. 
HB 1508 requirement to run background checks for all health profession students.</t>
  </si>
  <si>
    <t>10-40-13220-03-51130</t>
  </si>
  <si>
    <t>10-40-13220-03-52020</t>
  </si>
  <si>
    <t>10-40-13220-03-52030</t>
  </si>
  <si>
    <t>10-40-13220-03-52140</t>
  </si>
  <si>
    <t>10-40-13220-03-52150</t>
  </si>
  <si>
    <t>10-40-13220-03-52160</t>
  </si>
  <si>
    <t>10-40-13220-03-52170</t>
  </si>
  <si>
    <t>10-40-13220-03-53020</t>
  </si>
  <si>
    <t>Student liability insurance for Medication Aide Students
12 Medication Aide students *$13 = $156</t>
  </si>
  <si>
    <t>10-40-13220-03-53210</t>
  </si>
  <si>
    <t>10-40-13220-03-53310</t>
  </si>
  <si>
    <t>10-40-13220-03-53320</t>
  </si>
  <si>
    <t>10-40-13220-03-53330</t>
  </si>
  <si>
    <t>10-40-13220-03-53340</t>
  </si>
  <si>
    <t>10-40-13220-03-53350</t>
  </si>
  <si>
    <t>10-40-13220-03-53360</t>
  </si>
  <si>
    <t>10-40-13220-03-53370</t>
  </si>
  <si>
    <t>10-40-13220-03-53380</t>
  </si>
  <si>
    <t>10-40-13220-03-53390</t>
  </si>
  <si>
    <t>10-40-13220-03-54010</t>
  </si>
  <si>
    <t>10-40-13220-03-54050</t>
  </si>
  <si>
    <t>Vehicle Mileage Allocation for coordinator Medication Aide classes at ECGB.</t>
  </si>
  <si>
    <t>10-40-13220-03-54110</t>
  </si>
  <si>
    <t>10-40-13220-03-54120</t>
  </si>
  <si>
    <t>Travel for pharmacist to ECGB as required by Medication Aide Program.</t>
  </si>
  <si>
    <t>10-40-13220-03-54130</t>
  </si>
  <si>
    <t>10-40-13220-03-61110</t>
  </si>
  <si>
    <t>10-40-13220-03-61120</t>
  </si>
  <si>
    <t>10-40-13220-03-61140</t>
  </si>
  <si>
    <t>Instructional salaries paid to adjuncts for Medication Aide program 
$35*136 = $4,760</t>
  </si>
  <si>
    <t>10-40-13220-03-61220</t>
  </si>
  <si>
    <t>10-40-13220-03-61310</t>
  </si>
  <si>
    <t>10-40-13220-03-61420</t>
  </si>
  <si>
    <t>10-40-13220-03-61430</t>
  </si>
  <si>
    <t>Wages paid to non-instructional support including inventory, equipment and lab preparation, graduation, and program assistance for Medication Aide program.</t>
  </si>
  <si>
    <t>10-40-13220-03-62110</t>
  </si>
  <si>
    <t>10-40-13220-03-62120</t>
  </si>
  <si>
    <t>10-40-13220-03-62210</t>
  </si>
  <si>
    <t>10-40-13220-03-62310</t>
  </si>
  <si>
    <t>10-40-13220-03-91010</t>
  </si>
  <si>
    <t>10-40-13220-04-50010</t>
  </si>
  <si>
    <t>10-40-13220-04-50020</t>
  </si>
  <si>
    <t>Instructional program supplies for CMA</t>
  </si>
  <si>
    <t>10-40-13220-04-50030</t>
  </si>
  <si>
    <t>10-40-13220-04-50040</t>
  </si>
  <si>
    <t>10-40-13220-04-50060</t>
  </si>
  <si>
    <t>10-40-13220-04-50090</t>
  </si>
  <si>
    <t>10-40-13220-04-51010</t>
  </si>
  <si>
    <t>10-40-13220-04-51020</t>
  </si>
  <si>
    <t>10-40-13220-04-51030</t>
  </si>
  <si>
    <t>10-40-13220-04-51040</t>
  </si>
  <si>
    <t>10-40-13220-04-51120</t>
  </si>
  <si>
    <t>Criminal history checks for CMA, ran twice for CMA, beginning and end of program.
10 CMA students * 2 = 20
20x25% applicants that do not register= 5
20+5=25*$3.00ea = $75.00</t>
  </si>
  <si>
    <t>10-40-13220-04-51130</t>
  </si>
  <si>
    <t>10-40-13220-04-52020</t>
  </si>
  <si>
    <t>Contract Instruction for Medical Assistant Program per agreement.
1 classes of 10 students* $1,920 =$19,200
Students pay $2,700*10 = $27,000 
Revenue for college = $7,800 (Minimum number of students required to insure revenue generated.)</t>
  </si>
  <si>
    <t>10-40-13220-04-52030</t>
  </si>
  <si>
    <t>10-40-13220-04-52140</t>
  </si>
  <si>
    <t>10-40-13220-04-52150</t>
  </si>
  <si>
    <t>10-40-13220-04-52160</t>
  </si>
  <si>
    <t>10-40-13220-04-52170</t>
  </si>
  <si>
    <t>10-40-13220-04-53020</t>
  </si>
  <si>
    <t>10-40-13220-04-53210</t>
  </si>
  <si>
    <t>10-40-13220-04-53310</t>
  </si>
  <si>
    <t>10-40-13220-04-53320</t>
  </si>
  <si>
    <t>10-40-13220-04-53330</t>
  </si>
  <si>
    <t>10-40-13220-04-53340</t>
  </si>
  <si>
    <t>10-40-13220-04-53350</t>
  </si>
  <si>
    <t>10-40-13220-04-53360</t>
  </si>
  <si>
    <t>10-40-13220-04-53370</t>
  </si>
  <si>
    <t>10-40-13220-04-53380</t>
  </si>
  <si>
    <t>10-40-13220-04-53390</t>
  </si>
  <si>
    <t>10-40-13220-04-54010</t>
  </si>
  <si>
    <t>10-40-13220-04-54050</t>
  </si>
  <si>
    <t>Vehicle Mileage Allocation for coordinator to CMA classes at ECGB.</t>
  </si>
  <si>
    <t>10-40-13220-04-54110</t>
  </si>
  <si>
    <t>10-40-13220-04-54120</t>
  </si>
  <si>
    <t>10-40-13220-04-54130</t>
  </si>
  <si>
    <t>10-40-13220-04-61110</t>
  </si>
  <si>
    <t>10-40-13220-04-61120</t>
  </si>
  <si>
    <t>10-40-13220-04-61140</t>
  </si>
  <si>
    <t>10-40-13220-04-61220</t>
  </si>
  <si>
    <t>10-40-13220-04-61310</t>
  </si>
  <si>
    <t>10-40-13220-04-61420</t>
  </si>
  <si>
    <t>10-40-13220-04-61430</t>
  </si>
  <si>
    <t>10-40-13220-04-62110</t>
  </si>
  <si>
    <t>10-40-13220-04-62120</t>
  </si>
  <si>
    <t>10-40-13220-04-62210</t>
  </si>
  <si>
    <t>10-40-13220-04-62310</t>
  </si>
  <si>
    <t>10-40-13220-04-91010</t>
  </si>
  <si>
    <t>10-40-13220-11-50010</t>
  </si>
  <si>
    <t>10-40-13220-11-50020</t>
  </si>
  <si>
    <t>10-40-13220-11-50030</t>
  </si>
  <si>
    <t>10-40-13220-11-50040</t>
  </si>
  <si>
    <t>10-40-13220-11-50060</t>
  </si>
  <si>
    <t>10-40-13220-11-50090</t>
  </si>
  <si>
    <t>10-40-13220-11-51010</t>
  </si>
  <si>
    <t>10-40-13220-11-51020</t>
  </si>
  <si>
    <t>10-40-13220-11-51030</t>
  </si>
  <si>
    <t>10-40-13220-11-51040</t>
  </si>
  <si>
    <t>10-40-13220-11-51120</t>
  </si>
  <si>
    <t>10-40-13220-11-51130</t>
  </si>
  <si>
    <t>10-40-13220-11-52020</t>
  </si>
  <si>
    <t>10-40-13220-11-52030</t>
  </si>
  <si>
    <t>10-40-13220-11-52140</t>
  </si>
  <si>
    <t>10-40-13220-11-52150</t>
  </si>
  <si>
    <t>10-40-13220-11-52160</t>
  </si>
  <si>
    <t>10-40-13220-11-52170</t>
  </si>
  <si>
    <t>10-40-13220-11-53020</t>
  </si>
  <si>
    <t>10-40-13220-11-53210</t>
  </si>
  <si>
    <t>10-40-13220-11-53310</t>
  </si>
  <si>
    <t>10-40-13220-11-53320</t>
  </si>
  <si>
    <t>10-40-13220-11-53330</t>
  </si>
  <si>
    <t>10-40-13220-11-53340</t>
  </si>
  <si>
    <t>10-40-13220-11-53350</t>
  </si>
  <si>
    <t>10-40-13220-11-53360</t>
  </si>
  <si>
    <t>10-40-13220-11-53370</t>
  </si>
  <si>
    <t>10-40-13220-11-53380</t>
  </si>
  <si>
    <t>10-40-13220-11-53390</t>
  </si>
  <si>
    <t>10-40-13220-11-54010</t>
  </si>
  <si>
    <t>10-40-13220-11-54050</t>
  </si>
  <si>
    <t>10-40-13220-11-54110</t>
  </si>
  <si>
    <t>Travel for coordinator to PhTe classes at ECGB.</t>
  </si>
  <si>
    <t>10-40-13220-11-54120</t>
  </si>
  <si>
    <t>10-40-13220-11-54130</t>
  </si>
  <si>
    <t>10-40-13220-11-61110</t>
  </si>
  <si>
    <t>10-40-13220-11-61120</t>
  </si>
  <si>
    <t>10-40-13220-11-61140</t>
  </si>
  <si>
    <t>10-40-13220-11-61220</t>
  </si>
  <si>
    <t>10-40-13220-11-61310</t>
  </si>
  <si>
    <t>10-40-13220-11-61420</t>
  </si>
  <si>
    <t>10-40-13220-11-61430</t>
  </si>
  <si>
    <t>10-40-13220-11-62110</t>
  </si>
  <si>
    <t>10-40-13220-11-62120</t>
  </si>
  <si>
    <t>10-40-13220-11-62210</t>
  </si>
  <si>
    <t>10-40-13220-11-62310</t>
  </si>
  <si>
    <t>10-40-13220-11-91010</t>
  </si>
  <si>
    <t>10-40-14110-00-50010</t>
  </si>
  <si>
    <t>10-40-14110-00-50020</t>
  </si>
  <si>
    <t>10-40-14110-00-50030</t>
  </si>
  <si>
    <t>10-40-14110-00-50040</t>
  </si>
  <si>
    <t>10-40-14110-00-50060</t>
  </si>
  <si>
    <t>10-40-14110-00-50090</t>
  </si>
  <si>
    <t>10-40-14110-00-51010</t>
  </si>
  <si>
    <t>10-40-14110-00-51020</t>
  </si>
  <si>
    <t>10-40-14110-00-51030</t>
  </si>
  <si>
    <t>10-40-14110-00-51040</t>
  </si>
  <si>
    <t>10-40-14110-00-51120</t>
  </si>
  <si>
    <t>10-40-14110-00-51130</t>
  </si>
  <si>
    <t>10-40-14110-00-52020</t>
  </si>
  <si>
    <t>10-40-14110-00-52030</t>
  </si>
  <si>
    <t>10-40-14110-00-52140</t>
  </si>
  <si>
    <t>10-40-14110-00-52150</t>
  </si>
  <si>
    <t>10-40-14110-00-52160</t>
  </si>
  <si>
    <t>10-40-14110-00-52170</t>
  </si>
  <si>
    <t>10-40-14110-00-53020</t>
  </si>
  <si>
    <t>10-40-14110-00-53210</t>
  </si>
  <si>
    <t>10-40-14110-00-53310</t>
  </si>
  <si>
    <t>10-40-14110-00-53320</t>
  </si>
  <si>
    <t>10-40-14110-00-53330</t>
  </si>
  <si>
    <t>10-40-14110-00-53340</t>
  </si>
  <si>
    <t>10-40-14110-00-53350</t>
  </si>
  <si>
    <t>10-40-14110-00-53360</t>
  </si>
  <si>
    <t>10-40-14110-00-53370</t>
  </si>
  <si>
    <t>10-40-14110-00-53380</t>
  </si>
  <si>
    <t>10-40-14110-00-53390</t>
  </si>
  <si>
    <t>10-40-14110-00-54050</t>
  </si>
  <si>
    <t>10-40-14110-00-54110</t>
  </si>
  <si>
    <t>10-40-14110-00-54120</t>
  </si>
  <si>
    <t>10-40-14110-00-54130</t>
  </si>
  <si>
    <t>10-40-14110-00-61110</t>
  </si>
  <si>
    <t>10-40-14110-00-61120</t>
  </si>
  <si>
    <t>10-40-14110-00-61140</t>
  </si>
  <si>
    <t>10-40-14110-00-61210</t>
  </si>
  <si>
    <t>10-40-14110-00-61220</t>
  </si>
  <si>
    <t>10-40-14110-00-61410</t>
  </si>
  <si>
    <t>10-40-14110-00-61420</t>
  </si>
  <si>
    <t>10-40-14110-00-61430</t>
  </si>
  <si>
    <t>10-40-14110-00-62110</t>
  </si>
  <si>
    <t>10-40-14110-00-62120</t>
  </si>
  <si>
    <t>10-40-14110-00-62210</t>
  </si>
  <si>
    <t>10-40-14110-00-62310</t>
  </si>
  <si>
    <t>10-40-14110-00-91010</t>
  </si>
  <si>
    <t>10-40-41110-00-50010</t>
  </si>
  <si>
    <t>10-40-41110-00-50030</t>
  </si>
  <si>
    <t>10-40-41110-00-50040</t>
  </si>
  <si>
    <t>10-40-41110-00-50060</t>
  </si>
  <si>
    <t>10-40-41110-00-50090</t>
  </si>
  <si>
    <t>10-40-41110-00-51010</t>
  </si>
  <si>
    <t>10-40-41110-00-51020</t>
  </si>
  <si>
    <t>10-40-41110-00-51030</t>
  </si>
  <si>
    <t>10-40-41110-00-51040</t>
  </si>
  <si>
    <t>10-40-41110-00-51120</t>
  </si>
  <si>
    <t>10-40-41110-00-51130</t>
  </si>
  <si>
    <t>10-40-41110-00-52030</t>
  </si>
  <si>
    <t>10-40-41110-00-52140</t>
  </si>
  <si>
    <t>10-40-41110-00-52150</t>
  </si>
  <si>
    <t>10-40-41110-00-52160</t>
  </si>
  <si>
    <t>10-40-41110-00-52170</t>
  </si>
  <si>
    <t>10-40-41110-00-53020</t>
  </si>
  <si>
    <t>10-40-41110-00-53210</t>
  </si>
  <si>
    <t>10-40-41110-00-53310</t>
  </si>
  <si>
    <t>10-40-41110-00-53330</t>
  </si>
  <si>
    <t>10-40-41110-00-53340</t>
  </si>
  <si>
    <t>10-40-41110-00-53350</t>
  </si>
  <si>
    <t>10-40-41110-00-53360</t>
  </si>
  <si>
    <t>10-40-41110-00-53370</t>
  </si>
  <si>
    <t>10-40-41110-00-53380</t>
  </si>
  <si>
    <t>10-40-41110-00-53390</t>
  </si>
  <si>
    <t>10-40-41110-00-54050</t>
  </si>
  <si>
    <t>10-40-41110-00-54110</t>
  </si>
  <si>
    <t>10-40-41110-00-54130</t>
  </si>
  <si>
    <t>10-40-41110-00-61210</t>
  </si>
  <si>
    <t>10-40-41110-00-61220</t>
  </si>
  <si>
    <t>10-40-41110-00-61420</t>
  </si>
  <si>
    <t>10-40-41110-00-61430</t>
  </si>
  <si>
    <t>10-40-41110-00-62110</t>
  </si>
  <si>
    <t>10-40-41110-00-62120</t>
  </si>
  <si>
    <t>10-40-41110-00-62210</t>
  </si>
  <si>
    <t>10-40-41110-00-91010</t>
  </si>
  <si>
    <t>10-40-42110-00-50010</t>
  </si>
  <si>
    <t>10-40-42110-00-50030</t>
  </si>
  <si>
    <t>10-40-42110-00-50040</t>
  </si>
  <si>
    <t>10-40-42110-00-50060</t>
  </si>
  <si>
    <t>10-40-42110-00-50090</t>
  </si>
  <si>
    <t>10-40-42110-00-51010</t>
  </si>
  <si>
    <t>10-40-42110-00-51020</t>
  </si>
  <si>
    <t>10-40-42110-00-51030</t>
  </si>
  <si>
    <t>10-40-42110-00-51040</t>
  </si>
  <si>
    <t>10-40-42110-00-51120</t>
  </si>
  <si>
    <t>10-40-42110-00-51130</t>
  </si>
  <si>
    <t>10-40-42110-00-52030</t>
  </si>
  <si>
    <t>10-40-42110-00-52140</t>
  </si>
  <si>
    <t>10-40-42110-00-52150</t>
  </si>
  <si>
    <t>10-40-42110-00-52160</t>
  </si>
  <si>
    <t>10-40-42110-00-52170</t>
  </si>
  <si>
    <t>10-40-42110-00-53010</t>
  </si>
  <si>
    <t>10-40-42110-00-53020</t>
  </si>
  <si>
    <t>10-40-42110-00-53160</t>
  </si>
  <si>
    <t>10-40-42110-00-53210</t>
  </si>
  <si>
    <t>10-40-42110-00-53310</t>
  </si>
  <si>
    <t>10-40-42110-00-53330</t>
  </si>
  <si>
    <t>10-40-42110-00-53340</t>
  </si>
  <si>
    <t>10-40-42110-00-53350</t>
  </si>
  <si>
    <t>10-40-42110-00-53360</t>
  </si>
  <si>
    <t>10-40-42110-00-53370</t>
  </si>
  <si>
    <t>10-40-42110-00-53380</t>
  </si>
  <si>
    <t>10-40-42110-00-53390</t>
  </si>
  <si>
    <t>10-40-42110-00-54050</t>
  </si>
  <si>
    <t>10-40-42110-00-54110</t>
  </si>
  <si>
    <t>10-40-42110-00-54130</t>
  </si>
  <si>
    <t>10-40-42110-00-61210</t>
  </si>
  <si>
    <t>10-40-42110-00-61220</t>
  </si>
  <si>
    <t>10-40-42110-00-61410</t>
  </si>
  <si>
    <t>10-40-42110-00-61420</t>
  </si>
  <si>
    <t>10-40-42110-00-61430</t>
  </si>
  <si>
    <t>10-40-42110-00-62110</t>
  </si>
  <si>
    <t>10-40-42110-00-62120</t>
  </si>
  <si>
    <t>10-40-42110-00-62210</t>
  </si>
  <si>
    <t>10-40-42110-00-91010</t>
  </si>
  <si>
    <t>10-40-42220-00-50010</t>
  </si>
  <si>
    <t>10-40-42220-00-50020</t>
  </si>
  <si>
    <t>10-40-42220-00-50030</t>
  </si>
  <si>
    <t>10-40-42220-00-50040</t>
  </si>
  <si>
    <t>10-40-42220-00-50060</t>
  </si>
  <si>
    <t>10-40-42220-00-50090</t>
  </si>
  <si>
    <t>10-40-42220-00-51010</t>
  </si>
  <si>
    <t>10-40-42220-00-51020</t>
  </si>
  <si>
    <t>10-40-42220-00-51030</t>
  </si>
  <si>
    <t>10-40-42220-00-51040</t>
  </si>
  <si>
    <t>10-40-42220-00-51120</t>
  </si>
  <si>
    <t>10-40-42220-00-51130</t>
  </si>
  <si>
    <t>10-40-42220-00-52030</t>
  </si>
  <si>
    <t>10-40-42220-00-52140</t>
  </si>
  <si>
    <t>10-40-42220-00-52150</t>
  </si>
  <si>
    <t>10-40-42220-00-52160</t>
  </si>
  <si>
    <t>10-40-42220-00-52170</t>
  </si>
  <si>
    <t>10-40-42220-00-53020</t>
  </si>
  <si>
    <t>10-40-42220-00-53210</t>
  </si>
  <si>
    <t>10-40-42220-00-53310</t>
  </si>
  <si>
    <t>10-40-42220-00-53320</t>
  </si>
  <si>
    <t>10-40-42220-00-53330</t>
  </si>
  <si>
    <t>10-40-42220-00-53340</t>
  </si>
  <si>
    <t>10-40-42220-00-53350</t>
  </si>
  <si>
    <t>10-40-42220-00-53360</t>
  </si>
  <si>
    <t>10-40-42220-00-53370</t>
  </si>
  <si>
    <t>10-40-42220-00-53380</t>
  </si>
  <si>
    <t>10-40-42220-00-53390</t>
  </si>
  <si>
    <t>10-40-42220-00-54050</t>
  </si>
  <si>
    <t>10-40-42220-00-54110</t>
  </si>
  <si>
    <t>10-40-42220-00-54130</t>
  </si>
  <si>
    <t>10-40-42220-00-61140</t>
  </si>
  <si>
    <t>10-40-42220-00-61210</t>
  </si>
  <si>
    <t>10-40-42220-00-61220</t>
  </si>
  <si>
    <t>10-40-42220-00-61410</t>
  </si>
  <si>
    <t>10-40-42220-00-61420</t>
  </si>
  <si>
    <t>10-40-42220-00-61430</t>
  </si>
  <si>
    <t>10-40-42220-00-62110</t>
  </si>
  <si>
    <t>10-40-42220-00-62120</t>
  </si>
  <si>
    <t>10-40-42220-00-62210</t>
  </si>
  <si>
    <t>10-40-42220-00-62310</t>
  </si>
  <si>
    <t>10-40-42220-00-91010</t>
  </si>
  <si>
    <t>10-40-71110-00-50010</t>
  </si>
  <si>
    <t>10-40-71110-00-50090</t>
  </si>
  <si>
    <t>10-40-71110-00-52030</t>
  </si>
  <si>
    <t>10-40-71110-00-53310</t>
  </si>
  <si>
    <t>10-40-71110-00-53390</t>
  </si>
  <si>
    <t>10-40-71210-00-53110</t>
  </si>
  <si>
    <t>10-40-71210-00-53120</t>
  </si>
  <si>
    <t>10-40-71210-00-53140</t>
  </si>
  <si>
    <t>10-50-00000-00-51020</t>
  </si>
  <si>
    <t>10-50-11110-00-50010</t>
  </si>
  <si>
    <t>10-50-11110-00-50020</t>
  </si>
  <si>
    <t>10-50-11110-00-50030</t>
  </si>
  <si>
    <t>10-50-11110-00-50040</t>
  </si>
  <si>
    <t>10-50-11110-00-50060</t>
  </si>
  <si>
    <t>10-50-11110-00-50090</t>
  </si>
  <si>
    <t>10-50-11110-00-51010</t>
  </si>
  <si>
    <t>10-50-11110-00-51020</t>
  </si>
  <si>
    <t>10-50-11110-00-51030</t>
  </si>
  <si>
    <t>10-50-11110-00-51040</t>
  </si>
  <si>
    <t>10-50-11110-00-51120</t>
  </si>
  <si>
    <t>10-50-11110-00-51130</t>
  </si>
  <si>
    <t>10-50-11110-00-52020</t>
  </si>
  <si>
    <t>10-50-11110-00-52030</t>
  </si>
  <si>
    <t>10-50-11110-00-52140</t>
  </si>
  <si>
    <t>10-50-11110-00-52150</t>
  </si>
  <si>
    <t>10-50-11110-00-52160</t>
  </si>
  <si>
    <t>10-50-11110-00-52170</t>
  </si>
  <si>
    <t>10-50-11110-00-53020</t>
  </si>
  <si>
    <t>10-50-11110-00-53210</t>
  </si>
  <si>
    <t>10-50-11110-00-53310</t>
  </si>
  <si>
    <t>10-50-11110-00-53320</t>
  </si>
  <si>
    <t>10-50-11110-00-53330</t>
  </si>
  <si>
    <t>10-50-11110-00-53340</t>
  </si>
  <si>
    <t>10-50-11110-00-53350</t>
  </si>
  <si>
    <t>10-50-11110-00-53360</t>
  </si>
  <si>
    <t>10-50-11110-00-53370</t>
  </si>
  <si>
    <t>10-50-11110-00-53380</t>
  </si>
  <si>
    <t>10-50-11110-00-53390</t>
  </si>
  <si>
    <t>10-50-11110-00-54050</t>
  </si>
  <si>
    <t>10-50-11110-00-54110</t>
  </si>
  <si>
    <t>10-50-11110-00-54120</t>
  </si>
  <si>
    <t>10-50-11110-00-54130</t>
  </si>
  <si>
    <t>10-50-11110-00-61110</t>
  </si>
  <si>
    <t>10-50-11110-00-61120</t>
  </si>
  <si>
    <t>10-50-11110-00-61140</t>
  </si>
  <si>
    <t>10-50-11110-00-61210</t>
  </si>
  <si>
    <t>10-50-11110-00-61220</t>
  </si>
  <si>
    <t>10-50-11110-00-61410</t>
  </si>
  <si>
    <t>10-50-11110-00-61420</t>
  </si>
  <si>
    <t>10-50-11110-00-61430</t>
  </si>
  <si>
    <t>10-50-11110-00-62110</t>
  </si>
  <si>
    <t>10-50-11110-00-62120</t>
  </si>
  <si>
    <t>10-50-11110-00-62210</t>
  </si>
  <si>
    <t>10-50-11110-00-62310</t>
  </si>
  <si>
    <t>10-50-11110-00-91010</t>
  </si>
  <si>
    <t>10-50-11210-00-50010</t>
  </si>
  <si>
    <t>10-50-11210-00-50020</t>
  </si>
  <si>
    <t>10-50-11210-00-50030</t>
  </si>
  <si>
    <t>10-50-11210-00-50040</t>
  </si>
  <si>
    <t>10-50-11210-00-50060</t>
  </si>
  <si>
    <t>10-50-11210-00-50090</t>
  </si>
  <si>
    <t>10-50-11210-00-51010</t>
  </si>
  <si>
    <t>10-50-11210-00-51020</t>
  </si>
  <si>
    <t>10-50-11210-00-51030</t>
  </si>
  <si>
    <t>10-50-11210-00-51040</t>
  </si>
  <si>
    <t>10-50-11210-00-51120</t>
  </si>
  <si>
    <t>10-50-11210-00-51130</t>
  </si>
  <si>
    <t>10-50-11210-00-52020</t>
  </si>
  <si>
    <t>10-50-11210-00-52030</t>
  </si>
  <si>
    <t>10-50-11210-00-52140</t>
  </si>
  <si>
    <t>10-50-11210-00-52150</t>
  </si>
  <si>
    <t>10-50-11210-00-52160</t>
  </si>
  <si>
    <t>10-50-11210-00-52170</t>
  </si>
  <si>
    <t>10-50-11210-00-53020</t>
  </si>
  <si>
    <t>10-50-11210-00-53210</t>
  </si>
  <si>
    <t>10-50-11210-00-53310</t>
  </si>
  <si>
    <t>10-50-11210-00-53320</t>
  </si>
  <si>
    <t>10-50-11210-00-53330</t>
  </si>
  <si>
    <t>10-50-11210-00-53340</t>
  </si>
  <si>
    <t>10-50-11210-00-53350</t>
  </si>
  <si>
    <t>10-50-11210-00-53360</t>
  </si>
  <si>
    <t>10-50-11210-00-53370</t>
  </si>
  <si>
    <t>10-50-11210-00-53380</t>
  </si>
  <si>
    <t>10-50-11210-00-53390</t>
  </si>
  <si>
    <t>10-50-11210-00-54050</t>
  </si>
  <si>
    <t>10-50-11210-00-54110</t>
  </si>
  <si>
    <t>10-50-11210-00-54120</t>
  </si>
  <si>
    <t>10-50-11210-00-54130</t>
  </si>
  <si>
    <t>10-50-11210-00-61110</t>
  </si>
  <si>
    <t>10-50-11210-00-61120</t>
  </si>
  <si>
    <t>10-50-11210-00-61140</t>
  </si>
  <si>
    <t>10-50-11210-00-61210</t>
  </si>
  <si>
    <t>10-50-11210-00-61220</t>
  </si>
  <si>
    <t>10-50-11210-00-61410</t>
  </si>
  <si>
    <t>VISUAL ARTS : HOURLY</t>
  </si>
  <si>
    <t>10-50-11210-00-61420</t>
  </si>
  <si>
    <t>10-50-11210-00-61430</t>
  </si>
  <si>
    <t>10-50-11210-00-62110</t>
  </si>
  <si>
    <t>10-50-11210-00-62120</t>
  </si>
  <si>
    <t>10-50-11210-00-62210</t>
  </si>
  <si>
    <t>10-50-11210-00-62310</t>
  </si>
  <si>
    <t>VISUAL ARTS : WORKERS COMPENSATION</t>
  </si>
  <si>
    <t>10-50-11210-00-91010</t>
  </si>
  <si>
    <t>10-50-11220-00-50010</t>
  </si>
  <si>
    <t>10-50-11220-00-50020</t>
  </si>
  <si>
    <t>10-50-11220-00-50030</t>
  </si>
  <si>
    <t>10-50-11220-00-50040</t>
  </si>
  <si>
    <t>10-50-11220-00-50060</t>
  </si>
  <si>
    <t>10-50-11220-00-50090</t>
  </si>
  <si>
    <t>10-50-11220-00-51010</t>
  </si>
  <si>
    <t>10-50-11220-00-51020</t>
  </si>
  <si>
    <t>10-50-11220-00-51030</t>
  </si>
  <si>
    <t>10-50-11220-00-51040</t>
  </si>
  <si>
    <t>10-50-11220-00-51120</t>
  </si>
  <si>
    <t>10-50-11220-00-51130</t>
  </si>
  <si>
    <t>10-50-11220-00-52020</t>
  </si>
  <si>
    <t>10-50-11220-00-52030</t>
  </si>
  <si>
    <t>10-50-11220-00-52140</t>
  </si>
  <si>
    <t>10-50-11220-00-52150</t>
  </si>
  <si>
    <t>10-50-11220-00-52160</t>
  </si>
  <si>
    <t>10-50-11220-00-52170</t>
  </si>
  <si>
    <t>10-50-11220-00-53020</t>
  </si>
  <si>
    <t>10-50-11220-00-53210</t>
  </si>
  <si>
    <t>10-50-11220-00-53310</t>
  </si>
  <si>
    <t>10-50-11220-00-53320</t>
  </si>
  <si>
    <t>10-50-11220-00-53330</t>
  </si>
  <si>
    <t>10-50-11220-00-53340</t>
  </si>
  <si>
    <t>10-50-11220-00-53350</t>
  </si>
  <si>
    <t>10-50-11220-00-53360</t>
  </si>
  <si>
    <t>10-50-11220-00-53370</t>
  </si>
  <si>
    <t>10-50-11220-00-53380</t>
  </si>
  <si>
    <t>10-50-11220-00-53390</t>
  </si>
  <si>
    <t>10-50-11220-00-54050</t>
  </si>
  <si>
    <t>10-50-11220-00-54110</t>
  </si>
  <si>
    <t>10-50-11220-00-54120</t>
  </si>
  <si>
    <t>10-50-11220-00-54130</t>
  </si>
  <si>
    <t>10-50-11220-00-61110</t>
  </si>
  <si>
    <t>10-50-11220-00-61120</t>
  </si>
  <si>
    <t>10-50-11220-00-61140</t>
  </si>
  <si>
    <t>10-50-11220-00-61210</t>
  </si>
  <si>
    <t>DRAMA : ADMIN/PROFESSIONAL SALARIES</t>
  </si>
  <si>
    <t>10-50-11220-00-61220</t>
  </si>
  <si>
    <t>10-50-11220-00-61410</t>
  </si>
  <si>
    <t>DRAMA : HOURLY</t>
  </si>
  <si>
    <t>10-50-11220-00-61420</t>
  </si>
  <si>
    <t>10-50-11220-00-61430</t>
  </si>
  <si>
    <t>10-50-11220-00-62110</t>
  </si>
  <si>
    <t>10-50-11220-00-62120</t>
  </si>
  <si>
    <t>10-50-11220-00-62210</t>
  </si>
  <si>
    <t>10-50-11220-00-62310</t>
  </si>
  <si>
    <t>DRAMA : WORKERS COMPENSATION</t>
  </si>
  <si>
    <t>10-50-11220-00-91010</t>
  </si>
  <si>
    <t>10-50-11230-00-50010</t>
  </si>
  <si>
    <t>10-50-11230-00-50020</t>
  </si>
  <si>
    <t>10-50-11230-00-50030</t>
  </si>
  <si>
    <t>10-50-11230-00-50040</t>
  </si>
  <si>
    <t>10-50-11230-00-50060</t>
  </si>
  <si>
    <t>10-50-11230-00-50090</t>
  </si>
  <si>
    <t>10-50-11230-00-51010</t>
  </si>
  <si>
    <t>10-50-11230-00-51020</t>
  </si>
  <si>
    <t>10-50-11230-00-51030</t>
  </si>
  <si>
    <t>10-50-11230-00-51040</t>
  </si>
  <si>
    <t>10-50-11230-00-51120</t>
  </si>
  <si>
    <t>10-50-11230-00-51130</t>
  </si>
  <si>
    <t>10-50-11230-00-52020</t>
  </si>
  <si>
    <t>10-50-11230-00-52030</t>
  </si>
  <si>
    <t>10-50-11230-00-52140</t>
  </si>
  <si>
    <t>10-50-11230-00-52150</t>
  </si>
  <si>
    <t>10-50-11230-00-52160</t>
  </si>
  <si>
    <t>10-50-11230-00-52170</t>
  </si>
  <si>
    <t>10-50-11230-00-53020</t>
  </si>
  <si>
    <t>10-50-11230-00-53210</t>
  </si>
  <si>
    <t>10-50-11230-00-53310</t>
  </si>
  <si>
    <t>10-50-11230-00-53320</t>
  </si>
  <si>
    <t>10-50-11230-00-53330</t>
  </si>
  <si>
    <t>10-50-11230-00-53340</t>
  </si>
  <si>
    <t>10-50-11230-00-53350</t>
  </si>
  <si>
    <t>10-50-11230-00-53360</t>
  </si>
  <si>
    <t>10-50-11230-00-53370</t>
  </si>
  <si>
    <t>10-50-11230-00-53380</t>
  </si>
  <si>
    <t>10-50-11230-00-53390</t>
  </si>
  <si>
    <t>10-50-11230-00-54050</t>
  </si>
  <si>
    <t>10-50-11230-00-54110</t>
  </si>
  <si>
    <t>10-50-11230-00-54120</t>
  </si>
  <si>
    <t>10-50-11230-00-54130</t>
  </si>
  <si>
    <t>10-50-11230-00-61110</t>
  </si>
  <si>
    <t>10-50-11230-00-61120</t>
  </si>
  <si>
    <t>10-50-11230-00-61140</t>
  </si>
  <si>
    <t>10-50-11230-00-61210</t>
  </si>
  <si>
    <t>10-50-11230-00-61220</t>
  </si>
  <si>
    <t>10-50-11230-00-61410</t>
  </si>
  <si>
    <t>10-50-11230-00-61420</t>
  </si>
  <si>
    <t>10-50-11230-00-61430</t>
  </si>
  <si>
    <t>10-50-11230-00-62110</t>
  </si>
  <si>
    <t>10-50-11230-00-62120</t>
  </si>
  <si>
    <t>10-50-11230-00-62210</t>
  </si>
  <si>
    <t>10-50-11230-00-62310</t>
  </si>
  <si>
    <t>10-50-11230-00-91010</t>
  </si>
  <si>
    <t>10-50-11310-00-50010</t>
  </si>
  <si>
    <t>10-50-11310-00-50020</t>
  </si>
  <si>
    <t>10-50-11310-00-50030</t>
  </si>
  <si>
    <t>10-50-11310-00-50040</t>
  </si>
  <si>
    <t>10-50-11310-00-50060</t>
  </si>
  <si>
    <t>10-50-11310-00-50090</t>
  </si>
  <si>
    <t>10-50-11310-00-51010</t>
  </si>
  <si>
    <t>10-50-11310-00-51020</t>
  </si>
  <si>
    <t>10-50-11310-00-51030</t>
  </si>
  <si>
    <t>10-50-11310-00-51040</t>
  </si>
  <si>
    <t>10-50-11310-00-51120</t>
  </si>
  <si>
    <t>10-50-11310-00-51130</t>
  </si>
  <si>
    <t>10-50-11310-00-52020</t>
  </si>
  <si>
    <t>10-50-11310-00-52030</t>
  </si>
  <si>
    <t>10-50-11310-00-52140</t>
  </si>
  <si>
    <t>10-50-11310-00-52150</t>
  </si>
  <si>
    <t>10-50-11310-00-52160</t>
  </si>
  <si>
    <t>10-50-11310-00-52170</t>
  </si>
  <si>
    <t>10-50-11310-00-53020</t>
  </si>
  <si>
    <t>10-50-11310-00-53210</t>
  </si>
  <si>
    <t>10-50-11310-00-53310</t>
  </si>
  <si>
    <t>10-50-11310-00-53320</t>
  </si>
  <si>
    <t>10-50-11310-00-53330</t>
  </si>
  <si>
    <t>10-50-11310-00-53340</t>
  </si>
  <si>
    <t>10-50-11310-00-53350</t>
  </si>
  <si>
    <t>10-50-11310-00-53360</t>
  </si>
  <si>
    <t>10-50-11310-00-53370</t>
  </si>
  <si>
    <t>10-50-11310-00-53380</t>
  </si>
  <si>
    <t>10-50-11310-00-53390</t>
  </si>
  <si>
    <t>10-50-11310-00-54050</t>
  </si>
  <si>
    <t>10-50-11310-00-54110</t>
  </si>
  <si>
    <t>10-50-11310-00-54120</t>
  </si>
  <si>
    <t>10-50-11310-00-54130</t>
  </si>
  <si>
    <t>10-50-11310-00-61110</t>
  </si>
  <si>
    <t>10-50-11310-00-61120</t>
  </si>
  <si>
    <t>10-50-11310-00-61140</t>
  </si>
  <si>
    <t>10-50-11310-00-61210</t>
  </si>
  <si>
    <t>10-50-11310-00-61220</t>
  </si>
  <si>
    <t>10-50-11310-00-61410</t>
  </si>
  <si>
    <t>10-50-11310-00-61420</t>
  </si>
  <si>
    <t>10-50-11310-00-61430</t>
  </si>
  <si>
    <t>10-50-11310-00-62110</t>
  </si>
  <si>
    <t>10-50-11310-00-62120</t>
  </si>
  <si>
    <t>10-50-11310-00-62210</t>
  </si>
  <si>
    <t>10-50-11310-00-62310</t>
  </si>
  <si>
    <t>10-50-11310-00-91010</t>
  </si>
  <si>
    <t>10-50-11410-00-50010</t>
  </si>
  <si>
    <t>10-50-11410-00-50020</t>
  </si>
  <si>
    <t>10-50-11410-00-50030</t>
  </si>
  <si>
    <t>10-50-11410-00-50040</t>
  </si>
  <si>
    <t>10-50-11410-00-50060</t>
  </si>
  <si>
    <t>10-50-11410-00-50090</t>
  </si>
  <si>
    <t>10-50-11410-00-51010</t>
  </si>
  <si>
    <t>10-50-11410-00-51020</t>
  </si>
  <si>
    <t>10-50-11410-00-51030</t>
  </si>
  <si>
    <t>10-50-11410-00-51040</t>
  </si>
  <si>
    <t>10-50-11410-00-51120</t>
  </si>
  <si>
    <t>10-50-11410-00-51130</t>
  </si>
  <si>
    <t>10-50-11410-00-52020</t>
  </si>
  <si>
    <t>10-50-11410-00-52030</t>
  </si>
  <si>
    <t>10-50-11410-00-52140</t>
  </si>
  <si>
    <t>10-50-11410-00-52150</t>
  </si>
  <si>
    <t>10-50-11410-00-52160</t>
  </si>
  <si>
    <t>10-50-11410-00-52170</t>
  </si>
  <si>
    <t>10-50-11410-00-53020</t>
  </si>
  <si>
    <t>10-50-11410-00-53210</t>
  </si>
  <si>
    <t>10-50-11410-00-53310</t>
  </si>
  <si>
    <t>10-50-11410-00-53320</t>
  </si>
  <si>
    <t>10-50-11410-00-53330</t>
  </si>
  <si>
    <t>10-50-11410-00-53340</t>
  </si>
  <si>
    <t>10-50-11410-00-53350</t>
  </si>
  <si>
    <t>10-50-11410-00-53360</t>
  </si>
  <si>
    <t>10-50-11410-00-53370</t>
  </si>
  <si>
    <t>10-50-11410-00-53380</t>
  </si>
  <si>
    <t>10-50-11410-00-53390</t>
  </si>
  <si>
    <t>10-50-11410-00-54050</t>
  </si>
  <si>
    <t>10-50-11410-00-54110</t>
  </si>
  <si>
    <t>10-50-11410-00-54120</t>
  </si>
  <si>
    <t>10-50-11410-00-54130</t>
  </si>
  <si>
    <t>10-50-11410-00-61110</t>
  </si>
  <si>
    <t>10-50-11410-00-61120</t>
  </si>
  <si>
    <t>10-50-11410-00-61140</t>
  </si>
  <si>
    <t>10-50-11410-00-61210</t>
  </si>
  <si>
    <t>10-50-11410-00-61220</t>
  </si>
  <si>
    <t>10-50-11410-00-61410</t>
  </si>
  <si>
    <t>10-50-11410-00-61420</t>
  </si>
  <si>
    <t>10-50-11410-00-61430</t>
  </si>
  <si>
    <t>10-50-11410-00-62110</t>
  </si>
  <si>
    <t>10-50-11410-00-62120</t>
  </si>
  <si>
    <t>10-50-11410-00-62210</t>
  </si>
  <si>
    <t>10-50-11410-00-62310</t>
  </si>
  <si>
    <t>10-50-11410-00-91010</t>
  </si>
  <si>
    <t>10-50-11510-00-50010</t>
  </si>
  <si>
    <t>10-50-11510-00-50020</t>
  </si>
  <si>
    <t>10-50-11510-00-50030</t>
  </si>
  <si>
    <t>10-50-11510-00-50040</t>
  </si>
  <si>
    <t>10-50-11510-00-50060</t>
  </si>
  <si>
    <t>10-50-11510-00-50090</t>
  </si>
  <si>
    <t>10-50-11510-00-51010</t>
  </si>
  <si>
    <t>10-50-11510-00-51020</t>
  </si>
  <si>
    <t>10-50-11510-00-51030</t>
  </si>
  <si>
    <t>10-50-11510-00-51040</t>
  </si>
  <si>
    <t>10-50-11510-00-51120</t>
  </si>
  <si>
    <t>10-50-11510-00-51130</t>
  </si>
  <si>
    <t>10-50-11510-00-52020</t>
  </si>
  <si>
    <t>10-50-11510-00-52030</t>
  </si>
  <si>
    <t>10-50-11510-00-52140</t>
  </si>
  <si>
    <t>10-50-11510-00-52150</t>
  </si>
  <si>
    <t>10-50-11510-00-52160</t>
  </si>
  <si>
    <t>10-50-11510-00-52170</t>
  </si>
  <si>
    <t>10-50-11510-00-53020</t>
  </si>
  <si>
    <t>10-50-11510-00-53210</t>
  </si>
  <si>
    <t>10-50-11510-00-53310</t>
  </si>
  <si>
    <t>10-50-11510-00-53320</t>
  </si>
  <si>
    <t>10-50-11510-00-53330</t>
  </si>
  <si>
    <t>10-50-11510-00-53340</t>
  </si>
  <si>
    <t>10-50-11510-00-53350</t>
  </si>
  <si>
    <t>10-50-11510-00-53360</t>
  </si>
  <si>
    <t>10-50-11510-00-53370</t>
  </si>
  <si>
    <t>10-50-11510-00-53380</t>
  </si>
  <si>
    <t>10-50-11510-00-53390</t>
  </si>
  <si>
    <t>10-50-11510-00-54050</t>
  </si>
  <si>
    <t>10-50-11510-00-54110</t>
  </si>
  <si>
    <t>10-50-11510-00-54120</t>
  </si>
  <si>
    <t>10-50-11510-00-54130</t>
  </si>
  <si>
    <t>10-50-11510-00-61110</t>
  </si>
  <si>
    <t>10-50-11510-00-61120</t>
  </si>
  <si>
    <t>10-50-11510-00-61140</t>
  </si>
  <si>
    <t>10-50-11510-00-61210</t>
  </si>
  <si>
    <t>10-50-11510-00-61220</t>
  </si>
  <si>
    <t>10-50-11510-00-61410</t>
  </si>
  <si>
    <t>10-50-11510-00-61420</t>
  </si>
  <si>
    <t>10-50-11510-00-61430</t>
  </si>
  <si>
    <t>10-50-11510-00-62110</t>
  </si>
  <si>
    <t>10-50-11510-00-62120</t>
  </si>
  <si>
    <t>10-50-11510-00-62210</t>
  </si>
  <si>
    <t>10-50-11510-00-62310</t>
  </si>
  <si>
    <t>10-50-11510-00-91010</t>
  </si>
  <si>
    <t>10-50-11530-00-50010</t>
  </si>
  <si>
    <t>10-50-11530-00-50020</t>
  </si>
  <si>
    <t>10-50-11530-00-50030</t>
  </si>
  <si>
    <t>10-50-11530-00-50040</t>
  </si>
  <si>
    <t>10-50-11530-00-50060</t>
  </si>
  <si>
    <t>10-50-11530-00-50090</t>
  </si>
  <si>
    <t>10-50-11530-00-51010</t>
  </si>
  <si>
    <t>10-50-11530-00-51020</t>
  </si>
  <si>
    <t>10-50-11530-00-51030</t>
  </si>
  <si>
    <t>10-50-11530-00-51040</t>
  </si>
  <si>
    <t>10-50-11530-00-51120</t>
  </si>
  <si>
    <t>10-50-11530-00-51130</t>
  </si>
  <si>
    <t>10-50-11530-00-52020</t>
  </si>
  <si>
    <t>10-50-11530-00-52030</t>
  </si>
  <si>
    <t>10-50-11530-00-52140</t>
  </si>
  <si>
    <t>10-50-11530-00-52150</t>
  </si>
  <si>
    <t>10-50-11530-00-52160</t>
  </si>
  <si>
    <t>10-50-11530-00-52170</t>
  </si>
  <si>
    <t>10-50-11530-00-53020</t>
  </si>
  <si>
    <t>10-50-11530-00-53210</t>
  </si>
  <si>
    <t>10-50-11530-00-53310</t>
  </si>
  <si>
    <t>10-50-11530-00-53320</t>
  </si>
  <si>
    <t>10-50-11530-00-53330</t>
  </si>
  <si>
    <t>10-50-11530-00-53340</t>
  </si>
  <si>
    <t>10-50-11530-00-53350</t>
  </si>
  <si>
    <t>10-50-11530-00-53360</t>
  </si>
  <si>
    <t>10-50-11530-00-53370</t>
  </si>
  <si>
    <t>10-50-11530-00-53380</t>
  </si>
  <si>
    <t>10-50-11530-00-53390</t>
  </si>
  <si>
    <t>10-50-11530-00-54050</t>
  </si>
  <si>
    <t>10-50-11530-00-54110</t>
  </si>
  <si>
    <t>10-50-11530-00-54120</t>
  </si>
  <si>
    <t>10-50-11530-00-54130</t>
  </si>
  <si>
    <t>10-50-11530-00-61110</t>
  </si>
  <si>
    <t>10-50-11530-00-61120</t>
  </si>
  <si>
    <t>10-50-11530-00-61140</t>
  </si>
  <si>
    <t>10-50-11530-00-61210</t>
  </si>
  <si>
    <t>10-50-11530-00-61220</t>
  </si>
  <si>
    <t>10-50-11530-00-61410</t>
  </si>
  <si>
    <t>10-50-11530-00-61420</t>
  </si>
  <si>
    <t>10-50-11530-00-61430</t>
  </si>
  <si>
    <t>10-50-11530-00-62110</t>
  </si>
  <si>
    <t>10-50-11530-00-62120</t>
  </si>
  <si>
    <t>10-50-11530-00-62210</t>
  </si>
  <si>
    <t>10-50-11530-00-62310</t>
  </si>
  <si>
    <t>10-50-11530-00-91010</t>
  </si>
  <si>
    <t>10-50-11540-00-50010</t>
  </si>
  <si>
    <t>10-50-11540-00-50020</t>
  </si>
  <si>
    <t>10-50-11540-00-50030</t>
  </si>
  <si>
    <t>10-50-11540-00-50040</t>
  </si>
  <si>
    <t>10-50-11540-00-50060</t>
  </si>
  <si>
    <t>10-50-11540-00-50090</t>
  </si>
  <si>
    <t>10-50-11540-00-51010</t>
  </si>
  <si>
    <t>10-50-11540-00-51020</t>
  </si>
  <si>
    <t>10-50-11540-00-51030</t>
  </si>
  <si>
    <t>10-50-11540-00-51040</t>
  </si>
  <si>
    <t>10-50-11540-00-51120</t>
  </si>
  <si>
    <t>10-50-11540-00-51130</t>
  </si>
  <si>
    <t>10-50-11540-00-52020</t>
  </si>
  <si>
    <t>10-50-11540-00-52030</t>
  </si>
  <si>
    <t>10-50-11540-00-52140</t>
  </si>
  <si>
    <t>10-50-11540-00-52150</t>
  </si>
  <si>
    <t>10-50-11540-00-52160</t>
  </si>
  <si>
    <t>10-50-11540-00-52170</t>
  </si>
  <si>
    <t>10-50-11540-00-53020</t>
  </si>
  <si>
    <t>10-50-11540-00-53210</t>
  </si>
  <si>
    <t>10-50-11540-00-53310</t>
  </si>
  <si>
    <t>10-50-11540-00-53320</t>
  </si>
  <si>
    <t>10-50-11540-00-53330</t>
  </si>
  <si>
    <t>10-50-11540-00-53340</t>
  </si>
  <si>
    <t>10-50-11540-00-53350</t>
  </si>
  <si>
    <t>10-50-11540-00-53360</t>
  </si>
  <si>
    <t>10-50-11540-00-53370</t>
  </si>
  <si>
    <t>10-50-11540-00-53380</t>
  </si>
  <si>
    <t>10-50-11540-00-53390</t>
  </si>
  <si>
    <t>10-50-11540-00-54050</t>
  </si>
  <si>
    <t>10-50-11540-00-54110</t>
  </si>
  <si>
    <t>10-50-11540-00-54120</t>
  </si>
  <si>
    <t>10-50-11540-00-54130</t>
  </si>
  <si>
    <t>10-50-11540-00-61110</t>
  </si>
  <si>
    <t>10-50-11540-00-61120</t>
  </si>
  <si>
    <t>10-50-11540-00-61140</t>
  </si>
  <si>
    <t>10-50-11540-00-61210</t>
  </si>
  <si>
    <t>10-50-11540-00-61220</t>
  </si>
  <si>
    <t>10-50-11540-00-61410</t>
  </si>
  <si>
    <t>10-50-11540-00-61420</t>
  </si>
  <si>
    <t>10-50-11540-00-61430</t>
  </si>
  <si>
    <t>10-50-11540-00-62110</t>
  </si>
  <si>
    <t>10-50-11540-00-62120</t>
  </si>
  <si>
    <t>10-50-11540-00-62210</t>
  </si>
  <si>
    <t>10-50-11540-00-62310</t>
  </si>
  <si>
    <t>10-50-11540-00-91010</t>
  </si>
  <si>
    <t>10-50-11620-00-50010</t>
  </si>
  <si>
    <t>10-50-11620-00-50020</t>
  </si>
  <si>
    <t>10-50-11620-00-50030</t>
  </si>
  <si>
    <t>10-50-11620-00-50040</t>
  </si>
  <si>
    <t>10-50-11620-00-50060</t>
  </si>
  <si>
    <t>10-50-11620-00-50090</t>
  </si>
  <si>
    <t>10-50-11620-00-51010</t>
  </si>
  <si>
    <t>10-50-11620-00-51020</t>
  </si>
  <si>
    <t>10-50-11620-00-51030</t>
  </si>
  <si>
    <t>10-50-11620-00-51040</t>
  </si>
  <si>
    <t>10-50-11620-00-51120</t>
  </si>
  <si>
    <t>10-50-11620-00-51130</t>
  </si>
  <si>
    <t>10-50-11620-00-52020</t>
  </si>
  <si>
    <t>10-50-11620-00-52030</t>
  </si>
  <si>
    <t>10-50-11620-00-52140</t>
  </si>
  <si>
    <t>10-50-11620-00-52150</t>
  </si>
  <si>
    <t>10-50-11620-00-52160</t>
  </si>
  <si>
    <t>10-50-11620-00-52170</t>
  </si>
  <si>
    <t>10-50-11620-00-53020</t>
  </si>
  <si>
    <t>10-50-11620-00-53210</t>
  </si>
  <si>
    <t>10-50-11620-00-53310</t>
  </si>
  <si>
    <t>10-50-11620-00-53320</t>
  </si>
  <si>
    <t>10-50-11620-00-53330</t>
  </si>
  <si>
    <t>10-50-11620-00-53340</t>
  </si>
  <si>
    <t>10-50-11620-00-53350</t>
  </si>
  <si>
    <t>10-50-11620-00-53360</t>
  </si>
  <si>
    <t>10-50-11620-00-53370</t>
  </si>
  <si>
    <t>10-50-11620-00-53380</t>
  </si>
  <si>
    <t>10-50-11620-00-53390</t>
  </si>
  <si>
    <t>10-50-11620-00-54050</t>
  </si>
  <si>
    <t>10-50-11620-00-54110</t>
  </si>
  <si>
    <t>10-50-11620-00-54120</t>
  </si>
  <si>
    <t>10-50-11620-00-54130</t>
  </si>
  <si>
    <t>10-50-11620-00-61110</t>
  </si>
  <si>
    <t>10-50-11620-00-61120</t>
  </si>
  <si>
    <t>10-50-11620-00-61140</t>
  </si>
  <si>
    <t>10-50-11620-00-61210</t>
  </si>
  <si>
    <t>10-50-11620-00-61220</t>
  </si>
  <si>
    <t>10-50-11620-00-61410</t>
  </si>
  <si>
    <t>10-50-11620-00-61420</t>
  </si>
  <si>
    <t>10-50-11620-00-61430</t>
  </si>
  <si>
    <t>10-50-11620-00-62110</t>
  </si>
  <si>
    <t>10-50-11620-00-62120</t>
  </si>
  <si>
    <t>10-50-11620-00-62210</t>
  </si>
  <si>
    <t>10-50-11620-00-62310</t>
  </si>
  <si>
    <t>10-50-11620-00-91010</t>
  </si>
  <si>
    <t>10-50-11630-00-50010</t>
  </si>
  <si>
    <t>10-50-11630-00-50020</t>
  </si>
  <si>
    <t>10-50-11630-00-50030</t>
  </si>
  <si>
    <t>10-50-11630-00-50040</t>
  </si>
  <si>
    <t>10-50-11630-00-50060</t>
  </si>
  <si>
    <t>10-50-11630-00-50090</t>
  </si>
  <si>
    <t>10-50-11630-00-51010</t>
  </si>
  <si>
    <t>10-50-11630-00-51020</t>
  </si>
  <si>
    <t>10-50-11630-00-51030</t>
  </si>
  <si>
    <t>10-50-11630-00-51040</t>
  </si>
  <si>
    <t>10-50-11630-00-51120</t>
  </si>
  <si>
    <t>10-50-11630-00-51130</t>
  </si>
  <si>
    <t>10-50-11630-00-52020</t>
  </si>
  <si>
    <t>10-50-11630-00-52030</t>
  </si>
  <si>
    <t>10-50-11630-00-52140</t>
  </si>
  <si>
    <t>10-50-11630-00-52150</t>
  </si>
  <si>
    <t>10-50-11630-00-52160</t>
  </si>
  <si>
    <t>10-50-11630-00-52170</t>
  </si>
  <si>
    <t>10-50-11630-00-53020</t>
  </si>
  <si>
    <t>10-50-11630-00-53210</t>
  </si>
  <si>
    <t>10-50-11630-00-53310</t>
  </si>
  <si>
    <t>10-50-11630-00-53320</t>
  </si>
  <si>
    <t>10-50-11630-00-53330</t>
  </si>
  <si>
    <t>10-50-11630-00-53340</t>
  </si>
  <si>
    <t>10-50-11630-00-53350</t>
  </si>
  <si>
    <t>10-50-11630-00-53360</t>
  </si>
  <si>
    <t>10-50-11630-00-53370</t>
  </si>
  <si>
    <t>10-50-11630-00-53380</t>
  </si>
  <si>
    <t>10-50-11630-00-53390</t>
  </si>
  <si>
    <t>10-50-11630-00-54050</t>
  </si>
  <si>
    <t>10-50-11630-00-54110</t>
  </si>
  <si>
    <t>10-50-11630-00-54120</t>
  </si>
  <si>
    <t>10-50-11630-00-54130</t>
  </si>
  <si>
    <t>10-50-11630-00-61110</t>
  </si>
  <si>
    <t>10-50-11630-00-61120</t>
  </si>
  <si>
    <t>10-50-11630-00-61140</t>
  </si>
  <si>
    <t>10-50-11630-00-61210</t>
  </si>
  <si>
    <t>10-50-11630-00-61220</t>
  </si>
  <si>
    <t>10-50-11630-00-61410</t>
  </si>
  <si>
    <t>10-50-11630-00-61420</t>
  </si>
  <si>
    <t>10-50-11630-00-61430</t>
  </si>
  <si>
    <t>10-50-11630-00-62110</t>
  </si>
  <si>
    <t>10-50-11630-00-62120</t>
  </si>
  <si>
    <t>10-50-11630-00-62210</t>
  </si>
  <si>
    <t>10-50-11630-00-62310</t>
  </si>
  <si>
    <t>10-50-11630-00-91010</t>
  </si>
  <si>
    <t>10-50-11640-00-50010</t>
  </si>
  <si>
    <t>10-50-11640-00-50020</t>
  </si>
  <si>
    <t>10-50-11640-00-50030</t>
  </si>
  <si>
    <t>10-50-11640-00-50040</t>
  </si>
  <si>
    <t>10-50-11640-00-50060</t>
  </si>
  <si>
    <t>10-50-11640-00-50090</t>
  </si>
  <si>
    <t>10-50-11640-00-51010</t>
  </si>
  <si>
    <t>10-50-11640-00-51020</t>
  </si>
  <si>
    <t>10-50-11640-00-51030</t>
  </si>
  <si>
    <t>10-50-11640-00-51040</t>
  </si>
  <si>
    <t>10-50-11640-00-51120</t>
  </si>
  <si>
    <t>10-50-11640-00-51130</t>
  </si>
  <si>
    <t>10-50-11640-00-52020</t>
  </si>
  <si>
    <t>10-50-11640-00-52030</t>
  </si>
  <si>
    <t>10-50-11640-00-52140</t>
  </si>
  <si>
    <t>10-50-11640-00-52150</t>
  </si>
  <si>
    <t>10-50-11640-00-52160</t>
  </si>
  <si>
    <t>10-50-11640-00-52170</t>
  </si>
  <si>
    <t>10-50-11640-00-53020</t>
  </si>
  <si>
    <t>10-50-11640-00-53210</t>
  </si>
  <si>
    <t>10-50-11640-00-53310</t>
  </si>
  <si>
    <t>10-50-11640-00-53320</t>
  </si>
  <si>
    <t>10-50-11640-00-53330</t>
  </si>
  <si>
    <t>10-50-11640-00-53340</t>
  </si>
  <si>
    <t>10-50-11640-00-53350</t>
  </si>
  <si>
    <t>10-50-11640-00-53360</t>
  </si>
  <si>
    <t>10-50-11640-00-53370</t>
  </si>
  <si>
    <t>10-50-11640-00-53380</t>
  </si>
  <si>
    <t>10-50-11640-00-53390</t>
  </si>
  <si>
    <t>10-50-11640-00-54050</t>
  </si>
  <si>
    <t>10-50-11640-00-54110</t>
  </si>
  <si>
    <t>10-50-11640-00-54120</t>
  </si>
  <si>
    <t>10-50-11640-00-54130</t>
  </si>
  <si>
    <t>10-50-11640-00-61110</t>
  </si>
  <si>
    <t>10-50-11640-00-61120</t>
  </si>
  <si>
    <t>10-50-11640-00-61140</t>
  </si>
  <si>
    <t>10-50-11640-00-61210</t>
  </si>
  <si>
    <t>10-50-11640-00-61220</t>
  </si>
  <si>
    <t>10-50-11640-00-61410</t>
  </si>
  <si>
    <t>10-50-11640-00-61420</t>
  </si>
  <si>
    <t>10-50-11640-00-61430</t>
  </si>
  <si>
    <t>10-50-11640-00-62110</t>
  </si>
  <si>
    <t>10-50-11640-00-62120</t>
  </si>
  <si>
    <t>10-50-11640-00-62210</t>
  </si>
  <si>
    <t>10-50-11640-00-62310</t>
  </si>
  <si>
    <t>10-50-11640-00-91010</t>
  </si>
  <si>
    <t>10-50-11710-00-50010</t>
  </si>
  <si>
    <t>10-50-11710-00-50020</t>
  </si>
  <si>
    <t>10-50-11710-00-50030</t>
  </si>
  <si>
    <t>10-50-11710-00-50040</t>
  </si>
  <si>
    <t>10-50-11710-00-50060</t>
  </si>
  <si>
    <t>10-50-11710-00-50090</t>
  </si>
  <si>
    <t>10-50-11710-00-51010</t>
  </si>
  <si>
    <t>10-50-11710-00-51020</t>
  </si>
  <si>
    <t>10-50-11710-00-51030</t>
  </si>
  <si>
    <t>10-50-11710-00-51040</t>
  </si>
  <si>
    <t>10-50-11710-00-51120</t>
  </si>
  <si>
    <t>10-50-11710-00-51130</t>
  </si>
  <si>
    <t>10-50-11710-00-52020</t>
  </si>
  <si>
    <t>10-50-11710-00-52030</t>
  </si>
  <si>
    <t>10-50-11710-00-52140</t>
  </si>
  <si>
    <t>10-50-11710-00-52150</t>
  </si>
  <si>
    <t>10-50-11710-00-52160</t>
  </si>
  <si>
    <t>10-50-11710-00-52170</t>
  </si>
  <si>
    <t>10-50-11710-00-53020</t>
  </si>
  <si>
    <t>10-50-11710-00-53210</t>
  </si>
  <si>
    <t>10-50-11710-00-53310</t>
  </si>
  <si>
    <t>10-50-11710-00-53320</t>
  </si>
  <si>
    <t>10-50-11710-00-53330</t>
  </si>
  <si>
    <t>10-50-11710-00-53340</t>
  </si>
  <si>
    <t>10-50-11710-00-53350</t>
  </si>
  <si>
    <t>10-50-11710-00-53360</t>
  </si>
  <si>
    <t>10-50-11710-00-53370</t>
  </si>
  <si>
    <t>10-50-11710-00-53380</t>
  </si>
  <si>
    <t>10-50-11710-00-53390</t>
  </si>
  <si>
    <t>10-50-11710-00-54050</t>
  </si>
  <si>
    <t>10-50-11710-00-54110</t>
  </si>
  <si>
    <t>10-50-11710-00-54120</t>
  </si>
  <si>
    <t>10-50-11710-00-54130</t>
  </si>
  <si>
    <t>10-50-11710-00-61110</t>
  </si>
  <si>
    <t>10-50-11710-00-61120</t>
  </si>
  <si>
    <t>10-50-11710-00-61140</t>
  </si>
  <si>
    <t>10-50-11710-00-61210</t>
  </si>
  <si>
    <t>10-50-11710-00-61220</t>
  </si>
  <si>
    <t>10-50-11710-00-61410</t>
  </si>
  <si>
    <t>10-50-11710-00-61420</t>
  </si>
  <si>
    <t>10-50-11710-00-61430</t>
  </si>
  <si>
    <t>10-50-11710-00-62110</t>
  </si>
  <si>
    <t>10-50-11710-00-62120</t>
  </si>
  <si>
    <t>10-50-11710-00-62210</t>
  </si>
  <si>
    <t>10-50-11710-00-62310</t>
  </si>
  <si>
    <t>10-50-11710-00-91010</t>
  </si>
  <si>
    <t>10-50-11810-00-50010</t>
  </si>
  <si>
    <t>10-50-11810-00-50020</t>
  </si>
  <si>
    <t>10-50-11810-00-50030</t>
  </si>
  <si>
    <t>10-50-11810-00-50040</t>
  </si>
  <si>
    <t>10-50-11810-00-50060</t>
  </si>
  <si>
    <t>10-50-11810-00-50090</t>
  </si>
  <si>
    <t>10-50-11810-00-51010</t>
  </si>
  <si>
    <t>10-50-11810-00-51020</t>
  </si>
  <si>
    <t>10-50-11810-00-51030</t>
  </si>
  <si>
    <t>10-50-11810-00-51040</t>
  </si>
  <si>
    <t>10-50-11810-00-51120</t>
  </si>
  <si>
    <t>10-50-11810-00-51130</t>
  </si>
  <si>
    <t>10-50-11810-00-52020</t>
  </si>
  <si>
    <t>10-50-11810-00-52030</t>
  </si>
  <si>
    <t>10-50-11810-00-52140</t>
  </si>
  <si>
    <t>10-50-11810-00-52150</t>
  </si>
  <si>
    <t>10-50-11810-00-52160</t>
  </si>
  <si>
    <t>10-50-11810-00-52170</t>
  </si>
  <si>
    <t>10-50-11810-00-53020</t>
  </si>
  <si>
    <t>10-50-11810-00-53210</t>
  </si>
  <si>
    <t>10-50-11810-00-53310</t>
  </si>
  <si>
    <t>10-50-11810-00-53320</t>
  </si>
  <si>
    <t>10-50-11810-00-53330</t>
  </si>
  <si>
    <t>10-50-11810-00-53340</t>
  </si>
  <si>
    <t>10-50-11810-00-53350</t>
  </si>
  <si>
    <t>10-50-11810-00-53360</t>
  </si>
  <si>
    <t>10-50-11810-00-53370</t>
  </si>
  <si>
    <t>10-50-11810-00-53380</t>
  </si>
  <si>
    <t>10-50-11810-00-53390</t>
  </si>
  <si>
    <t>10-50-11810-00-54050</t>
  </si>
  <si>
    <t>10-50-11810-00-54110</t>
  </si>
  <si>
    <t>10-50-11810-00-54120</t>
  </si>
  <si>
    <t>10-50-11810-00-54130</t>
  </si>
  <si>
    <t>10-50-11810-00-61110</t>
  </si>
  <si>
    <t>10-50-11810-00-61120</t>
  </si>
  <si>
    <t>10-50-11810-00-61140</t>
  </si>
  <si>
    <t>10-50-11810-00-61210</t>
  </si>
  <si>
    <t>10-50-11810-00-61220</t>
  </si>
  <si>
    <t>10-50-11810-00-61410</t>
  </si>
  <si>
    <t>10-50-11810-00-61420</t>
  </si>
  <si>
    <t>10-50-11810-00-61430</t>
  </si>
  <si>
    <t>10-50-11810-00-62110</t>
  </si>
  <si>
    <t>10-50-11810-00-62120</t>
  </si>
  <si>
    <t>10-50-11810-00-62210</t>
  </si>
  <si>
    <t>10-50-11810-00-62310</t>
  </si>
  <si>
    <t>10-50-11810-00-91010</t>
  </si>
  <si>
    <t>10-50-12115-00-50010</t>
  </si>
  <si>
    <t>BACHELOR OF SCIENCE NURSING : SUPPLIES</t>
  </si>
  <si>
    <t>10-50-12115-00-50020</t>
  </si>
  <si>
    <t>BACHELOR OF SCIENCE NURSING : SUPPLIES-INSTRUCTIONAL</t>
  </si>
  <si>
    <t>10-50-12115-00-50030</t>
  </si>
  <si>
    <t>BACHELOR OF SCIENCE NURSING : COPIER USAGE</t>
  </si>
  <si>
    <t>10-50-12115-00-50040</t>
  </si>
  <si>
    <t>BACHELOR OF SCIENCE NURSING : PRINTING &amp; PREPRINTED FORMS</t>
  </si>
  <si>
    <t>Printing promotional materials such as brochures and business cards.</t>
  </si>
  <si>
    <t>10-50-12115-00-50060</t>
  </si>
  <si>
    <t>BACHELOR OF SCIENCE NURSING : MAIL SERVICE/SHIPPING/POSTAGE</t>
  </si>
  <si>
    <t>10-50-12115-00-50090</t>
  </si>
  <si>
    <t>BACHELOR OF SCIENCE NURSING : EQUIPMENT $500-$4999 NON-CAPITAL</t>
  </si>
  <si>
    <t>10-50-12115-00-51010</t>
  </si>
  <si>
    <t>BACHELOR OF SCIENCE NURSING : ADVERTISING/PROMOTIONAL</t>
  </si>
  <si>
    <t>We used the recommended company for advertising last year.  While they showed data of the number of instances that someone interacted with promotions/ads, the program did not see any evidence of anyone applying to the program or even reaching out to the program from these promotions/ads.  We would like to try something different this year.  We were unable to have as many nurses served ads due to not having enough funding.</t>
  </si>
  <si>
    <t>10-50-12115-00-51020</t>
  </si>
  <si>
    <t>BACHELOR OF SCIENCE NURSING : AWARDS</t>
  </si>
  <si>
    <t>10-50-12115-00-51030</t>
  </si>
  <si>
    <t>BACHELOR OF SCIENCE NURSING : COMMUNITY RELATIONS</t>
  </si>
  <si>
    <t>10-50-12115-00-51040</t>
  </si>
  <si>
    <t>BACHELOR OF SCIENCE NURSING : LUNCHEONS &amp; RECEPTIONS</t>
  </si>
  <si>
    <t>Two graduation ceremonies, one pinning ceremony, two Advisory Committee meetings, and light snacks for recruiting events.</t>
  </si>
  <si>
    <t>10-50-12115-00-51120</t>
  </si>
  <si>
    <t>BACHELOR OF SCIENCE NURSING : DUES/SUBSCRIPTIONS/LICENSES</t>
  </si>
  <si>
    <t>State nursing organization dues: TOBGNE $375 and TADDPNP $200.  We did not join the Community College Baccalaureate Association as we could not go to the conference during COVID.</t>
  </si>
  <si>
    <t>10-50-12115-00-51130</t>
  </si>
  <si>
    <t>BACHELOR OF SCIENCE NURSING : STAFF DEVELOPMENT</t>
  </si>
  <si>
    <t>10-50-12115-00-52020</t>
  </si>
  <si>
    <t>BACHELOR OF SCIENCE NURSING : CONTRACT INSTRUCTION</t>
  </si>
  <si>
    <t>10-50-12115-00-52030</t>
  </si>
  <si>
    <t>BACHELOR OF SCIENCE NURSING : INDEPENDENT CONTRACTOR</t>
  </si>
  <si>
    <t>10-50-12115-00-52140</t>
  </si>
  <si>
    <t>BACHELOR OF SCIENCE NURSING : LEASES-EQUIPMENT/VEHICLES/SPACE</t>
  </si>
  <si>
    <t>10-50-12115-00-52150</t>
  </si>
  <si>
    <t>BACHELOR OF SCIENCE NURSING : EQUIPMENT SERVICE AGREEMENT</t>
  </si>
  <si>
    <t>10-50-12115-00-52160</t>
  </si>
  <si>
    <t>BACHELOR OF SCIENCE NURSING : ASSESSMENT &amp; TESTING FEES</t>
  </si>
  <si>
    <t>10-50-12115-00-52170</t>
  </si>
  <si>
    <t>BACHELOR OF SCIENCE NURSING : ACCREDITATION FEES</t>
  </si>
  <si>
    <t>$2875 for ACEN dues.  ACEN is the nursing accrediting body for the BSN program.</t>
  </si>
  <si>
    <t>10-50-12115-00-53020</t>
  </si>
  <si>
    <t>BACHELOR OF SCIENCE NURSING : LIABILITY INSURANCE</t>
  </si>
  <si>
    <t>Liability insurance required for clinical experiences.  Based on 50 students at $13 each.</t>
  </si>
  <si>
    <t>10-50-12115-00-53160</t>
  </si>
  <si>
    <t>BACHELOR OF SCIENCE NURSING : COMMUNICATIONS</t>
  </si>
  <si>
    <t>10-50-12115-00-53210</t>
  </si>
  <si>
    <t>BACHELOR OF SCIENCE NURSING : REPAIRS &amp; MAINTENANCE</t>
  </si>
  <si>
    <t>10-50-12115-00-53310</t>
  </si>
  <si>
    <t>BACHELOR OF SCIENCE NURSING : TECH SUPPLIES</t>
  </si>
  <si>
    <t>10-50-12115-00-53320</t>
  </si>
  <si>
    <t>BACHELOR OF SCIENCE NURSING : TECH SUPPLIES-INSTRUCTIONAL</t>
  </si>
  <si>
    <t>10-50-12115-00-53330</t>
  </si>
  <si>
    <t>BACHELOR OF SCIENCE NURSING : TECH COMMUNICATIONS</t>
  </si>
  <si>
    <t>10-50-12115-00-53340</t>
  </si>
  <si>
    <t>BACHELOR OF SCIENCE NURSING : TECH CONTRACT SERVICES</t>
  </si>
  <si>
    <t>10-50-12115-00-53350</t>
  </si>
  <si>
    <t>BACHELOR OF SCIENCE NURSING : TECH SOFTWARE LIC., SUB. &amp; MAI</t>
  </si>
  <si>
    <t>10-50-12115-00-53360</t>
  </si>
  <si>
    <t>BACHELOR OF SCIENCE NURSING : TECH LEASES</t>
  </si>
  <si>
    <t>10-50-12115-00-53370</t>
  </si>
  <si>
    <t>BACHELOR OF SCIENCE NURSING : TECH EQUIP SERV AGREEMENT</t>
  </si>
  <si>
    <t>10-50-12115-00-53380</t>
  </si>
  <si>
    <t>BACHELOR OF SCIENCE NURSING : TECH EQUIPMENT REPAIR</t>
  </si>
  <si>
    <t>10-50-12115-00-53390</t>
  </si>
  <si>
    <t>BACHELOR OF SCIENCE NURSING : TECH EQUIP $500-$4999 NON-CAP</t>
  </si>
  <si>
    <t>10-50-12115-00-54050</t>
  </si>
  <si>
    <t>BACHELOR OF SCIENCE NURSING : VEHICLE MILEAGE ALLOCATION</t>
  </si>
  <si>
    <t>10-50-12115-00-54110</t>
  </si>
  <si>
    <t>BACHELOR OF SCIENCE NURSING : TRAVEL-FACULTY &amp; STAFF</t>
  </si>
  <si>
    <t>Two faculty members to attend the National League for Nursing Educator Summit in September 2023.   This is the premier conference for nurse educators.  This conference allows for networking with nurse educators around the country and to learn best practices in nursing education.  This conference provides required nursing continuing education hours.  The total estimated cost for airfare, hotel, registration, and per diem is $5019.00. 
The state nursing director meetings occur twice a year in Austin.  The director and one faculty member can attend both meetings for an estimated cost of $2000.
Travel outside of the service area to visit potential clinical sites and clinical sites where students are precepting, as well as recruiting events such as college nights or career days.  The estimated cost is $1500.</t>
  </si>
  <si>
    <t>10-50-12115-00-54120</t>
  </si>
  <si>
    <t>BACHELOR OF SCIENCE NURSING : TRAVEL-INSTRUCTIONAL</t>
  </si>
  <si>
    <t>Travel to clinical sites to meet with preceptors and visit students.</t>
  </si>
  <si>
    <t>10-50-12115-00-54130</t>
  </si>
  <si>
    <t>BACHELOR OF SCIENCE NURSING : TRAVEL-STUDENT</t>
  </si>
  <si>
    <t>10-50-12115-00-61110</t>
  </si>
  <si>
    <t>BACHELOR OF SCIENCE NURSING : FACULTY SALARIES</t>
  </si>
  <si>
    <t>10-50-12115-00-61120</t>
  </si>
  <si>
    <t>BACHELOR OF SCIENCE NURSING : OVERLOAD SALARIES (FT FACULTY ONLY)</t>
  </si>
  <si>
    <t>Program Director will work 13 load units as overload which is one course per semester.</t>
  </si>
  <si>
    <t>10-50-12115-00-61140</t>
  </si>
  <si>
    <t>BACHELOR OF SCIENCE NURSING : ADJUNCT SALARIES</t>
  </si>
  <si>
    <t>Total of 30 sch (LU) per cohort.  Three cohorts are admitted annually. The Program Director will teach 18 of the LU.  The remaining 72 LU will be taught by adjunct faculty, unless a full-time exclusive or shared is hired.</t>
  </si>
  <si>
    <t>10-50-12115-00-61210</t>
  </si>
  <si>
    <t>BACHELOR OF SCIENCE NURSING : ADMIN/PROFESSIONAL SALARIES</t>
  </si>
  <si>
    <t>10-50-12115-00-61220</t>
  </si>
  <si>
    <t>BACHELOR OF SCIENCE NURSING : CLASSIFIED SALARIES</t>
  </si>
  <si>
    <t>10-50-12115-00-61410</t>
  </si>
  <si>
    <t>BACHELOR OF SCIENCE NURSING : HOURLY</t>
  </si>
  <si>
    <t>10-50-12115-00-61420</t>
  </si>
  <si>
    <t>BACHELOR OF SCIENCE NURSING : STIPENDS</t>
  </si>
  <si>
    <t>Cell phone stipend = $420 annually
Nursing Shortage Reduction Grant Stipend = $8,000 annually for Program Director which is equal to the amount provided to ADN faculty through the same grant.  If a full time exclusive or full-time shared position is created, then that position would get either the full stipend or shared equivalent.</t>
  </si>
  <si>
    <t>10-50-12115-00-61430</t>
  </si>
  <si>
    <t>BACHELOR OF SCIENCE NURSING : PART TIME</t>
  </si>
  <si>
    <t>10-50-12115-00-62110</t>
  </si>
  <si>
    <t>BACHELOR OF SCIENCE NURSING : FICA MATCHING</t>
  </si>
  <si>
    <t>10-50-12115-00-62120</t>
  </si>
  <si>
    <t>BACHELOR OF SCIENCE NURSING : RETIREMENT MATCHING</t>
  </si>
  <si>
    <t>10-50-12115-00-62210</t>
  </si>
  <si>
    <t>BACHELOR OF SCIENCE NURSING : GROUP INSURANCE</t>
  </si>
  <si>
    <t>10-50-12115-00-91010</t>
  </si>
  <si>
    <t>BACHELOR OF SCIENCE NURSING : EQUIPMENT $5000 &amp; ABOVE CAPITAL</t>
  </si>
  <si>
    <t>10-50-12310-00-50010</t>
  </si>
  <si>
    <t>10-50-12310-00-50020</t>
  </si>
  <si>
    <t>10-50-12310-00-50030</t>
  </si>
  <si>
    <t>10-50-12310-00-50040</t>
  </si>
  <si>
    <t>10-50-12310-00-50060</t>
  </si>
  <si>
    <t>10-50-12310-00-50090</t>
  </si>
  <si>
    <t>10-50-12310-00-51010</t>
  </si>
  <si>
    <t>10-50-12310-00-51020</t>
  </si>
  <si>
    <t>10-50-12310-00-51030</t>
  </si>
  <si>
    <t>10-50-12310-00-51040</t>
  </si>
  <si>
    <t>10-50-12310-00-51120</t>
  </si>
  <si>
    <t>10-50-12310-00-51130</t>
  </si>
  <si>
    <t>10-50-12310-00-52020</t>
  </si>
  <si>
    <t>10-50-12310-00-52030</t>
  </si>
  <si>
    <t>10-50-12310-00-52140</t>
  </si>
  <si>
    <t>10-50-12310-00-52150</t>
  </si>
  <si>
    <t>10-50-12310-00-52160</t>
  </si>
  <si>
    <t>10-50-12310-00-52170</t>
  </si>
  <si>
    <t>10-50-12310-00-53020</t>
  </si>
  <si>
    <t>10-50-12310-00-53210</t>
  </si>
  <si>
    <t>10-50-12310-00-53310</t>
  </si>
  <si>
    <t>10-50-12310-00-53320</t>
  </si>
  <si>
    <t>10-50-12310-00-53330</t>
  </si>
  <si>
    <t>10-50-12310-00-53340</t>
  </si>
  <si>
    <t>10-50-12310-00-53350</t>
  </si>
  <si>
    <t>10-50-12310-00-53360</t>
  </si>
  <si>
    <t>10-50-12310-00-53370</t>
  </si>
  <si>
    <t>10-50-12310-00-53380</t>
  </si>
  <si>
    <t>10-50-12310-00-53390</t>
  </si>
  <si>
    <t>10-50-12310-00-54050</t>
  </si>
  <si>
    <t>10-50-12310-00-54110</t>
  </si>
  <si>
    <t>10-50-12310-00-54120</t>
  </si>
  <si>
    <t>10-50-12310-00-54130</t>
  </si>
  <si>
    <t>10-50-12310-00-61110</t>
  </si>
  <si>
    <t>10-50-12310-00-61120</t>
  </si>
  <si>
    <t>10-50-12310-00-61140</t>
  </si>
  <si>
    <t>10-50-12310-00-61210</t>
  </si>
  <si>
    <t>10-50-12310-00-61220</t>
  </si>
  <si>
    <t>10-50-12310-00-61410</t>
  </si>
  <si>
    <t>10-50-12310-00-61420</t>
  </si>
  <si>
    <t>10-50-12310-00-61430</t>
  </si>
  <si>
    <t>10-50-12310-00-62110</t>
  </si>
  <si>
    <t>10-50-12310-00-62120</t>
  </si>
  <si>
    <t>10-50-12310-00-62210</t>
  </si>
  <si>
    <t>10-50-12310-00-62310</t>
  </si>
  <si>
    <t>10-50-12310-00-91010</t>
  </si>
  <si>
    <t>10-50-12410-00-50010</t>
  </si>
  <si>
    <t>10-50-12410-00-50020</t>
  </si>
  <si>
    <t>10-50-12410-00-50030</t>
  </si>
  <si>
    <t>10-50-12410-00-50040</t>
  </si>
  <si>
    <t>10-50-12410-00-50060</t>
  </si>
  <si>
    <t>10-50-12410-00-50090</t>
  </si>
  <si>
    <t>10-50-12410-00-51010</t>
  </si>
  <si>
    <t>10-50-12410-00-51020</t>
  </si>
  <si>
    <t>10-50-12410-00-51030</t>
  </si>
  <si>
    <t>10-50-12410-00-51040</t>
  </si>
  <si>
    <t>10-50-12410-00-51120</t>
  </si>
  <si>
    <t>10-50-12410-00-51130</t>
  </si>
  <si>
    <t>10-50-12410-00-52020</t>
  </si>
  <si>
    <t>10-50-12410-00-52030</t>
  </si>
  <si>
    <t>10-50-12410-00-52140</t>
  </si>
  <si>
    <t>10-50-12410-00-52150</t>
  </si>
  <si>
    <t>10-50-12410-00-52160</t>
  </si>
  <si>
    <t>10-50-12410-00-52170</t>
  </si>
  <si>
    <t>10-50-12410-00-53020</t>
  </si>
  <si>
    <t>10-50-12410-00-53210</t>
  </si>
  <si>
    <t>PHLEBOTOMY : REPAIRS &amp; MAINTENANCE</t>
  </si>
  <si>
    <t>10-50-12410-00-53310</t>
  </si>
  <si>
    <t>10-50-12410-00-53320</t>
  </si>
  <si>
    <t>10-50-12410-00-53330</t>
  </si>
  <si>
    <t>10-50-12410-00-53340</t>
  </si>
  <si>
    <t>10-50-12410-00-53350</t>
  </si>
  <si>
    <t>10-50-12410-00-53360</t>
  </si>
  <si>
    <t>10-50-12410-00-53370</t>
  </si>
  <si>
    <t>10-50-12410-00-53380</t>
  </si>
  <si>
    <t>PHLEBOTOMY : TECH EQUIPMENT REPAIR</t>
  </si>
  <si>
    <t>10-50-12410-00-53390</t>
  </si>
  <si>
    <t>10-50-12410-00-54050</t>
  </si>
  <si>
    <t>10-50-12410-00-54110</t>
  </si>
  <si>
    <t>10-50-12410-00-54120</t>
  </si>
  <si>
    <t>10-50-12410-00-54130</t>
  </si>
  <si>
    <t>10-50-12410-00-61110</t>
  </si>
  <si>
    <t>10-50-12410-00-61120</t>
  </si>
  <si>
    <t>10-50-12410-00-61140</t>
  </si>
  <si>
    <t>10-50-12410-00-61210</t>
  </si>
  <si>
    <t>10-50-12410-00-61220</t>
  </si>
  <si>
    <t>10-50-12410-00-61410</t>
  </si>
  <si>
    <t>10-50-12410-00-61420</t>
  </si>
  <si>
    <t>10-50-12410-00-61430</t>
  </si>
  <si>
    <t>10-50-12410-00-62110</t>
  </si>
  <si>
    <t>10-50-12410-00-62120</t>
  </si>
  <si>
    <t>10-50-12410-00-62210</t>
  </si>
  <si>
    <t>10-50-12410-00-62310</t>
  </si>
  <si>
    <t>PHLEBOTOMY : WORKERS COMPENSATION</t>
  </si>
  <si>
    <t>10-50-12410-00-91010</t>
  </si>
  <si>
    <t>10-50-12620-00-50010</t>
  </si>
  <si>
    <t>10-50-12620-00-50020</t>
  </si>
  <si>
    <t>10-50-12620-00-50030</t>
  </si>
  <si>
    <t>10-50-12620-00-50040</t>
  </si>
  <si>
    <t>10-50-12620-00-50060</t>
  </si>
  <si>
    <t>10-50-12620-00-50090</t>
  </si>
  <si>
    <t>10-50-12620-00-51010</t>
  </si>
  <si>
    <t>10-50-12620-00-51020</t>
  </si>
  <si>
    <t>10-50-12620-00-51030</t>
  </si>
  <si>
    <t>10-50-12620-00-51040</t>
  </si>
  <si>
    <t>10-50-12620-00-51120</t>
  </si>
  <si>
    <t>10-50-12620-00-51130</t>
  </si>
  <si>
    <t>10-50-12620-00-52020</t>
  </si>
  <si>
    <t>10-50-12620-00-52030</t>
  </si>
  <si>
    <t>10-50-12620-00-52140</t>
  </si>
  <si>
    <t>10-50-12620-00-52150</t>
  </si>
  <si>
    <t>10-50-12620-00-52160</t>
  </si>
  <si>
    <t>10-50-12620-00-52170</t>
  </si>
  <si>
    <t>10-50-12620-00-53020</t>
  </si>
  <si>
    <t>10-50-12620-00-53210</t>
  </si>
  <si>
    <t>10-50-12620-00-53310</t>
  </si>
  <si>
    <t>10-50-12620-00-53320</t>
  </si>
  <si>
    <t>10-50-12620-00-53330</t>
  </si>
  <si>
    <t>10-50-12620-00-53340</t>
  </si>
  <si>
    <t>10-50-12620-00-53350</t>
  </si>
  <si>
    <t>10-50-12620-00-53360</t>
  </si>
  <si>
    <t>10-50-12620-00-53370</t>
  </si>
  <si>
    <t>10-50-12620-00-53380</t>
  </si>
  <si>
    <t>10-50-12620-00-53390</t>
  </si>
  <si>
    <t>10-50-12620-00-54050</t>
  </si>
  <si>
    <t>10-50-12620-00-54110</t>
  </si>
  <si>
    <t>10-50-12620-00-54120</t>
  </si>
  <si>
    <t>10-50-12620-00-54130</t>
  </si>
  <si>
    <t>10-50-12620-00-61110</t>
  </si>
  <si>
    <t>10-50-12620-00-61120</t>
  </si>
  <si>
    <t>10-50-12620-00-61140</t>
  </si>
  <si>
    <t>10-50-12620-00-61210</t>
  </si>
  <si>
    <t>10-50-12620-00-61220</t>
  </si>
  <si>
    <t>10-50-12620-00-61410</t>
  </si>
  <si>
    <t>10-50-12620-00-61420</t>
  </si>
  <si>
    <t>10-50-12620-00-61430</t>
  </si>
  <si>
    <t>10-50-12620-00-62110</t>
  </si>
  <si>
    <t>10-50-12620-00-62120</t>
  </si>
  <si>
    <t>10-50-12620-00-62210</t>
  </si>
  <si>
    <t>10-50-12620-00-91010</t>
  </si>
  <si>
    <t>10-50-12820-00-50010</t>
  </si>
  <si>
    <t>10-50-12820-00-50020</t>
  </si>
  <si>
    <t>10-50-12820-00-50030</t>
  </si>
  <si>
    <t>10-50-12820-00-50040</t>
  </si>
  <si>
    <t>10-50-12820-00-50060</t>
  </si>
  <si>
    <t>10-50-12820-00-50090</t>
  </si>
  <si>
    <t>10-50-12820-00-51010</t>
  </si>
  <si>
    <t>10-50-12820-00-51020</t>
  </si>
  <si>
    <t>10-50-12820-00-51030</t>
  </si>
  <si>
    <t>10-50-12820-00-51040</t>
  </si>
  <si>
    <t>10-50-12820-00-51120</t>
  </si>
  <si>
    <t>10-50-12820-00-51130</t>
  </si>
  <si>
    <t>10-50-12820-00-52020</t>
  </si>
  <si>
    <t>10-50-12820-00-52030</t>
  </si>
  <si>
    <t>10-50-12820-00-52140</t>
  </si>
  <si>
    <t>10-50-12820-00-52150</t>
  </si>
  <si>
    <t>10-50-12820-00-52160</t>
  </si>
  <si>
    <t>10-50-12820-00-52170</t>
  </si>
  <si>
    <t>10-50-12820-00-53020</t>
  </si>
  <si>
    <t>10-50-12820-00-53210</t>
  </si>
  <si>
    <t>10-50-12820-00-53310</t>
  </si>
  <si>
    <t>10-50-12820-00-53320</t>
  </si>
  <si>
    <t>10-50-12820-00-53330</t>
  </si>
  <si>
    <t>10-50-12820-00-53340</t>
  </si>
  <si>
    <t>10-50-12820-00-53350</t>
  </si>
  <si>
    <t>10-50-12820-00-53360</t>
  </si>
  <si>
    <t>10-50-12820-00-53370</t>
  </si>
  <si>
    <t>10-50-12820-00-53380</t>
  </si>
  <si>
    <t>10-50-12820-00-53390</t>
  </si>
  <si>
    <t>10-50-12820-00-54050</t>
  </si>
  <si>
    <t>10-50-12820-00-54110</t>
  </si>
  <si>
    <t>10-50-12820-00-54120</t>
  </si>
  <si>
    <t>10-50-12820-00-54130</t>
  </si>
  <si>
    <t>10-50-12820-00-61110</t>
  </si>
  <si>
    <t>10-50-12820-00-61120</t>
  </si>
  <si>
    <t>10-50-12820-00-61140</t>
  </si>
  <si>
    <t>10-50-12820-00-61210</t>
  </si>
  <si>
    <t>VETERINARY TECH : ADMIN/PROFESSIONAL SALARIES</t>
  </si>
  <si>
    <t>10-50-12820-00-61220</t>
  </si>
  <si>
    <t>10-50-12820-00-61410</t>
  </si>
  <si>
    <t>VETERINARY TECH : HOURLY</t>
  </si>
  <si>
    <t>10-50-12820-00-61420</t>
  </si>
  <si>
    <t>10-50-12820-00-61430</t>
  </si>
  <si>
    <t>10-50-12820-00-62110</t>
  </si>
  <si>
    <t>10-50-12820-00-62120</t>
  </si>
  <si>
    <t>10-50-12820-00-62210</t>
  </si>
  <si>
    <t>10-50-12820-00-62310</t>
  </si>
  <si>
    <t>VETERINARY TECH : WORKERS COMPENSATION</t>
  </si>
  <si>
    <t>10-50-12820-00-91010</t>
  </si>
  <si>
    <t>10-50-13110-00-50010</t>
  </si>
  <si>
    <t>10-50-13110-00-50020</t>
  </si>
  <si>
    <t>10-50-13110-00-50030</t>
  </si>
  <si>
    <t>10-50-13110-00-50040</t>
  </si>
  <si>
    <t>10-50-13110-00-50060</t>
  </si>
  <si>
    <t>10-50-13110-00-50090</t>
  </si>
  <si>
    <t>10-50-13110-00-51010</t>
  </si>
  <si>
    <t>10-50-13110-00-51020</t>
  </si>
  <si>
    <t>10-50-13110-00-51030</t>
  </si>
  <si>
    <t>10-50-13110-00-51040</t>
  </si>
  <si>
    <t>10-50-13110-00-51120</t>
  </si>
  <si>
    <t>10-50-13110-00-51130</t>
  </si>
  <si>
    <t>10-50-13110-00-52020</t>
  </si>
  <si>
    <t>10-50-13110-00-52030</t>
  </si>
  <si>
    <t>10-50-13110-00-52140</t>
  </si>
  <si>
    <t>10-50-13110-00-52150</t>
  </si>
  <si>
    <t>10-50-13110-00-52160</t>
  </si>
  <si>
    <t>10-50-13110-00-52170</t>
  </si>
  <si>
    <t>10-50-13110-00-53020</t>
  </si>
  <si>
    <t>10-50-13110-00-53210</t>
  </si>
  <si>
    <t>10-50-13110-00-53310</t>
  </si>
  <si>
    <t>10-50-13110-00-53320</t>
  </si>
  <si>
    <t>10-50-13110-00-53330</t>
  </si>
  <si>
    <t>10-50-13110-00-53340</t>
  </si>
  <si>
    <t>10-50-13110-00-53350</t>
  </si>
  <si>
    <t>10-50-13110-00-53360</t>
  </si>
  <si>
    <t>10-50-13110-00-53370</t>
  </si>
  <si>
    <t>10-50-13110-00-53380</t>
  </si>
  <si>
    <t>10-50-13110-00-53390</t>
  </si>
  <si>
    <t>10-50-13110-00-54010</t>
  </si>
  <si>
    <t>10-50-13110-00-54050</t>
  </si>
  <si>
    <t>10-50-13110-00-54110</t>
  </si>
  <si>
    <t>10-50-13110-00-54120</t>
  </si>
  <si>
    <t>10-50-13110-00-54130</t>
  </si>
  <si>
    <t>10-50-13110-00-61110</t>
  </si>
  <si>
    <t>10-50-13110-00-61120</t>
  </si>
  <si>
    <t>10-50-13110-00-61140</t>
  </si>
  <si>
    <t>24 Load Units for Adjunct Instructors @ $778 = $18,672</t>
  </si>
  <si>
    <t>10-50-13110-00-61220</t>
  </si>
  <si>
    <t>10-50-13110-00-61310</t>
  </si>
  <si>
    <t>10-50-13110-00-61420</t>
  </si>
  <si>
    <t>10-50-13110-00-61430</t>
  </si>
  <si>
    <t>10-50-13110-00-62110</t>
  </si>
  <si>
    <t>10-50-13110-00-62120</t>
  </si>
  <si>
    <t>10-50-13110-00-62210</t>
  </si>
  <si>
    <t>10-50-13110-00-62310</t>
  </si>
  <si>
    <t>10-50-13110-00-91010</t>
  </si>
  <si>
    <t>10-50-13120-01-52020</t>
  </si>
  <si>
    <t>10-50-13130-00-50010</t>
  </si>
  <si>
    <t>10-50-13130-00-50020</t>
  </si>
  <si>
    <t>10-50-13130-00-50030</t>
  </si>
  <si>
    <t>10-50-13130-00-50040</t>
  </si>
  <si>
    <t>10-50-13130-00-50060</t>
  </si>
  <si>
    <t>10-50-13130-00-50090</t>
  </si>
  <si>
    <t>10-50-13130-00-51010</t>
  </si>
  <si>
    <t>10-50-13130-00-51020</t>
  </si>
  <si>
    <t>10-50-13130-00-51030</t>
  </si>
  <si>
    <t>10-50-13130-00-51040</t>
  </si>
  <si>
    <t>10-50-13130-00-51120</t>
  </si>
  <si>
    <t>10-50-13130-00-51130</t>
  </si>
  <si>
    <t>10-50-13130-00-52020</t>
  </si>
  <si>
    <t>10-50-13130-00-52030</t>
  </si>
  <si>
    <t>10-50-13130-00-52140</t>
  </si>
  <si>
    <t>10-50-13130-00-52150</t>
  </si>
  <si>
    <t>10-50-13130-00-52160</t>
  </si>
  <si>
    <t>10-50-13130-00-52170</t>
  </si>
  <si>
    <t>10-50-13130-00-53020</t>
  </si>
  <si>
    <t>10-50-13130-00-53210</t>
  </si>
  <si>
    <t>10-50-13130-00-53310</t>
  </si>
  <si>
    <t>10-50-13130-00-53320</t>
  </si>
  <si>
    <t>10-50-13130-00-53330</t>
  </si>
  <si>
    <t>10-50-13130-00-53340</t>
  </si>
  <si>
    <t>10-50-13130-00-53350</t>
  </si>
  <si>
    <t>10-50-13130-00-53360</t>
  </si>
  <si>
    <t>10-50-13130-00-53370</t>
  </si>
  <si>
    <t>10-50-13130-00-53380</t>
  </si>
  <si>
    <t>10-50-13130-00-53390</t>
  </si>
  <si>
    <t>10-50-13130-00-54010</t>
  </si>
  <si>
    <t>CRIMINAL JUSTICE : FUEL</t>
  </si>
  <si>
    <t>10-50-13130-00-54050</t>
  </si>
  <si>
    <t>10-50-13130-00-54110</t>
  </si>
  <si>
    <t>10-50-13130-00-54120</t>
  </si>
  <si>
    <t>10-50-13130-00-54130</t>
  </si>
  <si>
    <t>10-50-13130-00-61110</t>
  </si>
  <si>
    <t>10-50-13130-00-61120</t>
  </si>
  <si>
    <t>Two courses taught online in summer semesters.</t>
  </si>
  <si>
    <t>10-50-13130-00-61140</t>
  </si>
  <si>
    <t>2 hybird courses at WCWC - setup as online account until established enrollments in Location 20 for next year.</t>
  </si>
  <si>
    <t>10-50-13130-00-61220</t>
  </si>
  <si>
    <t>10-50-13130-00-61310</t>
  </si>
  <si>
    <t>CRIMINAL JUSTICE : WORKSTUDY WAGES</t>
  </si>
  <si>
    <t>10-50-13130-00-61420</t>
  </si>
  <si>
    <t>10-50-13130-00-61430</t>
  </si>
  <si>
    <t>10-50-13130-00-62110</t>
  </si>
  <si>
    <t>10-50-13130-00-62120</t>
  </si>
  <si>
    <t>10-50-13130-00-62210</t>
  </si>
  <si>
    <t>10-50-13130-00-62310</t>
  </si>
  <si>
    <t>10-50-13130-00-91010</t>
  </si>
  <si>
    <t>10-50-13140-01-52020</t>
  </si>
  <si>
    <t>10-50-13150-00-50010</t>
  </si>
  <si>
    <t>10-50-13150-00-50020</t>
  </si>
  <si>
    <t>10-50-13150-00-50030</t>
  </si>
  <si>
    <t>10-50-13150-00-50040</t>
  </si>
  <si>
    <t>10-50-13150-00-50060</t>
  </si>
  <si>
    <t>10-50-13150-00-50090</t>
  </si>
  <si>
    <t>10-50-13150-00-51010</t>
  </si>
  <si>
    <t>10-50-13150-00-51020</t>
  </si>
  <si>
    <t>10-50-13150-00-51030</t>
  </si>
  <si>
    <t>10-50-13150-00-51040</t>
  </si>
  <si>
    <t>10-50-13150-00-51120</t>
  </si>
  <si>
    <t>10-50-13150-00-51130</t>
  </si>
  <si>
    <t>10-50-13150-00-52020</t>
  </si>
  <si>
    <t>10-50-13150-00-52030</t>
  </si>
  <si>
    <t>10-50-13150-00-52140</t>
  </si>
  <si>
    <t>10-50-13150-00-52150</t>
  </si>
  <si>
    <t>10-50-13150-00-52160</t>
  </si>
  <si>
    <t>10-50-13150-00-52170</t>
  </si>
  <si>
    <t>10-50-13150-00-53020</t>
  </si>
  <si>
    <t>10-50-13150-00-53210</t>
  </si>
  <si>
    <t>10-50-13150-00-53310</t>
  </si>
  <si>
    <t>10-50-13150-00-53320</t>
  </si>
  <si>
    <t>10-50-13150-00-53330</t>
  </si>
  <si>
    <t>10-50-13150-00-53340</t>
  </si>
  <si>
    <t>10-50-13150-00-53350</t>
  </si>
  <si>
    <t>10-50-13150-00-53360</t>
  </si>
  <si>
    <t>10-50-13150-00-53370</t>
  </si>
  <si>
    <t>10-50-13150-00-53380</t>
  </si>
  <si>
    <t>10-50-13150-00-53390</t>
  </si>
  <si>
    <t>10-50-13150-00-54050</t>
  </si>
  <si>
    <t>10-50-13150-00-54110</t>
  </si>
  <si>
    <t>10-50-13150-00-54120</t>
  </si>
  <si>
    <t>10-50-13150-00-54130</t>
  </si>
  <si>
    <t>10-50-13150-00-61110</t>
  </si>
  <si>
    <t>10-50-13150-00-61120</t>
  </si>
  <si>
    <t>10-50-13150-00-61140</t>
  </si>
  <si>
    <t>10-50-13150-00-61210</t>
  </si>
  <si>
    <t>10-50-13150-00-61220</t>
  </si>
  <si>
    <t>10-50-13150-00-61420</t>
  </si>
  <si>
    <t>10-50-13150-00-61430</t>
  </si>
  <si>
    <t>10-50-13150-00-62110</t>
  </si>
  <si>
    <t>10-50-13150-00-62120</t>
  </si>
  <si>
    <t>10-50-13150-00-62210</t>
  </si>
  <si>
    <t>10-50-13150-00-91010</t>
  </si>
  <si>
    <t>10-50-13160-00-52020</t>
  </si>
  <si>
    <t>INDUSTRIAL TECHNOLOGY : CONTRACT INSTRUCTION</t>
  </si>
  <si>
    <t>10-50-13160-13-51020</t>
  </si>
  <si>
    <t>INDUSTRIAL TECHNOLOGY : AWARDS</t>
  </si>
  <si>
    <t>10-50-13160-13-52020</t>
  </si>
  <si>
    <t>10-50-13170-00-50010</t>
  </si>
  <si>
    <t>ORGANIZATIONAL LEADERSHIP BAAS : SUPPLIES</t>
  </si>
  <si>
    <t>10-50-13170-00-50020</t>
  </si>
  <si>
    <t>ORGANIZATIONAL LEADERSHIP BAAS : SUPPLIES-INSTRUCTIONAL</t>
  </si>
  <si>
    <t>10-50-13170-00-50030</t>
  </si>
  <si>
    <t>ORGANIZATIONAL LEADERSHIP BAAS : COPIER USAGE</t>
  </si>
  <si>
    <t>10-50-13170-00-50040</t>
  </si>
  <si>
    <t>ORGANIZATIONAL LEADERSHIP BAAS : PRINTING &amp; PREPRINTED FORMS</t>
  </si>
  <si>
    <t>Brochures &amp; business cards</t>
  </si>
  <si>
    <t>10-50-13170-00-50060</t>
  </si>
  <si>
    <t>ORGANIZATIONAL LEADERSHIP BAAS : MAIL SERVICE/SHIPPING/POSTAGE</t>
  </si>
  <si>
    <t>10-50-13170-00-50090</t>
  </si>
  <si>
    <t>ORGANIZATIONAL LEADERSHIP BAAS : EQUIPMENT $500-$4999 NON-CAPITAL</t>
  </si>
  <si>
    <t>10-50-13170-00-51010</t>
  </si>
  <si>
    <t>ORGANIZATIONAL LEADERSHIP BAAS : ADVERTISING/PROMOTIONAL</t>
  </si>
  <si>
    <t>10-50-13170-00-51020</t>
  </si>
  <si>
    <t>ORGANIZATIONAL LEADERSHIP BAAS : AWARDS</t>
  </si>
  <si>
    <t>10-50-13170-00-51030</t>
  </si>
  <si>
    <t>ORGANIZATIONAL LEADERSHIP BAAS : COMMUNITY RELATIONS</t>
  </si>
  <si>
    <t>10-50-13170-00-51040</t>
  </si>
  <si>
    <t>ORGANIZATIONAL LEADERSHIP BAAS : LUNCHEONS &amp; RECEPTIONS</t>
  </si>
  <si>
    <t>10-50-13170-00-51120</t>
  </si>
  <si>
    <t>ORGANIZATIONAL LEADERSHIP BAAS : DUES/SUBSCRIPTIONS/LICENSES</t>
  </si>
  <si>
    <t>10-50-13170-00-51130</t>
  </si>
  <si>
    <t>ORGANIZATIONAL LEADERSHIP BAAS : STAFF DEVELOPMENT</t>
  </si>
  <si>
    <t>10-50-13170-00-52020</t>
  </si>
  <si>
    <t>ORGANIZATIONAL LEADERSHIP BAAS : CONTRACT INSTRUCTION</t>
  </si>
  <si>
    <t>10-50-13170-00-52030</t>
  </si>
  <si>
    <t>ORGANIZATIONAL LEADERSHIP BAAS : INDEPENDENT CONTRACTOR</t>
  </si>
  <si>
    <t>10-50-13170-00-52140</t>
  </si>
  <si>
    <t>ORGANIZATIONAL LEADERSHIP BAAS : LEASES-EQUIPMENT/VEHICLES/SPACE</t>
  </si>
  <si>
    <t>10-50-13170-00-52150</t>
  </si>
  <si>
    <t>ORGANIZATIONAL LEADERSHIP BAAS : EQUIPMENT SERVICE AGREEMENT</t>
  </si>
  <si>
    <t>10-50-13170-00-52160</t>
  </si>
  <si>
    <t>ORGANIZATIONAL LEADERSHIP BAAS : ASSESSMENT &amp; TESTING FEES</t>
  </si>
  <si>
    <t>10-50-13170-00-52170</t>
  </si>
  <si>
    <t>ORGANIZATIONAL LEADERSHIP BAAS : ACCREDITATION FEES</t>
  </si>
  <si>
    <t>10-50-13170-00-53020</t>
  </si>
  <si>
    <t>ORGANIZATIONAL LEADERSHIP BAAS : LIABILITY INSURANCE</t>
  </si>
  <si>
    <t>10-50-13170-00-53210</t>
  </si>
  <si>
    <t>ORGANIZATIONAL LEADERSHIP BAAS : REPAIRS &amp; MAINTENANCE</t>
  </si>
  <si>
    <t>10-50-13170-00-53310</t>
  </si>
  <si>
    <t>ORGANIZATIONAL LEADERSHIP BAAS : TECH SUPPLIES</t>
  </si>
  <si>
    <t>10-50-13170-00-53320</t>
  </si>
  <si>
    <t>ORGANIZATIONAL LEADERSHIP BAAS : TECH SUPPLIES-INSTRUCTIONAL</t>
  </si>
  <si>
    <t>10-50-13170-00-53330</t>
  </si>
  <si>
    <t>ORGANIZATIONAL LEADERSHIP BAAS : TECH COMMUNICATIONS</t>
  </si>
  <si>
    <t>10-50-13170-00-53340</t>
  </si>
  <si>
    <t>ORGANIZATIONAL LEADERSHIP BAAS : TECH CONTRACT SERVICES</t>
  </si>
  <si>
    <t>10-50-13170-00-53350</t>
  </si>
  <si>
    <t>ORGANIZATIONAL LEADERSHIP BAAS : TECH SOFTWARE LIC., SUB. &amp; MAI</t>
  </si>
  <si>
    <t>10-50-13170-00-53360</t>
  </si>
  <si>
    <t>ORGANIZATIONAL LEADERSHIP BAAS : TECH LEASES</t>
  </si>
  <si>
    <t>10-50-13170-00-53370</t>
  </si>
  <si>
    <t>ORGANIZATIONAL LEADERSHIP BAAS : TECH EQUIP SERV AGREEMENT</t>
  </si>
  <si>
    <t>10-50-13170-00-53380</t>
  </si>
  <si>
    <t>ORGANIZATIONAL LEADERSHIP BAAS : TECH EQUIPMENT REPAIR</t>
  </si>
  <si>
    <t>10-50-13170-00-53390</t>
  </si>
  <si>
    <t>ORGANIZATIONAL LEADERSHIP BAAS : TECH EQUIP $500-$4999 NON-CAP</t>
  </si>
  <si>
    <t>10-50-13170-00-54050</t>
  </si>
  <si>
    <t>ORGANIZATIONAL LEADERSHIP BAAS : VEHICLE MILEAGE ALLOCATION</t>
  </si>
  <si>
    <t>10-50-13170-00-54110</t>
  </si>
  <si>
    <t>ORGANIZATIONAL LEADERSHIP BAAS : TRAVEL-FACULTY &amp; STAFF</t>
  </si>
  <si>
    <t>10-50-13170-00-54120</t>
  </si>
  <si>
    <t>ORGANIZATIONAL LEADERSHIP BAAS : TRAVEL-INSTRUCTIONAL</t>
  </si>
  <si>
    <t>10-50-13170-00-54130</t>
  </si>
  <si>
    <t>ORGANIZATIONAL LEADERSHIP BAAS : TRAVEL-STUDENT</t>
  </si>
  <si>
    <t>10-50-13170-00-61110</t>
  </si>
  <si>
    <t>ORGANIZATIONAL LEADERSHIP BAAS : FACULTY SALARIES</t>
  </si>
  <si>
    <t>10-50-13170-00-61120</t>
  </si>
  <si>
    <t>ORGANIZATIONAL LEADERSHIP BAAS : OVERLOAD SALARIES (FT FACULTY ONLY)</t>
  </si>
  <si>
    <t>10-50-13170-00-61140</t>
  </si>
  <si>
    <t>ORGANIZATIONAL LEADERSHIP BAAS : ADJUNCT SALARIES</t>
  </si>
  <si>
    <t>Adjunct: Fall (3 cr); Spring (3 cr); Sum (3 cr)</t>
  </si>
  <si>
    <t>10-50-13170-00-61210</t>
  </si>
  <si>
    <t>ORGANIZATIONAL LEADERSHIP BAAS : ADMIN/PROFESSIONAL SALARIES</t>
  </si>
  <si>
    <t>10-50-13170-00-61220</t>
  </si>
  <si>
    <t>ORGANIZATIONAL LEADERSHIP BAAS : CLASSIFIED SALARIES</t>
  </si>
  <si>
    <t>10-50-13170-00-61410</t>
  </si>
  <si>
    <t>ORGANIZATIONAL LEADERSHIP BAAS : HOURLY</t>
  </si>
  <si>
    <t>10-50-13170-00-61420</t>
  </si>
  <si>
    <t>ORGANIZATIONAL LEADERSHIP BAAS : STIPENDS</t>
  </si>
  <si>
    <t>10-50-13170-00-61430</t>
  </si>
  <si>
    <t>ORGANIZATIONAL LEADERSHIP BAAS : PART TIME</t>
  </si>
  <si>
    <t>10-50-13170-00-62110</t>
  </si>
  <si>
    <t>ORGANIZATIONAL LEADERSHIP BAAS : FICA MATCHING</t>
  </si>
  <si>
    <t>10-50-13170-00-62120</t>
  </si>
  <si>
    <t>ORGANIZATIONAL LEADERSHIP BAAS : RETIREMENT MATCHING</t>
  </si>
  <si>
    <t>10-50-13170-00-62210</t>
  </si>
  <si>
    <t>ORGANIZATIONAL LEADERSHIP BAAS : GROUP INSURANCE</t>
  </si>
  <si>
    <t>10-50-13170-00-91010</t>
  </si>
  <si>
    <t>ORGANIZATIONAL LEADERSHIP BAAS : EQUIPMENT $5000 &amp; ABOVE CAPITAL</t>
  </si>
  <si>
    <t>10-50-13210-00-50010</t>
  </si>
  <si>
    <t>10-50-13210-00-50020</t>
  </si>
  <si>
    <t>Supplies and textbooks for Logistics courses with MTC
2 classes with 12 students- $100 in books= $2400
Above figures account for CLA and CLT course combined.</t>
  </si>
  <si>
    <t>10-50-13210-00-50030</t>
  </si>
  <si>
    <t>10-50-13210-00-50040</t>
  </si>
  <si>
    <t>10-50-13210-00-50060</t>
  </si>
  <si>
    <t>10-50-13210-00-50090</t>
  </si>
  <si>
    <t>10-50-13210-00-51010</t>
  </si>
  <si>
    <t>10-50-13210-00-51020</t>
  </si>
  <si>
    <t>10-50-13210-00-51030</t>
  </si>
  <si>
    <t>10-50-13210-00-51040</t>
  </si>
  <si>
    <t>10-50-13210-00-51120</t>
  </si>
  <si>
    <t>10-50-13210-00-51130</t>
  </si>
  <si>
    <t>10-50-13210-00-52020</t>
  </si>
  <si>
    <t>Instructor pay for Logistics classes taking place off-campus with MTC</t>
  </si>
  <si>
    <t>10-50-13210-00-52030</t>
  </si>
  <si>
    <t>10-50-13210-00-52140</t>
  </si>
  <si>
    <t>10-50-13210-00-52150</t>
  </si>
  <si>
    <t>10-50-13210-00-52160</t>
  </si>
  <si>
    <t>Supplies such as tests, and registration fee to be paid to MSSC for MTC training
2 classes with 12 students-$35 registration fee= $840
2 classes with 12 students- $100 exams= $2400
Shipping for each exam 2(15*2) =$60
Above figures account for CLA and CLT course combined</t>
  </si>
  <si>
    <t>10-50-13210-00-52170</t>
  </si>
  <si>
    <t>10-50-13210-00-53020</t>
  </si>
  <si>
    <t>10-50-13210-00-53210</t>
  </si>
  <si>
    <t>10-50-13210-00-53310</t>
  </si>
  <si>
    <t>10-50-13210-00-53320</t>
  </si>
  <si>
    <t>10-50-13210-00-53330</t>
  </si>
  <si>
    <t>10-50-13210-00-53340</t>
  </si>
  <si>
    <t>10-50-13210-00-53350</t>
  </si>
  <si>
    <t>10-50-13210-00-53360</t>
  </si>
  <si>
    <t>10-50-13210-00-53370</t>
  </si>
  <si>
    <t>10-50-13210-00-53380</t>
  </si>
  <si>
    <t>10-50-13210-00-53390</t>
  </si>
  <si>
    <t>10-50-13210-00-54010</t>
  </si>
  <si>
    <t>10-50-13210-00-54050</t>
  </si>
  <si>
    <t>10-50-13210-00-54110</t>
  </si>
  <si>
    <t>Mileage for proctored exams to facilities</t>
  </si>
  <si>
    <t>10-50-13210-00-54120</t>
  </si>
  <si>
    <t>10-50-13210-00-54130</t>
  </si>
  <si>
    <t>10-50-13210-00-61110</t>
  </si>
  <si>
    <t>10-50-13210-00-61120</t>
  </si>
  <si>
    <t>10-50-13210-00-61140</t>
  </si>
  <si>
    <t>10-50-13210-00-61220</t>
  </si>
  <si>
    <t>10-50-13210-00-61310</t>
  </si>
  <si>
    <t>10-50-13210-00-61420</t>
  </si>
  <si>
    <t>10-50-13210-00-61430</t>
  </si>
  <si>
    <t>Non-instructional wages paid for proctored paper exams at correctional facilities.</t>
  </si>
  <si>
    <t>10-50-13210-00-62110</t>
  </si>
  <si>
    <t>10-50-13210-00-62120</t>
  </si>
  <si>
    <t>10-50-13210-00-62210</t>
  </si>
  <si>
    <t>10-50-13210-00-62310</t>
  </si>
  <si>
    <t>10-50-13210-00-91010</t>
  </si>
  <si>
    <t>10-50-13210-02-50010</t>
  </si>
  <si>
    <t>10-50-13210-02-50020</t>
  </si>
  <si>
    <t>Supplies for online courses (prior year F2F)
10x$135= $1350 for Accounting.QuickBooks
10x$135= $1350 for Computer class</t>
  </si>
  <si>
    <t>10-50-13210-02-50030</t>
  </si>
  <si>
    <t>10-50-13210-02-50040</t>
  </si>
  <si>
    <t>10-50-13210-02-50060</t>
  </si>
  <si>
    <t>10-50-13210-02-50090</t>
  </si>
  <si>
    <t>10-50-13210-02-51010</t>
  </si>
  <si>
    <t>10-50-13210-02-51020</t>
  </si>
  <si>
    <t>10-50-13210-02-51030</t>
  </si>
  <si>
    <t>10-50-13210-02-51040</t>
  </si>
  <si>
    <t>10-50-13210-02-51120</t>
  </si>
  <si>
    <t>10-50-13210-02-51130</t>
  </si>
  <si>
    <t>10-50-13210-02-52020</t>
  </si>
  <si>
    <t>10-50-13210-02-52030</t>
  </si>
  <si>
    <t>10-50-13210-02-52140</t>
  </si>
  <si>
    <t>10-50-13210-02-52150</t>
  </si>
  <si>
    <t>10-50-13210-02-52160</t>
  </si>
  <si>
    <t>10-50-13210-02-52170</t>
  </si>
  <si>
    <t>10-50-13210-02-53020</t>
  </si>
  <si>
    <t>10-50-13210-02-53210</t>
  </si>
  <si>
    <t>10-50-13210-02-53310</t>
  </si>
  <si>
    <t>10-50-13210-02-53320</t>
  </si>
  <si>
    <t>10-50-13210-02-53330</t>
  </si>
  <si>
    <t>10-50-13210-02-53340</t>
  </si>
  <si>
    <t>10-50-13210-02-53350</t>
  </si>
  <si>
    <t>10-50-13210-02-53360</t>
  </si>
  <si>
    <t>10-50-13210-02-53370</t>
  </si>
  <si>
    <t>10-50-13210-02-53380</t>
  </si>
  <si>
    <t>10-50-13210-02-53390</t>
  </si>
  <si>
    <t>10-50-13210-02-54010</t>
  </si>
  <si>
    <t>10-50-13210-02-54050</t>
  </si>
  <si>
    <t>10-50-13210-02-54110</t>
  </si>
  <si>
    <t>10-50-13210-02-54120</t>
  </si>
  <si>
    <t>10-50-13210-02-54130</t>
  </si>
  <si>
    <t>10-50-13210-02-61110</t>
  </si>
  <si>
    <t>10-50-13210-02-61120</t>
  </si>
  <si>
    <t>10-50-13210-02-61140</t>
  </si>
  <si>
    <t>Online instruction (prior year F2F)
Bookkeeping/QuickBooks =48 hours x 1 offerings x $30=$1680
Comp Skills= 54 hours x 1 offering x $30=$1620</t>
  </si>
  <si>
    <t>10-50-13210-02-61220</t>
  </si>
  <si>
    <t>10-50-13210-02-61310</t>
  </si>
  <si>
    <t>10-50-13210-02-61420</t>
  </si>
  <si>
    <t>10-50-13210-02-61430</t>
  </si>
  <si>
    <t>Part-time wages paid for non-instructional work (curriculum review, leaning structures)</t>
  </si>
  <si>
    <t>10-50-13210-02-62110</t>
  </si>
  <si>
    <t>10-50-13210-02-62120</t>
  </si>
  <si>
    <t>10-50-13210-02-62210</t>
  </si>
  <si>
    <t>10-50-13210-02-62310</t>
  </si>
  <si>
    <t>10-50-13210-02-91010</t>
  </si>
  <si>
    <t>10-50-13210-06-50010</t>
  </si>
  <si>
    <t>10-50-13210-06-50020</t>
  </si>
  <si>
    <t>10-50-13210-06-50030</t>
  </si>
  <si>
    <t>10-50-13210-06-50040</t>
  </si>
  <si>
    <t>10-50-13210-06-50060</t>
  </si>
  <si>
    <t>10-50-13210-06-50090</t>
  </si>
  <si>
    <t>10-50-13210-06-51010</t>
  </si>
  <si>
    <t>10-50-13210-06-51020</t>
  </si>
  <si>
    <t>10-50-13210-06-51030</t>
  </si>
  <si>
    <t>10-50-13210-06-51040</t>
  </si>
  <si>
    <t>10-50-13210-06-51120</t>
  </si>
  <si>
    <t>10-50-13210-06-51130</t>
  </si>
  <si>
    <t>10-50-13210-06-52020</t>
  </si>
  <si>
    <t>Instructor pay for classes taking place off-campus with Blue Palmetto</t>
  </si>
  <si>
    <t>10-50-13210-06-52030</t>
  </si>
  <si>
    <t>10-50-13210-06-52140</t>
  </si>
  <si>
    <t>10-50-13210-06-52150</t>
  </si>
  <si>
    <t>10-50-13210-06-52160</t>
  </si>
  <si>
    <t>Supplies such as tests, and registration fee to be paid to OSHA and other industry certification for training</t>
  </si>
  <si>
    <t>10-50-13210-06-52170</t>
  </si>
  <si>
    <t>10-50-13210-06-53020</t>
  </si>
  <si>
    <t>10-50-13210-06-53210</t>
  </si>
  <si>
    <t>10-50-13210-06-53310</t>
  </si>
  <si>
    <t>10-50-13210-06-53320</t>
  </si>
  <si>
    <t>10-50-13210-06-53330</t>
  </si>
  <si>
    <t>10-50-13210-06-53340</t>
  </si>
  <si>
    <t>10-50-13210-06-53350</t>
  </si>
  <si>
    <t>10-50-13210-06-53360</t>
  </si>
  <si>
    <t>10-50-13210-06-53370</t>
  </si>
  <si>
    <t>10-50-13210-06-53380</t>
  </si>
  <si>
    <t>10-50-13210-06-53390</t>
  </si>
  <si>
    <t>10-50-13210-06-54050</t>
  </si>
  <si>
    <t>10-50-13210-06-54110</t>
  </si>
  <si>
    <t>Mileage for meetings at facilities</t>
  </si>
  <si>
    <t>10-50-13210-06-54120</t>
  </si>
  <si>
    <t>10-50-13210-06-54130</t>
  </si>
  <si>
    <t>10-50-13210-06-61110</t>
  </si>
  <si>
    <t>10-50-13210-06-61120</t>
  </si>
  <si>
    <t>10-50-13210-06-61140</t>
  </si>
  <si>
    <t>10-50-13210-06-61210</t>
  </si>
  <si>
    <t>10-50-13210-06-61220</t>
  </si>
  <si>
    <t>10-50-13210-06-61410</t>
  </si>
  <si>
    <t>10-50-13210-06-61420</t>
  </si>
  <si>
    <t>10-50-13210-06-61430</t>
  </si>
  <si>
    <t>10-50-13210-06-62110</t>
  </si>
  <si>
    <t>10-50-13210-06-62120</t>
  </si>
  <si>
    <t>10-50-13210-06-62210</t>
  </si>
  <si>
    <t>10-50-13210-06-91010</t>
  </si>
  <si>
    <t>10-50-13210-12-50010</t>
  </si>
  <si>
    <t>10-50-13210-12-50020</t>
  </si>
  <si>
    <t>10-50-13210-12-50030</t>
  </si>
  <si>
    <t>10-50-13210-12-50040</t>
  </si>
  <si>
    <t>10-50-13210-12-50060</t>
  </si>
  <si>
    <t>10-50-13210-12-50090</t>
  </si>
  <si>
    <t>10-50-13210-12-51010</t>
  </si>
  <si>
    <t>10-50-13210-12-51020</t>
  </si>
  <si>
    <t>10-50-13210-12-51030</t>
  </si>
  <si>
    <t>10-50-13210-12-51040</t>
  </si>
  <si>
    <t>10-50-13210-12-51120</t>
  </si>
  <si>
    <t>10-50-13210-12-51130</t>
  </si>
  <si>
    <t>10-50-13210-12-52020</t>
  </si>
  <si>
    <t>10-50-13210-12-52030</t>
  </si>
  <si>
    <t>10-50-13210-12-52140</t>
  </si>
  <si>
    <t>10-50-13210-12-52150</t>
  </si>
  <si>
    <t>10-50-13210-12-52160</t>
  </si>
  <si>
    <t>10-50-13210-12-52170</t>
  </si>
  <si>
    <t>10-50-13210-12-53020</t>
  </si>
  <si>
    <t>10-50-13210-12-53210</t>
  </si>
  <si>
    <t>10-50-13210-12-53310</t>
  </si>
  <si>
    <t>10-50-13210-12-53320</t>
  </si>
  <si>
    <t>10-50-13210-12-53330</t>
  </si>
  <si>
    <t>10-50-13210-12-53340</t>
  </si>
  <si>
    <t>10-50-13210-12-53350</t>
  </si>
  <si>
    <t>10-50-13210-12-53360</t>
  </si>
  <si>
    <t>10-50-13210-12-53370</t>
  </si>
  <si>
    <t>10-50-13210-12-53380</t>
  </si>
  <si>
    <t>10-50-13210-12-53390</t>
  </si>
  <si>
    <t>10-50-13210-12-54010</t>
  </si>
  <si>
    <t>10-50-13210-12-54050</t>
  </si>
  <si>
    <t>10-50-13210-12-54110</t>
  </si>
  <si>
    <t>10-50-13210-12-54120</t>
  </si>
  <si>
    <t>10-50-13210-12-54130</t>
  </si>
  <si>
    <t>10-50-13210-12-61110</t>
  </si>
  <si>
    <t>10-50-13210-12-61120</t>
  </si>
  <si>
    <t>10-50-13210-12-61140</t>
  </si>
  <si>
    <t>10-50-13210-12-61220</t>
  </si>
  <si>
    <t>10-50-13210-12-61310</t>
  </si>
  <si>
    <t>10-50-13210-12-61420</t>
  </si>
  <si>
    <t>10-50-13210-12-61430</t>
  </si>
  <si>
    <t>10-50-13210-12-62110</t>
  </si>
  <si>
    <t>10-50-13210-12-62120</t>
  </si>
  <si>
    <t>10-50-13210-12-62210</t>
  </si>
  <si>
    <t>10-50-13210-12-62310</t>
  </si>
  <si>
    <t>10-50-13210-12-91010</t>
  </si>
  <si>
    <t>10-50-13220-00-50010</t>
  </si>
  <si>
    <t>10-50-13220-00-50020</t>
  </si>
  <si>
    <t>10-50-13220-00-50030</t>
  </si>
  <si>
    <t>10-50-13220-00-50040</t>
  </si>
  <si>
    <t>10-50-13220-00-50060</t>
  </si>
  <si>
    <t>10-50-13220-00-50090</t>
  </si>
  <si>
    <t>10-50-13220-00-51010</t>
  </si>
  <si>
    <t>10-50-13220-00-51020</t>
  </si>
  <si>
    <t>10-50-13220-00-51030</t>
  </si>
  <si>
    <t>10-50-13220-00-51040</t>
  </si>
  <si>
    <t>10-50-13220-00-51120</t>
  </si>
  <si>
    <t>10-50-13220-00-51130</t>
  </si>
  <si>
    <t>10-50-13220-00-52020</t>
  </si>
  <si>
    <t>10-50-13220-00-52030</t>
  </si>
  <si>
    <t>10-50-13220-00-52140</t>
  </si>
  <si>
    <t>10-50-13220-00-52150</t>
  </si>
  <si>
    <t>10-50-13220-00-52160</t>
  </si>
  <si>
    <t>10-50-13220-00-52170</t>
  </si>
  <si>
    <t>10-50-13220-00-53020</t>
  </si>
  <si>
    <t>10-50-13220-00-53210</t>
  </si>
  <si>
    <t>10-50-13220-00-53310</t>
  </si>
  <si>
    <t>10-50-13220-00-53320</t>
  </si>
  <si>
    <t>10-50-13220-00-53330</t>
  </si>
  <si>
    <t>10-50-13220-00-53340</t>
  </si>
  <si>
    <t>10-50-13220-00-53350</t>
  </si>
  <si>
    <t>10-50-13220-00-53360</t>
  </si>
  <si>
    <t>10-50-13220-00-53370</t>
  </si>
  <si>
    <t>10-50-13220-00-53380</t>
  </si>
  <si>
    <t>10-50-13220-00-53390</t>
  </si>
  <si>
    <t>10-50-13220-00-54010</t>
  </si>
  <si>
    <t>10-50-13220-00-54050</t>
  </si>
  <si>
    <t>10-50-13220-00-54110</t>
  </si>
  <si>
    <t>10-50-13220-00-54120</t>
  </si>
  <si>
    <t>10-50-13220-00-54130</t>
  </si>
  <si>
    <t>10-50-13220-00-61110</t>
  </si>
  <si>
    <t>10-50-13220-00-61120</t>
  </si>
  <si>
    <t>10-50-13220-00-61140</t>
  </si>
  <si>
    <t>10-50-13220-00-61220</t>
  </si>
  <si>
    <t>10-50-13220-00-61310</t>
  </si>
  <si>
    <t>10-50-13220-00-61420</t>
  </si>
  <si>
    <t>10-50-13220-00-61430</t>
  </si>
  <si>
    <t>10-50-13220-00-62110</t>
  </si>
  <si>
    <t>10-50-13220-00-62120</t>
  </si>
  <si>
    <t>10-50-13220-00-62210</t>
  </si>
  <si>
    <t>10-50-13220-00-62310</t>
  </si>
  <si>
    <t>10-50-13220-00-91010</t>
  </si>
  <si>
    <t>10-50-13220-03-50010</t>
  </si>
  <si>
    <t>10-50-13220-03-50020</t>
  </si>
  <si>
    <t>No Jacksboro class in 21-22</t>
  </si>
  <si>
    <t>10-50-13220-03-50030</t>
  </si>
  <si>
    <t>10-50-13220-03-50040</t>
  </si>
  <si>
    <t>10-50-13220-03-50060</t>
  </si>
  <si>
    <t>10-50-13220-03-50090</t>
  </si>
  <si>
    <t>10-50-13220-03-51010</t>
  </si>
  <si>
    <t>10-50-13220-03-51020</t>
  </si>
  <si>
    <t>10-50-13220-03-51030</t>
  </si>
  <si>
    <t>10-50-13220-03-51040</t>
  </si>
  <si>
    <t>10-50-13220-03-51120</t>
  </si>
  <si>
    <t>10-50-13220-03-52020</t>
  </si>
  <si>
    <t>10-50-13220-03-52030</t>
  </si>
  <si>
    <t>10-50-13220-03-52140</t>
  </si>
  <si>
    <t>10-50-13220-03-52150</t>
  </si>
  <si>
    <t>10-50-13220-03-52160</t>
  </si>
  <si>
    <t>10-50-13220-03-52170</t>
  </si>
  <si>
    <t>10-50-13220-03-53020</t>
  </si>
  <si>
    <t>10-50-13220-03-53210</t>
  </si>
  <si>
    <t>10-50-13220-03-53310</t>
  </si>
  <si>
    <t>10-50-13220-03-53320</t>
  </si>
  <si>
    <t>10-50-13220-03-53330</t>
  </si>
  <si>
    <t>10-50-13220-03-53340</t>
  </si>
  <si>
    <t>10-50-13220-03-53350</t>
  </si>
  <si>
    <t>10-50-13220-03-53360</t>
  </si>
  <si>
    <t>10-50-13220-03-53370</t>
  </si>
  <si>
    <t>10-50-13220-03-53380</t>
  </si>
  <si>
    <t>10-50-13220-03-53390</t>
  </si>
  <si>
    <t>10-50-13220-03-54010</t>
  </si>
  <si>
    <t>10-50-13220-03-54050</t>
  </si>
  <si>
    <t>10-50-13220-03-54110</t>
  </si>
  <si>
    <t>10-50-13220-03-54120</t>
  </si>
  <si>
    <t>10-50-13220-03-54130</t>
  </si>
  <si>
    <t>10-50-13220-03-61110</t>
  </si>
  <si>
    <t>10-50-13220-03-61120</t>
  </si>
  <si>
    <t>10-50-13220-03-61140</t>
  </si>
  <si>
    <t>10-50-13220-03-61220</t>
  </si>
  <si>
    <t>10-50-13220-03-61310</t>
  </si>
  <si>
    <t>10-50-13220-03-61420</t>
  </si>
  <si>
    <t>10-50-13220-03-61430</t>
  </si>
  <si>
    <t>10-50-13220-03-62110</t>
  </si>
  <si>
    <t>10-50-13220-03-62120</t>
  </si>
  <si>
    <t>10-50-13220-03-62210</t>
  </si>
  <si>
    <t>10-50-13220-03-62310</t>
  </si>
  <si>
    <t>10-50-13220-03-91010</t>
  </si>
  <si>
    <t>10-50-13230-06-50010</t>
  </si>
  <si>
    <t>10-50-13230-06-50020</t>
  </si>
  <si>
    <t>10-50-13230-06-50030</t>
  </si>
  <si>
    <t>10-50-13230-06-50040</t>
  </si>
  <si>
    <t>10-50-13230-06-50060</t>
  </si>
  <si>
    <t>10-50-13230-06-50090</t>
  </si>
  <si>
    <t>10-50-13230-06-51010</t>
  </si>
  <si>
    <t>10-50-13230-06-51020</t>
  </si>
  <si>
    <t>10-50-13230-06-51030</t>
  </si>
  <si>
    <t>10-50-13230-06-51040</t>
  </si>
  <si>
    <t>10-50-13230-06-51120</t>
  </si>
  <si>
    <t>10-50-13230-06-51130</t>
  </si>
  <si>
    <t>10-50-13230-06-52020</t>
  </si>
  <si>
    <t>10-50-13230-06-52030</t>
  </si>
  <si>
    <t>10-50-13230-06-52140</t>
  </si>
  <si>
    <t>10-50-13230-06-52150</t>
  </si>
  <si>
    <t>10-50-13230-06-52160</t>
  </si>
  <si>
    <t>10-50-13230-06-52170</t>
  </si>
  <si>
    <t>10-50-13230-06-53020</t>
  </si>
  <si>
    <t>10-50-13230-06-53210</t>
  </si>
  <si>
    <t>10-50-13230-06-53310</t>
  </si>
  <si>
    <t>10-50-13230-06-53320</t>
  </si>
  <si>
    <t>10-50-13230-06-53330</t>
  </si>
  <si>
    <t>10-50-13230-06-53340</t>
  </si>
  <si>
    <t>10-50-13230-06-53350</t>
  </si>
  <si>
    <t>10-50-13230-06-53360</t>
  </si>
  <si>
    <t>10-50-13230-06-53370</t>
  </si>
  <si>
    <t>10-50-13230-06-53380</t>
  </si>
  <si>
    <t>10-50-13230-06-53390</t>
  </si>
  <si>
    <t>10-50-13230-06-54010</t>
  </si>
  <si>
    <t>LAW ENFORCEMENT : FUEL</t>
  </si>
  <si>
    <t>10-50-13230-06-54050</t>
  </si>
  <si>
    <t>10-50-13230-06-54110</t>
  </si>
  <si>
    <t>10-50-13230-06-54120</t>
  </si>
  <si>
    <t>10-50-13230-06-54130</t>
  </si>
  <si>
    <t>10-50-13230-06-61110</t>
  </si>
  <si>
    <t>10-50-13230-06-61120</t>
  </si>
  <si>
    <t>10-50-13230-06-61140</t>
  </si>
  <si>
    <t>10-50-13230-06-61220</t>
  </si>
  <si>
    <t>10-50-13230-06-61310</t>
  </si>
  <si>
    <t>LAW ENFORCEMENT : WORKSTUDY WAGES</t>
  </si>
  <si>
    <t>10-50-13230-06-61420</t>
  </si>
  <si>
    <t>10-50-13230-06-61430</t>
  </si>
  <si>
    <t>10-50-13230-06-62110</t>
  </si>
  <si>
    <t>10-50-13230-06-62120</t>
  </si>
  <si>
    <t>10-50-13230-06-62210</t>
  </si>
  <si>
    <t>10-50-13230-06-62310</t>
  </si>
  <si>
    <t>10-50-13230-06-91010</t>
  </si>
  <si>
    <t>10-50-13240-01-50010</t>
  </si>
  <si>
    <t>10-50-13240-01-50020</t>
  </si>
  <si>
    <t>10-50-13240-01-50030</t>
  </si>
  <si>
    <t>10-50-13240-01-50040</t>
  </si>
  <si>
    <t>10-50-13240-01-50060</t>
  </si>
  <si>
    <t>10-50-13240-01-50090</t>
  </si>
  <si>
    <t>10-50-13240-01-51010</t>
  </si>
  <si>
    <t>10-50-13240-01-51020</t>
  </si>
  <si>
    <t>10-50-13240-01-51030</t>
  </si>
  <si>
    <t>10-50-13240-01-51040</t>
  </si>
  <si>
    <t>10-50-13240-01-51120</t>
  </si>
  <si>
    <t>10-50-13240-01-51130</t>
  </si>
  <si>
    <t>10-50-13240-01-52020</t>
  </si>
  <si>
    <t>10-50-13240-01-52030</t>
  </si>
  <si>
    <t>10-50-13240-01-52140</t>
  </si>
  <si>
    <t>10-50-13240-01-52150</t>
  </si>
  <si>
    <t>10-50-13240-01-52160</t>
  </si>
  <si>
    <t>10-50-13240-01-52170</t>
  </si>
  <si>
    <t>10-50-13240-01-53020</t>
  </si>
  <si>
    <t>10-50-13240-01-53210</t>
  </si>
  <si>
    <t>10-50-13240-01-53310</t>
  </si>
  <si>
    <t>10-50-13240-01-53320</t>
  </si>
  <si>
    <t>10-50-13240-01-53330</t>
  </si>
  <si>
    <t>10-50-13240-01-53340</t>
  </si>
  <si>
    <t>10-50-13240-01-53350</t>
  </si>
  <si>
    <t>10-50-13240-01-53360</t>
  </si>
  <si>
    <t>10-50-13240-01-53370</t>
  </si>
  <si>
    <t>10-50-13240-01-53380</t>
  </si>
  <si>
    <t>10-50-13240-01-53390</t>
  </si>
  <si>
    <t>10-50-13240-01-54010</t>
  </si>
  <si>
    <t>EMERGENCY MED SERVICES (NON CREDIT) : FUEL</t>
  </si>
  <si>
    <t>10-50-13240-01-54050</t>
  </si>
  <si>
    <t>10-50-13240-01-54110</t>
  </si>
  <si>
    <t>10-50-13240-01-54120</t>
  </si>
  <si>
    <t>10-50-13240-01-54130</t>
  </si>
  <si>
    <t>10-50-13240-01-61110</t>
  </si>
  <si>
    <t>10-50-13240-01-61120</t>
  </si>
  <si>
    <t>10-50-13240-01-61140</t>
  </si>
  <si>
    <t>10-50-13240-01-61220</t>
  </si>
  <si>
    <t>10-50-13240-01-61310</t>
  </si>
  <si>
    <t>EMERGENCY MED SERVICES (NON CREDIT) : WORKSTUDY WAGES</t>
  </si>
  <si>
    <t>10-50-13240-01-61420</t>
  </si>
  <si>
    <t>10-50-13240-01-61430</t>
  </si>
  <si>
    <t>10-50-13240-01-62110</t>
  </si>
  <si>
    <t>10-50-13240-01-62120</t>
  </si>
  <si>
    <t>10-50-13240-01-62210</t>
  </si>
  <si>
    <t>10-50-13240-01-62310</t>
  </si>
  <si>
    <t>10-50-13240-01-91010</t>
  </si>
  <si>
    <t>10-50-13240-06-50010</t>
  </si>
  <si>
    <t>10-50-13240-06-50020</t>
  </si>
  <si>
    <t>10-50-13240-06-50030</t>
  </si>
  <si>
    <t>10-50-13240-06-50040</t>
  </si>
  <si>
    <t>10-50-13240-06-50060</t>
  </si>
  <si>
    <t>10-50-13240-06-50090</t>
  </si>
  <si>
    <t>10-50-13240-06-51010</t>
  </si>
  <si>
    <t>10-50-13240-06-51020</t>
  </si>
  <si>
    <t>10-50-13240-06-51030</t>
  </si>
  <si>
    <t>10-50-13240-06-51040</t>
  </si>
  <si>
    <t>10-50-13240-06-51120</t>
  </si>
  <si>
    <t>10-50-13240-06-51130</t>
  </si>
  <si>
    <t>10-50-13240-06-52020</t>
  </si>
  <si>
    <t>10-50-13240-06-52030</t>
  </si>
  <si>
    <t>10-50-13240-06-52140</t>
  </si>
  <si>
    <t>10-50-13240-06-52150</t>
  </si>
  <si>
    <t>10-50-13240-06-52160</t>
  </si>
  <si>
    <t>10-50-13240-06-52170</t>
  </si>
  <si>
    <t>10-50-13240-06-53020</t>
  </si>
  <si>
    <t>10-50-13240-06-53210</t>
  </si>
  <si>
    <t>10-50-13240-06-53310</t>
  </si>
  <si>
    <t>10-50-13240-06-53320</t>
  </si>
  <si>
    <t>10-50-13240-06-53330</t>
  </si>
  <si>
    <t>10-50-13240-06-53340</t>
  </si>
  <si>
    <t>10-50-13240-06-53350</t>
  </si>
  <si>
    <t>10-50-13240-06-53360</t>
  </si>
  <si>
    <t>10-50-13240-06-53370</t>
  </si>
  <si>
    <t>10-50-13240-06-53380</t>
  </si>
  <si>
    <t>10-50-13240-06-53390</t>
  </si>
  <si>
    <t>10-50-13240-06-54010</t>
  </si>
  <si>
    <t>10-50-13240-06-54050</t>
  </si>
  <si>
    <t>10-50-13240-06-54110</t>
  </si>
  <si>
    <t>10-50-13240-06-54120</t>
  </si>
  <si>
    <t>10-50-13240-06-54130</t>
  </si>
  <si>
    <t>10-50-13240-06-61110</t>
  </si>
  <si>
    <t>10-50-13240-06-61120</t>
  </si>
  <si>
    <t>10-50-13240-06-61140</t>
  </si>
  <si>
    <t>10-50-13240-06-61220</t>
  </si>
  <si>
    <t>10-50-13240-06-61310</t>
  </si>
  <si>
    <t>10-50-13240-06-61420</t>
  </si>
  <si>
    <t>10-50-13240-06-61430</t>
  </si>
  <si>
    <t>10-50-13240-06-62110</t>
  </si>
  <si>
    <t>10-50-13240-06-62120</t>
  </si>
  <si>
    <t>10-50-13240-06-62210</t>
  </si>
  <si>
    <t>10-50-13240-06-62310</t>
  </si>
  <si>
    <t>10-50-13240-06-91010</t>
  </si>
  <si>
    <t>10-50-13250-01-50010</t>
  </si>
  <si>
    <t>10-50-13250-01-50020</t>
  </si>
  <si>
    <t>10-50-13250-01-50030</t>
  </si>
  <si>
    <t>10-50-13250-01-50040</t>
  </si>
  <si>
    <t>10-50-13250-01-50060</t>
  </si>
  <si>
    <t>10-50-13250-01-50090</t>
  </si>
  <si>
    <t>10-50-13250-01-51010</t>
  </si>
  <si>
    <t>10-50-13250-01-51020</t>
  </si>
  <si>
    <t>10-50-13250-01-51030</t>
  </si>
  <si>
    <t>10-50-13250-01-51040</t>
  </si>
  <si>
    <t>10-50-13250-01-51120</t>
  </si>
  <si>
    <t>10-50-13250-01-51130</t>
  </si>
  <si>
    <t>10-50-13250-01-52020</t>
  </si>
  <si>
    <t>10-50-13250-01-52030</t>
  </si>
  <si>
    <t>10-50-13250-01-52140</t>
  </si>
  <si>
    <t>10-50-13250-01-52150</t>
  </si>
  <si>
    <t>10-50-13250-01-52160</t>
  </si>
  <si>
    <t>10-50-13250-01-52170</t>
  </si>
  <si>
    <t>10-50-13250-01-53020</t>
  </si>
  <si>
    <t>10-50-13250-01-53210</t>
  </si>
  <si>
    <t>10-50-13250-01-53310</t>
  </si>
  <si>
    <t>10-50-13250-01-53320</t>
  </si>
  <si>
    <t>10-50-13250-01-53330</t>
  </si>
  <si>
    <t>10-50-13250-01-53340</t>
  </si>
  <si>
    <t>10-50-13250-01-53350</t>
  </si>
  <si>
    <t>10-50-13250-01-53360</t>
  </si>
  <si>
    <t>10-50-13250-01-53370</t>
  </si>
  <si>
    <t>10-50-13250-01-53380</t>
  </si>
  <si>
    <t>10-50-13250-01-53390</t>
  </si>
  <si>
    <t>10-50-13250-01-54010</t>
  </si>
  <si>
    <t>10-50-13250-01-54050</t>
  </si>
  <si>
    <t>10-50-13250-01-54110</t>
  </si>
  <si>
    <t>10-50-13250-01-54120</t>
  </si>
  <si>
    <t>10-50-13250-01-54130</t>
  </si>
  <si>
    <t>10-50-13250-01-61110</t>
  </si>
  <si>
    <t>10-50-13250-01-61120</t>
  </si>
  <si>
    <t>10-50-13250-01-61140</t>
  </si>
  <si>
    <t>10-50-13250-01-61220</t>
  </si>
  <si>
    <t>10-50-13250-01-61310</t>
  </si>
  <si>
    <t>FIRE (NON CREDIT) : WORKSTUDY WAGES</t>
  </si>
  <si>
    <t>10-50-13250-01-61420</t>
  </si>
  <si>
    <t>10-50-13250-01-61430</t>
  </si>
  <si>
    <t>10-50-13250-01-62110</t>
  </si>
  <si>
    <t>10-50-13250-01-62120</t>
  </si>
  <si>
    <t>10-50-13250-01-62210</t>
  </si>
  <si>
    <t>10-50-13250-01-62310</t>
  </si>
  <si>
    <t>10-50-13250-01-91010</t>
  </si>
  <si>
    <t>10-50-13250-06-50010</t>
  </si>
  <si>
    <t>10-50-13250-06-50020</t>
  </si>
  <si>
    <t>10-50-13250-06-50030</t>
  </si>
  <si>
    <t>10-50-13250-06-50040</t>
  </si>
  <si>
    <t>10-50-13250-06-50060</t>
  </si>
  <si>
    <t>10-50-13250-06-50090</t>
  </si>
  <si>
    <t>10-50-13250-06-51010</t>
  </si>
  <si>
    <t>10-50-13250-06-51020</t>
  </si>
  <si>
    <t>10-50-13250-06-51030</t>
  </si>
  <si>
    <t>10-50-13250-06-51040</t>
  </si>
  <si>
    <t>10-50-13250-06-51120</t>
  </si>
  <si>
    <t>10-50-13250-06-51130</t>
  </si>
  <si>
    <t>10-50-13250-06-52020</t>
  </si>
  <si>
    <t>10-50-13250-06-52030</t>
  </si>
  <si>
    <t>10-50-13250-06-52140</t>
  </si>
  <si>
    <t>10-50-13250-06-52150</t>
  </si>
  <si>
    <t>10-50-13250-06-52160</t>
  </si>
  <si>
    <t>10-50-13250-06-52170</t>
  </si>
  <si>
    <t>10-50-13250-06-53020</t>
  </si>
  <si>
    <t>10-50-13250-06-53210</t>
  </si>
  <si>
    <t>10-50-13250-06-53310</t>
  </si>
  <si>
    <t>10-50-13250-06-53320</t>
  </si>
  <si>
    <t>10-50-13250-06-53330</t>
  </si>
  <si>
    <t>10-50-13250-06-53340</t>
  </si>
  <si>
    <t>10-50-13250-06-53350</t>
  </si>
  <si>
    <t>10-50-13250-06-53360</t>
  </si>
  <si>
    <t>10-50-13250-06-53370</t>
  </si>
  <si>
    <t>10-50-13250-06-53380</t>
  </si>
  <si>
    <t>10-50-13250-06-53390</t>
  </si>
  <si>
    <t>10-50-13250-06-54010</t>
  </si>
  <si>
    <t>10-50-13250-06-54050</t>
  </si>
  <si>
    <t>10-50-13250-06-54110</t>
  </si>
  <si>
    <t>10-50-13250-06-54120</t>
  </si>
  <si>
    <t>10-50-13250-06-54130</t>
  </si>
  <si>
    <t>10-50-13250-06-61110</t>
  </si>
  <si>
    <t>10-50-13250-06-61120</t>
  </si>
  <si>
    <t>10-50-13250-06-61140</t>
  </si>
  <si>
    <t>10-50-13250-06-61220</t>
  </si>
  <si>
    <t>10-50-13250-06-61310</t>
  </si>
  <si>
    <t>10-50-13250-06-61420</t>
  </si>
  <si>
    <t>10-50-13250-06-61430</t>
  </si>
  <si>
    <t>10-50-13250-06-62110</t>
  </si>
  <si>
    <t>10-50-13250-06-62120</t>
  </si>
  <si>
    <t>10-50-13250-06-62210</t>
  </si>
  <si>
    <t>10-50-13250-06-62310</t>
  </si>
  <si>
    <t>10-50-13250-06-91010</t>
  </si>
  <si>
    <t>10-50-13260-13-50010</t>
  </si>
  <si>
    <t>10-50-13260-13-50020</t>
  </si>
  <si>
    <t>10-50-13260-13-50030</t>
  </si>
  <si>
    <t>10-50-13260-13-50040</t>
  </si>
  <si>
    <t>10-50-13260-13-50060</t>
  </si>
  <si>
    <t>10-50-13260-13-50090</t>
  </si>
  <si>
    <t>10-50-13260-13-51010</t>
  </si>
  <si>
    <t>10-50-13260-13-51020</t>
  </si>
  <si>
    <t>10-50-13260-13-51030</t>
  </si>
  <si>
    <t>10-50-13260-13-51040</t>
  </si>
  <si>
    <t>10-50-13260-13-51120</t>
  </si>
  <si>
    <t>10-50-13260-13-51130</t>
  </si>
  <si>
    <t>10-50-13260-13-52020</t>
  </si>
  <si>
    <t>10-50-13260-13-52030</t>
  </si>
  <si>
    <t>10-50-13260-13-52140</t>
  </si>
  <si>
    <t>10-50-13260-13-52150</t>
  </si>
  <si>
    <t>10-50-13260-13-52160</t>
  </si>
  <si>
    <t>10-50-13260-13-52170</t>
  </si>
  <si>
    <t>10-50-13260-13-53020</t>
  </si>
  <si>
    <t>10-50-13260-13-53210</t>
  </si>
  <si>
    <t>10-50-13260-13-53310</t>
  </si>
  <si>
    <t>10-50-13260-13-53320</t>
  </si>
  <si>
    <t>10-50-13260-13-53330</t>
  </si>
  <si>
    <t>10-50-13260-13-53340</t>
  </si>
  <si>
    <t>10-50-13260-13-53350</t>
  </si>
  <si>
    <t>10-50-13260-13-53360</t>
  </si>
  <si>
    <t>10-50-13260-13-53370</t>
  </si>
  <si>
    <t>10-50-13260-13-53380</t>
  </si>
  <si>
    <t>10-50-13260-13-53390</t>
  </si>
  <si>
    <t>10-50-13260-13-54010</t>
  </si>
  <si>
    <t>10-50-13260-13-54050</t>
  </si>
  <si>
    <t>10-50-13260-13-54110</t>
  </si>
  <si>
    <t>10-50-13260-13-54120</t>
  </si>
  <si>
    <t>10-50-13260-13-54130</t>
  </si>
  <si>
    <t>10-50-13260-13-61110</t>
  </si>
  <si>
    <t>10-50-13260-13-61120</t>
  </si>
  <si>
    <t>10-50-13260-13-61140</t>
  </si>
  <si>
    <t>10-50-13260-13-61220</t>
  </si>
  <si>
    <t>10-50-13260-13-61310</t>
  </si>
  <si>
    <t>10-50-13260-13-61420</t>
  </si>
  <si>
    <t>10-50-13260-13-61430</t>
  </si>
  <si>
    <t>10-50-13260-13-62110</t>
  </si>
  <si>
    <t>10-50-13260-13-62120</t>
  </si>
  <si>
    <t>10-50-13260-13-62210</t>
  </si>
  <si>
    <t>10-50-13260-13-62310</t>
  </si>
  <si>
    <t>10-50-13260-13-91010</t>
  </si>
  <si>
    <t>10-50-13260-15-50010</t>
  </si>
  <si>
    <t>10-50-13260-15-50020</t>
  </si>
  <si>
    <t>10-50-13260-15-50030</t>
  </si>
  <si>
    <t>10-50-13260-15-50040</t>
  </si>
  <si>
    <t>10-50-13260-15-50060</t>
  </si>
  <si>
    <t>10-50-13260-15-50090</t>
  </si>
  <si>
    <t>10-50-13260-15-51010</t>
  </si>
  <si>
    <t>10-50-13260-15-51020</t>
  </si>
  <si>
    <t>10-50-13260-15-51030</t>
  </si>
  <si>
    <t>10-50-13260-15-51040</t>
  </si>
  <si>
    <t>10-50-13260-15-51120</t>
  </si>
  <si>
    <t>10-50-13260-15-51130</t>
  </si>
  <si>
    <t>10-50-13260-15-52020</t>
  </si>
  <si>
    <t>10-50-13260-15-52030</t>
  </si>
  <si>
    <t>10-50-13260-15-52140</t>
  </si>
  <si>
    <t>10-50-13260-15-52150</t>
  </si>
  <si>
    <t>10-50-13260-15-52160</t>
  </si>
  <si>
    <t>10-50-13260-15-53020</t>
  </si>
  <si>
    <t>10-50-13260-15-53210</t>
  </si>
  <si>
    <t>10-50-13260-15-53310</t>
  </si>
  <si>
    <t>10-50-13260-15-53320</t>
  </si>
  <si>
    <t>10-50-13260-15-53330</t>
  </si>
  <si>
    <t>10-50-13260-15-53340</t>
  </si>
  <si>
    <t>10-50-13260-15-53350</t>
  </si>
  <si>
    <t>10-50-13260-15-53360</t>
  </si>
  <si>
    <t>10-50-13260-15-53370</t>
  </si>
  <si>
    <t>10-50-13260-15-53380</t>
  </si>
  <si>
    <t>10-50-13260-15-53390</t>
  </si>
  <si>
    <t>10-50-13260-15-54010</t>
  </si>
  <si>
    <t>10-50-13260-15-54050</t>
  </si>
  <si>
    <t>10-50-13260-15-54120</t>
  </si>
  <si>
    <t>10-50-13260-15-54130</t>
  </si>
  <si>
    <t>10-50-13260-15-61110</t>
  </si>
  <si>
    <t>10-50-13260-15-61120</t>
  </si>
  <si>
    <t>10-50-13260-15-61140</t>
  </si>
  <si>
    <t>10-50-13260-15-61210</t>
  </si>
  <si>
    <t>10-50-13260-15-61220</t>
  </si>
  <si>
    <t>10-50-13260-15-61310</t>
  </si>
  <si>
    <t>10-50-13260-15-61420</t>
  </si>
  <si>
    <t>10-50-13260-15-61430</t>
  </si>
  <si>
    <t>10-50-13260-15-62110</t>
  </si>
  <si>
    <t>10-50-13260-15-62120</t>
  </si>
  <si>
    <t>10-50-13260-15-62210</t>
  </si>
  <si>
    <t>10-50-13260-15-62310</t>
  </si>
  <si>
    <t>10-50-13260-15-91010</t>
  </si>
  <si>
    <t>10-50-13270-00-50010</t>
  </si>
  <si>
    <t>10-50-13270-00-50020</t>
  </si>
  <si>
    <t>10-50-13270-00-50030</t>
  </si>
  <si>
    <t>10-50-13270-00-50040</t>
  </si>
  <si>
    <t>10-50-13270-00-50060</t>
  </si>
  <si>
    <t>10-50-13270-00-50090</t>
  </si>
  <si>
    <t>10-50-13270-00-51010</t>
  </si>
  <si>
    <t>10-50-13270-00-51020</t>
  </si>
  <si>
    <t>10-50-13270-00-51030</t>
  </si>
  <si>
    <t>10-50-13270-00-51040</t>
  </si>
  <si>
    <t>10-50-13270-00-51120</t>
  </si>
  <si>
    <t>10-50-13270-00-51130</t>
  </si>
  <si>
    <t>10-50-13270-00-52020</t>
  </si>
  <si>
    <t>Contract instruction for Ed2Go courses for students paying WC directly through contract vendors such as WIOA and VRS</t>
  </si>
  <si>
    <t>10-50-13270-00-52030</t>
  </si>
  <si>
    <t>10-50-13270-00-52140</t>
  </si>
  <si>
    <t>10-50-13270-00-52150</t>
  </si>
  <si>
    <t>10-50-13270-00-52160</t>
  </si>
  <si>
    <t>10-50-13270-00-52170</t>
  </si>
  <si>
    <t>10-50-13270-00-53020</t>
  </si>
  <si>
    <t>10-50-13270-00-53210</t>
  </si>
  <si>
    <t>10-50-13270-00-53310</t>
  </si>
  <si>
    <t>10-50-13270-00-53320</t>
  </si>
  <si>
    <t>10-50-13270-00-53330</t>
  </si>
  <si>
    <t>10-50-13270-00-53340</t>
  </si>
  <si>
    <t>10-50-13270-00-53350</t>
  </si>
  <si>
    <t>10-50-13270-00-53360</t>
  </si>
  <si>
    <t>10-50-13270-00-53370</t>
  </si>
  <si>
    <t>10-50-13270-00-53380</t>
  </si>
  <si>
    <t>10-50-13270-00-53390</t>
  </si>
  <si>
    <t>10-50-13270-00-54050</t>
  </si>
  <si>
    <t>10-50-13270-00-54110</t>
  </si>
  <si>
    <t>10-50-13270-00-54120</t>
  </si>
  <si>
    <t>10-50-13270-00-54130</t>
  </si>
  <si>
    <t>10-50-13270-00-61110</t>
  </si>
  <si>
    <t>10-50-13270-00-61120</t>
  </si>
  <si>
    <t>10-50-13270-00-61140</t>
  </si>
  <si>
    <t>10-50-13270-00-61210</t>
  </si>
  <si>
    <t>10-50-13270-00-61220</t>
  </si>
  <si>
    <t>10-50-13270-00-61420</t>
  </si>
  <si>
    <t>10-50-13270-00-61430</t>
  </si>
  <si>
    <t>10-50-13270-00-62110</t>
  </si>
  <si>
    <t>10-50-13270-00-62120</t>
  </si>
  <si>
    <t>10-50-13270-00-62210</t>
  </si>
  <si>
    <t>10-50-13270-00-62310</t>
  </si>
  <si>
    <t>10-50-13270-00-91010</t>
  </si>
  <si>
    <t>10-50-14110-00-50010</t>
  </si>
  <si>
    <t>10-50-14110-00-50020</t>
  </si>
  <si>
    <t>10-50-14110-00-50030</t>
  </si>
  <si>
    <t>10-50-14110-00-50040</t>
  </si>
  <si>
    <t>10-50-14110-00-50060</t>
  </si>
  <si>
    <t>10-50-14110-00-50090</t>
  </si>
  <si>
    <t>10-50-14110-00-51010</t>
  </si>
  <si>
    <t>10-50-14110-00-51020</t>
  </si>
  <si>
    <t>10-50-14110-00-51030</t>
  </si>
  <si>
    <t>10-50-14110-00-51040</t>
  </si>
  <si>
    <t>10-50-14110-00-51120</t>
  </si>
  <si>
    <t>10-50-14110-00-51130</t>
  </si>
  <si>
    <t>10-50-14110-00-52020</t>
  </si>
  <si>
    <t>10-50-14110-00-52030</t>
  </si>
  <si>
    <t>10-50-14110-00-52140</t>
  </si>
  <si>
    <t>10-50-14110-00-52150</t>
  </si>
  <si>
    <t>10-50-14110-00-52160</t>
  </si>
  <si>
    <t>10-50-14110-00-52170</t>
  </si>
  <si>
    <t>10-50-14110-00-53020</t>
  </si>
  <si>
    <t>10-50-14110-00-53210</t>
  </si>
  <si>
    <t>10-50-14110-00-53310</t>
  </si>
  <si>
    <t>10-50-14110-00-53320</t>
  </si>
  <si>
    <t>10-50-14110-00-53330</t>
  </si>
  <si>
    <t>10-50-14110-00-53340</t>
  </si>
  <si>
    <t>10-50-14110-00-53350</t>
  </si>
  <si>
    <t>10-50-14110-00-53360</t>
  </si>
  <si>
    <t>10-50-14110-00-53370</t>
  </si>
  <si>
    <t>10-50-14110-00-53380</t>
  </si>
  <si>
    <t>10-50-14110-00-53390</t>
  </si>
  <si>
    <t>10-50-14110-00-54050</t>
  </si>
  <si>
    <t>10-50-14110-00-54110</t>
  </si>
  <si>
    <t>10-50-14110-00-54120</t>
  </si>
  <si>
    <t>10-50-14110-00-54130</t>
  </si>
  <si>
    <t>10-50-14110-00-61110</t>
  </si>
  <si>
    <t>10-50-14110-00-61120</t>
  </si>
  <si>
    <t>10-50-14110-00-61140</t>
  </si>
  <si>
    <t>10-50-14110-00-61210</t>
  </si>
  <si>
    <t>10-50-14110-00-61220</t>
  </si>
  <si>
    <t>10-50-14110-00-61410</t>
  </si>
  <si>
    <t>10-50-14110-00-61420</t>
  </si>
  <si>
    <t>10-50-14110-00-61430</t>
  </si>
  <si>
    <t>10-50-14110-00-62110</t>
  </si>
  <si>
    <t>10-50-14110-00-62120</t>
  </si>
  <si>
    <t>10-50-14110-00-62210</t>
  </si>
  <si>
    <t>10-50-14110-00-62310</t>
  </si>
  <si>
    <t>10-50-14110-00-91010</t>
  </si>
  <si>
    <t>10-50-14120-00-50010</t>
  </si>
  <si>
    <t>10-50-14120-00-50020</t>
  </si>
  <si>
    <t>10-50-14120-00-50030</t>
  </si>
  <si>
    <t>10-50-14120-00-50040</t>
  </si>
  <si>
    <t>10-50-14120-00-50060</t>
  </si>
  <si>
    <t>10-50-14120-00-50090</t>
  </si>
  <si>
    <t>10-50-14120-00-51010</t>
  </si>
  <si>
    <t>10-50-14120-00-51020</t>
  </si>
  <si>
    <t>10-50-14120-00-51030</t>
  </si>
  <si>
    <t>10-50-14120-00-51040</t>
  </si>
  <si>
    <t>10-50-14120-00-51120</t>
  </si>
  <si>
    <t>10-50-14120-00-51130</t>
  </si>
  <si>
    <t>10-50-14120-00-52020</t>
  </si>
  <si>
    <t>10-50-14120-00-52030</t>
  </si>
  <si>
    <t>10-50-14120-00-52140</t>
  </si>
  <si>
    <t>10-50-14120-00-52150</t>
  </si>
  <si>
    <t>10-50-14120-00-52160</t>
  </si>
  <si>
    <t>10-50-14120-00-52170</t>
  </si>
  <si>
    <t>10-50-14120-00-53020</t>
  </si>
  <si>
    <t>10-50-14120-00-53210</t>
  </si>
  <si>
    <t>10-50-14120-00-53310</t>
  </si>
  <si>
    <t>10-50-14120-00-53320</t>
  </si>
  <si>
    <t>10-50-14120-00-53330</t>
  </si>
  <si>
    <t>10-50-14120-00-53340</t>
  </si>
  <si>
    <t>10-50-14120-00-53350</t>
  </si>
  <si>
    <t>10-50-14120-00-53360</t>
  </si>
  <si>
    <t>10-50-14120-00-53370</t>
  </si>
  <si>
    <t>10-50-14120-00-53380</t>
  </si>
  <si>
    <t>10-50-14120-00-53390</t>
  </si>
  <si>
    <t>10-50-14120-00-54050</t>
  </si>
  <si>
    <t>10-50-14120-00-54110</t>
  </si>
  <si>
    <t>10-50-14120-00-54120</t>
  </si>
  <si>
    <t>10-50-14120-00-54130</t>
  </si>
  <si>
    <t>10-50-14120-00-61110</t>
  </si>
  <si>
    <t>10-50-14120-00-61120</t>
  </si>
  <si>
    <t>10-50-14120-00-61140</t>
  </si>
  <si>
    <t>10-50-14120-00-61210</t>
  </si>
  <si>
    <t>10-50-14120-00-61220</t>
  </si>
  <si>
    <t>10-50-14120-00-61410</t>
  </si>
  <si>
    <t>CHILD DEVELOPMENT : HOURLY</t>
  </si>
  <si>
    <t>10-50-14120-00-61420</t>
  </si>
  <si>
    <t>10-50-14120-00-61430</t>
  </si>
  <si>
    <t>10-50-14120-00-62110</t>
  </si>
  <si>
    <t>10-50-14120-00-62120</t>
  </si>
  <si>
    <t>10-50-14120-00-62210</t>
  </si>
  <si>
    <t>10-50-14120-00-62310</t>
  </si>
  <si>
    <t>10-50-14120-00-91010</t>
  </si>
  <si>
    <t>10-50-14130-00-50010</t>
  </si>
  <si>
    <t>10-50-14130-00-50020</t>
  </si>
  <si>
    <t>10-50-14130-00-50030</t>
  </si>
  <si>
    <t>10-50-14130-00-50040</t>
  </si>
  <si>
    <t>10-50-14130-00-50060</t>
  </si>
  <si>
    <t>10-50-14130-00-50090</t>
  </si>
  <si>
    <t>10-50-14130-00-51010</t>
  </si>
  <si>
    <t>10-50-14130-00-51020</t>
  </si>
  <si>
    <t>10-50-14130-00-51030</t>
  </si>
  <si>
    <t>10-50-14130-00-51040</t>
  </si>
  <si>
    <t>10-50-14130-00-51120</t>
  </si>
  <si>
    <t>10-50-14130-00-51130</t>
  </si>
  <si>
    <t>10-50-14130-00-52020</t>
  </si>
  <si>
    <t>10-50-14130-00-52030</t>
  </si>
  <si>
    <t>10-50-14130-00-52140</t>
  </si>
  <si>
    <t>10-50-14130-00-52150</t>
  </si>
  <si>
    <t>10-50-14130-00-52160</t>
  </si>
  <si>
    <t>10-50-14130-00-52170</t>
  </si>
  <si>
    <t>10-50-14130-00-53020</t>
  </si>
  <si>
    <t>10-50-14130-00-53210</t>
  </si>
  <si>
    <t>10-50-14130-00-53310</t>
  </si>
  <si>
    <t>10-50-14130-00-53320</t>
  </si>
  <si>
    <t>10-50-14130-00-53330</t>
  </si>
  <si>
    <t>10-50-14130-00-53340</t>
  </si>
  <si>
    <t>10-50-14130-00-53350</t>
  </si>
  <si>
    <t>10-50-14130-00-53360</t>
  </si>
  <si>
    <t>10-50-14130-00-53370</t>
  </si>
  <si>
    <t>10-50-14130-00-53380</t>
  </si>
  <si>
    <t>10-50-14130-00-53390</t>
  </si>
  <si>
    <t>10-50-14130-00-54050</t>
  </si>
  <si>
    <t>10-50-14130-00-54110</t>
  </si>
  <si>
    <t>10-50-14130-00-54120</t>
  </si>
  <si>
    <t>10-50-14130-00-54130</t>
  </si>
  <si>
    <t>10-50-14130-00-61110</t>
  </si>
  <si>
    <t>10-50-14130-00-61120</t>
  </si>
  <si>
    <t>10-50-14130-00-61140</t>
  </si>
  <si>
    <t>10-50-14130-00-61210</t>
  </si>
  <si>
    <t>10-50-14130-00-61220</t>
  </si>
  <si>
    <t>10-50-14130-00-61410</t>
  </si>
  <si>
    <t>INSTR. DEVEL. READIN/WRITING : HOURLY</t>
  </si>
  <si>
    <t>10-50-14130-00-61420</t>
  </si>
  <si>
    <t>10-50-14130-00-61430</t>
  </si>
  <si>
    <t>10-50-14130-00-62110</t>
  </si>
  <si>
    <t>10-50-14130-00-62120</t>
  </si>
  <si>
    <t>10-50-14130-00-62210</t>
  </si>
  <si>
    <t>10-50-14130-00-62310</t>
  </si>
  <si>
    <t>10-50-14130-00-91010</t>
  </si>
  <si>
    <t>10-60-00000-00-51020</t>
  </si>
  <si>
    <t>10-60-11110-00-50010</t>
  </si>
  <si>
    <t>10-60-11110-00-50020</t>
  </si>
  <si>
    <t>10-60-11110-00-50030</t>
  </si>
  <si>
    <t>10-60-11110-00-50040</t>
  </si>
  <si>
    <t>10-60-11110-00-50060</t>
  </si>
  <si>
    <t>10-60-11110-00-50090</t>
  </si>
  <si>
    <t>10-60-11110-00-51010</t>
  </si>
  <si>
    <t>10-60-11110-00-51020</t>
  </si>
  <si>
    <t>10-60-11110-00-51030</t>
  </si>
  <si>
    <t>10-60-11110-00-51040</t>
  </si>
  <si>
    <t>10-60-11110-00-51120</t>
  </si>
  <si>
    <t>10-60-11110-00-51130</t>
  </si>
  <si>
    <t>10-60-11110-00-52020</t>
  </si>
  <si>
    <t>Weatherford Christian: 2 PSYC embedded --SJL 2/17/22</t>
  </si>
  <si>
    <t>10-60-11110-00-52030</t>
  </si>
  <si>
    <t>10-60-11110-00-52140</t>
  </si>
  <si>
    <t>10-60-11110-00-52150</t>
  </si>
  <si>
    <t>10-60-11110-00-52160</t>
  </si>
  <si>
    <t>10-60-11110-00-52170</t>
  </si>
  <si>
    <t>10-60-11110-00-53020</t>
  </si>
  <si>
    <t>10-60-11110-00-53210</t>
  </si>
  <si>
    <t>10-60-11110-00-53310</t>
  </si>
  <si>
    <t>10-60-11110-00-53320</t>
  </si>
  <si>
    <t>10-60-11110-00-53330</t>
  </si>
  <si>
    <t>10-60-11110-00-53340</t>
  </si>
  <si>
    <t>10-60-11110-00-53350</t>
  </si>
  <si>
    <t>10-60-11110-00-53360</t>
  </si>
  <si>
    <t>10-60-11110-00-53370</t>
  </si>
  <si>
    <t>10-60-11110-00-53380</t>
  </si>
  <si>
    <t>10-60-11110-00-53390</t>
  </si>
  <si>
    <t>10-60-11110-00-54050</t>
  </si>
  <si>
    <t>10-60-11110-00-54110</t>
  </si>
  <si>
    <t>10-60-11110-00-54120</t>
  </si>
  <si>
    <t>10-60-11110-00-54130</t>
  </si>
  <si>
    <t>10-60-11110-00-61110</t>
  </si>
  <si>
    <t>10-60-11110-00-61120</t>
  </si>
  <si>
    <t>10-60-11110-00-61140</t>
  </si>
  <si>
    <t>10-60-11110-00-61210</t>
  </si>
  <si>
    <t>10-60-11110-00-61220</t>
  </si>
  <si>
    <t>10-60-11110-00-61410</t>
  </si>
  <si>
    <t>10-60-11110-00-61420</t>
  </si>
  <si>
    <t>10-60-11110-00-61430</t>
  </si>
  <si>
    <t>10-60-11110-00-62110</t>
  </si>
  <si>
    <t>10-60-11110-00-62120</t>
  </si>
  <si>
    <t>10-60-11110-00-62210</t>
  </si>
  <si>
    <t>10-60-11110-00-62310</t>
  </si>
  <si>
    <t>10-60-11110-00-91010</t>
  </si>
  <si>
    <t>10-60-11210-00-50010</t>
  </si>
  <si>
    <t>10-60-11210-00-50020</t>
  </si>
  <si>
    <t>10-60-11210-00-50030</t>
  </si>
  <si>
    <t>10-60-11210-00-50040</t>
  </si>
  <si>
    <t>10-60-11210-00-50060</t>
  </si>
  <si>
    <t>10-60-11210-00-50090</t>
  </si>
  <si>
    <t>10-60-11210-00-51010</t>
  </si>
  <si>
    <t>10-60-11210-00-51020</t>
  </si>
  <si>
    <t>10-60-11210-00-51030</t>
  </si>
  <si>
    <t>10-60-11210-00-51040</t>
  </si>
  <si>
    <t>10-60-11210-00-51120</t>
  </si>
  <si>
    <t>10-60-11210-00-51130</t>
  </si>
  <si>
    <t>10-60-11210-00-52020</t>
  </si>
  <si>
    <t>10-60-11210-00-52030</t>
  </si>
  <si>
    <t>10-60-11210-00-52140</t>
  </si>
  <si>
    <t>10-60-11210-00-52150</t>
  </si>
  <si>
    <t>10-60-11210-00-52160</t>
  </si>
  <si>
    <t>10-60-11210-00-52170</t>
  </si>
  <si>
    <t>10-60-11210-00-53020</t>
  </si>
  <si>
    <t>10-60-11210-00-53210</t>
  </si>
  <si>
    <t>10-60-11210-00-53310</t>
  </si>
  <si>
    <t>10-60-11210-00-53320</t>
  </si>
  <si>
    <t>10-60-11210-00-53330</t>
  </si>
  <si>
    <t>10-60-11210-00-53340</t>
  </si>
  <si>
    <t>10-60-11210-00-53350</t>
  </si>
  <si>
    <t>10-60-11210-00-53360</t>
  </si>
  <si>
    <t>10-60-11210-00-53370</t>
  </si>
  <si>
    <t>10-60-11210-00-53380</t>
  </si>
  <si>
    <t>10-60-11210-00-53390</t>
  </si>
  <si>
    <t>10-60-11210-00-54050</t>
  </si>
  <si>
    <t>10-60-11210-00-54110</t>
  </si>
  <si>
    <t>10-60-11210-00-54120</t>
  </si>
  <si>
    <t>10-60-11210-00-54130</t>
  </si>
  <si>
    <t>10-60-11210-00-61110</t>
  </si>
  <si>
    <t>10-60-11210-00-61120</t>
  </si>
  <si>
    <t>10-60-11210-00-61140</t>
  </si>
  <si>
    <t>10-60-11210-00-61210</t>
  </si>
  <si>
    <t>10-60-11210-00-61220</t>
  </si>
  <si>
    <t>10-60-11210-00-61410</t>
  </si>
  <si>
    <t>10-60-11210-00-61420</t>
  </si>
  <si>
    <t>10-60-11210-00-61430</t>
  </si>
  <si>
    <t>10-60-11210-00-62110</t>
  </si>
  <si>
    <t>10-60-11210-00-62120</t>
  </si>
  <si>
    <t>10-60-11210-00-62210</t>
  </si>
  <si>
    <t>10-60-11210-00-62310</t>
  </si>
  <si>
    <t>10-60-11210-00-91010</t>
  </si>
  <si>
    <t>10-60-11220-00-50010</t>
  </si>
  <si>
    <t>10-60-11220-00-50020</t>
  </si>
  <si>
    <t>10-60-11220-00-50030</t>
  </si>
  <si>
    <t>10-60-11220-00-50040</t>
  </si>
  <si>
    <t>10-60-11220-00-50060</t>
  </si>
  <si>
    <t>10-60-11220-00-50090</t>
  </si>
  <si>
    <t>10-60-11220-00-51010</t>
  </si>
  <si>
    <t>10-60-11220-00-51020</t>
  </si>
  <si>
    <t>10-60-11220-00-51030</t>
  </si>
  <si>
    <t>10-60-11220-00-51040</t>
  </si>
  <si>
    <t>10-60-11220-00-51120</t>
  </si>
  <si>
    <t>10-60-11220-00-51130</t>
  </si>
  <si>
    <t>10-60-11220-00-52020</t>
  </si>
  <si>
    <t>Community Christian: 1 DRAM embedded --SJL 2/17/22</t>
  </si>
  <si>
    <t>10-60-11220-00-52030</t>
  </si>
  <si>
    <t>10-60-11220-00-52140</t>
  </si>
  <si>
    <t>10-60-11220-00-52150</t>
  </si>
  <si>
    <t>10-60-11220-00-52160</t>
  </si>
  <si>
    <t>10-60-11220-00-52170</t>
  </si>
  <si>
    <t>10-60-11220-00-53020</t>
  </si>
  <si>
    <t>10-60-11220-00-53210</t>
  </si>
  <si>
    <t>10-60-11220-00-53310</t>
  </si>
  <si>
    <t>10-60-11220-00-53320</t>
  </si>
  <si>
    <t>10-60-11220-00-53330</t>
  </si>
  <si>
    <t>10-60-11220-00-53340</t>
  </si>
  <si>
    <t>10-60-11220-00-53350</t>
  </si>
  <si>
    <t>10-60-11220-00-53360</t>
  </si>
  <si>
    <t>10-60-11220-00-53370</t>
  </si>
  <si>
    <t>10-60-11220-00-53380</t>
  </si>
  <si>
    <t>10-60-11220-00-53390</t>
  </si>
  <si>
    <t>10-60-11220-00-54050</t>
  </si>
  <si>
    <t>10-60-11220-00-54110</t>
  </si>
  <si>
    <t>10-60-11220-00-54120</t>
  </si>
  <si>
    <t>10-60-11220-00-54130</t>
  </si>
  <si>
    <t>10-60-11220-00-61110</t>
  </si>
  <si>
    <t>10-60-11220-00-61120</t>
  </si>
  <si>
    <t>10-60-11220-00-61140</t>
  </si>
  <si>
    <t>10-60-11220-00-61210</t>
  </si>
  <si>
    <t>10-60-11220-00-61220</t>
  </si>
  <si>
    <t>10-60-11220-00-61410</t>
  </si>
  <si>
    <t>10-60-11220-00-61420</t>
  </si>
  <si>
    <t>10-60-11220-00-61430</t>
  </si>
  <si>
    <t>10-60-11220-00-62110</t>
  </si>
  <si>
    <t>10-60-11220-00-62120</t>
  </si>
  <si>
    <t>10-60-11220-00-62210</t>
  </si>
  <si>
    <t>10-60-11220-00-62310</t>
  </si>
  <si>
    <t>10-60-11220-00-91010</t>
  </si>
  <si>
    <t>10-60-11230-00-50010</t>
  </si>
  <si>
    <t>10-60-11230-00-50020</t>
  </si>
  <si>
    <t>10-60-11230-00-50030</t>
  </si>
  <si>
    <t>10-60-11230-00-50040</t>
  </si>
  <si>
    <t>10-60-11230-00-50060</t>
  </si>
  <si>
    <t>10-60-11230-00-50090</t>
  </si>
  <si>
    <t>10-60-11230-00-51010</t>
  </si>
  <si>
    <t>10-60-11230-00-51020</t>
  </si>
  <si>
    <t>10-60-11230-00-51030</t>
  </si>
  <si>
    <t>10-60-11230-00-51040</t>
  </si>
  <si>
    <t>10-60-11230-00-51120</t>
  </si>
  <si>
    <t>10-60-11230-00-51130</t>
  </si>
  <si>
    <t>10-60-11230-00-52020</t>
  </si>
  <si>
    <t>Springtown: 2 sections of MUSI embedded @ 1K per --SJL 2/17/22</t>
  </si>
  <si>
    <t>10-60-11230-00-52030</t>
  </si>
  <si>
    <t>10-60-11230-00-52140</t>
  </si>
  <si>
    <t>10-60-11230-00-52150</t>
  </si>
  <si>
    <t>10-60-11230-00-52160</t>
  </si>
  <si>
    <t>10-60-11230-00-52170</t>
  </si>
  <si>
    <t>10-60-11230-00-53020</t>
  </si>
  <si>
    <t>10-60-11230-00-53210</t>
  </si>
  <si>
    <t>10-60-11230-00-53310</t>
  </si>
  <si>
    <t>10-60-11230-00-53320</t>
  </si>
  <si>
    <t>10-60-11230-00-53330</t>
  </si>
  <si>
    <t>10-60-11230-00-53340</t>
  </si>
  <si>
    <t>10-60-11230-00-53350</t>
  </si>
  <si>
    <t>10-60-11230-00-53360</t>
  </si>
  <si>
    <t>10-60-11230-00-53370</t>
  </si>
  <si>
    <t>10-60-11230-00-53380</t>
  </si>
  <si>
    <t>10-60-11230-00-53390</t>
  </si>
  <si>
    <t>10-60-11230-00-54050</t>
  </si>
  <si>
    <t>10-60-11230-00-54110</t>
  </si>
  <si>
    <t>10-60-11230-00-54120</t>
  </si>
  <si>
    <t>10-60-11230-00-54130</t>
  </si>
  <si>
    <t>10-60-11230-00-61110</t>
  </si>
  <si>
    <t>10-60-11230-00-61120</t>
  </si>
  <si>
    <t>10-60-11230-00-61140</t>
  </si>
  <si>
    <t>10-60-11230-00-61210</t>
  </si>
  <si>
    <t>10-60-11230-00-61220</t>
  </si>
  <si>
    <t>10-60-11230-00-61410</t>
  </si>
  <si>
    <t>10-60-11230-00-61420</t>
  </si>
  <si>
    <t>10-60-11230-00-61430</t>
  </si>
  <si>
    <t>10-60-11230-00-62110</t>
  </si>
  <si>
    <t>10-60-11230-00-62120</t>
  </si>
  <si>
    <t>10-60-11230-00-62210</t>
  </si>
  <si>
    <t>10-60-11230-00-62310</t>
  </si>
  <si>
    <t>10-60-11230-00-91010</t>
  </si>
  <si>
    <t>10-60-11310-00-50010</t>
  </si>
  <si>
    <t>10-60-11310-00-50020</t>
  </si>
  <si>
    <t>10-60-11310-00-50030</t>
  </si>
  <si>
    <t>10-60-11310-00-50040</t>
  </si>
  <si>
    <t>10-60-11310-00-50060</t>
  </si>
  <si>
    <t>10-60-11310-00-50090</t>
  </si>
  <si>
    <t>10-60-11310-00-51010</t>
  </si>
  <si>
    <t>10-60-11310-00-51020</t>
  </si>
  <si>
    <t>10-60-11310-00-51030</t>
  </si>
  <si>
    <t>10-60-11310-00-51040</t>
  </si>
  <si>
    <t>10-60-11310-00-51120</t>
  </si>
  <si>
    <t>10-60-11310-00-51130</t>
  </si>
  <si>
    <t>10-60-11310-00-52020</t>
  </si>
  <si>
    <t>35 embedded sections of ENGL (1301, 1302, 2311, 2322, 2323, 2327/8) (8 of these are Springtown @ 1K per. 27 are @ 2334 per. --SJL 2/17/22</t>
  </si>
  <si>
    <t>10-60-11310-00-52030</t>
  </si>
  <si>
    <t>10-60-11310-00-52140</t>
  </si>
  <si>
    <t>10-60-11310-00-52150</t>
  </si>
  <si>
    <t>10-60-11310-00-52160</t>
  </si>
  <si>
    <t>10-60-11310-00-52170</t>
  </si>
  <si>
    <t>10-60-11310-00-53020</t>
  </si>
  <si>
    <t>10-60-11310-00-53210</t>
  </si>
  <si>
    <t>10-60-11310-00-53310</t>
  </si>
  <si>
    <t>10-60-11310-00-53320</t>
  </si>
  <si>
    <t>10-60-11310-00-53330</t>
  </si>
  <si>
    <t>10-60-11310-00-53340</t>
  </si>
  <si>
    <t>10-60-11310-00-53350</t>
  </si>
  <si>
    <t>10-60-11310-00-53360</t>
  </si>
  <si>
    <t>10-60-11310-00-53370</t>
  </si>
  <si>
    <t>10-60-11310-00-53380</t>
  </si>
  <si>
    <t>10-60-11310-00-53390</t>
  </si>
  <si>
    <t>10-60-11310-00-54050</t>
  </si>
  <si>
    <t>10-60-11310-00-54110</t>
  </si>
  <si>
    <t>10-60-11310-00-54120</t>
  </si>
  <si>
    <t>More ENGL classes expected at Aledo HS. 5 comp &amp; 3 lit per semester.</t>
  </si>
  <si>
    <t>10-60-11310-00-54130</t>
  </si>
  <si>
    <t>10-60-11310-00-61110</t>
  </si>
  <si>
    <t>10-60-11310-00-61120</t>
  </si>
  <si>
    <t>10-60-11310-00-61140</t>
  </si>
  <si>
    <t>10-60-11310-00-61210</t>
  </si>
  <si>
    <t>10-60-11310-00-61220</t>
  </si>
  <si>
    <t>10-60-11310-00-61410</t>
  </si>
  <si>
    <t>10-60-11310-00-61420</t>
  </si>
  <si>
    <t>10-60-11310-00-61430</t>
  </si>
  <si>
    <t>10-60-11310-00-62110</t>
  </si>
  <si>
    <t>10-60-11310-00-62120</t>
  </si>
  <si>
    <t>10-60-11310-00-62210</t>
  </si>
  <si>
    <t>10-60-11310-00-62310</t>
  </si>
  <si>
    <t>10-60-11310-00-91010</t>
  </si>
  <si>
    <t>10-60-11410-00-50010</t>
  </si>
  <si>
    <t>10-60-11410-00-50020</t>
  </si>
  <si>
    <t>10-60-11410-00-50030</t>
  </si>
  <si>
    <t>10-60-11410-00-50040</t>
  </si>
  <si>
    <t>10-60-11410-00-50060</t>
  </si>
  <si>
    <t>10-60-11410-00-50090</t>
  </si>
  <si>
    <t>10-60-11410-00-51010</t>
  </si>
  <si>
    <t>10-60-11410-00-51020</t>
  </si>
  <si>
    <t>10-60-11410-00-51030</t>
  </si>
  <si>
    <t>10-60-11410-00-51040</t>
  </si>
  <si>
    <t>10-60-11410-00-51120</t>
  </si>
  <si>
    <t>10-60-11410-00-51130</t>
  </si>
  <si>
    <t>10-60-11410-00-52020</t>
  </si>
  <si>
    <t>19 sections of embedded MATH. (4 Springtown @ 1K per; 13 @ 2334; 2 @ 3112 (Pre-Cal/Cal). --SJL 2/17/22</t>
  </si>
  <si>
    <t>10-60-11410-00-52030</t>
  </si>
  <si>
    <t>10-60-11410-00-52140</t>
  </si>
  <si>
    <t>10-60-11410-00-52150</t>
  </si>
  <si>
    <t>10-60-11410-00-52160</t>
  </si>
  <si>
    <t>10-60-11410-00-52170</t>
  </si>
  <si>
    <t>10-60-11410-00-53020</t>
  </si>
  <si>
    <t>10-60-11410-00-53210</t>
  </si>
  <si>
    <t>10-60-11410-00-53310</t>
  </si>
  <si>
    <t>10-60-11410-00-53320</t>
  </si>
  <si>
    <t>10-60-11410-00-53330</t>
  </si>
  <si>
    <t>10-60-11410-00-53340</t>
  </si>
  <si>
    <t>10-60-11410-00-53350</t>
  </si>
  <si>
    <t>10-60-11410-00-53360</t>
  </si>
  <si>
    <t>10-60-11410-00-53370</t>
  </si>
  <si>
    <t>10-60-11410-00-53380</t>
  </si>
  <si>
    <t>10-60-11410-00-53390</t>
  </si>
  <si>
    <t>10-60-11410-00-54050</t>
  </si>
  <si>
    <t>10-60-11410-00-54110</t>
  </si>
  <si>
    <t>10-60-11410-00-54120</t>
  </si>
  <si>
    <t>10-60-11410-00-54130</t>
  </si>
  <si>
    <t>10-60-11410-00-61110</t>
  </si>
  <si>
    <t>10-60-11410-00-61120</t>
  </si>
  <si>
    <t>10-60-11410-00-61140</t>
  </si>
  <si>
    <t>10-60-11410-00-61210</t>
  </si>
  <si>
    <t>10-60-11410-00-61220</t>
  </si>
  <si>
    <t>10-60-11410-00-61410</t>
  </si>
  <si>
    <t>10-60-11410-00-61420</t>
  </si>
  <si>
    <t>10-60-11410-00-61430</t>
  </si>
  <si>
    <t>10-60-11410-00-62110</t>
  </si>
  <si>
    <t>10-60-11410-00-62120</t>
  </si>
  <si>
    <t>10-60-11410-00-62210</t>
  </si>
  <si>
    <t>10-60-11410-00-62310</t>
  </si>
  <si>
    <t>10-60-11410-00-91010</t>
  </si>
  <si>
    <t>10-60-11510-00-50010</t>
  </si>
  <si>
    <t>10-60-11510-00-50020</t>
  </si>
  <si>
    <t>10-60-11510-00-50030</t>
  </si>
  <si>
    <t>10-60-11510-00-50040</t>
  </si>
  <si>
    <t>10-60-11510-00-50060</t>
  </si>
  <si>
    <t>10-60-11510-00-50090</t>
  </si>
  <si>
    <t>10-60-11510-00-51010</t>
  </si>
  <si>
    <t>10-60-11510-00-51020</t>
  </si>
  <si>
    <t>10-60-11510-00-51030</t>
  </si>
  <si>
    <t>10-60-11510-00-51040</t>
  </si>
  <si>
    <t>10-60-11510-00-51120</t>
  </si>
  <si>
    <t>10-60-11510-00-51130</t>
  </si>
  <si>
    <t>10-60-11510-00-52020</t>
  </si>
  <si>
    <t>3 AGRI embedded @ 3890 per</t>
  </si>
  <si>
    <t>10-60-11510-00-52030</t>
  </si>
  <si>
    <t>10-60-11510-00-52140</t>
  </si>
  <si>
    <t>10-60-11510-00-52150</t>
  </si>
  <si>
    <t>10-60-11510-00-52160</t>
  </si>
  <si>
    <t>10-60-11510-00-52170</t>
  </si>
  <si>
    <t>10-60-11510-00-53020</t>
  </si>
  <si>
    <t>10-60-11510-00-53210</t>
  </si>
  <si>
    <t>10-60-11510-00-53310</t>
  </si>
  <si>
    <t>10-60-11510-00-53320</t>
  </si>
  <si>
    <t>10-60-11510-00-53330</t>
  </si>
  <si>
    <t>10-60-11510-00-53340</t>
  </si>
  <si>
    <t>10-60-11510-00-53350</t>
  </si>
  <si>
    <t>10-60-11510-00-53360</t>
  </si>
  <si>
    <t>10-60-11510-00-53370</t>
  </si>
  <si>
    <t>10-60-11510-00-53380</t>
  </si>
  <si>
    <t>10-60-11510-00-53390</t>
  </si>
  <si>
    <t>10-60-11510-00-54050</t>
  </si>
  <si>
    <t>10-60-11510-00-54110</t>
  </si>
  <si>
    <t>10-60-11510-00-54120</t>
  </si>
  <si>
    <t>10-60-11510-00-54130</t>
  </si>
  <si>
    <t>10-60-11510-00-61110</t>
  </si>
  <si>
    <t>10-60-11510-00-61120</t>
  </si>
  <si>
    <t>10-60-11510-00-61140</t>
  </si>
  <si>
    <t>10-60-11510-00-61210</t>
  </si>
  <si>
    <t>10-60-11510-00-61220</t>
  </si>
  <si>
    <t>10-60-11510-00-61410</t>
  </si>
  <si>
    <t>10-60-11510-00-61420</t>
  </si>
  <si>
    <t>10-60-11510-00-61430</t>
  </si>
  <si>
    <t>10-60-11510-00-62110</t>
  </si>
  <si>
    <t>10-60-11510-00-62120</t>
  </si>
  <si>
    <t>10-60-11510-00-62210</t>
  </si>
  <si>
    <t>10-60-11510-00-62310</t>
  </si>
  <si>
    <t>10-60-11510-00-91010</t>
  </si>
  <si>
    <t>10-60-11530-00-50010</t>
  </si>
  <si>
    <t>10-60-11530-00-50020</t>
  </si>
  <si>
    <t>10-60-11530-00-50030</t>
  </si>
  <si>
    <t>10-60-11530-00-50040</t>
  </si>
  <si>
    <t>10-60-11530-00-50060</t>
  </si>
  <si>
    <t>10-60-11530-00-50090</t>
  </si>
  <si>
    <t>10-60-11530-00-51010</t>
  </si>
  <si>
    <t>10-60-11530-00-51020</t>
  </si>
  <si>
    <t>10-60-11530-00-51030</t>
  </si>
  <si>
    <t>10-60-11530-00-51040</t>
  </si>
  <si>
    <t>10-60-11530-00-51120</t>
  </si>
  <si>
    <t>10-60-11530-00-51130</t>
  </si>
  <si>
    <t>10-60-11530-00-52020</t>
  </si>
  <si>
    <t>1 embedded ACCT @ Azle at 2334; 1 BUSI embedded at Comm Chr. @ 2334; 3 Workforce ACNT, BMGT @ 600 per. --SJL 2/17/22</t>
  </si>
  <si>
    <t>10-60-11530-00-52030</t>
  </si>
  <si>
    <t>10-60-11530-00-52140</t>
  </si>
  <si>
    <t>10-60-11530-00-52150</t>
  </si>
  <si>
    <t>10-60-11530-00-52160</t>
  </si>
  <si>
    <t>10-60-11530-00-52170</t>
  </si>
  <si>
    <t>10-60-11530-00-53020</t>
  </si>
  <si>
    <t>10-60-11530-00-53210</t>
  </si>
  <si>
    <t>10-60-11530-00-53310</t>
  </si>
  <si>
    <t>10-60-11530-00-53320</t>
  </si>
  <si>
    <t>10-60-11530-00-53330</t>
  </si>
  <si>
    <t>10-60-11530-00-53340</t>
  </si>
  <si>
    <t>10-60-11530-00-53350</t>
  </si>
  <si>
    <t>10-60-11530-00-53360</t>
  </si>
  <si>
    <t>10-60-11530-00-53370</t>
  </si>
  <si>
    <t>10-60-11530-00-53380</t>
  </si>
  <si>
    <t>10-60-11530-00-53390</t>
  </si>
  <si>
    <t>10-60-11530-00-54050</t>
  </si>
  <si>
    <t>10-60-11530-00-54110</t>
  </si>
  <si>
    <t>10-60-11530-00-54120</t>
  </si>
  <si>
    <t>10-60-11530-00-54130</t>
  </si>
  <si>
    <t>10-60-11530-00-61110</t>
  </si>
  <si>
    <t>10-60-11530-00-61120</t>
  </si>
  <si>
    <t>10-60-11530-00-61140</t>
  </si>
  <si>
    <t>10-60-11530-00-61210</t>
  </si>
  <si>
    <t>10-60-11530-00-61220</t>
  </si>
  <si>
    <t>10-60-11530-00-61410</t>
  </si>
  <si>
    <t>10-60-11530-00-61420</t>
  </si>
  <si>
    <t>10-60-11530-00-61430</t>
  </si>
  <si>
    <t>10-60-11530-00-62110</t>
  </si>
  <si>
    <t>10-60-11530-00-62120</t>
  </si>
  <si>
    <t>10-60-11530-00-62210</t>
  </si>
  <si>
    <t>10-60-11530-00-62310</t>
  </si>
  <si>
    <t>10-60-11530-00-91010</t>
  </si>
  <si>
    <t>10-60-11540-00-50010</t>
  </si>
  <si>
    <t>10-60-11540-00-50020</t>
  </si>
  <si>
    <t>10-60-11540-00-50030</t>
  </si>
  <si>
    <t>10-60-11540-00-50040</t>
  </si>
  <si>
    <t>10-60-11540-00-50060</t>
  </si>
  <si>
    <t>10-60-11540-00-50090</t>
  </si>
  <si>
    <t>10-60-11540-00-51010</t>
  </si>
  <si>
    <t>10-60-11540-00-51020</t>
  </si>
  <si>
    <t>10-60-11540-00-51030</t>
  </si>
  <si>
    <t>10-60-11540-00-51040</t>
  </si>
  <si>
    <t>10-60-11540-00-51120</t>
  </si>
  <si>
    <t>10-60-11540-00-51130</t>
  </si>
  <si>
    <t>10-60-11540-00-52020</t>
  </si>
  <si>
    <t>2 Springtown SPCH @ 1K per --SJL 2/17/22</t>
  </si>
  <si>
    <t>10-60-11540-00-52030</t>
  </si>
  <si>
    <t>10-60-11540-00-52140</t>
  </si>
  <si>
    <t>10-60-11540-00-52150</t>
  </si>
  <si>
    <t>10-60-11540-00-52160</t>
  </si>
  <si>
    <t>10-60-11540-00-52170</t>
  </si>
  <si>
    <t>10-60-11540-00-53020</t>
  </si>
  <si>
    <t>10-60-11540-00-53210</t>
  </si>
  <si>
    <t>10-60-11540-00-53310</t>
  </si>
  <si>
    <t>10-60-11540-00-53320</t>
  </si>
  <si>
    <t>10-60-11540-00-53330</t>
  </si>
  <si>
    <t>10-60-11540-00-53340</t>
  </si>
  <si>
    <t>10-60-11540-00-53350</t>
  </si>
  <si>
    <t>10-60-11540-00-53360</t>
  </si>
  <si>
    <t>10-60-11540-00-53370</t>
  </si>
  <si>
    <t>10-60-11540-00-53380</t>
  </si>
  <si>
    <t>10-60-11540-00-53390</t>
  </si>
  <si>
    <t>10-60-11540-00-54050</t>
  </si>
  <si>
    <t>10-60-11540-00-54110</t>
  </si>
  <si>
    <t>10-60-11540-00-54120</t>
  </si>
  <si>
    <t>10-60-11540-00-54130</t>
  </si>
  <si>
    <t>10-60-11540-00-61110</t>
  </si>
  <si>
    <t>10-60-11540-00-61120</t>
  </si>
  <si>
    <t>10-60-11540-00-61140</t>
  </si>
  <si>
    <t>10-60-11540-00-61210</t>
  </si>
  <si>
    <t>10-60-11540-00-61220</t>
  </si>
  <si>
    <t>10-60-11540-00-61410</t>
  </si>
  <si>
    <t>10-60-11540-00-61420</t>
  </si>
  <si>
    <t>10-60-11540-00-61430</t>
  </si>
  <si>
    <t>10-60-11540-00-62110</t>
  </si>
  <si>
    <t>10-60-11540-00-62120</t>
  </si>
  <si>
    <t>10-60-11540-00-62210</t>
  </si>
  <si>
    <t>10-60-11540-00-62310</t>
  </si>
  <si>
    <t>10-60-11540-00-91010</t>
  </si>
  <si>
    <t>10-60-11610-00-50010</t>
  </si>
  <si>
    <t>10-60-11610-00-50020</t>
  </si>
  <si>
    <t>10-60-11610-00-50030</t>
  </si>
  <si>
    <t>10-60-11610-00-50040</t>
  </si>
  <si>
    <t>10-60-11610-00-50060</t>
  </si>
  <si>
    <t>10-60-11610-00-50090</t>
  </si>
  <si>
    <t>10-60-11610-00-51010</t>
  </si>
  <si>
    <t>10-60-11610-00-51020</t>
  </si>
  <si>
    <t>10-60-11610-00-51030</t>
  </si>
  <si>
    <t>10-60-11610-00-51040</t>
  </si>
  <si>
    <t>10-60-11610-00-51120</t>
  </si>
  <si>
    <t>10-60-11610-00-51130</t>
  </si>
  <si>
    <t>10-60-11610-00-52020</t>
  </si>
  <si>
    <t>10-60-11610-00-52030</t>
  </si>
  <si>
    <t>10-60-11610-00-52140</t>
  </si>
  <si>
    <t>10-60-11610-00-52150</t>
  </si>
  <si>
    <t>10-60-11610-00-52160</t>
  </si>
  <si>
    <t>10-60-11610-00-52170</t>
  </si>
  <si>
    <t>10-60-11610-00-53020</t>
  </si>
  <si>
    <t>10-60-11610-00-53210</t>
  </si>
  <si>
    <t>10-60-11610-00-53310</t>
  </si>
  <si>
    <t>10-60-11610-00-53320</t>
  </si>
  <si>
    <t>10-60-11610-00-53330</t>
  </si>
  <si>
    <t>10-60-11610-00-53340</t>
  </si>
  <si>
    <t>10-60-11610-00-53350</t>
  </si>
  <si>
    <t>10-60-11610-00-53360</t>
  </si>
  <si>
    <t>10-60-11610-00-53370</t>
  </si>
  <si>
    <t>10-60-11610-00-53380</t>
  </si>
  <si>
    <t>10-60-11610-00-53390</t>
  </si>
  <si>
    <t>10-60-11610-00-54050</t>
  </si>
  <si>
    <t>10-60-11610-00-54110</t>
  </si>
  <si>
    <t>10-60-11610-00-54120</t>
  </si>
  <si>
    <t>10-60-11610-00-54130</t>
  </si>
  <si>
    <t>10-60-11610-00-61110</t>
  </si>
  <si>
    <t>10-60-11610-00-61120</t>
  </si>
  <si>
    <t>10-60-11610-00-61140</t>
  </si>
  <si>
    <t>10-60-11610-00-61210</t>
  </si>
  <si>
    <t>10-60-11610-00-61220</t>
  </si>
  <si>
    <t>10-60-11610-00-61410</t>
  </si>
  <si>
    <t>10-60-11610-00-61420</t>
  </si>
  <si>
    <t>10-60-11610-00-61430</t>
  </si>
  <si>
    <t>10-60-11610-00-62110</t>
  </si>
  <si>
    <t>10-60-11610-00-62120</t>
  </si>
  <si>
    <t>10-60-11610-00-62210</t>
  </si>
  <si>
    <t>10-60-11610-00-62310</t>
  </si>
  <si>
    <t>10-60-11610-00-91010</t>
  </si>
  <si>
    <t>10-60-11620-00-50010</t>
  </si>
  <si>
    <t>10-60-11620-00-50020</t>
  </si>
  <si>
    <t>10-60-11620-00-50030</t>
  </si>
  <si>
    <t>10-60-11620-00-50040</t>
  </si>
  <si>
    <t>10-60-11620-00-50060</t>
  </si>
  <si>
    <t>10-60-11620-00-50090</t>
  </si>
  <si>
    <t>10-60-11620-00-51010</t>
  </si>
  <si>
    <t>10-60-11620-00-51020</t>
  </si>
  <si>
    <t>10-60-11620-00-51030</t>
  </si>
  <si>
    <t>10-60-11620-00-51040</t>
  </si>
  <si>
    <t>10-60-11620-00-51120</t>
  </si>
  <si>
    <t>10-60-11620-00-51130</t>
  </si>
  <si>
    <t>10-60-11620-00-52020</t>
  </si>
  <si>
    <t>10-60-11620-00-52030</t>
  </si>
  <si>
    <t>10-60-11620-00-52140</t>
  </si>
  <si>
    <t>10-60-11620-00-52150</t>
  </si>
  <si>
    <t>10-60-11620-00-52160</t>
  </si>
  <si>
    <t>10-60-11620-00-52170</t>
  </si>
  <si>
    <t>10-60-11620-00-53020</t>
  </si>
  <si>
    <t>10-60-11620-00-53210</t>
  </si>
  <si>
    <t>10-60-11620-00-53310</t>
  </si>
  <si>
    <t>10-60-11620-00-53320</t>
  </si>
  <si>
    <t>10-60-11620-00-53330</t>
  </si>
  <si>
    <t>10-60-11620-00-53340</t>
  </si>
  <si>
    <t>10-60-11620-00-53350</t>
  </si>
  <si>
    <t>10-60-11620-00-53360</t>
  </si>
  <si>
    <t>10-60-11620-00-53370</t>
  </si>
  <si>
    <t>10-60-11620-00-53380</t>
  </si>
  <si>
    <t>10-60-11620-00-53390</t>
  </si>
  <si>
    <t>10-60-11620-00-54050</t>
  </si>
  <si>
    <t>10-60-11620-00-54110</t>
  </si>
  <si>
    <t>10-60-11620-00-54120</t>
  </si>
  <si>
    <t>10-60-11620-00-54130</t>
  </si>
  <si>
    <t>10-60-11620-00-61110</t>
  </si>
  <si>
    <t>10-60-11620-00-61120</t>
  </si>
  <si>
    <t>10-60-11620-00-61140</t>
  </si>
  <si>
    <t>10-60-11620-00-61210</t>
  </si>
  <si>
    <t>10-60-11620-00-61220</t>
  </si>
  <si>
    <t>10-60-11620-00-61410</t>
  </si>
  <si>
    <t>10-60-11620-00-61420</t>
  </si>
  <si>
    <t>10-60-11620-00-61430</t>
  </si>
  <si>
    <t>10-60-11620-00-62110</t>
  </si>
  <si>
    <t>10-60-11620-00-62120</t>
  </si>
  <si>
    <t>10-60-11620-00-62210</t>
  </si>
  <si>
    <t>10-60-11620-00-62310</t>
  </si>
  <si>
    <t>10-60-11620-00-91010</t>
  </si>
  <si>
    <t>10-60-11630-00-50010</t>
  </si>
  <si>
    <t>10-60-11630-00-50020</t>
  </si>
  <si>
    <t>10-60-11630-00-50030</t>
  </si>
  <si>
    <t>10-60-11630-00-50040</t>
  </si>
  <si>
    <t>10-60-11630-00-50060</t>
  </si>
  <si>
    <t>10-60-11630-00-50090</t>
  </si>
  <si>
    <t>10-60-11630-00-51010</t>
  </si>
  <si>
    <t>10-60-11630-00-51020</t>
  </si>
  <si>
    <t>10-60-11630-00-51030</t>
  </si>
  <si>
    <t>10-60-11630-00-51040</t>
  </si>
  <si>
    <t>10-60-11630-00-51120</t>
  </si>
  <si>
    <t>10-60-11630-00-51130</t>
  </si>
  <si>
    <t>10-60-11630-00-52020</t>
  </si>
  <si>
    <t>10-60-11630-00-52030</t>
  </si>
  <si>
    <t>10-60-11630-00-52140</t>
  </si>
  <si>
    <t>10-60-11630-00-52150</t>
  </si>
  <si>
    <t>10-60-11630-00-52160</t>
  </si>
  <si>
    <t>10-60-11630-00-52170</t>
  </si>
  <si>
    <t>10-60-11630-00-53020</t>
  </si>
  <si>
    <t>10-60-11630-00-53210</t>
  </si>
  <si>
    <t>10-60-11630-00-53310</t>
  </si>
  <si>
    <t>10-60-11630-00-53320</t>
  </si>
  <si>
    <t>10-60-11630-00-53330</t>
  </si>
  <si>
    <t>10-60-11630-00-53340</t>
  </si>
  <si>
    <t>10-60-11630-00-53350</t>
  </si>
  <si>
    <t>10-60-11630-00-53360</t>
  </si>
  <si>
    <t>10-60-11630-00-53370</t>
  </si>
  <si>
    <t>10-60-11630-00-53380</t>
  </si>
  <si>
    <t>10-60-11630-00-53390</t>
  </si>
  <si>
    <t>10-60-11630-00-54050</t>
  </si>
  <si>
    <t>10-60-11630-00-54110</t>
  </si>
  <si>
    <t>10-60-11630-00-54120</t>
  </si>
  <si>
    <t>10-60-11630-00-54130</t>
  </si>
  <si>
    <t>10-60-11630-00-61110</t>
  </si>
  <si>
    <t>10-60-11630-00-61120</t>
  </si>
  <si>
    <t>10-60-11630-00-61140</t>
  </si>
  <si>
    <t>10-60-11630-00-61210</t>
  </si>
  <si>
    <t>10-60-11630-00-61220</t>
  </si>
  <si>
    <t>10-60-11630-00-61410</t>
  </si>
  <si>
    <t>10-60-11630-00-61420</t>
  </si>
  <si>
    <t>10-60-11630-00-61430</t>
  </si>
  <si>
    <t>10-60-11630-00-62110</t>
  </si>
  <si>
    <t>10-60-11630-00-62120</t>
  </si>
  <si>
    <t>10-60-11630-00-62210</t>
  </si>
  <si>
    <t>10-60-11630-00-62310</t>
  </si>
  <si>
    <t>10-60-11630-00-91010</t>
  </si>
  <si>
    <t>10-60-11640-00-50010</t>
  </si>
  <si>
    <t>10-60-11640-00-50020</t>
  </si>
  <si>
    <t>10-60-11640-00-50030</t>
  </si>
  <si>
    <t>10-60-11640-00-50040</t>
  </si>
  <si>
    <t>10-60-11640-00-50060</t>
  </si>
  <si>
    <t>10-60-11640-00-50090</t>
  </si>
  <si>
    <t>10-60-11640-00-51010</t>
  </si>
  <si>
    <t>10-60-11640-00-51020</t>
  </si>
  <si>
    <t>10-60-11640-00-51030</t>
  </si>
  <si>
    <t>10-60-11640-00-51040</t>
  </si>
  <si>
    <t>10-60-11640-00-51120</t>
  </si>
  <si>
    <t>10-60-11640-00-51130</t>
  </si>
  <si>
    <t>10-60-11640-00-52020</t>
  </si>
  <si>
    <t>4 Springtown embedded BIOL @ 1666.67 per; 8 BIOL embedded @ 3890 per; 8 lab only @ 1556 per. --SJL 2/17/22</t>
  </si>
  <si>
    <t>10-60-11640-00-52030</t>
  </si>
  <si>
    <t>10-60-11640-00-52140</t>
  </si>
  <si>
    <t>10-60-11640-00-52150</t>
  </si>
  <si>
    <t>10-60-11640-00-52160</t>
  </si>
  <si>
    <t>10-60-11640-00-52170</t>
  </si>
  <si>
    <t>10-60-11640-00-53020</t>
  </si>
  <si>
    <t>10-60-11640-00-53210</t>
  </si>
  <si>
    <t>10-60-11640-00-53310</t>
  </si>
  <si>
    <t>10-60-11640-00-53320</t>
  </si>
  <si>
    <t>10-60-11640-00-53330</t>
  </si>
  <si>
    <t>10-60-11640-00-53340</t>
  </si>
  <si>
    <t>10-60-11640-00-53350</t>
  </si>
  <si>
    <t>10-60-11640-00-53360</t>
  </si>
  <si>
    <t>10-60-11640-00-53370</t>
  </si>
  <si>
    <t>10-60-11640-00-53380</t>
  </si>
  <si>
    <t>10-60-11640-00-53390</t>
  </si>
  <si>
    <t>10-60-11640-00-54050</t>
  </si>
  <si>
    <t>10-60-11640-00-54110</t>
  </si>
  <si>
    <t>10-60-11640-00-54120</t>
  </si>
  <si>
    <t>10-60-11640-00-54130</t>
  </si>
  <si>
    <t>10-60-11640-00-61110</t>
  </si>
  <si>
    <t>10-60-11640-00-61120</t>
  </si>
  <si>
    <t>10-60-11640-00-61140</t>
  </si>
  <si>
    <t>10-60-11640-00-61210</t>
  </si>
  <si>
    <t>10-60-11640-00-61220</t>
  </si>
  <si>
    <t>10-60-11640-00-61410</t>
  </si>
  <si>
    <t>10-60-11640-00-61420</t>
  </si>
  <si>
    <t>10-60-11640-00-61430</t>
  </si>
  <si>
    <t>10-60-11640-00-62110</t>
  </si>
  <si>
    <t>10-60-11640-00-62120</t>
  </si>
  <si>
    <t>10-60-11640-00-62210</t>
  </si>
  <si>
    <t>10-60-11640-00-62310</t>
  </si>
  <si>
    <t>10-60-11640-00-91010</t>
  </si>
  <si>
    <t>10-60-11710-00-50010</t>
  </si>
  <si>
    <t>10-60-11710-00-50020</t>
  </si>
  <si>
    <t>10-60-11710-00-50030</t>
  </si>
  <si>
    <t>10-60-11710-00-50040</t>
  </si>
  <si>
    <t>10-60-11710-00-50060</t>
  </si>
  <si>
    <t>10-60-11710-00-50090</t>
  </si>
  <si>
    <t>10-60-11710-00-51010</t>
  </si>
  <si>
    <t>10-60-11710-00-51020</t>
  </si>
  <si>
    <t>10-60-11710-00-51030</t>
  </si>
  <si>
    <t>10-60-11710-00-51040</t>
  </si>
  <si>
    <t>10-60-11710-00-51120</t>
  </si>
  <si>
    <t>10-60-11710-00-51130</t>
  </si>
  <si>
    <t>10-60-11710-00-52020</t>
  </si>
  <si>
    <t>4 Springtown HIST @ 1K per; 24 HIST @ 2334 per; 4 GOVT @ 2334 per --SJL 2/17/22</t>
  </si>
  <si>
    <t>10-60-11710-00-52030</t>
  </si>
  <si>
    <t>10-60-11710-00-52140</t>
  </si>
  <si>
    <t>10-60-11710-00-52150</t>
  </si>
  <si>
    <t>10-60-11710-00-52160</t>
  </si>
  <si>
    <t>10-60-11710-00-52170</t>
  </si>
  <si>
    <t>10-60-11710-00-53020</t>
  </si>
  <si>
    <t>10-60-11710-00-53210</t>
  </si>
  <si>
    <t>10-60-11710-00-53310</t>
  </si>
  <si>
    <t>10-60-11710-00-53320</t>
  </si>
  <si>
    <t>10-60-11710-00-53330</t>
  </si>
  <si>
    <t>10-60-11710-00-53340</t>
  </si>
  <si>
    <t>10-60-11710-00-53350</t>
  </si>
  <si>
    <t>10-60-11710-00-53360</t>
  </si>
  <si>
    <t>10-60-11710-00-53370</t>
  </si>
  <si>
    <t>10-60-11710-00-53380</t>
  </si>
  <si>
    <t>10-60-11710-00-53390</t>
  </si>
  <si>
    <t>10-60-11710-00-54050</t>
  </si>
  <si>
    <t>10-60-11710-00-54110</t>
  </si>
  <si>
    <t>10-60-11710-00-54120</t>
  </si>
  <si>
    <t>10-60-11710-00-54130</t>
  </si>
  <si>
    <t>10-60-11710-00-61110</t>
  </si>
  <si>
    <t>10-60-11710-00-61120</t>
  </si>
  <si>
    <t>10-60-11710-00-61140</t>
  </si>
  <si>
    <t>10-60-11710-00-61210</t>
  </si>
  <si>
    <t>10-60-11710-00-61220</t>
  </si>
  <si>
    <t>10-60-11710-00-61410</t>
  </si>
  <si>
    <t>10-60-11710-00-61420</t>
  </si>
  <si>
    <t>10-60-11710-00-61430</t>
  </si>
  <si>
    <t>10-60-11710-00-62110</t>
  </si>
  <si>
    <t>10-60-11710-00-62120</t>
  </si>
  <si>
    <t>10-60-11710-00-62210</t>
  </si>
  <si>
    <t>10-60-11710-00-62310</t>
  </si>
  <si>
    <t>10-60-11710-00-91010</t>
  </si>
  <si>
    <t>10-60-11810-00-50010</t>
  </si>
  <si>
    <t>10-60-11810-00-50020</t>
  </si>
  <si>
    <t>10-60-11810-00-50030</t>
  </si>
  <si>
    <t>10-60-11810-00-50040</t>
  </si>
  <si>
    <t>10-60-11810-00-50060</t>
  </si>
  <si>
    <t>10-60-11810-00-50090</t>
  </si>
  <si>
    <t>10-60-11810-00-51010</t>
  </si>
  <si>
    <t>10-60-11810-00-51020</t>
  </si>
  <si>
    <t>10-60-11810-00-51030</t>
  </si>
  <si>
    <t>10-60-11810-00-51040</t>
  </si>
  <si>
    <t>10-60-11810-00-51120</t>
  </si>
  <si>
    <t>10-60-11810-00-51130</t>
  </si>
  <si>
    <t>10-60-11810-00-52020</t>
  </si>
  <si>
    <t>10-60-11810-00-52030</t>
  </si>
  <si>
    <t>10-60-11810-00-52140</t>
  </si>
  <si>
    <t>10-60-11810-00-52150</t>
  </si>
  <si>
    <t>10-60-11810-00-52160</t>
  </si>
  <si>
    <t>10-60-11810-00-52170</t>
  </si>
  <si>
    <t>10-60-11810-00-53020</t>
  </si>
  <si>
    <t>10-60-11810-00-53210</t>
  </si>
  <si>
    <t>10-60-11810-00-53310</t>
  </si>
  <si>
    <t>10-60-11810-00-53320</t>
  </si>
  <si>
    <t>10-60-11810-00-53330</t>
  </si>
  <si>
    <t>10-60-11810-00-53340</t>
  </si>
  <si>
    <t>10-60-11810-00-53350</t>
  </si>
  <si>
    <t>10-60-11810-00-53360</t>
  </si>
  <si>
    <t>10-60-11810-00-53370</t>
  </si>
  <si>
    <t>10-60-11810-00-53380</t>
  </si>
  <si>
    <t>10-60-11810-00-53390</t>
  </si>
  <si>
    <t>10-60-11810-00-54050</t>
  </si>
  <si>
    <t>10-60-11810-00-54110</t>
  </si>
  <si>
    <t>10-60-11810-00-54120</t>
  </si>
  <si>
    <t>10-60-11810-00-54130</t>
  </si>
  <si>
    <t>10-60-11810-00-61110</t>
  </si>
  <si>
    <t>10-60-11810-00-61120</t>
  </si>
  <si>
    <t>10-60-11810-00-61140</t>
  </si>
  <si>
    <t>10-60-11810-00-61210</t>
  </si>
  <si>
    <t>10-60-11810-00-61220</t>
  </si>
  <si>
    <t>10-60-11810-00-61410</t>
  </si>
  <si>
    <t>10-60-11810-00-61420</t>
  </si>
  <si>
    <t>10-60-11810-00-61430</t>
  </si>
  <si>
    <t>10-60-11810-00-62110</t>
  </si>
  <si>
    <t>10-60-11810-00-62120</t>
  </si>
  <si>
    <t>10-60-11810-00-62210</t>
  </si>
  <si>
    <t>10-60-11810-00-62310</t>
  </si>
  <si>
    <t>10-60-11810-00-91010</t>
  </si>
  <si>
    <t>10-60-12820-00-52020</t>
  </si>
  <si>
    <t>10-60-13110-00-50010</t>
  </si>
  <si>
    <t>10-60-13110-00-50020</t>
  </si>
  <si>
    <t>10-60-13110-00-50030</t>
  </si>
  <si>
    <t>10-60-13110-00-50040</t>
  </si>
  <si>
    <t>10-60-13110-00-50060</t>
  </si>
  <si>
    <t>10-60-13110-00-50090</t>
  </si>
  <si>
    <t>10-60-13110-00-51010</t>
  </si>
  <si>
    <t>10-60-13110-00-51020</t>
  </si>
  <si>
    <t>10-60-13110-00-51030</t>
  </si>
  <si>
    <t>10-60-13110-00-51040</t>
  </si>
  <si>
    <t>10-60-13110-00-51120</t>
  </si>
  <si>
    <t>10-60-13110-00-51130</t>
  </si>
  <si>
    <t>10-60-13110-00-52020</t>
  </si>
  <si>
    <t>10-60-13110-00-52030</t>
  </si>
  <si>
    <t>10-60-13110-00-52140</t>
  </si>
  <si>
    <t>10-60-13110-00-52150</t>
  </si>
  <si>
    <t>10-60-13110-00-52160</t>
  </si>
  <si>
    <t>10-60-13110-00-52170</t>
  </si>
  <si>
    <t>10-60-13110-00-53020</t>
  </si>
  <si>
    <t>10-60-13110-00-53210</t>
  </si>
  <si>
    <t>10-60-13110-00-53310</t>
  </si>
  <si>
    <t>10-60-13110-00-53320</t>
  </si>
  <si>
    <t>10-60-13110-00-53330</t>
  </si>
  <si>
    <t>10-60-13110-00-53340</t>
  </si>
  <si>
    <t>10-60-13110-00-53350</t>
  </si>
  <si>
    <t>10-60-13110-00-53360</t>
  </si>
  <si>
    <t>10-60-13110-00-53370</t>
  </si>
  <si>
    <t>10-60-13110-00-53380</t>
  </si>
  <si>
    <t>10-60-13110-00-53390</t>
  </si>
  <si>
    <t>10-60-13110-00-54050</t>
  </si>
  <si>
    <t>10-60-13110-00-54110</t>
  </si>
  <si>
    <t>10-60-13110-00-54120</t>
  </si>
  <si>
    <t>10-60-13110-00-54130</t>
  </si>
  <si>
    <t>10-60-13110-00-61110</t>
  </si>
  <si>
    <t>10-60-13110-00-61120</t>
  </si>
  <si>
    <t>10-60-13110-00-61140</t>
  </si>
  <si>
    <t>10-60-13110-00-61210</t>
  </si>
  <si>
    <t>INFORMATION TECHNOLOGY : ADMIN/PROFESSIONAL SALARIES</t>
  </si>
  <si>
    <t>10-60-13110-00-61220</t>
  </si>
  <si>
    <t>10-60-13110-00-61410</t>
  </si>
  <si>
    <t>INFORMATION TECHNOLOGY : HOURLY</t>
  </si>
  <si>
    <t>10-60-13110-00-61420</t>
  </si>
  <si>
    <t>10-60-13110-00-61430</t>
  </si>
  <si>
    <t>10-60-13110-00-62110</t>
  </si>
  <si>
    <t>10-60-13110-00-62120</t>
  </si>
  <si>
    <t>10-60-13110-00-62210</t>
  </si>
  <si>
    <t>10-60-13110-00-62310</t>
  </si>
  <si>
    <t>10-60-13110-00-91010</t>
  </si>
  <si>
    <t>10-60-13120-01-51020</t>
  </si>
  <si>
    <t>10-60-13120-01-52020</t>
  </si>
  <si>
    <t>Technical Dual Credit @ Weatherford ISD</t>
  </si>
  <si>
    <t>10-60-13140-01-51020</t>
  </si>
  <si>
    <t>10-60-13140-01-52020</t>
  </si>
  <si>
    <t>Technical Dual Credit EMT @ Granbury ISD</t>
  </si>
  <si>
    <t>10-60-13160-00-50010</t>
  </si>
  <si>
    <t>INDUSTRIAL TECHNOLOGY : SUPPLIES</t>
  </si>
  <si>
    <t>10-60-13160-00-50020</t>
  </si>
  <si>
    <t>INDUSTRIAL TECHNOLOGY : SUPPLIES-INSTRUCTIONAL</t>
  </si>
  <si>
    <t>10-60-13160-00-50030</t>
  </si>
  <si>
    <t>INDUSTRIAL TECHNOLOGY : COPIER USAGE</t>
  </si>
  <si>
    <t>10-60-13160-00-50040</t>
  </si>
  <si>
    <t>INDUSTRIAL TECHNOLOGY : PRINTING &amp; PREPRINTED FORMS</t>
  </si>
  <si>
    <t>10-60-13160-00-50060</t>
  </si>
  <si>
    <t>INDUSTRIAL TECHNOLOGY : MAIL SERVICE/SHIPPING/POSTAGE</t>
  </si>
  <si>
    <t>10-60-13160-00-50090</t>
  </si>
  <si>
    <t>INDUSTRIAL TECHNOLOGY : EQUIPMENT $500-$4999 NON-CAPITAL</t>
  </si>
  <si>
    <t>10-60-13160-00-51010</t>
  </si>
  <si>
    <t>INDUSTRIAL TECHNOLOGY : ADVERTISING/PROMOTIONAL</t>
  </si>
  <si>
    <t>10-60-13160-00-51020</t>
  </si>
  <si>
    <t>10-60-13160-00-51030</t>
  </si>
  <si>
    <t>INDUSTRIAL TECHNOLOGY : COMMUNITY RELATIONS</t>
  </si>
  <si>
    <t>10-60-13160-00-51040</t>
  </si>
  <si>
    <t>INDUSTRIAL TECHNOLOGY : LUNCHEONS &amp; RECEPTIONS</t>
  </si>
  <si>
    <t>10-60-13160-00-51120</t>
  </si>
  <si>
    <t>INDUSTRIAL TECHNOLOGY : DUES/SUBSCRIPTIONS/LICENSES</t>
  </si>
  <si>
    <t>10-60-13160-00-51130</t>
  </si>
  <si>
    <t>INDUSTRIAL TECHNOLOGY : STAFF DEVELOPMENT</t>
  </si>
  <si>
    <t>10-60-13160-00-52020</t>
  </si>
  <si>
    <t>Technical Dual Credit Automotive Courses @ ISDs - Increased based on current usage - JK</t>
  </si>
  <si>
    <t>10-60-13160-00-52030</t>
  </si>
  <si>
    <t>INDUSTRIAL TECHNOLOGY : INDEPENDENT CONTRACTOR</t>
  </si>
  <si>
    <t>10-60-13160-00-52140</t>
  </si>
  <si>
    <t>INDUSTRIAL TECHNOLOGY : LEASES-EQUIPMENT/VEHICLES/SPACE</t>
  </si>
  <si>
    <t>10-60-13160-00-52150</t>
  </si>
  <si>
    <t>INDUSTRIAL TECHNOLOGY : EQUIPMENT SERVICE AGREEMENT</t>
  </si>
  <si>
    <t>10-60-13160-00-52160</t>
  </si>
  <si>
    <t>INDUSTRIAL TECHNOLOGY : ASSESSMENT &amp; TESTING FEES</t>
  </si>
  <si>
    <t>10-60-13160-00-52170</t>
  </si>
  <si>
    <t>INDUSTRIAL TECHNOLOGY : ACCREDITATION FEES</t>
  </si>
  <si>
    <t>10-60-13160-00-53020</t>
  </si>
  <si>
    <t>INDUSTRIAL TECHNOLOGY : LIABILITY INSURANCE</t>
  </si>
  <si>
    <t>10-60-13160-00-53210</t>
  </si>
  <si>
    <t>INDUSTRIAL TECHNOLOGY : REPAIRS &amp; MAINTENANCE</t>
  </si>
  <si>
    <t>10-60-13160-00-53310</t>
  </si>
  <si>
    <t>INDUSTRIAL TECHNOLOGY : TECH SUPPLIES</t>
  </si>
  <si>
    <t>10-60-13160-00-53320</t>
  </si>
  <si>
    <t>INDUSTRIAL TECHNOLOGY : TECH SUPPLIES-INSTRUCTIONAL</t>
  </si>
  <si>
    <t>10-60-13160-00-53330</t>
  </si>
  <si>
    <t>INDUSTRIAL TECHNOLOGY : TECH COMMUNICATIONS</t>
  </si>
  <si>
    <t>10-60-13160-00-53340</t>
  </si>
  <si>
    <t>INDUSTRIAL TECHNOLOGY : TECH CONTRACT SERVICES</t>
  </si>
  <si>
    <t>10-60-13160-00-53350</t>
  </si>
  <si>
    <t>INDUSTRIAL TECHNOLOGY : TECH SOFTWARE LIC., SUB. &amp; MAI</t>
  </si>
  <si>
    <t>10-60-13160-00-53360</t>
  </si>
  <si>
    <t>INDUSTRIAL TECHNOLOGY : TECH LEASES</t>
  </si>
  <si>
    <t>10-60-13160-00-53370</t>
  </si>
  <si>
    <t>INDUSTRIAL TECHNOLOGY : TECH EQUIP SERV AGREEMENT</t>
  </si>
  <si>
    <t>10-60-13160-00-53380</t>
  </si>
  <si>
    <t>INDUSTRIAL TECHNOLOGY : TECH EQUIPMENT REPAIR</t>
  </si>
  <si>
    <t>10-60-13160-00-53390</t>
  </si>
  <si>
    <t>INDUSTRIAL TECHNOLOGY : TECH EQUIP $500-$4999 NON-CAP</t>
  </si>
  <si>
    <t>10-60-13160-00-54050</t>
  </si>
  <si>
    <t>INDUSTRIAL TECHNOLOGY : VEHICLE MILEAGE ALLOCATION</t>
  </si>
  <si>
    <t>10-60-13160-00-54110</t>
  </si>
  <si>
    <t>INDUSTRIAL TECHNOLOGY : TRAVEL-FACULTY &amp; STAFF</t>
  </si>
  <si>
    <t>10-60-13160-00-54120</t>
  </si>
  <si>
    <t>INDUSTRIAL TECHNOLOGY : TRAVEL-INSTRUCTIONAL</t>
  </si>
  <si>
    <t>10-60-13160-00-54130</t>
  </si>
  <si>
    <t>INDUSTRIAL TECHNOLOGY : TRAVEL-STUDENT</t>
  </si>
  <si>
    <t>10-60-13160-00-61110</t>
  </si>
  <si>
    <t>INDUSTRIAL TECHNOLOGY : FACULTY SALARIES</t>
  </si>
  <si>
    <t>10-60-13160-00-61120</t>
  </si>
  <si>
    <t>INDUSTRIAL TECHNOLOGY : OVERLOAD SALARIES (FT FACULTY ONLY)</t>
  </si>
  <si>
    <t>10-60-13160-00-61140</t>
  </si>
  <si>
    <t>INDUSTRIAL TECHNOLOGY : ADJUNCT SALARIES</t>
  </si>
  <si>
    <t>10-60-13160-00-61210</t>
  </si>
  <si>
    <t>INDUSTRIAL TECHNOLOGY : ADMIN/PROFESSIONAL SALARIES</t>
  </si>
  <si>
    <t>10-60-13160-00-61220</t>
  </si>
  <si>
    <t>INDUSTRIAL TECHNOLOGY : CLASSIFIED SALARIES</t>
  </si>
  <si>
    <t>10-60-13160-00-61410</t>
  </si>
  <si>
    <t>INDUSTRIAL TECHNOLOGY : HOURLY</t>
  </si>
  <si>
    <t>10-60-13160-00-61420</t>
  </si>
  <si>
    <t>INDUSTRIAL TECHNOLOGY : STIPENDS</t>
  </si>
  <si>
    <t>10-60-13160-00-61430</t>
  </si>
  <si>
    <t>INDUSTRIAL TECHNOLOGY : PART TIME</t>
  </si>
  <si>
    <t>10-60-13160-00-62110</t>
  </si>
  <si>
    <t>INDUSTRIAL TECHNOLOGY : FICA MATCHING</t>
  </si>
  <si>
    <t>10-60-13160-00-62120</t>
  </si>
  <si>
    <t>INDUSTRIAL TECHNOLOGY : RETIREMENT MATCHING</t>
  </si>
  <si>
    <t>10-60-13160-00-62210</t>
  </si>
  <si>
    <t>INDUSTRIAL TECHNOLOGY : GROUP INSURANCE</t>
  </si>
  <si>
    <t>10-60-13160-00-62310</t>
  </si>
  <si>
    <t>INDUSTRIAL TECHNOLOGY : WORKERS COMPENSATION</t>
  </si>
  <si>
    <t>10-60-13160-00-91010</t>
  </si>
  <si>
    <t>INDUSTRIAL TECHNOLOGY : EQUIPMENT $5000 &amp; ABOVE CAPITAL</t>
  </si>
  <si>
    <t>10-60-13160-13-50010</t>
  </si>
  <si>
    <t>10-60-13160-13-50020</t>
  </si>
  <si>
    <t>10-60-13160-13-50030</t>
  </si>
  <si>
    <t>10-60-13160-13-50040</t>
  </si>
  <si>
    <t>10-60-13160-13-50060</t>
  </si>
  <si>
    <t>10-60-13160-13-50090</t>
  </si>
  <si>
    <t>10-60-13160-13-51010</t>
  </si>
  <si>
    <t>10-60-13160-13-51020</t>
  </si>
  <si>
    <t>10-60-13160-13-51030</t>
  </si>
  <si>
    <t>10-60-13160-13-51040</t>
  </si>
  <si>
    <t>10-60-13160-13-51120</t>
  </si>
  <si>
    <t>10-60-13160-13-51130</t>
  </si>
  <si>
    <t>10-60-13160-13-52020</t>
  </si>
  <si>
    <t>Technical Dual Credit Welding Courses at ISDs - Reduced based on current usage - JK</t>
  </si>
  <si>
    <t>10-60-13160-13-52030</t>
  </si>
  <si>
    <t>10-60-13160-13-52140</t>
  </si>
  <si>
    <t>10-60-13160-13-52150</t>
  </si>
  <si>
    <t>10-60-13160-13-52160</t>
  </si>
  <si>
    <t>10-60-13160-13-52170</t>
  </si>
  <si>
    <t>10-60-13160-13-53020</t>
  </si>
  <si>
    <t>10-60-13160-13-53210</t>
  </si>
  <si>
    <t>10-60-13160-13-53310</t>
  </si>
  <si>
    <t>10-60-13160-13-53320</t>
  </si>
  <si>
    <t>10-60-13160-13-53330</t>
  </si>
  <si>
    <t>10-60-13160-13-53340</t>
  </si>
  <si>
    <t>10-60-13160-13-53350</t>
  </si>
  <si>
    <t>10-60-13160-13-53360</t>
  </si>
  <si>
    <t>10-60-13160-13-53370</t>
  </si>
  <si>
    <t>10-60-13160-13-53380</t>
  </si>
  <si>
    <t>10-60-13160-13-53390</t>
  </si>
  <si>
    <t>10-60-13160-13-54050</t>
  </si>
  <si>
    <t>10-60-13160-13-54110</t>
  </si>
  <si>
    <t>10-60-13160-13-54120</t>
  </si>
  <si>
    <t>10-60-13160-13-54130</t>
  </si>
  <si>
    <t>10-60-13160-13-61110</t>
  </si>
  <si>
    <t>10-60-13160-13-61120</t>
  </si>
  <si>
    <t>10-60-13160-13-61140</t>
  </si>
  <si>
    <t>10-60-13160-13-61210</t>
  </si>
  <si>
    <t>10-60-13160-13-61220</t>
  </si>
  <si>
    <t>10-60-13160-13-61410</t>
  </si>
  <si>
    <t>10-60-13160-13-61420</t>
  </si>
  <si>
    <t>10-60-13160-13-61430</t>
  </si>
  <si>
    <t>10-60-13160-13-62110</t>
  </si>
  <si>
    <t>10-60-13160-13-62120</t>
  </si>
  <si>
    <t>10-60-13160-13-62210</t>
  </si>
  <si>
    <t>10-60-13160-13-62310</t>
  </si>
  <si>
    <t>10-60-13160-13-91010</t>
  </si>
  <si>
    <t>10-60-14110-00-50010</t>
  </si>
  <si>
    <t>10-60-14110-00-50020</t>
  </si>
  <si>
    <t>10-60-14110-00-50030</t>
  </si>
  <si>
    <t>10-60-14110-00-50040</t>
  </si>
  <si>
    <t>10-60-14110-00-50060</t>
  </si>
  <si>
    <t>10-60-14110-00-50090</t>
  </si>
  <si>
    <t>10-60-14110-00-51010</t>
  </si>
  <si>
    <t>10-60-14110-00-51020</t>
  </si>
  <si>
    <t>10-60-14110-00-51030</t>
  </si>
  <si>
    <t>10-60-14110-00-51040</t>
  </si>
  <si>
    <t>10-60-14110-00-51120</t>
  </si>
  <si>
    <t>10-60-14110-00-51130</t>
  </si>
  <si>
    <t>10-60-14110-00-52020</t>
  </si>
  <si>
    <t>2 Wford Chr. @ 2334 per --SJL 2/17/22</t>
  </si>
  <si>
    <t>10-60-14110-00-52030</t>
  </si>
  <si>
    <t>10-60-14110-00-52140</t>
  </si>
  <si>
    <t>10-60-14110-00-52150</t>
  </si>
  <si>
    <t>10-60-14110-00-52160</t>
  </si>
  <si>
    <t>10-60-14110-00-52170</t>
  </si>
  <si>
    <t>10-60-14110-00-53020</t>
  </si>
  <si>
    <t>10-60-14110-00-53210</t>
  </si>
  <si>
    <t>10-60-14110-00-53310</t>
  </si>
  <si>
    <t>10-60-14110-00-53320</t>
  </si>
  <si>
    <t>10-60-14110-00-53330</t>
  </si>
  <si>
    <t>10-60-14110-00-53340</t>
  </si>
  <si>
    <t>10-60-14110-00-53350</t>
  </si>
  <si>
    <t>10-60-14110-00-53360</t>
  </si>
  <si>
    <t>10-60-14110-00-53370</t>
  </si>
  <si>
    <t>10-60-14110-00-53380</t>
  </si>
  <si>
    <t>10-60-14110-00-53390</t>
  </si>
  <si>
    <t>10-60-14110-00-54050</t>
  </si>
  <si>
    <t>10-60-14110-00-54110</t>
  </si>
  <si>
    <t>10-60-14110-00-54120</t>
  </si>
  <si>
    <t>10-60-14110-00-54130</t>
  </si>
  <si>
    <t>10-60-14110-00-61110</t>
  </si>
  <si>
    <t>10-60-14110-00-61120</t>
  </si>
  <si>
    <t>10-60-14110-00-61140</t>
  </si>
  <si>
    <t>10-60-14110-00-61210</t>
  </si>
  <si>
    <t>10-60-14110-00-61220</t>
  </si>
  <si>
    <t>10-60-14110-00-61410</t>
  </si>
  <si>
    <t>10-60-14110-00-61420</t>
  </si>
  <si>
    <t>10-60-14110-00-61430</t>
  </si>
  <si>
    <t>10-60-14110-00-62110</t>
  </si>
  <si>
    <t>10-60-14110-00-62120</t>
  </si>
  <si>
    <t>10-60-14110-00-62210</t>
  </si>
  <si>
    <t>10-60-14110-00-62310</t>
  </si>
  <si>
    <t>10-60-14110-00-91010</t>
  </si>
  <si>
    <t>10-60-14120-00-50010</t>
  </si>
  <si>
    <t>10-60-14120-00-50020</t>
  </si>
  <si>
    <t>10-60-14120-00-50030</t>
  </si>
  <si>
    <t>10-60-14120-00-50040</t>
  </si>
  <si>
    <t>10-60-14120-00-50060</t>
  </si>
  <si>
    <t>10-60-14120-00-50090</t>
  </si>
  <si>
    <t>10-60-14120-00-51010</t>
  </si>
  <si>
    <t>10-60-14120-00-51020</t>
  </si>
  <si>
    <t>10-60-14120-00-51030</t>
  </si>
  <si>
    <t>10-60-14120-00-51040</t>
  </si>
  <si>
    <t>10-60-14120-00-51120</t>
  </si>
  <si>
    <t>10-60-14120-00-51130</t>
  </si>
  <si>
    <t>10-60-14120-00-52020</t>
  </si>
  <si>
    <t>1 Granbury CDEC @ 600 per. --SJL 2/17/22</t>
  </si>
  <si>
    <t>10-60-14120-00-52030</t>
  </si>
  <si>
    <t>10-60-14120-00-52140</t>
  </si>
  <si>
    <t>10-60-14120-00-52150</t>
  </si>
  <si>
    <t>10-60-14120-00-52160</t>
  </si>
  <si>
    <t>10-60-14120-00-52170</t>
  </si>
  <si>
    <t>10-60-14120-00-53020</t>
  </si>
  <si>
    <t>10-60-14120-00-53210</t>
  </si>
  <si>
    <t>10-60-14120-00-53310</t>
  </si>
  <si>
    <t>10-60-14120-00-53320</t>
  </si>
  <si>
    <t>10-60-14120-00-53330</t>
  </si>
  <si>
    <t>10-60-14120-00-53340</t>
  </si>
  <si>
    <t>10-60-14120-00-53350</t>
  </si>
  <si>
    <t>10-60-14120-00-53360</t>
  </si>
  <si>
    <t>10-60-14120-00-53370</t>
  </si>
  <si>
    <t>10-60-14120-00-53380</t>
  </si>
  <si>
    <t>10-60-14120-00-53390</t>
  </si>
  <si>
    <t>10-60-14120-00-54050</t>
  </si>
  <si>
    <t>10-60-14120-00-54110</t>
  </si>
  <si>
    <t>10-60-14120-00-54120</t>
  </si>
  <si>
    <t>10-60-14120-00-54130</t>
  </si>
  <si>
    <t>10-60-14120-00-61110</t>
  </si>
  <si>
    <t>10-60-14120-00-61120</t>
  </si>
  <si>
    <t>10-60-14120-00-61140</t>
  </si>
  <si>
    <t>10-60-14120-00-61210</t>
  </si>
  <si>
    <t>10-60-14120-00-61220</t>
  </si>
  <si>
    <t>10-60-14120-00-61410</t>
  </si>
  <si>
    <t>10-60-14120-00-61420</t>
  </si>
  <si>
    <t>10-60-14120-00-61430</t>
  </si>
  <si>
    <t>10-60-14120-00-62110</t>
  </si>
  <si>
    <t>10-60-14120-00-62120</t>
  </si>
  <si>
    <t>10-60-14120-00-62210</t>
  </si>
  <si>
    <t>10-60-14120-00-62310</t>
  </si>
  <si>
    <t>10-60-14120-00-91010</t>
  </si>
  <si>
    <t>10-65-00000-00-51020</t>
  </si>
  <si>
    <t>10-65-11110-00-50010</t>
  </si>
  <si>
    <t>10-65-11110-00-50020</t>
  </si>
  <si>
    <t>10-65-11110-00-50030</t>
  </si>
  <si>
    <t>10-65-11110-00-50040</t>
  </si>
  <si>
    <t>10-65-11110-00-50060</t>
  </si>
  <si>
    <t>10-65-11110-00-50090</t>
  </si>
  <si>
    <t>10-65-11110-00-51010</t>
  </si>
  <si>
    <t>10-65-11110-00-51020</t>
  </si>
  <si>
    <t>10-65-11110-00-51030</t>
  </si>
  <si>
    <t>10-65-11110-00-51040</t>
  </si>
  <si>
    <t>10-65-11110-00-51120</t>
  </si>
  <si>
    <t>10-65-11110-00-51130</t>
  </si>
  <si>
    <t>10-65-11110-00-52020</t>
  </si>
  <si>
    <t>10-65-11110-00-52030</t>
  </si>
  <si>
    <t>10-65-11110-00-52140</t>
  </si>
  <si>
    <t>10-65-11110-00-52150</t>
  </si>
  <si>
    <t>10-65-11110-00-52160</t>
  </si>
  <si>
    <t>10-65-11110-00-52170</t>
  </si>
  <si>
    <t>10-65-11110-00-53020</t>
  </si>
  <si>
    <t>10-65-11110-00-53210</t>
  </si>
  <si>
    <t>10-65-11110-00-53310</t>
  </si>
  <si>
    <t>10-65-11110-00-53320</t>
  </si>
  <si>
    <t>10-65-11110-00-53330</t>
  </si>
  <si>
    <t>10-65-11110-00-53340</t>
  </si>
  <si>
    <t>10-65-11110-00-53350</t>
  </si>
  <si>
    <t>10-65-11110-00-53360</t>
  </si>
  <si>
    <t>10-65-11110-00-53370</t>
  </si>
  <si>
    <t>10-65-11110-00-53380</t>
  </si>
  <si>
    <t>10-65-11110-00-53390</t>
  </si>
  <si>
    <t>10-65-11110-00-54050</t>
  </si>
  <si>
    <t>10-65-11110-00-54110</t>
  </si>
  <si>
    <t>10-65-11110-00-54120</t>
  </si>
  <si>
    <t>10-65-11110-00-54130</t>
  </si>
  <si>
    <t>10-65-11110-00-61110</t>
  </si>
  <si>
    <t>10-65-11110-00-61120</t>
  </si>
  <si>
    <t>10-65-11110-00-61140</t>
  </si>
  <si>
    <t>10-65-11110-00-61210</t>
  </si>
  <si>
    <t>10-65-11110-00-61220</t>
  </si>
  <si>
    <t>10-65-11110-00-61410</t>
  </si>
  <si>
    <t>10-65-11110-00-61420</t>
  </si>
  <si>
    <t>10-65-11110-00-61430</t>
  </si>
  <si>
    <t>10-65-11110-00-62110</t>
  </si>
  <si>
    <t>10-65-11110-00-62120</t>
  </si>
  <si>
    <t>10-65-11110-00-62210</t>
  </si>
  <si>
    <t>10-65-11110-00-62310</t>
  </si>
  <si>
    <t>10-65-11110-00-91010</t>
  </si>
  <si>
    <t>10-65-11210-00-50010</t>
  </si>
  <si>
    <t>10-65-11210-00-50020</t>
  </si>
  <si>
    <t>10-65-11210-00-50030</t>
  </si>
  <si>
    <t>10-65-11210-00-50040</t>
  </si>
  <si>
    <t>10-65-11210-00-50060</t>
  </si>
  <si>
    <t>10-65-11210-00-50090</t>
  </si>
  <si>
    <t>10-65-11210-00-51010</t>
  </si>
  <si>
    <t>10-65-11210-00-51020</t>
  </si>
  <si>
    <t>10-65-11210-00-51030</t>
  </si>
  <si>
    <t>10-65-11210-00-51040</t>
  </si>
  <si>
    <t>10-65-11210-00-51120</t>
  </si>
  <si>
    <t>10-65-11210-00-51130</t>
  </si>
  <si>
    <t>10-65-11210-00-52020</t>
  </si>
  <si>
    <t>10-65-11210-00-52030</t>
  </si>
  <si>
    <t>10-65-11210-00-52140</t>
  </si>
  <si>
    <t>10-65-11210-00-52150</t>
  </si>
  <si>
    <t>10-65-11210-00-52160</t>
  </si>
  <si>
    <t>10-65-11210-00-52170</t>
  </si>
  <si>
    <t>10-65-11210-00-53020</t>
  </si>
  <si>
    <t>10-65-11210-00-53210</t>
  </si>
  <si>
    <t>10-65-11210-00-53310</t>
  </si>
  <si>
    <t>10-65-11210-00-53320</t>
  </si>
  <si>
    <t>10-65-11210-00-53330</t>
  </si>
  <si>
    <t>10-65-11210-00-53340</t>
  </si>
  <si>
    <t>10-65-11210-00-53350</t>
  </si>
  <si>
    <t>10-65-11210-00-53360</t>
  </si>
  <si>
    <t>10-65-11210-00-53370</t>
  </si>
  <si>
    <t>10-65-11210-00-53380</t>
  </si>
  <si>
    <t>10-65-11210-00-53390</t>
  </si>
  <si>
    <t>10-65-11210-00-54050</t>
  </si>
  <si>
    <t>10-65-11210-00-54110</t>
  </si>
  <si>
    <t>10-65-11210-00-54120</t>
  </si>
  <si>
    <t>10-65-11210-00-54130</t>
  </si>
  <si>
    <t>10-65-11210-00-61110</t>
  </si>
  <si>
    <t>10-65-11210-00-61120</t>
  </si>
  <si>
    <t>10-65-11210-00-61140</t>
  </si>
  <si>
    <t>10-65-11210-00-61210</t>
  </si>
  <si>
    <t>10-65-11210-00-61220</t>
  </si>
  <si>
    <t>10-65-11210-00-61410</t>
  </si>
  <si>
    <t>10-65-11210-00-61420</t>
  </si>
  <si>
    <t>10-65-11210-00-61430</t>
  </si>
  <si>
    <t>10-65-11210-00-62110</t>
  </si>
  <si>
    <t>10-65-11210-00-62120</t>
  </si>
  <si>
    <t>10-65-11210-00-62210</t>
  </si>
  <si>
    <t>10-65-11210-00-62310</t>
  </si>
  <si>
    <t>10-65-11210-00-91010</t>
  </si>
  <si>
    <t>10-65-11220-00-50010</t>
  </si>
  <si>
    <t>10-65-11220-00-50020</t>
  </si>
  <si>
    <t>10-65-11220-00-50030</t>
  </si>
  <si>
    <t>10-65-11220-00-50040</t>
  </si>
  <si>
    <t>10-65-11220-00-50060</t>
  </si>
  <si>
    <t>10-65-11220-00-50090</t>
  </si>
  <si>
    <t>10-65-11220-00-51010</t>
  </si>
  <si>
    <t>10-65-11220-00-51020</t>
  </si>
  <si>
    <t>10-65-11220-00-51030</t>
  </si>
  <si>
    <t>10-65-11220-00-51040</t>
  </si>
  <si>
    <t>10-65-11220-00-51120</t>
  </si>
  <si>
    <t>10-65-11220-00-51130</t>
  </si>
  <si>
    <t>10-65-11220-00-52020</t>
  </si>
  <si>
    <t>10-65-11220-00-52030</t>
  </si>
  <si>
    <t>10-65-11220-00-52140</t>
  </si>
  <si>
    <t>10-65-11220-00-52150</t>
  </si>
  <si>
    <t>10-65-11220-00-52160</t>
  </si>
  <si>
    <t>10-65-11220-00-52170</t>
  </si>
  <si>
    <t>10-65-11220-00-53020</t>
  </si>
  <si>
    <t>10-65-11220-00-53210</t>
  </si>
  <si>
    <t>10-65-11220-00-53310</t>
  </si>
  <si>
    <t>10-65-11220-00-53320</t>
  </si>
  <si>
    <t>10-65-11220-00-53330</t>
  </si>
  <si>
    <t>10-65-11220-00-53340</t>
  </si>
  <si>
    <t>10-65-11220-00-53350</t>
  </si>
  <si>
    <t>10-65-11220-00-53360</t>
  </si>
  <si>
    <t>10-65-11220-00-53370</t>
  </si>
  <si>
    <t>10-65-11220-00-53380</t>
  </si>
  <si>
    <t>10-65-11220-00-53390</t>
  </si>
  <si>
    <t>10-65-11220-00-54050</t>
  </si>
  <si>
    <t>10-65-11220-00-54110</t>
  </si>
  <si>
    <t>10-65-11220-00-54120</t>
  </si>
  <si>
    <t>10-65-11220-00-54130</t>
  </si>
  <si>
    <t>10-65-11220-00-61110</t>
  </si>
  <si>
    <t>10-65-11220-00-61120</t>
  </si>
  <si>
    <t>10-65-11220-00-61140</t>
  </si>
  <si>
    <t>10-65-11220-00-61210</t>
  </si>
  <si>
    <t>10-65-11220-00-61220</t>
  </si>
  <si>
    <t>10-65-11220-00-61410</t>
  </si>
  <si>
    <t>10-65-11220-00-61420</t>
  </si>
  <si>
    <t>10-65-11220-00-61430</t>
  </si>
  <si>
    <t>10-65-11220-00-62110</t>
  </si>
  <si>
    <t>10-65-11220-00-62120</t>
  </si>
  <si>
    <t>10-65-11220-00-62210</t>
  </si>
  <si>
    <t>10-65-11220-00-62310</t>
  </si>
  <si>
    <t>10-65-11220-00-91010</t>
  </si>
  <si>
    <t>10-65-11230-00-50010</t>
  </si>
  <si>
    <t>10-65-11230-00-50020</t>
  </si>
  <si>
    <t>10-65-11230-00-50030</t>
  </si>
  <si>
    <t>10-65-11230-00-50040</t>
  </si>
  <si>
    <t>10-65-11230-00-50060</t>
  </si>
  <si>
    <t>10-65-11230-00-50090</t>
  </si>
  <si>
    <t>10-65-11230-00-51010</t>
  </si>
  <si>
    <t>10-65-11230-00-51020</t>
  </si>
  <si>
    <t>10-65-11230-00-51030</t>
  </si>
  <si>
    <t>10-65-11230-00-51040</t>
  </si>
  <si>
    <t>10-65-11230-00-51120</t>
  </si>
  <si>
    <t>10-65-11230-00-51130</t>
  </si>
  <si>
    <t>10-65-11230-00-52020</t>
  </si>
  <si>
    <t>10-65-11230-00-52030</t>
  </si>
  <si>
    <t>10-65-11230-00-52140</t>
  </si>
  <si>
    <t>10-65-11230-00-52150</t>
  </si>
  <si>
    <t>10-65-11230-00-52160</t>
  </si>
  <si>
    <t>10-65-11230-00-52170</t>
  </si>
  <si>
    <t>10-65-11230-00-53020</t>
  </si>
  <si>
    <t>10-65-11230-00-53210</t>
  </si>
  <si>
    <t>10-65-11230-00-53310</t>
  </si>
  <si>
    <t>10-65-11230-00-53320</t>
  </si>
  <si>
    <t>10-65-11230-00-53330</t>
  </si>
  <si>
    <t>10-65-11230-00-53340</t>
  </si>
  <si>
    <t>10-65-11230-00-53350</t>
  </si>
  <si>
    <t>10-65-11230-00-53360</t>
  </si>
  <si>
    <t>10-65-11230-00-53370</t>
  </si>
  <si>
    <t>10-65-11230-00-53380</t>
  </si>
  <si>
    <t>10-65-11230-00-53390</t>
  </si>
  <si>
    <t>10-65-11230-00-54050</t>
  </si>
  <si>
    <t>10-65-11230-00-54110</t>
  </si>
  <si>
    <t>10-65-11230-00-54120</t>
  </si>
  <si>
    <t>10-65-11230-00-54130</t>
  </si>
  <si>
    <t>10-65-11230-00-61110</t>
  </si>
  <si>
    <t>10-65-11230-00-61120</t>
  </si>
  <si>
    <t>10-65-11230-00-61140</t>
  </si>
  <si>
    <t>VCA employee but teaches as adjunct: 1 EDUC 1300</t>
  </si>
  <si>
    <t>10-65-11230-00-61210</t>
  </si>
  <si>
    <t>10-65-11230-00-61220</t>
  </si>
  <si>
    <t>10-65-11230-00-61410</t>
  </si>
  <si>
    <t>10-65-11230-00-61420</t>
  </si>
  <si>
    <t>10-65-11230-00-61430</t>
  </si>
  <si>
    <t>10-65-11230-00-62110</t>
  </si>
  <si>
    <t>10-65-11230-00-62120</t>
  </si>
  <si>
    <t>10-65-11230-00-62210</t>
  </si>
  <si>
    <t>10-65-11230-00-62310</t>
  </si>
  <si>
    <t>10-65-11230-00-91010</t>
  </si>
  <si>
    <t>10-65-11310-00-50010</t>
  </si>
  <si>
    <t>10-65-11310-00-50020</t>
  </si>
  <si>
    <t>10-65-11310-00-50030</t>
  </si>
  <si>
    <t>10-65-11310-00-50040</t>
  </si>
  <si>
    <t>10-65-11310-00-50060</t>
  </si>
  <si>
    <t>10-65-11310-00-50090</t>
  </si>
  <si>
    <t>10-65-11310-00-51010</t>
  </si>
  <si>
    <t>10-65-11310-00-51020</t>
  </si>
  <si>
    <t>10-65-11310-00-51030</t>
  </si>
  <si>
    <t>10-65-11310-00-51040</t>
  </si>
  <si>
    <t>10-65-11310-00-51120</t>
  </si>
  <si>
    <t>10-65-11310-00-51130</t>
  </si>
  <si>
    <t>10-65-11310-00-52020</t>
  </si>
  <si>
    <t>Chico: 2 ENGL; Decatur: 8 ENGL</t>
  </si>
  <si>
    <t>10-65-11310-00-52030</t>
  </si>
  <si>
    <t>10-65-11310-00-52140</t>
  </si>
  <si>
    <t>10-65-11310-00-52150</t>
  </si>
  <si>
    <t>10-65-11310-00-52160</t>
  </si>
  <si>
    <t>10-65-11310-00-52170</t>
  </si>
  <si>
    <t>10-65-11310-00-53020</t>
  </si>
  <si>
    <t>10-65-11310-00-53210</t>
  </si>
  <si>
    <t>10-65-11310-00-53310</t>
  </si>
  <si>
    <t>10-65-11310-00-53320</t>
  </si>
  <si>
    <t>10-65-11310-00-53330</t>
  </si>
  <si>
    <t>10-65-11310-00-53340</t>
  </si>
  <si>
    <t>10-65-11310-00-53350</t>
  </si>
  <si>
    <t>10-65-11310-00-53360</t>
  </si>
  <si>
    <t>10-65-11310-00-53370</t>
  </si>
  <si>
    <t>10-65-11310-00-53380</t>
  </si>
  <si>
    <t>10-65-11310-00-53390</t>
  </si>
  <si>
    <t>10-65-11310-00-54050</t>
  </si>
  <si>
    <t>10-65-11310-00-54110</t>
  </si>
  <si>
    <t>10-65-11310-00-54120</t>
  </si>
  <si>
    <t>FT faculty travel to HSs</t>
  </si>
  <si>
    <t>10-65-11310-00-54130</t>
  </si>
  <si>
    <t>10-65-11310-00-61110</t>
  </si>
  <si>
    <t>10-65-11310-00-61120</t>
  </si>
  <si>
    <t>Bridgeport: 2 ENGL (DHS should be all embedded) **This may be part of their regular load</t>
  </si>
  <si>
    <t>10-65-11310-00-61140</t>
  </si>
  <si>
    <t>VCA employee but teaches adjunct: 2 ENGL **This may have been accounted for in 10-10-11310</t>
  </si>
  <si>
    <t>10-65-11310-00-61210</t>
  </si>
  <si>
    <t>10-65-11310-00-61220</t>
  </si>
  <si>
    <t>10-65-11310-00-61410</t>
  </si>
  <si>
    <t>10-65-11310-00-61420</t>
  </si>
  <si>
    <t>10-65-11310-00-61430</t>
  </si>
  <si>
    <t>10-65-11310-00-62110</t>
  </si>
  <si>
    <t>10-65-11310-00-62120</t>
  </si>
  <si>
    <t>10-65-11310-00-62210</t>
  </si>
  <si>
    <t>10-65-11310-00-62310</t>
  </si>
  <si>
    <t>10-65-11310-00-91010</t>
  </si>
  <si>
    <t>10-65-11410-00-50010</t>
  </si>
  <si>
    <t>10-65-11410-00-50020</t>
  </si>
  <si>
    <t>10-65-11410-00-50030</t>
  </si>
  <si>
    <t>10-65-11410-00-50040</t>
  </si>
  <si>
    <t>10-65-11410-00-50060</t>
  </si>
  <si>
    <t>10-65-11410-00-50090</t>
  </si>
  <si>
    <t>10-65-11410-00-51010</t>
  </si>
  <si>
    <t>10-65-11410-00-51020</t>
  </si>
  <si>
    <t>10-65-11410-00-51030</t>
  </si>
  <si>
    <t>10-65-11410-00-51040</t>
  </si>
  <si>
    <t>10-65-11410-00-51120</t>
  </si>
  <si>
    <t>10-65-11410-00-51130</t>
  </si>
  <si>
    <t>10-65-11410-00-52020</t>
  </si>
  <si>
    <t>No embedded math instructors in Wise County</t>
  </si>
  <si>
    <t>10-65-11410-00-52030</t>
  </si>
  <si>
    <t>10-65-11410-00-52140</t>
  </si>
  <si>
    <t>10-65-11410-00-52150</t>
  </si>
  <si>
    <t>10-65-11410-00-52160</t>
  </si>
  <si>
    <t>10-65-11410-00-52170</t>
  </si>
  <si>
    <t>10-65-11410-00-53020</t>
  </si>
  <si>
    <t>10-65-11410-00-53210</t>
  </si>
  <si>
    <t>10-65-11410-00-53310</t>
  </si>
  <si>
    <t>10-65-11410-00-53320</t>
  </si>
  <si>
    <t>10-65-11410-00-53330</t>
  </si>
  <si>
    <t>10-65-11410-00-53340</t>
  </si>
  <si>
    <t>10-65-11410-00-53350</t>
  </si>
  <si>
    <t>10-65-11410-00-53360</t>
  </si>
  <si>
    <t>10-65-11410-00-53370</t>
  </si>
  <si>
    <t>10-65-11410-00-53380</t>
  </si>
  <si>
    <t>10-65-11410-00-53390</t>
  </si>
  <si>
    <t>10-65-11410-00-54050</t>
  </si>
  <si>
    <t>10-65-11410-00-54110</t>
  </si>
  <si>
    <t>10-65-11410-00-54120</t>
  </si>
  <si>
    <t>10-65-11410-00-54130</t>
  </si>
  <si>
    <t>10-65-11410-00-61110</t>
  </si>
  <si>
    <t>10-65-11410-00-61120</t>
  </si>
  <si>
    <t>10-65-11410-00-61140</t>
  </si>
  <si>
    <t>10-65-11410-00-61210</t>
  </si>
  <si>
    <t>10-65-11410-00-61220</t>
  </si>
  <si>
    <t>10-65-11410-00-61410</t>
  </si>
  <si>
    <t>10-65-11410-00-61420</t>
  </si>
  <si>
    <t>10-65-11410-00-61430</t>
  </si>
  <si>
    <t>10-65-11410-00-62110</t>
  </si>
  <si>
    <t>10-65-11410-00-62120</t>
  </si>
  <si>
    <t>10-65-11410-00-62210</t>
  </si>
  <si>
    <t>10-65-11410-00-62310</t>
  </si>
  <si>
    <t>10-65-11410-00-91010</t>
  </si>
  <si>
    <t>10-65-11510-00-50010</t>
  </si>
  <si>
    <t>10-65-11510-00-50020</t>
  </si>
  <si>
    <t>10-65-11510-00-50030</t>
  </si>
  <si>
    <t>10-65-11510-00-50040</t>
  </si>
  <si>
    <t>10-65-11510-00-50060</t>
  </si>
  <si>
    <t>10-65-11510-00-50090</t>
  </si>
  <si>
    <t>10-65-11510-00-51010</t>
  </si>
  <si>
    <t>10-65-11510-00-51020</t>
  </si>
  <si>
    <t>10-65-11510-00-51030</t>
  </si>
  <si>
    <t>10-65-11510-00-51040</t>
  </si>
  <si>
    <t>10-65-11510-00-51120</t>
  </si>
  <si>
    <t>10-65-11510-00-51130</t>
  </si>
  <si>
    <t>10-65-11510-00-52020</t>
  </si>
  <si>
    <t>10-65-11510-00-52030</t>
  </si>
  <si>
    <t>10-65-11510-00-52140</t>
  </si>
  <si>
    <t>10-65-11510-00-52150</t>
  </si>
  <si>
    <t>10-65-11510-00-52160</t>
  </si>
  <si>
    <t>10-65-11510-00-52170</t>
  </si>
  <si>
    <t>10-65-11510-00-53020</t>
  </si>
  <si>
    <t>10-65-11510-00-53210</t>
  </si>
  <si>
    <t>10-65-11510-00-53310</t>
  </si>
  <si>
    <t>10-65-11510-00-53320</t>
  </si>
  <si>
    <t>10-65-11510-00-53330</t>
  </si>
  <si>
    <t>10-65-11510-00-53340</t>
  </si>
  <si>
    <t>10-65-11510-00-53350</t>
  </si>
  <si>
    <t>10-65-11510-00-53360</t>
  </si>
  <si>
    <t>10-65-11510-00-53370</t>
  </si>
  <si>
    <t>10-65-11510-00-53380</t>
  </si>
  <si>
    <t>10-65-11510-00-53390</t>
  </si>
  <si>
    <t>10-65-11510-00-54050</t>
  </si>
  <si>
    <t>10-65-11510-00-54110</t>
  </si>
  <si>
    <t>10-65-11510-00-54120</t>
  </si>
  <si>
    <t>10-65-11510-00-54130</t>
  </si>
  <si>
    <t>10-65-11510-00-61110</t>
  </si>
  <si>
    <t>10-65-11510-00-61120</t>
  </si>
  <si>
    <t>10-65-11510-00-61140</t>
  </si>
  <si>
    <t>10-65-11510-00-61210</t>
  </si>
  <si>
    <t>10-65-11510-00-61220</t>
  </si>
  <si>
    <t>10-65-11510-00-61410</t>
  </si>
  <si>
    <t>10-65-11510-00-61420</t>
  </si>
  <si>
    <t>10-65-11510-00-61430</t>
  </si>
  <si>
    <t>10-65-11510-00-62110</t>
  </si>
  <si>
    <t>10-65-11510-00-62120</t>
  </si>
  <si>
    <t>10-65-11510-00-62210</t>
  </si>
  <si>
    <t>10-65-11510-00-62310</t>
  </si>
  <si>
    <t>10-65-11510-00-91010</t>
  </si>
  <si>
    <t>10-65-11530-00-50010</t>
  </si>
  <si>
    <t>10-65-11530-00-50020</t>
  </si>
  <si>
    <t>10-65-11530-00-50030</t>
  </si>
  <si>
    <t>10-65-11530-00-50040</t>
  </si>
  <si>
    <t>10-65-11530-00-50060</t>
  </si>
  <si>
    <t>10-65-11530-00-50090</t>
  </si>
  <si>
    <t>10-65-11530-00-51010</t>
  </si>
  <si>
    <t>10-65-11530-00-51020</t>
  </si>
  <si>
    <t>10-65-11530-00-51030</t>
  </si>
  <si>
    <t>10-65-11530-00-51040</t>
  </si>
  <si>
    <t>10-65-11530-00-51120</t>
  </si>
  <si>
    <t>10-65-11530-00-51130</t>
  </si>
  <si>
    <t>10-65-11530-00-52020</t>
  </si>
  <si>
    <t>10-65-11530-00-52030</t>
  </si>
  <si>
    <t>10-65-11530-00-52140</t>
  </si>
  <si>
    <t>10-65-11530-00-52150</t>
  </si>
  <si>
    <t>10-65-11530-00-52160</t>
  </si>
  <si>
    <t>10-65-11530-00-52170</t>
  </si>
  <si>
    <t>10-65-11530-00-53020</t>
  </si>
  <si>
    <t>10-65-11530-00-53210</t>
  </si>
  <si>
    <t>10-65-11530-00-53310</t>
  </si>
  <si>
    <t>10-65-11530-00-53320</t>
  </si>
  <si>
    <t>10-65-11530-00-53330</t>
  </si>
  <si>
    <t>10-65-11530-00-53340</t>
  </si>
  <si>
    <t>10-65-11530-00-53350</t>
  </si>
  <si>
    <t>10-65-11530-00-53360</t>
  </si>
  <si>
    <t>10-65-11530-00-53370</t>
  </si>
  <si>
    <t>10-65-11530-00-53380</t>
  </si>
  <si>
    <t>10-65-11530-00-53390</t>
  </si>
  <si>
    <t>10-65-11530-00-54050</t>
  </si>
  <si>
    <t>10-65-11530-00-54110</t>
  </si>
  <si>
    <t>10-65-11530-00-54120</t>
  </si>
  <si>
    <t>10-65-11530-00-54130</t>
  </si>
  <si>
    <t>10-65-11530-00-61110</t>
  </si>
  <si>
    <t>10-65-11530-00-61120</t>
  </si>
  <si>
    <t>10-65-11530-00-61140</t>
  </si>
  <si>
    <t>10-65-11530-00-61210</t>
  </si>
  <si>
    <t>10-65-11530-00-61220</t>
  </si>
  <si>
    <t>10-65-11530-00-61410</t>
  </si>
  <si>
    <t>10-65-11530-00-61420</t>
  </si>
  <si>
    <t>10-65-11530-00-61430</t>
  </si>
  <si>
    <t>10-65-11530-00-62110</t>
  </si>
  <si>
    <t>10-65-11530-00-62120</t>
  </si>
  <si>
    <t>10-65-11530-00-62210</t>
  </si>
  <si>
    <t>10-65-11530-00-62310</t>
  </si>
  <si>
    <t>10-65-11530-00-91010</t>
  </si>
  <si>
    <t>10-65-11540-00-50010</t>
  </si>
  <si>
    <t>10-65-11540-00-50020</t>
  </si>
  <si>
    <t>10-65-11540-00-50030</t>
  </si>
  <si>
    <t>10-65-11540-00-50040</t>
  </si>
  <si>
    <t>10-65-11540-00-50060</t>
  </si>
  <si>
    <t>10-65-11540-00-50090</t>
  </si>
  <si>
    <t>10-65-11540-00-51010</t>
  </si>
  <si>
    <t>10-65-11540-00-51020</t>
  </si>
  <si>
    <t>10-65-11540-00-51030</t>
  </si>
  <si>
    <t>10-65-11540-00-51040</t>
  </si>
  <si>
    <t>10-65-11540-00-51120</t>
  </si>
  <si>
    <t>10-65-11540-00-51130</t>
  </si>
  <si>
    <t>10-65-11540-00-52020</t>
  </si>
  <si>
    <t>10-65-11540-00-52030</t>
  </si>
  <si>
    <t>10-65-11540-00-52140</t>
  </si>
  <si>
    <t>10-65-11540-00-52150</t>
  </si>
  <si>
    <t>10-65-11540-00-52160</t>
  </si>
  <si>
    <t>10-65-11540-00-52170</t>
  </si>
  <si>
    <t>10-65-11540-00-53020</t>
  </si>
  <si>
    <t>10-65-11540-00-53210</t>
  </si>
  <si>
    <t>10-65-11540-00-53310</t>
  </si>
  <si>
    <t>10-65-11540-00-53320</t>
  </si>
  <si>
    <t>10-65-11540-00-53330</t>
  </si>
  <si>
    <t>10-65-11540-00-53340</t>
  </si>
  <si>
    <t>10-65-11540-00-53350</t>
  </si>
  <si>
    <t>10-65-11540-00-53360</t>
  </si>
  <si>
    <t>10-65-11540-00-53370</t>
  </si>
  <si>
    <t>10-65-11540-00-53380</t>
  </si>
  <si>
    <t>10-65-11540-00-53390</t>
  </si>
  <si>
    <t>10-65-11540-00-54050</t>
  </si>
  <si>
    <t>10-65-11540-00-54110</t>
  </si>
  <si>
    <t>10-65-11540-00-54120</t>
  </si>
  <si>
    <t>10-65-11540-00-54130</t>
  </si>
  <si>
    <t>10-65-11540-00-61110</t>
  </si>
  <si>
    <t>10-65-11540-00-61120</t>
  </si>
  <si>
    <t>10-65-11540-00-61140</t>
  </si>
  <si>
    <t>10-65-11540-00-61210</t>
  </si>
  <si>
    <t>10-65-11540-00-61220</t>
  </si>
  <si>
    <t>10-65-11540-00-61410</t>
  </si>
  <si>
    <t>10-65-11540-00-61420</t>
  </si>
  <si>
    <t>10-65-11540-00-61430</t>
  </si>
  <si>
    <t>10-65-11540-00-62110</t>
  </si>
  <si>
    <t>10-65-11540-00-62120</t>
  </si>
  <si>
    <t>10-65-11540-00-62210</t>
  </si>
  <si>
    <t>10-65-11540-00-62310</t>
  </si>
  <si>
    <t>10-65-11540-00-91010</t>
  </si>
  <si>
    <t>10-65-11610-00-50010</t>
  </si>
  <si>
    <t>10-65-11610-00-50020</t>
  </si>
  <si>
    <t>10-65-11610-00-50030</t>
  </si>
  <si>
    <t>10-65-11610-00-50040</t>
  </si>
  <si>
    <t>10-65-11610-00-50060</t>
  </si>
  <si>
    <t>10-65-11610-00-50090</t>
  </si>
  <si>
    <t>10-65-11610-00-51010</t>
  </si>
  <si>
    <t>10-65-11610-00-51020</t>
  </si>
  <si>
    <t>10-65-11610-00-51030</t>
  </si>
  <si>
    <t>10-65-11610-00-51040</t>
  </si>
  <si>
    <t>10-65-11610-00-51120</t>
  </si>
  <si>
    <t>10-65-11610-00-51130</t>
  </si>
  <si>
    <t>10-65-11610-00-52020</t>
  </si>
  <si>
    <t>10-65-11610-00-52030</t>
  </si>
  <si>
    <t>10-65-11610-00-52140</t>
  </si>
  <si>
    <t>10-65-11610-00-52150</t>
  </si>
  <si>
    <t>10-65-11610-00-52160</t>
  </si>
  <si>
    <t>10-65-11610-00-52170</t>
  </si>
  <si>
    <t>10-65-11610-00-53020</t>
  </si>
  <si>
    <t>10-65-11610-00-53210</t>
  </si>
  <si>
    <t>10-65-11610-00-53310</t>
  </si>
  <si>
    <t>10-65-11610-00-53320</t>
  </si>
  <si>
    <t>10-65-11610-00-53330</t>
  </si>
  <si>
    <t>10-65-11610-00-53340</t>
  </si>
  <si>
    <t>10-65-11610-00-53350</t>
  </si>
  <si>
    <t>10-65-11610-00-53360</t>
  </si>
  <si>
    <t>10-65-11610-00-53370</t>
  </si>
  <si>
    <t>10-65-11610-00-53380</t>
  </si>
  <si>
    <t>10-65-11610-00-53390</t>
  </si>
  <si>
    <t>10-65-11610-00-54050</t>
  </si>
  <si>
    <t>10-65-11610-00-54110</t>
  </si>
  <si>
    <t>10-65-11610-00-54120</t>
  </si>
  <si>
    <t>10-65-11610-00-54130</t>
  </si>
  <si>
    <t>10-65-11610-00-61110</t>
  </si>
  <si>
    <t>10-65-11610-00-61120</t>
  </si>
  <si>
    <t>10-65-11610-00-61140</t>
  </si>
  <si>
    <t>10-65-11610-00-61210</t>
  </si>
  <si>
    <t>10-65-11610-00-61220</t>
  </si>
  <si>
    <t>10-65-11610-00-61410</t>
  </si>
  <si>
    <t>10-65-11610-00-61420</t>
  </si>
  <si>
    <t>10-65-11610-00-61430</t>
  </si>
  <si>
    <t>10-65-11610-00-62110</t>
  </si>
  <si>
    <t>10-65-11610-00-62120</t>
  </si>
  <si>
    <t>10-65-11610-00-62210</t>
  </si>
  <si>
    <t>10-65-11610-00-62310</t>
  </si>
  <si>
    <t>10-65-11610-00-91010</t>
  </si>
  <si>
    <t>10-65-11620-00-50010</t>
  </si>
  <si>
    <t>10-65-11620-00-50020</t>
  </si>
  <si>
    <t>10-65-11620-00-50030</t>
  </si>
  <si>
    <t>10-65-11620-00-50040</t>
  </si>
  <si>
    <t>10-65-11620-00-50060</t>
  </si>
  <si>
    <t>10-65-11620-00-50090</t>
  </si>
  <si>
    <t>10-65-11620-00-51010</t>
  </si>
  <si>
    <t>10-65-11620-00-51020</t>
  </si>
  <si>
    <t>10-65-11620-00-51030</t>
  </si>
  <si>
    <t>10-65-11620-00-51040</t>
  </si>
  <si>
    <t>10-65-11620-00-51120</t>
  </si>
  <si>
    <t>10-65-11620-00-51130</t>
  </si>
  <si>
    <t>10-65-11620-00-52020</t>
  </si>
  <si>
    <t>10-65-11620-00-52030</t>
  </si>
  <si>
    <t>10-65-11620-00-52140</t>
  </si>
  <si>
    <t>10-65-11620-00-52150</t>
  </si>
  <si>
    <t>10-65-11620-00-52160</t>
  </si>
  <si>
    <t>10-65-11620-00-52170</t>
  </si>
  <si>
    <t>10-65-11620-00-53020</t>
  </si>
  <si>
    <t>10-65-11620-00-53210</t>
  </si>
  <si>
    <t>10-65-11620-00-53310</t>
  </si>
  <si>
    <t>10-65-11620-00-53320</t>
  </si>
  <si>
    <t>10-65-11620-00-53330</t>
  </si>
  <si>
    <t>10-65-11620-00-53340</t>
  </si>
  <si>
    <t>10-65-11620-00-53350</t>
  </si>
  <si>
    <t>10-65-11620-00-53360</t>
  </si>
  <si>
    <t>10-65-11620-00-53370</t>
  </si>
  <si>
    <t>10-65-11620-00-53380</t>
  </si>
  <si>
    <t>10-65-11620-00-53390</t>
  </si>
  <si>
    <t>10-65-11620-00-54050</t>
  </si>
  <si>
    <t>10-65-11620-00-54110</t>
  </si>
  <si>
    <t>10-65-11620-00-54120</t>
  </si>
  <si>
    <t>10-65-11620-00-54130</t>
  </si>
  <si>
    <t>10-65-11620-00-61110</t>
  </si>
  <si>
    <t>10-65-11620-00-61120</t>
  </si>
  <si>
    <t>10-65-11620-00-61140</t>
  </si>
  <si>
    <t>10-65-11620-00-61210</t>
  </si>
  <si>
    <t>10-65-11620-00-61220</t>
  </si>
  <si>
    <t>10-65-11620-00-61410</t>
  </si>
  <si>
    <t>10-65-11620-00-61420</t>
  </si>
  <si>
    <t>10-65-11620-00-61430</t>
  </si>
  <si>
    <t>10-65-11620-00-62110</t>
  </si>
  <si>
    <t>10-65-11620-00-62120</t>
  </si>
  <si>
    <t>10-65-11620-00-62210</t>
  </si>
  <si>
    <t>10-65-11620-00-62310</t>
  </si>
  <si>
    <t>10-65-11620-00-91010</t>
  </si>
  <si>
    <t>10-65-11630-00-50010</t>
  </si>
  <si>
    <t>10-65-11630-00-50020</t>
  </si>
  <si>
    <t>10-65-11630-00-50030</t>
  </si>
  <si>
    <t>10-65-11630-00-50040</t>
  </si>
  <si>
    <t>10-65-11630-00-50060</t>
  </si>
  <si>
    <t>10-65-11630-00-50090</t>
  </si>
  <si>
    <t>10-65-11630-00-51010</t>
  </si>
  <si>
    <t>10-65-11630-00-51020</t>
  </si>
  <si>
    <t>10-65-11630-00-51030</t>
  </si>
  <si>
    <t>10-65-11630-00-51040</t>
  </si>
  <si>
    <t>10-65-11630-00-51120</t>
  </si>
  <si>
    <t>10-65-11630-00-51130</t>
  </si>
  <si>
    <t>10-65-11630-00-52020</t>
  </si>
  <si>
    <t>10-65-11630-00-52030</t>
  </si>
  <si>
    <t>10-65-11630-00-52140</t>
  </si>
  <si>
    <t>10-65-11630-00-52150</t>
  </si>
  <si>
    <t>10-65-11630-00-52160</t>
  </si>
  <si>
    <t>10-65-11630-00-52170</t>
  </si>
  <si>
    <t>10-65-11630-00-53020</t>
  </si>
  <si>
    <t>10-65-11630-00-53210</t>
  </si>
  <si>
    <t>10-65-11630-00-53310</t>
  </si>
  <si>
    <t>10-65-11630-00-53320</t>
  </si>
  <si>
    <t>10-65-11630-00-53330</t>
  </si>
  <si>
    <t>10-65-11630-00-53340</t>
  </si>
  <si>
    <t>10-65-11630-00-53350</t>
  </si>
  <si>
    <t>10-65-11630-00-53360</t>
  </si>
  <si>
    <t>10-65-11630-00-53370</t>
  </si>
  <si>
    <t>10-65-11630-00-53380</t>
  </si>
  <si>
    <t>10-65-11630-00-53390</t>
  </si>
  <si>
    <t>10-65-11630-00-54050</t>
  </si>
  <si>
    <t>10-65-11630-00-54110</t>
  </si>
  <si>
    <t>10-65-11630-00-54120</t>
  </si>
  <si>
    <t>10-65-11630-00-54130</t>
  </si>
  <si>
    <t>10-65-11630-00-61110</t>
  </si>
  <si>
    <t>10-65-11630-00-61120</t>
  </si>
  <si>
    <t>10-65-11630-00-61140</t>
  </si>
  <si>
    <t>10-65-11630-00-61210</t>
  </si>
  <si>
    <t>10-65-11630-00-61220</t>
  </si>
  <si>
    <t>10-65-11630-00-61410</t>
  </si>
  <si>
    <t>10-65-11630-00-61420</t>
  </si>
  <si>
    <t>10-65-11630-00-61430</t>
  </si>
  <si>
    <t>10-65-11630-00-62110</t>
  </si>
  <si>
    <t>10-65-11630-00-62120</t>
  </si>
  <si>
    <t>10-65-11630-00-62210</t>
  </si>
  <si>
    <t>10-65-11630-00-62310</t>
  </si>
  <si>
    <t>10-65-11630-00-91010</t>
  </si>
  <si>
    <t>10-65-11640-00-50010</t>
  </si>
  <si>
    <t>10-65-11640-00-50020</t>
  </si>
  <si>
    <t>10-65-11640-00-50030</t>
  </si>
  <si>
    <t>10-65-11640-00-50040</t>
  </si>
  <si>
    <t>10-65-11640-00-50060</t>
  </si>
  <si>
    <t>10-65-11640-00-50090</t>
  </si>
  <si>
    <t>10-65-11640-00-51010</t>
  </si>
  <si>
    <t>10-65-11640-00-51020</t>
  </si>
  <si>
    <t>10-65-11640-00-51030</t>
  </si>
  <si>
    <t>10-65-11640-00-51040</t>
  </si>
  <si>
    <t>10-65-11640-00-51120</t>
  </si>
  <si>
    <t>10-65-11640-00-51130</t>
  </si>
  <si>
    <t>10-65-11640-00-52020</t>
  </si>
  <si>
    <t>Chico: 2 BIOL; Decatur: 2 labs; Slidell: 2 BIOL</t>
  </si>
  <si>
    <t>10-65-11640-00-52030</t>
  </si>
  <si>
    <t>10-65-11640-00-52140</t>
  </si>
  <si>
    <t>10-65-11640-00-52150</t>
  </si>
  <si>
    <t>10-65-11640-00-52160</t>
  </si>
  <si>
    <t>10-65-11640-00-52170</t>
  </si>
  <si>
    <t>10-65-11640-00-53020</t>
  </si>
  <si>
    <t>10-65-11640-00-53210</t>
  </si>
  <si>
    <t>10-65-11640-00-53310</t>
  </si>
  <si>
    <t>10-65-11640-00-53320</t>
  </si>
  <si>
    <t>10-65-11640-00-53330</t>
  </si>
  <si>
    <t>10-65-11640-00-53340</t>
  </si>
  <si>
    <t>10-65-11640-00-53350</t>
  </si>
  <si>
    <t>10-65-11640-00-53360</t>
  </si>
  <si>
    <t>10-65-11640-00-53370</t>
  </si>
  <si>
    <t>10-65-11640-00-53380</t>
  </si>
  <si>
    <t>10-65-11640-00-53390</t>
  </si>
  <si>
    <t>10-65-11640-00-54050</t>
  </si>
  <si>
    <t>10-65-11640-00-54110</t>
  </si>
  <si>
    <t>10-65-11640-00-54120</t>
  </si>
  <si>
    <t>Occasional faculty trip to DHS for mtgs with lab instructor or students</t>
  </si>
  <si>
    <t>10-65-11640-00-54130</t>
  </si>
  <si>
    <t>10-65-11640-00-61110</t>
  </si>
  <si>
    <t>10-65-11640-00-61120</t>
  </si>
  <si>
    <t>2 BIOL lecture only by FT faculty</t>
  </si>
  <si>
    <t>10-65-11640-00-61140</t>
  </si>
  <si>
    <t>10-65-11640-00-61210</t>
  </si>
  <si>
    <t>10-65-11640-00-61220</t>
  </si>
  <si>
    <t>10-65-11640-00-61410</t>
  </si>
  <si>
    <t>10-65-11640-00-61420</t>
  </si>
  <si>
    <t>10-65-11640-00-61430</t>
  </si>
  <si>
    <t>10-65-11640-00-62110</t>
  </si>
  <si>
    <t>10-65-11640-00-62120</t>
  </si>
  <si>
    <t>10-65-11640-00-62210</t>
  </si>
  <si>
    <t>10-65-11640-00-62310</t>
  </si>
  <si>
    <t>10-65-11640-00-91010</t>
  </si>
  <si>
    <t>10-65-11710-00-50010</t>
  </si>
  <si>
    <t>10-65-11710-00-50020</t>
  </si>
  <si>
    <t>10-65-11710-00-50030</t>
  </si>
  <si>
    <t>10-65-11710-00-50040</t>
  </si>
  <si>
    <t>10-65-11710-00-50060</t>
  </si>
  <si>
    <t>10-65-11710-00-50090</t>
  </si>
  <si>
    <t>10-65-11710-00-51010</t>
  </si>
  <si>
    <t>10-65-11710-00-51020</t>
  </si>
  <si>
    <t>10-65-11710-00-51030</t>
  </si>
  <si>
    <t>10-65-11710-00-51040</t>
  </si>
  <si>
    <t>10-65-11710-00-51120</t>
  </si>
  <si>
    <t>10-65-11710-00-51130</t>
  </si>
  <si>
    <t>10-65-11710-00-52020</t>
  </si>
  <si>
    <t>Decatur: 4 HIST; Bridgeport: 2 HIST</t>
  </si>
  <si>
    <t>10-65-11710-00-52030</t>
  </si>
  <si>
    <t>10-65-11710-00-52140</t>
  </si>
  <si>
    <t>10-65-11710-00-52150</t>
  </si>
  <si>
    <t>10-65-11710-00-52160</t>
  </si>
  <si>
    <t>10-65-11710-00-52170</t>
  </si>
  <si>
    <t>10-65-11710-00-53020</t>
  </si>
  <si>
    <t>10-65-11710-00-53210</t>
  </si>
  <si>
    <t>10-65-11710-00-53310</t>
  </si>
  <si>
    <t>10-65-11710-00-53320</t>
  </si>
  <si>
    <t>10-65-11710-00-53330</t>
  </si>
  <si>
    <t>10-65-11710-00-53340</t>
  </si>
  <si>
    <t>10-65-11710-00-53350</t>
  </si>
  <si>
    <t>10-65-11710-00-53360</t>
  </si>
  <si>
    <t>10-65-11710-00-53370</t>
  </si>
  <si>
    <t>10-65-11710-00-53380</t>
  </si>
  <si>
    <t>10-65-11710-00-53390</t>
  </si>
  <si>
    <t>10-65-11710-00-54050</t>
  </si>
  <si>
    <t>10-65-11710-00-54110</t>
  </si>
  <si>
    <t>10-65-11710-00-54120</t>
  </si>
  <si>
    <t>FT faculty travel to teach at HSs</t>
  </si>
  <si>
    <t>10-65-11710-00-54130</t>
  </si>
  <si>
    <t>10-65-11710-00-61110</t>
  </si>
  <si>
    <t>10-65-11710-00-61120</t>
  </si>
  <si>
    <t>Chico: 2 HIST; Decatur: 2 GOVT **This may be part of their regular load</t>
  </si>
  <si>
    <t>10-65-11710-00-61140</t>
  </si>
  <si>
    <t>Paradise: 2 HIST ** This may have been accounted for in 10-10-11710</t>
  </si>
  <si>
    <t>10-65-11710-00-61210</t>
  </si>
  <si>
    <t>10-65-11710-00-61220</t>
  </si>
  <si>
    <t>10-65-11710-00-61410</t>
  </si>
  <si>
    <t>10-65-11710-00-61420</t>
  </si>
  <si>
    <t>10-65-11710-00-61430</t>
  </si>
  <si>
    <t>10-65-11710-00-62110</t>
  </si>
  <si>
    <t>10-65-11710-00-62120</t>
  </si>
  <si>
    <t>10-65-11710-00-62210</t>
  </si>
  <si>
    <t>10-65-11710-00-62310</t>
  </si>
  <si>
    <t>10-65-11710-00-91010</t>
  </si>
  <si>
    <t>10-65-11810-00-50010</t>
  </si>
  <si>
    <t>10-65-11810-00-50020</t>
  </si>
  <si>
    <t>10-65-11810-00-50030</t>
  </si>
  <si>
    <t>10-65-11810-00-50040</t>
  </si>
  <si>
    <t>10-65-11810-00-50060</t>
  </si>
  <si>
    <t>10-65-11810-00-50090</t>
  </si>
  <si>
    <t>10-65-11810-00-51010</t>
  </si>
  <si>
    <t>10-65-11810-00-51020</t>
  </si>
  <si>
    <t>10-65-11810-00-51030</t>
  </si>
  <si>
    <t>10-65-11810-00-51040</t>
  </si>
  <si>
    <t>10-65-11810-00-51120</t>
  </si>
  <si>
    <t>10-65-11810-00-51130</t>
  </si>
  <si>
    <t>10-65-11810-00-52020</t>
  </si>
  <si>
    <t>10-65-11810-00-52030</t>
  </si>
  <si>
    <t>10-65-11810-00-52140</t>
  </si>
  <si>
    <t>10-65-11810-00-52150</t>
  </si>
  <si>
    <t>10-65-11810-00-52160</t>
  </si>
  <si>
    <t>10-65-11810-00-52170</t>
  </si>
  <si>
    <t>10-65-11810-00-53020</t>
  </si>
  <si>
    <t>10-65-11810-00-53210</t>
  </si>
  <si>
    <t>10-65-11810-00-53310</t>
  </si>
  <si>
    <t>10-65-11810-00-53320</t>
  </si>
  <si>
    <t>10-65-11810-00-53330</t>
  </si>
  <si>
    <t>10-65-11810-00-53340</t>
  </si>
  <si>
    <t>10-65-11810-00-53350</t>
  </si>
  <si>
    <t>10-65-11810-00-53360</t>
  </si>
  <si>
    <t>10-65-11810-00-53370</t>
  </si>
  <si>
    <t>10-65-11810-00-53380</t>
  </si>
  <si>
    <t>10-65-11810-00-53390</t>
  </si>
  <si>
    <t>10-65-11810-00-54050</t>
  </si>
  <si>
    <t>10-65-11810-00-54110</t>
  </si>
  <si>
    <t>10-65-11810-00-54120</t>
  </si>
  <si>
    <t>10-65-11810-00-54130</t>
  </si>
  <si>
    <t>10-65-11810-00-61110</t>
  </si>
  <si>
    <t>10-65-11810-00-61120</t>
  </si>
  <si>
    <t>10-65-11810-00-61140</t>
  </si>
  <si>
    <t>10-65-11810-00-61210</t>
  </si>
  <si>
    <t>10-65-11810-00-61220</t>
  </si>
  <si>
    <t>10-65-11810-00-61410</t>
  </si>
  <si>
    <t>10-65-11810-00-61420</t>
  </si>
  <si>
    <t>10-65-11810-00-61430</t>
  </si>
  <si>
    <t>10-65-11810-00-62110</t>
  </si>
  <si>
    <t>10-65-11810-00-62120</t>
  </si>
  <si>
    <t>10-65-11810-00-62210</t>
  </si>
  <si>
    <t>10-65-11810-00-62310</t>
  </si>
  <si>
    <t>10-65-11810-00-91010</t>
  </si>
  <si>
    <t>10-65-12820-00-52020</t>
  </si>
  <si>
    <t>10-65-13110-00-50010</t>
  </si>
  <si>
    <t>10-65-13110-00-50020</t>
  </si>
  <si>
    <t>10-65-13110-00-50030</t>
  </si>
  <si>
    <t>10-65-13110-00-50040</t>
  </si>
  <si>
    <t>10-65-13110-00-50060</t>
  </si>
  <si>
    <t>10-65-13110-00-50090</t>
  </si>
  <si>
    <t>10-65-13110-00-51010</t>
  </si>
  <si>
    <t>10-65-13110-00-51020</t>
  </si>
  <si>
    <t>10-65-13110-00-51030</t>
  </si>
  <si>
    <t>10-65-13110-00-51040</t>
  </si>
  <si>
    <t>10-65-13110-00-51120</t>
  </si>
  <si>
    <t>10-65-13110-00-51130</t>
  </si>
  <si>
    <t>10-65-13110-00-52020</t>
  </si>
  <si>
    <t>10-65-13110-00-52030</t>
  </si>
  <si>
    <t>10-65-13110-00-52140</t>
  </si>
  <si>
    <t>10-65-13110-00-52150</t>
  </si>
  <si>
    <t>10-65-13110-00-52160</t>
  </si>
  <si>
    <t>10-65-13110-00-52170</t>
  </si>
  <si>
    <t>10-65-13110-00-53020</t>
  </si>
  <si>
    <t>10-65-13110-00-53210</t>
  </si>
  <si>
    <t>10-65-13110-00-53310</t>
  </si>
  <si>
    <t>10-65-13110-00-53320</t>
  </si>
  <si>
    <t>10-65-13110-00-53330</t>
  </si>
  <si>
    <t>10-65-13110-00-53340</t>
  </si>
  <si>
    <t>10-65-13110-00-53350</t>
  </si>
  <si>
    <t>10-65-13110-00-53360</t>
  </si>
  <si>
    <t>10-65-13110-00-53370</t>
  </si>
  <si>
    <t>10-65-13110-00-53380</t>
  </si>
  <si>
    <t>10-65-13110-00-53390</t>
  </si>
  <si>
    <t>10-65-13110-00-54050</t>
  </si>
  <si>
    <t>10-65-13110-00-54110</t>
  </si>
  <si>
    <t>10-65-13110-00-54120</t>
  </si>
  <si>
    <t>10-65-13110-00-54130</t>
  </si>
  <si>
    <t>10-65-13110-00-61110</t>
  </si>
  <si>
    <t>10-65-13110-00-61120</t>
  </si>
  <si>
    <t>10-65-13110-00-61140</t>
  </si>
  <si>
    <t>10-65-13110-00-61210</t>
  </si>
  <si>
    <t>10-65-13110-00-61220</t>
  </si>
  <si>
    <t>10-65-13110-00-61410</t>
  </si>
  <si>
    <t>10-65-13110-00-61420</t>
  </si>
  <si>
    <t>10-65-13110-00-61430</t>
  </si>
  <si>
    <t>10-65-13110-00-62110</t>
  </si>
  <si>
    <t>10-65-13110-00-62120</t>
  </si>
  <si>
    <t>10-65-13110-00-62210</t>
  </si>
  <si>
    <t>10-65-13110-00-62310</t>
  </si>
  <si>
    <t>10-65-13110-00-91010</t>
  </si>
  <si>
    <t>10-65-13120-01-51020</t>
  </si>
  <si>
    <t>10-65-13120-01-52020</t>
  </si>
  <si>
    <t>10-65-13140-01-51020</t>
  </si>
  <si>
    <t>10-65-13140-01-52020</t>
  </si>
  <si>
    <t>10-65-13160-00-50010</t>
  </si>
  <si>
    <t>10-65-13160-00-50020</t>
  </si>
  <si>
    <t>10-65-13160-00-50030</t>
  </si>
  <si>
    <t>10-65-13160-00-50040</t>
  </si>
  <si>
    <t>10-65-13160-00-50060</t>
  </si>
  <si>
    <t>10-65-13160-00-50090</t>
  </si>
  <si>
    <t>10-65-13160-00-51010</t>
  </si>
  <si>
    <t>10-65-13160-00-51020</t>
  </si>
  <si>
    <t>10-65-13160-00-51030</t>
  </si>
  <si>
    <t>10-65-13160-00-51040</t>
  </si>
  <si>
    <t>10-65-13160-00-51120</t>
  </si>
  <si>
    <t>10-65-13160-00-51130</t>
  </si>
  <si>
    <t>10-65-13160-00-52020</t>
  </si>
  <si>
    <t>10-65-13160-00-52030</t>
  </si>
  <si>
    <t>10-65-13160-00-52140</t>
  </si>
  <si>
    <t>10-65-13160-00-52150</t>
  </si>
  <si>
    <t>10-65-13160-00-52160</t>
  </si>
  <si>
    <t>10-65-13160-00-52170</t>
  </si>
  <si>
    <t>10-65-13160-00-53020</t>
  </si>
  <si>
    <t>10-65-13160-00-53210</t>
  </si>
  <si>
    <t>10-65-13160-00-53310</t>
  </si>
  <si>
    <t>10-65-13160-00-53320</t>
  </si>
  <si>
    <t>10-65-13160-00-53330</t>
  </si>
  <si>
    <t>10-65-13160-00-53340</t>
  </si>
  <si>
    <t>10-65-13160-00-53350</t>
  </si>
  <si>
    <t>10-65-13160-00-53360</t>
  </si>
  <si>
    <t>10-65-13160-00-53370</t>
  </si>
  <si>
    <t>10-65-13160-00-53380</t>
  </si>
  <si>
    <t>10-65-13160-00-53390</t>
  </si>
  <si>
    <t>10-65-13160-00-54050</t>
  </si>
  <si>
    <t>10-65-13160-00-54110</t>
  </si>
  <si>
    <t>10-65-13160-00-54120</t>
  </si>
  <si>
    <t>10-65-13160-00-54130</t>
  </si>
  <si>
    <t>10-65-13160-00-61110</t>
  </si>
  <si>
    <t>10-65-13160-00-61120</t>
  </si>
  <si>
    <t>10-65-13160-00-61140</t>
  </si>
  <si>
    <t>10-65-13160-00-61210</t>
  </si>
  <si>
    <t>10-65-13160-00-61220</t>
  </si>
  <si>
    <t>10-65-13160-00-61410</t>
  </si>
  <si>
    <t>10-65-13160-00-61420</t>
  </si>
  <si>
    <t>10-65-13160-00-61430</t>
  </si>
  <si>
    <t>10-65-13160-00-62110</t>
  </si>
  <si>
    <t>10-65-13160-00-62120</t>
  </si>
  <si>
    <t>10-65-13160-00-62210</t>
  </si>
  <si>
    <t>10-65-13160-00-62310</t>
  </si>
  <si>
    <t>10-65-13160-00-91010</t>
  </si>
  <si>
    <t>10-65-13160-13-50010</t>
  </si>
  <si>
    <t>10-65-13160-13-50020</t>
  </si>
  <si>
    <t>10-65-13160-13-50030</t>
  </si>
  <si>
    <t>10-65-13160-13-50040</t>
  </si>
  <si>
    <t>10-65-13160-13-50060</t>
  </si>
  <si>
    <t>10-65-13160-13-50090</t>
  </si>
  <si>
    <t>10-65-13160-13-51010</t>
  </si>
  <si>
    <t>10-65-13160-13-51020</t>
  </si>
  <si>
    <t>10-65-13160-13-51030</t>
  </si>
  <si>
    <t>10-65-13160-13-51040</t>
  </si>
  <si>
    <t>10-65-13160-13-51120</t>
  </si>
  <si>
    <t>10-65-13160-13-51130</t>
  </si>
  <si>
    <t>10-65-13160-13-52020</t>
  </si>
  <si>
    <t>10-65-13160-13-52030</t>
  </si>
  <si>
    <t>10-65-13160-13-52140</t>
  </si>
  <si>
    <t>10-65-13160-13-52150</t>
  </si>
  <si>
    <t>10-65-13160-13-52160</t>
  </si>
  <si>
    <t>10-65-13160-13-52170</t>
  </si>
  <si>
    <t>10-65-13160-13-53020</t>
  </si>
  <si>
    <t>10-65-13160-13-53210</t>
  </si>
  <si>
    <t>10-65-13160-13-53310</t>
  </si>
  <si>
    <t>10-65-13160-13-53320</t>
  </si>
  <si>
    <t>10-65-13160-13-53330</t>
  </si>
  <si>
    <t>10-65-13160-13-53340</t>
  </si>
  <si>
    <t>10-65-13160-13-53350</t>
  </si>
  <si>
    <t>10-65-13160-13-53360</t>
  </si>
  <si>
    <t>10-65-13160-13-53370</t>
  </si>
  <si>
    <t>10-65-13160-13-53380</t>
  </si>
  <si>
    <t>10-65-13160-13-53390</t>
  </si>
  <si>
    <t>10-65-13160-13-54050</t>
  </si>
  <si>
    <t>10-65-13160-13-54110</t>
  </si>
  <si>
    <t>10-65-13160-13-54120</t>
  </si>
  <si>
    <t>10-65-13160-13-54130</t>
  </si>
  <si>
    <t>10-65-13160-13-61110</t>
  </si>
  <si>
    <t>10-65-13160-13-61120</t>
  </si>
  <si>
    <t>10-65-13160-13-61140</t>
  </si>
  <si>
    <t>10-65-13160-13-61210</t>
  </si>
  <si>
    <t>10-65-13160-13-61220</t>
  </si>
  <si>
    <t>10-65-13160-13-61410</t>
  </si>
  <si>
    <t>10-65-13160-13-61420</t>
  </si>
  <si>
    <t>10-65-13160-13-61430</t>
  </si>
  <si>
    <t>10-65-13160-13-62110</t>
  </si>
  <si>
    <t>10-65-13160-13-62120</t>
  </si>
  <si>
    <t>10-65-13160-13-62210</t>
  </si>
  <si>
    <t>10-65-13160-13-62310</t>
  </si>
  <si>
    <t>10-65-13160-13-91010</t>
  </si>
  <si>
    <t>10-65-14110-00-50010</t>
  </si>
  <si>
    <t>10-65-14110-00-50020</t>
  </si>
  <si>
    <t>10-65-14110-00-50030</t>
  </si>
  <si>
    <t>10-65-14110-00-50040</t>
  </si>
  <si>
    <t>10-65-14110-00-50060</t>
  </si>
  <si>
    <t>10-65-14110-00-50090</t>
  </si>
  <si>
    <t>10-65-14110-00-51010</t>
  </si>
  <si>
    <t>10-65-14110-00-51020</t>
  </si>
  <si>
    <t>10-65-14110-00-51030</t>
  </si>
  <si>
    <t>10-65-14110-00-51040</t>
  </si>
  <si>
    <t>10-65-14110-00-51120</t>
  </si>
  <si>
    <t>10-65-14110-00-51130</t>
  </si>
  <si>
    <t>10-65-14110-00-52020</t>
  </si>
  <si>
    <t>Chico: 1 EDUC 1300</t>
  </si>
  <si>
    <t>10-65-14110-00-52030</t>
  </si>
  <si>
    <t>10-65-14110-00-52140</t>
  </si>
  <si>
    <t>10-65-14110-00-52150</t>
  </si>
  <si>
    <t>10-65-14110-00-52160</t>
  </si>
  <si>
    <t>10-65-14110-00-52170</t>
  </si>
  <si>
    <t>10-65-14110-00-53020</t>
  </si>
  <si>
    <t>10-65-14110-00-53210</t>
  </si>
  <si>
    <t>10-65-14110-00-53310</t>
  </si>
  <si>
    <t>10-65-14110-00-53320</t>
  </si>
  <si>
    <t>10-65-14110-00-53330</t>
  </si>
  <si>
    <t>10-65-14110-00-53340</t>
  </si>
  <si>
    <t>10-65-14110-00-53350</t>
  </si>
  <si>
    <t>10-65-14110-00-53360</t>
  </si>
  <si>
    <t>10-65-14110-00-53370</t>
  </si>
  <si>
    <t>10-65-14110-00-53380</t>
  </si>
  <si>
    <t>10-65-14110-00-53390</t>
  </si>
  <si>
    <t>10-65-14110-00-54050</t>
  </si>
  <si>
    <t>10-65-14110-00-54110</t>
  </si>
  <si>
    <t>10-65-14110-00-54120</t>
  </si>
  <si>
    <t>10-65-14110-00-54130</t>
  </si>
  <si>
    <t>10-65-14110-00-61110</t>
  </si>
  <si>
    <t>10-65-14110-00-61120</t>
  </si>
  <si>
    <t>10-65-14110-00-61140</t>
  </si>
  <si>
    <t>VCA employee teaches as adjunct: EDUC 1300</t>
  </si>
  <si>
    <t>10-65-14110-00-61210</t>
  </si>
  <si>
    <t>10-65-14110-00-61220</t>
  </si>
  <si>
    <t>10-65-14110-00-61410</t>
  </si>
  <si>
    <t>10-65-14110-00-61420</t>
  </si>
  <si>
    <t>10-65-14110-00-61430</t>
  </si>
  <si>
    <t>10-65-14110-00-62110</t>
  </si>
  <si>
    <t>10-65-14110-00-62120</t>
  </si>
  <si>
    <t>10-65-14110-00-62210</t>
  </si>
  <si>
    <t>10-65-14110-00-62310</t>
  </si>
  <si>
    <t>10-65-14110-00-91010</t>
  </si>
  <si>
    <t>10-65-14120-00-50010</t>
  </si>
  <si>
    <t>10-65-14120-00-50020</t>
  </si>
  <si>
    <t>10-65-14120-00-50030</t>
  </si>
  <si>
    <t>10-65-14120-00-50040</t>
  </si>
  <si>
    <t>10-65-14120-00-50060</t>
  </si>
  <si>
    <t>10-65-14120-00-50090</t>
  </si>
  <si>
    <t>10-65-14120-00-51010</t>
  </si>
  <si>
    <t>10-65-14120-00-51020</t>
  </si>
  <si>
    <t>10-65-14120-00-51030</t>
  </si>
  <si>
    <t>10-65-14120-00-51040</t>
  </si>
  <si>
    <t>10-65-14120-00-51120</t>
  </si>
  <si>
    <t>10-65-14120-00-51130</t>
  </si>
  <si>
    <t>10-65-14120-00-52020</t>
  </si>
  <si>
    <t>10-65-14120-00-52030</t>
  </si>
  <si>
    <t>10-65-14120-00-52140</t>
  </si>
  <si>
    <t>10-65-14120-00-52150</t>
  </si>
  <si>
    <t>10-65-14120-00-52160</t>
  </si>
  <si>
    <t>10-65-14120-00-52170</t>
  </si>
  <si>
    <t>10-65-14120-00-53020</t>
  </si>
  <si>
    <t>10-65-14120-00-53210</t>
  </si>
  <si>
    <t>10-65-14120-00-53310</t>
  </si>
  <si>
    <t>10-65-14120-00-53320</t>
  </si>
  <si>
    <t>10-65-14120-00-53330</t>
  </si>
  <si>
    <t>10-65-14120-00-53340</t>
  </si>
  <si>
    <t>10-65-14120-00-53350</t>
  </si>
  <si>
    <t>10-65-14120-00-53360</t>
  </si>
  <si>
    <t>10-65-14120-00-53370</t>
  </si>
  <si>
    <t>10-65-14120-00-53380</t>
  </si>
  <si>
    <t>10-65-14120-00-53390</t>
  </si>
  <si>
    <t>10-65-14120-00-54050</t>
  </si>
  <si>
    <t>10-65-14120-00-54110</t>
  </si>
  <si>
    <t>10-65-14120-00-54120</t>
  </si>
  <si>
    <t>10-65-14120-00-54130</t>
  </si>
  <si>
    <t>10-65-14120-00-61110</t>
  </si>
  <si>
    <t>10-65-14120-00-61120</t>
  </si>
  <si>
    <t>10-65-14120-00-61140</t>
  </si>
  <si>
    <t>10-65-14120-00-61210</t>
  </si>
  <si>
    <t>10-65-14120-00-61220</t>
  </si>
  <si>
    <t>10-65-14120-00-61410</t>
  </si>
  <si>
    <t>10-65-14120-00-61420</t>
  </si>
  <si>
    <t>10-65-14120-00-61430</t>
  </si>
  <si>
    <t>10-65-14120-00-62110</t>
  </si>
  <si>
    <t>10-65-14120-00-62120</t>
  </si>
  <si>
    <t>10-65-14120-00-62210</t>
  </si>
  <si>
    <t>10-65-14120-00-62310</t>
  </si>
  <si>
    <t>10-65-14120-00-91010</t>
  </si>
  <si>
    <t>15-00-00000-00-51020</t>
  </si>
  <si>
    <t>15-00-00000-00-91015</t>
  </si>
  <si>
    <t>15-00-04009-00-51020</t>
  </si>
  <si>
    <t>PENSION EXPENSE - AUXILIARY : AWARDS</t>
  </si>
  <si>
    <t>15-00-04009-00-62130</t>
  </si>
  <si>
    <t>PENSION EXPENSE - AUXILIARY : PENSION EXPENSE</t>
  </si>
  <si>
    <t>15-00-04009-00-62140</t>
  </si>
  <si>
    <t>PENSION EXPENSE - AUXILIARY : PENSION CONTRA EXPENSE</t>
  </si>
  <si>
    <t>15-00-04009-00-62330</t>
  </si>
  <si>
    <t>PENSION EXPENSE - AUXILIARY : OTHER POST EMPLOYMENT BENEFITS (OPEB)</t>
  </si>
  <si>
    <t>15-00-04009-00-62340</t>
  </si>
  <si>
    <t>PENSION EXPENSE - AUXILIARY : OTHER POST EMPLOY BENEFITS (OPEB) CONTRA</t>
  </si>
  <si>
    <t>15-00-61410-00-50010</t>
  </si>
  <si>
    <t>15-00-61410-00-50030</t>
  </si>
  <si>
    <t>15-00-61410-00-50040</t>
  </si>
  <si>
    <t>15-00-61410-00-50060</t>
  </si>
  <si>
    <t>15-00-61410-00-50090</t>
  </si>
  <si>
    <t>15-00-61410-00-51010</t>
  </si>
  <si>
    <t>15-00-61410-00-51020</t>
  </si>
  <si>
    <t>15-00-61410-00-51030</t>
  </si>
  <si>
    <t>15-00-61410-00-51040</t>
  </si>
  <si>
    <t>15-00-61410-00-51120</t>
  </si>
  <si>
    <t>15-00-61410-00-51130</t>
  </si>
  <si>
    <t>15-00-61410-00-52030</t>
  </si>
  <si>
    <t>15-00-61410-00-52140</t>
  </si>
  <si>
    <t>15-00-61410-00-52150</t>
  </si>
  <si>
    <t>15-00-61410-00-52160</t>
  </si>
  <si>
    <t>15-00-61410-00-52170</t>
  </si>
  <si>
    <t>15-00-61410-00-53020</t>
  </si>
  <si>
    <t>15-00-61410-00-53210</t>
  </si>
  <si>
    <t>15-00-61410-00-53310</t>
  </si>
  <si>
    <t>15-00-61410-00-53330</t>
  </si>
  <si>
    <t>15-00-61410-00-53340</t>
  </si>
  <si>
    <t>15-00-61410-00-53350</t>
  </si>
  <si>
    <t>15-00-61410-00-53360</t>
  </si>
  <si>
    <t>15-00-61410-00-53370</t>
  </si>
  <si>
    <t>15-00-61410-00-53380</t>
  </si>
  <si>
    <t>15-00-61410-00-53390</t>
  </si>
  <si>
    <t>15-00-61410-00-54050</t>
  </si>
  <si>
    <t>15-00-61410-00-54110</t>
  </si>
  <si>
    <t>15-00-61410-00-54130</t>
  </si>
  <si>
    <t>15-00-61410-00-61220</t>
  </si>
  <si>
    <t>15-00-61410-00-61410</t>
  </si>
  <si>
    <t>15-00-61410-00-61420</t>
  </si>
  <si>
    <t>15-00-61410-00-61430</t>
  </si>
  <si>
    <t>15-00-61410-00-62110</t>
  </si>
  <si>
    <t>15-00-61410-00-62120</t>
  </si>
  <si>
    <t>15-00-61410-00-62210</t>
  </si>
  <si>
    <t>15-00-61410-00-91010</t>
  </si>
  <si>
    <t>15-00-92230-00-50010</t>
  </si>
  <si>
    <t>PHI THETA KAPPA : SUPPLIES</t>
  </si>
  <si>
    <t>15-00-92230-00-50030</t>
  </si>
  <si>
    <t>PHI THETA KAPPA : COPIER USAGE</t>
  </si>
  <si>
    <t>15-00-92230-00-50040</t>
  </si>
  <si>
    <t>PHI THETA KAPPA : PRINTING &amp; PREPRINTED FORMS</t>
  </si>
  <si>
    <t>15-00-92230-00-50060</t>
  </si>
  <si>
    <t>PHI THETA KAPPA : MAIL SERVICE/SHIPPING/POSTAGE</t>
  </si>
  <si>
    <t>15-00-92230-00-50090</t>
  </si>
  <si>
    <t>PHI THETA KAPPA : EQUIPMENT $500-$4999 NON-CAPITAL</t>
  </si>
  <si>
    <t>15-00-92230-00-51010</t>
  </si>
  <si>
    <t>PHI THETA KAPPA : ADVERTISING/PROMOTIONAL</t>
  </si>
  <si>
    <t>15-00-92230-00-51020</t>
  </si>
  <si>
    <t>PHI THETA KAPPA : AWARDS</t>
  </si>
  <si>
    <t>the cost of awards, such as certificates have increased. These awards are for outstanding members of PTK and for WC friends and supporters of WC Phi Theta Kappa</t>
  </si>
  <si>
    <t>15-00-92230-00-51030</t>
  </si>
  <si>
    <t>PHI THETA KAPPA : COMMUNITY RELATIONS</t>
  </si>
  <si>
    <t>15-00-92230-00-51040</t>
  </si>
  <si>
    <t>PHI THETA KAPPA : LUNCHEONS &amp; RECEPTIONS</t>
  </si>
  <si>
    <t>15-00-92230-00-51120</t>
  </si>
  <si>
    <t>PHI THETA KAPPA : DUES/SUBSCRIPTIONS/LICENSES</t>
  </si>
  <si>
    <t>15-00-92230-00-51130</t>
  </si>
  <si>
    <t>PHI THETA KAPPA : STAFF DEVELOPMENT</t>
  </si>
  <si>
    <t>15-00-92230-00-52030</t>
  </si>
  <si>
    <t>PHI THETA KAPPA : INDEPENDENT CONTRACTOR</t>
  </si>
  <si>
    <t>15-00-92230-00-52140</t>
  </si>
  <si>
    <t>PHI THETA KAPPA : LEASES-EQUIPMENT/VEHICLES/SPACE</t>
  </si>
  <si>
    <t>15-00-92230-00-52150</t>
  </si>
  <si>
    <t>PHI THETA KAPPA : EQUIPMENT SERVICE AGREEMENT</t>
  </si>
  <si>
    <t>15-00-92230-00-52160</t>
  </si>
  <si>
    <t>PHI THETA KAPPA : ASSESSMENT &amp; TESTING FEES</t>
  </si>
  <si>
    <t>15-00-92230-00-52170</t>
  </si>
  <si>
    <t>PHI THETA KAPPA : ACCREDITATION FEES</t>
  </si>
  <si>
    <t>15-00-92230-00-53020</t>
  </si>
  <si>
    <t>PHI THETA KAPPA : LIABILITY INSURANCE</t>
  </si>
  <si>
    <t>15-00-92230-00-53160</t>
  </si>
  <si>
    <t>PHI THETA KAPPA : COMMUNICATIONS</t>
  </si>
  <si>
    <t>15-00-92230-00-53210</t>
  </si>
  <si>
    <t>PHI THETA KAPPA : REPAIRS &amp; MAINTENANCE</t>
  </si>
  <si>
    <t>15-00-92230-00-53310</t>
  </si>
  <si>
    <t>PHI THETA KAPPA : TECH SUPPLIES</t>
  </si>
  <si>
    <t>15-00-92230-00-53330</t>
  </si>
  <si>
    <t>PHI THETA KAPPA : TECH COMMUNICATIONS</t>
  </si>
  <si>
    <t>15-00-92230-00-53340</t>
  </si>
  <si>
    <t>PHI THETA KAPPA : TECH CONTRACT SERVICES</t>
  </si>
  <si>
    <t>15-00-92230-00-53350</t>
  </si>
  <si>
    <t>PHI THETA KAPPA : TECH SOFTWARE LIC., SUB. &amp; MAI</t>
  </si>
  <si>
    <t>15-00-92230-00-53360</t>
  </si>
  <si>
    <t>PHI THETA KAPPA : TECH LEASES</t>
  </si>
  <si>
    <t>15-00-92230-00-53370</t>
  </si>
  <si>
    <t>PHI THETA KAPPA : TECH EQUIP SERV AGREEMENT</t>
  </si>
  <si>
    <t>15-00-92230-00-53380</t>
  </si>
  <si>
    <t>PHI THETA KAPPA : TECH EQUIPMENT REPAIR</t>
  </si>
  <si>
    <t>15-00-92230-00-53390</t>
  </si>
  <si>
    <t>PHI THETA KAPPA : TECH EQUIP $500-$4999 NON-CAP</t>
  </si>
  <si>
    <t>15-00-92230-00-54050</t>
  </si>
  <si>
    <t>PHI THETA KAPPA : VEHICLE MILEAGE ALLOCATION</t>
  </si>
  <si>
    <t>15-00-92230-00-54110</t>
  </si>
  <si>
    <t>PHI THETA KAPPA : TRAVEL-FACULTY &amp; STAFF</t>
  </si>
  <si>
    <t>funds to cover hotel, meals, and/or registration for faculty and staff traveling with student members to conferences, etc.</t>
  </si>
  <si>
    <t>15-00-92230-00-54130</t>
  </si>
  <si>
    <t>PHI THETA KAPPA : TRAVEL-STUDENT</t>
  </si>
  <si>
    <t>funds will be used to take eligible members to regional, state, and national conferences as well as other workshops.</t>
  </si>
  <si>
    <t>15-00-92230-00-61220</t>
  </si>
  <si>
    <t>PHI THETA KAPPA : CLASSIFIED SALARIES</t>
  </si>
  <si>
    <t>15-00-92230-00-61410</t>
  </si>
  <si>
    <t>PHI THETA KAPPA : HOURLY</t>
  </si>
  <si>
    <t>15-00-92230-00-61420</t>
  </si>
  <si>
    <t>PHI THETA KAPPA : STIPENDS</t>
  </si>
  <si>
    <t>$1,500 stipend per long  term (fall &amp; spring) of the academic year for the lead PTK advisor.</t>
  </si>
  <si>
    <t>15-00-92230-00-61430</t>
  </si>
  <si>
    <t>PHI THETA KAPPA : PART TIME</t>
  </si>
  <si>
    <t>15-00-92230-00-62110</t>
  </si>
  <si>
    <t>PHI THETA KAPPA : FICA MATCHING</t>
  </si>
  <si>
    <t>15-00-92230-00-62120</t>
  </si>
  <si>
    <t>PHI THETA KAPPA : RETIREMENT MATCHING</t>
  </si>
  <si>
    <t>15-00-92230-00-62210</t>
  </si>
  <si>
    <t>PHI THETA KAPPA : GROUP INSURANCE</t>
  </si>
  <si>
    <t>15-00-92230-00-91010</t>
  </si>
  <si>
    <t>PHI THETA KAPPA : EQUIPMENT $5000 &amp; ABOVE CAPITAL</t>
  </si>
  <si>
    <t>15-00-93110-00-50010</t>
  </si>
  <si>
    <t>ALUMNI ACTIVITIES : SUPPLIES</t>
  </si>
  <si>
    <t>15-00-93110-00-50030</t>
  </si>
  <si>
    <t>ALUMNI ACTIVITIES : COPIER USAGE</t>
  </si>
  <si>
    <t>15-00-93110-00-50040</t>
  </si>
  <si>
    <t>ALUMNI ACTIVITIES : PRINTING &amp; PREPRINTED FORMS</t>
  </si>
  <si>
    <t>15-00-93110-00-50060</t>
  </si>
  <si>
    <t>ALUMNI ACTIVITIES : MAIL SERVICE/SHIPPING/POSTAGE</t>
  </si>
  <si>
    <t>15-00-93110-00-50090</t>
  </si>
  <si>
    <t>ALUMNI ACTIVITIES : EQUIPMENT $500-$4999 NON-CAPITAL</t>
  </si>
  <si>
    <t>15-00-93110-00-51010</t>
  </si>
  <si>
    <t>ALUMNI ACTIVITIES : ADVERTISING/PROMOTIONAL</t>
  </si>
  <si>
    <t>15-00-93110-00-51020</t>
  </si>
  <si>
    <t>ALUMNI ACTIVITIES : AWARDS</t>
  </si>
  <si>
    <t>15-00-93110-00-51030</t>
  </si>
  <si>
    <t>ALUMNI ACTIVITIES : COMMUNITY RELATIONS</t>
  </si>
  <si>
    <t>15-00-93110-00-51040</t>
  </si>
  <si>
    <t>ALUMNI ACTIVITIES : LUNCHEONS &amp; RECEPTIONS</t>
  </si>
  <si>
    <t>15-00-93110-00-51120</t>
  </si>
  <si>
    <t>ALUMNI ACTIVITIES : DUES/SUBSCRIPTIONS/LICENSES</t>
  </si>
  <si>
    <t>15-00-93110-00-51130</t>
  </si>
  <si>
    <t>ALUMNI ACTIVITIES : STAFF DEVELOPMENT</t>
  </si>
  <si>
    <t>15-00-93110-00-52030</t>
  </si>
  <si>
    <t>ALUMNI ACTIVITIES : INDEPENDENT CONTRACTOR</t>
  </si>
  <si>
    <t>15-00-93110-00-52140</t>
  </si>
  <si>
    <t>ALUMNI ACTIVITIES : LEASES-EQUIPMENT/VEHICLES/SPACE</t>
  </si>
  <si>
    <t>15-00-93110-00-52150</t>
  </si>
  <si>
    <t>ALUMNI ACTIVITIES : EQUIPMENT SERVICE AGREEMENT</t>
  </si>
  <si>
    <t>15-00-93110-00-52160</t>
  </si>
  <si>
    <t>ALUMNI ACTIVITIES : ASSESSMENT &amp; TESTING FEES</t>
  </si>
  <si>
    <t>15-00-93110-00-52170</t>
  </si>
  <si>
    <t>ALUMNI ACTIVITIES : ACCREDITATION FEES</t>
  </si>
  <si>
    <t>15-00-93110-00-53020</t>
  </si>
  <si>
    <t>ALUMNI ACTIVITIES : LIABILITY INSURANCE</t>
  </si>
  <si>
    <t>15-00-93110-00-53210</t>
  </si>
  <si>
    <t>ALUMNI ACTIVITIES : REPAIRS &amp; MAINTENANCE</t>
  </si>
  <si>
    <t>15-00-93110-00-53310</t>
  </si>
  <si>
    <t>ALUMNI ACTIVITIES : TECH SUPPLIES</t>
  </si>
  <si>
    <t>15-00-93110-00-53330</t>
  </si>
  <si>
    <t>ALUMNI ACTIVITIES : TECH COMMUNICATIONS</t>
  </si>
  <si>
    <t>15-00-93110-00-53340</t>
  </si>
  <si>
    <t>ALUMNI ACTIVITIES : TECH CONTRACT SERVICES</t>
  </si>
  <si>
    <t>15-00-93110-00-53350</t>
  </si>
  <si>
    <t>ALUMNI ACTIVITIES : TECH SOFTWARE LIC., SUB. &amp; MAI</t>
  </si>
  <si>
    <t>15-00-93110-00-53360</t>
  </si>
  <si>
    <t>ALUMNI ACTIVITIES : TECH LEASES</t>
  </si>
  <si>
    <t>15-00-93110-00-53370</t>
  </si>
  <si>
    <t>ALUMNI ACTIVITIES : TECH EQUIP SERV AGREEMENT</t>
  </si>
  <si>
    <t>15-00-93110-00-53380</t>
  </si>
  <si>
    <t>ALUMNI ACTIVITIES : TECH EQUIPMENT REPAIR</t>
  </si>
  <si>
    <t>15-00-93110-00-53390</t>
  </si>
  <si>
    <t>ALUMNI ACTIVITIES : TECH EQUIP $500-$4999 NON-CAP</t>
  </si>
  <si>
    <t>15-00-93110-00-54050</t>
  </si>
  <si>
    <t>ALUMNI ACTIVITIES : VEHICLE MILEAGE ALLOCATION</t>
  </si>
  <si>
    <t>15-00-93110-00-54110</t>
  </si>
  <si>
    <t>ALUMNI ACTIVITIES : TRAVEL-FACULTY &amp; STAFF</t>
  </si>
  <si>
    <t>15-00-93110-00-54130</t>
  </si>
  <si>
    <t>ALUMNI ACTIVITIES : TRAVEL-STUDENT</t>
  </si>
  <si>
    <t>15-00-93110-00-61220</t>
  </si>
  <si>
    <t>ALUMNI ACTIVITIES : CLASSIFIED SALARIES</t>
  </si>
  <si>
    <t>15-00-93110-00-61410</t>
  </si>
  <si>
    <t>ALUMNI ACTIVITIES : HOURLY</t>
  </si>
  <si>
    <t>15-00-93110-00-61420</t>
  </si>
  <si>
    <t>ALUMNI ACTIVITIES : STIPENDS</t>
  </si>
  <si>
    <t>15-00-93110-00-91010</t>
  </si>
  <si>
    <t>ALUMNI ACTIVITIES : EQUIPMENT $5000 &amp; ABOVE CAPITAL</t>
  </si>
  <si>
    <t>15-10-91110-00-50010</t>
  </si>
  <si>
    <t>ADMINISTRATION : SUPPLIES</t>
  </si>
  <si>
    <t>Supply costs are increasing.  Also, sports have been added resulting in extra costs on expendable items, and we'll be adding an addition trainer.</t>
  </si>
  <si>
    <t>15-10-91110-00-50030</t>
  </si>
  <si>
    <t>ADMINISTRATION : COPIER USAGE</t>
  </si>
  <si>
    <t>15-10-91110-00-50040</t>
  </si>
  <si>
    <t>ADMINISTRATION : PRINTING &amp; PREPRINTED FORMS</t>
  </si>
  <si>
    <t>15-10-91110-00-50060</t>
  </si>
  <si>
    <t>ADMINISTRATION : MAIL SERVICE/SHIPPING/POSTAGE</t>
  </si>
  <si>
    <t>15-10-91110-00-50090</t>
  </si>
  <si>
    <t>ADMINISTRATION : EQUIPMENT $500-$4999 NON-CAPITAL</t>
  </si>
  <si>
    <t>15-10-91110-00-51010</t>
  </si>
  <si>
    <t>ADMINISTRATION : ADVERTISING/PROMOTIONAL</t>
  </si>
  <si>
    <t>15-10-91110-00-51020</t>
  </si>
  <si>
    <t>ADMINISTRATION : AWARDS</t>
  </si>
  <si>
    <t>15-10-91110-00-51030</t>
  </si>
  <si>
    <t>ADMINISTRATION : COMMUNITY RELATIONS</t>
  </si>
  <si>
    <t>15-10-91110-00-51040</t>
  </si>
  <si>
    <t>ADMINISTRATION : LUNCHEONS &amp; RECEPTIONS</t>
  </si>
  <si>
    <t>15-10-91110-00-51120</t>
  </si>
  <si>
    <t>ADMINISTRATION : DUES/SUBSCRIPTIONS/LICENSES</t>
  </si>
  <si>
    <t>15-10-91110-00-51130</t>
  </si>
  <si>
    <t>ADMINISTRATION : STAFF DEVELOPMENT</t>
  </si>
  <si>
    <t>15-10-91110-00-52030</t>
  </si>
  <si>
    <t>ADMINISTRATION : INDEPENDENT CONTRACTOR</t>
  </si>
  <si>
    <t>Annual calibration of stem unit</t>
  </si>
  <si>
    <t>15-10-91110-00-52140</t>
  </si>
  <si>
    <t>ADMINISTRATION : LEASES-EQUIPMENT/VEHICLES/SPACE</t>
  </si>
  <si>
    <t>15-10-91110-00-52150</t>
  </si>
  <si>
    <t>ADMINISTRATION : EQUIPMENT SERVICE AGREEMENT</t>
  </si>
  <si>
    <t>15-10-91110-00-52160</t>
  </si>
  <si>
    <t>ADMINISTRATION : ASSESSMENT &amp; TESTING FEES</t>
  </si>
  <si>
    <t>15-10-91110-00-52170</t>
  </si>
  <si>
    <t>ADMINISTRATION : ACCREDITATION FEES</t>
  </si>
  <si>
    <t>15-10-91110-00-53160</t>
  </si>
  <si>
    <t>ADMINISTRATION : COMMUNICATIONS</t>
  </si>
  <si>
    <t>15-10-91110-00-53210</t>
  </si>
  <si>
    <t>ADMINISTRATION : REPAIRS &amp; MAINTENANCE</t>
  </si>
  <si>
    <t>15-10-91110-00-53220</t>
  </si>
  <si>
    <t>ADMINISTRATION : SOFTWARE LICENSING &amp; MAINTENANCE</t>
  </si>
  <si>
    <t>15-10-91110-00-53310</t>
  </si>
  <si>
    <t>ADMINISTRATION : TECH SUPPLIES</t>
  </si>
  <si>
    <t>15-10-91110-00-53330</t>
  </si>
  <si>
    <t>ADMINISTRATION : TECH COMMUNICATIONS</t>
  </si>
  <si>
    <t>15-10-91110-00-53340</t>
  </si>
  <si>
    <t>ADMINISTRATION : TECH CONTRACT SERVICES</t>
  </si>
  <si>
    <t>15-10-91110-00-53350</t>
  </si>
  <si>
    <t>ADMINISTRATION : TECH SOFTWARE LIC., SUB. &amp; MAI</t>
  </si>
  <si>
    <t>15-10-91110-00-53360</t>
  </si>
  <si>
    <t>ADMINISTRATION : TECH LEASES</t>
  </si>
  <si>
    <t>15-10-91110-00-53370</t>
  </si>
  <si>
    <t>ADMINISTRATION : TECH EQUIP SERV AGREEMENT</t>
  </si>
  <si>
    <t>15-10-91110-00-53380</t>
  </si>
  <si>
    <t>ADMINISTRATION : TECH EQUIPMENT REPAIR</t>
  </si>
  <si>
    <t>15-10-91110-00-53390</t>
  </si>
  <si>
    <t>ADMINISTRATION : TECH EQUIP $500-$4999 NON-CAP</t>
  </si>
  <si>
    <t>15-10-91110-00-54050</t>
  </si>
  <si>
    <t>ADMINISTRATION : VEHICLE MILEAGE ALLOCATION</t>
  </si>
  <si>
    <t>15-10-91110-00-54110</t>
  </si>
  <si>
    <t>ADMINISTRATION : TRAVEL-FACULTY &amp; STAFF</t>
  </si>
  <si>
    <t>15-10-91110-00-54130</t>
  </si>
  <si>
    <t>ADMINISTRATION : TRAVEL-STUDENT</t>
  </si>
  <si>
    <t>15-10-91110-00-54140</t>
  </si>
  <si>
    <t>ADMINISTRATION : TRAVEL-RECRUITING</t>
  </si>
  <si>
    <t>15-10-91110-00-61210</t>
  </si>
  <si>
    <t>ADMINISTRATION : ADMIN/PROFESSIONAL SALARIES</t>
  </si>
  <si>
    <t>15-10-91110-00-61220</t>
  </si>
  <si>
    <t>ADMINISTRATION : CLASSIFIED SALARIES</t>
  </si>
  <si>
    <t>15-10-91110-00-61410</t>
  </si>
  <si>
    <t>ADMINISTRATION : HOURLY</t>
  </si>
  <si>
    <t>15-10-91110-00-61420</t>
  </si>
  <si>
    <t>ADMINISTRATION : STIPENDS</t>
  </si>
  <si>
    <t>15-10-91110-00-61430</t>
  </si>
  <si>
    <t>ADMINISTRATION : PART TIME</t>
  </si>
  <si>
    <t>15-10-91110-00-62110</t>
  </si>
  <si>
    <t>ADMINISTRATION : FICA MATCHING</t>
  </si>
  <si>
    <t>15-10-91110-00-62120</t>
  </si>
  <si>
    <t>ADMINISTRATION : RETIREMENT MATCHING</t>
  </si>
  <si>
    <t>15-10-91110-00-62210</t>
  </si>
  <si>
    <t>ADMINISTRATION : GROUP INSURANCE</t>
  </si>
  <si>
    <t>15-10-91110-00-91010</t>
  </si>
  <si>
    <t>ADMINISTRATION : EQUIPMENT $5000 &amp; ABOVE CAPITAL</t>
  </si>
  <si>
    <t>Replacement wall pads for gym $10651
Scoretable for volleyball &amp; basketball $6858
Shootaway machine for gym $8500</t>
  </si>
  <si>
    <t>15-10-91120-00-50010</t>
  </si>
  <si>
    <t>MEN'S BASKETBALL : SUPPLIES</t>
  </si>
  <si>
    <t>Increasing costs of supplies.</t>
  </si>
  <si>
    <t>15-10-91120-00-50030</t>
  </si>
  <si>
    <t>MEN'S BASKETBALL : COPIER USAGE</t>
  </si>
  <si>
    <t>15-10-91120-00-50040</t>
  </si>
  <si>
    <t>MEN'S BASKETBALL : PRINTING &amp; PREPRINTED FORMS</t>
  </si>
  <si>
    <t>15-10-91120-00-50060</t>
  </si>
  <si>
    <t>MEN'S BASKETBALL : MAIL SERVICE/SHIPPING/POSTAGE</t>
  </si>
  <si>
    <t>15-10-91120-00-50090</t>
  </si>
  <si>
    <t>MEN'S BASKETBALL : EQUIPMENT $500-$4999 NON-CAPITAL</t>
  </si>
  <si>
    <t>15-10-91120-00-51010</t>
  </si>
  <si>
    <t>MEN'S BASKETBALL : ADVERTISING/PROMOTIONAL</t>
  </si>
  <si>
    <t>15-10-91120-00-51020</t>
  </si>
  <si>
    <t>MEN'S BASKETBALL : AWARDS</t>
  </si>
  <si>
    <t>15-10-91120-00-51030</t>
  </si>
  <si>
    <t>MEN'S BASKETBALL : COMMUNITY RELATIONS</t>
  </si>
  <si>
    <t>15-10-91120-00-51040</t>
  </si>
  <si>
    <t>MEN'S BASKETBALL : LUNCHEONS &amp; RECEPTIONS</t>
  </si>
  <si>
    <t>15-10-91120-00-51120</t>
  </si>
  <si>
    <t>MEN'S BASKETBALL : DUES/SUBSCRIPTIONS/LICENSES</t>
  </si>
  <si>
    <t>15-10-91120-00-51130</t>
  </si>
  <si>
    <t>MEN'S BASKETBALL : STAFF DEVELOPMENT</t>
  </si>
  <si>
    <t>15-10-91120-00-52010</t>
  </si>
  <si>
    <t>MEN'S BASKETBALL : CONTRACT SERVICES-MEDICAL</t>
  </si>
  <si>
    <t>15-10-91120-00-52030</t>
  </si>
  <si>
    <t>MEN'S BASKETBALL : INDEPENDENT CONTRACTOR</t>
  </si>
  <si>
    <t>Increasing fuel costs.  Raised 10%</t>
  </si>
  <si>
    <t>15-10-91120-00-52140</t>
  </si>
  <si>
    <t>MEN'S BASKETBALL : LEASES-EQUIPMENT/VEHICLES/SPACE</t>
  </si>
  <si>
    <t>15-10-91120-00-52150</t>
  </si>
  <si>
    <t>MEN'S BASKETBALL : EQUIPMENT SERVICE AGREEMENT</t>
  </si>
  <si>
    <t>15-10-91120-00-52160</t>
  </si>
  <si>
    <t>MEN'S BASKETBALL : ASSESSMENT &amp; TESTING FEES</t>
  </si>
  <si>
    <t>15-10-91120-00-52170</t>
  </si>
  <si>
    <t>MEN'S BASKETBALL : ACCREDITATION FEES</t>
  </si>
  <si>
    <t>15-10-91120-00-53020</t>
  </si>
  <si>
    <t>MEN'S BASKETBALL : LIABILITY INSURANCE</t>
  </si>
  <si>
    <t>15-10-91120-00-53160</t>
  </si>
  <si>
    <t>MEN'S BASKETBALL : COMMUNICATIONS</t>
  </si>
  <si>
    <t>15-10-91120-00-53210</t>
  </si>
  <si>
    <t>MEN'S BASKETBALL : REPAIRS &amp; MAINTENANCE</t>
  </si>
  <si>
    <t>15-10-91120-00-53310</t>
  </si>
  <si>
    <t>MEN'S BASKETBALL : TECH SUPPLIES</t>
  </si>
  <si>
    <t>15-10-91120-00-53330</t>
  </si>
  <si>
    <t>MEN'S BASKETBALL : TECH COMMUNICATIONS</t>
  </si>
  <si>
    <t>15-10-91120-00-53340</t>
  </si>
  <si>
    <t>MEN'S BASKETBALL : TECH CONTRACT SERVICES</t>
  </si>
  <si>
    <t>15-10-91120-00-53350</t>
  </si>
  <si>
    <t>MEN'S BASKETBALL : TECH SOFTWARE LIC., SUB. &amp; MAI</t>
  </si>
  <si>
    <t>15-10-91120-00-53360</t>
  </si>
  <si>
    <t>MEN'S BASKETBALL : TECH LEASES</t>
  </si>
  <si>
    <t>15-10-91120-00-53370</t>
  </si>
  <si>
    <t>MEN'S BASKETBALL : TECH EQUIP SERV AGREEMENT</t>
  </si>
  <si>
    <t>15-10-91120-00-53380</t>
  </si>
  <si>
    <t>MEN'S BASKETBALL : TECH EQUIPMENT REPAIR</t>
  </si>
  <si>
    <t>15-10-91120-00-53390</t>
  </si>
  <si>
    <t>MEN'S BASKETBALL : TECH EQUIP $500-$4999 NON-CAP</t>
  </si>
  <si>
    <t>15-10-91120-00-54050</t>
  </si>
  <si>
    <t>MEN'S BASKETBALL : VEHICLE MILEAGE ALLOCATION</t>
  </si>
  <si>
    <t>15-10-91120-00-54110</t>
  </si>
  <si>
    <t>MEN'S BASKETBALL : TRAVEL-FACULTY &amp; STAFF</t>
  </si>
  <si>
    <t>15-10-91120-00-54130</t>
  </si>
  <si>
    <t>MEN'S BASKETBALL : TRAVEL-STUDENT</t>
  </si>
  <si>
    <t>15-10-91120-00-54140</t>
  </si>
  <si>
    <t>MEN'S BASKETBALL : TRAVEL-RECRUITING</t>
  </si>
  <si>
    <t>15-10-91120-00-61210</t>
  </si>
  <si>
    <t>MEN'S BASKETBALL : ADMIN/PROFESSIONAL SALARIES</t>
  </si>
  <si>
    <t>15-10-91120-00-61220</t>
  </si>
  <si>
    <t>MEN'S BASKETBALL : CLASSIFIED SALARIES</t>
  </si>
  <si>
    <t>15-10-91120-00-61410</t>
  </si>
  <si>
    <t>MEN'S BASKETBALL : HOURLY</t>
  </si>
  <si>
    <t>15-10-91120-00-61420</t>
  </si>
  <si>
    <t>MEN'S BASKETBALL : STIPENDS</t>
  </si>
  <si>
    <t>15-10-91120-00-61430</t>
  </si>
  <si>
    <t>MEN'S BASKETBALL : PART TIME</t>
  </si>
  <si>
    <t>15-10-91120-00-62110</t>
  </si>
  <si>
    <t>MEN'S BASKETBALL : FICA MATCHING</t>
  </si>
  <si>
    <t>15-10-91120-00-62120</t>
  </si>
  <si>
    <t>MEN'S BASKETBALL : RETIREMENT MATCHING</t>
  </si>
  <si>
    <t>15-10-91120-00-62210</t>
  </si>
  <si>
    <t>MEN'S BASKETBALL : GROUP INSURANCE</t>
  </si>
  <si>
    <t>15-10-91120-00-91010</t>
  </si>
  <si>
    <t>MEN'S BASKETBALL : EQUIPMENT $5000 &amp; ABOVE CAPITAL</t>
  </si>
  <si>
    <t>15-10-91130-00-50010</t>
  </si>
  <si>
    <t>WOMEN'S BASKETBALL : SUPPLIES</t>
  </si>
  <si>
    <t>Increasing supply costs.</t>
  </si>
  <si>
    <t>15-10-91130-00-50030</t>
  </si>
  <si>
    <t>WOMEN'S BASKETBALL : COPIER USAGE</t>
  </si>
  <si>
    <t>15-10-91130-00-50040</t>
  </si>
  <si>
    <t>WOMEN'S BASKETBALL : PRINTING &amp; PREPRINTED FORMS</t>
  </si>
  <si>
    <t>15-10-91130-00-50060</t>
  </si>
  <si>
    <t>WOMEN'S BASKETBALL : MAIL SERVICE/SHIPPING/POSTAGE</t>
  </si>
  <si>
    <t>15-10-91130-00-50090</t>
  </si>
  <si>
    <t>WOMEN'S BASKETBALL : EQUIPMENT $500-$4999 NON-CAPITAL</t>
  </si>
  <si>
    <t>15-10-91130-00-51010</t>
  </si>
  <si>
    <t>WOMEN'S BASKETBALL : ADVERTISING/PROMOTIONAL</t>
  </si>
  <si>
    <t>15-10-91130-00-51020</t>
  </si>
  <si>
    <t>WOMEN'S BASKETBALL : AWARDS</t>
  </si>
  <si>
    <t>15-10-91130-00-51030</t>
  </si>
  <si>
    <t>WOMEN'S BASKETBALL : COMMUNITY RELATIONS</t>
  </si>
  <si>
    <t>15-10-91130-00-51040</t>
  </si>
  <si>
    <t>WOMEN'S BASKETBALL : LUNCHEONS &amp; RECEPTIONS</t>
  </si>
  <si>
    <t>15-10-91130-00-51120</t>
  </si>
  <si>
    <t>WOMEN'S BASKETBALL : DUES/SUBSCRIPTIONS/LICENSES</t>
  </si>
  <si>
    <t>15-10-91130-00-51130</t>
  </si>
  <si>
    <t>WOMEN'S BASKETBALL : STAFF DEVELOPMENT</t>
  </si>
  <si>
    <t>15-10-91130-00-52010</t>
  </si>
  <si>
    <t>WOMEN'S BASKETBALL : CONTRACT SERVICES-MEDICAL</t>
  </si>
  <si>
    <t>15-10-91130-00-52030</t>
  </si>
  <si>
    <t>WOMEN'S BASKETBALL : INDEPENDENT CONTRACTOR</t>
  </si>
  <si>
    <t>Increasing fuel costs.  Up 10%</t>
  </si>
  <si>
    <t>15-10-91130-00-52140</t>
  </si>
  <si>
    <t>WOMEN'S BASKETBALL : LEASES-EQUIPMENT/VEHICLES/SPACE</t>
  </si>
  <si>
    <t>15-10-91130-00-52150</t>
  </si>
  <si>
    <t>WOMEN'S BASKETBALL : EQUIPMENT SERVICE AGREEMENT</t>
  </si>
  <si>
    <t>15-10-91130-00-52160</t>
  </si>
  <si>
    <t>WOMEN'S BASKETBALL : ASSESSMENT &amp; TESTING FEES</t>
  </si>
  <si>
    <t>15-10-91130-00-52170</t>
  </si>
  <si>
    <t>WOMEN'S BASKETBALL : ACCREDITATION FEES</t>
  </si>
  <si>
    <t>15-10-91130-00-53020</t>
  </si>
  <si>
    <t>WOMEN'S BASKETBALL : LIABILITY INSURANCE</t>
  </si>
  <si>
    <t>15-10-91130-00-53160</t>
  </si>
  <si>
    <t>WOMEN'S BASKETBALL : COMMUNICATIONS</t>
  </si>
  <si>
    <t>15-10-91130-00-53210</t>
  </si>
  <si>
    <t>WOMEN'S BASKETBALL : REPAIRS &amp; MAINTENANCE</t>
  </si>
  <si>
    <t>15-10-91130-00-53310</t>
  </si>
  <si>
    <t>WOMEN'S BASKETBALL : TECH SUPPLIES</t>
  </si>
  <si>
    <t>15-10-91130-00-53330</t>
  </si>
  <si>
    <t>WOMEN'S BASKETBALL : TECH COMMUNICATIONS</t>
  </si>
  <si>
    <t>15-10-91130-00-53340</t>
  </si>
  <si>
    <t>WOMEN'S BASKETBALL : TECH CONTRACT SERVICES</t>
  </si>
  <si>
    <t>15-10-91130-00-53350</t>
  </si>
  <si>
    <t>WOMEN'S BASKETBALL : TECH SOFTWARE LIC., SUB. &amp; MAI</t>
  </si>
  <si>
    <t>15-10-91130-00-53360</t>
  </si>
  <si>
    <t>WOMEN'S BASKETBALL : TECH LEASES</t>
  </si>
  <si>
    <t>15-10-91130-00-53370</t>
  </si>
  <si>
    <t>WOMEN'S BASKETBALL : TECH EQUIP SERV AGREEMENT</t>
  </si>
  <si>
    <t>15-10-91130-00-53380</t>
  </si>
  <si>
    <t>WOMEN'S BASKETBALL : TECH EQUIPMENT REPAIR</t>
  </si>
  <si>
    <t>15-10-91130-00-53390</t>
  </si>
  <si>
    <t>WOMEN'S BASKETBALL : TECH EQUIP $500-$4999 NON-CAP</t>
  </si>
  <si>
    <t>15-10-91130-00-54050</t>
  </si>
  <si>
    <t>WOMEN'S BASKETBALL : VEHICLE MILEAGE ALLOCATION</t>
  </si>
  <si>
    <t>15-10-91130-00-54110</t>
  </si>
  <si>
    <t>WOMEN'S BASKETBALL : TRAVEL-FACULTY &amp; STAFF</t>
  </si>
  <si>
    <t>15-10-91130-00-54130</t>
  </si>
  <si>
    <t>WOMEN'S BASKETBALL : TRAVEL-STUDENT</t>
  </si>
  <si>
    <t>15-10-91130-00-54140</t>
  </si>
  <si>
    <t>WOMEN'S BASKETBALL : TRAVEL-RECRUITING</t>
  </si>
  <si>
    <t>15-10-91130-00-61210</t>
  </si>
  <si>
    <t>WOMEN'S BASKETBALL : ADMIN/PROFESSIONAL SALARIES</t>
  </si>
  <si>
    <t>15-10-91130-00-61220</t>
  </si>
  <si>
    <t>WOMEN'S BASKETBALL : CLASSIFIED SALARIES</t>
  </si>
  <si>
    <t>15-10-91130-00-61410</t>
  </si>
  <si>
    <t>WOMEN'S BASKETBALL : HOURLY</t>
  </si>
  <si>
    <t>15-10-91130-00-61420</t>
  </si>
  <si>
    <t>WOMEN'S BASKETBALL : STIPENDS</t>
  </si>
  <si>
    <t>15-10-91130-00-61430</t>
  </si>
  <si>
    <t>WOMEN'S BASKETBALL : PART TIME</t>
  </si>
  <si>
    <t>15-10-91130-00-62110</t>
  </si>
  <si>
    <t>WOMEN'S BASKETBALL : FICA MATCHING</t>
  </si>
  <si>
    <t>15-10-91130-00-62120</t>
  </si>
  <si>
    <t>WOMEN'S BASKETBALL : RETIREMENT MATCHING</t>
  </si>
  <si>
    <t>15-10-91130-00-62210</t>
  </si>
  <si>
    <t>WOMEN'S BASKETBALL : GROUP INSURANCE</t>
  </si>
  <si>
    <t>15-10-91130-00-91010</t>
  </si>
  <si>
    <t>WOMEN'S BASKETBALL : EQUIPMENT $5000 &amp; ABOVE CAPITAL</t>
  </si>
  <si>
    <t>15-10-91140-00-50010</t>
  </si>
  <si>
    <t>BASEBALL : SUPPLIES</t>
  </si>
  <si>
    <t>Increase approximately 20% for rising equipment/supply costs, plus one new set of uniforms $4000.</t>
  </si>
  <si>
    <t>15-10-91140-00-50030</t>
  </si>
  <si>
    <t>BASEBALL : COPIER USAGE</t>
  </si>
  <si>
    <t>15-10-91140-00-50040</t>
  </si>
  <si>
    <t>BASEBALL : PRINTING &amp; PREPRINTED FORMS</t>
  </si>
  <si>
    <t>15-10-91140-00-50060</t>
  </si>
  <si>
    <t>BASEBALL : MAIL SERVICE/SHIPPING/POSTAGE</t>
  </si>
  <si>
    <t>15-10-91140-00-50090</t>
  </si>
  <si>
    <t>BASEBALL : EQUIPMENT $500-$4999 NON-CAPITAL</t>
  </si>
  <si>
    <t>3 new protective screens @900.</t>
  </si>
  <si>
    <t>15-10-91140-00-51010</t>
  </si>
  <si>
    <t>BASEBALL : ADVERTISING/PROMOTIONAL</t>
  </si>
  <si>
    <t>15-10-91140-00-51020</t>
  </si>
  <si>
    <t>BASEBALL : AWARDS</t>
  </si>
  <si>
    <t>15-10-91140-00-51030</t>
  </si>
  <si>
    <t>BASEBALL : COMMUNITY RELATIONS</t>
  </si>
  <si>
    <t>15-10-91140-00-51040</t>
  </si>
  <si>
    <t>BASEBALL : LUNCHEONS &amp; RECEPTIONS</t>
  </si>
  <si>
    <t>15-10-91140-00-51120</t>
  </si>
  <si>
    <t>BASEBALL : DUES/SUBSCRIPTIONS/LICENSES</t>
  </si>
  <si>
    <t>15-10-91140-00-51130</t>
  </si>
  <si>
    <t>BASEBALL : STAFF DEVELOPMENT</t>
  </si>
  <si>
    <t>15-10-91140-00-52010</t>
  </si>
  <si>
    <t>BASEBALL : CONTRACT SERVICES-MEDICAL</t>
  </si>
  <si>
    <t>15-10-91140-00-52030</t>
  </si>
  <si>
    <t>BASEBALL : INDEPENDENT CONTRACTOR</t>
  </si>
  <si>
    <t>Increase approximately 10% for rising fuel costs and increasing bus fees.</t>
  </si>
  <si>
    <t>15-10-91140-00-52140</t>
  </si>
  <si>
    <t>BASEBALL : LEASES-EQUIPMENT/VEHICLES/SPACE</t>
  </si>
  <si>
    <t>15-10-91140-00-52150</t>
  </si>
  <si>
    <t>BASEBALL : EQUIPMENT SERVICE AGREEMENT</t>
  </si>
  <si>
    <t>15-10-91140-00-52160</t>
  </si>
  <si>
    <t>BASEBALL : ASSESSMENT &amp; TESTING FEES</t>
  </si>
  <si>
    <t>15-10-91140-00-52170</t>
  </si>
  <si>
    <t>BASEBALL : ACCREDITATION FEES</t>
  </si>
  <si>
    <t>15-10-91140-00-53020</t>
  </si>
  <si>
    <t>BASEBALL : LIABILITY INSURANCE</t>
  </si>
  <si>
    <t>15-10-91140-00-53210</t>
  </si>
  <si>
    <t>BASEBALL : REPAIRS &amp; MAINTENANCE</t>
  </si>
  <si>
    <t>15-10-91140-00-53310</t>
  </si>
  <si>
    <t>BASEBALL : TECH SUPPLIES</t>
  </si>
  <si>
    <t>15-10-91140-00-53330</t>
  </si>
  <si>
    <t>BASEBALL : TECH COMMUNICATIONS</t>
  </si>
  <si>
    <t>15-10-91140-00-53340</t>
  </si>
  <si>
    <t>BASEBALL : TECH CONTRACT SERVICES</t>
  </si>
  <si>
    <t>15-10-91140-00-53350</t>
  </si>
  <si>
    <t>BASEBALL : TECH SOFTWARE LIC., SUB. &amp; MAI</t>
  </si>
  <si>
    <t>15-10-91140-00-53360</t>
  </si>
  <si>
    <t>BASEBALL : TECH LEASES</t>
  </si>
  <si>
    <t>15-10-91140-00-53370</t>
  </si>
  <si>
    <t>BASEBALL : TECH EQUIP SERV AGREEMENT</t>
  </si>
  <si>
    <t>15-10-91140-00-53380</t>
  </si>
  <si>
    <t>BASEBALL : TECH EQUIPMENT REPAIR</t>
  </si>
  <si>
    <t>15-10-91140-00-53390</t>
  </si>
  <si>
    <t>BASEBALL : TECH EQUIP $500-$4999 NON-CAP</t>
  </si>
  <si>
    <t>15-10-91140-00-54050</t>
  </si>
  <si>
    <t>BASEBALL : VEHICLE MILEAGE ALLOCATION</t>
  </si>
  <si>
    <t>15-10-91140-00-54110</t>
  </si>
  <si>
    <t>BASEBALL : TRAVEL-FACULTY &amp; STAFF</t>
  </si>
  <si>
    <t>15-10-91140-00-54130</t>
  </si>
  <si>
    <t>BASEBALL : TRAVEL-STUDENT</t>
  </si>
  <si>
    <t>15-10-91140-00-54140</t>
  </si>
  <si>
    <t>BASEBALL : TRAVEL-RECRUITING</t>
  </si>
  <si>
    <t>15-10-91140-00-61210</t>
  </si>
  <si>
    <t>BASEBALL : ADMIN/PROFESSIONAL SALARIES</t>
  </si>
  <si>
    <t>15-10-91140-00-61220</t>
  </si>
  <si>
    <t>BASEBALL : CLASSIFIED SALARIES</t>
  </si>
  <si>
    <t>15-10-91140-00-61420</t>
  </si>
  <si>
    <t>BASEBALL : STIPENDS</t>
  </si>
  <si>
    <t>15-10-91140-00-61430</t>
  </si>
  <si>
    <t>BASEBALL : PART TIME</t>
  </si>
  <si>
    <t>15-10-91140-00-62110</t>
  </si>
  <si>
    <t>BASEBALL : FICA MATCHING</t>
  </si>
  <si>
    <t>15-10-91140-00-62120</t>
  </si>
  <si>
    <t>BASEBALL : RETIREMENT MATCHING</t>
  </si>
  <si>
    <t>15-10-91140-00-62210</t>
  </si>
  <si>
    <t>BASEBALL : GROUP INSURANCE</t>
  </si>
  <si>
    <t>15-10-91140-00-91010</t>
  </si>
  <si>
    <t>BASEBALL : EQUIPMENT $5000 &amp; ABOVE CAPITAL</t>
  </si>
  <si>
    <t>15-10-91150-00-50010</t>
  </si>
  <si>
    <t>SOFTBALL : SUPPLIES</t>
  </si>
  <si>
    <t>Increase approximately 10% plus $4000 for new set of white uniforms.</t>
  </si>
  <si>
    <t>15-10-91150-00-50030</t>
  </si>
  <si>
    <t>SOFTBALL : COPIER USAGE</t>
  </si>
  <si>
    <t>15-10-91150-00-50040</t>
  </si>
  <si>
    <t>SOFTBALL : PRINTING &amp; PREPRINTED FORMS</t>
  </si>
  <si>
    <t>15-10-91150-00-50060</t>
  </si>
  <si>
    <t>SOFTBALL : MAIL SERVICE/SHIPPING/POSTAGE</t>
  </si>
  <si>
    <t>15-10-91150-00-50090</t>
  </si>
  <si>
    <t>SOFTBALL : EQUIPMENT $500-$4999 NON-CAPITAL</t>
  </si>
  <si>
    <t>15-10-91150-00-51010</t>
  </si>
  <si>
    <t>SOFTBALL : ADVERTISING/PROMOTIONAL</t>
  </si>
  <si>
    <t>15-10-91150-00-51020</t>
  </si>
  <si>
    <t>SOFTBALL : AWARDS</t>
  </si>
  <si>
    <t>15-10-91150-00-51030</t>
  </si>
  <si>
    <t>SOFTBALL : COMMUNITY RELATIONS</t>
  </si>
  <si>
    <t>15-10-91150-00-51040</t>
  </si>
  <si>
    <t>SOFTBALL : LUNCHEONS &amp; RECEPTIONS</t>
  </si>
  <si>
    <t>15-10-91150-00-51120</t>
  </si>
  <si>
    <t>SOFTBALL : DUES/SUBSCRIPTIONS/LICENSES</t>
  </si>
  <si>
    <t>15-10-91150-00-51130</t>
  </si>
  <si>
    <t>SOFTBALL : STAFF DEVELOPMENT</t>
  </si>
  <si>
    <t>15-10-91150-00-52010</t>
  </si>
  <si>
    <t>SOFTBALL : CONTRACT SERVICES-MEDICAL</t>
  </si>
  <si>
    <t>15-10-91150-00-52030</t>
  </si>
  <si>
    <t>SOFTBALL : INDEPENDENT CONTRACTOR</t>
  </si>
  <si>
    <t>Increase approximately 10% for fuel increase/fuel surcharges.</t>
  </si>
  <si>
    <t>15-10-91150-00-52140</t>
  </si>
  <si>
    <t>SOFTBALL : LEASES-EQUIPMENT/VEHICLES/SPACE</t>
  </si>
  <si>
    <t>15-10-91150-00-52150</t>
  </si>
  <si>
    <t>SOFTBALL : EQUIPMENT SERVICE AGREEMENT</t>
  </si>
  <si>
    <t>15-10-91150-00-52160</t>
  </si>
  <si>
    <t>SOFTBALL : ASSESSMENT &amp; TESTING FEES</t>
  </si>
  <si>
    <t>15-10-91150-00-52170</t>
  </si>
  <si>
    <t>SOFTBALL : ACCREDITATION FEES</t>
  </si>
  <si>
    <t>15-10-91150-00-53020</t>
  </si>
  <si>
    <t>SOFTBALL : LIABILITY INSURANCE</t>
  </si>
  <si>
    <t>15-10-91150-00-53160</t>
  </si>
  <si>
    <t>SOFTBALL : COMMUNICATIONS</t>
  </si>
  <si>
    <t>15-10-91150-00-53210</t>
  </si>
  <si>
    <t>SOFTBALL : REPAIRS &amp; MAINTENANCE</t>
  </si>
  <si>
    <t>15-10-91150-00-53310</t>
  </si>
  <si>
    <t>SOFTBALL : TECH SUPPLIES</t>
  </si>
  <si>
    <t>15-10-91150-00-53330</t>
  </si>
  <si>
    <t>SOFTBALL : TECH COMMUNICATIONS</t>
  </si>
  <si>
    <t>15-10-91150-00-53340</t>
  </si>
  <si>
    <t>SOFTBALL : TECH CONTRACT SERVICES</t>
  </si>
  <si>
    <t>15-10-91150-00-53350</t>
  </si>
  <si>
    <t>SOFTBALL : TECH SOFTWARE LIC., SUB. &amp; MAI</t>
  </si>
  <si>
    <t>15-10-91150-00-53360</t>
  </si>
  <si>
    <t>SOFTBALL : TECH LEASES</t>
  </si>
  <si>
    <t>15-10-91150-00-53370</t>
  </si>
  <si>
    <t>SOFTBALL : TECH EQUIP SERV AGREEMENT</t>
  </si>
  <si>
    <t>15-10-91150-00-53380</t>
  </si>
  <si>
    <t>SOFTBALL : TECH EQUIPMENT REPAIR</t>
  </si>
  <si>
    <t>15-10-91150-00-53390</t>
  </si>
  <si>
    <t>SOFTBALL : TECH EQUIP $500-$4999 NON-CAP</t>
  </si>
  <si>
    <t>15-10-91150-00-54050</t>
  </si>
  <si>
    <t>SOFTBALL : VEHICLE MILEAGE ALLOCATION</t>
  </si>
  <si>
    <t>15-10-91150-00-54110</t>
  </si>
  <si>
    <t>SOFTBALL : TRAVEL-FACULTY &amp; STAFF</t>
  </si>
  <si>
    <t>15-10-91150-00-54130</t>
  </si>
  <si>
    <t>SOFTBALL : TRAVEL-STUDENT</t>
  </si>
  <si>
    <t>15-10-91150-00-54140</t>
  </si>
  <si>
    <t>SOFTBALL : TRAVEL-RECRUITING</t>
  </si>
  <si>
    <t>15-10-91150-00-61210</t>
  </si>
  <si>
    <t>SOFTBALL : ADMIN/PROFESSIONAL SALARIES</t>
  </si>
  <si>
    <t>15-10-91150-00-61220</t>
  </si>
  <si>
    <t>SOFTBALL : CLASSIFIED SALARIES</t>
  </si>
  <si>
    <t>15-10-91150-00-61410</t>
  </si>
  <si>
    <t>SOFTBALL : HOURLY</t>
  </si>
  <si>
    <t>15-10-91150-00-61420</t>
  </si>
  <si>
    <t>SOFTBALL : STIPENDS</t>
  </si>
  <si>
    <t>15-10-91150-00-61430</t>
  </si>
  <si>
    <t>SOFTBALL : PART TIME</t>
  </si>
  <si>
    <t>15-10-91150-00-62110</t>
  </si>
  <si>
    <t>SOFTBALL : FICA MATCHING</t>
  </si>
  <si>
    <t>15-10-91150-00-62120</t>
  </si>
  <si>
    <t>SOFTBALL : RETIREMENT MATCHING</t>
  </si>
  <si>
    <t>15-10-91150-00-62210</t>
  </si>
  <si>
    <t>SOFTBALL : GROUP INSURANCE</t>
  </si>
  <si>
    <t>15-10-91150-00-91010</t>
  </si>
  <si>
    <t>SOFTBALL : EQUIPMENT $5000 &amp; ABOVE CAPITAL</t>
  </si>
  <si>
    <t>15-10-91160-00-50010</t>
  </si>
  <si>
    <t>RODEO : SUPPLIES</t>
  </si>
  <si>
    <t>Larger team size and increasing supply costs.</t>
  </si>
  <si>
    <t>15-10-91160-00-50030</t>
  </si>
  <si>
    <t>RODEO : COPIER USAGE</t>
  </si>
  <si>
    <t>15-10-91160-00-50040</t>
  </si>
  <si>
    <t>RODEO : PRINTING &amp; PREPRINTED FORMS</t>
  </si>
  <si>
    <t>Larger team size.</t>
  </si>
  <si>
    <t>15-10-91160-00-50060</t>
  </si>
  <si>
    <t>RODEO : MAIL SERVICE/SHIPPING/POSTAGE</t>
  </si>
  <si>
    <t>Mail a lot of brochures and paperwork to recruits.</t>
  </si>
  <si>
    <t>15-10-91160-00-50080</t>
  </si>
  <si>
    <t>RODEO : FARM SUPPLIES/LIVESTOCK NON-CAPITAL</t>
  </si>
  <si>
    <t>15-10-91160-00-50090</t>
  </si>
  <si>
    <t>RODEO : EQUIPMENT $500-$4999 NON-CAPITAL</t>
  </si>
  <si>
    <t>New roping machine and chutes.  Old ones old and broken.</t>
  </si>
  <si>
    <t>15-10-91160-00-51010</t>
  </si>
  <si>
    <t>RODEO : ADVERTISING/PROMOTIONAL</t>
  </si>
  <si>
    <t>15-10-91160-00-51020</t>
  </si>
  <si>
    <t>RODEO : AWARDS</t>
  </si>
  <si>
    <t>15-10-91160-00-51030</t>
  </si>
  <si>
    <t>RODEO : COMMUNITY RELATIONS</t>
  </si>
  <si>
    <t>15-10-91160-00-51040</t>
  </si>
  <si>
    <t>RODEO : LUNCHEONS &amp; RECEPTIONS</t>
  </si>
  <si>
    <t>15-10-91160-00-51120</t>
  </si>
  <si>
    <t>RODEO : DUES/SUBSCRIPTIONS/LICENSES</t>
  </si>
  <si>
    <t>15-10-91160-00-51130</t>
  </si>
  <si>
    <t>RODEO : STAFF DEVELOPMENT</t>
  </si>
  <si>
    <t>15-10-91160-00-52010</t>
  </si>
  <si>
    <t>RODEO : CONTRACT SERVICES-MEDICAL</t>
  </si>
  <si>
    <t>15-10-91160-00-52030</t>
  </si>
  <si>
    <t>RODEO : INDEPENDENT CONTRACTOR</t>
  </si>
  <si>
    <t>Roughstock practice, larger team size</t>
  </si>
  <si>
    <t>15-10-91160-00-52140</t>
  </si>
  <si>
    <t>RODEO : LEASES-EQUIPMENT/VEHICLES/SPACE</t>
  </si>
  <si>
    <t>15-10-91160-00-52170</t>
  </si>
  <si>
    <t>RODEO : ACCREDITATION FEES</t>
  </si>
  <si>
    <t>15-10-91160-00-53010</t>
  </si>
  <si>
    <t>RODEO : INSURANCE</t>
  </si>
  <si>
    <t>15-10-91160-00-53020</t>
  </si>
  <si>
    <t>RODEO : LIABILITY INSURANCE</t>
  </si>
  <si>
    <t>15-10-91160-00-53160</t>
  </si>
  <si>
    <t>RODEO : COMMUNICATIONS</t>
  </si>
  <si>
    <t>15-10-91160-00-53210</t>
  </si>
  <si>
    <t>RODEO : REPAIRS &amp; MAINTENANCE</t>
  </si>
  <si>
    <t>15-10-91160-00-53310</t>
  </si>
  <si>
    <t>RODEO : TECH SUPPLIES</t>
  </si>
  <si>
    <t>15-10-91160-00-53330</t>
  </si>
  <si>
    <t>RODEO : TECH COMMUNICATIONS</t>
  </si>
  <si>
    <t>15-10-91160-00-53340</t>
  </si>
  <si>
    <t>RODEO : TECH CONTRACT SERVICES</t>
  </si>
  <si>
    <t>15-10-91160-00-53350</t>
  </si>
  <si>
    <t>RODEO : TECH SOFTWARE LIC., SUB. &amp; MAI</t>
  </si>
  <si>
    <t>15-10-91160-00-53360</t>
  </si>
  <si>
    <t>RODEO : TECH LEASES</t>
  </si>
  <si>
    <t>15-10-91160-00-53380</t>
  </si>
  <si>
    <t>RODEO : TECH EQUIPMENT REPAIR</t>
  </si>
  <si>
    <t>15-10-91160-00-53390</t>
  </si>
  <si>
    <t>RODEO : TECH EQUIP $500-$4999 NON-CAP</t>
  </si>
  <si>
    <t>15-10-91160-00-54010</t>
  </si>
  <si>
    <t>RODEO : FUEL</t>
  </si>
  <si>
    <t>15-10-91160-00-54050</t>
  </si>
  <si>
    <t>RODEO : VEHICLE MILEAGE ALLOCATION</t>
  </si>
  <si>
    <t>Actual cost of taking college vehicle.</t>
  </si>
  <si>
    <t>15-10-91160-00-54110</t>
  </si>
  <si>
    <t>RODEO : TRAVEL-FACULTY &amp; STAFF</t>
  </si>
  <si>
    <t>15-10-91160-00-54130</t>
  </si>
  <si>
    <t>RODEO : TRAVEL-STUDENT</t>
  </si>
  <si>
    <t>15-10-91160-00-54140</t>
  </si>
  <si>
    <t>RODEO : TRAVEL-RECRUITING</t>
  </si>
  <si>
    <t>15-10-91160-00-61210</t>
  </si>
  <si>
    <t>RODEO : ADMIN/PROFESSIONAL SALARIES</t>
  </si>
  <si>
    <t>15-10-91160-00-61220</t>
  </si>
  <si>
    <t>RODEO : CLASSIFIED SALARIES</t>
  </si>
  <si>
    <t>15-10-91160-00-61420</t>
  </si>
  <si>
    <t>RODEO : STIPENDS</t>
  </si>
  <si>
    <t>15-10-91160-00-61430</t>
  </si>
  <si>
    <t>RODEO : PART TIME</t>
  </si>
  <si>
    <t>15-10-91160-00-62110</t>
  </si>
  <si>
    <t>RODEO : FICA MATCHING</t>
  </si>
  <si>
    <t>15-10-91160-00-62120</t>
  </si>
  <si>
    <t>RODEO : RETIREMENT MATCHING</t>
  </si>
  <si>
    <t>15-10-91160-00-62210</t>
  </si>
  <si>
    <t>RODEO : GROUP INSURANCE</t>
  </si>
  <si>
    <t>15-10-91160-00-91010</t>
  </si>
  <si>
    <t>RODEO : EQUIPMENT $5000 &amp; ABOVE CAPITAL</t>
  </si>
  <si>
    <t>New ATV for farm</t>
  </si>
  <si>
    <t>15-10-91170-00-50010</t>
  </si>
  <si>
    <t>GOLF : SUPPLIES</t>
  </si>
  <si>
    <t>15-10-91170-00-50030</t>
  </si>
  <si>
    <t>GOLF : COPIER USAGE</t>
  </si>
  <si>
    <t>15-10-91170-00-50040</t>
  </si>
  <si>
    <t>GOLF : PRINTING &amp; PREPRINTED FORMS</t>
  </si>
  <si>
    <t>15-10-91170-00-50060</t>
  </si>
  <si>
    <t>GOLF : MAIL SERVICE/SHIPPING/POSTAGE</t>
  </si>
  <si>
    <t>15-10-91170-00-50090</t>
  </si>
  <si>
    <t>GOLF : EQUIPMENT $500-$4999 NON-CAPITAL</t>
  </si>
  <si>
    <t>15-10-91170-00-51010</t>
  </si>
  <si>
    <t>GOLF : ADVERTISING/PROMOTIONAL</t>
  </si>
  <si>
    <t>15-10-91170-00-51020</t>
  </si>
  <si>
    <t>GOLF : AWARDS</t>
  </si>
  <si>
    <t>15-10-91170-00-51030</t>
  </si>
  <si>
    <t>GOLF : COMMUNITY RELATIONS</t>
  </si>
  <si>
    <t>15-10-91170-00-51040</t>
  </si>
  <si>
    <t>GOLF : LUNCHEONS &amp; RECEPTIONS</t>
  </si>
  <si>
    <t>15-10-91170-00-51120</t>
  </si>
  <si>
    <t>GOLF : DUES/SUBSCRIPTIONS/LICENSES</t>
  </si>
  <si>
    <t>15-10-91170-00-51130</t>
  </si>
  <si>
    <t>GOLF : STAFF DEVELOPMENT</t>
  </si>
  <si>
    <t>15-10-91170-00-52010</t>
  </si>
  <si>
    <t>GOLF : CONTRACT SERVICES-MEDICAL</t>
  </si>
  <si>
    <t>15-10-91170-00-52030</t>
  </si>
  <si>
    <t>GOLF : INDEPENDENT CONTRACTOR</t>
  </si>
  <si>
    <t>15-10-91170-00-52140</t>
  </si>
  <si>
    <t>GOLF : LEASES-EQUIPMENT/VEHICLES/SPACE</t>
  </si>
  <si>
    <t>Usage of country clubs and golf courses.</t>
  </si>
  <si>
    <t>15-10-91170-00-52150</t>
  </si>
  <si>
    <t>GOLF : EQUIPMENT SERVICE AGREEMENT</t>
  </si>
  <si>
    <t>15-10-91170-00-52160</t>
  </si>
  <si>
    <t>GOLF : ASSESSMENT &amp; TESTING FEES</t>
  </si>
  <si>
    <t>Drug testing</t>
  </si>
  <si>
    <t>15-10-91170-00-52170</t>
  </si>
  <si>
    <t>GOLF : ACCREDITATION FEES</t>
  </si>
  <si>
    <t>15-10-91170-00-53020</t>
  </si>
  <si>
    <t>GOLF : LIABILITY INSURANCE</t>
  </si>
  <si>
    <t>15-10-91170-00-53210</t>
  </si>
  <si>
    <t>GOLF : REPAIRS &amp; MAINTENANCE</t>
  </si>
  <si>
    <t>15-10-91170-00-53310</t>
  </si>
  <si>
    <t>GOLF : TECH SUPPLIES</t>
  </si>
  <si>
    <t>15-10-91170-00-53330</t>
  </si>
  <si>
    <t>GOLF : TECH COMMUNICATIONS</t>
  </si>
  <si>
    <t>15-10-91170-00-53340</t>
  </si>
  <si>
    <t>GOLF : TECH CONTRACT SERVICES</t>
  </si>
  <si>
    <t>15-10-91170-00-53350</t>
  </si>
  <si>
    <t>GOLF : TECH SOFTWARE LIC., SUB. &amp; MAI</t>
  </si>
  <si>
    <t>15-10-91170-00-53360</t>
  </si>
  <si>
    <t>GOLF : TECH LEASES</t>
  </si>
  <si>
    <t>15-10-91170-00-53370</t>
  </si>
  <si>
    <t>GOLF : TECH EQUIP SERV AGREEMENT</t>
  </si>
  <si>
    <t>15-10-91170-00-53380</t>
  </si>
  <si>
    <t>GOLF : TECH EQUIPMENT REPAIR</t>
  </si>
  <si>
    <t>15-10-91170-00-53390</t>
  </si>
  <si>
    <t>GOLF : TECH EQUIP $500-$4999 NON-CAP</t>
  </si>
  <si>
    <t>15-10-91170-00-54050</t>
  </si>
  <si>
    <t>GOLF : VEHICLE MILEAGE ALLOCATION</t>
  </si>
  <si>
    <t>15-10-91170-00-54110</t>
  </si>
  <si>
    <t>GOLF : TRAVEL-FACULTY &amp; STAFF</t>
  </si>
  <si>
    <t>15-10-91170-00-54130</t>
  </si>
  <si>
    <t>GOLF : TRAVEL-STUDENT</t>
  </si>
  <si>
    <t>They have to travel further and stay in hotels for their tournaments.</t>
  </si>
  <si>
    <t>15-10-91170-00-54140</t>
  </si>
  <si>
    <t>GOLF : TRAVEL-RECRUITING</t>
  </si>
  <si>
    <t>15-10-91170-00-61210</t>
  </si>
  <si>
    <t>GOLF : ADMIN/PROFESSIONAL SALARIES</t>
  </si>
  <si>
    <t>15-10-91170-00-61220</t>
  </si>
  <si>
    <t>GOLF : CLASSIFIED SALARIES</t>
  </si>
  <si>
    <t>15-10-91170-00-61420</t>
  </si>
  <si>
    <t>GOLF : STIPENDS</t>
  </si>
  <si>
    <t>15-10-91170-00-61430</t>
  </si>
  <si>
    <t>GOLF : PART TIME</t>
  </si>
  <si>
    <t>15-10-91170-00-62110</t>
  </si>
  <si>
    <t>GOLF : FICA MATCHING</t>
  </si>
  <si>
    <t>15-10-91170-00-62120</t>
  </si>
  <si>
    <t>GOLF : RETIREMENT MATCHING</t>
  </si>
  <si>
    <t>15-10-91170-00-62210</t>
  </si>
  <si>
    <t>GOLF : GROUP INSURANCE</t>
  </si>
  <si>
    <t>15-10-91170-00-91010</t>
  </si>
  <si>
    <t>GOLF : EQUIPMENT $5000 &amp; ABOVE CAPITAL</t>
  </si>
  <si>
    <t>15-10-91180-00-50010</t>
  </si>
  <si>
    <t>TENNIS : SUPPLIES</t>
  </si>
  <si>
    <t>Supply costs have increased.</t>
  </si>
  <si>
    <t>15-10-91180-00-50030</t>
  </si>
  <si>
    <t>TENNIS : COPIER USAGE</t>
  </si>
  <si>
    <t>15-10-91180-00-50040</t>
  </si>
  <si>
    <t>TENNIS : PRINTING &amp; PREPRINTED FORMS</t>
  </si>
  <si>
    <t>15-10-91180-00-50060</t>
  </si>
  <si>
    <t>TENNIS : MAIL SERVICE/SHIPPING/POSTAGE</t>
  </si>
  <si>
    <t>15-10-91180-00-50090</t>
  </si>
  <si>
    <t>TENNIS : EQUIPMENT $500-$4999 NON-CAPITAL</t>
  </si>
  <si>
    <t>2 new ball machines</t>
  </si>
  <si>
    <t>15-10-91180-00-51010</t>
  </si>
  <si>
    <t>TENNIS : ADVERTISING/PROMOTIONAL</t>
  </si>
  <si>
    <t>15-10-91180-00-51020</t>
  </si>
  <si>
    <t>TENNIS : AWARDS</t>
  </si>
  <si>
    <t>15-10-91180-00-51030</t>
  </si>
  <si>
    <t>TENNIS : COMMUNITY RELATIONS</t>
  </si>
  <si>
    <t>15-10-91180-00-51040</t>
  </si>
  <si>
    <t>TENNIS : LUNCHEONS &amp; RECEPTIONS</t>
  </si>
  <si>
    <t>15-10-91180-00-51120</t>
  </si>
  <si>
    <t>TENNIS : DUES/SUBSCRIPTIONS/LICENSES</t>
  </si>
  <si>
    <t>15-10-91180-00-51130</t>
  </si>
  <si>
    <t>TENNIS : STAFF DEVELOPMENT</t>
  </si>
  <si>
    <t>15-10-91180-00-52010</t>
  </si>
  <si>
    <t>TENNIS : CONTRACT SERVICES-MEDICAL</t>
  </si>
  <si>
    <t>15-10-91180-00-52030</t>
  </si>
  <si>
    <t>TENNIS : INDEPENDENT CONTRACTOR</t>
  </si>
  <si>
    <t>15-10-91180-00-52140</t>
  </si>
  <si>
    <t>TENNIS : LEASES-EQUIPMENT/VEHICLES/SPACE</t>
  </si>
  <si>
    <t>In case we need to pay WISD again for court usage next year.</t>
  </si>
  <si>
    <t>15-10-91180-00-52150</t>
  </si>
  <si>
    <t>TENNIS : EQUIPMENT SERVICE AGREEMENT</t>
  </si>
  <si>
    <t>15-10-91180-00-52160</t>
  </si>
  <si>
    <t>TENNIS : ASSESSMENT &amp; TESTING FEES</t>
  </si>
  <si>
    <t>15-10-91180-00-52170</t>
  </si>
  <si>
    <t>TENNIS : ACCREDITATION FEES</t>
  </si>
  <si>
    <t>15-10-91180-00-53020</t>
  </si>
  <si>
    <t>TENNIS : LIABILITY INSURANCE</t>
  </si>
  <si>
    <t>15-10-91180-00-53210</t>
  </si>
  <si>
    <t>TENNIS : REPAIRS &amp; MAINTENANCE</t>
  </si>
  <si>
    <t>15-10-91180-00-53310</t>
  </si>
  <si>
    <t>TENNIS : TECH SUPPLIES</t>
  </si>
  <si>
    <t>6 cameras for tennis courts</t>
  </si>
  <si>
    <t>15-10-91180-00-53330</t>
  </si>
  <si>
    <t>TENNIS : TECH COMMUNICATIONS</t>
  </si>
  <si>
    <t>15-10-91180-00-53340</t>
  </si>
  <si>
    <t>TENNIS : TECH CONTRACT SERVICES</t>
  </si>
  <si>
    <t>15-10-91180-00-53350</t>
  </si>
  <si>
    <t>TENNIS : TECH SOFTWARE LIC., SUB. &amp; MAI</t>
  </si>
  <si>
    <t>Adobe</t>
  </si>
  <si>
    <t>15-10-91180-00-53360</t>
  </si>
  <si>
    <t>TENNIS : TECH LEASES</t>
  </si>
  <si>
    <t>15-10-91180-00-53370</t>
  </si>
  <si>
    <t>TENNIS : TECH EQUIP SERV AGREEMENT</t>
  </si>
  <si>
    <t>15-10-91180-00-53380</t>
  </si>
  <si>
    <t>TENNIS : TECH EQUIPMENT REPAIR</t>
  </si>
  <si>
    <t>15-10-91180-00-53390</t>
  </si>
  <si>
    <t>TENNIS : TECH EQUIP $500-$4999 NON-CAP</t>
  </si>
  <si>
    <t>15-10-91180-00-54050</t>
  </si>
  <si>
    <t>TENNIS : VEHICLE MILEAGE ALLOCATION</t>
  </si>
  <si>
    <t>15-10-91180-00-54110</t>
  </si>
  <si>
    <t>TENNIS : TRAVEL-FACULTY &amp; STAFF</t>
  </si>
  <si>
    <t>15-10-91180-00-54130</t>
  </si>
  <si>
    <t>TENNIS : TRAVEL-STUDENT</t>
  </si>
  <si>
    <t>More away trips due to competition.</t>
  </si>
  <si>
    <t>15-10-91180-00-54140</t>
  </si>
  <si>
    <t>TENNIS : TRAVEL-RECRUITING</t>
  </si>
  <si>
    <t>15-10-91180-00-61210</t>
  </si>
  <si>
    <t>TENNIS : ADMIN/PROFESSIONAL SALARIES</t>
  </si>
  <si>
    <t>15-10-91180-00-61220</t>
  </si>
  <si>
    <t>TENNIS : CLASSIFIED SALARIES</t>
  </si>
  <si>
    <t>15-10-91180-00-61420</t>
  </si>
  <si>
    <t>TENNIS : STIPENDS</t>
  </si>
  <si>
    <t>15-10-91180-00-61430</t>
  </si>
  <si>
    <t>TENNIS : PART TIME</t>
  </si>
  <si>
    <t>15-10-91180-00-62110</t>
  </si>
  <si>
    <t>TENNIS : FICA MATCHING</t>
  </si>
  <si>
    <t>15-10-91180-00-62120</t>
  </si>
  <si>
    <t>TENNIS : RETIREMENT MATCHING</t>
  </si>
  <si>
    <t>15-10-91180-00-62210</t>
  </si>
  <si>
    <t>TENNIS : GROUP INSURANCE</t>
  </si>
  <si>
    <t>15-10-91180-00-91010</t>
  </si>
  <si>
    <t>TENNIS : EQUIPMENT $5000 &amp; ABOVE CAPITAL</t>
  </si>
  <si>
    <t>15-10-91190-00-50010</t>
  </si>
  <si>
    <t>VOLLEYBALL : SUPPLIES</t>
  </si>
  <si>
    <t>New sport.  Same as basketball.</t>
  </si>
  <si>
    <t>15-10-91190-00-50030</t>
  </si>
  <si>
    <t>VOLLEYBALL : COPIER USAGE</t>
  </si>
  <si>
    <t>15-10-91190-00-50040</t>
  </si>
  <si>
    <t>VOLLEYBALL : PRINTING &amp; PREPRINTED FORMS</t>
  </si>
  <si>
    <t>15-10-91190-00-50060</t>
  </si>
  <si>
    <t>VOLLEYBALL : MAIL SERVICE/SHIPPING/POSTAGE</t>
  </si>
  <si>
    <t>15-10-91190-00-50090</t>
  </si>
  <si>
    <t>VOLLEYBALL : EQUIPMENT $500-$4999 NON-CAPITAL</t>
  </si>
  <si>
    <t>15-10-91190-00-51010</t>
  </si>
  <si>
    <t>VOLLEYBALL : ADVERTISING/PROMOTIONAL</t>
  </si>
  <si>
    <t>15-10-91190-00-51020</t>
  </si>
  <si>
    <t>VOLLEYBALL : AWARDS</t>
  </si>
  <si>
    <t>15-10-91190-00-51030</t>
  </si>
  <si>
    <t>VOLLEYBALL : COMMUNITY RELATIONS</t>
  </si>
  <si>
    <t>15-10-91190-00-51040</t>
  </si>
  <si>
    <t>VOLLEYBALL : LUNCHEONS &amp; RECEPTIONS</t>
  </si>
  <si>
    <t>15-10-91190-00-51120</t>
  </si>
  <si>
    <t>VOLLEYBALL : DUES/SUBSCRIPTIONS/LICENSES</t>
  </si>
  <si>
    <t>15-10-91190-00-51130</t>
  </si>
  <si>
    <t>VOLLEYBALL : STAFF DEVELOPMENT</t>
  </si>
  <si>
    <t>15-10-91190-00-52010</t>
  </si>
  <si>
    <t>VOLLEYBALL : CONTRACT SERVICES-MEDICAL</t>
  </si>
  <si>
    <t>15-10-91190-00-52030</t>
  </si>
  <si>
    <t>VOLLEYBALL : INDEPENDENT CONTRACTOR</t>
  </si>
  <si>
    <t>Buses and officials.  Vehicle Mileage account will be used for WC Bus.</t>
  </si>
  <si>
    <t>15-10-91190-00-52140</t>
  </si>
  <si>
    <t>VOLLEYBALL : LEASES-EQUIPMENT/VEHICLES/SPACE</t>
  </si>
  <si>
    <t>15-10-91190-00-52150</t>
  </si>
  <si>
    <t>VOLLEYBALL : EQUIPMENT SERVICE AGREEMENT</t>
  </si>
  <si>
    <t>15-10-91190-00-52160</t>
  </si>
  <si>
    <t>VOLLEYBALL : ASSESSMENT &amp; TESTING FEES</t>
  </si>
  <si>
    <t>15-10-91190-00-52170</t>
  </si>
  <si>
    <t>VOLLEYBALL : ACCREDITATION FEES</t>
  </si>
  <si>
    <t>15-10-91190-00-53020</t>
  </si>
  <si>
    <t>VOLLEYBALL : LIABILITY INSURANCE</t>
  </si>
  <si>
    <t>15-10-91190-00-53210</t>
  </si>
  <si>
    <t>VOLLEYBALL : REPAIRS &amp; MAINTENANCE</t>
  </si>
  <si>
    <t>15-10-91190-00-53310</t>
  </si>
  <si>
    <t>VOLLEYBALL : TECH SUPPLIES</t>
  </si>
  <si>
    <t>15-10-91190-00-53330</t>
  </si>
  <si>
    <t>VOLLEYBALL : TECH COMMUNICATIONS</t>
  </si>
  <si>
    <t>15-10-91190-00-53340</t>
  </si>
  <si>
    <t>VOLLEYBALL : TECH CONTRACT SERVICES</t>
  </si>
  <si>
    <t>15-10-91190-00-53350</t>
  </si>
  <si>
    <t>VOLLEYBALL : TECH SOFTWARE LIC., SUB. &amp; MAI</t>
  </si>
  <si>
    <t>15-10-91190-00-53360</t>
  </si>
  <si>
    <t>VOLLEYBALL : TECH LEASES</t>
  </si>
  <si>
    <t>15-10-91190-00-53370</t>
  </si>
  <si>
    <t>VOLLEYBALL : TECH EQUIP SERV AGREEMENT</t>
  </si>
  <si>
    <t>15-10-91190-00-53380</t>
  </si>
  <si>
    <t>VOLLEYBALL : TECH EQUIPMENT REPAIR</t>
  </si>
  <si>
    <t>15-10-91190-00-53390</t>
  </si>
  <si>
    <t>VOLLEYBALL : TECH EQUIP $500-$4999 NON-CAP</t>
  </si>
  <si>
    <t>15-10-91190-00-54050</t>
  </si>
  <si>
    <t>VOLLEYBALL : VEHICLE MILEAGE ALLOCATION</t>
  </si>
  <si>
    <t>WC Bus</t>
  </si>
  <si>
    <t>15-10-91190-00-54110</t>
  </si>
  <si>
    <t>VOLLEYBALL : TRAVEL-FACULTY &amp; STAFF</t>
  </si>
  <si>
    <t>15-10-91190-00-54130</t>
  </si>
  <si>
    <t>VOLLEYBALL : TRAVEL-STUDENT</t>
  </si>
  <si>
    <t>Same as basketball</t>
  </si>
  <si>
    <t>15-10-91190-00-54140</t>
  </si>
  <si>
    <t>VOLLEYBALL : TRAVEL-RECRUITING</t>
  </si>
  <si>
    <t>15-10-91190-00-61210</t>
  </si>
  <si>
    <t>VOLLEYBALL : ADMIN/PROFESSIONAL SALARIES</t>
  </si>
  <si>
    <t>15-10-91190-00-61220</t>
  </si>
  <si>
    <t>VOLLEYBALL : CLASSIFIED SALARIES</t>
  </si>
  <si>
    <t>15-10-91190-00-61420</t>
  </si>
  <si>
    <t>VOLLEYBALL : STIPENDS</t>
  </si>
  <si>
    <t>15-10-91190-00-61430</t>
  </si>
  <si>
    <t>VOLLEYBALL : PART TIME</t>
  </si>
  <si>
    <t>15-10-91190-00-62110</t>
  </si>
  <si>
    <t>VOLLEYBALL : FICA MATCHING</t>
  </si>
  <si>
    <t>15-10-91190-00-62120</t>
  </si>
  <si>
    <t>VOLLEYBALL : RETIREMENT MATCHING</t>
  </si>
  <si>
    <t>15-10-91190-00-62210</t>
  </si>
  <si>
    <t>VOLLEYBALL : GROUP INSURANCE</t>
  </si>
  <si>
    <t>15-10-91190-00-91010</t>
  </si>
  <si>
    <t>VOLLEYBALL : EQUIPMENT $5000 &amp; ABOVE CAPITAL</t>
  </si>
  <si>
    <t>15-10-91210-00-50060</t>
  </si>
  <si>
    <t>BOOKSTORE : MAIL SERVICE/SHIPPING/POSTAGE</t>
  </si>
  <si>
    <t>15-10-91210-00-51020</t>
  </si>
  <si>
    <t>BOOKSTORE : AWARDS</t>
  </si>
  <si>
    <t>15-10-91210-00-53110</t>
  </si>
  <si>
    <t>BOOKSTORE : ELECTRIC</t>
  </si>
  <si>
    <t>15-10-91210-00-53120</t>
  </si>
  <si>
    <t>BOOKSTORE : GAS</t>
  </si>
  <si>
    <t>15-10-91210-00-53140</t>
  </si>
  <si>
    <t>BOOKSTORE : WATER</t>
  </si>
  <si>
    <t>15-10-91210-00-59050</t>
  </si>
  <si>
    <t>BOOKSTORE : BAD DEBT</t>
  </si>
  <si>
    <t>15-10-91310-00-50010</t>
  </si>
  <si>
    <t>FOOD SERVICE : SUPPLIES</t>
  </si>
  <si>
    <t>Increase is needed to cover rising cost of supplies and projected needs for future catered events.</t>
  </si>
  <si>
    <t>15-10-91310-00-50030</t>
  </si>
  <si>
    <t>FOOD SERVICE : COPIER USAGE</t>
  </si>
  <si>
    <t>15-10-91310-00-50040</t>
  </si>
  <si>
    <t>FOOD SERVICE : PRINTING &amp; PREPRINTED FORMS</t>
  </si>
  <si>
    <t>15-10-91310-00-50060</t>
  </si>
  <si>
    <t>FOOD SERVICE : MAIL SERVICE/SHIPPING/POSTAGE</t>
  </si>
  <si>
    <t>15-10-91310-00-50070</t>
  </si>
  <si>
    <t>FOOD SERVICE : PURCHASES FOR RESALE</t>
  </si>
  <si>
    <t>Increase is needed to cover rising food cost and projected needs for future catered events.</t>
  </si>
  <si>
    <t>15-10-91310-00-50090</t>
  </si>
  <si>
    <t>FOOD SERVICE : EQUIPMENT $500-$4999 NON-CAPITAL</t>
  </si>
  <si>
    <t>Two new warming cabinets are needed to replace existing cabinets that are in bad repair.</t>
  </si>
  <si>
    <t>15-10-91310-00-51010</t>
  </si>
  <si>
    <t>FOOD SERVICE : ADVERTISING/PROMOTIONAL</t>
  </si>
  <si>
    <t>15-10-91310-00-51020</t>
  </si>
  <si>
    <t>FOOD SERVICE : AWARDS</t>
  </si>
  <si>
    <t>15-10-91310-00-51030</t>
  </si>
  <si>
    <t>FOOD SERVICE : COMMUNITY RELATIONS</t>
  </si>
  <si>
    <t>15-10-91310-00-51040</t>
  </si>
  <si>
    <t>FOOD SERVICE : LUNCHEONS &amp; RECEPTIONS</t>
  </si>
  <si>
    <t>15-10-91310-00-51120</t>
  </si>
  <si>
    <t>FOOD SERVICE : DUES/SUBSCRIPTIONS/LICENSES</t>
  </si>
  <si>
    <t>15-10-91310-00-51130</t>
  </si>
  <si>
    <t>FOOD SERVICE : STAFF DEVELOPMENT</t>
  </si>
  <si>
    <t>15-10-91310-00-52030</t>
  </si>
  <si>
    <t>FOOD SERVICE : INDEPENDENT CONTRACTOR</t>
  </si>
  <si>
    <t>15-10-91310-00-52140</t>
  </si>
  <si>
    <t>FOOD SERVICE : LEASES-EQUIPMENT/VEHICLES/SPACE</t>
  </si>
  <si>
    <t>Dish machine rental - a new high temp machine is needed.  This increase will cover the new monthly rate.</t>
  </si>
  <si>
    <t>15-10-91310-00-52150</t>
  </si>
  <si>
    <t>FOOD SERVICE : EQUIPMENT SERVICE AGREEMENT</t>
  </si>
  <si>
    <t>15-10-91310-00-52160</t>
  </si>
  <si>
    <t>FOOD SERVICE : ASSESSMENT &amp; TESTING FEES</t>
  </si>
  <si>
    <t>15-10-91310-00-52170</t>
  </si>
  <si>
    <t>FOOD SERVICE : ACCREDITATION FEES</t>
  </si>
  <si>
    <t>15-10-91310-00-53020</t>
  </si>
  <si>
    <t>FOOD SERVICE : LIABILITY INSURANCE</t>
  </si>
  <si>
    <t>15-10-91310-00-53110</t>
  </si>
  <si>
    <t>FOOD SERVICE : ELECTRIC</t>
  </si>
  <si>
    <t>15-10-91310-00-53120</t>
  </si>
  <si>
    <t>FOOD SERVICE : GAS</t>
  </si>
  <si>
    <t>15-10-91310-00-53140</t>
  </si>
  <si>
    <t>FOOD SERVICE : WATER</t>
  </si>
  <si>
    <t>15-10-91310-00-53160</t>
  </si>
  <si>
    <t>FOOD SERVICE : COMMUNICATIONS</t>
  </si>
  <si>
    <t>15-10-91310-00-53210</t>
  </si>
  <si>
    <t>FOOD SERVICE : REPAIRS &amp; MAINTENANCE</t>
  </si>
  <si>
    <t>15-10-91310-00-53310</t>
  </si>
  <si>
    <t>FOOD SERVICE : TECH SUPPLIES</t>
  </si>
  <si>
    <t>15-10-91310-00-53330</t>
  </si>
  <si>
    <t>FOOD SERVICE : TECH COMMUNICATIONS</t>
  </si>
  <si>
    <t>15-10-91310-00-53340</t>
  </si>
  <si>
    <t>FOOD SERVICE : TECH CONTRACT SERVICES</t>
  </si>
  <si>
    <t>15-10-91310-00-53350</t>
  </si>
  <si>
    <t>FOOD SERVICE : TECH SOFTWARE LIC., SUB. &amp; MAI</t>
  </si>
  <si>
    <t>15-10-91310-00-53360</t>
  </si>
  <si>
    <t>FOOD SERVICE : TECH LEASES</t>
  </si>
  <si>
    <t>15-10-91310-00-53370</t>
  </si>
  <si>
    <t>FOOD SERVICE : TECH EQUIP SERV AGREEMENT</t>
  </si>
  <si>
    <t>15-10-91310-00-53380</t>
  </si>
  <si>
    <t>FOOD SERVICE : TECH EQUIPMENT REPAIR</t>
  </si>
  <si>
    <t>15-10-91310-00-53390</t>
  </si>
  <si>
    <t>FOOD SERVICE : TECH EQUIP $500-$4999 NON-CAP</t>
  </si>
  <si>
    <t>15-10-91310-00-54050</t>
  </si>
  <si>
    <t>FOOD SERVICE : VEHICLE MILEAGE ALLOCATION</t>
  </si>
  <si>
    <t>Fuel for new catering van.</t>
  </si>
  <si>
    <t>15-10-91310-00-54110</t>
  </si>
  <si>
    <t>FOOD SERVICE : TRAVEL-FACULTY &amp; STAFF</t>
  </si>
  <si>
    <t>15-10-91310-00-54130</t>
  </si>
  <si>
    <t>FOOD SERVICE : TRAVEL-STUDENT</t>
  </si>
  <si>
    <t>15-10-91310-00-56010</t>
  </si>
  <si>
    <t>FOOD SERVICE : ONLINE PAYMENT CHARGES</t>
  </si>
  <si>
    <t>15-10-91310-00-56030</t>
  </si>
  <si>
    <t>FOOD SERVICE : BANK CHARGES</t>
  </si>
  <si>
    <t>15-10-91310-00-59050</t>
  </si>
  <si>
    <t>FOOD SERVICE : BAD DEBT</t>
  </si>
  <si>
    <t>15-10-91310-00-61210</t>
  </si>
  <si>
    <t>FOOD SERVICE : ADMIN/PROFESSIONAL SALARIES</t>
  </si>
  <si>
    <t>15-10-91310-00-61220</t>
  </si>
  <si>
    <t>FOOD SERVICE : CLASSIFIED SALARIES</t>
  </si>
  <si>
    <t>15-10-91310-00-61410</t>
  </si>
  <si>
    <t>FOOD SERVICE : HOURLY</t>
  </si>
  <si>
    <t>This increase will cover the salary for two new full time employees (catering coordinator and cook).</t>
  </si>
  <si>
    <t>15-10-91310-00-61420</t>
  </si>
  <si>
    <t>FOOD SERVICE : STIPENDS</t>
  </si>
  <si>
    <t>15-10-91310-00-61430</t>
  </si>
  <si>
    <t>FOOD SERVICE : PART TIME</t>
  </si>
  <si>
    <t>15-10-91310-00-62110</t>
  </si>
  <si>
    <t>FOOD SERVICE : FICA MATCHING</t>
  </si>
  <si>
    <t>15-10-91310-00-62120</t>
  </si>
  <si>
    <t>FOOD SERVICE : RETIREMENT MATCHING</t>
  </si>
  <si>
    <t>15-10-91310-00-62210</t>
  </si>
  <si>
    <t>FOOD SERVICE : GROUP INSURANCE</t>
  </si>
  <si>
    <t>15-10-91310-00-62310</t>
  </si>
  <si>
    <t>FOOD SERVICE : WORKERS COMPENSATION</t>
  </si>
  <si>
    <t>15-10-91310-00-91010</t>
  </si>
  <si>
    <t>FOOD SERVICE : EQUIPMENT $5000 &amp; ABOVE CAPITAL</t>
  </si>
  <si>
    <t>15-10-91410-00-50010</t>
  </si>
  <si>
    <t>CARTER AG : SUPPLIES</t>
  </si>
  <si>
    <t>15-10-91410-00-50030</t>
  </si>
  <si>
    <t>CARTER AG : COPIER USAGE</t>
  </si>
  <si>
    <t>15-10-91410-00-50040</t>
  </si>
  <si>
    <t>CARTER AG : PRINTING &amp; PREPRINTED FORMS</t>
  </si>
  <si>
    <t>15-10-91410-00-50060</t>
  </si>
  <si>
    <t>CARTER AG : MAIL SERVICE/SHIPPING/POSTAGE</t>
  </si>
  <si>
    <t>15-10-91410-00-50080</t>
  </si>
  <si>
    <t>CARTER AG : FARM SUPPLIES/LIVESTOCK NON-CAPITAL</t>
  </si>
  <si>
    <t>15-10-91410-00-50090</t>
  </si>
  <si>
    <t>CARTER AG : EQUIPMENT $500-$4999 NON-CAPITAL</t>
  </si>
  <si>
    <t>15-10-91410-00-51010</t>
  </si>
  <si>
    <t>CARTER AG : ADVERTISING/PROMOTIONAL</t>
  </si>
  <si>
    <t>15-10-91410-00-51020</t>
  </si>
  <si>
    <t>CARTER AG : AWARDS</t>
  </si>
  <si>
    <t>15-10-91410-00-51030</t>
  </si>
  <si>
    <t>CARTER AG : COMMUNITY RELATIONS</t>
  </si>
  <si>
    <t>15-10-91410-00-51040</t>
  </si>
  <si>
    <t>CARTER AG : LUNCHEONS &amp; RECEPTIONS</t>
  </si>
  <si>
    <t>15-10-91410-00-51120</t>
  </si>
  <si>
    <t>CARTER AG : DUES/SUBSCRIPTIONS/LICENSES</t>
  </si>
  <si>
    <t>15-10-91410-00-51130</t>
  </si>
  <si>
    <t>CARTER AG : STAFF DEVELOPMENT</t>
  </si>
  <si>
    <t>15-10-91410-00-52030</t>
  </si>
  <si>
    <t>CARTER AG : INDEPENDENT CONTRACTOR</t>
  </si>
  <si>
    <t>15-10-91410-00-52130</t>
  </si>
  <si>
    <t>CARTER AG : LEGAL FEES</t>
  </si>
  <si>
    <t>15-10-91410-00-52140</t>
  </si>
  <si>
    <t>CARTER AG : LEASES-EQUIPMENT/VEHICLES/SPACE</t>
  </si>
  <si>
    <t>15-10-91410-00-52150</t>
  </si>
  <si>
    <t>CARTER AG : EQUIPMENT SERVICE AGREEMENT</t>
  </si>
  <si>
    <t>15-10-91410-00-52160</t>
  </si>
  <si>
    <t>CARTER AG : ASSESSMENT &amp; TESTING FEES</t>
  </si>
  <si>
    <t>15-10-91410-00-53010</t>
  </si>
  <si>
    <t>CARTER AG : INSURANCE</t>
  </si>
  <si>
    <t>15-10-91410-00-53020</t>
  </si>
  <si>
    <t>CARTER AG : LIABILITY INSURANCE</t>
  </si>
  <si>
    <t>15-10-91410-00-53110</t>
  </si>
  <si>
    <t>CARTER AG : ELECTRIC</t>
  </si>
  <si>
    <t>15-10-91410-00-53130</t>
  </si>
  <si>
    <t>CARTER AG : PROPANE</t>
  </si>
  <si>
    <t>15-10-91410-00-53210</t>
  </si>
  <si>
    <t>CARTER AG : REPAIRS &amp; MAINTENANCE</t>
  </si>
  <si>
    <t>15-10-91410-00-53310</t>
  </si>
  <si>
    <t>CARTER AG : TECH SUPPLIES</t>
  </si>
  <si>
    <t>15-10-91410-00-53330</t>
  </si>
  <si>
    <t>CARTER AG : TECH COMMUNICATIONS</t>
  </si>
  <si>
    <t>15-10-91410-00-53340</t>
  </si>
  <si>
    <t>CARTER AG : TECH CONTRACT SERVICES</t>
  </si>
  <si>
    <t>15-10-91410-00-53350</t>
  </si>
  <si>
    <t>CARTER AG : TECH SOFTWARE LIC., SUB. &amp; MAI</t>
  </si>
  <si>
    <t>15-10-91410-00-53360</t>
  </si>
  <si>
    <t>CARTER AG : TECH LEASES</t>
  </si>
  <si>
    <t>15-10-91410-00-53370</t>
  </si>
  <si>
    <t>CARTER AG : TECH EQUIP SERV AGREEMENT</t>
  </si>
  <si>
    <t>15-10-91410-00-53380</t>
  </si>
  <si>
    <t>CARTER AG : TECH EQUIPMENT REPAIR</t>
  </si>
  <si>
    <t>15-10-91410-00-53390</t>
  </si>
  <si>
    <t>CARTER AG : TECH EQUIP $500-$4999 NON-CAP</t>
  </si>
  <si>
    <t>15-10-91410-00-54010</t>
  </si>
  <si>
    <t>CARTER AG : FUEL</t>
  </si>
  <si>
    <t>15-10-91410-00-54050</t>
  </si>
  <si>
    <t>CARTER AG : VEHICLE MILEAGE ALLOCATION</t>
  </si>
  <si>
    <t>15-10-91410-00-54110</t>
  </si>
  <si>
    <t>CARTER AG : TRAVEL-FACULTY &amp; STAFF</t>
  </si>
  <si>
    <t>15-10-91410-00-54130</t>
  </si>
  <si>
    <t>CARTER AG : TRAVEL-STUDENT</t>
  </si>
  <si>
    <t>15-10-91410-00-55020</t>
  </si>
  <si>
    <t>CARTER AG : DEP EXP-FURN/MACH/VEH/OTHER</t>
  </si>
  <si>
    <t>15-10-91410-00-56030</t>
  </si>
  <si>
    <t>CARTER AG : BANK CHARGES</t>
  </si>
  <si>
    <t>15-10-91410-00-61210</t>
  </si>
  <si>
    <t>CARTER AG : ADMIN/PROFESSIONAL SALARIES</t>
  </si>
  <si>
    <t>15-10-91410-00-61220</t>
  </si>
  <si>
    <t>CARTER AG : CLASSIFIED SALARIES</t>
  </si>
  <si>
    <t>15-10-91410-00-61410</t>
  </si>
  <si>
    <t>CARTER AG : HOURLY</t>
  </si>
  <si>
    <t>15-10-91410-00-61420</t>
  </si>
  <si>
    <t>CARTER AG : STIPENDS</t>
  </si>
  <si>
    <t>15-10-91410-00-61430</t>
  </si>
  <si>
    <t>CARTER AG : PART TIME</t>
  </si>
  <si>
    <t>15-10-91410-00-62110</t>
  </si>
  <si>
    <t>CARTER AG : FICA MATCHING</t>
  </si>
  <si>
    <t>15-10-91410-00-62120</t>
  </si>
  <si>
    <t>CARTER AG : RETIREMENT MATCHING</t>
  </si>
  <si>
    <t>15-10-91410-00-62210</t>
  </si>
  <si>
    <t>CARTER AG : GROUP INSURANCE</t>
  </si>
  <si>
    <t>15-10-91410-00-91010</t>
  </si>
  <si>
    <t>CARTER AG : EQUIPMENT $5000 &amp; ABOVE CAPITAL</t>
  </si>
  <si>
    <t>15-10-92110-00-50010</t>
  </si>
  <si>
    <t>DORMITORIES : SUPPLIES</t>
  </si>
  <si>
    <t>funds will be used to cover expenses for Coyote Village and the new Student Housing Facility (summer 2023). 
Coyote Village is aging and over the past two years, many mechanical and frame work is in need of much repair and replacement.
Coyote Village: $40,000
New Student Housing Facility. $5000 since it will be new</t>
  </si>
  <si>
    <t>15-10-92110-00-50030</t>
  </si>
  <si>
    <t>DORMITORIES : COPIER USAGE</t>
  </si>
  <si>
    <t>funds will be used to cover copier expenses for Coyote Village and the new Student Housing Facility (Summer 2023)
$1,000 for each facility</t>
  </si>
  <si>
    <t>15-10-92110-00-50040</t>
  </si>
  <si>
    <t>DORMITORIES : PRINTING &amp; PREPRINTED FORMS</t>
  </si>
  <si>
    <t>$300 for each facility</t>
  </si>
  <si>
    <t>15-10-92110-00-50050</t>
  </si>
  <si>
    <t>DORMITORIES : FURNITURE &amp; FIXTURES</t>
  </si>
  <si>
    <t>funds will be used to cover expenses for replacement furniture in Coyote Village and new furnishings in the new Student Housing facility (summer 2023).
bedroom furniture, living area furniture, office furniture, training room, computer room &amp; study lounge, lobby furniture, receptionist area furnishings, etc.
Since the type of furnishings have not been selected, this is a guessing estimate.
Coyote Village replacement furniture: $30.000
New Student Housing Facility: 700,000</t>
  </si>
  <si>
    <t>15-10-92110-00-50060</t>
  </si>
  <si>
    <t>DORMITORIES : MAIL SERVICE/SHIPPING/POSTAGE</t>
  </si>
  <si>
    <t>funds will be used to cover shipping expenses for Coyote Village and the new Student Housing facility (summer 2023)</t>
  </si>
  <si>
    <t>15-10-92110-00-50090</t>
  </si>
  <si>
    <t>DORMITORIES : EQUIPMENT $500-$4999 NON-CAPITAL</t>
  </si>
  <si>
    <t>funds will be used to cover equipment expenses for the new Student Housing facility (summer 2023).
Will the weight room equipment be included in this GL account line?</t>
  </si>
  <si>
    <t>15-10-92110-00-51010</t>
  </si>
  <si>
    <t>DORMITORIES : ADVERTISING/PROMOTIONAL</t>
  </si>
  <si>
    <t>funds will be used to cover advertising and promotion expenses for Coyote Village and the new Student Housing facility (summer 2023).</t>
  </si>
  <si>
    <t>15-10-92110-00-51020</t>
  </si>
  <si>
    <t>DORMITORIES : AWARDS</t>
  </si>
  <si>
    <t>funds will be used to cover awards expenses for resident who participate in residental living learning community events and programming at both facilities.
$250 each</t>
  </si>
  <si>
    <t>15-10-92110-00-51030</t>
  </si>
  <si>
    <t>DORMITORIES : COMMUNITY RELATIONS</t>
  </si>
  <si>
    <t>15-10-92110-00-51040</t>
  </si>
  <si>
    <t>DORMITORIES : LUNCHEONS &amp; RECEPTIONS</t>
  </si>
  <si>
    <t>funds will be used to cover food expenses such as move-in weekend, holiday, summer meals when cafe is not opened, and RA meals during RA trainings for Coyote Village and the new facility (summer 2023)</t>
  </si>
  <si>
    <t>15-10-92110-00-51120</t>
  </si>
  <si>
    <t>DORMITORIES : DUES/SUBSCRIPTIONS/LICENSES</t>
  </si>
  <si>
    <t>funds will be used to cover newal membership to SWACUHO and ACUHO housing leadership programs. Coyote Village and the new Student Housing Facility.</t>
  </si>
  <si>
    <t>15-10-92110-00-51130</t>
  </si>
  <si>
    <t>DORMITORIES : STAFF DEVELOPMENT</t>
  </si>
  <si>
    <t>funds will be used to cover expens of staff and RA developmental training.
Coyote Village and the new Student Housing facility.</t>
  </si>
  <si>
    <t>15-10-92110-00-52030</t>
  </si>
  <si>
    <t>DORMITORIES : INDEPENDENT CONTRACTOR</t>
  </si>
  <si>
    <t>funds will be used to cover the expense of paying independent contractors at Coyote Village and the new Student Housing facility (summer 2023).
This line item amount will have to be adjusted by Business Office.</t>
  </si>
  <si>
    <t>15-10-92110-00-52130</t>
  </si>
  <si>
    <t>DORMITORIES : LEGAL FEES</t>
  </si>
  <si>
    <t>15-10-92110-00-52140</t>
  </si>
  <si>
    <t>DORMITORIES : LEASES-EQUIPMENT/VEHICLES/SPACE</t>
  </si>
  <si>
    <t>15-10-92110-00-52150</t>
  </si>
  <si>
    <t>DORMITORIES : EQUIPMENT SERVICE AGREEMENT</t>
  </si>
  <si>
    <t>15-10-92110-00-53010</t>
  </si>
  <si>
    <t>DORMITORIES : INSURANCE</t>
  </si>
  <si>
    <t>15-10-92110-00-53020</t>
  </si>
  <si>
    <t>DORMITORIES : LIABILITY INSURANCE</t>
  </si>
  <si>
    <t>Amount assigned by Business office</t>
  </si>
  <si>
    <t>15-10-92110-00-53110</t>
  </si>
  <si>
    <t>DORMITORIES : ELECTRIC</t>
  </si>
  <si>
    <t>funds will be used to cover electricity expenses at Coyote Village and the new Student Housing facility (summer 2023)
summer housing camps (upward bound, etc. - summer 2023).</t>
  </si>
  <si>
    <t>15-10-92110-00-53120</t>
  </si>
  <si>
    <t>DORMITORIES : GAS</t>
  </si>
  <si>
    <t>used to cover gas expense at Coyote Village and the new Student Housing facility (summer 2023)
summer camps (upward bound, etc.) 2023</t>
  </si>
  <si>
    <t>15-10-92110-00-53140</t>
  </si>
  <si>
    <t>DORMITORIES : WATER</t>
  </si>
  <si>
    <t>funds will be used to cover expenses for Coyote Village and the new Student Housing facility (summer 2023).
funds will also be used to cover additional summer expenses from summer camp usage (Upward bound, etc.) and summer maintenance cleaning for fall residents.</t>
  </si>
  <si>
    <t>15-10-92110-00-53150</t>
  </si>
  <si>
    <t>DORMITORIES : TRASH REMOVAL</t>
  </si>
  <si>
    <t>15-10-92110-00-53160</t>
  </si>
  <si>
    <t>DORMITORIES : COMMUNICATIONS</t>
  </si>
  <si>
    <t>funds will be used to cover trash removal expense from Coyote Village and the new Student Housing facility (summer 2023).</t>
  </si>
  <si>
    <t>15-10-92110-00-53170</t>
  </si>
  <si>
    <t>DORMITORIES : RESIDENT CABLE SERVICE</t>
  </si>
  <si>
    <t>increase is do to the additional room that will be added in the new Student Housing facility.</t>
  </si>
  <si>
    <t>15-10-92110-00-53210</t>
  </si>
  <si>
    <t>DORMITORIES : REPAIRS &amp; MAINTENANCE</t>
  </si>
  <si>
    <t>Funds will be used to cover repairs of mechancal, electrical, rooms, stairwells, fencing, gates, and maintenance repairs, etc. for Coyote Village.
Coyote Village is having a lot of repair needs the last couple of years.</t>
  </si>
  <si>
    <t>15-10-92110-00-53310</t>
  </si>
  <si>
    <t>DORMITORIES : TECH SUPPLIES</t>
  </si>
  <si>
    <t>15-10-92110-00-53330</t>
  </si>
  <si>
    <t>DORMITORIES : TECH COMMUNICATIONS</t>
  </si>
  <si>
    <t>funds will be used to cover expenses for Coyote Village and the new Student Housing facility (summer 2023).
Amount will be readjusted by the WC technology department.
Additional person for new dorm potentially summer 2023, DJ, 3/29/22</t>
  </si>
  <si>
    <t>15-10-92110-00-53340</t>
  </si>
  <si>
    <t>DORMITORIES : TECH CONTRACT SERVICES</t>
  </si>
  <si>
    <t>15-10-92110-00-53350</t>
  </si>
  <si>
    <t>DORMITORIES : TECH SOFTWARE LIC., SUB. &amp; MAI</t>
  </si>
  <si>
    <t>15-10-92110-00-53360</t>
  </si>
  <si>
    <t>DORMITORIES : TECH LEASES</t>
  </si>
  <si>
    <t>Amount will be assigned by the WC Tech department.</t>
  </si>
  <si>
    <t>15-10-92110-00-53370</t>
  </si>
  <si>
    <t>DORMITORIES : TECH EQUIP SERV AGREEMENT</t>
  </si>
  <si>
    <t>15-10-92110-00-53380</t>
  </si>
  <si>
    <t>DORMITORIES : TECH EQUIPMENT REPAIR</t>
  </si>
  <si>
    <t>The amount will be assigned by the WC Tech department.</t>
  </si>
  <si>
    <t>15-10-92110-00-53390</t>
  </si>
  <si>
    <t>DORMITORIES : TECH EQUIP $500-$4999 NON-CAP</t>
  </si>
  <si>
    <t>the amount will be assigned by the WC Tech department</t>
  </si>
  <si>
    <t>15-10-92110-00-54050</t>
  </si>
  <si>
    <t>DORMITORIES : VEHICLE MILEAGE ALLOCATION</t>
  </si>
  <si>
    <t>15-10-92110-00-54110</t>
  </si>
  <si>
    <t>DORMITORIES : TRAVEL-FACULTY &amp; STAFF</t>
  </si>
  <si>
    <t>funds will be used to cover travel to conferences and workshops to assist with developmental training to help stay current with current trends in student housing</t>
  </si>
  <si>
    <t>15-10-92110-00-56010</t>
  </si>
  <si>
    <t>DORMITORIES : ONLINE PAYMENT CHARGES</t>
  </si>
  <si>
    <t>15-10-92110-00-56020</t>
  </si>
  <si>
    <t>DORMITORIES : COLLECTION FEES</t>
  </si>
  <si>
    <t>15-10-92110-00-56030</t>
  </si>
  <si>
    <t>DORMITORIES : BANK CHARGES</t>
  </si>
  <si>
    <t>15-10-92110-00-59050</t>
  </si>
  <si>
    <t>DORMITORIES : BAD DEBT</t>
  </si>
  <si>
    <t>15-10-92110-00-61210</t>
  </si>
  <si>
    <t>DORMITORIES : ADMIN/PROFESSIONAL SALARIES</t>
  </si>
  <si>
    <t>15-10-92110-00-61220</t>
  </si>
  <si>
    <t>DORMITORIES : CLASSIFIED SALARIES</t>
  </si>
  <si>
    <t>15-10-92110-00-61410</t>
  </si>
  <si>
    <t>DORMITORIES : HOURLY</t>
  </si>
  <si>
    <t>15-10-92110-00-61420</t>
  </si>
  <si>
    <t>DORMITORIES : STIPENDS</t>
  </si>
  <si>
    <t>15-10-92110-00-61430</t>
  </si>
  <si>
    <t>DORMITORIES : PART TIME</t>
  </si>
  <si>
    <t>15-10-92110-00-62110</t>
  </si>
  <si>
    <t>DORMITORIES : FICA MATCHING</t>
  </si>
  <si>
    <t>15-10-92110-00-62120</t>
  </si>
  <si>
    <t>DORMITORIES : RETIREMENT MATCHING</t>
  </si>
  <si>
    <t>15-10-92110-00-62210</t>
  </si>
  <si>
    <t>DORMITORIES : GROUP INSURANCE</t>
  </si>
  <si>
    <t>15-10-92110-00-62310</t>
  </si>
  <si>
    <t>DORMITORIES : WORKERS COMPENSATION</t>
  </si>
  <si>
    <t>15-10-92110-00-91010</t>
  </si>
  <si>
    <t>DORMITORIES : EQUIPMENT $5000 &amp; ABOVE CAPITAL</t>
  </si>
  <si>
    <t>15-10-92210-00-50010</t>
  </si>
  <si>
    <t>STUDENT ACTIVITIES : SUPPLIES</t>
  </si>
  <si>
    <t>funds will be used to cover expenses for student activities including welcome week, fall and spring cookout, dances, spring fling, multicultural awareness week, game room activities, student club acitivies, etc.</t>
  </si>
  <si>
    <t>15-10-92210-00-50030</t>
  </si>
  <si>
    <t>STUDENT ACTIVITIES : COPIER USAGE</t>
  </si>
  <si>
    <t>funds will be used to cover copier expenses.</t>
  </si>
  <si>
    <t>15-10-92210-00-50040</t>
  </si>
  <si>
    <t>STUDENT ACTIVITIES : PRINTING &amp; PREPRINTED FORMS</t>
  </si>
  <si>
    <t>15-10-92210-00-50060</t>
  </si>
  <si>
    <t>STUDENT ACTIVITIES : MAIL SERVICE/SHIPPING/POSTAGE</t>
  </si>
  <si>
    <t>15-10-92210-00-50090</t>
  </si>
  <si>
    <t>STUDENT ACTIVITIES : EQUIPMENT $500-$4999 NON-CAPITAL</t>
  </si>
  <si>
    <t>15-10-92210-00-51010</t>
  </si>
  <si>
    <t>STUDENT ACTIVITIES : ADVERTISING/PROMOTIONAL</t>
  </si>
  <si>
    <t>15-10-92210-00-51020</t>
  </si>
  <si>
    <t>STUDENT ACTIVITIES : AWARDS</t>
  </si>
  <si>
    <t>15-10-92210-00-51030</t>
  </si>
  <si>
    <t>STUDENT ACTIVITIES : COMMUNITY RELATIONS</t>
  </si>
  <si>
    <t>15-10-92210-00-51040</t>
  </si>
  <si>
    <t>STUDENT ACTIVITIES : LUNCHEONS &amp; RECEPTIONS</t>
  </si>
  <si>
    <t>funds will be used to cover food expense: two campus cookouts, welcome week food purchases, pizza for dances, food for movie nights, feeding student leaders at luncheons, providing meals during career and university transfer fair representatives, etc.
Food costs have increased tremendously.</t>
  </si>
  <si>
    <t>15-10-92210-00-51120</t>
  </si>
  <si>
    <t>STUDENT ACTIVITIES : DUES/SUBSCRIPTIONS/LICENSES</t>
  </si>
  <si>
    <t>yearly membership fee to the American Student Government Association</t>
  </si>
  <si>
    <t>15-10-92210-00-51130</t>
  </si>
  <si>
    <t>STUDENT ACTIVITIES : STAFF DEVELOPMENT</t>
  </si>
  <si>
    <t>15-10-92210-00-52030</t>
  </si>
  <si>
    <t>STUDENT ACTIVITIES : INDEPENDENT CONTRACTOR</t>
  </si>
  <si>
    <t>The cost of hiring vendors to come onto campus and provide educational programming and student activities has increased. These activities promote student involvement, emphasize social and individual responsibility, and encourage team work. These activities occur during the semesters and during 'Welcome Week'.</t>
  </si>
  <si>
    <t>15-10-92210-00-52140</t>
  </si>
  <si>
    <t>STUDENT ACTIVITIES : LEASES-EQUIPMENT/VEHICLES/SPACE</t>
  </si>
  <si>
    <t>15-10-92210-00-52150</t>
  </si>
  <si>
    <t>STUDENT ACTIVITIES : EQUIPMENT SERVICE AGREEMENT</t>
  </si>
  <si>
    <t>15-10-92210-00-52160</t>
  </si>
  <si>
    <t>STUDENT ACTIVITIES : ASSESSMENT &amp; TESTING FEES</t>
  </si>
  <si>
    <t>15-10-92210-00-52170</t>
  </si>
  <si>
    <t>STUDENT ACTIVITIES : ACCREDITATION FEES</t>
  </si>
  <si>
    <t>15-10-92210-00-53020</t>
  </si>
  <si>
    <t>STUDENT ACTIVITIES : LIABILITY INSURANCE</t>
  </si>
  <si>
    <t>15-10-92210-00-53210</t>
  </si>
  <si>
    <t>STUDENT ACTIVITIES : REPAIRS &amp; MAINTENANCE</t>
  </si>
  <si>
    <t>15-10-92210-00-53310</t>
  </si>
  <si>
    <t>STUDENT ACTIVITIES : TECH SUPPLIES</t>
  </si>
  <si>
    <t>15-10-92210-00-53330</t>
  </si>
  <si>
    <t>STUDENT ACTIVITIES : TECH COMMUNICATIONS</t>
  </si>
  <si>
    <t>15-10-92210-00-53340</t>
  </si>
  <si>
    <t>STUDENT ACTIVITIES : TECH CONTRACT SERVICES</t>
  </si>
  <si>
    <t>15-10-92210-00-53350</t>
  </si>
  <si>
    <t>STUDENT ACTIVITIES : TECH SOFTWARE LIC., SUB. &amp; MAI</t>
  </si>
  <si>
    <t>15-10-92210-00-53360</t>
  </si>
  <si>
    <t>STUDENT ACTIVITIES : TECH LEASES</t>
  </si>
  <si>
    <t>15-10-92210-00-53370</t>
  </si>
  <si>
    <t>STUDENT ACTIVITIES : TECH EQUIP SERV AGREEMENT</t>
  </si>
  <si>
    <t>15-10-92210-00-53380</t>
  </si>
  <si>
    <t>STUDENT ACTIVITIES : TECH EQUIPMENT REPAIR</t>
  </si>
  <si>
    <t>15-10-92210-00-53390</t>
  </si>
  <si>
    <t>STUDENT ACTIVITIES : TECH EQUIP $500-$4999 NON-CAP</t>
  </si>
  <si>
    <t>15-10-92210-00-54050</t>
  </si>
  <si>
    <t>STUDENT ACTIVITIES : VEHICLE MILEAGE ALLOCATION</t>
  </si>
  <si>
    <t>15-10-92210-00-54110</t>
  </si>
  <si>
    <t>STUDENT ACTIVITIES : TRAVEL-FACULTY &amp; STAFF</t>
  </si>
  <si>
    <t>funds will be used to cover expenses for SGA advisor(s) to conventions and other workshops with and/or without student group. This is to keep up with the current trends in Student Government and Student Life.</t>
  </si>
  <si>
    <t>15-10-92210-00-54130</t>
  </si>
  <si>
    <t>STUDENT ACTIVITIES : TRAVEL-STUDENT</t>
  </si>
  <si>
    <t>travel for student leadership to various leadership conferences and other activities and events.</t>
  </si>
  <si>
    <t>15-10-92210-00-61210</t>
  </si>
  <si>
    <t>STUDENT ACTIVITIES : ADMIN/PROFESSIONAL SALARIES</t>
  </si>
  <si>
    <t>15-10-92210-00-61220</t>
  </si>
  <si>
    <t>STUDENT ACTIVITIES : CLASSIFIED SALARIES</t>
  </si>
  <si>
    <t>15-10-92210-00-61410</t>
  </si>
  <si>
    <t>STUDENT ACTIVITIES : HOURLY</t>
  </si>
  <si>
    <t>15-10-92210-00-61420</t>
  </si>
  <si>
    <t>STUDENT ACTIVITIES : STIPENDS</t>
  </si>
  <si>
    <t>This has been used to get additional employee assistance at evening and weekend student activities and events to assist with chaperone coverage.
Dances, casino nights, movie nights, welcome week activities, international student activities, etc.</t>
  </si>
  <si>
    <t>15-10-92210-00-61430</t>
  </si>
  <si>
    <t>STUDENT ACTIVITIES : PART TIME</t>
  </si>
  <si>
    <t>Covid, inclement weather, rescheduling of basketball games, as well as other activities reduced the  the availability of the gym which in turn affected the open gym hours of operation. Hopefully, We also still have summer hours of operation for the game room and gym.</t>
  </si>
  <si>
    <t>15-10-92210-00-62110</t>
  </si>
  <si>
    <t>STUDENT ACTIVITIES : FICA MATCHING</t>
  </si>
  <si>
    <t>15-10-92210-00-62120</t>
  </si>
  <si>
    <t>STUDENT ACTIVITIES : RETIREMENT MATCHING</t>
  </si>
  <si>
    <t>15-10-92210-00-62210</t>
  </si>
  <si>
    <t>STUDENT ACTIVITIES : GROUP INSURANCE</t>
  </si>
  <si>
    <t>15-10-92210-00-91010</t>
  </si>
  <si>
    <t>STUDENT ACTIVITIES : EQUIPMENT $5000 &amp; ABOVE CAPITAL</t>
  </si>
  <si>
    <t>15-10-92220-00-50010</t>
  </si>
  <si>
    <t>CHEERLEADERS : SUPPLIES</t>
  </si>
  <si>
    <t>Increase is for the purchase of new uniforms. Current uniforms are at least 10 years old.</t>
  </si>
  <si>
    <t>15-10-92220-00-50030</t>
  </si>
  <si>
    <t>CHEERLEADERS : COPIER USAGE</t>
  </si>
  <si>
    <t>15-10-92220-00-50040</t>
  </si>
  <si>
    <t>CHEERLEADERS : PRINTING &amp; PREPRINTED FORMS</t>
  </si>
  <si>
    <t>15-10-92220-00-50060</t>
  </si>
  <si>
    <t>CHEERLEADERS : MAIL SERVICE/SHIPPING/POSTAGE</t>
  </si>
  <si>
    <t>15-10-92220-00-50090</t>
  </si>
  <si>
    <t>CHEERLEADERS : EQUIPMENT $500-$4999 NON-CAPITAL</t>
  </si>
  <si>
    <t>15-10-92220-00-51010</t>
  </si>
  <si>
    <t>CHEERLEADERS : ADVERTISING/PROMOTIONAL</t>
  </si>
  <si>
    <t>15-10-92220-00-51020</t>
  </si>
  <si>
    <t>CHEERLEADERS : AWARDS</t>
  </si>
  <si>
    <t>15-10-92220-00-51030</t>
  </si>
  <si>
    <t>CHEERLEADERS : COMMUNITY RELATIONS</t>
  </si>
  <si>
    <t>15-10-92220-00-51040</t>
  </si>
  <si>
    <t>CHEERLEADERS : LUNCHEONS &amp; RECEPTIONS</t>
  </si>
  <si>
    <t>Food for cheer members after cheering at athletic games (basketball, volleyball, etc.)</t>
  </si>
  <si>
    <t>15-10-92220-00-51120</t>
  </si>
  <si>
    <t>CHEERLEADERS : DUES/SUBSCRIPTIONS/LICENSES</t>
  </si>
  <si>
    <t>15-10-92220-00-51130</t>
  </si>
  <si>
    <t>CHEERLEADERS : STAFF DEVELOPMENT</t>
  </si>
  <si>
    <t>15-10-92220-00-52030</t>
  </si>
  <si>
    <t>CHEERLEADERS : INDEPENDENT CONTRACTOR</t>
  </si>
  <si>
    <t>Funds used to hire choreographer for dance routines and stunts.</t>
  </si>
  <si>
    <t>15-10-92220-00-52140</t>
  </si>
  <si>
    <t>CHEERLEADERS : LEASES-EQUIPMENT/VEHICLES/SPACE</t>
  </si>
  <si>
    <t>15-10-92220-00-52150</t>
  </si>
  <si>
    <t>CHEERLEADERS : EQUIPMENT SERVICE AGREEMENT</t>
  </si>
  <si>
    <t>15-10-92220-00-52160</t>
  </si>
  <si>
    <t>CHEERLEADERS : ASSESSMENT &amp; TESTING FEES</t>
  </si>
  <si>
    <t>15-10-92220-00-52170</t>
  </si>
  <si>
    <t>CHEERLEADERS : ACCREDITATION FEES</t>
  </si>
  <si>
    <t>15-10-92220-00-53020</t>
  </si>
  <si>
    <t>CHEERLEADERS : LIABILITY INSURANCE</t>
  </si>
  <si>
    <t>15-10-92220-00-53160</t>
  </si>
  <si>
    <t>CHEERLEADERS : COMMUNICATIONS</t>
  </si>
  <si>
    <t>15-10-92220-00-53210</t>
  </si>
  <si>
    <t>CHEERLEADERS : REPAIRS &amp; MAINTENANCE</t>
  </si>
  <si>
    <t>15-10-92220-00-53310</t>
  </si>
  <si>
    <t>CHEERLEADERS : TECH SUPPLIES</t>
  </si>
  <si>
    <t>15-10-92220-00-53330</t>
  </si>
  <si>
    <t>CHEERLEADERS : TECH COMMUNICATIONS</t>
  </si>
  <si>
    <t>15-10-92220-00-53340</t>
  </si>
  <si>
    <t>CHEERLEADERS : TECH CONTRACT SERVICES</t>
  </si>
  <si>
    <t>15-10-92220-00-53350</t>
  </si>
  <si>
    <t>CHEERLEADERS : TECH SOFTWARE LIC., SUB. &amp; MAI</t>
  </si>
  <si>
    <t>15-10-92220-00-53360</t>
  </si>
  <si>
    <t>CHEERLEADERS : TECH LEASES</t>
  </si>
  <si>
    <t>15-10-92220-00-53370</t>
  </si>
  <si>
    <t>CHEERLEADERS : TECH EQUIP SERV AGREEMENT</t>
  </si>
  <si>
    <t>15-10-92220-00-53380</t>
  </si>
  <si>
    <t>CHEERLEADERS : TECH EQUIPMENT REPAIR</t>
  </si>
  <si>
    <t>15-10-92220-00-53390</t>
  </si>
  <si>
    <t>CHEERLEADERS : TECH EQUIP $500-$4999 NON-CAP</t>
  </si>
  <si>
    <t>15-10-92220-00-54050</t>
  </si>
  <si>
    <t>CHEERLEADERS : VEHICLE MILEAGE ALLOCATION</t>
  </si>
  <si>
    <t>15-10-92220-00-54110</t>
  </si>
  <si>
    <t>CHEERLEADERS : TRAVEL-FACULTY &amp; STAFF</t>
  </si>
  <si>
    <t>Travel with cheer to and from sporting and other student events as chaperone.</t>
  </si>
  <si>
    <t>15-10-92220-00-54130</t>
  </si>
  <si>
    <t>CHEERLEADERS : TRAVEL-STUDENT</t>
  </si>
  <si>
    <t>Travel expense for cheer members to travel and cheer at sporting events</t>
  </si>
  <si>
    <t>15-10-92220-00-61210</t>
  </si>
  <si>
    <t>CHEERLEADERS : ADMIN/PROFESSIONAL SALARIES</t>
  </si>
  <si>
    <t>15-10-92220-00-61220</t>
  </si>
  <si>
    <t>CHEERLEADERS : CLASSIFIED SALARIES</t>
  </si>
  <si>
    <t>15-10-92220-00-61410</t>
  </si>
  <si>
    <t>CHEERLEADERS : HOURLY</t>
  </si>
  <si>
    <t>15-10-92220-00-61420</t>
  </si>
  <si>
    <t>CHEERLEADERS : STIPENDS</t>
  </si>
  <si>
    <t>Stipend for cheer coach</t>
  </si>
  <si>
    <t>15-10-92220-00-61430</t>
  </si>
  <si>
    <t>CHEERLEADERS : PART TIME</t>
  </si>
  <si>
    <t>15-10-92220-00-62110</t>
  </si>
  <si>
    <t>CHEERLEADERS : FICA MATCHING</t>
  </si>
  <si>
    <t>15-10-92220-00-62120</t>
  </si>
  <si>
    <t>CHEERLEADERS : RETIREMENT MATCHING</t>
  </si>
  <si>
    <t>15-10-92220-00-62210</t>
  </si>
  <si>
    <t>CHEERLEADERS : GROUP INSURANCE</t>
  </si>
  <si>
    <t>15-10-92220-00-91010</t>
  </si>
  <si>
    <t>CHEERLEADERS : EQUIPMENT $5000 &amp; ABOVE CAPITAL</t>
  </si>
  <si>
    <t>15-10-92240-00-50010</t>
  </si>
  <si>
    <t>INTRAMURALS : SUPPLIES</t>
  </si>
  <si>
    <t>15-10-92240-00-50030</t>
  </si>
  <si>
    <t>INTRAMURALS : COPIER USAGE</t>
  </si>
  <si>
    <t>15-10-92240-00-50040</t>
  </si>
  <si>
    <t>INTRAMURALS : PRINTING &amp; PREPRINTED FORMS</t>
  </si>
  <si>
    <t>15-10-92240-00-50060</t>
  </si>
  <si>
    <t>INTRAMURALS : MAIL SERVICE/SHIPPING/POSTAGE</t>
  </si>
  <si>
    <t>15-10-92240-00-50090</t>
  </si>
  <si>
    <t>INTRAMURALS : EQUIPMENT $500-$4999 NON-CAPITAL</t>
  </si>
  <si>
    <t>15-10-92240-00-51010</t>
  </si>
  <si>
    <t>INTRAMURALS : ADVERTISING/PROMOTIONAL</t>
  </si>
  <si>
    <t>15-10-92240-00-51020</t>
  </si>
  <si>
    <t>INTRAMURALS : AWARDS</t>
  </si>
  <si>
    <t>15-10-92240-00-51030</t>
  </si>
  <si>
    <t>INTRAMURALS : COMMUNITY RELATIONS</t>
  </si>
  <si>
    <t>15-10-92240-00-51040</t>
  </si>
  <si>
    <t>INTRAMURALS : LUNCHEONS &amp; RECEPTIONS</t>
  </si>
  <si>
    <t>15-10-92240-00-51120</t>
  </si>
  <si>
    <t>INTRAMURALS : DUES/SUBSCRIPTIONS/LICENSES</t>
  </si>
  <si>
    <t>15-10-92240-00-51130</t>
  </si>
  <si>
    <t>INTRAMURALS : STAFF DEVELOPMENT</t>
  </si>
  <si>
    <t>15-10-92240-00-52030</t>
  </si>
  <si>
    <t>INTRAMURALS : INDEPENDENT CONTRACTOR</t>
  </si>
  <si>
    <t>to be used to pay official referees for play off competitions.</t>
  </si>
  <si>
    <t>15-10-92240-00-52140</t>
  </si>
  <si>
    <t>INTRAMURALS : LEASES-EQUIPMENT/VEHICLES/SPACE</t>
  </si>
  <si>
    <t>15-10-92240-00-52150</t>
  </si>
  <si>
    <t>INTRAMURALS : EQUIPMENT SERVICE AGREEMENT</t>
  </si>
  <si>
    <t>15-10-92240-00-52160</t>
  </si>
  <si>
    <t>INTRAMURALS : ASSESSMENT &amp; TESTING FEES</t>
  </si>
  <si>
    <t>15-10-92240-00-52170</t>
  </si>
  <si>
    <t>INTRAMURALS : ACCREDITATION FEES</t>
  </si>
  <si>
    <t>15-10-92240-00-53020</t>
  </si>
  <si>
    <t>INTRAMURALS : LIABILITY INSURANCE</t>
  </si>
  <si>
    <t>15-10-92240-00-53210</t>
  </si>
  <si>
    <t>INTRAMURALS : REPAIRS &amp; MAINTENANCE</t>
  </si>
  <si>
    <t>15-10-92240-00-53310</t>
  </si>
  <si>
    <t>INTRAMURALS : TECH SUPPLIES</t>
  </si>
  <si>
    <t>15-10-92240-00-53330</t>
  </si>
  <si>
    <t>INTRAMURALS : TECH COMMUNICATIONS</t>
  </si>
  <si>
    <t>15-10-92240-00-53340</t>
  </si>
  <si>
    <t>INTRAMURALS : TECH CONTRACT SERVICES</t>
  </si>
  <si>
    <t>15-10-92240-00-53350</t>
  </si>
  <si>
    <t>INTRAMURALS : TECH SOFTWARE LIC., SUB. &amp; MAI</t>
  </si>
  <si>
    <t>15-10-92240-00-53360</t>
  </si>
  <si>
    <t>INTRAMURALS : TECH LEASES</t>
  </si>
  <si>
    <t>15-10-92240-00-53370</t>
  </si>
  <si>
    <t>INTRAMURALS : TECH EQUIP SERV AGREEMENT</t>
  </si>
  <si>
    <t>15-10-92240-00-53380</t>
  </si>
  <si>
    <t>INTRAMURALS : TECH EQUIPMENT REPAIR</t>
  </si>
  <si>
    <t>15-10-92240-00-53390</t>
  </si>
  <si>
    <t>INTRAMURALS : TECH EQUIP $500-$4999 NON-CAP</t>
  </si>
  <si>
    <t>15-10-92240-00-54050</t>
  </si>
  <si>
    <t>INTRAMURALS : VEHICLE MILEAGE ALLOCATION</t>
  </si>
  <si>
    <t>15-10-92240-00-54110</t>
  </si>
  <si>
    <t>INTRAMURALS : TRAVEL-FACULTY &amp; STAFF</t>
  </si>
  <si>
    <t>15-10-92240-00-54130</t>
  </si>
  <si>
    <t>INTRAMURALS : TRAVEL-STUDENT</t>
  </si>
  <si>
    <t>15-10-92240-00-61210</t>
  </si>
  <si>
    <t>INTRAMURALS : ADMIN/PROFESSIONAL SALARIES</t>
  </si>
  <si>
    <t>15-10-92240-00-61220</t>
  </si>
  <si>
    <t>INTRAMURALS : CLASSIFIED SALARIES</t>
  </si>
  <si>
    <t>15-10-92240-00-61410</t>
  </si>
  <si>
    <t>INTRAMURALS : HOURLY</t>
  </si>
  <si>
    <t>15-10-92240-00-61420</t>
  </si>
  <si>
    <t>INTRAMURALS : STIPENDS</t>
  </si>
  <si>
    <t>15-10-92240-00-61430</t>
  </si>
  <si>
    <t>INTRAMURALS : PART TIME</t>
  </si>
  <si>
    <t>15-10-92240-00-62110</t>
  </si>
  <si>
    <t>INTRAMURALS : FICA MATCHING</t>
  </si>
  <si>
    <t>15-10-92240-00-62120</t>
  </si>
  <si>
    <t>INTRAMURALS : RETIREMENT MATCHING</t>
  </si>
  <si>
    <t>15-10-92240-00-62210</t>
  </si>
  <si>
    <t>INTRAMURALS : GROUP INSURANCE</t>
  </si>
  <si>
    <t>15-10-92240-00-91010</t>
  </si>
  <si>
    <t>INTRAMURALS : EQUIPMENT $5000 &amp; ABOVE CAPITAL</t>
  </si>
  <si>
    <t>15-10-92260-00-50010</t>
  </si>
  <si>
    <t>FINE ARTS : SUPPLIES</t>
  </si>
  <si>
    <t>15-10-92260-00-50030</t>
  </si>
  <si>
    <t>FINE ARTS : COPIER USAGE</t>
  </si>
  <si>
    <t>15-10-92260-00-50040</t>
  </si>
  <si>
    <t>FINE ARTS : PRINTING &amp; PREPRINTED FORMS</t>
  </si>
  <si>
    <t>15-10-92260-00-50060</t>
  </si>
  <si>
    <t>FINE ARTS : MAIL SERVICE/SHIPPING/POSTAGE</t>
  </si>
  <si>
    <t>15-10-92260-00-51010</t>
  </si>
  <si>
    <t>FINE ARTS : ADVERTISING/PROMOTIONAL</t>
  </si>
  <si>
    <t>15-10-92260-00-51020</t>
  </si>
  <si>
    <t>FINE ARTS : AWARDS</t>
  </si>
  <si>
    <t>15-10-92260-00-51040</t>
  </si>
  <si>
    <t>FINE ARTS : LUNCHEONS &amp; RECEPTIONS</t>
  </si>
  <si>
    <t>15-10-92260-00-51120</t>
  </si>
  <si>
    <t>FINE ARTS : DUES/SUBSCRIPTIONS/LICENSES</t>
  </si>
  <si>
    <t>15-10-92260-00-52030</t>
  </si>
  <si>
    <t>FINE ARTS : INDEPENDENT CONTRACTOR</t>
  </si>
  <si>
    <t>15-10-92260-00-52140</t>
  </si>
  <si>
    <t>FINE ARTS : LEASES-EQUIPMENT/VEHICLES/SPACE</t>
  </si>
  <si>
    <t>15-10-92260-00-53210</t>
  </si>
  <si>
    <t>FINE ARTS : REPAIRS &amp; MAINTENANCE</t>
  </si>
  <si>
    <t>15-10-92260-00-53310</t>
  </si>
  <si>
    <t>FINE ARTS : TECH SUPPLIES</t>
  </si>
  <si>
    <t>15-10-92260-00-53340</t>
  </si>
  <si>
    <t>FINE ARTS : TECH CONTRACT SERVICES</t>
  </si>
  <si>
    <t>15-10-92260-00-53350</t>
  </si>
  <si>
    <t>FINE ARTS : TECH SOFTWARE LIC., SUB. &amp; MAI</t>
  </si>
  <si>
    <t>15-10-92260-00-53360</t>
  </si>
  <si>
    <t>FINE ARTS : TECH LEASES</t>
  </si>
  <si>
    <t>15-10-92260-00-53380</t>
  </si>
  <si>
    <t>FINE ARTS : TECH EQUIPMENT REPAIR</t>
  </si>
  <si>
    <t>15-10-92260-00-61420</t>
  </si>
  <si>
    <t>FINE ARTS : STIPENDS</t>
  </si>
  <si>
    <t>15-10-92260-00-61430</t>
  </si>
  <si>
    <t>FINE ARTS : PART TIME</t>
  </si>
  <si>
    <t>15-10-92260-00-62110</t>
  </si>
  <si>
    <t>FINE ARTS : FICA MATCHING</t>
  </si>
  <si>
    <t>15-10-92262-00-50010</t>
  </si>
  <si>
    <t>MUSIC PRODUCTION : SUPPLIES</t>
  </si>
  <si>
    <t>15-10-92262-00-50030</t>
  </si>
  <si>
    <t>MUSIC PRODUCTION : COPIER USAGE</t>
  </si>
  <si>
    <t>15-10-92262-00-50040</t>
  </si>
  <si>
    <t>MUSIC PRODUCTION : PRINTING &amp; PREPRINTED FORMS</t>
  </si>
  <si>
    <t>15-10-92262-00-50060</t>
  </si>
  <si>
    <t>MUSIC PRODUCTION : MAIL SERVICE/SHIPPING/POSTAGE</t>
  </si>
  <si>
    <t>15-10-92262-00-51010</t>
  </si>
  <si>
    <t>MUSIC PRODUCTION : ADVERTISING/PROMOTIONAL</t>
  </si>
  <si>
    <t>15-10-92262-00-51020</t>
  </si>
  <si>
    <t>MUSIC PRODUCTION : AWARDS</t>
  </si>
  <si>
    <t>15-10-92262-00-51040</t>
  </si>
  <si>
    <t>MUSIC PRODUCTION : LUNCHEONS &amp; RECEPTIONS</t>
  </si>
  <si>
    <t>15-10-92262-00-51120</t>
  </si>
  <si>
    <t>MUSIC PRODUCTION : DUES/SUBSCRIPTIONS/LICENSES</t>
  </si>
  <si>
    <t>15-10-92262-00-52030</t>
  </si>
  <si>
    <t>MUSIC PRODUCTION : INDEPENDENT CONTRACTOR</t>
  </si>
  <si>
    <t>15-10-92262-00-52140</t>
  </si>
  <si>
    <t>MUSIC PRODUCTION : LEASES-EQUIPMENT/VEHICLES/SPACE</t>
  </si>
  <si>
    <t>15-10-92262-00-53210</t>
  </si>
  <si>
    <t>MUSIC PRODUCTION : REPAIRS &amp; MAINTENANCE</t>
  </si>
  <si>
    <t>15-10-92262-00-53310</t>
  </si>
  <si>
    <t>MUSIC PRODUCTION : TECH SUPPLIES</t>
  </si>
  <si>
    <t>15-10-92262-00-53340</t>
  </si>
  <si>
    <t>MUSIC PRODUCTION : TECH CONTRACT SERVICES</t>
  </si>
  <si>
    <t>15-10-92262-00-53350</t>
  </si>
  <si>
    <t>MUSIC PRODUCTION : TECH SOFTWARE LIC., SUB. &amp; MAI</t>
  </si>
  <si>
    <t>15-10-92262-00-53360</t>
  </si>
  <si>
    <t>MUSIC PRODUCTION : TECH LEASES</t>
  </si>
  <si>
    <t>15-10-92262-00-53370</t>
  </si>
  <si>
    <t>MUSIC PRODUCTION : TECH EQUIP SERV AGREEMENT</t>
  </si>
  <si>
    <t>15-10-92262-00-53380</t>
  </si>
  <si>
    <t>MUSIC PRODUCTION : TECH EQUIPMENT REPAIR</t>
  </si>
  <si>
    <t>15-10-92262-00-53390</t>
  </si>
  <si>
    <t>MUSIC PRODUCTION : TECH EQUIP $500-$4999 NON-CAP</t>
  </si>
  <si>
    <t>15-10-92262-00-61420</t>
  </si>
  <si>
    <t>MUSIC PRODUCTION : STIPENDS</t>
  </si>
  <si>
    <t>15-10-92262-00-61430</t>
  </si>
  <si>
    <t>MUSIC PRODUCTION : PART TIME</t>
  </si>
  <si>
    <t>15-10-92262-00-62110</t>
  </si>
  <si>
    <t>MUSIC PRODUCTION : FICA MATCHING</t>
  </si>
  <si>
    <t>15-10-92270-00-50010</t>
  </si>
  <si>
    <t>PARKING : SUPPLIES</t>
  </si>
  <si>
    <t>15-10-92270-00-50030</t>
  </si>
  <si>
    <t>PARKING : COPIER USAGE</t>
  </si>
  <si>
    <t>15-10-92270-00-50040</t>
  </si>
  <si>
    <t>PARKING : PRINTING &amp; PREPRINTED FORMS</t>
  </si>
  <si>
    <t>15-10-92270-00-50060</t>
  </si>
  <si>
    <t>PARKING : MAIL SERVICE/SHIPPING/POSTAGE</t>
  </si>
  <si>
    <t>15-10-92270-00-50090</t>
  </si>
  <si>
    <t>PARKING : EQUIPMENT $500-$4999 NON-CAPITAL</t>
  </si>
  <si>
    <t>15-10-92270-00-51010</t>
  </si>
  <si>
    <t>PARKING : ADVERTISING/PROMOTIONAL</t>
  </si>
  <si>
    <t>15-10-92270-00-51020</t>
  </si>
  <si>
    <t>PARKING : AWARDS</t>
  </si>
  <si>
    <t>15-10-92270-00-51030</t>
  </si>
  <si>
    <t>PARKING : COMMUNITY RELATIONS</t>
  </si>
  <si>
    <t>15-10-92270-00-51040</t>
  </si>
  <si>
    <t>PARKING : LUNCHEONS &amp; RECEPTIONS</t>
  </si>
  <si>
    <t>15-10-92270-00-51120</t>
  </si>
  <si>
    <t>PARKING : DUES/SUBSCRIPTIONS/LICENSES</t>
  </si>
  <si>
    <t>15-10-92270-00-51130</t>
  </si>
  <si>
    <t>PARKING : STAFF DEVELOPMENT</t>
  </si>
  <si>
    <t>15-10-92270-00-52030</t>
  </si>
  <si>
    <t>PARKING : INDEPENDENT CONTRACTOR</t>
  </si>
  <si>
    <t>15-10-92270-00-52140</t>
  </si>
  <si>
    <t>PARKING : LEASES-EQUIPMENT/VEHICLES/SPACE</t>
  </si>
  <si>
    <t>15-10-92270-00-52150</t>
  </si>
  <si>
    <t>PARKING : EQUIPMENT SERVICE AGREEMENT</t>
  </si>
  <si>
    <t>15-10-92270-00-52160</t>
  </si>
  <si>
    <t>PARKING : ASSESSMENT &amp; TESTING FEES</t>
  </si>
  <si>
    <t>15-10-92270-00-52170</t>
  </si>
  <si>
    <t>PARKING : ACCREDITATION FEES</t>
  </si>
  <si>
    <t>15-10-92270-00-53020</t>
  </si>
  <si>
    <t>PARKING : LIABILITY INSURANCE</t>
  </si>
  <si>
    <t>15-10-92270-00-53210</t>
  </si>
  <si>
    <t>PARKING : REPAIRS &amp; MAINTENANCE</t>
  </si>
  <si>
    <t>15-10-92270-00-53310</t>
  </si>
  <si>
    <t>PARKING : TECH SUPPLIES</t>
  </si>
  <si>
    <t>15-10-92270-00-53330</t>
  </si>
  <si>
    <t>PARKING : TECH COMMUNICATIONS</t>
  </si>
  <si>
    <t>15-10-92270-00-53340</t>
  </si>
  <si>
    <t>PARKING : TECH CONTRACT SERVICES</t>
  </si>
  <si>
    <t>15-10-92270-00-53350</t>
  </si>
  <si>
    <t>PARKING : TECH SOFTWARE LIC., SUB. &amp; MAI</t>
  </si>
  <si>
    <t>15-10-92270-00-53360</t>
  </si>
  <si>
    <t>PARKING : TECH LEASES</t>
  </si>
  <si>
    <t>15-10-92270-00-53370</t>
  </si>
  <si>
    <t>PARKING : TECH EQUIP SERV AGREEMENT</t>
  </si>
  <si>
    <t>15-10-92270-00-53380</t>
  </si>
  <si>
    <t>PARKING : TECH EQUIPMENT REPAIR</t>
  </si>
  <si>
    <t>15-10-92270-00-53390</t>
  </si>
  <si>
    <t>PARKING : TECH EQUIP $500-$4999 NON-CAP</t>
  </si>
  <si>
    <t>15-10-92270-00-54050</t>
  </si>
  <si>
    <t>PARKING : VEHICLE MILEAGE ALLOCATION</t>
  </si>
  <si>
    <t>15-10-92270-00-54110</t>
  </si>
  <si>
    <t>PARKING : TRAVEL-FACULTY &amp; STAFF</t>
  </si>
  <si>
    <t>15-10-92270-00-54130</t>
  </si>
  <si>
    <t>PARKING : TRAVEL-STUDENT</t>
  </si>
  <si>
    <t>15-10-92270-00-56020</t>
  </si>
  <si>
    <t>PARKING : COLLECTION FEES</t>
  </si>
  <si>
    <t>15-10-92270-00-56030</t>
  </si>
  <si>
    <t>PARKING : BANK CHARGES</t>
  </si>
  <si>
    <t>15-10-92270-00-59050</t>
  </si>
  <si>
    <t>PARKING : BAD DEBT</t>
  </si>
  <si>
    <t>15-10-92270-00-61220</t>
  </si>
  <si>
    <t>PARKING : CLASSIFIED SALARIES</t>
  </si>
  <si>
    <t>15-10-92270-00-61410</t>
  </si>
  <si>
    <t>PARKING : HOURLY</t>
  </si>
  <si>
    <t>15-10-92270-00-61420</t>
  </si>
  <si>
    <t>PARKING : STIPENDS</t>
  </si>
  <si>
    <t>15-10-92270-00-91010</t>
  </si>
  <si>
    <t>PARKING : EQUIPMENT $5000 &amp; ABOVE CAPITAL</t>
  </si>
  <si>
    <t>15-10-92280-00-51020</t>
  </si>
  <si>
    <t>STUDENT AMBASSADORS : AWARDS</t>
  </si>
  <si>
    <t>15-10-92280-00-61430</t>
  </si>
  <si>
    <t>STUDENT AMBASSADORS : PART TIME</t>
  </si>
  <si>
    <t>15-10-92280-00-62110</t>
  </si>
  <si>
    <t>STUDENT AMBASSADORS : FICA MATCHING</t>
  </si>
  <si>
    <t>15-10-94110-00-59010</t>
  </si>
  <si>
    <t>INSTITUTIONAL ENRICHMENT : CONTINGENCY</t>
  </si>
  <si>
    <t>15-20-91210-00-51020</t>
  </si>
  <si>
    <t>15-20-91210-00-59050</t>
  </si>
  <si>
    <t>15-20-91310-00-51020</t>
  </si>
  <si>
    <t>15-20-92210-00-50010</t>
  </si>
  <si>
    <t>Checked with Lisa Simons- this increase will not be new money but budgeted instead of being placed entirely in contingency fund.
Increase will be used to support student engagement activities. Examples are campus champion polos (similar to  ambassadors), t-shirts for student body picnics, student giveaways for activities (prizes, incentives). Funds will be used to promote student engagement through campus activities.</t>
  </si>
  <si>
    <t>15-20-92210-00-50030</t>
  </si>
  <si>
    <t>15-20-92210-00-50040</t>
  </si>
  <si>
    <t>15-20-92210-00-50060</t>
  </si>
  <si>
    <t>15-20-92210-00-50090</t>
  </si>
  <si>
    <t>15-20-92210-00-51010</t>
  </si>
  <si>
    <t>Checked with Lisa Simons- this increase will not be new money but budgeted instead of being placed entirely in contingency fund.
Funds will be used to increase student engagement activities for prizes, giveaways and promotional items. Funds will be used for student body to increase student campus life.</t>
  </si>
  <si>
    <t>15-20-92210-00-51020</t>
  </si>
  <si>
    <t>15-20-92210-00-51030</t>
  </si>
  <si>
    <t>15-20-92210-00-51040</t>
  </si>
  <si>
    <t>Checked with Lisa Simons- this increase will not be new money but budgeted instead of being placed entirely in contingency fund.
Funds will be used refreshments and luncheons for club and organization drives, welcome week and a variety of student engagement activities.</t>
  </si>
  <si>
    <t>15-20-92210-00-51120</t>
  </si>
  <si>
    <t>15-20-92210-00-51130</t>
  </si>
  <si>
    <t>15-20-92210-00-52030</t>
  </si>
  <si>
    <t>15-20-92210-00-52140</t>
  </si>
  <si>
    <t>15-20-92210-00-52150</t>
  </si>
  <si>
    <t>15-20-92210-00-52160</t>
  </si>
  <si>
    <t>15-20-92210-00-52170</t>
  </si>
  <si>
    <t>15-20-92210-00-53020</t>
  </si>
  <si>
    <t>15-20-92210-00-53210</t>
  </si>
  <si>
    <t>15-20-92210-00-53310</t>
  </si>
  <si>
    <t>15-20-92210-00-53330</t>
  </si>
  <si>
    <t>15-20-92210-00-53340</t>
  </si>
  <si>
    <t>15-20-92210-00-53350</t>
  </si>
  <si>
    <t>15-20-92210-00-53360</t>
  </si>
  <si>
    <t>15-20-92210-00-53370</t>
  </si>
  <si>
    <t>15-20-92210-00-53380</t>
  </si>
  <si>
    <t>15-20-92210-00-53390</t>
  </si>
  <si>
    <t>15-20-92210-00-54050</t>
  </si>
  <si>
    <t>15-20-92210-00-54110</t>
  </si>
  <si>
    <t>15-20-92210-00-54130</t>
  </si>
  <si>
    <t>New line item for student engagement to utilize WC bus two times per year to transport students from WCWC to WC for sporting events and fine arts productions.
Funds will come from student enrichment contingency funds.</t>
  </si>
  <si>
    <t>15-20-92210-00-61210</t>
  </si>
  <si>
    <t>15-20-92210-00-61220</t>
  </si>
  <si>
    <t>15-20-92210-00-61410</t>
  </si>
  <si>
    <t>15-20-92210-00-61420</t>
  </si>
  <si>
    <t>15-20-92210-00-62110</t>
  </si>
  <si>
    <t>15-20-92210-00-62120</t>
  </si>
  <si>
    <t>15-20-92210-00-62210</t>
  </si>
  <si>
    <t>15-20-92210-00-91010</t>
  </si>
  <si>
    <t>15-20-92270-00-50010</t>
  </si>
  <si>
    <t>15-20-92270-00-50030</t>
  </si>
  <si>
    <t>15-20-92270-00-50040</t>
  </si>
  <si>
    <t>15-20-92270-00-50060</t>
  </si>
  <si>
    <t>15-20-92270-00-50090</t>
  </si>
  <si>
    <t>15-20-92270-00-51010</t>
  </si>
  <si>
    <t>15-20-92270-00-51020</t>
  </si>
  <si>
    <t>15-20-92270-00-51030</t>
  </si>
  <si>
    <t>15-20-92270-00-51040</t>
  </si>
  <si>
    <t>15-20-92270-00-51120</t>
  </si>
  <si>
    <t>15-20-92270-00-51130</t>
  </si>
  <si>
    <t>15-20-92270-00-52030</t>
  </si>
  <si>
    <t>15-20-92270-00-52140</t>
  </si>
  <si>
    <t>15-20-92270-00-52150</t>
  </si>
  <si>
    <t>15-20-92270-00-52160</t>
  </si>
  <si>
    <t>15-20-92270-00-52170</t>
  </si>
  <si>
    <t>15-20-92270-00-53020</t>
  </si>
  <si>
    <t>15-20-92270-00-53210</t>
  </si>
  <si>
    <t>15-20-92270-00-53310</t>
  </si>
  <si>
    <t>15-20-92270-00-53330</t>
  </si>
  <si>
    <t>15-20-92270-00-53340</t>
  </si>
  <si>
    <t>15-20-92270-00-53350</t>
  </si>
  <si>
    <t>15-20-92270-00-53360</t>
  </si>
  <si>
    <t>15-20-92270-00-53370</t>
  </si>
  <si>
    <t>15-20-92270-00-53380</t>
  </si>
  <si>
    <t>15-20-92270-00-53390</t>
  </si>
  <si>
    <t>15-20-92270-00-54050</t>
  </si>
  <si>
    <t>15-20-92270-00-54110</t>
  </si>
  <si>
    <t>15-20-92270-00-54130</t>
  </si>
  <si>
    <t>15-20-92270-00-61210</t>
  </si>
  <si>
    <t>PARKING : ADMIN/PROFESSIONAL SALARIES</t>
  </si>
  <si>
    <t>15-20-92270-00-61220</t>
  </si>
  <si>
    <t>15-20-92270-00-61410</t>
  </si>
  <si>
    <t>15-20-92270-00-61420</t>
  </si>
  <si>
    <t>15-20-92270-00-61430</t>
  </si>
  <si>
    <t>PARKING : PART TIME</t>
  </si>
  <si>
    <t>15-20-92270-00-62110</t>
  </si>
  <si>
    <t>PARKING : FICA MATCHING</t>
  </si>
  <si>
    <t>15-20-92270-00-62120</t>
  </si>
  <si>
    <t>PARKING : RETIREMENT MATCHING</t>
  </si>
  <si>
    <t>15-20-92270-00-62210</t>
  </si>
  <si>
    <t>PARKING : GROUP INSURANCE</t>
  </si>
  <si>
    <t>15-20-92270-00-91010</t>
  </si>
  <si>
    <t>15-20-94110-00-59010</t>
  </si>
  <si>
    <t>20-00-00000-00-59050</t>
  </si>
  <si>
    <t>20-00-00000-00-62150</t>
  </si>
  <si>
    <t>GENERAL : STATE RETIRE CONTRIB (OFFSET)</t>
  </si>
  <si>
    <t>20-00-00000-00-62240</t>
  </si>
  <si>
    <t>GENERAL : STATE INSURANCE CONTRIBUTION (OFFSET)</t>
  </si>
  <si>
    <t>20-00-00000-00-62330</t>
  </si>
  <si>
    <t>GENERAL : OTHER POST EMPLOYMENT BENEFITS (OPEB)</t>
  </si>
  <si>
    <t>20-00-00000-00-91015</t>
  </si>
  <si>
    <t>20-00-19310-00-62120</t>
  </si>
  <si>
    <t>NURSNG SHRTGE REDUCTION : RETIREMENT MATCHING</t>
  </si>
  <si>
    <t>20-00-32120-00-50010</t>
  </si>
  <si>
    <t>MATH COMPETITION : SUPPLIES</t>
  </si>
  <si>
    <t>20-00-32120-00-50020</t>
  </si>
  <si>
    <t>MATH COMPETITION : SUPPLIES-INSTRUCTIONAL</t>
  </si>
  <si>
    <t>20-00-32120-00-50030</t>
  </si>
  <si>
    <t>MATH COMPETITION : COPIER USAGE</t>
  </si>
  <si>
    <t>20-00-32120-00-50040</t>
  </si>
  <si>
    <t>MATH COMPETITION : PRINTING &amp; PREPRINTED FORMS</t>
  </si>
  <si>
    <t>20-00-32120-00-50060</t>
  </si>
  <si>
    <t>MATH COMPETITION : MAIL SERVICE/SHIPPING/POSTAGE</t>
  </si>
  <si>
    <t>20-00-32120-00-50090</t>
  </si>
  <si>
    <t>MATH COMPETITION : EQUIPMENT $500-$4999 NON-CAPITAL</t>
  </si>
  <si>
    <t>20-00-32120-00-51010</t>
  </si>
  <si>
    <t>MATH COMPETITION : ADVERTISING/PROMOTIONAL</t>
  </si>
  <si>
    <t>20-00-32120-00-51020</t>
  </si>
  <si>
    <t>MATH COMPETITION : AWARDS</t>
  </si>
  <si>
    <t>20-00-32120-00-51030</t>
  </si>
  <si>
    <t>MATH COMPETITION : COMMUNITY RELATIONS</t>
  </si>
  <si>
    <t>20-00-32120-00-51040</t>
  </si>
  <si>
    <t>MATH COMPETITION : LUNCHEONS &amp; RECEPTIONS</t>
  </si>
  <si>
    <t>20-00-32120-00-51120</t>
  </si>
  <si>
    <t>MATH COMPETITION : DUES/SUBSCRIPTIONS/LICENSES</t>
  </si>
  <si>
    <t>20-00-32120-00-51130</t>
  </si>
  <si>
    <t>MATH COMPETITION : STAFF DEVELOPMENT</t>
  </si>
  <si>
    <t>20-00-32120-00-52030</t>
  </si>
  <si>
    <t>MATH COMPETITION : INDEPENDENT CONTRACTOR</t>
  </si>
  <si>
    <t>20-00-32120-00-52140</t>
  </si>
  <si>
    <t>MATH COMPETITION : LEASES-EQUIPMENT/VEHICLES/SPACE</t>
  </si>
  <si>
    <t>20-00-32120-00-52150</t>
  </si>
  <si>
    <t>MATH COMPETITION : EQUIPMENT SERVICE AGREEMENT</t>
  </si>
  <si>
    <t>20-00-32120-00-52160</t>
  </si>
  <si>
    <t>MATH COMPETITION : ASSESSMENT &amp; TESTING FEES</t>
  </si>
  <si>
    <t>20-00-32120-00-52170</t>
  </si>
  <si>
    <t>MATH COMPETITION : ACCREDITATION FEES</t>
  </si>
  <si>
    <t>20-00-32120-00-53020</t>
  </si>
  <si>
    <t>MATH COMPETITION : LIABILITY INSURANCE</t>
  </si>
  <si>
    <t>20-00-32120-00-53210</t>
  </si>
  <si>
    <t>MATH COMPETITION : REPAIRS &amp; MAINTENANCE</t>
  </si>
  <si>
    <t>20-00-32120-00-54050</t>
  </si>
  <si>
    <t>MATH COMPETITION : VEHICLE MILEAGE ALLOCATION</t>
  </si>
  <si>
    <t>20-00-32120-00-54110</t>
  </si>
  <si>
    <t>MATH COMPETITION : TRAVEL-FACULTY &amp; STAFF</t>
  </si>
  <si>
    <t>20-00-32120-00-54130</t>
  </si>
  <si>
    <t>MATH COMPETITION : TRAVEL-STUDENT</t>
  </si>
  <si>
    <t>20-00-32120-00-91010</t>
  </si>
  <si>
    <t>MATH COMPETITION : EQUIPMENT $5000 &amp; ABOVE CAPITAL</t>
  </si>
  <si>
    <t>20-00-81310-00-57020</t>
  </si>
  <si>
    <t>TPEG : TUITION &amp; FEE CHARGES</t>
  </si>
  <si>
    <t>20-00-81310-00-57080</t>
  </si>
  <si>
    <t>TPEG : TPEG-30 DAY DELAY LOAN</t>
  </si>
  <si>
    <t>20-00-81320-00-57020</t>
  </si>
  <si>
    <t>GEERS EMERGENCY GRANT : TUITION &amp; FEE CHARGES</t>
  </si>
  <si>
    <t>20-00-81321-00-57020</t>
  </si>
  <si>
    <t>GEERS TEOG EMERGENCY FUNDS : TUITION &amp; FEE CHARGES</t>
  </si>
  <si>
    <t>20-10-32110-00-50010</t>
  </si>
  <si>
    <t>STEMANIA : SUPPLIES</t>
  </si>
  <si>
    <t>20-10-32110-00-50020</t>
  </si>
  <si>
    <t>STEMANIA : SUPPLIES-INSTRUCTIONAL</t>
  </si>
  <si>
    <t>20-10-32110-00-50030</t>
  </si>
  <si>
    <t>STEMANIA : COPIER USAGE</t>
  </si>
  <si>
    <t>20-10-32110-00-50040</t>
  </si>
  <si>
    <t>STEMANIA : PRINTING &amp; PREPRINTED FORMS</t>
  </si>
  <si>
    <t>20-10-32110-00-50060</t>
  </si>
  <si>
    <t>STEMANIA : MAIL SERVICE/SHIPPING/POSTAGE</t>
  </si>
  <si>
    <t>20-10-32110-00-50090</t>
  </si>
  <si>
    <t>STEMANIA : EQUIPMENT $500-$4999 NON-CAPITAL</t>
  </si>
  <si>
    <t>20-10-32110-00-51010</t>
  </si>
  <si>
    <t>STEMANIA : ADVERTISING/PROMOTIONAL</t>
  </si>
  <si>
    <t>20-10-32110-00-51030</t>
  </si>
  <si>
    <t>STEMANIA : COMMUNITY RELATIONS</t>
  </si>
  <si>
    <t>20-10-32110-00-51040</t>
  </si>
  <si>
    <t>STEMANIA : LUNCHEONS &amp; RECEPTIONS</t>
  </si>
  <si>
    <t>20-10-32110-00-51120</t>
  </si>
  <si>
    <t>STEMANIA : DUES/SUBSCRIPTIONS/LICENSES</t>
  </si>
  <si>
    <t>20-10-32110-00-51130</t>
  </si>
  <si>
    <t>STEMANIA : STAFF DEVELOPMENT</t>
  </si>
  <si>
    <t>20-10-32110-00-52030</t>
  </si>
  <si>
    <t>STEMANIA : INDEPENDENT CONTRACTOR</t>
  </si>
  <si>
    <t>20-10-32110-00-52140</t>
  </si>
  <si>
    <t>STEMANIA : LEASES-EQUIPMENT/VEHICLES/SPACE</t>
  </si>
  <si>
    <t>20-10-32110-00-52150</t>
  </si>
  <si>
    <t>STEMANIA : EQUIPMENT SERVICE AGREEMENT</t>
  </si>
  <si>
    <t>20-10-32110-00-52160</t>
  </si>
  <si>
    <t>STEMANIA : ASSESSMENT &amp; TESTING FEES</t>
  </si>
  <si>
    <t>20-10-32110-00-52170</t>
  </si>
  <si>
    <t>STEMANIA : ACCREDITATION FEES</t>
  </si>
  <si>
    <t>20-10-32110-00-53020</t>
  </si>
  <si>
    <t>STEMANIA : LIABILITY INSURANCE</t>
  </si>
  <si>
    <t>20-10-32110-00-53210</t>
  </si>
  <si>
    <t>STEMANIA : REPAIRS &amp; MAINTENANCE</t>
  </si>
  <si>
    <t>20-10-32110-00-54050</t>
  </si>
  <si>
    <t>STEMANIA : VEHICLE MILEAGE ALLOCATION</t>
  </si>
  <si>
    <t>20-10-32110-00-54110</t>
  </si>
  <si>
    <t>STEMANIA : TRAVEL-FACULTY &amp; STAFF</t>
  </si>
  <si>
    <t>20-10-32110-00-54130</t>
  </si>
  <si>
    <t>STEMANIA : TRAVEL-STUDENT</t>
  </si>
  <si>
    <t>20-10-32110-00-91010</t>
  </si>
  <si>
    <t>STEMANIA : EQUIPMENT $5000 &amp; ABOVE CAPITAL</t>
  </si>
  <si>
    <t>20-10-32130-00-50010</t>
  </si>
  <si>
    <t>SAFE HALLOWEEN : SUPPLIES</t>
  </si>
  <si>
    <t>Projected revenue from Safe Halloween 3-4-22 ALB</t>
  </si>
  <si>
    <t>20-20-32110-00-50010</t>
  </si>
  <si>
    <t>20-20-32110-00-50020</t>
  </si>
  <si>
    <t>20-20-32110-00-50030</t>
  </si>
  <si>
    <t>20-20-32110-00-50040</t>
  </si>
  <si>
    <t>20-20-32110-00-50060</t>
  </si>
  <si>
    <t>20-20-32110-00-50090</t>
  </si>
  <si>
    <t>20-20-32110-00-51010</t>
  </si>
  <si>
    <t>20-20-32110-00-51030</t>
  </si>
  <si>
    <t>20-20-32110-00-51040</t>
  </si>
  <si>
    <t>20-20-32110-00-51120</t>
  </si>
  <si>
    <t>20-20-32110-00-51130</t>
  </si>
  <si>
    <t>20-20-32110-00-52030</t>
  </si>
  <si>
    <t>20-20-32110-00-52140</t>
  </si>
  <si>
    <t>20-20-32110-00-52150</t>
  </si>
  <si>
    <t>20-20-32110-00-52160</t>
  </si>
  <si>
    <t>20-20-32110-00-52170</t>
  </si>
  <si>
    <t>20-20-32110-00-53020</t>
  </si>
  <si>
    <t>20-20-32110-00-53210</t>
  </si>
  <si>
    <t>20-20-32110-00-54050</t>
  </si>
  <si>
    <t>20-20-32110-00-54110</t>
  </si>
  <si>
    <t>20-20-32110-00-54130</t>
  </si>
  <si>
    <t>20-20-32110-00-91010</t>
  </si>
  <si>
    <t>21-00-00000-00-56030</t>
  </si>
  <si>
    <t>GENERAL : BANK CHARGES</t>
  </si>
  <si>
    <t>21-00-00000-00-59050</t>
  </si>
  <si>
    <t>21-00-00000-00-91015</t>
  </si>
  <si>
    <t>21-00-81220-00-57020</t>
  </si>
  <si>
    <t>PELL : TUITION &amp; FEE CHARGES</t>
  </si>
  <si>
    <t>To reflect expense total; NH 3.11.22</t>
  </si>
  <si>
    <t>21-00-81220-00-57070</t>
  </si>
  <si>
    <t>PELL : PRIOR YEAR AWARD ADJUSTMENTS</t>
  </si>
  <si>
    <t>21-00-81230-00-57020</t>
  </si>
  <si>
    <t>SEOG : TUITION &amp; FEE CHARGES</t>
  </si>
  <si>
    <t>21-00-81230-00-57070</t>
  </si>
  <si>
    <t>SEOG : PRIOR YEAR AWARD ADJUSTMENTS</t>
  </si>
  <si>
    <t>21-00-81240-00-61310</t>
  </si>
  <si>
    <t>CWS : WORKSTUDY WAGES</t>
  </si>
  <si>
    <t>21-00-81240-00-61320</t>
  </si>
  <si>
    <t>CWS : WORKSTUDY WAGES (SUBSEQUENT)</t>
  </si>
  <si>
    <t>21-00-81245-00-57020</t>
  </si>
  <si>
    <t>CARES ACT : TUITION &amp; FEE CHARGES</t>
  </si>
  <si>
    <t>21-00-81245-00-57065</t>
  </si>
  <si>
    <t>CARES ACT : STUDENT AID</t>
  </si>
  <si>
    <t>21-00-81245-00-57070</t>
  </si>
  <si>
    <t>CARES ACT : PRIOR YEAR AWARD ADJUSTMENTS</t>
  </si>
  <si>
    <t>21-00-81246-00-57020</t>
  </si>
  <si>
    <t>CRRSAA GRANT : TUITION &amp; FEE CHARGES</t>
  </si>
  <si>
    <t>21-00-81246-00-57065</t>
  </si>
  <si>
    <t>CRRSAA GRANT : STUDENT AID</t>
  </si>
  <si>
    <t>21-00-81246-00-57070</t>
  </si>
  <si>
    <t>CRRSAA GRANT : PRIOR YEAR AWARD ADJUSTMENTS</t>
  </si>
  <si>
    <t>21-00-81247-00-57020</t>
  </si>
  <si>
    <t>ARPA Grant : TUITION &amp; FEE CHARGES</t>
  </si>
  <si>
    <t>21-00-81247-00-57065</t>
  </si>
  <si>
    <t>ARPA Grant : STUDENT AID</t>
  </si>
  <si>
    <t>21-00-81247-00-57070</t>
  </si>
  <si>
    <t>ARPA Grant : PRIOR YEAR AWARD ADJUSTMENTS</t>
  </si>
  <si>
    <t>21-00-81250-00-57020</t>
  </si>
  <si>
    <t>STAFFORD-UNSUBSIDIZED : TUITION &amp; FEE CHARGES</t>
  </si>
  <si>
    <t>21-00-81250-00-57070</t>
  </si>
  <si>
    <t>STAFFORD-UNSUBSIDIZED : PRIOR YEAR AWARD ADJUSTMENTS</t>
  </si>
  <si>
    <t>21-00-81260-00-57020</t>
  </si>
  <si>
    <t>STAFFORD-SUBSIDIZED : TUITION &amp; FEE CHARGES</t>
  </si>
  <si>
    <t>21-00-81260-00-57070</t>
  </si>
  <si>
    <t>STAFFORD-SUBSIDIZED : PRIOR YEAR AWARD ADJUSTMENTS</t>
  </si>
  <si>
    <t>21-00-81270-00-57020</t>
  </si>
  <si>
    <t>STAFFORD-PLUS : TUITION &amp; FEE CHARGES</t>
  </si>
  <si>
    <t>21-00-81270-00-57070</t>
  </si>
  <si>
    <t>STAFFORD-PLUS : PRIOR YEAR AWARD ADJUSTMENTS</t>
  </si>
  <si>
    <t>22-00-00000-00-59050</t>
  </si>
  <si>
    <t>22-00-00000-00-91015</t>
  </si>
  <si>
    <t>22-00-04001-00-62130</t>
  </si>
  <si>
    <t>22-00-04001-00-62140</t>
  </si>
  <si>
    <t>22-00-04004-00-62130</t>
  </si>
  <si>
    <t>22-00-04004-00-62140</t>
  </si>
  <si>
    <t>22-00-04005-00-62130</t>
  </si>
  <si>
    <t>22-00-04005-00-62140</t>
  </si>
  <si>
    <t>22-00-09210-00-57120</t>
  </si>
  <si>
    <t>PERKINS ADMIN : INDIRECT COSTS</t>
  </si>
  <si>
    <t>22-00-09212-00-57120</t>
  </si>
  <si>
    <t>STUDENT SUPPORT SERVICES : INDIRECT COSTS</t>
  </si>
  <si>
    <t>22-00-09214-00-57110</t>
  </si>
  <si>
    <t>TALENT SEARCH : ADMIN COSTS</t>
  </si>
  <si>
    <t>22-00-09216-00-57110</t>
  </si>
  <si>
    <t>UPWARD BOUND : ADMIN COSTS</t>
  </si>
  <si>
    <t>22-00-09218-00-57120</t>
  </si>
  <si>
    <t>INDUSTRIAL MAINT GRANT (NSF) : INDIRECT COSTS</t>
  </si>
  <si>
    <t>22-00-09310-00-57110</t>
  </si>
  <si>
    <t>TWC-SSB : ADMIN COSTS</t>
  </si>
  <si>
    <t>22-00-19210-00-50010</t>
  </si>
  <si>
    <t>PERKINS: UPGRADE CURR : SUPPLIES</t>
  </si>
  <si>
    <t>22-00-19210-00-50020</t>
  </si>
  <si>
    <t>PERKINS: UPGRADE CURR : SUPPLIES-INSTRUCTIONAL</t>
  </si>
  <si>
    <t>22-00-19210-00-50030</t>
  </si>
  <si>
    <t>PERKINS: UPGRADE CURR : COPIER USAGE</t>
  </si>
  <si>
    <t>22-00-19210-00-50040</t>
  </si>
  <si>
    <t>PERKINS: UPGRADE CURR : PRINTING &amp; PREPRINTED FORMS</t>
  </si>
  <si>
    <t>22-00-19210-00-50060</t>
  </si>
  <si>
    <t>PERKINS: UPGRADE CURR : MAIL SERVICE/SHIPPING/POSTAGE</t>
  </si>
  <si>
    <t>22-00-19210-00-50090</t>
  </si>
  <si>
    <t>PERKINS: UPGRADE CURR : EQUIPMENT $500-$4999 NON-CAPITAL</t>
  </si>
  <si>
    <t>22-00-19210-00-51010</t>
  </si>
  <si>
    <t>PERKINS: UPGRADE CURR : ADVERTISING/PROMOTIONAL</t>
  </si>
  <si>
    <t>22-00-19210-00-51030</t>
  </si>
  <si>
    <t>PERKINS: UPGRADE CURR : COMMUNITY RELATIONS</t>
  </si>
  <si>
    <t>22-00-19210-00-51040</t>
  </si>
  <si>
    <t>PERKINS: UPGRADE CURR : LUNCHEONS &amp; RECEPTIONS</t>
  </si>
  <si>
    <t>22-00-19210-00-51120</t>
  </si>
  <si>
    <t>PERKINS: UPGRADE CURR : DUES/SUBSCRIPTIONS/LICENSES</t>
  </si>
  <si>
    <t>22-00-19210-00-51130</t>
  </si>
  <si>
    <t>PERKINS: UPGRADE CURR : STAFF DEVELOPMENT</t>
  </si>
  <si>
    <t>22-00-19210-00-52030</t>
  </si>
  <si>
    <t>PERKINS: UPGRADE CURR : INDEPENDENT CONTRACTOR</t>
  </si>
  <si>
    <t>22-00-19210-00-52140</t>
  </si>
  <si>
    <t>PERKINS: UPGRADE CURR : LEASES-EQUIPMENT/VEHICLES/SPACE</t>
  </si>
  <si>
    <t>22-00-19210-00-52150</t>
  </si>
  <si>
    <t>PERKINS: UPGRADE CURR : EQUIPMENT SERVICE AGREEMENT</t>
  </si>
  <si>
    <t>22-00-19210-00-52160</t>
  </si>
  <si>
    <t>PERKINS: UPGRADE CURR : ASSESSMENT &amp; TESTING FEES</t>
  </si>
  <si>
    <t>22-00-19210-00-52170</t>
  </si>
  <si>
    <t>PERKINS: UPGRADE CURR : ACCREDITATION FEES</t>
  </si>
  <si>
    <t>22-00-19210-00-53020</t>
  </si>
  <si>
    <t>PERKINS: UPGRADE CURR : LIABILITY INSURANCE</t>
  </si>
  <si>
    <t>22-00-19210-00-53210</t>
  </si>
  <si>
    <t>PERKINS: UPGRADE CURR : REPAIRS &amp; MAINTENANCE</t>
  </si>
  <si>
    <t>22-00-19210-00-53310</t>
  </si>
  <si>
    <t>PERKINS: UPGRADE CURR : TECH SUPPLIES</t>
  </si>
  <si>
    <t>22-00-19210-00-53320</t>
  </si>
  <si>
    <t>PERKINS: UPGRADE CURR : TECH SUPPLIES-INSTRUCTIONAL</t>
  </si>
  <si>
    <t>22-00-19210-00-53330</t>
  </si>
  <si>
    <t>PERKINS: UPGRADE CURR : TECH COMMUNICATIONS</t>
  </si>
  <si>
    <t>22-00-19210-00-53340</t>
  </si>
  <si>
    <t>PERKINS: UPGRADE CURR : TECH CONTRACT SERVICES</t>
  </si>
  <si>
    <t>22-00-19210-00-53350</t>
  </si>
  <si>
    <t>PERKINS: UPGRADE CURR : TECH SOFTWARE LIC., SUB. &amp; MAI</t>
  </si>
  <si>
    <t>22-00-19210-00-53360</t>
  </si>
  <si>
    <t>PERKINS: UPGRADE CURR : TECH LEASES</t>
  </si>
  <si>
    <t>22-00-19210-00-53370</t>
  </si>
  <si>
    <t>PERKINS: UPGRADE CURR : TECH EQUIP SERV AGREEMENT</t>
  </si>
  <si>
    <t>22-00-19210-00-53380</t>
  </si>
  <si>
    <t>PERKINS: UPGRADE CURR : TECH EQUIPMENT REPAIR</t>
  </si>
  <si>
    <t>22-00-19210-00-53390</t>
  </si>
  <si>
    <t>PERKINS: UPGRADE CURR : TECH EQUIP $500-$4999 NON-CAP</t>
  </si>
  <si>
    <t>22-00-19210-00-54050</t>
  </si>
  <si>
    <t>PERKINS: UPGRADE CURR : VEHICLE MILEAGE ALLOCATION</t>
  </si>
  <si>
    <t>22-00-19210-00-54110</t>
  </si>
  <si>
    <t>PERKINS: UPGRADE CURR : TRAVEL-FACULTY &amp; STAFF</t>
  </si>
  <si>
    <t>22-00-19210-00-54120</t>
  </si>
  <si>
    <t>PERKINS: UPGRADE CURR : TRAVEL-INSTRUCTIONAL</t>
  </si>
  <si>
    <t>22-00-19210-00-54130</t>
  </si>
  <si>
    <t>PERKINS: UPGRADE CURR : TRAVEL-STUDENT</t>
  </si>
  <si>
    <t>22-00-19210-00-57120</t>
  </si>
  <si>
    <t>PERKINS: UPGRADE CURR : INDIRECT COSTS</t>
  </si>
  <si>
    <t>22-00-19210-00-61110</t>
  </si>
  <si>
    <t>PERKINS: UPGRADE CURR : FACULTY SALARIES</t>
  </si>
  <si>
    <t>22-00-19210-00-61120</t>
  </si>
  <si>
    <t>PERKINS: UPGRADE CURR : OVERLOAD SALARIES (FT FACULTY ONLY)</t>
  </si>
  <si>
    <t>22-00-19210-00-61140</t>
  </si>
  <si>
    <t>PERKINS: UPGRADE CURR : ADJUNCT SALARIES</t>
  </si>
  <si>
    <t>22-00-19210-00-61210</t>
  </si>
  <si>
    <t>PERKINS: UPGRADE CURR : ADMIN/PROFESSIONAL SALARIES</t>
  </si>
  <si>
    <t>22-00-19210-00-61220</t>
  </si>
  <si>
    <t>PERKINS: UPGRADE CURR : CLASSIFIED SALARIES</t>
  </si>
  <si>
    <t>22-00-19210-00-61410</t>
  </si>
  <si>
    <t>PERKINS: UPGRADE CURR : HOURLY</t>
  </si>
  <si>
    <t>22-00-19210-00-61420</t>
  </si>
  <si>
    <t>PERKINS: UPGRADE CURR : STIPENDS</t>
  </si>
  <si>
    <t>22-00-19210-00-91010</t>
  </si>
  <si>
    <t>PERKINS: UPGRADE CURR : EQUIPMENT $5000 &amp; ABOVE CAPITAL</t>
  </si>
  <si>
    <t>22-00-19220-00-50010</t>
  </si>
  <si>
    <t>PERKINS: PROF DEV : SUPPLIES</t>
  </si>
  <si>
    <t>22-00-19220-00-50020</t>
  </si>
  <si>
    <t>PERKINS: PROF DEV : SUPPLIES-INSTRUCTIONAL</t>
  </si>
  <si>
    <t>22-00-19220-00-50030</t>
  </si>
  <si>
    <t>PERKINS: PROF DEV : COPIER USAGE</t>
  </si>
  <si>
    <t>22-00-19220-00-50040</t>
  </si>
  <si>
    <t>PERKINS: PROF DEV : PRINTING &amp; PREPRINTED FORMS</t>
  </si>
  <si>
    <t>22-00-19220-00-50060</t>
  </si>
  <si>
    <t>PERKINS: PROF DEV : MAIL SERVICE/SHIPPING/POSTAGE</t>
  </si>
  <si>
    <t>22-00-19220-00-50090</t>
  </si>
  <si>
    <t>PERKINS: PROF DEV : EQUIPMENT $500-$4999 NON-CAPITAL</t>
  </si>
  <si>
    <t>22-00-19220-00-51010</t>
  </si>
  <si>
    <t>PERKINS: PROF DEV : ADVERTISING/PROMOTIONAL</t>
  </si>
  <si>
    <t>22-00-19220-00-51030</t>
  </si>
  <si>
    <t>PERKINS: PROF DEV : COMMUNITY RELATIONS</t>
  </si>
  <si>
    <t>22-00-19220-00-51040</t>
  </si>
  <si>
    <t>PERKINS: PROF DEV : LUNCHEONS &amp; RECEPTIONS</t>
  </si>
  <si>
    <t>22-00-19220-00-51120</t>
  </si>
  <si>
    <t>PERKINS: PROF DEV : DUES/SUBSCRIPTIONS/LICENSES</t>
  </si>
  <si>
    <t>22-00-19220-00-51130</t>
  </si>
  <si>
    <t>PERKINS: PROF DEV : STAFF DEVELOPMENT</t>
  </si>
  <si>
    <t>22-00-19220-00-52030</t>
  </si>
  <si>
    <t>PERKINS: PROF DEV : INDEPENDENT CONTRACTOR</t>
  </si>
  <si>
    <t>22-00-19220-00-52140</t>
  </si>
  <si>
    <t>PERKINS: PROF DEV : LEASES-EQUIPMENT/VEHICLES/SPACE</t>
  </si>
  <si>
    <t>22-00-19220-00-52150</t>
  </si>
  <si>
    <t>PERKINS: PROF DEV : EQUIPMENT SERVICE AGREEMENT</t>
  </si>
  <si>
    <t>22-00-19220-00-52160</t>
  </si>
  <si>
    <t>PERKINS: PROF DEV : ASSESSMENT &amp; TESTING FEES</t>
  </si>
  <si>
    <t>22-00-19220-00-52170</t>
  </si>
  <si>
    <t>PERKINS: PROF DEV : ACCREDITATION FEES</t>
  </si>
  <si>
    <t>22-00-19220-00-53020</t>
  </si>
  <si>
    <t>PERKINS: PROF DEV : LIABILITY INSURANCE</t>
  </si>
  <si>
    <t>22-00-19220-00-53210</t>
  </si>
  <si>
    <t>PERKINS: PROF DEV : REPAIRS &amp; MAINTENANCE</t>
  </si>
  <si>
    <t>22-00-19220-00-53310</t>
  </si>
  <si>
    <t>PERKINS: PROF DEV : TECH SUPPLIES</t>
  </si>
  <si>
    <t>22-00-19220-00-53320</t>
  </si>
  <si>
    <t>PERKINS: PROF DEV : TECH SUPPLIES-INSTRUCTIONAL</t>
  </si>
  <si>
    <t>22-00-19220-00-53330</t>
  </si>
  <si>
    <t>PERKINS: PROF DEV : TECH COMMUNICATIONS</t>
  </si>
  <si>
    <t>22-00-19220-00-53340</t>
  </si>
  <si>
    <t>PERKINS: PROF DEV : TECH CONTRACT SERVICES</t>
  </si>
  <si>
    <t>22-00-19220-00-53350</t>
  </si>
  <si>
    <t>PERKINS: PROF DEV : TECH SOFTWARE LIC., SUB. &amp; MAI</t>
  </si>
  <si>
    <t>22-00-19220-00-53360</t>
  </si>
  <si>
    <t>PERKINS: PROF DEV : TECH LEASES</t>
  </si>
  <si>
    <t>22-00-19220-00-53370</t>
  </si>
  <si>
    <t>PERKINS: PROF DEV : TECH EQUIP SERV AGREEMENT</t>
  </si>
  <si>
    <t>22-00-19220-00-53380</t>
  </si>
  <si>
    <t>PERKINS: PROF DEV : TECH EQUIPMENT REPAIR</t>
  </si>
  <si>
    <t>22-00-19220-00-53390</t>
  </si>
  <si>
    <t>PERKINS: PROF DEV : TECH EQUIP $500-$4999 NON-CAP</t>
  </si>
  <si>
    <t>22-00-19220-00-54050</t>
  </si>
  <si>
    <t>PERKINS: PROF DEV : VEHICLE MILEAGE ALLOCATION</t>
  </si>
  <si>
    <t>22-00-19220-00-54110</t>
  </si>
  <si>
    <t>PERKINS: PROF DEV : TRAVEL-FACULTY &amp; STAFF</t>
  </si>
  <si>
    <t>22-00-19220-00-54120</t>
  </si>
  <si>
    <t>PERKINS: PROF DEV : TRAVEL-INSTRUCTIONAL</t>
  </si>
  <si>
    <t>22-00-19220-00-54130</t>
  </si>
  <si>
    <t>PERKINS: PROF DEV : TRAVEL-STUDENT</t>
  </si>
  <si>
    <t>22-00-19220-00-61110</t>
  </si>
  <si>
    <t>PERKINS: PROF DEV : FACULTY SALARIES</t>
  </si>
  <si>
    <t>22-00-19220-00-61120</t>
  </si>
  <si>
    <t>PERKINS: PROF DEV : OVERLOAD SALARIES (FT FACULTY ONLY)</t>
  </si>
  <si>
    <t>22-00-19220-00-61140</t>
  </si>
  <si>
    <t>PERKINS: PROF DEV : ADJUNCT SALARIES</t>
  </si>
  <si>
    <t>22-00-19220-00-61210</t>
  </si>
  <si>
    <t>PERKINS: PROF DEV : ADMIN/PROFESSIONAL SALARIES</t>
  </si>
  <si>
    <t>22-00-19220-00-61220</t>
  </si>
  <si>
    <t>PERKINS: PROF DEV : CLASSIFIED SALARIES</t>
  </si>
  <si>
    <t>22-00-19220-00-61410</t>
  </si>
  <si>
    <t>PERKINS: PROF DEV : HOURLY</t>
  </si>
  <si>
    <t>22-00-19220-00-61420</t>
  </si>
  <si>
    <t>PERKINS: PROF DEV : STIPENDS</t>
  </si>
  <si>
    <t>22-00-19220-00-62110</t>
  </si>
  <si>
    <t>PERKINS: PROF DEV : FICA MATCHING</t>
  </si>
  <si>
    <t>22-00-19220-00-62120</t>
  </si>
  <si>
    <t>PERKINS: PROF DEV : RETIREMENT MATCHING</t>
  </si>
  <si>
    <t>22-00-19220-00-62210</t>
  </si>
  <si>
    <t>PERKINS: PROF DEV : GROUP INSURANCE</t>
  </si>
  <si>
    <t>22-00-19220-00-91010</t>
  </si>
  <si>
    <t>PERKINS: PROF DEV : EQUIPMENT $5000 &amp; ABOVE CAPITAL</t>
  </si>
  <si>
    <t>22-00-19230-00-50010</t>
  </si>
  <si>
    <t>PERKINS: INSTR EQUIP : SUPPLIES</t>
  </si>
  <si>
    <t>22-00-19230-00-50020</t>
  </si>
  <si>
    <t>PERKINS: INSTR EQUIP : SUPPLIES-INSTRUCTIONAL</t>
  </si>
  <si>
    <t>22-00-19230-00-50030</t>
  </si>
  <si>
    <t>PERKINS: INSTR EQUIP : COPIER USAGE</t>
  </si>
  <si>
    <t>22-00-19230-00-50040</t>
  </si>
  <si>
    <t>PERKINS: INSTR EQUIP : PRINTING &amp; PREPRINTED FORMS</t>
  </si>
  <si>
    <t>22-00-19230-00-50060</t>
  </si>
  <si>
    <t>PERKINS: INSTR EQUIP : MAIL SERVICE/SHIPPING/POSTAGE</t>
  </si>
  <si>
    <t>22-00-19230-00-50090</t>
  </si>
  <si>
    <t>PERKINS: INSTR EQUIP : EQUIPMENT $500-$4999 NON-CAPITAL</t>
  </si>
  <si>
    <t>22-00-19230-00-51010</t>
  </si>
  <si>
    <t>PERKINS: INSTR EQUIP : ADVERTISING/PROMOTIONAL</t>
  </si>
  <si>
    <t>22-00-19230-00-51030</t>
  </si>
  <si>
    <t>PERKINS: INSTR EQUIP : COMMUNITY RELATIONS</t>
  </si>
  <si>
    <t>22-00-19230-00-51040</t>
  </si>
  <si>
    <t>PERKINS: INSTR EQUIP : LUNCHEONS &amp; RECEPTIONS</t>
  </si>
  <si>
    <t>22-00-19230-00-51120</t>
  </si>
  <si>
    <t>PERKINS: INSTR EQUIP : DUES/SUBSCRIPTIONS/LICENSES</t>
  </si>
  <si>
    <t>22-00-19230-00-51130</t>
  </si>
  <si>
    <t>PERKINS: INSTR EQUIP : STAFF DEVELOPMENT</t>
  </si>
  <si>
    <t>22-00-19230-00-52030</t>
  </si>
  <si>
    <t>PERKINS: INSTR EQUIP : INDEPENDENT CONTRACTOR</t>
  </si>
  <si>
    <t>22-00-19230-00-52140</t>
  </si>
  <si>
    <t>PERKINS: INSTR EQUIP : LEASES-EQUIPMENT/VEHICLES/SPACE</t>
  </si>
  <si>
    <t>22-00-19230-00-52150</t>
  </si>
  <si>
    <t>PERKINS: INSTR EQUIP : EQUIPMENT SERVICE AGREEMENT</t>
  </si>
  <si>
    <t>22-00-19230-00-52160</t>
  </si>
  <si>
    <t>PERKINS: INSTR EQUIP : ASSESSMENT &amp; TESTING FEES</t>
  </si>
  <si>
    <t>22-00-19230-00-52170</t>
  </si>
  <si>
    <t>PERKINS: INSTR EQUIP : ACCREDITATION FEES</t>
  </si>
  <si>
    <t>22-00-19230-00-53020</t>
  </si>
  <si>
    <t>PERKINS: INSTR EQUIP : LIABILITY INSURANCE</t>
  </si>
  <si>
    <t>22-00-19230-00-53210</t>
  </si>
  <si>
    <t>PERKINS: INSTR EQUIP : REPAIRS &amp; MAINTENANCE</t>
  </si>
  <si>
    <t>22-00-19230-00-53310</t>
  </si>
  <si>
    <t>PERKINS: INSTR EQUIP : TECH SUPPLIES</t>
  </si>
  <si>
    <t>22-00-19230-00-53320</t>
  </si>
  <si>
    <t>PERKINS: INSTR EQUIP : TECH SUPPLIES-INSTRUCTIONAL</t>
  </si>
  <si>
    <t>22-00-19230-00-53330</t>
  </si>
  <si>
    <t>PERKINS: INSTR EQUIP : TECH COMMUNICATIONS</t>
  </si>
  <si>
    <t>22-00-19230-00-53340</t>
  </si>
  <si>
    <t>PERKINS: INSTR EQUIP : TECH CONTRACT SERVICES</t>
  </si>
  <si>
    <t>22-00-19230-00-53350</t>
  </si>
  <si>
    <t>PERKINS: INSTR EQUIP : TECH SOFTWARE LIC., SUB. &amp; MAI</t>
  </si>
  <si>
    <t>22-00-19230-00-53360</t>
  </si>
  <si>
    <t>PERKINS: INSTR EQUIP : TECH LEASES</t>
  </si>
  <si>
    <t>22-00-19230-00-53370</t>
  </si>
  <si>
    <t>PERKINS: INSTR EQUIP : TECH EQUIP SERV AGREEMENT</t>
  </si>
  <si>
    <t>22-00-19230-00-53380</t>
  </si>
  <si>
    <t>PERKINS: INSTR EQUIP : TECH EQUIPMENT REPAIR</t>
  </si>
  <si>
    <t>22-00-19230-00-53390</t>
  </si>
  <si>
    <t>PERKINS: INSTR EQUIP : TECH EQUIP $500-$4999 NON-CAP</t>
  </si>
  <si>
    <t>22-00-19230-00-54050</t>
  </si>
  <si>
    <t>PERKINS: INSTR EQUIP : VEHICLE MILEAGE ALLOCATION</t>
  </si>
  <si>
    <t>22-00-19230-00-54110</t>
  </si>
  <si>
    <t>PERKINS: INSTR EQUIP : TRAVEL-FACULTY &amp; STAFF</t>
  </si>
  <si>
    <t>22-00-19230-00-54120</t>
  </si>
  <si>
    <t>PERKINS: INSTR EQUIP : TRAVEL-INSTRUCTIONAL</t>
  </si>
  <si>
    <t>22-00-19230-00-54130</t>
  </si>
  <si>
    <t>PERKINS: INSTR EQUIP : TRAVEL-STUDENT</t>
  </si>
  <si>
    <t>22-00-19230-00-61110</t>
  </si>
  <si>
    <t>PERKINS: INSTR EQUIP : FACULTY SALARIES</t>
  </si>
  <si>
    <t>22-00-19230-00-61120</t>
  </si>
  <si>
    <t>PERKINS: INSTR EQUIP : OVERLOAD SALARIES (FT FACULTY ONLY)</t>
  </si>
  <si>
    <t>22-00-19230-00-61140</t>
  </si>
  <si>
    <t>PERKINS: INSTR EQUIP : ADJUNCT SALARIES</t>
  </si>
  <si>
    <t>22-00-19230-00-61210</t>
  </si>
  <si>
    <t>PERKINS: INSTR EQUIP : ADMIN/PROFESSIONAL SALARIES</t>
  </si>
  <si>
    <t>22-00-19230-00-61220</t>
  </si>
  <si>
    <t>PERKINS: INSTR EQUIP : CLASSIFIED SALARIES</t>
  </si>
  <si>
    <t>22-00-19230-00-61410</t>
  </si>
  <si>
    <t>PERKINS: INSTR EQUIP : HOURLY</t>
  </si>
  <si>
    <t>22-00-19230-00-61420</t>
  </si>
  <si>
    <t>PERKINS: INSTR EQUIP : STIPENDS</t>
  </si>
  <si>
    <t>22-00-19230-00-91010</t>
  </si>
  <si>
    <t>PERKINS: INSTR EQUIP : EQUIPMENT $5000 &amp; ABOVE CAPITAL</t>
  </si>
  <si>
    <t>22-00-19310-00-50010</t>
  </si>
  <si>
    <t>NURSNG SHRTGE REDUCTION : SUPPLIES</t>
  </si>
  <si>
    <t>22-00-19310-00-50020</t>
  </si>
  <si>
    <t>NURSNG SHRTGE REDUCTION : SUPPLIES-INSTRUCTIONAL</t>
  </si>
  <si>
    <t>22-00-19310-00-50030</t>
  </si>
  <si>
    <t>NURSNG SHRTGE REDUCTION : COPIER USAGE</t>
  </si>
  <si>
    <t>22-00-19310-00-50040</t>
  </si>
  <si>
    <t>NURSNG SHRTGE REDUCTION : PRINTING &amp; PREPRINTED FORMS</t>
  </si>
  <si>
    <t>22-00-19310-00-50060</t>
  </si>
  <si>
    <t>NURSNG SHRTGE REDUCTION : MAIL SERVICE/SHIPPING/POSTAGE</t>
  </si>
  <si>
    <t>22-00-19310-00-50090</t>
  </si>
  <si>
    <t>NURSNG SHRTGE REDUCTION : EQUIPMENT $500-$4999 NON-CAPITAL</t>
  </si>
  <si>
    <t>22-00-19310-00-51010</t>
  </si>
  <si>
    <t>NURSNG SHRTGE REDUCTION : ADVERTISING/PROMOTIONAL</t>
  </si>
  <si>
    <t>22-00-19310-00-51030</t>
  </si>
  <si>
    <t>NURSNG SHRTGE REDUCTION : COMMUNITY RELATIONS</t>
  </si>
  <si>
    <t>22-00-19310-00-51040</t>
  </si>
  <si>
    <t>NURSNG SHRTGE REDUCTION : LUNCHEONS &amp; RECEPTIONS</t>
  </si>
  <si>
    <t>22-00-19310-00-51120</t>
  </si>
  <si>
    <t>NURSNG SHRTGE REDUCTION : DUES/SUBSCRIPTIONS/LICENSES</t>
  </si>
  <si>
    <t>22-00-19310-00-52030</t>
  </si>
  <si>
    <t>NURSNG SHRTGE REDUCTION : INDEPENDENT CONTRACTOR</t>
  </si>
  <si>
    <t>22-00-19310-00-52140</t>
  </si>
  <si>
    <t>NURSNG SHRTGE REDUCTION : LEASES-EQUIPMENT/VEHICLES/SPACE</t>
  </si>
  <si>
    <t>22-00-19310-00-52150</t>
  </si>
  <si>
    <t>NURSNG SHRTGE REDUCTION : EQUIPMENT SERVICE AGREEMENT</t>
  </si>
  <si>
    <t>22-00-19310-00-52160</t>
  </si>
  <si>
    <t>NURSNG SHRTGE REDUCTION : ASSESSMENT &amp; TESTING FEES</t>
  </si>
  <si>
    <t>22-00-19310-00-52170</t>
  </si>
  <si>
    <t>NURSNG SHRTGE REDUCTION : ACCREDITATION FEES</t>
  </si>
  <si>
    <t>22-00-19310-00-53310</t>
  </si>
  <si>
    <t>NURSNG SHRTGE REDUCTION : TECH SUPPLIES</t>
  </si>
  <si>
    <t>22-00-19310-00-53320</t>
  </si>
  <si>
    <t>NURSNG SHRTGE REDUCTION : TECH SUPPLIES-INSTRUCTIONAL</t>
  </si>
  <si>
    <t>22-00-19310-00-53330</t>
  </si>
  <si>
    <t>NURSNG SHRTGE REDUCTION : TECH COMMUNICATIONS</t>
  </si>
  <si>
    <t>22-00-19310-00-53340</t>
  </si>
  <si>
    <t>NURSNG SHRTGE REDUCTION : TECH CONTRACT SERVICES</t>
  </si>
  <si>
    <t>22-00-19310-00-53350</t>
  </si>
  <si>
    <t>NURSNG SHRTGE REDUCTION : TECH SOFTWARE LIC., SUB. &amp; MAI</t>
  </si>
  <si>
    <t>22-00-19310-00-53360</t>
  </si>
  <si>
    <t>NURSNG SHRTGE REDUCTION : TECH LEASES</t>
  </si>
  <si>
    <t>22-00-19310-00-53370</t>
  </si>
  <si>
    <t>NURSNG SHRTGE REDUCTION : TECH EQUIP SERV AGREEMENT</t>
  </si>
  <si>
    <t>22-00-19310-00-53390</t>
  </si>
  <si>
    <t>NURSNG SHRTGE REDUCTION : TECH EQUIP $500-$4999 NON-CAP</t>
  </si>
  <si>
    <t>22-00-19310-00-54050</t>
  </si>
  <si>
    <t>NURSNG SHRTGE REDUCTION : VEHICLE MILEAGE ALLOCATION</t>
  </si>
  <si>
    <t>22-00-19310-00-54110</t>
  </si>
  <si>
    <t>NURSNG SHRTGE REDUCTION : TRAVEL-FACULTY &amp; STAFF</t>
  </si>
  <si>
    <t>22-00-19310-00-54120</t>
  </si>
  <si>
    <t>NURSNG SHRTGE REDUCTION : TRAVEL-INSTRUCTIONAL</t>
  </si>
  <si>
    <t>22-00-19310-00-54130</t>
  </si>
  <si>
    <t>NURSNG SHRTGE REDUCTION : TRAVEL-STUDENT</t>
  </si>
  <si>
    <t>22-00-19310-00-57060</t>
  </si>
  <si>
    <t>NURSNG SHRTGE REDUCTION : BOOKS &amp; SUPPLIES</t>
  </si>
  <si>
    <t>22-00-19310-00-57130</t>
  </si>
  <si>
    <t>NURSNG SHRTGE REDUCTION : OTHER GRANT EXPENSE</t>
  </si>
  <si>
    <t>22-00-19310-00-61110</t>
  </si>
  <si>
    <t>NURSNG SHRTGE REDUCTION : FACULTY SALARIES</t>
  </si>
  <si>
    <t>22-00-19310-00-61120</t>
  </si>
  <si>
    <t>NURSNG SHRTGE REDUCTION : OVERLOAD SALARIES (FT FACULTY ONLY)</t>
  </si>
  <si>
    <t>22-00-19310-00-61140</t>
  </si>
  <si>
    <t>NURSNG SHRTGE REDUCTION : ADJUNCT SALARIES</t>
  </si>
  <si>
    <t>22-00-19310-00-61210</t>
  </si>
  <si>
    <t>NURSNG SHRTGE REDUCTION : ADMIN/PROFESSIONAL SALARIES</t>
  </si>
  <si>
    <t>22-00-19310-00-61220</t>
  </si>
  <si>
    <t>NURSNG SHRTGE REDUCTION : CLASSIFIED SALARIES</t>
  </si>
  <si>
    <t>22-00-19310-00-61410</t>
  </si>
  <si>
    <t>NURSNG SHRTGE REDUCTION : HOURLY</t>
  </si>
  <si>
    <t>22-00-19310-00-61420</t>
  </si>
  <si>
    <t>NURSNG SHRTGE REDUCTION : STIPENDS</t>
  </si>
  <si>
    <t>22-00-19310-00-61430</t>
  </si>
  <si>
    <t>NURSNG SHRTGE REDUCTION : PART TIME</t>
  </si>
  <si>
    <t>22-00-19310-00-62110</t>
  </si>
  <si>
    <t>NURSNG SHRTGE REDUCTION : FICA MATCHING</t>
  </si>
  <si>
    <t>22-00-19310-00-62120</t>
  </si>
  <si>
    <t>22-00-19310-00-62210</t>
  </si>
  <si>
    <t>NURSNG SHRTGE REDUCTION : GROUP INSURANCE</t>
  </si>
  <si>
    <t>22-00-19310-00-91010</t>
  </si>
  <si>
    <t>NURSNG SHRTGE REDUCTION : EQUIPMENT $5000 &amp; ABOVE CAPITAL</t>
  </si>
  <si>
    <t>22-00-19320-00-50010</t>
  </si>
  <si>
    <t>THECB NIGP : SUPPLIES</t>
  </si>
  <si>
    <t>22-00-19320-00-50020</t>
  </si>
  <si>
    <t>THECB NIGP : SUPPLIES-INSTRUCTIONAL</t>
  </si>
  <si>
    <t>22-00-19320-00-50030</t>
  </si>
  <si>
    <t>THECB NIGP : COPIER USAGE</t>
  </si>
  <si>
    <t>22-00-19320-00-50040</t>
  </si>
  <si>
    <t>THECB NIGP : PRINTING &amp; PREPRINTED FORMS</t>
  </si>
  <si>
    <t>22-00-19320-00-50060</t>
  </si>
  <si>
    <t>THECB NIGP : MAIL SERVICE/SHIPPING/POSTAGE</t>
  </si>
  <si>
    <t>22-00-19320-00-50090</t>
  </si>
  <si>
    <t>THECB NIGP : EQUIPMENT $500-$4999 NON-CAPITAL</t>
  </si>
  <si>
    <t>22-00-19320-00-51010</t>
  </si>
  <si>
    <t>THECB NIGP : ADVERTISING/PROMOTIONAL</t>
  </si>
  <si>
    <t>22-00-19320-00-51030</t>
  </si>
  <si>
    <t>THECB NIGP : COMMUNITY RELATIONS</t>
  </si>
  <si>
    <t>22-00-19320-00-51040</t>
  </si>
  <si>
    <t>THECB NIGP : LUNCHEONS &amp; RECEPTIONS</t>
  </si>
  <si>
    <t>22-00-19320-00-51120</t>
  </si>
  <si>
    <t>THECB NIGP : DUES/SUBSCRIPTIONS/LICENSES</t>
  </si>
  <si>
    <t>22-00-19320-00-51130</t>
  </si>
  <si>
    <t>THECB NIGP : STAFF DEVELOPMENT</t>
  </si>
  <si>
    <t>22-00-19320-00-52020</t>
  </si>
  <si>
    <t>THECB NIGP : CONTRACT INSTRUCTION</t>
  </si>
  <si>
    <t>22-00-19320-00-52030</t>
  </si>
  <si>
    <t>THECB NIGP : INDEPENDENT CONTRACTOR</t>
  </si>
  <si>
    <t>22-00-19320-00-52140</t>
  </si>
  <si>
    <t>THECB NIGP : LEASES-EQUIPMENT/VEHICLES/SPACE</t>
  </si>
  <si>
    <t>22-00-19320-00-52150</t>
  </si>
  <si>
    <t>THECB NIGP : EQUIPMENT SERVICE AGREEMENT</t>
  </si>
  <si>
    <t>22-00-19320-00-52160</t>
  </si>
  <si>
    <t>THECB NIGP : ASSESSMENT &amp; TESTING FEES</t>
  </si>
  <si>
    <t>22-00-19320-00-52170</t>
  </si>
  <si>
    <t>THECB NIGP : ACCREDITATION FEES</t>
  </si>
  <si>
    <t>22-00-19320-00-53020</t>
  </si>
  <si>
    <t>THECB NIGP : LIABILITY INSURANCE</t>
  </si>
  <si>
    <t>22-00-19320-00-53210</t>
  </si>
  <si>
    <t>THECB NIGP : REPAIRS &amp; MAINTENANCE</t>
  </si>
  <si>
    <t>22-00-19320-00-53310</t>
  </si>
  <si>
    <t>THECB NIGP : TECH SUPPLIES</t>
  </si>
  <si>
    <t>22-00-19320-00-53320</t>
  </si>
  <si>
    <t>THECB NIGP : TECH SUPPLIES-INSTRUCTIONAL</t>
  </si>
  <si>
    <t>22-00-19320-00-53330</t>
  </si>
  <si>
    <t>THECB NIGP : TECH COMMUNICATIONS</t>
  </si>
  <si>
    <t>22-00-19320-00-53340</t>
  </si>
  <si>
    <t>THECB NIGP : TECH CONTRACT SERVICES</t>
  </si>
  <si>
    <t>22-00-19320-00-53350</t>
  </si>
  <si>
    <t>THECB NIGP : TECH SOFTWARE LIC., SUB. &amp; MAI</t>
  </si>
  <si>
    <t>22-00-19320-00-53360</t>
  </si>
  <si>
    <t>THECB NIGP : TECH LEASES</t>
  </si>
  <si>
    <t>22-00-19320-00-53370</t>
  </si>
  <si>
    <t>THECB NIGP : TECH EQUIP SERV AGREEMENT</t>
  </si>
  <si>
    <t>22-00-19320-00-53380</t>
  </si>
  <si>
    <t>THECB NIGP : TECH EQUIPMENT REPAIR</t>
  </si>
  <si>
    <t>22-00-19320-00-53390</t>
  </si>
  <si>
    <t>THECB NIGP : TECH EQUIP $500-$4999 NON-CAP</t>
  </si>
  <si>
    <t>22-00-19320-00-54050</t>
  </si>
  <si>
    <t>THECB NIGP : VEHICLE MILEAGE ALLOCATION</t>
  </si>
  <si>
    <t>22-00-19320-00-54110</t>
  </si>
  <si>
    <t>THECB NIGP : TRAVEL-FACULTY &amp; STAFF</t>
  </si>
  <si>
    <t>22-00-19320-00-54120</t>
  </si>
  <si>
    <t>THECB NIGP : TRAVEL-INSTRUCTIONAL</t>
  </si>
  <si>
    <t>22-00-19320-00-54130</t>
  </si>
  <si>
    <t>THECB NIGP : TRAVEL-STUDENT</t>
  </si>
  <si>
    <t>22-00-19320-00-57130</t>
  </si>
  <si>
    <t>THECB NIGP : OTHER GRANT EXPENSE</t>
  </si>
  <si>
    <t>22-00-19320-00-61110</t>
  </si>
  <si>
    <t>THECB NIGP : FACULTY SALARIES</t>
  </si>
  <si>
    <t>22-00-19320-00-61120</t>
  </si>
  <si>
    <t>THECB NIGP : OVERLOAD SALARIES (FT FACULTY ONLY)</t>
  </si>
  <si>
    <t>22-00-19320-00-61140</t>
  </si>
  <si>
    <t>THECB NIGP : ADJUNCT SALARIES</t>
  </si>
  <si>
    <t>22-00-19320-00-61210</t>
  </si>
  <si>
    <t>THECB NIGP : ADMIN/PROFESSIONAL SALARIES</t>
  </si>
  <si>
    <t>22-00-19320-00-61220</t>
  </si>
  <si>
    <t>THECB NIGP : CLASSIFIED SALARIES</t>
  </si>
  <si>
    <t>22-00-19320-00-61410</t>
  </si>
  <si>
    <t>THECB NIGP : HOURLY</t>
  </si>
  <si>
    <t>22-00-19320-00-61420</t>
  </si>
  <si>
    <t>THECB NIGP : STIPENDS</t>
  </si>
  <si>
    <t>22-00-19320-00-61430</t>
  </si>
  <si>
    <t>THECB NIGP : PART TIME</t>
  </si>
  <si>
    <t>22-00-19320-00-62110</t>
  </si>
  <si>
    <t>THECB NIGP : FICA MATCHING</t>
  </si>
  <si>
    <t>22-00-19320-00-62120</t>
  </si>
  <si>
    <t>THECB NIGP : RETIREMENT MATCHING</t>
  </si>
  <si>
    <t>22-00-19320-00-62210</t>
  </si>
  <si>
    <t>THECB NIGP : GROUP INSURANCE</t>
  </si>
  <si>
    <t>22-00-19320-00-91010</t>
  </si>
  <si>
    <t>THECB NIGP : EQUIPMENT $5000 &amp; ABOVE CAPITAL</t>
  </si>
  <si>
    <t>22-00-19410-00-50010</t>
  </si>
  <si>
    <t>IND MAINT GRANT (NSF) : SUPPLIES</t>
  </si>
  <si>
    <t>22-00-19410-00-50020</t>
  </si>
  <si>
    <t>IND MAINT GRANT (NSF) : SUPPLIES-INSTRUCTIONAL</t>
  </si>
  <si>
    <t>22-00-19410-00-50030</t>
  </si>
  <si>
    <t>IND MAINT GRANT (NSF) : COPIER USAGE</t>
  </si>
  <si>
    <t>22-00-19410-00-50040</t>
  </si>
  <si>
    <t>IND MAINT GRANT (NSF) : PRINTING &amp; PREPRINTED FORMS</t>
  </si>
  <si>
    <t>22-00-19410-00-50060</t>
  </si>
  <si>
    <t>IND MAINT GRANT (NSF) : MAIL SERVICE/SHIPPING/POSTAGE</t>
  </si>
  <si>
    <t>22-00-19410-00-50090</t>
  </si>
  <si>
    <t>IND MAINT GRANT (NSF) : EQUIPMENT $500-$4999 NON-CAPITAL</t>
  </si>
  <si>
    <t>22-00-19410-00-51010</t>
  </si>
  <si>
    <t>IND MAINT GRANT (NSF) : ADVERTISING/PROMOTIONAL</t>
  </si>
  <si>
    <t>22-00-19410-00-51030</t>
  </si>
  <si>
    <t>IND MAINT GRANT (NSF) : COMMUNITY RELATIONS</t>
  </si>
  <si>
    <t>22-00-19410-00-51040</t>
  </si>
  <si>
    <t>IND MAINT GRANT (NSF) : LUNCHEONS &amp; RECEPTIONS</t>
  </si>
  <si>
    <t>22-00-19410-00-51120</t>
  </si>
  <si>
    <t>IND MAINT GRANT (NSF) : DUES/SUBSCRIPTIONS/LICENSES</t>
  </si>
  <si>
    <t>22-00-19410-00-51130</t>
  </si>
  <si>
    <t>IND MAINT GRANT (NSF) : STAFF DEVELOPMENT</t>
  </si>
  <si>
    <t>22-00-19410-00-52030</t>
  </si>
  <si>
    <t>IND MAINT GRANT (NSF) : INDEPENDENT CONTRACTOR</t>
  </si>
  <si>
    <t>22-00-19410-00-52140</t>
  </si>
  <si>
    <t>IND MAINT GRANT (NSF) : LEASES-EQUIPMENT/VEHICLES/SPACE</t>
  </si>
  <si>
    <t>22-00-19410-00-52150</t>
  </si>
  <si>
    <t>IND MAINT GRANT (NSF) : EQUIPMENT SERVICE AGREEMENT</t>
  </si>
  <si>
    <t>22-00-19410-00-52160</t>
  </si>
  <si>
    <t>IND MAINT GRANT (NSF) : ASSESSMENT &amp; TESTING FEES</t>
  </si>
  <si>
    <t>22-00-19410-00-52170</t>
  </si>
  <si>
    <t>IND MAINT GRANT (NSF) : ACCREDITATION FEES</t>
  </si>
  <si>
    <t>22-00-19410-00-53020</t>
  </si>
  <si>
    <t>IND MAINT GRANT (NSF) : LIABILITY INSURANCE</t>
  </si>
  <si>
    <t>22-00-19410-00-53210</t>
  </si>
  <si>
    <t>IND MAINT GRANT (NSF) : REPAIRS &amp; MAINTENANCE</t>
  </si>
  <si>
    <t>22-00-19410-00-53310</t>
  </si>
  <si>
    <t>IND MAINT GRANT (NSF) : TECH SUPPLIES</t>
  </si>
  <si>
    <t>22-00-19410-00-53320</t>
  </si>
  <si>
    <t>IND MAINT GRANT (NSF) : TECH SUPPLIES-INSTRUCTIONAL</t>
  </si>
  <si>
    <t>22-00-19410-00-53330</t>
  </si>
  <si>
    <t>IND MAINT GRANT (NSF) : TECH COMMUNICATIONS</t>
  </si>
  <si>
    <t>22-00-19410-00-53340</t>
  </si>
  <si>
    <t>IND MAINT GRANT (NSF) : TECH CONTRACT SERVICES</t>
  </si>
  <si>
    <t>22-00-19410-00-53350</t>
  </si>
  <si>
    <t>IND MAINT GRANT (NSF) : TECH SOFTWARE LIC., SUB. &amp; MAI</t>
  </si>
  <si>
    <t>22-00-19410-00-53360</t>
  </si>
  <si>
    <t>IND MAINT GRANT (NSF) : TECH LEASES</t>
  </si>
  <si>
    <t>22-00-19410-00-53370</t>
  </si>
  <si>
    <t>IND MAINT GRANT (NSF) : TECH EQUIP SERV AGREEMENT</t>
  </si>
  <si>
    <t>22-00-19410-00-53380</t>
  </si>
  <si>
    <t>IND MAINT GRANT (NSF) : TECH EQUIPMENT REPAIR</t>
  </si>
  <si>
    <t>22-00-19410-00-53390</t>
  </si>
  <si>
    <t>IND MAINT GRANT (NSF) : TECH EQUIP $500-$4999 NON-CAP</t>
  </si>
  <si>
    <t>22-00-19410-00-54050</t>
  </si>
  <si>
    <t>IND MAINT GRANT (NSF) : VEHICLE MILEAGE ALLOCATION</t>
  </si>
  <si>
    <t>22-00-19410-00-54110</t>
  </si>
  <si>
    <t>IND MAINT GRANT (NSF) : TRAVEL-FACULTY &amp; STAFF</t>
  </si>
  <si>
    <t>22-00-19410-00-54120</t>
  </si>
  <si>
    <t>IND MAINT GRANT (NSF) : TRAVEL-INSTRUCTIONAL</t>
  </si>
  <si>
    <t>22-00-19410-00-54130</t>
  </si>
  <si>
    <t>IND MAINT GRANT (NSF) : TRAVEL-STUDENT</t>
  </si>
  <si>
    <t>22-00-19410-00-57120</t>
  </si>
  <si>
    <t>IND MAINT GRANT (NSF) : INDIRECT COSTS</t>
  </si>
  <si>
    <t>22-00-19410-00-61110</t>
  </si>
  <si>
    <t>IND MAINT GRANT (NSF) : FACULTY SALARIES</t>
  </si>
  <si>
    <t>22-00-19410-00-61120</t>
  </si>
  <si>
    <t>IND MAINT GRANT (NSF) : OVERLOAD SALARIES (FT FACULTY ONLY)</t>
  </si>
  <si>
    <t>22-00-19410-00-61140</t>
  </si>
  <si>
    <t>IND MAINT GRANT (NSF) : ADJUNCT SALARIES</t>
  </si>
  <si>
    <t>22-00-19410-00-61210</t>
  </si>
  <si>
    <t>IND MAINT GRANT (NSF) : ADMIN/PROFESSIONAL SALARIES</t>
  </si>
  <si>
    <t>22-00-19410-00-61220</t>
  </si>
  <si>
    <t>IND MAINT GRANT (NSF) : CLASSIFIED SALARIES</t>
  </si>
  <si>
    <t>22-00-19410-00-61410</t>
  </si>
  <si>
    <t>IND MAINT GRANT (NSF) : HOURLY</t>
  </si>
  <si>
    <t>22-00-19410-00-61420</t>
  </si>
  <si>
    <t>IND MAINT GRANT (NSF) : STIPENDS</t>
  </si>
  <si>
    <t>22-00-19410-00-62110</t>
  </si>
  <si>
    <t>IND MAINT GRANT (NSF) : FICA MATCHING</t>
  </si>
  <si>
    <t>22-00-19410-00-62120</t>
  </si>
  <si>
    <t>IND MAINT GRANT (NSF) : RETIREMENT MATCHING</t>
  </si>
  <si>
    <t>22-00-19410-00-62210</t>
  </si>
  <si>
    <t>IND MAINT GRANT (NSF) : GROUP INSURANCE</t>
  </si>
  <si>
    <t>22-00-19410-00-91010</t>
  </si>
  <si>
    <t>IND MAINT GRANT (NSF) : EQUIPMENT $5000 &amp; ABOVE CAPITAL</t>
  </si>
  <si>
    <t>22-00-19420-00-50090</t>
  </si>
  <si>
    <t>22-00-19420-00-53390</t>
  </si>
  <si>
    <t>22-00-19420-00-91010</t>
  </si>
  <si>
    <t>22-00-19430-00-50010</t>
  </si>
  <si>
    <t>T.R.U.E. GRANT (INSTRUCTION) : SUPPLIES</t>
  </si>
  <si>
    <t>22-00-19430-00-50020</t>
  </si>
  <si>
    <t>T.R.U.E. GRANT (INSTRUCTION) : SUPPLIES-INSTRUCTIONAL</t>
  </si>
  <si>
    <t>22-00-19430-00-50030</t>
  </si>
  <si>
    <t>T.R.U.E. GRANT (INSTRUCTION) : COPIER USAGE</t>
  </si>
  <si>
    <t>22-00-19430-00-50040</t>
  </si>
  <si>
    <t>T.R.U.E. GRANT (INSTRUCTION) : PRINTING &amp; PREPRINTED FORMS</t>
  </si>
  <si>
    <t>22-00-19430-00-50060</t>
  </si>
  <si>
    <t>T.R.U.E. GRANT (INSTRUCTION) : MAIL SERVICE/SHIPPING/POSTAGE</t>
  </si>
  <si>
    <t>22-00-19430-00-50090</t>
  </si>
  <si>
    <t>T.R.U.E. GRANT (INSTRUCTION) : EQUIPMENT $500-$4999 NON-CAPITAL</t>
  </si>
  <si>
    <t>22-00-19430-00-51010</t>
  </si>
  <si>
    <t>T.R.U.E. GRANT (INSTRUCTION) : ADVERTISING/PROMOTIONAL</t>
  </si>
  <si>
    <t>22-00-19430-00-51030</t>
  </si>
  <si>
    <t>T.R.U.E. GRANT (INSTRUCTION) : COMMUNITY RELATIONS</t>
  </si>
  <si>
    <t>22-00-19430-00-51040</t>
  </si>
  <si>
    <t>T.R.U.E. GRANT (INSTRUCTION) : LUNCHEONS &amp; RECEPTIONS</t>
  </si>
  <si>
    <t>22-00-19430-00-51120</t>
  </si>
  <si>
    <t>T.R.U.E. GRANT (INSTRUCTION) : DUES/SUBSCRIPTIONS/LICENSES</t>
  </si>
  <si>
    <t>22-00-19430-00-51130</t>
  </si>
  <si>
    <t>T.R.U.E. GRANT (INSTRUCTION) : STAFF DEVELOPMENT</t>
  </si>
  <si>
    <t>22-00-19430-00-52030</t>
  </si>
  <si>
    <t>T.R.U.E. GRANT (INSTRUCTION) : INDEPENDENT CONTRACTOR</t>
  </si>
  <si>
    <t>22-00-19430-00-52140</t>
  </si>
  <si>
    <t>T.R.U.E. GRANT (INSTRUCTION) : LEASES-EQUIPMENT/VEHICLES/SPACE</t>
  </si>
  <si>
    <t>22-00-19430-00-52150</t>
  </si>
  <si>
    <t>T.R.U.E. GRANT (INSTRUCTION) : EQUIPMENT SERVICE AGREEMENT</t>
  </si>
  <si>
    <t>22-00-19430-00-52160</t>
  </si>
  <si>
    <t>T.R.U.E. GRANT (INSTRUCTION) : ASSESSMENT &amp; TESTING FEES</t>
  </si>
  <si>
    <t>22-00-19430-00-52170</t>
  </si>
  <si>
    <t>T.R.U.E. GRANT (INSTRUCTION) : ACCREDITATION FEES</t>
  </si>
  <si>
    <t>22-00-19430-00-53020</t>
  </si>
  <si>
    <t>T.R.U.E. GRANT (INSTRUCTION) : LIABILITY INSURANCE</t>
  </si>
  <si>
    <t>22-00-19430-00-53210</t>
  </si>
  <si>
    <t>T.R.U.E. GRANT (INSTRUCTION) : REPAIRS &amp; MAINTENANCE</t>
  </si>
  <si>
    <t>22-00-19430-00-53310</t>
  </si>
  <si>
    <t>T.R.U.E. GRANT (INSTRUCTION) : TECH SUPPLIES</t>
  </si>
  <si>
    <t>22-00-19430-00-53330</t>
  </si>
  <si>
    <t>T.R.U.E. GRANT (INSTRUCTION) : TECH COMMUNICATIONS</t>
  </si>
  <si>
    <t>22-00-19430-00-53340</t>
  </si>
  <si>
    <t>T.R.U.E. GRANT (INSTRUCTION) : TECH CONTRACT SERVICES</t>
  </si>
  <si>
    <t>22-00-19430-00-53350</t>
  </si>
  <si>
    <t>T.R.U.E. GRANT (INSTRUCTION) : TECH SOFTWARE LIC., SUB. &amp; MAI</t>
  </si>
  <si>
    <t>22-00-19430-00-53360</t>
  </si>
  <si>
    <t>T.R.U.E. GRANT (INSTRUCTION) : TECH LEASES</t>
  </si>
  <si>
    <t>22-00-19430-00-53370</t>
  </si>
  <si>
    <t>T.R.U.E. GRANT (INSTRUCTION) : TECH EQUIP SERV AGREEMENT</t>
  </si>
  <si>
    <t>22-00-19430-00-53380</t>
  </si>
  <si>
    <t>T.R.U.E. GRANT (INSTRUCTION) : TECH EQUIPMENT REPAIR</t>
  </si>
  <si>
    <t>22-00-19430-00-53390</t>
  </si>
  <si>
    <t>T.R.U.E. GRANT (INSTRUCTION) : TECH EQUIP $500-$4999 NON-CAP</t>
  </si>
  <si>
    <t>22-00-19430-00-54050</t>
  </si>
  <si>
    <t>T.R.U.E. GRANT (INSTRUCTION) : VEHICLE MILEAGE ALLOCATION</t>
  </si>
  <si>
    <t>22-00-19430-00-54110</t>
  </si>
  <si>
    <t>T.R.U.E. GRANT (INSTRUCTION) : TRAVEL-FACULTY &amp; STAFF</t>
  </si>
  <si>
    <t>22-00-19430-00-54130</t>
  </si>
  <si>
    <t>T.R.U.E. GRANT (INSTRUCTION) : TRAVEL-STUDENT</t>
  </si>
  <si>
    <t>22-00-19430-00-57010</t>
  </si>
  <si>
    <t>T.R.U.E. GRANT (INSTRUCTION) : STUDENT STIPENDS</t>
  </si>
  <si>
    <t>22-00-19430-00-57050</t>
  </si>
  <si>
    <t>T.R.U.E. GRANT (INSTRUCTION) : MEAL CHARGES</t>
  </si>
  <si>
    <t>22-00-19430-00-57120</t>
  </si>
  <si>
    <t>T.R.U.E. GRANT (INSTRUCTION) : INDIRECT COSTS</t>
  </si>
  <si>
    <t>22-00-19430-00-57130</t>
  </si>
  <si>
    <t>T.R.U.E. GRANT (INSTRUCTION) : OTHER GRANT EXPENSE</t>
  </si>
  <si>
    <t>22-00-19430-00-61140</t>
  </si>
  <si>
    <t>T.R.U.E. GRANT (INSTRUCTION) : ADJUNCT SALARIES</t>
  </si>
  <si>
    <t>22-00-19430-00-61210</t>
  </si>
  <si>
    <t>T.R.U.E. GRANT (INSTRUCTION) : ADMIN/PROFESSIONAL SALARIES</t>
  </si>
  <si>
    <t>22-00-19430-00-61220</t>
  </si>
  <si>
    <t>T.R.U.E. GRANT (INSTRUCTION) : CLASSIFIED SALARIES</t>
  </si>
  <si>
    <t>22-00-19430-00-61410</t>
  </si>
  <si>
    <t>T.R.U.E. GRANT (INSTRUCTION) : HOURLY</t>
  </si>
  <si>
    <t>22-00-19430-00-61420</t>
  </si>
  <si>
    <t>T.R.U.E. GRANT (INSTRUCTION) : STIPENDS</t>
  </si>
  <si>
    <t>22-00-19430-00-61430</t>
  </si>
  <si>
    <t>T.R.U.E. GRANT (INSTRUCTION) : PART TIME</t>
  </si>
  <si>
    <t>22-00-19430-00-62110</t>
  </si>
  <si>
    <t>T.R.U.E. GRANT (INSTRUCTION) : FICA MATCHING</t>
  </si>
  <si>
    <t>22-00-19430-00-62120</t>
  </si>
  <si>
    <t>T.R.U.E. GRANT (INSTRUCTION) : RETIREMENT MATCHING</t>
  </si>
  <si>
    <t>22-00-19430-00-62210</t>
  </si>
  <si>
    <t>T.R.U.E. GRANT (INSTRUCTION) : GROUP INSURANCE</t>
  </si>
  <si>
    <t>22-00-19430-00-91010</t>
  </si>
  <si>
    <t>T.R.U.E. GRANT (INSTRUCTION) : EQUIPMENT $5000 &amp; ABOVE CAPITAL</t>
  </si>
  <si>
    <t>22-00-49110-00-50010</t>
  </si>
  <si>
    <t>H FELDMAN THEATER SOUND IMP GR : SUPPLIES</t>
  </si>
  <si>
    <t>22-00-49110-00-50020</t>
  </si>
  <si>
    <t>H FELDMAN THEATER SOUND IMP GR : SUPPLIES-INSTRUCTIONAL</t>
  </si>
  <si>
    <t>22-00-49110-00-50030</t>
  </si>
  <si>
    <t>H FELDMAN THEATER SOUND IMP GR : COPIER USAGE</t>
  </si>
  <si>
    <t>22-00-49110-00-50040</t>
  </si>
  <si>
    <t>H FELDMAN THEATER SOUND IMP GR : PRINTING &amp; PREPRINTED FORMS</t>
  </si>
  <si>
    <t>22-00-49110-00-50060</t>
  </si>
  <si>
    <t>H FELDMAN THEATER SOUND IMP GR : MAIL SERVICE/SHIPPING/POSTAGE</t>
  </si>
  <si>
    <t>22-00-49110-00-50090</t>
  </si>
  <si>
    <t>H FELDMAN THEATER SOUND IMP GR : EQUIPMENT $500-$4999 NON-CAPITAL</t>
  </si>
  <si>
    <t>22-00-49110-00-51010</t>
  </si>
  <si>
    <t>H FELDMAN THEATER SOUND IMP GR : ADVERTISING/PROMOTIONAL</t>
  </si>
  <si>
    <t>22-00-49110-00-51030</t>
  </si>
  <si>
    <t>H FELDMAN THEATER SOUND IMP GR : COMMUNITY RELATIONS</t>
  </si>
  <si>
    <t>22-00-49110-00-51040</t>
  </si>
  <si>
    <t>H FELDMAN THEATER SOUND IMP GR : LUNCHEONS &amp; RECEPTIONS</t>
  </si>
  <si>
    <t>22-00-49110-00-51120</t>
  </si>
  <si>
    <t>H FELDMAN THEATER SOUND IMP GR : DUES/SUBSCRIPTIONS/LICENSES</t>
  </si>
  <si>
    <t>22-00-49110-00-51130</t>
  </si>
  <si>
    <t>H FELDMAN THEATER SOUND IMP GR : STAFF DEVELOPMENT</t>
  </si>
  <si>
    <t>22-00-49110-00-52030</t>
  </si>
  <si>
    <t>H FELDMAN THEATER SOUND IMP GR : INDEPENDENT CONTRACTOR</t>
  </si>
  <si>
    <t>22-00-49110-00-52140</t>
  </si>
  <si>
    <t>H FELDMAN THEATER SOUND IMP GR : LEASES-EQUIPMENT/VEHICLES/SPACE</t>
  </si>
  <si>
    <t>22-00-49110-00-52150</t>
  </si>
  <si>
    <t>H FELDMAN THEATER SOUND IMP GR : EQUIPMENT SERVICE AGREEMENT</t>
  </si>
  <si>
    <t>22-00-49110-00-52160</t>
  </si>
  <si>
    <t>H FELDMAN THEATER SOUND IMP GR : ASSESSMENT &amp; TESTING FEES</t>
  </si>
  <si>
    <t>22-00-49110-00-52170</t>
  </si>
  <si>
    <t>H FELDMAN THEATER SOUND IMP GR : ACCREDITATION FEES</t>
  </si>
  <si>
    <t>22-00-49110-00-53020</t>
  </si>
  <si>
    <t>H FELDMAN THEATER SOUND IMP GR : LIABILITY INSURANCE</t>
  </si>
  <si>
    <t>22-00-49110-00-53210</t>
  </si>
  <si>
    <t>H FELDMAN THEATER SOUND IMP GR : REPAIRS &amp; MAINTENANCE</t>
  </si>
  <si>
    <t>22-00-49110-00-53310</t>
  </si>
  <si>
    <t>H FELDMAN THEATER SOUND IMP GR : TECH SUPPLIES</t>
  </si>
  <si>
    <t>22-00-49110-00-53330</t>
  </si>
  <si>
    <t>H FELDMAN THEATER SOUND IMP GR : TECH COMMUNICATIONS</t>
  </si>
  <si>
    <t>22-00-49110-00-53340</t>
  </si>
  <si>
    <t>H FELDMAN THEATER SOUND IMP GR : TECH CONTRACT SERVICES</t>
  </si>
  <si>
    <t>22-00-49110-00-53350</t>
  </si>
  <si>
    <t>H FELDMAN THEATER SOUND IMP GR : TECH SOFTWARE LIC., SUB. &amp; MAI</t>
  </si>
  <si>
    <t>22-00-49110-00-53360</t>
  </si>
  <si>
    <t>H FELDMAN THEATER SOUND IMP GR : TECH LEASES</t>
  </si>
  <si>
    <t>22-00-49110-00-53370</t>
  </si>
  <si>
    <t>H FELDMAN THEATER SOUND IMP GR : TECH EQUIP SERV AGREEMENT</t>
  </si>
  <si>
    <t>22-00-49110-00-53380</t>
  </si>
  <si>
    <t>H FELDMAN THEATER SOUND IMP GR : TECH EQUIPMENT REPAIR</t>
  </si>
  <si>
    <t>22-00-49110-00-53390</t>
  </si>
  <si>
    <t>H FELDMAN THEATER SOUND IMP GR : TECH EQUIP $500-$4999 NON-CAP</t>
  </si>
  <si>
    <t>22-00-49110-00-54050</t>
  </si>
  <si>
    <t>H FELDMAN THEATER SOUND IMP GR : VEHICLE MILEAGE ALLOCATION</t>
  </si>
  <si>
    <t>22-00-49110-00-54110</t>
  </si>
  <si>
    <t>H FELDMAN THEATER SOUND IMP GR : TRAVEL-FACULTY &amp; STAFF</t>
  </si>
  <si>
    <t>22-00-49110-00-54130</t>
  </si>
  <si>
    <t>H FELDMAN THEATER SOUND IMP GR : TRAVEL-STUDENT</t>
  </si>
  <si>
    <t>22-00-49110-00-57010</t>
  </si>
  <si>
    <t>H FELDMAN THEATER SOUND IMP GR : STUDENT STIPENDS</t>
  </si>
  <si>
    <t>22-00-49110-00-57050</t>
  </si>
  <si>
    <t>H FELDMAN THEATER SOUND IMP GR : MEAL CHARGES</t>
  </si>
  <si>
    <t>22-00-49110-00-57120</t>
  </si>
  <si>
    <t>H FELDMAN THEATER SOUND IMP GR : INDIRECT COSTS</t>
  </si>
  <si>
    <t>22-00-49110-00-57130</t>
  </si>
  <si>
    <t>H FELDMAN THEATER SOUND IMP GR : OTHER GRANT EXPENSE</t>
  </si>
  <si>
    <t>22-00-49110-00-61210</t>
  </si>
  <si>
    <t>H FELDMAN THEATER SOUND IMP GR : ADMIN/PROFESSIONAL SALARIES</t>
  </si>
  <si>
    <t>22-00-49110-00-61220</t>
  </si>
  <si>
    <t>H FELDMAN THEATER SOUND IMP GR : CLASSIFIED SALARIES</t>
  </si>
  <si>
    <t>22-00-49110-00-61420</t>
  </si>
  <si>
    <t>H FELDMAN THEATER SOUND IMP GR : STIPENDS</t>
  </si>
  <si>
    <t>22-00-49110-00-61430</t>
  </si>
  <si>
    <t>H FELDMAN THEATER SOUND IMP GR : PART TIME</t>
  </si>
  <si>
    <t>22-00-49110-00-62110</t>
  </si>
  <si>
    <t>H FELDMAN THEATER SOUND IMP GR : FICA MATCHING</t>
  </si>
  <si>
    <t>22-00-49110-00-62120</t>
  </si>
  <si>
    <t>H FELDMAN THEATER SOUND IMP GR : RETIREMENT MATCHING</t>
  </si>
  <si>
    <t>22-00-49110-00-62210</t>
  </si>
  <si>
    <t>H FELDMAN THEATER SOUND IMP GR : GROUP INSURANCE</t>
  </si>
  <si>
    <t>22-00-49110-00-91010</t>
  </si>
  <si>
    <t>H FELDMAN THEATER SOUND IMP GR : EQUIPMENT $5000 &amp; ABOVE CAPITAL</t>
  </si>
  <si>
    <t>22-00-49430-00-50010</t>
  </si>
  <si>
    <t>T.R.U.E. GRANT (ACADEMIC SUPP) : SUPPLIES</t>
  </si>
  <si>
    <t>22-00-49430-00-50030</t>
  </si>
  <si>
    <t>T.R.U.E. GRANT (ACADEMIC SUPP) : COPIER USAGE</t>
  </si>
  <si>
    <t>22-00-49430-00-50040</t>
  </si>
  <si>
    <t>T.R.U.E. GRANT (ACADEMIC SUPP) : PRINTING &amp; PREPRINTED FORMS</t>
  </si>
  <si>
    <t>22-00-49430-00-50060</t>
  </si>
  <si>
    <t>T.R.U.E. GRANT (ACADEMIC SUPP) : MAIL SERVICE/SHIPPING/POSTAGE</t>
  </si>
  <si>
    <t>22-00-49430-00-50090</t>
  </si>
  <si>
    <t>T.R.U.E. GRANT (ACADEMIC SUPP) : EQUIPMENT $500-$4999 NON-CAPITAL</t>
  </si>
  <si>
    <t>22-00-49430-00-51010</t>
  </si>
  <si>
    <t>T.R.U.E. GRANT (ACADEMIC SUPP) : ADVERTISING/PROMOTIONAL</t>
  </si>
  <si>
    <t>22-00-49430-00-51030</t>
  </si>
  <si>
    <t>T.R.U.E. GRANT (ACADEMIC SUPP) : COMMUNITY RELATIONS</t>
  </si>
  <si>
    <t>22-00-49430-00-51040</t>
  </si>
  <si>
    <t>T.R.U.E. GRANT (ACADEMIC SUPP) : LUNCHEONS &amp; RECEPTIONS</t>
  </si>
  <si>
    <t>22-00-49430-00-51120</t>
  </si>
  <si>
    <t>T.R.U.E. GRANT (ACADEMIC SUPP) : DUES/SUBSCRIPTIONS/LICENSES</t>
  </si>
  <si>
    <t>22-00-49430-00-51130</t>
  </si>
  <si>
    <t>T.R.U.E. GRANT (ACADEMIC SUPP) : STAFF DEVELOPMENT</t>
  </si>
  <si>
    <t>22-00-49430-00-52030</t>
  </si>
  <si>
    <t>T.R.U.E. GRANT (ACADEMIC SUPP) : INDEPENDENT CONTRACTOR</t>
  </si>
  <si>
    <t>22-00-49430-00-52140</t>
  </si>
  <si>
    <t>T.R.U.E. GRANT (ACADEMIC SUPP) : LEASES-EQUIPMENT/VEHICLES/SPACE</t>
  </si>
  <si>
    <t>22-00-49430-00-52150</t>
  </si>
  <si>
    <t>T.R.U.E. GRANT (ACADEMIC SUPP) : EQUIPMENT SERVICE AGREEMENT</t>
  </si>
  <si>
    <t>22-00-49430-00-52160</t>
  </si>
  <si>
    <t>T.R.U.E. GRANT (ACADEMIC SUPP) : ASSESSMENT &amp; TESTING FEES</t>
  </si>
  <si>
    <t>22-00-49430-00-52170</t>
  </si>
  <si>
    <t>T.R.U.E. GRANT (ACADEMIC SUPP) : ACCREDITATION FEES</t>
  </si>
  <si>
    <t>22-00-49430-00-53020</t>
  </si>
  <si>
    <t>T.R.U.E. GRANT (ACADEMIC SUPP) : LIABILITY INSURANCE</t>
  </si>
  <si>
    <t>22-00-49430-00-53210</t>
  </si>
  <si>
    <t>T.R.U.E. GRANT (ACADEMIC SUPP) : REPAIRS &amp; MAINTENANCE</t>
  </si>
  <si>
    <t>22-00-49430-00-53310</t>
  </si>
  <si>
    <t>T.R.U.E. GRANT (ACADEMIC SUPP) : TECH SUPPLIES</t>
  </si>
  <si>
    <t>22-00-49430-00-53330</t>
  </si>
  <si>
    <t>T.R.U.E. GRANT (ACADEMIC SUPP) : TECH COMMUNICATIONS</t>
  </si>
  <si>
    <t>22-00-49430-00-53340</t>
  </si>
  <si>
    <t>T.R.U.E. GRANT (ACADEMIC SUPP) : TECH CONTRACT SERVICES</t>
  </si>
  <si>
    <t>22-00-49430-00-53350</t>
  </si>
  <si>
    <t>T.R.U.E. GRANT (ACADEMIC SUPP) : TECH SOFTWARE LIC., SUB. &amp; MAI</t>
  </si>
  <si>
    <t>22-00-49430-00-53360</t>
  </si>
  <si>
    <t>T.R.U.E. GRANT (ACADEMIC SUPP) : TECH LEASES</t>
  </si>
  <si>
    <t>22-00-49430-00-53370</t>
  </si>
  <si>
    <t>T.R.U.E. GRANT (ACADEMIC SUPP) : TECH EQUIP SERV AGREEMENT</t>
  </si>
  <si>
    <t>22-00-49430-00-53380</t>
  </si>
  <si>
    <t>T.R.U.E. GRANT (ACADEMIC SUPP) : TECH EQUIPMENT REPAIR</t>
  </si>
  <si>
    <t>22-00-49430-00-53390</t>
  </si>
  <si>
    <t>T.R.U.E. GRANT (ACADEMIC SUPP) : TECH EQUIP $500-$4999 NON-CAP</t>
  </si>
  <si>
    <t>22-00-49430-00-54050</t>
  </si>
  <si>
    <t>T.R.U.E. GRANT (ACADEMIC SUPP) : VEHICLE MILEAGE ALLOCATION</t>
  </si>
  <si>
    <t>22-00-49430-00-54110</t>
  </si>
  <si>
    <t>T.R.U.E. GRANT (ACADEMIC SUPP) : TRAVEL-FACULTY &amp; STAFF</t>
  </si>
  <si>
    <t>22-00-49430-00-54130</t>
  </si>
  <si>
    <t>T.R.U.E. GRANT (ACADEMIC SUPP) : TRAVEL-STUDENT</t>
  </si>
  <si>
    <t>22-00-49430-00-57010</t>
  </si>
  <si>
    <t>T.R.U.E. GRANT (ACADEMIC SUPP) : STUDENT STIPENDS</t>
  </si>
  <si>
    <t>22-00-49430-00-57050</t>
  </si>
  <si>
    <t>T.R.U.E. GRANT (ACADEMIC SUPP) : MEAL CHARGES</t>
  </si>
  <si>
    <t>22-00-49430-00-57120</t>
  </si>
  <si>
    <t>T.R.U.E. GRANT (ACADEMIC SUPP) : INDIRECT COSTS</t>
  </si>
  <si>
    <t>22-00-49430-00-57130</t>
  </si>
  <si>
    <t>T.R.U.E. GRANT (ACADEMIC SUPP) : OTHER GRANT EXPENSE</t>
  </si>
  <si>
    <t>22-00-49430-00-61210</t>
  </si>
  <si>
    <t>T.R.U.E. GRANT (ACADEMIC SUPP) : ADMIN/PROFESSIONAL SALARIES</t>
  </si>
  <si>
    <t>22-00-49430-00-61220</t>
  </si>
  <si>
    <t>T.R.U.E. GRANT (ACADEMIC SUPP) : CLASSIFIED SALARIES</t>
  </si>
  <si>
    <t>22-00-49430-00-61410</t>
  </si>
  <si>
    <t>T.R.U.E. GRANT (ACADEMIC SUPP) : HOURLY</t>
  </si>
  <si>
    <t>22-00-49430-00-61420</t>
  </si>
  <si>
    <t>T.R.U.E. GRANT (ACADEMIC SUPP) : STIPENDS</t>
  </si>
  <si>
    <t>22-00-49430-00-61430</t>
  </si>
  <si>
    <t>T.R.U.E. GRANT (ACADEMIC SUPP) : PART TIME</t>
  </si>
  <si>
    <t>22-00-49430-00-62110</t>
  </si>
  <si>
    <t>T.R.U.E. GRANT (ACADEMIC SUPP) : FICA MATCHING</t>
  </si>
  <si>
    <t>22-00-49430-00-62120</t>
  </si>
  <si>
    <t>T.R.U.E. GRANT (ACADEMIC SUPP) : RETIREMENT MATCHING</t>
  </si>
  <si>
    <t>22-00-49430-00-62210</t>
  </si>
  <si>
    <t>T.R.U.E. GRANT (ACADEMIC SUPP) : GROUP INSURANCE</t>
  </si>
  <si>
    <t>22-00-49430-00-91010</t>
  </si>
  <si>
    <t>T.R.U.E. GRANT (ACADEMIC SUPP) : EQUIPMENT $5000 &amp; ABOVE CAPITAL</t>
  </si>
  <si>
    <t>22-00-59110-00-50010</t>
  </si>
  <si>
    <t>22-00-59110-00-50030</t>
  </si>
  <si>
    <t>22-00-59110-00-50040</t>
  </si>
  <si>
    <t>22-00-59110-00-50060</t>
  </si>
  <si>
    <t>22-00-59110-00-50090</t>
  </si>
  <si>
    <t>22-00-59110-00-51010</t>
  </si>
  <si>
    <t>22-00-59110-00-51030</t>
  </si>
  <si>
    <t>22-00-59110-00-51040</t>
  </si>
  <si>
    <t>22-00-59110-00-51120</t>
  </si>
  <si>
    <t>22-00-59110-00-51130</t>
  </si>
  <si>
    <t>22-00-59110-00-52030</t>
  </si>
  <si>
    <t>22-00-59110-00-52140</t>
  </si>
  <si>
    <t>22-00-59110-00-52150</t>
  </si>
  <si>
    <t>22-00-59110-00-52160</t>
  </si>
  <si>
    <t>22-00-59110-00-52170</t>
  </si>
  <si>
    <t>22-00-59110-00-53020</t>
  </si>
  <si>
    <t>22-00-59110-00-53160</t>
  </si>
  <si>
    <t>STUDENT SUPPORT SERVICES : COMMUNICATIONS</t>
  </si>
  <si>
    <t>22-00-59110-00-53210</t>
  </si>
  <si>
    <t>22-00-59110-00-53310</t>
  </si>
  <si>
    <t>22-00-59110-00-53330</t>
  </si>
  <si>
    <t>22-00-59110-00-53340</t>
  </si>
  <si>
    <t>22-00-59110-00-53350</t>
  </si>
  <si>
    <t>22-00-59110-00-53360</t>
  </si>
  <si>
    <t>22-00-59110-00-53370</t>
  </si>
  <si>
    <t>22-00-59110-00-53380</t>
  </si>
  <si>
    <t>22-00-59110-00-53390</t>
  </si>
  <si>
    <t>22-00-59110-00-54050</t>
  </si>
  <si>
    <t>22-00-59110-00-54110</t>
  </si>
  <si>
    <t>22-00-59110-00-54130</t>
  </si>
  <si>
    <t>22-00-59110-00-57010</t>
  </si>
  <si>
    <t>STUDENT SUPPORT SERVICES : STUDENT STIPENDS</t>
  </si>
  <si>
    <t>22-00-59110-00-57050</t>
  </si>
  <si>
    <t>STUDENT SUPPORT SERVICES : MEAL CHARGES</t>
  </si>
  <si>
    <t>22-00-59110-00-57120</t>
  </si>
  <si>
    <t>22-00-59110-00-57130</t>
  </si>
  <si>
    <t>STUDENT SUPPORT SERVICES : OTHER GRANT EXPENSE</t>
  </si>
  <si>
    <t>22-00-59110-00-61210</t>
  </si>
  <si>
    <t>22-00-59110-00-61220</t>
  </si>
  <si>
    <t>22-00-59110-00-61410</t>
  </si>
  <si>
    <t>STUDENT SUPPORT SERVICES : HOURLY</t>
  </si>
  <si>
    <t>22-00-59110-00-61420</t>
  </si>
  <si>
    <t>22-00-59110-00-61430</t>
  </si>
  <si>
    <t>STUDENT SUPPORT SERVICES : PART TIME</t>
  </si>
  <si>
    <t>22-00-59110-00-62110</t>
  </si>
  <si>
    <t>22-00-59110-00-62120</t>
  </si>
  <si>
    <t>22-00-59110-00-62210</t>
  </si>
  <si>
    <t>22-00-59110-00-91010</t>
  </si>
  <si>
    <t>22-00-59120-00-50010</t>
  </si>
  <si>
    <t>22-00-59120-00-50020</t>
  </si>
  <si>
    <t>TALENT SEARCH : SUPPLIES-INSTRUCTIONAL</t>
  </si>
  <si>
    <t>22-00-59120-00-50030</t>
  </si>
  <si>
    <t>22-00-59120-00-50040</t>
  </si>
  <si>
    <t>22-00-59120-00-50060</t>
  </si>
  <si>
    <t>22-00-59120-00-50090</t>
  </si>
  <si>
    <t>22-00-59120-00-51010</t>
  </si>
  <si>
    <t>22-00-59120-00-51030</t>
  </si>
  <si>
    <t>22-00-59120-00-51040</t>
  </si>
  <si>
    <t>22-00-59120-00-51120</t>
  </si>
  <si>
    <t>22-00-59120-00-51130</t>
  </si>
  <si>
    <t>22-00-59120-00-52030</t>
  </si>
  <si>
    <t>22-00-59120-00-52140</t>
  </si>
  <si>
    <t>22-00-59120-00-52150</t>
  </si>
  <si>
    <t>22-00-59120-00-52160</t>
  </si>
  <si>
    <t>22-00-59120-00-52170</t>
  </si>
  <si>
    <t>22-00-59120-00-53020</t>
  </si>
  <si>
    <t>22-00-59120-00-53160</t>
  </si>
  <si>
    <t>TALENT SEARCH : COMMUNICATIONS</t>
  </si>
  <si>
    <t>22-00-59120-00-53210</t>
  </si>
  <si>
    <t>22-00-59120-00-53220</t>
  </si>
  <si>
    <t>TALENT SEARCH : SOFTWARE LICENSING &amp; MAINTENANCE</t>
  </si>
  <si>
    <t>22-00-59120-00-53310</t>
  </si>
  <si>
    <t>22-00-59120-00-53330</t>
  </si>
  <si>
    <t>22-00-59120-00-53340</t>
  </si>
  <si>
    <t>22-00-59120-00-53350</t>
  </si>
  <si>
    <t>22-00-59120-00-53360</t>
  </si>
  <si>
    <t>22-00-59120-00-53370</t>
  </si>
  <si>
    <t>22-00-59120-00-53380</t>
  </si>
  <si>
    <t>22-00-59120-00-53390</t>
  </si>
  <si>
    <t>22-00-59120-00-54050</t>
  </si>
  <si>
    <t>22-00-59120-00-54110</t>
  </si>
  <si>
    <t>22-00-59120-00-54130</t>
  </si>
  <si>
    <t>22-00-59120-00-57110</t>
  </si>
  <si>
    <t>22-00-59120-00-57130</t>
  </si>
  <si>
    <t>TALENT SEARCH : OTHER GRANT EXPENSE</t>
  </si>
  <si>
    <t>22-00-59120-00-61210</t>
  </si>
  <si>
    <t>22-00-59120-00-61220</t>
  </si>
  <si>
    <t>22-00-59120-00-61410</t>
  </si>
  <si>
    <t>TALENT SEARCH : HOURLY</t>
  </si>
  <si>
    <t>22-00-59120-00-61420</t>
  </si>
  <si>
    <t>22-00-59120-00-61430</t>
  </si>
  <si>
    <t>TALENT SEARCH : PART TIME</t>
  </si>
  <si>
    <t>22-00-59120-00-62110</t>
  </si>
  <si>
    <t>22-00-59120-00-62120</t>
  </si>
  <si>
    <t>22-00-59120-00-62210</t>
  </si>
  <si>
    <t>22-00-59120-00-91010</t>
  </si>
  <si>
    <t>22-00-59130-00-50010</t>
  </si>
  <si>
    <t>22-00-59130-00-50030</t>
  </si>
  <si>
    <t>22-00-59130-00-50040</t>
  </si>
  <si>
    <t>22-00-59130-00-50060</t>
  </si>
  <si>
    <t>22-00-59130-00-50090</t>
  </si>
  <si>
    <t>22-00-59130-00-51010</t>
  </si>
  <si>
    <t>22-00-59130-00-51030</t>
  </si>
  <si>
    <t>22-00-59130-00-51040</t>
  </si>
  <si>
    <t>22-00-59130-00-51120</t>
  </si>
  <si>
    <t>22-00-59130-00-51130</t>
  </si>
  <si>
    <t>22-00-59130-00-52030</t>
  </si>
  <si>
    <t>22-00-59130-00-52140</t>
  </si>
  <si>
    <t>22-00-59130-00-52150</t>
  </si>
  <si>
    <t>22-00-59130-00-52160</t>
  </si>
  <si>
    <t>22-00-59130-00-52170</t>
  </si>
  <si>
    <t>22-00-59130-00-53010</t>
  </si>
  <si>
    <t>UPWARD BOUND : INSURANCE</t>
  </si>
  <si>
    <t>22-00-59130-00-53020</t>
  </si>
  <si>
    <t>22-00-59130-00-53160</t>
  </si>
  <si>
    <t>UPWARD BOUND : COMMUNICATIONS</t>
  </si>
  <si>
    <t>22-00-59130-00-53210</t>
  </si>
  <si>
    <t>22-00-59130-00-53220</t>
  </si>
  <si>
    <t>UPWARD BOUND : SOFTWARE LICENSING &amp; MAINTENANCE</t>
  </si>
  <si>
    <t>22-00-59130-00-53310</t>
  </si>
  <si>
    <t>22-00-59130-00-53330</t>
  </si>
  <si>
    <t>22-00-59130-00-53340</t>
  </si>
  <si>
    <t>22-00-59130-00-53350</t>
  </si>
  <si>
    <t>22-00-59130-00-53360</t>
  </si>
  <si>
    <t>Current budget reflects $1,000. Computer lease is $311 per Tech Services Lease Schedule. 3/30/22mk</t>
  </si>
  <si>
    <t>22-00-59130-00-53370</t>
  </si>
  <si>
    <t>22-00-59130-00-53380</t>
  </si>
  <si>
    <t>22-00-59130-00-53390</t>
  </si>
  <si>
    <t>22-00-59130-00-54010</t>
  </si>
  <si>
    <t>UPWARD BOUND : FUEL</t>
  </si>
  <si>
    <t>22-00-59130-00-54050</t>
  </si>
  <si>
    <t>22-00-59130-00-54110</t>
  </si>
  <si>
    <t>22-00-59130-00-54130</t>
  </si>
  <si>
    <t>22-00-59130-00-57010</t>
  </si>
  <si>
    <t>UPWARD BOUND : STUDENT STIPENDS</t>
  </si>
  <si>
    <t>22-00-59130-00-57020</t>
  </si>
  <si>
    <t>UPWARD BOUND : TUITION &amp; FEE CHARGES</t>
  </si>
  <si>
    <t>22-00-59130-00-57110</t>
  </si>
  <si>
    <t>22-00-59130-00-57130</t>
  </si>
  <si>
    <t>UPWARD BOUND : OTHER GRANT EXPENSE</t>
  </si>
  <si>
    <t>22-00-59130-00-59020</t>
  </si>
  <si>
    <t>22-00-59130-00-61140</t>
  </si>
  <si>
    <t>UPWARD BOUND : ADJUNCT SALARIES</t>
  </si>
  <si>
    <t>22-00-59130-00-61210</t>
  </si>
  <si>
    <t>22-00-59130-00-61220</t>
  </si>
  <si>
    <t>22-00-59130-00-61410</t>
  </si>
  <si>
    <t>UPWARD BOUND : HOURLY</t>
  </si>
  <si>
    <t>22-00-59130-00-61420</t>
  </si>
  <si>
    <t>22-00-59130-00-61430</t>
  </si>
  <si>
    <t>22-00-59130-00-62110</t>
  </si>
  <si>
    <t>22-00-59130-00-62120</t>
  </si>
  <si>
    <t>22-00-59130-00-62210</t>
  </si>
  <si>
    <t>22-00-59130-00-91010</t>
  </si>
  <si>
    <t>22-00-59131-00-50010</t>
  </si>
  <si>
    <t>UPWARD BOUND - iSTRONG NSF GR : SUPPLIES</t>
  </si>
  <si>
    <t>22-00-59131-00-50030</t>
  </si>
  <si>
    <t>UPWARD BOUND - iSTRONG NSF GR : COPIER USAGE</t>
  </si>
  <si>
    <t>22-00-59131-00-50040</t>
  </si>
  <si>
    <t>UPWARD BOUND - iSTRONG NSF GR : PRINTING &amp; PREPRINTED FORMS</t>
  </si>
  <si>
    <t>22-00-59131-00-50060</t>
  </si>
  <si>
    <t>UPWARD BOUND - iSTRONG NSF GR : MAIL SERVICE/SHIPPING/POSTAGE</t>
  </si>
  <si>
    <t>22-00-59131-00-50090</t>
  </si>
  <si>
    <t>UPWARD BOUND - iSTRONG NSF GR : EQUIPMENT $500-$4999 NON-CAPITAL</t>
  </si>
  <si>
    <t>22-00-59131-00-51010</t>
  </si>
  <si>
    <t>UPWARD BOUND - iSTRONG NSF GR : ADVERTISING/PROMOTIONAL</t>
  </si>
  <si>
    <t>22-00-59131-00-51030</t>
  </si>
  <si>
    <t>UPWARD BOUND - iSTRONG NSF GR : COMMUNITY RELATIONS</t>
  </si>
  <si>
    <t>22-00-59131-00-51040</t>
  </si>
  <si>
    <t>UPWARD BOUND - iSTRONG NSF GR : LUNCHEONS &amp; RECEPTIONS</t>
  </si>
  <si>
    <t>22-00-59131-00-51120</t>
  </si>
  <si>
    <t>UPWARD BOUND - iSTRONG NSF GR : DUES/SUBSCRIPTIONS/LICENSES</t>
  </si>
  <si>
    <t>22-00-59131-00-51130</t>
  </si>
  <si>
    <t>UPWARD BOUND - iSTRONG NSF GR : STAFF DEVELOPMENT</t>
  </si>
  <si>
    <t>22-00-59131-00-52030</t>
  </si>
  <si>
    <t>UPWARD BOUND - iSTRONG NSF GR : INDEPENDENT CONTRACTOR</t>
  </si>
  <si>
    <t>22-00-59131-00-52140</t>
  </si>
  <si>
    <t>UPWARD BOUND - iSTRONG NSF GR : LEASES-EQUIPMENT/VEHICLES/SPACE</t>
  </si>
  <si>
    <t>22-00-59131-00-52150</t>
  </si>
  <si>
    <t>UPWARD BOUND - iSTRONG NSF GR : EQUIPMENT SERVICE AGREEMENT</t>
  </si>
  <si>
    <t>22-00-59131-00-52160</t>
  </si>
  <si>
    <t>UPWARD BOUND - iSTRONG NSF GR : ASSESSMENT &amp; TESTING FEES</t>
  </si>
  <si>
    <t>22-00-59131-00-52170</t>
  </si>
  <si>
    <t>UPWARD BOUND - iSTRONG NSF GR : ACCREDITATION FEES</t>
  </si>
  <si>
    <t>22-00-59131-00-53010</t>
  </si>
  <si>
    <t>UPWARD BOUND - iSTRONG NSF GR : INSURANCE</t>
  </si>
  <si>
    <t>22-00-59131-00-53020</t>
  </si>
  <si>
    <t>UPWARD BOUND - iSTRONG NSF GR : LIABILITY INSURANCE</t>
  </si>
  <si>
    <t>22-00-59131-00-53210</t>
  </si>
  <si>
    <t>UPWARD BOUND - iSTRONG NSF GR : REPAIRS &amp; MAINTENANCE</t>
  </si>
  <si>
    <t>22-00-59131-00-53310</t>
  </si>
  <si>
    <t>UPWARD BOUND - iSTRONG NSF GR : TECH SUPPLIES</t>
  </si>
  <si>
    <t>22-00-59131-00-53330</t>
  </si>
  <si>
    <t>UPWARD BOUND - iSTRONG NSF GR : TECH COMMUNICATIONS</t>
  </si>
  <si>
    <t>22-00-59131-00-53340</t>
  </si>
  <si>
    <t>UPWARD BOUND - iSTRONG NSF GR : TECH CONTRACT SERVICES</t>
  </si>
  <si>
    <t>22-00-59131-00-53350</t>
  </si>
  <si>
    <t>UPWARD BOUND - iSTRONG NSF GR : TECH SOFTWARE LIC., SUB. &amp; MAI</t>
  </si>
  <si>
    <t>22-00-59131-00-53360</t>
  </si>
  <si>
    <t>UPWARD BOUND - iSTRONG NSF GR : TECH LEASES</t>
  </si>
  <si>
    <t>22-00-59131-00-53370</t>
  </si>
  <si>
    <t>UPWARD BOUND - iSTRONG NSF GR : TECH EQUIP SERV AGREEMENT</t>
  </si>
  <si>
    <t>22-00-59131-00-53380</t>
  </si>
  <si>
    <t>UPWARD BOUND - iSTRONG NSF GR : TECH EQUIPMENT REPAIR</t>
  </si>
  <si>
    <t>22-00-59131-00-53390</t>
  </si>
  <si>
    <t>UPWARD BOUND - iSTRONG NSF GR : TECH EQUIP $500-$4999 NON-CAP</t>
  </si>
  <si>
    <t>22-00-59131-00-54010</t>
  </si>
  <si>
    <t>UPWARD BOUND - iSTRONG NSF GR : FUEL</t>
  </si>
  <si>
    <t>22-00-59131-00-54050</t>
  </si>
  <si>
    <t>UPWARD BOUND - iSTRONG NSF GR : VEHICLE MILEAGE ALLOCATION</t>
  </si>
  <si>
    <t>22-00-59131-00-54110</t>
  </si>
  <si>
    <t>UPWARD BOUND - iSTRONG NSF GR : TRAVEL-FACULTY &amp; STAFF</t>
  </si>
  <si>
    <t>22-00-59131-00-54130</t>
  </si>
  <si>
    <t>UPWARD BOUND - iSTRONG NSF GR : TRAVEL-STUDENT</t>
  </si>
  <si>
    <t>22-00-59131-00-57010</t>
  </si>
  <si>
    <t>UPWARD BOUND - iSTRONG NSF GR : STUDENT STIPENDS</t>
  </si>
  <si>
    <t>22-00-59131-00-57020</t>
  </si>
  <si>
    <t>UPWARD BOUND - iSTRONG NSF GR : TUITION &amp; FEE CHARGES</t>
  </si>
  <si>
    <t>22-00-59131-00-57110</t>
  </si>
  <si>
    <t>UPWARD BOUND - iSTRONG NSF GR : ADMIN COSTS</t>
  </si>
  <si>
    <t>22-00-59131-00-57130</t>
  </si>
  <si>
    <t>UPWARD BOUND - iSTRONG NSF GR : OTHER GRANT EXPENSE</t>
  </si>
  <si>
    <t>22-00-59131-00-59020</t>
  </si>
  <si>
    <t>UPWARD BOUND - iSTRONG NSF GR : SUMMER BRIDGE PROGRAM</t>
  </si>
  <si>
    <t>22-00-59131-00-61140</t>
  </si>
  <si>
    <t>UPWARD BOUND - iSTRONG NSF GR : ADJUNCT SALARIES</t>
  </si>
  <si>
    <t>22-00-59131-00-61210</t>
  </si>
  <si>
    <t>UPWARD BOUND - iSTRONG NSF GR : ADMIN/PROFESSIONAL SALARIES</t>
  </si>
  <si>
    <t>22-00-59131-00-61220</t>
  </si>
  <si>
    <t>UPWARD BOUND - iSTRONG NSF GR : CLASSIFIED SALARIES</t>
  </si>
  <si>
    <t>22-00-59131-00-61410</t>
  </si>
  <si>
    <t>UPWARD BOUND - iSTRONG NSF GR : HOURLY</t>
  </si>
  <si>
    <t>22-00-59131-00-61420</t>
  </si>
  <si>
    <t>UPWARD BOUND - iSTRONG NSF GR : STIPENDS</t>
  </si>
  <si>
    <t>22-00-59131-00-61430</t>
  </si>
  <si>
    <t>UPWARD BOUND - iSTRONG NSF GR : PART TIME</t>
  </si>
  <si>
    <t>22-00-59131-00-62110</t>
  </si>
  <si>
    <t>UPWARD BOUND - iSTRONG NSF GR : FICA MATCHING</t>
  </si>
  <si>
    <t>22-00-59131-00-62120</t>
  </si>
  <si>
    <t>UPWARD BOUND - iSTRONG NSF GR : RETIREMENT MATCHING</t>
  </si>
  <si>
    <t>22-00-59131-00-62210</t>
  </si>
  <si>
    <t>UPWARD BOUND - iSTRONG NSF GR : GROUP INSURANCE</t>
  </si>
  <si>
    <t>22-00-59131-00-91010</t>
  </si>
  <si>
    <t>UPWARD BOUND - iSTRONG NSF GR : EQUIPMENT $5000 &amp; ABOVE CAPITAL</t>
  </si>
  <si>
    <t>22-00-59140-00-50010</t>
  </si>
  <si>
    <t>CARES ACT : SUPPLIES</t>
  </si>
  <si>
    <t>22-00-59140-00-50020</t>
  </si>
  <si>
    <t>CARES ACT : SUPPLIES-INSTRUCTIONAL</t>
  </si>
  <si>
    <t>22-00-59140-00-50030</t>
  </si>
  <si>
    <t>CARES ACT : COPIER USAGE</t>
  </si>
  <si>
    <t>22-00-59140-00-50040</t>
  </si>
  <si>
    <t>CARES ACT : PRINTING &amp; PREPRINTED FORMS</t>
  </si>
  <si>
    <t>22-00-59140-00-50060</t>
  </si>
  <si>
    <t>CARES ACT : MAIL SERVICE/SHIPPING/POSTAGE</t>
  </si>
  <si>
    <t>22-00-59140-00-50090</t>
  </si>
  <si>
    <t>CARES ACT : EQUIPMENT $500-$4999 NON-CAPITAL</t>
  </si>
  <si>
    <t>22-00-59140-00-51010</t>
  </si>
  <si>
    <t>CARES ACT : ADVERTISING/PROMOTIONAL</t>
  </si>
  <si>
    <t>22-00-59140-00-51030</t>
  </si>
  <si>
    <t>CARES ACT : COMMUNITY RELATIONS</t>
  </si>
  <si>
    <t>22-00-59140-00-51040</t>
  </si>
  <si>
    <t>CARES ACT : LUNCHEONS &amp; RECEPTIONS</t>
  </si>
  <si>
    <t>22-00-59140-00-51120</t>
  </si>
  <si>
    <t>CARES ACT : DUES/SUBSCRIPTIONS/LICENSES</t>
  </si>
  <si>
    <t>22-00-59140-00-51130</t>
  </si>
  <si>
    <t>CARES ACT : STAFF DEVELOPMENT</t>
  </si>
  <si>
    <t>22-00-59140-00-52030</t>
  </si>
  <si>
    <t>CARES ACT : INDEPENDENT CONTRACTOR</t>
  </si>
  <si>
    <t>22-00-59140-00-52140</t>
  </si>
  <si>
    <t>CARES ACT : LEASES-EQUIPMENT/VEHICLES/SPACE</t>
  </si>
  <si>
    <t>22-00-59140-00-52150</t>
  </si>
  <si>
    <t>CARES ACT : EQUIPMENT SERVICE AGREEMENT</t>
  </si>
  <si>
    <t>22-00-59140-00-52160</t>
  </si>
  <si>
    <t>CARES ACT : ASSESSMENT &amp; TESTING FEES</t>
  </si>
  <si>
    <t>22-00-59140-00-52170</t>
  </si>
  <si>
    <t>CARES ACT : ACCREDITATION FEES</t>
  </si>
  <si>
    <t>22-00-59140-00-53020</t>
  </si>
  <si>
    <t>CARES ACT : LIABILITY INSURANCE</t>
  </si>
  <si>
    <t>22-00-59140-00-53160</t>
  </si>
  <si>
    <t>CARES ACT : COMMUNICATIONS</t>
  </si>
  <si>
    <t>22-00-59140-00-53210</t>
  </si>
  <si>
    <t>CARES ACT : REPAIRS &amp; MAINTENANCE</t>
  </si>
  <si>
    <t>22-00-59140-00-53310</t>
  </si>
  <si>
    <t>CARES ACT : TECH SUPPLIES</t>
  </si>
  <si>
    <t>22-00-59140-00-53330</t>
  </si>
  <si>
    <t>CARES ACT : TECH COMMUNICATIONS</t>
  </si>
  <si>
    <t>22-00-59140-00-53340</t>
  </si>
  <si>
    <t>CARES ACT : TECH CONTRACT SERVICES</t>
  </si>
  <si>
    <t>22-00-59140-00-53350</t>
  </si>
  <si>
    <t>CARES ACT : TECH SOFTWARE LIC., SUB. &amp; MAI</t>
  </si>
  <si>
    <t>22-00-59140-00-53360</t>
  </si>
  <si>
    <t>CARES ACT : TECH LEASES</t>
  </si>
  <si>
    <t>22-00-59140-00-53370</t>
  </si>
  <si>
    <t>CARES ACT : TECH EQUIP SERV AGREEMENT</t>
  </si>
  <si>
    <t>22-00-59140-00-53380</t>
  </si>
  <si>
    <t>CARES ACT : TECH EQUIPMENT REPAIR</t>
  </si>
  <si>
    <t>22-00-59140-00-53390</t>
  </si>
  <si>
    <t>CARES ACT : TECH EQUIP $500-$4999 NON-CAP</t>
  </si>
  <si>
    <t>22-00-59140-00-54050</t>
  </si>
  <si>
    <t>CARES ACT : VEHICLE MILEAGE ALLOCATION</t>
  </si>
  <si>
    <t>22-00-59140-00-54110</t>
  </si>
  <si>
    <t>CARES ACT : TRAVEL-FACULTY &amp; STAFF</t>
  </si>
  <si>
    <t>22-00-59140-00-54130</t>
  </si>
  <si>
    <t>CARES ACT : TRAVEL-STUDENT</t>
  </si>
  <si>
    <t>22-00-59140-00-57010</t>
  </si>
  <si>
    <t>CARES ACT : STUDENT STIPENDS</t>
  </si>
  <si>
    <t>22-00-59140-00-57050</t>
  </si>
  <si>
    <t>CARES ACT : MEAL CHARGES</t>
  </si>
  <si>
    <t>22-00-59140-00-57120</t>
  </si>
  <si>
    <t>CARES ACT : INDIRECT COSTS</t>
  </si>
  <si>
    <t>22-00-59140-00-57130</t>
  </si>
  <si>
    <t>CARES ACT : OTHER GRANT EXPENSE</t>
  </si>
  <si>
    <t>22-00-59140-00-61210</t>
  </si>
  <si>
    <t>CARES ACT : ADMIN/PROFESSIONAL SALARIES</t>
  </si>
  <si>
    <t>22-00-59140-00-61220</t>
  </si>
  <si>
    <t>CARES ACT : CLASSIFIED SALARIES</t>
  </si>
  <si>
    <t>22-00-59140-00-61420</t>
  </si>
  <si>
    <t>CARES ACT : STIPENDS</t>
  </si>
  <si>
    <t>22-00-59140-00-61430</t>
  </si>
  <si>
    <t>CARES ACT : PART TIME</t>
  </si>
  <si>
    <t>22-00-59140-00-62110</t>
  </si>
  <si>
    <t>CARES ACT : FICA MATCHING</t>
  </si>
  <si>
    <t>22-00-59140-00-62120</t>
  </si>
  <si>
    <t>CARES ACT : RETIREMENT MATCHING</t>
  </si>
  <si>
    <t>22-00-59140-00-62210</t>
  </si>
  <si>
    <t>CARES ACT : GROUP INSURANCE</t>
  </si>
  <si>
    <t>22-00-59140-00-91010</t>
  </si>
  <si>
    <t>CARES ACT : EQUIPMENT $5000 &amp; ABOVE CAPITAL</t>
  </si>
  <si>
    <t>22-00-59145-00-50010</t>
  </si>
  <si>
    <t>CARES-STRENGTHENING THE INST : SUPPLIES</t>
  </si>
  <si>
    <t>22-00-59145-00-50020</t>
  </si>
  <si>
    <t>CARES-STRENGTHENING THE INST : SUPPLIES-INSTRUCTIONAL</t>
  </si>
  <si>
    <t>22-00-59145-00-50030</t>
  </si>
  <si>
    <t>CARES-STRENGTHENING THE INST : COPIER USAGE</t>
  </si>
  <si>
    <t>22-00-59145-00-50040</t>
  </si>
  <si>
    <t>CARES-STRENGTHENING THE INST : PRINTING &amp; PREPRINTED FORMS</t>
  </si>
  <si>
    <t>22-00-59145-00-50060</t>
  </si>
  <si>
    <t>CARES-STRENGTHENING THE INST : MAIL SERVICE/SHIPPING/POSTAGE</t>
  </si>
  <si>
    <t>22-00-59145-00-50090</t>
  </si>
  <si>
    <t>CARES-STRENGTHENING THE INST : EQUIPMENT $500-$4999 NON-CAPITAL</t>
  </si>
  <si>
    <t>22-00-59145-00-51010</t>
  </si>
  <si>
    <t>CARES-STRENGTHENING THE INST : ADVERTISING/PROMOTIONAL</t>
  </si>
  <si>
    <t>22-00-59145-00-51030</t>
  </si>
  <si>
    <t>CARES-STRENGTHENING THE INST : COMMUNITY RELATIONS</t>
  </si>
  <si>
    <t>22-00-59145-00-51040</t>
  </si>
  <si>
    <t>CARES-STRENGTHENING THE INST : LUNCHEONS &amp; RECEPTIONS</t>
  </si>
  <si>
    <t>22-00-59145-00-51120</t>
  </si>
  <si>
    <t>CARES-STRENGTHENING THE INST : DUES/SUBSCRIPTIONS/LICENSES</t>
  </si>
  <si>
    <t>22-00-59145-00-51130</t>
  </si>
  <si>
    <t>CARES-STRENGTHENING THE INST : STAFF DEVELOPMENT</t>
  </si>
  <si>
    <t>22-00-59145-00-52030</t>
  </si>
  <si>
    <t>CARES-STRENGTHENING THE INST : INDEPENDENT CONTRACTOR</t>
  </si>
  <si>
    <t>22-00-59145-00-52140</t>
  </si>
  <si>
    <t>CARES-STRENGTHENING THE INST : LEASES-EQUIPMENT/VEHICLES/SPACE</t>
  </si>
  <si>
    <t>22-00-59145-00-52150</t>
  </si>
  <si>
    <t>CARES-STRENGTHENING THE INST : EQUIPMENT SERVICE AGREEMENT</t>
  </si>
  <si>
    <t>22-00-59145-00-52160</t>
  </si>
  <si>
    <t>CARES-STRENGTHENING THE INST : ASSESSMENT &amp; TESTING FEES</t>
  </si>
  <si>
    <t>22-00-59145-00-52170</t>
  </si>
  <si>
    <t>CARES-STRENGTHENING THE INST : ACCREDITATION FEES</t>
  </si>
  <si>
    <t>22-00-59145-00-53020</t>
  </si>
  <si>
    <t>CARES-STRENGTHENING THE INST : LIABILITY INSURANCE</t>
  </si>
  <si>
    <t>22-00-59145-00-53210</t>
  </si>
  <si>
    <t>CARES-STRENGTHENING THE INST : REPAIRS &amp; MAINTENANCE</t>
  </si>
  <si>
    <t>22-00-59145-00-53310</t>
  </si>
  <si>
    <t>CARES-STRENGTHENING THE INST : TECH SUPPLIES</t>
  </si>
  <si>
    <t>22-00-59145-00-53330</t>
  </si>
  <si>
    <t>CARES-STRENGTHENING THE INST : TECH COMMUNICATIONS</t>
  </si>
  <si>
    <t>22-00-59145-00-53340</t>
  </si>
  <si>
    <t>CARES-STRENGTHENING THE INST : TECH CONTRACT SERVICES</t>
  </si>
  <si>
    <t>22-00-59145-00-53350</t>
  </si>
  <si>
    <t>CARES-STRENGTHENING THE INST : TECH SOFTWARE LIC., SUB. &amp; MAI</t>
  </si>
  <si>
    <t>22-00-59145-00-53360</t>
  </si>
  <si>
    <t>CARES-STRENGTHENING THE INST : TECH LEASES</t>
  </si>
  <si>
    <t>22-00-59145-00-53370</t>
  </si>
  <si>
    <t>CARES-STRENGTHENING THE INST : TECH EQUIP SERV AGREEMENT</t>
  </si>
  <si>
    <t>22-00-59145-00-53380</t>
  </si>
  <si>
    <t>CARES-STRENGTHENING THE INST : TECH EQUIPMENT REPAIR</t>
  </si>
  <si>
    <t>22-00-59145-00-53390</t>
  </si>
  <si>
    <t>CARES-STRENGTHENING THE INST : TECH EQUIP $500-$4999 NON-CAP</t>
  </si>
  <si>
    <t>22-00-59145-00-54050</t>
  </si>
  <si>
    <t>CARES-STRENGTHENING THE INST : VEHICLE MILEAGE ALLOCATION</t>
  </si>
  <si>
    <t>22-00-59145-00-54110</t>
  </si>
  <si>
    <t>CARES-STRENGTHENING THE INST : TRAVEL-FACULTY &amp; STAFF</t>
  </si>
  <si>
    <t>22-00-59145-00-54130</t>
  </si>
  <si>
    <t>CARES-STRENGTHENING THE INST : TRAVEL-STUDENT</t>
  </si>
  <si>
    <t>22-00-59145-00-57010</t>
  </si>
  <si>
    <t>CARES-STRENGTHENING THE INST : STUDENT STIPENDS</t>
  </si>
  <si>
    <t>22-00-59145-00-57050</t>
  </si>
  <si>
    <t>CARES-STRENGTHENING THE INST : MEAL CHARGES</t>
  </si>
  <si>
    <t>22-00-59145-00-57120</t>
  </si>
  <si>
    <t>CARES-STRENGTHENING THE INST : INDIRECT COSTS</t>
  </si>
  <si>
    <t>22-00-59145-00-57130</t>
  </si>
  <si>
    <t>CARES-STRENGTHENING THE INST : OTHER GRANT EXPENSE</t>
  </si>
  <si>
    <t>22-00-59145-00-61210</t>
  </si>
  <si>
    <t>CARES-STRENGTHENING THE INST : ADMIN/PROFESSIONAL SALARIES</t>
  </si>
  <si>
    <t>22-00-59145-00-61220</t>
  </si>
  <si>
    <t>CARES-STRENGTHENING THE INST : CLASSIFIED SALARIES</t>
  </si>
  <si>
    <t>22-00-59145-00-61410</t>
  </si>
  <si>
    <t>CARES-STRENGTHENING THE INST : HOURLY</t>
  </si>
  <si>
    <t>22-00-59145-00-61420</t>
  </si>
  <si>
    <t>CARES-STRENGTHENING THE INST : STIPENDS</t>
  </si>
  <si>
    <t>22-00-59145-00-61430</t>
  </si>
  <si>
    <t>CARES-STRENGTHENING THE INST : PART TIME</t>
  </si>
  <si>
    <t>22-00-59145-00-62110</t>
  </si>
  <si>
    <t>CARES-STRENGTHENING THE INST : FICA MATCHING</t>
  </si>
  <si>
    <t>22-00-59145-00-62120</t>
  </si>
  <si>
    <t>CARES-STRENGTHENING THE INST : RETIREMENT MATCHING</t>
  </si>
  <si>
    <t>22-00-59145-00-62210</t>
  </si>
  <si>
    <t>CARES-STRENGTHENING THE INST : GROUP INSURANCE</t>
  </si>
  <si>
    <t>22-00-59145-00-91010</t>
  </si>
  <si>
    <t>CARES-STRENGTHENING THE INST : EQUIPMENT $5000 &amp; ABOVE CAPITAL</t>
  </si>
  <si>
    <t>22-00-59150-00-50010</t>
  </si>
  <si>
    <t>CRRSAA GRANT : SUPPLIES</t>
  </si>
  <si>
    <t>22-00-59150-00-50020</t>
  </si>
  <si>
    <t>CRRSAA GRANT : SUPPLIES-INSTRUCTIONAL</t>
  </si>
  <si>
    <t>22-00-59150-00-50030</t>
  </si>
  <si>
    <t>CRRSAA GRANT : COPIER USAGE</t>
  </si>
  <si>
    <t>22-00-59150-00-50040</t>
  </si>
  <si>
    <t>CRRSAA GRANT : PRINTING &amp; PREPRINTED FORMS</t>
  </si>
  <si>
    <t>22-00-59150-00-50060</t>
  </si>
  <si>
    <t>CRRSAA GRANT : MAIL SERVICE/SHIPPING/POSTAGE</t>
  </si>
  <si>
    <t>22-00-59150-00-50090</t>
  </si>
  <si>
    <t>CRRSAA GRANT : EQUIPMENT $500-$4999 NON-CAPITAL</t>
  </si>
  <si>
    <t>22-00-59150-00-51010</t>
  </si>
  <si>
    <t>CRRSAA GRANT : ADVERTISING/PROMOTIONAL</t>
  </si>
  <si>
    <t>22-00-59150-00-51030</t>
  </si>
  <si>
    <t>CRRSAA GRANT : COMMUNITY RELATIONS</t>
  </si>
  <si>
    <t>22-00-59150-00-51040</t>
  </si>
  <si>
    <t>CRRSAA GRANT : LUNCHEONS &amp; RECEPTIONS</t>
  </si>
  <si>
    <t>22-00-59150-00-51120</t>
  </si>
  <si>
    <t>CRRSAA GRANT : DUES/SUBSCRIPTIONS/LICENSES</t>
  </si>
  <si>
    <t>22-00-59150-00-51130</t>
  </si>
  <si>
    <t>CRRSAA GRANT : STAFF DEVELOPMENT</t>
  </si>
  <si>
    <t>22-00-59150-00-52030</t>
  </si>
  <si>
    <t>CRRSAA GRANT : INDEPENDENT CONTRACTOR</t>
  </si>
  <si>
    <t>22-00-59150-00-52140</t>
  </si>
  <si>
    <t>CRRSAA GRANT : LEASES-EQUIPMENT/VEHICLES/SPACE</t>
  </si>
  <si>
    <t>22-00-59150-00-52150</t>
  </si>
  <si>
    <t>CRRSAA GRANT : EQUIPMENT SERVICE AGREEMENT</t>
  </si>
  <si>
    <t>22-00-59150-00-52160</t>
  </si>
  <si>
    <t>CRRSAA GRANT : ASSESSMENT &amp; TESTING FEES</t>
  </si>
  <si>
    <t>22-00-59150-00-52170</t>
  </si>
  <si>
    <t>CRRSAA GRANT : ACCREDITATION FEES</t>
  </si>
  <si>
    <t>22-00-59150-00-53020</t>
  </si>
  <si>
    <t>CRRSAA GRANT : LIABILITY INSURANCE</t>
  </si>
  <si>
    <t>22-00-59150-00-53210</t>
  </si>
  <si>
    <t>CRRSAA GRANT : REPAIRS &amp; MAINTENANCE</t>
  </si>
  <si>
    <t>22-00-59150-00-53310</t>
  </si>
  <si>
    <t>CRRSAA GRANT : TECH SUPPLIES</t>
  </si>
  <si>
    <t>22-00-59150-00-53330</t>
  </si>
  <si>
    <t>CRRSAA GRANT : TECH COMMUNICATIONS</t>
  </si>
  <si>
    <t>22-00-59150-00-53340</t>
  </si>
  <si>
    <t>CRRSAA GRANT : TECH CONTRACT SERVICES</t>
  </si>
  <si>
    <t>22-00-59150-00-53350</t>
  </si>
  <si>
    <t>CRRSAA GRANT : TECH SOFTWARE LIC., SUB. &amp; MAI</t>
  </si>
  <si>
    <t>22-00-59150-00-53360</t>
  </si>
  <si>
    <t>CRRSAA GRANT : TECH LEASES</t>
  </si>
  <si>
    <t>22-00-59150-00-53370</t>
  </si>
  <si>
    <t>CRRSAA GRANT : TECH EQUIP SERV AGREEMENT</t>
  </si>
  <si>
    <t>22-00-59150-00-53380</t>
  </si>
  <si>
    <t>CRRSAA GRANT : TECH EQUIPMENT REPAIR</t>
  </si>
  <si>
    <t>22-00-59150-00-53390</t>
  </si>
  <si>
    <t>CRRSAA GRANT : TECH EQUIP $500-$4999 NON-CAP</t>
  </si>
  <si>
    <t>22-00-59150-00-54050</t>
  </si>
  <si>
    <t>CRRSAA GRANT : VEHICLE MILEAGE ALLOCATION</t>
  </si>
  <si>
    <t>22-00-59150-00-54110</t>
  </si>
  <si>
    <t>CRRSAA GRANT : TRAVEL-FACULTY &amp; STAFF</t>
  </si>
  <si>
    <t>22-00-59150-00-54130</t>
  </si>
  <si>
    <t>CRRSAA GRANT : TRAVEL-STUDENT</t>
  </si>
  <si>
    <t>22-00-59150-00-57010</t>
  </si>
  <si>
    <t>CRRSAA GRANT : STUDENT STIPENDS</t>
  </si>
  <si>
    <t>22-00-59150-00-57050</t>
  </si>
  <si>
    <t>CRRSAA GRANT : MEAL CHARGES</t>
  </si>
  <si>
    <t>22-00-59150-00-57090</t>
  </si>
  <si>
    <t>CRRSAA GRANT : STUDENT REENGAGEMENT</t>
  </si>
  <si>
    <t>22-00-59150-00-57120</t>
  </si>
  <si>
    <t>CRRSAA GRANT : INDIRECT COSTS</t>
  </si>
  <si>
    <t>22-00-59150-00-57130</t>
  </si>
  <si>
    <t>CRRSAA GRANT : OTHER GRANT EXPENSE</t>
  </si>
  <si>
    <t>22-00-59150-00-61210</t>
  </si>
  <si>
    <t>CRRSAA GRANT : ADMIN/PROFESSIONAL SALARIES</t>
  </si>
  <si>
    <t>22-00-59150-00-61220</t>
  </si>
  <si>
    <t>CRRSAA GRANT : CLASSIFIED SALARIES</t>
  </si>
  <si>
    <t>22-00-59150-00-61420</t>
  </si>
  <si>
    <t>CRRSAA GRANT : STIPENDS</t>
  </si>
  <si>
    <t>22-00-59150-00-61430</t>
  </si>
  <si>
    <t>CRRSAA GRANT : PART TIME</t>
  </si>
  <si>
    <t>22-00-59150-00-62110</t>
  </si>
  <si>
    <t>CRRSAA GRANT : FICA MATCHING</t>
  </si>
  <si>
    <t>22-00-59150-00-62120</t>
  </si>
  <si>
    <t>CRRSAA GRANT : RETIREMENT MATCHING</t>
  </si>
  <si>
    <t>22-00-59150-00-62210</t>
  </si>
  <si>
    <t>CRRSAA GRANT : GROUP INSURANCE</t>
  </si>
  <si>
    <t>22-00-59150-00-91010</t>
  </si>
  <si>
    <t>CRRSAA GRANT : EQUIPMENT $5000 &amp; ABOVE CAPITAL</t>
  </si>
  <si>
    <t>22-00-59155-00-50010</t>
  </si>
  <si>
    <t>ARPA Grant : SUPPLIES</t>
  </si>
  <si>
    <t>22-00-59155-00-50020</t>
  </si>
  <si>
    <t>ARPA Grant : SUPPLIES-INSTRUCTIONAL</t>
  </si>
  <si>
    <t>22-00-59155-00-50030</t>
  </si>
  <si>
    <t>ARPA Grant : COPIER USAGE</t>
  </si>
  <si>
    <t>22-00-59155-00-50040</t>
  </si>
  <si>
    <t>ARPA Grant : PRINTING &amp; PREPRINTED FORMS</t>
  </si>
  <si>
    <t>22-00-59155-00-50060</t>
  </si>
  <si>
    <t>ARPA Grant : MAIL SERVICE/SHIPPING/POSTAGE</t>
  </si>
  <si>
    <t>22-00-59155-00-50090</t>
  </si>
  <si>
    <t>ARPA Grant : EQUIPMENT $500-$4999 NON-CAPITAL</t>
  </si>
  <si>
    <t>22-00-59155-00-51010</t>
  </si>
  <si>
    <t>ARPA Grant : ADVERTISING/PROMOTIONAL</t>
  </si>
  <si>
    <t>22-00-59155-00-51030</t>
  </si>
  <si>
    <t>ARPA Grant : COMMUNITY RELATIONS</t>
  </si>
  <si>
    <t>22-00-59155-00-51040</t>
  </si>
  <si>
    <t>ARPA Grant : LUNCHEONS &amp; RECEPTIONS</t>
  </si>
  <si>
    <t>22-00-59155-00-51120</t>
  </si>
  <si>
    <t>ARPA Grant : DUES/SUBSCRIPTIONS/LICENSES</t>
  </si>
  <si>
    <t>22-00-59155-00-51130</t>
  </si>
  <si>
    <t>ARPA Grant : STAFF DEVELOPMENT</t>
  </si>
  <si>
    <t>22-00-59155-00-52030</t>
  </si>
  <si>
    <t>ARPA Grant : INDEPENDENT CONTRACTOR</t>
  </si>
  <si>
    <t>22-00-59155-00-52140</t>
  </si>
  <si>
    <t>ARPA Grant : LEASES-EQUIPMENT/VEHICLES/SPACE</t>
  </si>
  <si>
    <t>22-00-59155-00-52150</t>
  </si>
  <si>
    <t>ARPA Grant : EQUIPMENT SERVICE AGREEMENT</t>
  </si>
  <si>
    <t>22-00-59155-00-52160</t>
  </si>
  <si>
    <t>ARPA Grant : ASSESSMENT &amp; TESTING FEES</t>
  </si>
  <si>
    <t>22-00-59155-00-52170</t>
  </si>
  <si>
    <t>ARPA Grant : ACCREDITATION FEES</t>
  </si>
  <si>
    <t>22-00-59155-00-53020</t>
  </si>
  <si>
    <t>ARPA Grant : LIABILITY INSURANCE</t>
  </si>
  <si>
    <t>22-00-59155-00-53210</t>
  </si>
  <si>
    <t>ARPA Grant : REPAIRS &amp; MAINTENANCE</t>
  </si>
  <si>
    <t>22-00-59155-00-53310</t>
  </si>
  <si>
    <t>ARPA Grant : TECH SUPPLIES</t>
  </si>
  <si>
    <t>22-00-59155-00-53330</t>
  </si>
  <si>
    <t>ARPA Grant : TECH COMMUNICATIONS</t>
  </si>
  <si>
    <t>22-00-59155-00-53340</t>
  </si>
  <si>
    <t>ARPA Grant : TECH CONTRACT SERVICES</t>
  </si>
  <si>
    <t>22-00-59155-00-53350</t>
  </si>
  <si>
    <t>ARPA Grant : TECH SOFTWARE LIC., SUB. &amp; MAI</t>
  </si>
  <si>
    <t>22-00-59155-00-53360</t>
  </si>
  <si>
    <t>ARPA Grant : TECH LEASES</t>
  </si>
  <si>
    <t>22-00-59155-00-53370</t>
  </si>
  <si>
    <t>ARPA Grant : TECH EQUIP SERV AGREEMENT</t>
  </si>
  <si>
    <t>22-00-59155-00-53380</t>
  </si>
  <si>
    <t>ARPA Grant : TECH EQUIPMENT REPAIR</t>
  </si>
  <si>
    <t>22-00-59155-00-53390</t>
  </si>
  <si>
    <t>ARPA Grant : TECH EQUIP $500-$4999 NON-CAP</t>
  </si>
  <si>
    <t>22-00-59155-00-54050</t>
  </si>
  <si>
    <t>ARPA Grant : VEHICLE MILEAGE ALLOCATION</t>
  </si>
  <si>
    <t>22-00-59155-00-54110</t>
  </si>
  <si>
    <t>ARPA Grant : TRAVEL-FACULTY &amp; STAFF</t>
  </si>
  <si>
    <t>22-00-59155-00-54130</t>
  </si>
  <si>
    <t>ARPA Grant : TRAVEL-STUDENT</t>
  </si>
  <si>
    <t>22-00-59155-00-57010</t>
  </si>
  <si>
    <t>ARPA Grant : STUDENT STIPENDS</t>
  </si>
  <si>
    <t>22-00-59155-00-57050</t>
  </si>
  <si>
    <t>ARPA Grant : MEAL CHARGES</t>
  </si>
  <si>
    <t>22-00-59155-00-57120</t>
  </si>
  <si>
    <t>ARPA Grant : INDIRECT COSTS</t>
  </si>
  <si>
    <t>22-00-59155-00-57130</t>
  </si>
  <si>
    <t>ARPA Grant : OTHER GRANT EXPENSE</t>
  </si>
  <si>
    <t>22-00-59155-00-61210</t>
  </si>
  <si>
    <t>ARPA Grant : ADMIN/PROFESSIONAL SALARIES</t>
  </si>
  <si>
    <t>22-00-59155-00-61220</t>
  </si>
  <si>
    <t>ARPA Grant : CLASSIFIED SALARIES</t>
  </si>
  <si>
    <t>22-00-59155-00-61420</t>
  </si>
  <si>
    <t>ARPA Grant : STIPENDS</t>
  </si>
  <si>
    <t>22-00-59155-00-61430</t>
  </si>
  <si>
    <t>ARPA Grant : PART TIME</t>
  </si>
  <si>
    <t>22-00-59155-00-62110</t>
  </si>
  <si>
    <t>ARPA Grant : FICA MATCHING</t>
  </si>
  <si>
    <t>22-00-59155-00-62120</t>
  </si>
  <si>
    <t>ARPA Grant : RETIREMENT MATCHING</t>
  </si>
  <si>
    <t>22-00-59155-00-62210</t>
  </si>
  <si>
    <t>ARPA Grant : GROUP INSURANCE</t>
  </si>
  <si>
    <t>22-00-59155-00-91010</t>
  </si>
  <si>
    <t>ARPA Grant : EQUIPMENT $5000 &amp; ABOVE CAPITAL</t>
  </si>
  <si>
    <t>22-00-59210-00-50010</t>
  </si>
  <si>
    <t>PERKINS: GUIDANCE and COUNSEL : SUPPLIES</t>
  </si>
  <si>
    <t>22-00-59210-00-50030</t>
  </si>
  <si>
    <t>PERKINS: GUIDANCE and COUNSEL : COPIER USAGE</t>
  </si>
  <si>
    <t>22-00-59210-00-50040</t>
  </si>
  <si>
    <t>PERKINS: GUIDANCE and COUNSEL : PRINTING &amp; PREPRINTED FORMS</t>
  </si>
  <si>
    <t>22-00-59210-00-50060</t>
  </si>
  <si>
    <t>PERKINS: GUIDANCE and COUNSEL : MAIL SERVICE/SHIPPING/POSTAGE</t>
  </si>
  <si>
    <t>22-00-59210-00-50090</t>
  </si>
  <si>
    <t>PERKINS: GUIDANCE and COUNSEL : EQUIPMENT $500-$4999 NON-CAPITAL</t>
  </si>
  <si>
    <t>22-00-59210-00-51010</t>
  </si>
  <si>
    <t>PERKINS: GUIDANCE and COUNSEL : ADVERTISING/PROMOTIONAL</t>
  </si>
  <si>
    <t>22-00-59210-00-51030</t>
  </si>
  <si>
    <t>PERKINS: GUIDANCE and COUNSEL : COMMUNITY RELATIONS</t>
  </si>
  <si>
    <t>22-00-59210-00-51040</t>
  </si>
  <si>
    <t>PERKINS: GUIDANCE and COUNSEL : LUNCHEONS &amp; RECEPTIONS</t>
  </si>
  <si>
    <t>22-00-59210-00-51120</t>
  </si>
  <si>
    <t>PERKINS: GUIDANCE and COUNSEL : DUES/SUBSCRIPTIONS/LICENSES</t>
  </si>
  <si>
    <t>22-00-59210-00-51130</t>
  </si>
  <si>
    <t>PERKINS: GUIDANCE and COUNSEL : STAFF DEVELOPMENT</t>
  </si>
  <si>
    <t>22-00-59210-00-52030</t>
  </si>
  <si>
    <t>PERKINS: GUIDANCE and COUNSEL : INDEPENDENT CONTRACTOR</t>
  </si>
  <si>
    <t>22-00-59210-00-52140</t>
  </si>
  <si>
    <t>PERKINS: GUIDANCE and COUNSEL : LEASES-EQUIPMENT/VEHICLES/SPACE</t>
  </si>
  <si>
    <t>22-00-59210-00-52150</t>
  </si>
  <si>
    <t>PERKINS: GUIDANCE and COUNSEL : EQUIPMENT SERVICE AGREEMENT</t>
  </si>
  <si>
    <t>22-00-59210-00-52160</t>
  </si>
  <si>
    <t>PERKINS: GUIDANCE and COUNSEL : ASSESSMENT &amp; TESTING FEES</t>
  </si>
  <si>
    <t>22-00-59210-00-52170</t>
  </si>
  <si>
    <t>PERKINS: GUIDANCE and COUNSEL : ACCREDITATION FEES</t>
  </si>
  <si>
    <t>22-00-59210-00-53020</t>
  </si>
  <si>
    <t>PERKINS: GUIDANCE and COUNSEL : LIABILITY INSURANCE</t>
  </si>
  <si>
    <t>22-00-59210-00-53210</t>
  </si>
  <si>
    <t>PERKINS: GUIDANCE and COUNSEL : REPAIRS &amp; MAINTENANCE</t>
  </si>
  <si>
    <t>22-00-59210-00-53310</t>
  </si>
  <si>
    <t>PERKINS: GUIDANCE and COUNSEL : TECH SUPPLIES</t>
  </si>
  <si>
    <t>22-00-59210-00-53330</t>
  </si>
  <si>
    <t>PERKINS: GUIDANCE and COUNSEL : TECH COMMUNICATIONS</t>
  </si>
  <si>
    <t>22-00-59210-00-53340</t>
  </si>
  <si>
    <t>PERKINS: GUIDANCE and COUNSEL : TECH CONTRACT SERVICES</t>
  </si>
  <si>
    <t>22-00-59210-00-53350</t>
  </si>
  <si>
    <t>PERKINS: GUIDANCE and COUNSEL : TECH SOFTWARE LIC., SUB. &amp; MAI</t>
  </si>
  <si>
    <t>22-00-59210-00-53360</t>
  </si>
  <si>
    <t>PERKINS: GUIDANCE and COUNSEL : TECH LEASES</t>
  </si>
  <si>
    <t>22-00-59210-00-53370</t>
  </si>
  <si>
    <t>PERKINS: GUIDANCE and COUNSEL : TECH EQUIP SERV AGREEMENT</t>
  </si>
  <si>
    <t>22-00-59210-00-53380</t>
  </si>
  <si>
    <t>PERKINS: GUIDANCE and COUNSEL : TECH EQUIPMENT REPAIR</t>
  </si>
  <si>
    <t>22-00-59210-00-53390</t>
  </si>
  <si>
    <t>PERKINS: GUIDANCE and COUNSEL : TECH EQUIP $500-$4999 NON-CAP</t>
  </si>
  <si>
    <t>22-00-59210-00-54050</t>
  </si>
  <si>
    <t>PERKINS: GUIDANCE and COUNSEL : VEHICLE MILEAGE ALLOCATION</t>
  </si>
  <si>
    <t>22-00-59210-00-54110</t>
  </si>
  <si>
    <t>PERKINS: GUIDANCE and COUNSEL : TRAVEL-FACULTY &amp; STAFF</t>
  </si>
  <si>
    <t>22-00-59210-00-54130</t>
  </si>
  <si>
    <t>PERKINS: GUIDANCE and COUNSEL : TRAVEL-STUDENT</t>
  </si>
  <si>
    <t>22-00-59210-00-61210</t>
  </si>
  <si>
    <t>PERKINS: GUIDANCE and COUNSEL : ADMIN/PROFESSIONAL SALARIES</t>
  </si>
  <si>
    <t>22-00-59210-00-61220</t>
  </si>
  <si>
    <t>PERKINS: GUIDANCE and COUNSEL : CLASSIFIED SALARIES</t>
  </si>
  <si>
    <t>22-00-59210-00-61410</t>
  </si>
  <si>
    <t>PERKINS: GUIDANCE and COUNSEL : HOURLY</t>
  </si>
  <si>
    <t>22-00-59210-00-61420</t>
  </si>
  <si>
    <t>PERKINS: GUIDANCE and COUNSEL : STIPENDS</t>
  </si>
  <si>
    <t>22-00-59210-00-61430</t>
  </si>
  <si>
    <t>PERKINS: GUIDANCE and COUNSEL : PART TIME</t>
  </si>
  <si>
    <t>22-00-59210-00-62110</t>
  </si>
  <si>
    <t>PERKINS: GUIDANCE and COUNSEL : FICA MATCHING</t>
  </si>
  <si>
    <t>22-00-59210-00-62120</t>
  </si>
  <si>
    <t>PERKINS: GUIDANCE and COUNSEL : RETIREMENT MATCHING</t>
  </si>
  <si>
    <t>22-00-59210-00-62210</t>
  </si>
  <si>
    <t>PERKINS: GUIDANCE and COUNSEL : GROUP INSURANCE</t>
  </si>
  <si>
    <t>22-00-59210-00-62310</t>
  </si>
  <si>
    <t>PERKINS: GUIDANCE and COUNSEL : WORKERS COMPENSATION</t>
  </si>
  <si>
    <t>22-00-59210-00-91010</t>
  </si>
  <si>
    <t>PERKINS: GUIDANCE and COUNSEL : EQUIPMENT $5000 &amp; ABOVE CAPITAL</t>
  </si>
  <si>
    <t>22-00-59220-00-50010</t>
  </si>
  <si>
    <t>PERKINS:  SPECIAL POPS : SUPPLIES</t>
  </si>
  <si>
    <t>22-00-59220-00-50020</t>
  </si>
  <si>
    <t>PERKINS:  SPECIAL POPS : SUPPLIES-INSTRUCTIONAL</t>
  </si>
  <si>
    <t>22-00-59220-00-50030</t>
  </si>
  <si>
    <t>PERKINS:  SPECIAL POPS : COPIER USAGE</t>
  </si>
  <si>
    <t>22-00-59220-00-50040</t>
  </si>
  <si>
    <t>PERKINS:  SPECIAL POPS : PRINTING &amp; PREPRINTED FORMS</t>
  </si>
  <si>
    <t>22-00-59220-00-50060</t>
  </si>
  <si>
    <t>PERKINS:  SPECIAL POPS : MAIL SERVICE/SHIPPING/POSTAGE</t>
  </si>
  <si>
    <t>22-00-59220-00-50090</t>
  </si>
  <si>
    <t>PERKINS:  SPECIAL POPS : EQUIPMENT $500-$4999 NON-CAPITAL</t>
  </si>
  <si>
    <t>22-00-59220-00-51010</t>
  </si>
  <si>
    <t>PERKINS:  SPECIAL POPS : ADVERTISING/PROMOTIONAL</t>
  </si>
  <si>
    <t>22-00-59220-00-51030</t>
  </si>
  <si>
    <t>PERKINS:  SPECIAL POPS : COMMUNITY RELATIONS</t>
  </si>
  <si>
    <t>22-00-59220-00-51040</t>
  </si>
  <si>
    <t>PERKINS:  SPECIAL POPS : LUNCHEONS &amp; RECEPTIONS</t>
  </si>
  <si>
    <t>22-00-59220-00-51120</t>
  </si>
  <si>
    <t>PERKINS:  SPECIAL POPS : DUES/SUBSCRIPTIONS/LICENSES</t>
  </si>
  <si>
    <t>22-00-59220-00-51130</t>
  </si>
  <si>
    <t>PERKINS:  SPECIAL POPS : STAFF DEVELOPMENT</t>
  </si>
  <si>
    <t>22-00-59220-00-52030</t>
  </si>
  <si>
    <t>PERKINS:  SPECIAL POPS : INDEPENDENT CONTRACTOR</t>
  </si>
  <si>
    <t>22-00-59220-00-52040</t>
  </si>
  <si>
    <t>PERKINS:  SPECIAL POPS : DISADVANTAGED CHILD CARE</t>
  </si>
  <si>
    <t>22-00-59220-00-52140</t>
  </si>
  <si>
    <t>PERKINS:  SPECIAL POPS : LEASES-EQUIPMENT/VEHICLES/SPACE</t>
  </si>
  <si>
    <t>22-00-59220-00-52150</t>
  </si>
  <si>
    <t>PERKINS:  SPECIAL POPS : EQUIPMENT SERVICE AGREEMENT</t>
  </si>
  <si>
    <t>22-00-59220-00-52160</t>
  </si>
  <si>
    <t>PERKINS:  SPECIAL POPS : ASSESSMENT &amp; TESTING FEES</t>
  </si>
  <si>
    <t>22-00-59220-00-52170</t>
  </si>
  <si>
    <t>PERKINS:  SPECIAL POPS : ACCREDITATION FEES</t>
  </si>
  <si>
    <t>22-00-59220-00-53020</t>
  </si>
  <si>
    <t>PERKINS:  SPECIAL POPS : LIABILITY INSURANCE</t>
  </si>
  <si>
    <t>22-00-59220-00-53210</t>
  </si>
  <si>
    <t>PERKINS:  SPECIAL POPS : REPAIRS &amp; MAINTENANCE</t>
  </si>
  <si>
    <t>22-00-59220-00-53310</t>
  </si>
  <si>
    <t>PERKINS:  SPECIAL POPS : TECH SUPPLIES</t>
  </si>
  <si>
    <t>22-00-59220-00-53320</t>
  </si>
  <si>
    <t>PERKINS:  SPECIAL POPS : TECH SUPPLIES-INSTRUCTIONAL</t>
  </si>
  <si>
    <t>22-00-59220-00-53330</t>
  </si>
  <si>
    <t>PERKINS:  SPECIAL POPS : TECH COMMUNICATIONS</t>
  </si>
  <si>
    <t>22-00-59220-00-53340</t>
  </si>
  <si>
    <t>PERKINS:  SPECIAL POPS : TECH CONTRACT SERVICES</t>
  </si>
  <si>
    <t>22-00-59220-00-53350</t>
  </si>
  <si>
    <t>PERKINS:  SPECIAL POPS : TECH SOFTWARE LIC., SUB. &amp; MAI</t>
  </si>
  <si>
    <t>22-00-59220-00-53360</t>
  </si>
  <si>
    <t>PERKINS:  SPECIAL POPS : TECH LEASES</t>
  </si>
  <si>
    <t>22-00-59220-00-53370</t>
  </si>
  <si>
    <t>PERKINS:  SPECIAL POPS : TECH EQUIP SERV AGREEMENT</t>
  </si>
  <si>
    <t>22-00-59220-00-53380</t>
  </si>
  <si>
    <t>PERKINS:  SPECIAL POPS : TECH EQUIPMENT REPAIR</t>
  </si>
  <si>
    <t>22-00-59220-00-53390</t>
  </si>
  <si>
    <t>PERKINS:  SPECIAL POPS : TECH EQUIP $500-$4999 NON-CAP</t>
  </si>
  <si>
    <t>22-00-59220-00-54050</t>
  </si>
  <si>
    <t>PERKINS:  SPECIAL POPS : VEHICLE MILEAGE ALLOCATION</t>
  </si>
  <si>
    <t>22-00-59220-00-54110</t>
  </si>
  <si>
    <t>PERKINS:  SPECIAL POPS : TRAVEL-FACULTY &amp; STAFF</t>
  </si>
  <si>
    <t>22-00-59220-00-54130</t>
  </si>
  <si>
    <t>PERKINS:  SPECIAL POPS : TRAVEL-STUDENT</t>
  </si>
  <si>
    <t>22-00-59220-00-61210</t>
  </si>
  <si>
    <t>PERKINS:  SPECIAL POPS : ADMIN/PROFESSIONAL SALARIES</t>
  </si>
  <si>
    <t>22-00-59220-00-61220</t>
  </si>
  <si>
    <t>PERKINS:  SPECIAL POPS : CLASSIFIED SALARIES</t>
  </si>
  <si>
    <t>22-00-59220-00-61410</t>
  </si>
  <si>
    <t>PERKINS:  SPECIAL POPS : HOURLY</t>
  </si>
  <si>
    <t>22-00-59220-00-61420</t>
  </si>
  <si>
    <t>PERKINS:  SPECIAL POPS : STIPENDS</t>
  </si>
  <si>
    <t>22-00-59220-00-61430</t>
  </si>
  <si>
    <t>PERKINS:  SPECIAL POPS : PART TIME</t>
  </si>
  <si>
    <t>22-00-59220-00-62110</t>
  </si>
  <si>
    <t>PERKINS:  SPECIAL POPS : FICA MATCHING</t>
  </si>
  <si>
    <t>22-00-59220-00-62120</t>
  </si>
  <si>
    <t>PERKINS:  SPECIAL POPS : RETIREMENT MATCHING</t>
  </si>
  <si>
    <t>22-00-59220-00-62210</t>
  </si>
  <si>
    <t>PERKINS:  SPECIAL POPS : GROUP INSURANCE</t>
  </si>
  <si>
    <t>22-00-59220-00-62310</t>
  </si>
  <si>
    <t>PERKINS:  SPECIAL POPS : WORKERS COMPENSATION</t>
  </si>
  <si>
    <t>22-00-59220-00-91010</t>
  </si>
  <si>
    <t>PERKINS:  SPECIAL POPS : EQUIPMENT $5000 &amp; ABOVE CAPITAL</t>
  </si>
  <si>
    <t>22-00-59310-00-50010</t>
  </si>
  <si>
    <t>GEER REPORTING MODERNIZATION  : SUPPLIES</t>
  </si>
  <si>
    <t>22-00-59310-00-50020</t>
  </si>
  <si>
    <t>GEER REPORTING MODERNIZATION  : SUPPLIES-INSTRUCTIONAL</t>
  </si>
  <si>
    <t>22-00-59310-00-50030</t>
  </si>
  <si>
    <t>GEER REPORTING MODERNIZATION  : COPIER USAGE</t>
  </si>
  <si>
    <t>22-00-59310-00-50040</t>
  </si>
  <si>
    <t>GEER REPORTING MODERNIZATION  : PRINTING &amp; PREPRINTED FORMS</t>
  </si>
  <si>
    <t>22-00-59310-00-50060</t>
  </si>
  <si>
    <t>GEER REPORTING MODERNIZATION  : MAIL SERVICE/SHIPPING/POSTAGE</t>
  </si>
  <si>
    <t>22-00-59310-00-50090</t>
  </si>
  <si>
    <t>GEER REPORTING MODERNIZATION  : EQUIPMENT $500-$4999 NON-CAPITAL</t>
  </si>
  <si>
    <t>22-00-59310-00-51010</t>
  </si>
  <si>
    <t>GEER REPORTING MODERNIZATION  : ADVERTISING/PROMOTIONAL</t>
  </si>
  <si>
    <t>22-00-59310-00-51030</t>
  </si>
  <si>
    <t>GEER REPORTING MODERNIZATION  : COMMUNITY RELATIONS</t>
  </si>
  <si>
    <t>22-00-59310-00-51040</t>
  </si>
  <si>
    <t>GEER REPORTING MODERNIZATION  : LUNCHEONS &amp; RECEPTIONS</t>
  </si>
  <si>
    <t>22-00-59310-00-51120</t>
  </si>
  <si>
    <t>GEER REPORTING MODERNIZATION  : DUES/SUBSCRIPTIONS/LICENSES</t>
  </si>
  <si>
    <t>22-00-59310-00-51130</t>
  </si>
  <si>
    <t>GEER REPORTING MODERNIZATION  : STAFF DEVELOPMENT</t>
  </si>
  <si>
    <t>22-00-59310-00-52030</t>
  </si>
  <si>
    <t>GEER REPORTING MODERNIZATION  : INDEPENDENT CONTRACTOR</t>
  </si>
  <si>
    <t>22-00-59310-00-52140</t>
  </si>
  <si>
    <t>GEER REPORTING MODERNIZATION  : LEASES-EQUIPMENT/VEHICLES/SPACE</t>
  </si>
  <si>
    <t>22-00-59310-00-52150</t>
  </si>
  <si>
    <t>GEER REPORTING MODERNIZATION  : EQUIPMENT SERVICE AGREEMENT</t>
  </si>
  <si>
    <t>22-00-59310-00-52160</t>
  </si>
  <si>
    <t>GEER REPORTING MODERNIZATION  : ASSESSMENT &amp; TESTING FEES</t>
  </si>
  <si>
    <t>22-00-59310-00-52170</t>
  </si>
  <si>
    <t>GEER REPORTING MODERNIZATION  : ACCREDITATION FEES</t>
  </si>
  <si>
    <t>22-00-59310-00-53020</t>
  </si>
  <si>
    <t>GEER REPORTING MODERNIZATION  : LIABILITY INSURANCE</t>
  </si>
  <si>
    <t>22-00-59310-00-53210</t>
  </si>
  <si>
    <t>GEER REPORTING MODERNIZATION  : REPAIRS &amp; MAINTENANCE</t>
  </si>
  <si>
    <t>22-00-59310-00-53310</t>
  </si>
  <si>
    <t>GEER REPORTING MODERNIZATION  : TECH SUPPLIES</t>
  </si>
  <si>
    <t>22-00-59310-00-53330</t>
  </si>
  <si>
    <t>GEER REPORTING MODERNIZATION  : TECH COMMUNICATIONS</t>
  </si>
  <si>
    <t>22-00-59310-00-53340</t>
  </si>
  <si>
    <t>GEER REPORTING MODERNIZATION  : TECH CONTRACT SERVICES</t>
  </si>
  <si>
    <t>22-00-59310-00-53350</t>
  </si>
  <si>
    <t>GEER REPORTING MODERNIZATION  : TECH SOFTWARE LIC., SUB. &amp; MAI</t>
  </si>
  <si>
    <t>22-00-59310-00-53360</t>
  </si>
  <si>
    <t>GEER REPORTING MODERNIZATION  : TECH LEASES</t>
  </si>
  <si>
    <t>22-00-59310-00-53370</t>
  </si>
  <si>
    <t>GEER REPORTING MODERNIZATION  : TECH EQUIP SERV AGREEMENT</t>
  </si>
  <si>
    <t>22-00-59310-00-53380</t>
  </si>
  <si>
    <t>GEER REPORTING MODERNIZATION  : TECH EQUIPMENT REPAIR</t>
  </si>
  <si>
    <t>22-00-59310-00-53390</t>
  </si>
  <si>
    <t>GEER REPORTING MODERNIZATION  : TECH EQUIP $500-$4999 NON-CAP</t>
  </si>
  <si>
    <t>22-00-59310-00-54050</t>
  </si>
  <si>
    <t>GEER REPORTING MODERNIZATION  : VEHICLE MILEAGE ALLOCATION</t>
  </si>
  <si>
    <t>22-00-59310-00-54110</t>
  </si>
  <si>
    <t>GEER REPORTING MODERNIZATION  : TRAVEL-FACULTY &amp; STAFF</t>
  </si>
  <si>
    <t>22-00-59310-00-54130</t>
  </si>
  <si>
    <t>GEER REPORTING MODERNIZATION  : TRAVEL-STUDENT</t>
  </si>
  <si>
    <t>22-00-59310-00-57010</t>
  </si>
  <si>
    <t>GEER REPORTING MODERNIZATION  : STUDENT STIPENDS</t>
  </si>
  <si>
    <t>22-00-59310-00-57050</t>
  </si>
  <si>
    <t>GEER REPORTING MODERNIZATION  : MEAL CHARGES</t>
  </si>
  <si>
    <t>22-00-59310-00-57120</t>
  </si>
  <si>
    <t>GEER REPORTING MODERNIZATION  : INDIRECT COSTS</t>
  </si>
  <si>
    <t>22-00-59310-00-57130</t>
  </si>
  <si>
    <t>GEER REPORTING MODERNIZATION  : OTHER GRANT EXPENSE</t>
  </si>
  <si>
    <t>22-00-59310-00-61210</t>
  </si>
  <si>
    <t>GEER REPORTING MODERNIZATION  : ADMIN/PROFESSIONAL SALARIES</t>
  </si>
  <si>
    <t>22-00-59310-00-61220</t>
  </si>
  <si>
    <t>GEER REPORTING MODERNIZATION  : CLASSIFIED SALARIES</t>
  </si>
  <si>
    <t>22-00-59310-00-61420</t>
  </si>
  <si>
    <t>GEER REPORTING MODERNIZATION  : STIPENDS</t>
  </si>
  <si>
    <t>22-00-59310-00-61430</t>
  </si>
  <si>
    <t>GEER REPORTING MODERNIZATION  : PART TIME</t>
  </si>
  <si>
    <t>22-00-59310-00-62110</t>
  </si>
  <si>
    <t>GEER REPORTING MODERNIZATION  : FICA MATCHING</t>
  </si>
  <si>
    <t>22-00-59310-00-62120</t>
  </si>
  <si>
    <t>GEER REPORTING MODERNIZATION  : RETIREMENT MATCHING</t>
  </si>
  <si>
    <t>22-00-59310-00-62210</t>
  </si>
  <si>
    <t>GEER REPORTING MODERNIZATION  : GROUP INSURANCE</t>
  </si>
  <si>
    <t>22-00-59310-00-91010</t>
  </si>
  <si>
    <t>GEER REPORTING MODERNIZATION  : EQUIPMENT $5000 &amp; ABOVE CAPITAL</t>
  </si>
  <si>
    <t>22-00-59430-00-50010</t>
  </si>
  <si>
    <t>T.R.U.E. GRANT (STUDENT SERV) : SUPPLIES</t>
  </si>
  <si>
    <t>22-00-59430-00-50030</t>
  </si>
  <si>
    <t>T.R.U.E. GRANT (STUDENT SERV) : COPIER USAGE</t>
  </si>
  <si>
    <t>22-00-59430-00-50040</t>
  </si>
  <si>
    <t>T.R.U.E. GRANT (STUDENT SERV) : PRINTING &amp; PREPRINTED FORMS</t>
  </si>
  <si>
    <t>22-00-59430-00-50060</t>
  </si>
  <si>
    <t>T.R.U.E. GRANT (STUDENT SERV) : MAIL SERVICE/SHIPPING/POSTAGE</t>
  </si>
  <si>
    <t>22-00-59430-00-50090</t>
  </si>
  <si>
    <t>T.R.U.E. GRANT (STUDENT SERV) : EQUIPMENT $500-$4999 NON-CAPITAL</t>
  </si>
  <si>
    <t>22-00-59430-00-51010</t>
  </si>
  <si>
    <t>T.R.U.E. GRANT (STUDENT SERV) : ADVERTISING/PROMOTIONAL</t>
  </si>
  <si>
    <t>22-00-59430-00-51030</t>
  </si>
  <si>
    <t>T.R.U.E. GRANT (STUDENT SERV) : COMMUNITY RELATIONS</t>
  </si>
  <si>
    <t>22-00-59430-00-51040</t>
  </si>
  <si>
    <t>T.R.U.E. GRANT (STUDENT SERV) : LUNCHEONS &amp; RECEPTIONS</t>
  </si>
  <si>
    <t>22-00-59430-00-51120</t>
  </si>
  <si>
    <t>T.R.U.E. GRANT (STUDENT SERV) : DUES/SUBSCRIPTIONS/LICENSES</t>
  </si>
  <si>
    <t>22-00-59430-00-51130</t>
  </si>
  <si>
    <t>T.R.U.E. GRANT (STUDENT SERV) : STAFF DEVELOPMENT</t>
  </si>
  <si>
    <t>22-00-59430-00-52030</t>
  </si>
  <si>
    <t>T.R.U.E. GRANT (STUDENT SERV) : INDEPENDENT CONTRACTOR</t>
  </si>
  <si>
    <t>22-00-59430-00-52140</t>
  </si>
  <si>
    <t>T.R.U.E. GRANT (STUDENT SERV) : LEASES-EQUIPMENT/VEHICLES/SPACE</t>
  </si>
  <si>
    <t>22-00-59430-00-52150</t>
  </si>
  <si>
    <t>T.R.U.E. GRANT (STUDENT SERV) : EQUIPMENT SERVICE AGREEMENT</t>
  </si>
  <si>
    <t>22-00-59430-00-52160</t>
  </si>
  <si>
    <t>T.R.U.E. GRANT (STUDENT SERV) : ASSESSMENT &amp; TESTING FEES</t>
  </si>
  <si>
    <t>22-00-59430-00-52170</t>
  </si>
  <si>
    <t>T.R.U.E. GRANT (STUDENT SERV) : ACCREDITATION FEES</t>
  </si>
  <si>
    <t>22-00-59430-00-53020</t>
  </si>
  <si>
    <t>T.R.U.E. GRANT (STUDENT SERV) : LIABILITY INSURANCE</t>
  </si>
  <si>
    <t>22-00-59430-00-53210</t>
  </si>
  <si>
    <t>T.R.U.E. GRANT (STUDENT SERV) : REPAIRS &amp; MAINTENANCE</t>
  </si>
  <si>
    <t>22-00-59430-00-53310</t>
  </si>
  <si>
    <t>T.R.U.E. GRANT (STUDENT SERV) : TECH SUPPLIES</t>
  </si>
  <si>
    <t>22-00-59430-00-53330</t>
  </si>
  <si>
    <t>T.R.U.E. GRANT (STUDENT SERV) : TECH COMMUNICATIONS</t>
  </si>
  <si>
    <t>22-00-59430-00-53340</t>
  </si>
  <si>
    <t>T.R.U.E. GRANT (STUDENT SERV) : TECH CONTRACT SERVICES</t>
  </si>
  <si>
    <t>22-00-59430-00-53350</t>
  </si>
  <si>
    <t>T.R.U.E. GRANT (STUDENT SERV) : TECH SOFTWARE LIC., SUB. &amp; MAI</t>
  </si>
  <si>
    <t>22-00-59430-00-53360</t>
  </si>
  <si>
    <t>T.R.U.E. GRANT (STUDENT SERV) : TECH LEASES</t>
  </si>
  <si>
    <t>22-00-59430-00-53370</t>
  </si>
  <si>
    <t>T.R.U.E. GRANT (STUDENT SERV) : TECH EQUIP SERV AGREEMENT</t>
  </si>
  <si>
    <t>22-00-59430-00-53380</t>
  </si>
  <si>
    <t>T.R.U.E. GRANT (STUDENT SERV) : TECH EQUIPMENT REPAIR</t>
  </si>
  <si>
    <t>22-00-59430-00-53390</t>
  </si>
  <si>
    <t>T.R.U.E. GRANT (STUDENT SERV) : TECH EQUIP $500-$4999 NON-CAP</t>
  </si>
  <si>
    <t>22-00-59430-00-54050</t>
  </si>
  <si>
    <t>T.R.U.E. GRANT (STUDENT SERV) : VEHICLE MILEAGE ALLOCATION</t>
  </si>
  <si>
    <t>22-00-59430-00-54110</t>
  </si>
  <si>
    <t>T.R.U.E. GRANT (STUDENT SERV) : TRAVEL-FACULTY &amp; STAFF</t>
  </si>
  <si>
    <t>22-00-59430-00-54130</t>
  </si>
  <si>
    <t>T.R.U.E. GRANT (STUDENT SERV) : TRAVEL-STUDENT</t>
  </si>
  <si>
    <t>22-00-59430-00-57010</t>
  </si>
  <si>
    <t>T.R.U.E. GRANT (STUDENT SERV) : STUDENT STIPENDS</t>
  </si>
  <si>
    <t>22-00-59430-00-57050</t>
  </si>
  <si>
    <t>T.R.U.E. GRANT (STUDENT SERV) : MEAL CHARGES</t>
  </si>
  <si>
    <t>22-00-59430-00-57120</t>
  </si>
  <si>
    <t>T.R.U.E. GRANT (STUDENT SERV) : INDIRECT COSTS</t>
  </si>
  <si>
    <t>22-00-59430-00-57130</t>
  </si>
  <si>
    <t>T.R.U.E. GRANT (STUDENT SERV) : OTHER GRANT EXPENSE</t>
  </si>
  <si>
    <t>22-00-59430-00-61210</t>
  </si>
  <si>
    <t>T.R.U.E. GRANT (STUDENT SERV) : ADMIN/PROFESSIONAL SALARIES</t>
  </si>
  <si>
    <t>22-00-59430-00-61220</t>
  </si>
  <si>
    <t>T.R.U.E. GRANT (STUDENT SERV) : CLASSIFIED SALARIES</t>
  </si>
  <si>
    <t>22-00-59430-00-61410</t>
  </si>
  <si>
    <t>T.R.U.E. GRANT (STUDENT SERV) : HOURLY</t>
  </si>
  <si>
    <t>22-00-59430-00-61420</t>
  </si>
  <si>
    <t>T.R.U.E. GRANT (STUDENT SERV) : STIPENDS</t>
  </si>
  <si>
    <t>22-00-59430-00-61430</t>
  </si>
  <si>
    <t>T.R.U.E. GRANT (STUDENT SERV) : PART TIME</t>
  </si>
  <si>
    <t>22-00-59430-00-62110</t>
  </si>
  <si>
    <t>T.R.U.E. GRANT (STUDENT SERV) : FICA MATCHING</t>
  </si>
  <si>
    <t>22-00-59430-00-62120</t>
  </si>
  <si>
    <t>T.R.U.E. GRANT (STUDENT SERV) : RETIREMENT MATCHING</t>
  </si>
  <si>
    <t>22-00-59430-00-62210</t>
  </si>
  <si>
    <t>T.R.U.E. GRANT (STUDENT SERV) : GROUP INSURANCE</t>
  </si>
  <si>
    <t>22-00-59430-00-91010</t>
  </si>
  <si>
    <t>T.R.U.E. GRANT (STUDENT SERV) : EQUIPMENT $5000 &amp; ABOVE CAPITAL</t>
  </si>
  <si>
    <t>22-00-69110-00-51130</t>
  </si>
  <si>
    <t>LEOSE : STAFF DEVELOPMENT</t>
  </si>
  <si>
    <t>22-00-69110-00-52140</t>
  </si>
  <si>
    <t>LEOSE : LEASES-EQUIPMENT/VEHICLES/SPACE</t>
  </si>
  <si>
    <t>22-00-69110-00-52170</t>
  </si>
  <si>
    <t>LEOSE : ACCREDITATION FEES</t>
  </si>
  <si>
    <t>22-00-69110-00-53360</t>
  </si>
  <si>
    <t>LEOSE : TECH LEASES</t>
  </si>
  <si>
    <t>22-00-69110-00-54050</t>
  </si>
  <si>
    <t>LEOSE : VEHICLE MILEAGE ALLOCATION</t>
  </si>
  <si>
    <t>22-00-69110-00-54110</t>
  </si>
  <si>
    <t>LEOSE : TRAVEL-FACULTY &amp; STAFF</t>
  </si>
  <si>
    <t>Same amount as last year. Grant-funded training and travel for training class. Need to check and verify carry-over - ALB 2-14-22</t>
  </si>
  <si>
    <t>22-00-89310-00-57020</t>
  </si>
  <si>
    <t>TWC-SSB : TUITION &amp; FEE CHARGES</t>
  </si>
  <si>
    <t>22-00-89310-00-57110</t>
  </si>
  <si>
    <t>22-00-89320-00-50010</t>
  </si>
  <si>
    <t>TWC-SKILLS DEVELOPEMENT FUND : SUPPLIES</t>
  </si>
  <si>
    <t>22-00-89320-00-50030</t>
  </si>
  <si>
    <t>TWC-SKILLS DEVELOPEMENT FUND : COPIER USAGE</t>
  </si>
  <si>
    <t>22-00-89320-00-50040</t>
  </si>
  <si>
    <t>TWC-SKILLS DEVELOPEMENT FUND : PRINTING &amp; PREPRINTED FORMS</t>
  </si>
  <si>
    <t>22-00-89320-00-50060</t>
  </si>
  <si>
    <t>TWC-SKILLS DEVELOPEMENT FUND : MAIL SERVICE/SHIPPING/POSTAGE</t>
  </si>
  <si>
    <t>22-00-89320-00-50090</t>
  </si>
  <si>
    <t>TWC-SKILLS DEVELOPEMENT FUND : EQUIPMENT $500-$4999 NON-CAPITAL</t>
  </si>
  <si>
    <t>22-00-89320-00-51010</t>
  </si>
  <si>
    <t>TWC-SKILLS DEVELOPEMENT FUND : ADVERTISING/PROMOTIONAL</t>
  </si>
  <si>
    <t>22-00-89320-00-51030</t>
  </si>
  <si>
    <t>TWC-SKILLS DEVELOPEMENT FUND : COMMUNITY RELATIONS</t>
  </si>
  <si>
    <t>22-00-89320-00-51040</t>
  </si>
  <si>
    <t>TWC-SKILLS DEVELOPEMENT FUND : LUNCHEONS &amp; RECEPTIONS</t>
  </si>
  <si>
    <t>22-00-89320-00-51120</t>
  </si>
  <si>
    <t>TWC-SKILLS DEVELOPEMENT FUND : DUES/SUBSCRIPTIONS/LICENSES</t>
  </si>
  <si>
    <t>22-00-89320-00-51130</t>
  </si>
  <si>
    <t>TWC-SKILLS DEVELOPEMENT FUND : STAFF DEVELOPMENT</t>
  </si>
  <si>
    <t>22-00-89320-00-52030</t>
  </si>
  <si>
    <t>TWC-SKILLS DEVELOPEMENT FUND : INDEPENDENT CONTRACTOR</t>
  </si>
  <si>
    <t>22-00-89320-00-52140</t>
  </si>
  <si>
    <t>TWC-SKILLS DEVELOPEMENT FUND : LEASES-EQUIPMENT/VEHICLES/SPACE</t>
  </si>
  <si>
    <t>22-00-89320-00-52150</t>
  </si>
  <si>
    <t>TWC-SKILLS DEVELOPEMENT FUND : EQUIPMENT SERVICE AGREEMENT</t>
  </si>
  <si>
    <t>22-00-89320-00-52160</t>
  </si>
  <si>
    <t>TWC-SKILLS DEVELOPEMENT FUND : ASSESSMENT &amp; TESTING FEES</t>
  </si>
  <si>
    <t>22-00-89320-00-52170</t>
  </si>
  <si>
    <t>TWC-SKILLS DEVELOPEMENT FUND : ACCREDITATION FEES</t>
  </si>
  <si>
    <t>22-00-89320-00-53010</t>
  </si>
  <si>
    <t>TWC-SKILLS DEVELOPEMENT FUND : INSURANCE</t>
  </si>
  <si>
    <t>22-00-89320-00-53020</t>
  </si>
  <si>
    <t>TWC-SKILLS DEVELOPEMENT FUND : LIABILITY INSURANCE</t>
  </si>
  <si>
    <t>22-00-89320-00-53210</t>
  </si>
  <si>
    <t>TWC-SKILLS DEVELOPEMENT FUND : REPAIRS &amp; MAINTENANCE</t>
  </si>
  <si>
    <t>22-00-89320-00-53310</t>
  </si>
  <si>
    <t>TWC-SKILLS DEVELOPEMENT FUND : TECH SUPPLIES</t>
  </si>
  <si>
    <t>22-00-89320-00-53330</t>
  </si>
  <si>
    <t>TWC-SKILLS DEVELOPEMENT FUND : TECH COMMUNICATIONS</t>
  </si>
  <si>
    <t>22-00-89320-00-53340</t>
  </si>
  <si>
    <t>TWC-SKILLS DEVELOPEMENT FUND : TECH CONTRACT SERVICES</t>
  </si>
  <si>
    <t>22-00-89320-00-53350</t>
  </si>
  <si>
    <t>TWC-SKILLS DEVELOPEMENT FUND : TECH SOFTWARE LIC., SUB. &amp; MAI</t>
  </si>
  <si>
    <t>22-00-89320-00-53360</t>
  </si>
  <si>
    <t>TWC-SKILLS DEVELOPEMENT FUND : TECH LEASES</t>
  </si>
  <si>
    <t>22-00-89320-00-53370</t>
  </si>
  <si>
    <t>TWC-SKILLS DEVELOPEMENT FUND : TECH EQUIP SERV AGREEMENT</t>
  </si>
  <si>
    <t>22-00-89320-00-53380</t>
  </si>
  <si>
    <t>TWC-SKILLS DEVELOPEMENT FUND : TECH EQUIPMENT REPAIR</t>
  </si>
  <si>
    <t>22-00-89320-00-53390</t>
  </si>
  <si>
    <t>TWC-SKILLS DEVELOPEMENT FUND : TECH EQUIP $500-$4999 NON-CAP</t>
  </si>
  <si>
    <t>22-00-89320-00-54010</t>
  </si>
  <si>
    <t>TWC-SKILLS DEVELOPEMENT FUND : FUEL</t>
  </si>
  <si>
    <t>22-00-89320-00-54050</t>
  </si>
  <si>
    <t>TWC-SKILLS DEVELOPEMENT FUND : VEHICLE MILEAGE ALLOCATION</t>
  </si>
  <si>
    <t>22-00-89320-00-54110</t>
  </si>
  <si>
    <t>TWC-SKILLS DEVELOPEMENT FUND : TRAVEL-FACULTY &amp; STAFF</t>
  </si>
  <si>
    <t>22-00-89320-00-54130</t>
  </si>
  <si>
    <t>TWC-SKILLS DEVELOPEMENT FUND : TRAVEL-STUDENT</t>
  </si>
  <si>
    <t>22-00-89320-00-57010</t>
  </si>
  <si>
    <t>TWC-SKILLS DEVELOPEMENT FUND : STUDENT STIPENDS</t>
  </si>
  <si>
    <t>22-00-89320-00-57020</t>
  </si>
  <si>
    <t>TWC-SKILLS DEVELOPEMENT FUND : TUITION &amp; FEE CHARGES</t>
  </si>
  <si>
    <t>22-00-89320-00-57110</t>
  </si>
  <si>
    <t>TWC-SKILLS DEVELOPEMENT FUND : ADMIN COSTS</t>
  </si>
  <si>
    <t>22-00-89320-00-57130</t>
  </si>
  <si>
    <t>TWC-SKILLS DEVELOPEMENT FUND : OTHER GRANT EXPENSE</t>
  </si>
  <si>
    <t>22-00-89320-00-59020</t>
  </si>
  <si>
    <t>TWC-SKILLS DEVELOPEMENT FUND : SUMMER BRIDGE PROGRAM</t>
  </si>
  <si>
    <t>22-00-89320-00-61140</t>
  </si>
  <si>
    <t>TWC-SKILLS DEVELOPEMENT FUND : ADJUNCT SALARIES</t>
  </si>
  <si>
    <t>22-00-89320-00-61210</t>
  </si>
  <si>
    <t>TWC-SKILLS DEVELOPEMENT FUND : ADMIN/PROFESSIONAL SALARIES</t>
  </si>
  <si>
    <t>22-00-89320-00-61220</t>
  </si>
  <si>
    <t>TWC-SKILLS DEVELOPEMENT FUND : CLASSIFIED SALARIES</t>
  </si>
  <si>
    <t>22-00-89320-00-61410</t>
  </si>
  <si>
    <t>TWC-SKILLS DEVELOPEMENT FUND : HOURLY</t>
  </si>
  <si>
    <t>22-00-89320-00-61420</t>
  </si>
  <si>
    <t>TWC-SKILLS DEVELOPEMENT FUND : STIPENDS</t>
  </si>
  <si>
    <t>22-00-89320-00-61430</t>
  </si>
  <si>
    <t>TWC-SKILLS DEVELOPEMENT FUND : PART TIME</t>
  </si>
  <si>
    <t>22-00-89320-00-62110</t>
  </si>
  <si>
    <t>TWC-SKILLS DEVELOPEMENT FUND : FICA MATCHING</t>
  </si>
  <si>
    <t>22-00-89320-00-62120</t>
  </si>
  <si>
    <t>TWC-SKILLS DEVELOPEMENT FUND : RETIREMENT MATCHING</t>
  </si>
  <si>
    <t>22-00-89320-00-62210</t>
  </si>
  <si>
    <t>TWC-SKILLS DEVELOPEMENT FUND : GROUP INSURANCE</t>
  </si>
  <si>
    <t>22-00-89320-00-91010</t>
  </si>
  <si>
    <t>TWC-SKILLS DEVELOPEMENT FUND : EQUIPMENT $5000 &amp; ABOVE CAPITAL</t>
  </si>
  <si>
    <t>22-00-89430-00-50010</t>
  </si>
  <si>
    <t>T.R.U.E. GRANT (SCHOLARSHIPS) : SUPPLIES</t>
  </si>
  <si>
    <t>22-00-89430-00-50030</t>
  </si>
  <si>
    <t>T.R.U.E. GRANT (SCHOLARSHIPS) : COPIER USAGE</t>
  </si>
  <si>
    <t>22-00-89430-00-50040</t>
  </si>
  <si>
    <t>T.R.U.E. GRANT (SCHOLARSHIPS) : PRINTING &amp; PREPRINTED FORMS</t>
  </si>
  <si>
    <t>22-00-89430-00-50060</t>
  </si>
  <si>
    <t>T.R.U.E. GRANT (SCHOLARSHIPS) : MAIL SERVICE/SHIPPING/POSTAGE</t>
  </si>
  <si>
    <t>22-00-89430-00-50090</t>
  </si>
  <si>
    <t>T.R.U.E. GRANT (SCHOLARSHIPS) : EQUIPMENT $500-$4999 NON-CAPITAL</t>
  </si>
  <si>
    <t>22-00-89430-00-51010</t>
  </si>
  <si>
    <t>T.R.U.E. GRANT (SCHOLARSHIPS) : ADVERTISING/PROMOTIONAL</t>
  </si>
  <si>
    <t>22-00-89430-00-51030</t>
  </si>
  <si>
    <t>T.R.U.E. GRANT (SCHOLARSHIPS) : COMMUNITY RELATIONS</t>
  </si>
  <si>
    <t>22-00-89430-00-51040</t>
  </si>
  <si>
    <t>T.R.U.E. GRANT (SCHOLARSHIPS) : LUNCHEONS &amp; RECEPTIONS</t>
  </si>
  <si>
    <t>22-00-89430-00-51120</t>
  </si>
  <si>
    <t>T.R.U.E. GRANT (SCHOLARSHIPS) : DUES/SUBSCRIPTIONS/LICENSES</t>
  </si>
  <si>
    <t>22-00-89430-00-51130</t>
  </si>
  <si>
    <t>T.R.U.E. GRANT (SCHOLARSHIPS) : STAFF DEVELOPMENT</t>
  </si>
  <si>
    <t>22-00-89430-00-52030</t>
  </si>
  <si>
    <t>T.R.U.E. GRANT (SCHOLARSHIPS) : INDEPENDENT CONTRACTOR</t>
  </si>
  <si>
    <t>22-00-89430-00-52140</t>
  </si>
  <si>
    <t>T.R.U.E. GRANT (SCHOLARSHIPS) : LEASES-EQUIPMENT/VEHICLES/SPACE</t>
  </si>
  <si>
    <t>22-00-89430-00-52150</t>
  </si>
  <si>
    <t>T.R.U.E. GRANT (SCHOLARSHIPS) : EQUIPMENT SERVICE AGREEMENT</t>
  </si>
  <si>
    <t>22-00-89430-00-52160</t>
  </si>
  <si>
    <t>T.R.U.E. GRANT (SCHOLARSHIPS) : ASSESSMENT &amp; TESTING FEES</t>
  </si>
  <si>
    <t>22-00-89430-00-52170</t>
  </si>
  <si>
    <t>T.R.U.E. GRANT (SCHOLARSHIPS) : ACCREDITATION FEES</t>
  </si>
  <si>
    <t>22-00-89430-00-53020</t>
  </si>
  <si>
    <t>T.R.U.E. GRANT (SCHOLARSHIPS) : LIABILITY INSURANCE</t>
  </si>
  <si>
    <t>22-00-89430-00-53210</t>
  </si>
  <si>
    <t>T.R.U.E. GRANT (SCHOLARSHIPS) : REPAIRS &amp; MAINTENANCE</t>
  </si>
  <si>
    <t>22-00-89430-00-53310</t>
  </si>
  <si>
    <t>T.R.U.E. GRANT (SCHOLARSHIPS) : TECH SUPPLIES</t>
  </si>
  <si>
    <t>22-00-89430-00-53330</t>
  </si>
  <si>
    <t>T.R.U.E. GRANT (SCHOLARSHIPS) : TECH COMMUNICATIONS</t>
  </si>
  <si>
    <t>22-00-89430-00-53340</t>
  </si>
  <si>
    <t>T.R.U.E. GRANT (SCHOLARSHIPS) : TECH CONTRACT SERVICES</t>
  </si>
  <si>
    <t>22-00-89430-00-53350</t>
  </si>
  <si>
    <t>T.R.U.E. GRANT (SCHOLARSHIPS) : TECH SOFTWARE LIC., SUB. &amp; MAI</t>
  </si>
  <si>
    <t>22-00-89430-00-53360</t>
  </si>
  <si>
    <t>T.R.U.E. GRANT (SCHOLARSHIPS) : TECH LEASES</t>
  </si>
  <si>
    <t>22-00-89430-00-53370</t>
  </si>
  <si>
    <t>T.R.U.E. GRANT (SCHOLARSHIPS) : TECH EQUIP SERV AGREEMENT</t>
  </si>
  <si>
    <t>22-00-89430-00-53380</t>
  </si>
  <si>
    <t>T.R.U.E. GRANT (SCHOLARSHIPS) : TECH EQUIPMENT REPAIR</t>
  </si>
  <si>
    <t>22-00-89430-00-53390</t>
  </si>
  <si>
    <t>T.R.U.E. GRANT (SCHOLARSHIPS) : TECH EQUIP $500-$4999 NON-CAP</t>
  </si>
  <si>
    <t>22-00-89430-00-54050</t>
  </si>
  <si>
    <t>T.R.U.E. GRANT (SCHOLARSHIPS) : VEHICLE MILEAGE ALLOCATION</t>
  </si>
  <si>
    <t>22-00-89430-00-54110</t>
  </si>
  <si>
    <t>T.R.U.E. GRANT (SCHOLARSHIPS) : TRAVEL-FACULTY &amp; STAFF</t>
  </si>
  <si>
    <t>22-00-89430-00-54130</t>
  </si>
  <si>
    <t>T.R.U.E. GRANT (SCHOLARSHIPS) : TRAVEL-STUDENT</t>
  </si>
  <si>
    <t>22-00-89430-00-57010</t>
  </si>
  <si>
    <t>T.R.U.E. GRANT (SCHOLARSHIPS) : STUDENT STIPENDS</t>
  </si>
  <si>
    <t>22-00-89430-00-57050</t>
  </si>
  <si>
    <t>T.R.U.E. GRANT (SCHOLARSHIPS) : MEAL CHARGES</t>
  </si>
  <si>
    <t>22-00-89430-00-57120</t>
  </si>
  <si>
    <t>T.R.U.E. GRANT (SCHOLARSHIPS) : INDIRECT COSTS</t>
  </si>
  <si>
    <t>22-00-89430-00-57130</t>
  </si>
  <si>
    <t>T.R.U.E. GRANT (SCHOLARSHIPS) : OTHER GRANT EXPENSE</t>
  </si>
  <si>
    <t>22-00-89430-00-61210</t>
  </si>
  <si>
    <t>T.R.U.E. GRANT (SCHOLARSHIPS) : ADMIN/PROFESSIONAL SALARIES</t>
  </si>
  <si>
    <t>22-00-89430-00-61220</t>
  </si>
  <si>
    <t>T.R.U.E. GRANT (SCHOLARSHIPS) : CLASSIFIED SALARIES</t>
  </si>
  <si>
    <t>22-00-89430-00-61410</t>
  </si>
  <si>
    <t>T.R.U.E. GRANT (SCHOLARSHIPS) : HOURLY</t>
  </si>
  <si>
    <t>22-00-89430-00-61420</t>
  </si>
  <si>
    <t>T.R.U.E. GRANT (SCHOLARSHIPS) : STIPENDS</t>
  </si>
  <si>
    <t>22-00-89430-00-61430</t>
  </si>
  <si>
    <t>T.R.U.E. GRANT (SCHOLARSHIPS) : PART TIME</t>
  </si>
  <si>
    <t>22-00-89430-00-62110</t>
  </si>
  <si>
    <t>T.R.U.E. GRANT (SCHOLARSHIPS) : FICA MATCHING</t>
  </si>
  <si>
    <t>22-00-89430-00-62120</t>
  </si>
  <si>
    <t>T.R.U.E. GRANT (SCHOLARSHIPS) : RETIREMENT MATCHING</t>
  </si>
  <si>
    <t>22-00-89430-00-62210</t>
  </si>
  <si>
    <t>T.R.U.E. GRANT (SCHOLARSHIPS) : GROUP INSURANCE</t>
  </si>
  <si>
    <t>22-00-89430-00-91010</t>
  </si>
  <si>
    <t>T.R.U.E. GRANT (SCHOLARSHIPS) : EQUIPMENT $5000 &amp; ABOVE CAPITAL</t>
  </si>
  <si>
    <t>60-00-00000-00-91015</t>
  </si>
  <si>
    <t>60-00-05010-00-56030</t>
  </si>
  <si>
    <t>96/07/16 LIMTD TX REF BNDS : BANK CHARGES</t>
  </si>
  <si>
    <t>60-00-05010-00-59110</t>
  </si>
  <si>
    <t>96/07/16 LIMTD TX REF BNDS : INTEREST EXPENSE</t>
  </si>
  <si>
    <t>60-00-05010-00-59130</t>
  </si>
  <si>
    <t>96/07/16 LIMTD TX REF BNDS : BOND ISSUANCE COST</t>
  </si>
  <si>
    <t>60-00-05010-00-91050</t>
  </si>
  <si>
    <t>96/07/16 LIMTD TX REF BNDS : PRINCIPAL</t>
  </si>
  <si>
    <t>60-00-05020-00-56030</t>
  </si>
  <si>
    <t>12 REVENUE BONDS : BANK CHARGES</t>
  </si>
  <si>
    <t>60-00-05020-00-59110</t>
  </si>
  <si>
    <t>12 REVENUE BONDS : INTEREST EXPENSE</t>
  </si>
  <si>
    <t>60-00-05020-00-59130</t>
  </si>
  <si>
    <t>12 REVENUE BONDS : BOND ISSUANCE COST</t>
  </si>
  <si>
    <t>60-00-05020-00-91050</t>
  </si>
  <si>
    <t>12 REVENUE BONDS : PRINCIPAL</t>
  </si>
  <si>
    <t>60-00-05030-00-56030</t>
  </si>
  <si>
    <t>2021 REVENUE BONDS : BANK CHARGES</t>
  </si>
  <si>
    <t>60-00-05030-00-59110</t>
  </si>
  <si>
    <t>2021 REVENUE BONDS : INTEREST EXPENSE</t>
  </si>
  <si>
    <t>60-00-05030-00-59130</t>
  </si>
  <si>
    <t>2021 REVENUE BONDS : BOND ISSUANCE COST</t>
  </si>
  <si>
    <t>60-00-05030-00-91050</t>
  </si>
  <si>
    <t>2021 REVENUE BONDS : PRINCIPAL</t>
  </si>
  <si>
    <t>60-00-05110-00-59110</t>
  </si>
  <si>
    <t>ALL AMERICAN INVEST GRP : INTEREST EXPENSE</t>
  </si>
  <si>
    <t>60-00-05110-00-91050</t>
  </si>
  <si>
    <t>ALL AMERICAN INVEST GRP : PRINCIPAL</t>
  </si>
  <si>
    <t>60-00-05120-00-56030</t>
  </si>
  <si>
    <t>MAINT TX NOTES SERIES 2011 : BANK CHARGES</t>
  </si>
  <si>
    <t>60-00-05120-00-59110</t>
  </si>
  <si>
    <t>MAINT TX NOTES SERIES 2011 : INTEREST EXPENSE</t>
  </si>
  <si>
    <t>60-00-05120-00-59130</t>
  </si>
  <si>
    <t>MAINT TX NOTES SERIES 2011 : BOND ISSUANCE COST</t>
  </si>
  <si>
    <t>60-00-05120-00-91050</t>
  </si>
  <si>
    <t>MAINT TX NOTES SERIES 2011 : PRINCIPAL</t>
  </si>
  <si>
    <t>60-00-05210-00-59110</t>
  </si>
  <si>
    <t>CAPTIAL LEASE : INTEREST EXPENSE</t>
  </si>
  <si>
    <t>60-00-05210-00-91050</t>
  </si>
  <si>
    <t>CAPTIAL LEASE : PRINCIPAL</t>
  </si>
  <si>
    <t>60-00-06010-00-59110</t>
  </si>
  <si>
    <t>NOTES PAYABLE - SUNTRUST : INTEREST EXPENSE</t>
  </si>
  <si>
    <t>60-00-06010-00-91050</t>
  </si>
  <si>
    <t>NOTES PAYABLE - SUNTRUST : PRINCIPAL</t>
  </si>
  <si>
    <t>60-00-06020-00-56030</t>
  </si>
  <si>
    <t>MAINTENANCE TAX NOTES : BANK CHARGES</t>
  </si>
  <si>
    <t>60-00-06020-00-59110</t>
  </si>
  <si>
    <t>MAINTENANCE TAX NOTES : INTEREST EXPENSE</t>
  </si>
  <si>
    <t>60-00-06020-00-59130</t>
  </si>
  <si>
    <t>MAINTENANCE TAX NOTES : BOND ISSUANCE COST</t>
  </si>
  <si>
    <t>60-00-06020-00-91050</t>
  </si>
  <si>
    <t>MAINTENANCE TAX NOTES : PRINCIPAL</t>
  </si>
  <si>
    <t>60-00-07010-00-59110</t>
  </si>
  <si>
    <t>CAPITAL LEASES : INTEREST EXPENSE</t>
  </si>
  <si>
    <t>60-00-07010-00-91050</t>
  </si>
  <si>
    <t>CAPITAL LEASES : PRINCIPAL</t>
  </si>
  <si>
    <t>65-00-00000-00-52030</t>
  </si>
  <si>
    <t>GENERAL : INDEPENDENT CONTRACTOR</t>
  </si>
  <si>
    <t>65-00-00000-00-55010</t>
  </si>
  <si>
    <t>GENERAL : DEP EXP-BLDG &amp; LAND IMPROVEMENTS</t>
  </si>
  <si>
    <t>65-00-00000-00-55020</t>
  </si>
  <si>
    <t>GENERAL : DEP EXP-FURN/MACH/VEH/OTHER</t>
  </si>
  <si>
    <t>65-00-00000-00-59120</t>
  </si>
  <si>
    <t>GENERAL : AMORTIZATION-BOND PREMIUM</t>
  </si>
  <si>
    <t>65-00-00000-00-91015</t>
  </si>
  <si>
    <t>65-00-00000-00-91050</t>
  </si>
  <si>
    <t>GENERAL : PRINCIPAL</t>
  </si>
  <si>
    <t>Total Fund 10</t>
  </si>
  <si>
    <t>Total Fund 12</t>
  </si>
  <si>
    <t>Total Radio Station</t>
  </si>
  <si>
    <t>12-10-33110-00-44230</t>
  </si>
  <si>
    <t>12-10-33110-00-46240</t>
  </si>
  <si>
    <t>RADIO STATION : OTHER OP REV OTHER INCOME</t>
  </si>
  <si>
    <t>RADIO STATION : OTHER NON-OP REV CONTRIB/GIFTS</t>
  </si>
  <si>
    <t>Total Fund 15</t>
  </si>
  <si>
    <t>Total Fund 21</t>
  </si>
  <si>
    <t>Total Fund 20</t>
  </si>
  <si>
    <t>Total Fund 22</t>
  </si>
  <si>
    <t>Total Fund 60</t>
  </si>
  <si>
    <t>Total Fund 65</t>
  </si>
  <si>
    <t>TOTAL REVENUES</t>
  </si>
  <si>
    <t>Total GENERAL</t>
  </si>
  <si>
    <t>FY2022 Amended Budget</t>
  </si>
  <si>
    <t>FY2023 Current Working Budget</t>
  </si>
  <si>
    <t>Total PHI THETA KAPPA</t>
  </si>
  <si>
    <t>Total ALUMNI ACTIVITIES</t>
  </si>
  <si>
    <t>Total ADMINISTRATION</t>
  </si>
  <si>
    <t>Total MEN'S BASKETBALL</t>
  </si>
  <si>
    <t>Total WOMEN'S BASKETBALL</t>
  </si>
  <si>
    <t>Total BASEBALL</t>
  </si>
  <si>
    <t>Total SOFTBALL</t>
  </si>
  <si>
    <t>Total RODEO</t>
  </si>
  <si>
    <t>Total GOLF</t>
  </si>
  <si>
    <t>Total TENNIS</t>
  </si>
  <si>
    <t>Total VOLLEYBALL</t>
  </si>
  <si>
    <t>Total BOOKSTORE</t>
  </si>
  <si>
    <t>Total FOOD SERVICE</t>
  </si>
  <si>
    <t>Total CARTER AG</t>
  </si>
  <si>
    <t>Total DORMITORIES</t>
  </si>
  <si>
    <t>Total STUDENT ACTIVITIES</t>
  </si>
  <si>
    <t>Total CHEERLEADERS</t>
  </si>
  <si>
    <t>Total INTRAMURALS</t>
  </si>
  <si>
    <t>Total FINE ARTS</t>
  </si>
  <si>
    <t>Total MUSIC PRODUCTION</t>
  </si>
  <si>
    <t>Total PARKING</t>
  </si>
  <si>
    <t>Total INSTITUTIONAL ENRICHMENT</t>
  </si>
  <si>
    <t>Total MATH COMPETITION</t>
  </si>
  <si>
    <t>Total TPEG</t>
  </si>
  <si>
    <t>Total PELL</t>
  </si>
  <si>
    <t>Total SEOG</t>
  </si>
  <si>
    <t>Total CWS</t>
  </si>
  <si>
    <t>Total CARES ACT</t>
  </si>
  <si>
    <t>Total CRRSAA GRANT</t>
  </si>
  <si>
    <t>Total ARPA</t>
  </si>
  <si>
    <t>Total STAFFORD-UNSUBSIDIZED</t>
  </si>
  <si>
    <t>Total STAFFORD-SUBSIDIZED</t>
  </si>
  <si>
    <t>Total STAFFORD-PLUS</t>
  </si>
  <si>
    <t>Total PERKINS ADMIN</t>
  </si>
  <si>
    <t>Total PERKINS UPGRADE CURRICULUM</t>
  </si>
  <si>
    <t>Total PERKINS PROFESSIONAL DEVELOPMENT</t>
  </si>
  <si>
    <t>Total PERKINS INSTR EQUIPMENT</t>
  </si>
  <si>
    <t>Total NURSING SHORTAGE REDUCTION</t>
  </si>
  <si>
    <t>Total THECB NIGP</t>
  </si>
  <si>
    <t>Total IND MAINT GRANT (NSF)</t>
  </si>
  <si>
    <t>Total JET EQUIPMENT GRANT</t>
  </si>
  <si>
    <t>Total T.R.U.E. GRANT (INSTRUCTION)</t>
  </si>
  <si>
    <t>Total H FELDMAN THEATER SOUND IMP GRANT</t>
  </si>
  <si>
    <t>Total T.R.U.E. GRANT (ACADEMIC SUPPORT)</t>
  </si>
  <si>
    <t>Total STUDENT SUPPORT SERVICES</t>
  </si>
  <si>
    <t>Total TALENT SEARCH</t>
  </si>
  <si>
    <t>Total UPWARD BOUND</t>
  </si>
  <si>
    <t>Total CARES-STRENGTHENING THE INSTITUTION</t>
  </si>
  <si>
    <t>Total ARPA GRANT</t>
  </si>
  <si>
    <t>Total PERKINS GUIDANCE AND COUNSEL</t>
  </si>
  <si>
    <t>Total PERKINS SPECIAL POPS</t>
  </si>
  <si>
    <t xml:space="preserve">Total GEER REPORTING MODERNIZATION </t>
  </si>
  <si>
    <t>Total T.R.U.E. GRANT (STUDENT SERV)</t>
  </si>
  <si>
    <t>Total LEOSE</t>
  </si>
  <si>
    <t>Total TWC-SSB</t>
  </si>
  <si>
    <t>Total TWC-SKILLS DEVELOPMENT FUND</t>
  </si>
  <si>
    <t>Total T.R.U.E. GRANT (SCHOLARSHIPS)</t>
  </si>
  <si>
    <t>Total 96/07/16 LIMTD TX REF BNDS</t>
  </si>
  <si>
    <t>Total 12 REVENUE BONDS</t>
  </si>
  <si>
    <t>Total 2021 REVENUE BONDS</t>
  </si>
  <si>
    <t>10-00-41150-00-50010</t>
  </si>
  <si>
    <t>10-00-41150-00-50030</t>
  </si>
  <si>
    <t>10-00-41150-00-50040</t>
  </si>
  <si>
    <t>10-00-41150-00-50060</t>
  </si>
  <si>
    <t>10-00-41150-00-51010</t>
  </si>
  <si>
    <t>10-00-41150-00-51020</t>
  </si>
  <si>
    <t>10-00-41150-00-51040</t>
  </si>
  <si>
    <t>10-00-41150-00-51120</t>
  </si>
  <si>
    <t>10-00-41150-00-54050</t>
  </si>
  <si>
    <t>10-00-41150-00-54110</t>
  </si>
  <si>
    <t>10-00-41150-00-61420</t>
  </si>
  <si>
    <t>HONORS PROGRAM : SUPPLIES</t>
  </si>
  <si>
    <t>HONORS PROGRAM : COPIER USAGE</t>
  </si>
  <si>
    <t>HONORS PROGRAM : PRINTING &amp; PREPRINTED FORMS</t>
  </si>
  <si>
    <t>HONORS PROGRAM : MAIL SERVICE/SHIPPING/POSTAGE</t>
  </si>
  <si>
    <t>HONORS PROGRAM : ADVERTISING/PROMOTIONAL</t>
  </si>
  <si>
    <t>HONORS PROGRAM : AWARDS</t>
  </si>
  <si>
    <t>HONORS PROGRAM : LUNCHEONS &amp; RECEPTIONS</t>
  </si>
  <si>
    <t>HONORS PROGRAM : DUES/SUBSCRIPTIONS/LICENSES</t>
  </si>
  <si>
    <t>HONORS PROGRAM : VEHICLE MILEAGE ALLOCATION</t>
  </si>
  <si>
    <t>HONORS PROGRAM : TRAVEL FACULTY &amp; STAFF</t>
  </si>
  <si>
    <t>HONORS PROGRAM : STIPENDS</t>
  </si>
  <si>
    <t>25 Barber students @ $350 for instructional supplies</t>
  </si>
  <si>
    <t>TDLR license for Barber</t>
  </si>
  <si>
    <t>Additional funds for wages for evening Barber courses</t>
  </si>
  <si>
    <t>General office supplies</t>
  </si>
  <si>
    <t>25 Fall/25 Spring/20 Summer students - $500 kits and $400 supplies - increased due to increase in cost of all supplies</t>
  </si>
  <si>
    <t>Customer receipts, business cards, flyers, brochures</t>
  </si>
  <si>
    <t>Instructor uniforms and promotional items</t>
  </si>
  <si>
    <t>Advisory meetings and salon visits</t>
  </si>
  <si>
    <t>TDLR license for Cosmetology</t>
  </si>
  <si>
    <t>Professional makeup certification training for students</t>
  </si>
  <si>
    <t>Background checks for students</t>
  </si>
  <si>
    <t>3/30/22 per Tech Lease schedule. Mk</t>
  </si>
  <si>
    <t>Salon visits and advisory meetings</t>
  </si>
  <si>
    <t>Professional development conference</t>
  </si>
  <si>
    <t>Overloads for Program Director</t>
  </si>
  <si>
    <t>Adjunct instructor for all semesters</t>
  </si>
  <si>
    <t>Cell phone stipend for Program Director</t>
  </si>
  <si>
    <t>10-10-13120-00-50020</t>
  </si>
  <si>
    <t>10-10-13120-00-51120</t>
  </si>
  <si>
    <t>10-10-13120-00-61140</t>
  </si>
  <si>
    <t>10-10-13120-00-62110</t>
  </si>
  <si>
    <t>10-10-13120-01-50010</t>
  </si>
  <si>
    <t>10-10-13120-01-50020</t>
  </si>
  <si>
    <t>10-10-13120-01-50030</t>
  </si>
  <si>
    <t>10-10-13120-01-50040</t>
  </si>
  <si>
    <t>10-10-13120-01-51010</t>
  </si>
  <si>
    <t>10-10-13120-01-51040</t>
  </si>
  <si>
    <t>10-10-13120-01-51120</t>
  </si>
  <si>
    <t>10-10-13120-01-52020</t>
  </si>
  <si>
    <t>10-10-13120-01-52160</t>
  </si>
  <si>
    <t>10-10-13120-01-53360</t>
  </si>
  <si>
    <t>10-10-13120-01-54050</t>
  </si>
  <si>
    <t>10-10-13120-01-54110</t>
  </si>
  <si>
    <t>10-10-13120-01-61120</t>
  </si>
  <si>
    <t>10-10-13120-01-61140</t>
  </si>
  <si>
    <t>10-10-13120-01-61420</t>
  </si>
  <si>
    <t>10-10-13120-01-62110</t>
  </si>
  <si>
    <t>10-10-13120-01-62120</t>
  </si>
  <si>
    <t>10-10-13120-01-62210</t>
  </si>
  <si>
    <t>10-10-13160-13-50020</t>
  </si>
  <si>
    <t>Welding Courses Supplies</t>
  </si>
  <si>
    <t>10-10-13160-13-52160</t>
  </si>
  <si>
    <t>AWS Certification Fees $25 x 25 students</t>
  </si>
  <si>
    <t>10-10-13160-13-53210</t>
  </si>
  <si>
    <t>Scheduled repairs &amp; maintenance for welding equipment</t>
  </si>
  <si>
    <t>10-10-13260-09-50020</t>
  </si>
  <si>
    <t xml:space="preserve">Instructional Supplies for HVAC courses </t>
  </si>
  <si>
    <t>10-10-13260-09-52160</t>
  </si>
  <si>
    <t>EPA Testing Fees for HVAC studentS</t>
  </si>
  <si>
    <t>10-10-13260-09-61140</t>
  </si>
  <si>
    <t xml:space="preserve">Salaries paid to instructors to teach HVAC courses.
3 offerings - 128 program hours x $35 </t>
  </si>
  <si>
    <t>10-10-13260-09-61430</t>
  </si>
  <si>
    <t>Wages paid to non-instructional support including lab and equipment prep, graduations, and program assistance for HVAC.</t>
  </si>
  <si>
    <t>12-10-33110-00-50010</t>
  </si>
  <si>
    <t>12-10-33110-00-51010</t>
  </si>
  <si>
    <t>12-10-33110-00-51040</t>
  </si>
  <si>
    <t>12-10-33110-00-51120</t>
  </si>
  <si>
    <t>12-10-33110-00-52030</t>
  </si>
  <si>
    <t>12-10-33110-00-52140</t>
  </si>
  <si>
    <t>12-10-33110-00-53330</t>
  </si>
  <si>
    <t>12-10-33110-00-53350</t>
  </si>
  <si>
    <t>12-10-33110-00-53390</t>
  </si>
  <si>
    <t>12-10-33110-00-54010</t>
  </si>
  <si>
    <t>12-10-33110-00-54110</t>
  </si>
  <si>
    <t>12-10-33110-00-61210</t>
  </si>
  <si>
    <t>12-10-33110-00-61220</t>
  </si>
  <si>
    <t>12-10-33110-00-61420</t>
  </si>
  <si>
    <t>12-10-33110-00-61430</t>
  </si>
  <si>
    <t>12-10-33110-00-62110</t>
  </si>
  <si>
    <t>12-10-33110-00-62120</t>
  </si>
  <si>
    <t>12-10-33110-00-62210</t>
  </si>
  <si>
    <t>Show prep, music &amp; traffic, monthly media?/ASCAP BMI, Sprout</t>
  </si>
  <si>
    <t>Stephen?</t>
  </si>
  <si>
    <t>Stream?</t>
  </si>
  <si>
    <t>RADIO STATION : SUPPLIES</t>
  </si>
  <si>
    <t>RADIO STATION : ADVERTISING/PROMOTIONAL</t>
  </si>
  <si>
    <t>RADIO STATION : LUNCHEONS &amp; RECEPTIONS</t>
  </si>
  <si>
    <t>RADIO STATION : DUES/SUBSCRIPTIONS/LICENSES</t>
  </si>
  <si>
    <t>RADIO STATION : INDEPENDENT CONTRACTOR</t>
  </si>
  <si>
    <t>RADIO STATION : LEASES-EQUIMENT/VEHICLES/SPACE</t>
  </si>
  <si>
    <t>RADIO STATION : TECH COMMUNICATIONS</t>
  </si>
  <si>
    <t>RADIO STATION : TECH SOFTWARE LIC., SUB. &amp; MAINT</t>
  </si>
  <si>
    <t>RADIO STATION : TECH EQUIP $500-$4999 NON-CAP</t>
  </si>
  <si>
    <t>RADIO STATION : FUEL</t>
  </si>
  <si>
    <t>RADIO STATION : TRAVEL-FACULT &amp; STAFF</t>
  </si>
  <si>
    <t>RADIO STATION : ADMIN/PROFESSIONAL SALARIES</t>
  </si>
  <si>
    <t>RADIO STATION : CLASSIFIED SALARIES</t>
  </si>
  <si>
    <t>RADIO STATION : STIPENDS</t>
  </si>
  <si>
    <t>RADIO STATION : PART TIME</t>
  </si>
  <si>
    <t>RADIO STATION : FICA MATCHING</t>
  </si>
  <si>
    <t>RADIO STATION : RETIREMENT MATCHING</t>
  </si>
  <si>
    <t>RADIO STATION : GROUP INSURANCE</t>
  </si>
  <si>
    <t>10-20-60000-00-53360</t>
  </si>
  <si>
    <t>Total MOBILE GO</t>
  </si>
  <si>
    <t>Total INSTRUCTION ADMIN - VP INSTR</t>
  </si>
  <si>
    <t>Total INSTR ADM DEAN HUMANITIES &amp; SCIENCES</t>
  </si>
  <si>
    <t>Total INSTR ADM DEAN HEALTH SCIENCES</t>
  </si>
  <si>
    <t>Total INSTR ADM DEAN EDUC INSTRU SUPPORT</t>
  </si>
  <si>
    <t>Total INSTR ADM DEAN WORKFORCE</t>
  </si>
  <si>
    <t>Total INSTR ADM DEAN FINE ARTS COMM</t>
  </si>
  <si>
    <t>Total DISTANCE EDUCATION</t>
  </si>
  <si>
    <t>Total HONORS PROGRAM</t>
  </si>
  <si>
    <t>Total DIRECTOR WORKFORCE EDUCATION</t>
  </si>
  <si>
    <t>Total QUALITY ENHANCEMENT PLAN</t>
  </si>
  <si>
    <t>Total STUDENT SERVICES</t>
  </si>
  <si>
    <t>Total REGISTRAR, ADMISSIONS, RECORDS</t>
  </si>
  <si>
    <t>Total VETERANS &amp; INTERNATIONALS</t>
  </si>
  <si>
    <t>Total STUDENT DEVELOPMENT</t>
  </si>
  <si>
    <t>Total COYOTE CARE HEALTH CENTER</t>
  </si>
  <si>
    <t>Total STUDENT COUNSELING</t>
  </si>
  <si>
    <t>Total DISABIITY SERVICES</t>
  </si>
  <si>
    <t>Total WELCOME CENTER</t>
  </si>
  <si>
    <t>Total STUDENT OUTREACH/SUCCESS</t>
  </si>
  <si>
    <t>Total FINANCIAL AID</t>
  </si>
  <si>
    <t>Total BOARD OF TRUSTEES</t>
  </si>
  <si>
    <t>Total PRESIDENT'S OFFICE</t>
  </si>
  <si>
    <t>Total GENERAL LEGAL COUNSEL</t>
  </si>
  <si>
    <t>Total HUMAN RESOURCES</t>
  </si>
  <si>
    <t>Total INST EFFECTIVENESS &amp; RESEARCH</t>
  </si>
  <si>
    <t>Total INST ACCREDITATION SERVICES</t>
  </si>
  <si>
    <t>Total GENERAL INSTITUTIONAL</t>
  </si>
  <si>
    <t>Total OFFICIAL FUNCTIONS</t>
  </si>
  <si>
    <t>Total BUSINESS SERVICES</t>
  </si>
  <si>
    <t>Total PURCHASING</t>
  </si>
  <si>
    <t>Total TECH SVCS</t>
  </si>
  <si>
    <t>Total VP INSTITUTIONAL ADVANCEMENT</t>
  </si>
  <si>
    <t>Total COMMUNICATIONS &amp; PR</t>
  </si>
  <si>
    <t>Total CREATIVE SERVICES</t>
  </si>
  <si>
    <t>Total CAMPUS POLICE</t>
  </si>
  <si>
    <t>Total BEHAVIORAL SCIENCE</t>
  </si>
  <si>
    <t>Total VISUAL ARTS</t>
  </si>
  <si>
    <t>Total DRAMA</t>
  </si>
  <si>
    <t xml:space="preserve">Total MUSIC </t>
  </si>
  <si>
    <t>Total MASS COMM</t>
  </si>
  <si>
    <t>Total AUDIO ENGINEERING</t>
  </si>
  <si>
    <t>Total HUMANITIES</t>
  </si>
  <si>
    <t>Total MATHEMATICS</t>
  </si>
  <si>
    <t>Total AGRICULTURE</t>
  </si>
  <si>
    <t xml:space="preserve">Total BUSINESS  </t>
  </si>
  <si>
    <t xml:space="preserve">Total COMMUNICATIONS   </t>
  </si>
  <si>
    <t>Total CHEMISTRY</t>
  </si>
  <si>
    <t>Total GEOLOGY</t>
  </si>
  <si>
    <t>Total PHYSICS</t>
  </si>
  <si>
    <t>Total BIOLOGY</t>
  </si>
  <si>
    <t>Total SOCIAL SCIENCES</t>
  </si>
  <si>
    <t>Total KINESIOLOGY</t>
  </si>
  <si>
    <t>Total REGISTERED NURSING</t>
  </si>
  <si>
    <t>Total VOCATIONAL NURSING</t>
  </si>
  <si>
    <t>Total OCCUPATIONAL THERAPY</t>
  </si>
  <si>
    <t>Total PHYSICAL THERAPY</t>
  </si>
  <si>
    <t>Total SUBSTANCE ABUSE/HUMAN SERVICES</t>
  </si>
  <si>
    <t>Total PHLEBOTOMY</t>
  </si>
  <si>
    <t>Total RADIOLOGICAL TECHNOLOGY</t>
  </si>
  <si>
    <t>Total SONOGRAPHY</t>
  </si>
  <si>
    <t>Total ECHOCARDIOGRAPHY</t>
  </si>
  <si>
    <t>Total CARDIOVASCULAR SONOGRPAHY</t>
  </si>
  <si>
    <t>Total RESPIRATORY CARE</t>
  </si>
  <si>
    <t>Total VETERINARY TECH</t>
  </si>
  <si>
    <t>Total MEDICAL &amp; HEALTH SVCS MGMT BAT</t>
  </si>
  <si>
    <t>Total INFORMATION TECHNOLOGY</t>
  </si>
  <si>
    <t>Total COSMETOLOGY</t>
  </si>
  <si>
    <t>Total EMERGENCY MED SERVICES</t>
  </si>
  <si>
    <t>Total FIRE</t>
  </si>
  <si>
    <t>did not use source code '00' in the past, $0 budget, email JK to confirm</t>
  </si>
  <si>
    <t>Total INDUSTRIAL TECHNOLOGY</t>
  </si>
  <si>
    <t>Total ROBOTICS &amp; AUTOMATED ENG</t>
  </si>
  <si>
    <t>Total CORPORATE COLLEGE</t>
  </si>
  <si>
    <t>13210 SOURCE CODE 02 &amp; 12 ONLY IN PRIOR BUDGETS, CONFIRM WITH JK</t>
  </si>
  <si>
    <t>Total HEALTH PROFESSIONS</t>
  </si>
  <si>
    <t>Total LAW ENFORCEMENT</t>
  </si>
  <si>
    <t>Total INDUSTRIAL &amp; AUTOMATION</t>
  </si>
  <si>
    <t>Total EDUCATION</t>
  </si>
  <si>
    <t>Total CHILD DEVELOPMENT</t>
  </si>
  <si>
    <t>Total INSTR. DEVEL. READING/WRITING</t>
  </si>
  <si>
    <t>Total EARLY CHILDHOOD EDUCATION BAAS</t>
  </si>
  <si>
    <t>Total PUBLIC SERVICE</t>
  </si>
  <si>
    <t>THIS acct should be frozen</t>
  </si>
  <si>
    <t>Total CAMPUS MANAGEMENT ADMIN</t>
  </si>
  <si>
    <t>Total LEARNING RESOURCE CENTER</t>
  </si>
  <si>
    <t>Total THE CTR FOR RSRCH &amp; WRITING</t>
  </si>
  <si>
    <t>Total INSTRUCTIONAL SUPPORT</t>
  </si>
  <si>
    <t>INSTRUCTIONAL SUPPORT: EQUIPMENT $500-$4999 NON-CAPITAL</t>
  </si>
  <si>
    <t>Total TESTING</t>
  </si>
  <si>
    <t>Total FINE ARTS PRODUCTION</t>
  </si>
  <si>
    <t>Total GENERAL SERVICES</t>
  </si>
  <si>
    <t>Total UTILITIES</t>
  </si>
  <si>
    <t>Total MAJOR REPAIRS &amp; REHAB</t>
  </si>
  <si>
    <t>Total FLEET VEHICLES</t>
  </si>
  <si>
    <t>Total SCHOLARSHIPS</t>
  </si>
  <si>
    <t>Total MUSIC</t>
  </si>
  <si>
    <t>Total COMMUNICATIONS</t>
  </si>
  <si>
    <t>Total COMMUNITY EDUCATION</t>
  </si>
  <si>
    <t>CONFIRM VALID GL FOR FY23</t>
  </si>
  <si>
    <t>Total BACHELOR OF SCIENCE NURSING</t>
  </si>
  <si>
    <t>Total CRIMINAL JUSTICE</t>
  </si>
  <si>
    <t>Verify dept, all FY23 #s entered by Business Office</t>
  </si>
  <si>
    <t>Total ORGANIZATIONAL LEADERSHIP BAAS</t>
  </si>
  <si>
    <t>Verify dept, FY23 #s entered by Business Office</t>
  </si>
  <si>
    <t>Total EMERGENCY MED SERVICES (NON CREDIT)</t>
  </si>
  <si>
    <t>Total FIRE (NON CREDIT)</t>
  </si>
  <si>
    <t>Total BUSINESS</t>
  </si>
  <si>
    <t>Total FUND 10</t>
  </si>
  <si>
    <t>Total RADIO STATION</t>
  </si>
  <si>
    <t>Total FUND 12</t>
  </si>
  <si>
    <t>Total FUND 15</t>
  </si>
  <si>
    <t>Total SAFE HALLOWEEN</t>
  </si>
  <si>
    <t>Total FUND 20</t>
  </si>
  <si>
    <t>Total FUND 21</t>
  </si>
  <si>
    <t>22-00-19430-00-52020</t>
  </si>
  <si>
    <t>T.R.U.E. GRANT (INSTRUCTION) : CONTRACT INSTRUCTION</t>
  </si>
  <si>
    <t>Total T.R.U.E GRANT (INSTRUCTION)</t>
  </si>
  <si>
    <t>Total T.R.U.E GRANT (ACADEMIC SUPPORT)</t>
  </si>
  <si>
    <t>22-00-59155-00-57090</t>
  </si>
  <si>
    <t>ARPA Grant : STUDENT REENGAGEMENT</t>
  </si>
  <si>
    <t>Total PERKINS GUIDANCE and COUNSEL</t>
  </si>
  <si>
    <t>Total GEER REPORTING MODERNIZATION</t>
  </si>
  <si>
    <t>22-00-89430-00-57020</t>
  </si>
  <si>
    <t>T.R.U.E. GRANT (SCHOLARSHIPS) : TUITION &amp; FEE CHARGES</t>
  </si>
  <si>
    <t>Total FUND 22</t>
  </si>
  <si>
    <t>Total NOTES PAYABLE</t>
  </si>
  <si>
    <t>Total MAINTENANCE TAX NOTES</t>
  </si>
  <si>
    <t>Total FUND 60</t>
  </si>
  <si>
    <t>Total FUND 65</t>
  </si>
  <si>
    <t>Revenues</t>
  </si>
  <si>
    <t>Expenses</t>
  </si>
  <si>
    <t>Difference</t>
  </si>
  <si>
    <t xml:space="preserve">4/7/22 NH to confirm </t>
  </si>
  <si>
    <t>State Retirement Contribution (Offset)</t>
  </si>
  <si>
    <t>State Insurance Contribution (Offset)</t>
  </si>
  <si>
    <t>4/8/22 LS (to offset revenue)</t>
  </si>
  <si>
    <t>Total STATE CONTRIBUTIONS (OFFSET)</t>
  </si>
  <si>
    <t>STUDENT COUNSELING : FICA</t>
  </si>
  <si>
    <t>This increase will cover the salary for two new full time employees (catering coordinator and cook). (included in 61220 LS)</t>
  </si>
  <si>
    <t xml:space="preserve"> </t>
  </si>
  <si>
    <t>4/8/22 LS</t>
  </si>
  <si>
    <t>4/8/22 LS (confirm with Dan--$12,000 x 12 months??)</t>
  </si>
  <si>
    <t>4/8/22 added 2 new faculty per KM request approved by Dr. Farmer</t>
  </si>
  <si>
    <t>YTD @ 2/23/2022...mk
Projected from DJefferson....4/4/22mk; 4/8/22 revised per DJ</t>
  </si>
  <si>
    <t>UPWARD BOUND - iSTRONG NSF GR : OPERATING GRANT FEDERAL</t>
  </si>
  <si>
    <t>Total UPWARD BOUND iSTRONG NSF GR :  OPERATING GRANT FEDERAL</t>
  </si>
  <si>
    <t>UPWARD BOUND : iSTRONG NSF GR : Supplies</t>
  </si>
  <si>
    <t>Total iSTRONG NSF GRANT</t>
  </si>
  <si>
    <t>Per Tech Services Lease Schedule. 4/11/22mk</t>
  </si>
  <si>
    <t>Per Tech Services Lease Schedule. 3/30/22mk; moved to Fund10...4/11/22</t>
  </si>
  <si>
    <t>Based on actuals &amp; FY22 budget…4/13/22 mk</t>
  </si>
  <si>
    <t>This includes the tuition rate increase, 14 full scholarships for the Volleyball program starting in the Fall of 22, 1 additional full scholarship for a Steinway piano student, and 1 full scholarship for the new audio engineering program. NH 3.11.22; removed 1 for piano and 1 for audio per NH 4/13/22</t>
  </si>
  <si>
    <t>placeholder, NH will verify…mk</t>
  </si>
  <si>
    <t>verify salary &amp; fringes</t>
  </si>
  <si>
    <t>60-00-05040-00-59110</t>
  </si>
  <si>
    <t>60-00-05040-00-91050</t>
  </si>
  <si>
    <t>Total 2022 REVENUE BONDS</t>
  </si>
  <si>
    <t>2022 REVENUE BONDS : INTEREST EXPENSE</t>
  </si>
  <si>
    <t>2022 REVENUE BONDS : PRINCIPAL</t>
  </si>
  <si>
    <t>per BB, add'l $18240…4/13/22mk</t>
  </si>
  <si>
    <t>Current budget + anticipated raise for tutors (as submitted).  SKS
Current budget includes 4 student tutors, 4 special population tutors, 2 bachelor's level tutors, 3 masters level tutors @ 19 hours per week for Fall and Spring.  4 tutors and 2 specialized tutors @ 19 hours per week for 10 weeks in the summer.4/13 reduce $7056 for ECG to 10-40-42220
 Amount includes proposed raise.</t>
  </si>
  <si>
    <t>Allows for one Master’s Degree Level Tutor to work 10 hours per week @ 16.80 per hour for 16-week Fall, 16-week Spring, and 10-week summer.</t>
  </si>
  <si>
    <t>confirm with Dan</t>
  </si>
  <si>
    <t>Current budget reflects $1,000. Computer lease is $311 per Tech Services Lease Schedule. 3/30/22mk; less $660 due to TRS increase 4/14/22mk</t>
  </si>
  <si>
    <t>10-10-13120-01-61110</t>
  </si>
  <si>
    <t>10-20-13220-00-52020</t>
  </si>
  <si>
    <t>Note: Contract Instruction for 2 classes of 7 students, 14 *$1,599.20= $22,388.80. Our partnership with WISD Adult Ed. for this program will continue plus increased regular student enrollment possibilities. Per KM 4/18/22…mk</t>
  </si>
  <si>
    <t>New Board member/equipment</t>
  </si>
  <si>
    <t>President's Annual Report</t>
  </si>
  <si>
    <t>Additional Events</t>
  </si>
  <si>
    <t>Per Jkruse….4/25/22 mk</t>
  </si>
  <si>
    <t>Portable multi modality ultrasound system to replace obsolete units in the Sonolab and to expand our community presence with local ultrasound cardiovascular screening events at churches, schools or other organizations.Is this required for the CV program? Is it Perkins? MJE  (per ME, remove this one it is duplicated in Sonography)</t>
  </si>
  <si>
    <t>FY2023 Preliminary Budget</t>
  </si>
  <si>
    <t>WEATHERFORD COLLEGE PRELIMINARY BUDGET</t>
  </si>
  <si>
    <t>Fiscal Year 2022-23</t>
  </si>
  <si>
    <t>FY2022  Amended    Budget</t>
  </si>
  <si>
    <t>GENERAL : IN DIST FALL+B2106</t>
  </si>
  <si>
    <t>EARLY CHILDHOOD EDUCATION BAAS : RETIREMENT</t>
  </si>
  <si>
    <t>GENERAL INSTITUTIONAL : ADMINISTRATIVE SALARIES</t>
  </si>
  <si>
    <t>10-10-13120-01-61220</t>
  </si>
  <si>
    <t>WEATHERFORD COLLEGE PROPOSED BUDGET</t>
  </si>
  <si>
    <t>FY2023 Proposed Budget</t>
  </si>
  <si>
    <t>10-20-61410-00-59010</t>
  </si>
  <si>
    <t>FY2023   Approved  Budget</t>
  </si>
  <si>
    <t>WEATHERFORD COLLEGE BUDGET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</si>
</sst>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7" formatCode="&quot;$&quot;#,##0.00_);\(&quot;$&quot;#,##0.00\)"/>
    <numFmt numFmtId="8" formatCode="&quot;$&quot;#,##0.00_);[Red]\(&quot;$&quot;#,##0.00\)"/>
    <numFmt numFmtId="43" formatCode="_(* #,##0.00_);_(* \(#,##0.00\);_(* &quot;-&quot;??_);_(@_)"/>
  </numFmts>
  <fonts count="21"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9"/>
      <color theme="1"/>
      <name val="Calibri"/>
      <family val="2"/>
      <scheme val="minor"/>
    </font>
    <font>
      <b/>
      <sz val="14"/>
      <color theme="1"/>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4" tint="0.59999389629810485"/>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6" tint="0.39997558519241921"/>
      </left>
      <right/>
      <top style="thin">
        <color theme="6" tint="0.39997558519241921"/>
      </top>
      <bottom style="thin">
        <color theme="6" tint="0.39997558519241921"/>
      </bottom>
      <diagonal/>
    </border>
    <border>
      <left/>
      <right/>
      <top style="thin">
        <color theme="6" tint="0.39997558519241921"/>
      </top>
      <bottom style="thin">
        <color theme="6" tint="0.39997558519241921"/>
      </bottom>
      <diagonal/>
    </border>
  </borders>
  <cellStyleXfs count="43">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47">
    <xf numFmtId="0" fontId="0" fillId="0" borderId="0" xfId="0"/>
    <xf numFmtId="6" fontId="0" fillId="0" borderId="0" xfId="0" applyNumberFormat="1"/>
    <xf numFmtId="0" fontId="0" fillId="0" borderId="0" xfId="0" applyAlignment="1">
      <alignment wrapText="1"/>
    </xf>
    <xf numFmtId="0" fontId="16" fillId="0" borderId="0" xfId="0" applyFont="1"/>
    <xf numFmtId="0" fontId="16" fillId="0" borderId="0" xfId="0" applyFont="1" applyAlignment="1">
      <alignment wrapText="1"/>
    </xf>
    <xf numFmtId="7" fontId="16" fillId="0" borderId="0" xfId="0" applyNumberFormat="1" applyFont="1"/>
    <xf numFmtId="7" fontId="0" fillId="0" borderId="0" xfId="0" applyNumberFormat="1"/>
    <xf numFmtId="7" fontId="16" fillId="0" borderId="0" xfId="0" applyNumberFormat="1" applyFont="1" applyAlignment="1">
      <alignment horizontal="center" wrapText="1"/>
    </xf>
    <xf numFmtId="0" fontId="0" fillId="0" borderId="0" xfId="0" applyFont="1"/>
    <xf numFmtId="7" fontId="0" fillId="0" borderId="0" xfId="0" applyNumberFormat="1" applyFont="1"/>
    <xf numFmtId="0" fontId="0" fillId="0" borderId="0" xfId="0" applyFont="1" applyAlignment="1">
      <alignment wrapText="1"/>
    </xf>
    <xf numFmtId="8" fontId="0" fillId="0" borderId="0" xfId="0" applyNumberFormat="1" applyFill="1" applyAlignment="1"/>
    <xf numFmtId="0" fontId="0" fillId="0" borderId="0" xfId="0" applyFill="1" applyAlignment="1">
      <alignment wrapText="1"/>
    </xf>
    <xf numFmtId="0" fontId="0" fillId="0" borderId="0" xfId="0" applyFill="1"/>
    <xf numFmtId="0" fontId="0" fillId="0" borderId="11" xfId="0" applyFont="1" applyFill="1" applyBorder="1"/>
    <xf numFmtId="0" fontId="0" fillId="0" borderId="10" xfId="0" applyFont="1" applyFill="1" applyBorder="1" applyAlignment="1">
      <alignment vertical="top"/>
    </xf>
    <xf numFmtId="0" fontId="0" fillId="0" borderId="11" xfId="0" applyFont="1" applyFill="1" applyBorder="1" applyAlignment="1">
      <alignment vertical="top"/>
    </xf>
    <xf numFmtId="0" fontId="0" fillId="0" borderId="10" xfId="0" applyFont="1" applyFill="1" applyBorder="1"/>
    <xf numFmtId="0" fontId="0" fillId="0" borderId="11" xfId="0" applyFont="1" applyFill="1" applyBorder="1" applyAlignment="1">
      <alignment vertical="top" wrapText="1"/>
    </xf>
    <xf numFmtId="0" fontId="0" fillId="0" borderId="10" xfId="0" applyFont="1" applyFill="1" applyBorder="1" applyAlignment="1">
      <alignment horizontal="center"/>
    </xf>
    <xf numFmtId="43" fontId="18" fillId="0" borderId="11" xfId="0" applyNumberFormat="1" applyFont="1" applyFill="1" applyBorder="1" applyAlignment="1"/>
    <xf numFmtId="0" fontId="0" fillId="0" borderId="0" xfId="0" applyBorder="1"/>
    <xf numFmtId="43" fontId="18" fillId="0" borderId="0" xfId="1" applyFont="1" applyAlignment="1"/>
    <xf numFmtId="7" fontId="0" fillId="33" borderId="0" xfId="0" applyNumberFormat="1" applyFill="1"/>
    <xf numFmtId="0" fontId="16" fillId="33" borderId="0" xfId="0" applyFont="1" applyFill="1"/>
    <xf numFmtId="0" fontId="0" fillId="33" borderId="0" xfId="0" applyFill="1" applyAlignment="1">
      <alignment wrapText="1"/>
    </xf>
    <xf numFmtId="0" fontId="16" fillId="33" borderId="0" xfId="0" applyFont="1" applyFill="1" applyAlignment="1">
      <alignment wrapText="1"/>
    </xf>
    <xf numFmtId="7" fontId="0" fillId="0" borderId="0" xfId="0" applyNumberFormat="1" applyFill="1"/>
    <xf numFmtId="0" fontId="16" fillId="0" borderId="0" xfId="0" applyFont="1" applyFill="1"/>
    <xf numFmtId="7" fontId="16" fillId="33" borderId="0" xfId="0" applyNumberFormat="1" applyFont="1" applyFill="1"/>
    <xf numFmtId="7" fontId="0" fillId="0" borderId="0" xfId="0" applyNumberFormat="1" applyFont="1" applyFill="1"/>
    <xf numFmtId="7" fontId="18" fillId="0" borderId="0" xfId="0" applyNumberFormat="1" applyFont="1" applyFill="1"/>
    <xf numFmtId="0" fontId="16" fillId="0" borderId="0" xfId="0" applyFont="1" applyFill="1" applyAlignment="1">
      <alignment wrapText="1"/>
    </xf>
    <xf numFmtId="0" fontId="0" fillId="33" borderId="0" xfId="0" applyFont="1" applyFill="1" applyAlignment="1">
      <alignment wrapText="1"/>
    </xf>
    <xf numFmtId="7" fontId="16" fillId="0" borderId="0" xfId="0" applyNumberFormat="1" applyFont="1" applyFill="1"/>
    <xf numFmtId="14" fontId="0" fillId="0" borderId="0" xfId="0" applyNumberFormat="1" applyAlignment="1">
      <alignment wrapText="1"/>
    </xf>
    <xf numFmtId="7" fontId="0" fillId="33" borderId="0" xfId="0" applyNumberFormat="1" applyFont="1" applyFill="1"/>
    <xf numFmtId="0" fontId="18" fillId="0" borderId="0" xfId="0" applyFont="1" applyAlignment="1">
      <alignment wrapText="1"/>
    </xf>
    <xf numFmtId="0" fontId="19" fillId="0" borderId="0" xfId="0" applyFont="1" applyAlignment="1">
      <alignment vertical="center" wrapText="1"/>
    </xf>
    <xf numFmtId="0" fontId="0" fillId="0" borderId="0" xfId="0" applyFont="1" applyFill="1" applyAlignment="1">
      <alignment wrapText="1"/>
    </xf>
    <xf numFmtId="0" fontId="20" fillId="0" borderId="0" xfId="0" applyFont="1"/>
    <xf numFmtId="0" fontId="16" fillId="34" borderId="0" xfId="0" applyFont="1" applyFill="1"/>
    <xf numFmtId="7" fontId="16" fillId="34" borderId="0" xfId="0" applyNumberFormat="1" applyFont="1" applyFill="1" applyAlignment="1">
      <alignment horizontal="center" wrapText="1"/>
    </xf>
    <xf numFmtId="7" fontId="16" fillId="34" borderId="0" xfId="0" applyNumberFormat="1" applyFont="1" applyFill="1"/>
    <xf numFmtId="8" fontId="0" fillId="33" borderId="0" xfId="0" applyNumberFormat="1" applyFill="1" applyAlignment="1"/>
    <xf numFmtId="0" fontId="0" fillId="0" borderId="10" xfId="0" applyFont="1" applyFill="1" applyBorder="1" applyAlignment="1">
      <alignment horizontal="left"/>
    </xf>
    <xf numFmtId="0" fontId="20" fillId="0" borderId="0" xfId="0" applyFont="1" applyAlignment="1">
      <alignment horizontal="center"/>
    </xf>
  </cellXfs>
  <cellStyles count="43">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omma" xfId="1" builtinId="3"/>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465"/>
  <sheetViews>
    <sheetView workbookViewId="0"/>
  </sheetViews>
  <sheetFormatPr defaultRowHeight="15" x14ac:dyDescent="0.25"/>
  <cols>
    <col min="1" max="1" width="20.140625" bestFit="1" customWidth="1"/>
    <col min="2" max="2" width="61.28515625" bestFit="1" customWidth="1"/>
    <col min="3" max="4" width="12.5703125" bestFit="1" customWidth="1"/>
    <col min="5" max="5" width="12.85546875" customWidth="1"/>
    <col min="6" max="6" width="79.7109375" style="2" customWidth="1"/>
  </cols>
  <sheetData>
    <row r="1" spans="1:6" ht="45" x14ac:dyDescent="0.25">
      <c r="A1" t="s">
        <v>0</v>
      </c>
      <c r="B1" t="s">
        <v>1</v>
      </c>
      <c r="C1" t="s">
        <v>2</v>
      </c>
      <c r="D1" t="s">
        <v>3</v>
      </c>
      <c r="E1" s="2" t="s">
        <v>4</v>
      </c>
      <c r="F1" s="2" t="s">
        <v>5</v>
      </c>
    </row>
    <row r="2" spans="1:6" x14ac:dyDescent="0.25">
      <c r="A2" t="s">
        <v>6</v>
      </c>
      <c r="B2" t="s">
        <v>7</v>
      </c>
      <c r="C2" s="1">
        <v>0</v>
      </c>
      <c r="D2" s="1">
        <v>0</v>
      </c>
      <c r="E2" s="1">
        <v>0</v>
      </c>
    </row>
    <row r="3" spans="1:6" x14ac:dyDescent="0.25">
      <c r="A3" t="s">
        <v>8</v>
      </c>
      <c r="B3" t="s">
        <v>9</v>
      </c>
      <c r="C3" s="1">
        <v>0</v>
      </c>
      <c r="D3" s="1">
        <v>-3150</v>
      </c>
      <c r="E3" s="1">
        <v>0</v>
      </c>
    </row>
    <row r="4" spans="1:6" x14ac:dyDescent="0.25">
      <c r="A4" t="s">
        <v>10</v>
      </c>
      <c r="B4" t="s">
        <v>11</v>
      </c>
      <c r="C4" s="1">
        <v>0</v>
      </c>
      <c r="D4" s="1">
        <v>0</v>
      </c>
      <c r="E4" s="1">
        <v>0</v>
      </c>
    </row>
    <row r="5" spans="1:6" x14ac:dyDescent="0.25">
      <c r="A5" t="s">
        <v>12</v>
      </c>
      <c r="B5" t="s">
        <v>13</v>
      </c>
      <c r="C5" s="1">
        <v>0</v>
      </c>
      <c r="D5" s="1">
        <v>0</v>
      </c>
      <c r="E5" s="1">
        <v>0</v>
      </c>
    </row>
    <row r="6" spans="1:6" x14ac:dyDescent="0.25">
      <c r="A6" t="s">
        <v>14</v>
      </c>
      <c r="B6" t="s">
        <v>15</v>
      </c>
      <c r="C6" s="1">
        <v>-1211003</v>
      </c>
      <c r="D6" s="1">
        <v>-1299812</v>
      </c>
      <c r="E6" s="1">
        <v>-1392763</v>
      </c>
      <c r="F6" s="2" t="s">
        <v>16</v>
      </c>
    </row>
    <row r="7" spans="1:6" x14ac:dyDescent="0.25">
      <c r="A7" t="s">
        <v>17</v>
      </c>
      <c r="B7" t="s">
        <v>18</v>
      </c>
      <c r="C7" s="1">
        <v>-845531</v>
      </c>
      <c r="D7" s="1">
        <v>-923508</v>
      </c>
      <c r="E7" s="1">
        <v>-988154</v>
      </c>
      <c r="F7" s="2" t="s">
        <v>16</v>
      </c>
    </row>
    <row r="8" spans="1:6" x14ac:dyDescent="0.25">
      <c r="A8" t="s">
        <v>19</v>
      </c>
      <c r="B8" t="s">
        <v>20</v>
      </c>
      <c r="C8" s="1">
        <v>-163199</v>
      </c>
      <c r="D8" s="1">
        <v>0</v>
      </c>
      <c r="E8" s="1">
        <v>-174623</v>
      </c>
      <c r="F8" s="2" t="s">
        <v>21</v>
      </c>
    </row>
    <row r="9" spans="1:6" x14ac:dyDescent="0.25">
      <c r="A9" t="s">
        <v>22</v>
      </c>
      <c r="B9" t="s">
        <v>23</v>
      </c>
      <c r="C9" s="1">
        <v>-1664385</v>
      </c>
      <c r="D9" s="1">
        <v>-1829758</v>
      </c>
      <c r="E9" s="1">
        <v>-1990916</v>
      </c>
      <c r="F9" s="2" t="s">
        <v>24</v>
      </c>
    </row>
    <row r="10" spans="1:6" x14ac:dyDescent="0.25">
      <c r="A10" t="s">
        <v>25</v>
      </c>
      <c r="B10" t="s">
        <v>26</v>
      </c>
      <c r="C10" s="1">
        <v>-1075791</v>
      </c>
      <c r="D10" s="1">
        <v>-1391620</v>
      </c>
      <c r="E10" s="1">
        <v>-1497652</v>
      </c>
      <c r="F10" s="2" t="s">
        <v>24</v>
      </c>
    </row>
    <row r="11" spans="1:6" x14ac:dyDescent="0.25">
      <c r="A11" t="s">
        <v>27</v>
      </c>
      <c r="B11" t="s">
        <v>28</v>
      </c>
      <c r="C11" s="1">
        <v>-189969</v>
      </c>
      <c r="D11" s="1">
        <v>0</v>
      </c>
      <c r="E11" s="1">
        <v>-207066</v>
      </c>
      <c r="F11" s="2" t="s">
        <v>29</v>
      </c>
    </row>
    <row r="12" spans="1:6" x14ac:dyDescent="0.25">
      <c r="A12" t="s">
        <v>30</v>
      </c>
      <c r="B12" t="s">
        <v>31</v>
      </c>
      <c r="C12" s="1">
        <v>-134046</v>
      </c>
      <c r="D12" s="1">
        <v>-153381</v>
      </c>
      <c r="E12" s="1">
        <v>-165651</v>
      </c>
      <c r="F12" s="2" t="s">
        <v>32</v>
      </c>
    </row>
    <row r="13" spans="1:6" x14ac:dyDescent="0.25">
      <c r="A13" t="s">
        <v>33</v>
      </c>
      <c r="B13" t="s">
        <v>34</v>
      </c>
      <c r="C13" s="1">
        <v>-104788</v>
      </c>
      <c r="D13" s="1">
        <v>-105780</v>
      </c>
      <c r="E13" s="1">
        <v>-121279</v>
      </c>
      <c r="F13" s="2" t="s">
        <v>32</v>
      </c>
    </row>
    <row r="14" spans="1:6" x14ac:dyDescent="0.25">
      <c r="A14" t="s">
        <v>35</v>
      </c>
      <c r="B14" t="s">
        <v>36</v>
      </c>
      <c r="C14" s="1">
        <v>-16604</v>
      </c>
      <c r="D14" s="1">
        <v>0</v>
      </c>
      <c r="E14" s="1">
        <v>-17932</v>
      </c>
      <c r="F14" s="2" t="s">
        <v>37</v>
      </c>
    </row>
    <row r="15" spans="1:6" x14ac:dyDescent="0.25">
      <c r="A15" t="s">
        <v>38</v>
      </c>
      <c r="B15" t="s">
        <v>39</v>
      </c>
      <c r="C15" s="1">
        <v>-218829</v>
      </c>
      <c r="D15" s="1">
        <v>-305457</v>
      </c>
      <c r="E15" s="1">
        <v>-332948</v>
      </c>
      <c r="F15" s="2" t="s">
        <v>24</v>
      </c>
    </row>
    <row r="16" spans="1:6" x14ac:dyDescent="0.25">
      <c r="A16" t="s">
        <v>40</v>
      </c>
      <c r="B16" t="s">
        <v>41</v>
      </c>
      <c r="C16" s="1">
        <v>-165965</v>
      </c>
      <c r="D16" s="1">
        <v>-235680</v>
      </c>
      <c r="E16" s="1">
        <v>-258265</v>
      </c>
      <c r="F16" s="2" t="s">
        <v>24</v>
      </c>
    </row>
    <row r="17" spans="1:6" x14ac:dyDescent="0.25">
      <c r="A17" t="s">
        <v>42</v>
      </c>
      <c r="B17" t="s">
        <v>43</v>
      </c>
      <c r="C17" s="1">
        <v>-20276</v>
      </c>
      <c r="D17" s="1">
        <v>0</v>
      </c>
      <c r="E17" s="1">
        <v>-22101</v>
      </c>
      <c r="F17" s="2" t="s">
        <v>29</v>
      </c>
    </row>
    <row r="18" spans="1:6" x14ac:dyDescent="0.25">
      <c r="A18" t="s">
        <v>44</v>
      </c>
      <c r="B18" t="s">
        <v>45</v>
      </c>
      <c r="C18" s="1">
        <v>0</v>
      </c>
      <c r="D18" s="1">
        <v>0</v>
      </c>
      <c r="E18" s="1">
        <v>0</v>
      </c>
    </row>
    <row r="19" spans="1:6" x14ac:dyDescent="0.25">
      <c r="A19" t="s">
        <v>46</v>
      </c>
      <c r="B19" t="s">
        <v>47</v>
      </c>
      <c r="C19" s="1">
        <v>-388082</v>
      </c>
      <c r="D19" s="1">
        <v>-400941</v>
      </c>
      <c r="E19" s="1">
        <v>-400941</v>
      </c>
    </row>
    <row r="20" spans="1:6" x14ac:dyDescent="0.25">
      <c r="A20" t="s">
        <v>48</v>
      </c>
      <c r="B20" t="s">
        <v>49</v>
      </c>
      <c r="C20" s="1">
        <v>-224990</v>
      </c>
      <c r="D20" s="1">
        <v>-328740</v>
      </c>
      <c r="E20" s="1">
        <v>-330870</v>
      </c>
    </row>
    <row r="21" spans="1:6" x14ac:dyDescent="0.25">
      <c r="A21" t="s">
        <v>50</v>
      </c>
      <c r="B21" t="s">
        <v>51</v>
      </c>
      <c r="C21" s="1">
        <v>-95076</v>
      </c>
      <c r="D21" s="1">
        <v>0</v>
      </c>
      <c r="E21" s="1">
        <v>-95076</v>
      </c>
    </row>
    <row r="22" spans="1:6" x14ac:dyDescent="0.25">
      <c r="A22" t="s">
        <v>52</v>
      </c>
      <c r="B22" t="s">
        <v>53</v>
      </c>
      <c r="C22" s="1">
        <v>-100000</v>
      </c>
      <c r="D22" s="1">
        <v>-76306</v>
      </c>
      <c r="E22" s="1">
        <v>-76306</v>
      </c>
    </row>
    <row r="23" spans="1:6" x14ac:dyDescent="0.25">
      <c r="A23" t="s">
        <v>54</v>
      </c>
      <c r="B23" t="s">
        <v>55</v>
      </c>
      <c r="C23" s="1">
        <v>-50000</v>
      </c>
      <c r="D23" s="1">
        <v>-41471</v>
      </c>
      <c r="E23" s="1">
        <v>-82461</v>
      </c>
    </row>
    <row r="24" spans="1:6" x14ac:dyDescent="0.25">
      <c r="A24" t="s">
        <v>56</v>
      </c>
      <c r="B24" t="s">
        <v>57</v>
      </c>
      <c r="C24" s="1">
        <v>-70000</v>
      </c>
      <c r="D24" s="1">
        <v>-53735</v>
      </c>
      <c r="E24" s="1">
        <v>-70000</v>
      </c>
    </row>
    <row r="25" spans="1:6" x14ac:dyDescent="0.25">
      <c r="A25" t="s">
        <v>58</v>
      </c>
      <c r="B25" t="s">
        <v>59</v>
      </c>
      <c r="C25" s="1">
        <v>-80000</v>
      </c>
      <c r="D25" s="1">
        <v>-54750</v>
      </c>
      <c r="E25" s="1">
        <v>-80000</v>
      </c>
    </row>
    <row r="26" spans="1:6" x14ac:dyDescent="0.25">
      <c r="A26" t="s">
        <v>60</v>
      </c>
      <c r="B26" t="s">
        <v>61</v>
      </c>
      <c r="C26" s="1">
        <v>-2500</v>
      </c>
      <c r="D26" s="1">
        <v>-1350</v>
      </c>
      <c r="E26" s="1">
        <v>-1350</v>
      </c>
    </row>
    <row r="27" spans="1:6" x14ac:dyDescent="0.25">
      <c r="A27" t="s">
        <v>62</v>
      </c>
      <c r="B27" t="s">
        <v>63</v>
      </c>
      <c r="C27" s="1">
        <v>-2800</v>
      </c>
      <c r="D27" s="1">
        <v>-1400</v>
      </c>
      <c r="E27" s="1">
        <v>-1900</v>
      </c>
    </row>
    <row r="28" spans="1:6" x14ac:dyDescent="0.25">
      <c r="A28" t="s">
        <v>64</v>
      </c>
      <c r="B28" t="s">
        <v>65</v>
      </c>
      <c r="C28" s="1">
        <v>-2800</v>
      </c>
      <c r="D28" s="1">
        <v>0</v>
      </c>
      <c r="E28" s="1">
        <v>-2800</v>
      </c>
    </row>
    <row r="29" spans="1:6" x14ac:dyDescent="0.25">
      <c r="A29" t="s">
        <v>66</v>
      </c>
      <c r="B29" t="s">
        <v>67</v>
      </c>
      <c r="C29" s="1">
        <v>-4000</v>
      </c>
      <c r="D29" s="1">
        <v>0</v>
      </c>
      <c r="E29" s="1">
        <v>-4000</v>
      </c>
    </row>
    <row r="30" spans="1:6" x14ac:dyDescent="0.25">
      <c r="A30" t="s">
        <v>68</v>
      </c>
      <c r="B30" t="s">
        <v>69</v>
      </c>
      <c r="C30" s="1">
        <v>727500</v>
      </c>
      <c r="D30" s="1">
        <v>214513</v>
      </c>
      <c r="E30" s="1">
        <v>727500</v>
      </c>
    </row>
    <row r="31" spans="1:6" x14ac:dyDescent="0.25">
      <c r="A31" t="s">
        <v>70</v>
      </c>
      <c r="B31" t="s">
        <v>71</v>
      </c>
      <c r="C31" s="1">
        <v>-103242</v>
      </c>
      <c r="D31" s="1">
        <v>-108621</v>
      </c>
      <c r="E31" s="1">
        <v>-108621</v>
      </c>
    </row>
    <row r="32" spans="1:6" x14ac:dyDescent="0.25">
      <c r="A32" t="s">
        <v>72</v>
      </c>
      <c r="B32" t="s">
        <v>73</v>
      </c>
      <c r="C32" s="1">
        <v>-70244</v>
      </c>
      <c r="D32" s="1">
        <v>-80784</v>
      </c>
      <c r="E32" s="1">
        <v>-80938</v>
      </c>
    </row>
    <row r="33" spans="1:6" x14ac:dyDescent="0.25">
      <c r="A33" t="s">
        <v>74</v>
      </c>
      <c r="B33" t="s">
        <v>75</v>
      </c>
      <c r="C33" s="1">
        <v>-14262</v>
      </c>
      <c r="D33" s="1">
        <v>0</v>
      </c>
      <c r="E33" s="1">
        <v>-14262</v>
      </c>
    </row>
    <row r="34" spans="1:6" x14ac:dyDescent="0.25">
      <c r="A34" t="s">
        <v>76</v>
      </c>
      <c r="B34" t="s">
        <v>77</v>
      </c>
      <c r="C34" s="1">
        <v>-835934</v>
      </c>
      <c r="D34" s="1">
        <v>-1146639</v>
      </c>
      <c r="E34" s="1">
        <v>-1146789</v>
      </c>
    </row>
    <row r="35" spans="1:6" x14ac:dyDescent="0.25">
      <c r="A35" t="s">
        <v>78</v>
      </c>
      <c r="B35" t="s">
        <v>79</v>
      </c>
      <c r="C35" s="1">
        <v>-684215</v>
      </c>
      <c r="D35" s="1">
        <v>-129771</v>
      </c>
      <c r="E35" s="1">
        <v>-131642</v>
      </c>
      <c r="F35" s="2" t="s">
        <v>80</v>
      </c>
    </row>
    <row r="36" spans="1:6" x14ac:dyDescent="0.25">
      <c r="A36" t="s">
        <v>81</v>
      </c>
      <c r="B36" t="s">
        <v>82</v>
      </c>
      <c r="C36" s="1">
        <v>-163602</v>
      </c>
      <c r="D36" s="1">
        <v>0</v>
      </c>
      <c r="E36" s="1">
        <v>-63602</v>
      </c>
      <c r="F36" s="2" t="s">
        <v>80</v>
      </c>
    </row>
    <row r="37" spans="1:6" x14ac:dyDescent="0.25">
      <c r="A37" t="s">
        <v>83</v>
      </c>
      <c r="B37" t="s">
        <v>84</v>
      </c>
      <c r="C37" s="1">
        <v>750000</v>
      </c>
      <c r="D37" s="1">
        <v>131271</v>
      </c>
      <c r="E37" s="1">
        <v>750000</v>
      </c>
    </row>
    <row r="38" spans="1:6" x14ac:dyDescent="0.25">
      <c r="A38" t="s">
        <v>85</v>
      </c>
      <c r="B38" t="s">
        <v>86</v>
      </c>
      <c r="C38" s="1">
        <v>0</v>
      </c>
      <c r="D38" s="1">
        <v>29410</v>
      </c>
      <c r="E38" s="1">
        <v>55000</v>
      </c>
    </row>
    <row r="39" spans="1:6" x14ac:dyDescent="0.25">
      <c r="A39" t="s">
        <v>87</v>
      </c>
      <c r="B39" t="s">
        <v>88</v>
      </c>
      <c r="C39" s="1">
        <v>0</v>
      </c>
      <c r="D39" s="1">
        <v>14929</v>
      </c>
      <c r="E39" s="1">
        <v>30000</v>
      </c>
    </row>
    <row r="40" spans="1:6" x14ac:dyDescent="0.25">
      <c r="A40" t="s">
        <v>89</v>
      </c>
      <c r="B40" t="s">
        <v>90</v>
      </c>
      <c r="C40" s="1">
        <v>0</v>
      </c>
      <c r="D40" s="1">
        <v>59786</v>
      </c>
      <c r="E40" s="1">
        <v>125000</v>
      </c>
    </row>
    <row r="41" spans="1:6" x14ac:dyDescent="0.25">
      <c r="A41" t="s">
        <v>91</v>
      </c>
      <c r="B41" t="s">
        <v>92</v>
      </c>
      <c r="C41" s="1">
        <v>0</v>
      </c>
      <c r="D41" s="1">
        <v>78627</v>
      </c>
      <c r="E41" s="1">
        <v>150000</v>
      </c>
    </row>
    <row r="42" spans="1:6" x14ac:dyDescent="0.25">
      <c r="A42" t="s">
        <v>93</v>
      </c>
      <c r="B42" t="s">
        <v>94</v>
      </c>
      <c r="C42" s="1">
        <v>0</v>
      </c>
      <c r="D42" s="1">
        <v>1376</v>
      </c>
      <c r="E42" s="1">
        <v>3500</v>
      </c>
    </row>
    <row r="43" spans="1:6" x14ac:dyDescent="0.25">
      <c r="A43" t="s">
        <v>95</v>
      </c>
      <c r="B43" t="s">
        <v>96</v>
      </c>
      <c r="C43" s="1">
        <v>0</v>
      </c>
      <c r="D43" s="1">
        <v>1000</v>
      </c>
      <c r="E43" s="1">
        <v>3500</v>
      </c>
    </row>
    <row r="44" spans="1:6" x14ac:dyDescent="0.25">
      <c r="A44" t="s">
        <v>97</v>
      </c>
      <c r="B44" t="s">
        <v>98</v>
      </c>
      <c r="C44" s="1">
        <v>0</v>
      </c>
      <c r="D44" s="1">
        <v>2700</v>
      </c>
      <c r="E44" s="1">
        <v>3000</v>
      </c>
    </row>
    <row r="45" spans="1:6" x14ac:dyDescent="0.25">
      <c r="A45" t="s">
        <v>99</v>
      </c>
      <c r="B45" t="s">
        <v>100</v>
      </c>
      <c r="C45" s="1">
        <v>0</v>
      </c>
      <c r="D45" s="1">
        <v>2640</v>
      </c>
      <c r="E45" s="1">
        <v>5000</v>
      </c>
    </row>
    <row r="46" spans="1:6" x14ac:dyDescent="0.25">
      <c r="A46" t="s">
        <v>101</v>
      </c>
      <c r="B46" t="s">
        <v>102</v>
      </c>
      <c r="C46" s="1">
        <v>0</v>
      </c>
      <c r="D46" s="1">
        <v>8565</v>
      </c>
      <c r="E46" s="1">
        <v>15000</v>
      </c>
    </row>
    <row r="47" spans="1:6" x14ac:dyDescent="0.25">
      <c r="A47" t="s">
        <v>103</v>
      </c>
      <c r="B47" t="s">
        <v>104</v>
      </c>
      <c r="C47" s="1">
        <v>0</v>
      </c>
      <c r="D47" s="1">
        <v>4844</v>
      </c>
      <c r="E47" s="1">
        <v>9000</v>
      </c>
    </row>
    <row r="48" spans="1:6" x14ac:dyDescent="0.25">
      <c r="A48" t="s">
        <v>105</v>
      </c>
      <c r="B48" t="s">
        <v>106</v>
      </c>
      <c r="C48" s="1">
        <v>0</v>
      </c>
      <c r="D48" s="1">
        <v>840</v>
      </c>
      <c r="E48" s="1">
        <v>1000</v>
      </c>
    </row>
    <row r="49" spans="1:5" x14ac:dyDescent="0.25">
      <c r="A49" t="s">
        <v>107</v>
      </c>
      <c r="B49" t="s">
        <v>108</v>
      </c>
      <c r="C49" s="1">
        <v>0</v>
      </c>
      <c r="D49" s="1">
        <v>60760</v>
      </c>
      <c r="E49" s="1">
        <v>125000</v>
      </c>
    </row>
    <row r="50" spans="1:5" x14ac:dyDescent="0.25">
      <c r="A50" t="s">
        <v>109</v>
      </c>
      <c r="B50" t="s">
        <v>110</v>
      </c>
      <c r="C50" s="1">
        <v>50000</v>
      </c>
      <c r="D50" s="1">
        <v>0</v>
      </c>
      <c r="E50" s="1">
        <v>25000</v>
      </c>
    </row>
    <row r="51" spans="1:5" x14ac:dyDescent="0.25">
      <c r="A51" t="s">
        <v>111</v>
      </c>
      <c r="B51" t="s">
        <v>112</v>
      </c>
      <c r="C51" s="1">
        <v>-2500</v>
      </c>
      <c r="D51" s="1">
        <v>-4610</v>
      </c>
      <c r="E51" s="1">
        <v>-45390</v>
      </c>
    </row>
    <row r="52" spans="1:5" x14ac:dyDescent="0.25">
      <c r="A52" t="s">
        <v>113</v>
      </c>
      <c r="B52" t="s">
        <v>11</v>
      </c>
      <c r="C52" s="1">
        <v>-300000</v>
      </c>
      <c r="D52" s="1">
        <v>-115110</v>
      </c>
      <c r="E52" s="1">
        <v>-450000</v>
      </c>
    </row>
    <row r="53" spans="1:5" x14ac:dyDescent="0.25">
      <c r="A53" t="s">
        <v>114</v>
      </c>
      <c r="B53" t="s">
        <v>115</v>
      </c>
      <c r="C53" s="1">
        <v>-2500</v>
      </c>
      <c r="D53" s="1">
        <v>0</v>
      </c>
      <c r="E53" s="1">
        <v>-2500</v>
      </c>
    </row>
    <row r="54" spans="1:5" x14ac:dyDescent="0.25">
      <c r="A54" t="s">
        <v>116</v>
      </c>
      <c r="B54" t="s">
        <v>117</v>
      </c>
      <c r="C54" s="1">
        <v>-8925333</v>
      </c>
      <c r="D54" s="1">
        <v>-3837892</v>
      </c>
      <c r="E54" s="1">
        <v>-8925333</v>
      </c>
    </row>
    <row r="55" spans="1:5" x14ac:dyDescent="0.25">
      <c r="A55" t="s">
        <v>118</v>
      </c>
      <c r="B55" t="s">
        <v>119</v>
      </c>
      <c r="C55" s="1">
        <v>0</v>
      </c>
      <c r="D55" s="1">
        <v>0</v>
      </c>
      <c r="E55" s="1">
        <v>0</v>
      </c>
    </row>
    <row r="56" spans="1:5" x14ac:dyDescent="0.25">
      <c r="A56" t="s">
        <v>120</v>
      </c>
      <c r="B56" t="s">
        <v>121</v>
      </c>
      <c r="C56" s="1">
        <v>-19864125</v>
      </c>
      <c r="D56" s="1">
        <v>-12125149</v>
      </c>
      <c r="E56" s="1">
        <v>-19864125</v>
      </c>
    </row>
    <row r="57" spans="1:5" x14ac:dyDescent="0.25">
      <c r="A57" t="s">
        <v>122</v>
      </c>
      <c r="B57" t="s">
        <v>123</v>
      </c>
      <c r="C57" s="1">
        <v>0</v>
      </c>
      <c r="D57" s="1">
        <v>-485479</v>
      </c>
      <c r="E57" s="1">
        <v>0</v>
      </c>
    </row>
    <row r="58" spans="1:5" x14ac:dyDescent="0.25">
      <c r="A58" t="s">
        <v>124</v>
      </c>
      <c r="B58" t="s">
        <v>125</v>
      </c>
      <c r="C58" s="1">
        <v>-10000</v>
      </c>
      <c r="D58" s="1">
        <v>-500619</v>
      </c>
      <c r="E58" s="1">
        <v>0</v>
      </c>
    </row>
    <row r="59" spans="1:5" x14ac:dyDescent="0.25">
      <c r="A59" t="s">
        <v>126</v>
      </c>
      <c r="B59" t="s">
        <v>127</v>
      </c>
      <c r="C59" s="1">
        <v>-125000</v>
      </c>
      <c r="D59" s="1">
        <v>-29613</v>
      </c>
      <c r="E59" s="1">
        <v>-25000</v>
      </c>
    </row>
    <row r="60" spans="1:5" x14ac:dyDescent="0.25">
      <c r="A60" t="s">
        <v>128</v>
      </c>
      <c r="B60" t="s">
        <v>129</v>
      </c>
      <c r="C60" s="1">
        <v>-15000</v>
      </c>
      <c r="D60" s="1">
        <v>-842816</v>
      </c>
      <c r="E60" s="1">
        <v>-25000</v>
      </c>
    </row>
    <row r="61" spans="1:5" x14ac:dyDescent="0.25">
      <c r="A61" t="s">
        <v>130</v>
      </c>
      <c r="B61" t="s">
        <v>131</v>
      </c>
      <c r="C61" s="1">
        <v>1800000</v>
      </c>
      <c r="D61" s="1">
        <v>1083726</v>
      </c>
      <c r="E61" s="1">
        <v>0</v>
      </c>
    </row>
    <row r="62" spans="1:5" x14ac:dyDescent="0.25">
      <c r="A62" t="s">
        <v>132</v>
      </c>
      <c r="B62" t="s">
        <v>133</v>
      </c>
      <c r="C62" s="1">
        <v>0</v>
      </c>
      <c r="D62" s="1">
        <v>0</v>
      </c>
      <c r="E62" s="1">
        <v>0</v>
      </c>
    </row>
    <row r="63" spans="1:5" x14ac:dyDescent="0.25">
      <c r="A63" t="s">
        <v>134</v>
      </c>
      <c r="B63" t="s">
        <v>135</v>
      </c>
      <c r="C63" s="1">
        <v>0</v>
      </c>
      <c r="D63" s="1">
        <v>0</v>
      </c>
      <c r="E63" s="1">
        <v>0</v>
      </c>
    </row>
    <row r="64" spans="1:5" x14ac:dyDescent="0.25">
      <c r="A64" t="s">
        <v>136</v>
      </c>
      <c r="B64" t="s">
        <v>137</v>
      </c>
      <c r="C64" s="1">
        <v>0</v>
      </c>
      <c r="D64" s="1">
        <v>0</v>
      </c>
      <c r="E64" s="1">
        <v>0</v>
      </c>
    </row>
    <row r="65" spans="1:6" x14ac:dyDescent="0.25">
      <c r="A65" t="s">
        <v>138</v>
      </c>
      <c r="B65" t="s">
        <v>139</v>
      </c>
      <c r="C65" s="1">
        <v>0</v>
      </c>
      <c r="D65" s="1">
        <v>1006165</v>
      </c>
      <c r="E65" s="1">
        <v>0</v>
      </c>
    </row>
    <row r="66" spans="1:6" x14ac:dyDescent="0.25">
      <c r="A66" t="s">
        <v>140</v>
      </c>
      <c r="B66" t="s">
        <v>141</v>
      </c>
      <c r="C66" s="1">
        <v>-71596</v>
      </c>
      <c r="D66" s="1">
        <v>-156686</v>
      </c>
      <c r="E66" s="1">
        <v>-73371</v>
      </c>
      <c r="F66" s="2" t="s">
        <v>142</v>
      </c>
    </row>
    <row r="67" spans="1:6" x14ac:dyDescent="0.25">
      <c r="A67" t="s">
        <v>143</v>
      </c>
      <c r="B67" t="s">
        <v>144</v>
      </c>
      <c r="C67" s="1">
        <v>0</v>
      </c>
      <c r="D67" s="1">
        <v>0</v>
      </c>
      <c r="E67" s="1">
        <v>0</v>
      </c>
    </row>
    <row r="68" spans="1:6" x14ac:dyDescent="0.25">
      <c r="A68" t="s">
        <v>145</v>
      </c>
      <c r="B68" t="s">
        <v>15</v>
      </c>
      <c r="C68" s="1">
        <v>-34236</v>
      </c>
      <c r="D68" s="1">
        <v>-35355</v>
      </c>
      <c r="E68" s="1">
        <v>-37830</v>
      </c>
      <c r="F68" s="2" t="s">
        <v>16</v>
      </c>
    </row>
    <row r="69" spans="1:6" x14ac:dyDescent="0.25">
      <c r="A69" t="s">
        <v>146</v>
      </c>
      <c r="B69" t="s">
        <v>18</v>
      </c>
      <c r="C69" s="1">
        <v>-16305</v>
      </c>
      <c r="D69" s="1">
        <v>-25296</v>
      </c>
      <c r="E69" s="1">
        <v>-26521</v>
      </c>
      <c r="F69" s="2" t="s">
        <v>16</v>
      </c>
    </row>
    <row r="70" spans="1:6" x14ac:dyDescent="0.25">
      <c r="A70" t="s">
        <v>147</v>
      </c>
      <c r="B70" t="s">
        <v>20</v>
      </c>
      <c r="C70" s="1">
        <v>-13585</v>
      </c>
      <c r="D70" s="1">
        <v>0</v>
      </c>
      <c r="E70" s="1">
        <v>-14536</v>
      </c>
      <c r="F70" s="2" t="s">
        <v>21</v>
      </c>
    </row>
    <row r="71" spans="1:6" ht="30" x14ac:dyDescent="0.25">
      <c r="A71" t="s">
        <v>148</v>
      </c>
      <c r="B71" t="s">
        <v>23</v>
      </c>
      <c r="C71" s="1">
        <v>-121203</v>
      </c>
      <c r="D71" s="1">
        <v>-114124</v>
      </c>
      <c r="E71" s="1">
        <v>-124394</v>
      </c>
      <c r="F71" s="2" t="s">
        <v>149</v>
      </c>
    </row>
    <row r="72" spans="1:6" x14ac:dyDescent="0.25">
      <c r="A72" t="s">
        <v>150</v>
      </c>
      <c r="B72" t="s">
        <v>26</v>
      </c>
      <c r="C72" s="1">
        <v>-41132</v>
      </c>
      <c r="D72" s="1">
        <v>-102000</v>
      </c>
      <c r="E72" s="1">
        <v>-104435</v>
      </c>
      <c r="F72" s="2" t="s">
        <v>24</v>
      </c>
    </row>
    <row r="73" spans="1:6" x14ac:dyDescent="0.25">
      <c r="A73" t="s">
        <v>151</v>
      </c>
      <c r="B73" t="s">
        <v>28</v>
      </c>
      <c r="C73" s="1">
        <v>-32146</v>
      </c>
      <c r="D73" s="1">
        <v>0</v>
      </c>
      <c r="E73" s="1">
        <v>-35039</v>
      </c>
      <c r="F73" s="2" t="s">
        <v>29</v>
      </c>
    </row>
    <row r="74" spans="1:6" x14ac:dyDescent="0.25">
      <c r="A74" t="s">
        <v>152</v>
      </c>
      <c r="B74" t="s">
        <v>31</v>
      </c>
      <c r="C74" s="1">
        <v>-373014</v>
      </c>
      <c r="D74" s="1">
        <v>-372829</v>
      </c>
      <c r="E74" s="1">
        <v>-402655</v>
      </c>
      <c r="F74" s="2" t="s">
        <v>32</v>
      </c>
    </row>
    <row r="75" spans="1:6" x14ac:dyDescent="0.25">
      <c r="A75" t="s">
        <v>153</v>
      </c>
      <c r="B75" t="s">
        <v>34</v>
      </c>
      <c r="C75" s="1">
        <v>-279344</v>
      </c>
      <c r="D75" s="1">
        <v>-304311</v>
      </c>
      <c r="E75" s="1">
        <v>-336186</v>
      </c>
      <c r="F75" s="2" t="s">
        <v>32</v>
      </c>
    </row>
    <row r="76" spans="1:6" x14ac:dyDescent="0.25">
      <c r="A76" t="s">
        <v>154</v>
      </c>
      <c r="B76" t="s">
        <v>36</v>
      </c>
      <c r="C76" s="1">
        <v>-88640</v>
      </c>
      <c r="D76" s="1">
        <v>0</v>
      </c>
      <c r="E76" s="1">
        <v>-95731</v>
      </c>
      <c r="F76" s="2" t="s">
        <v>37</v>
      </c>
    </row>
    <row r="77" spans="1:6" x14ac:dyDescent="0.25">
      <c r="A77" t="s">
        <v>155</v>
      </c>
      <c r="B77" t="s">
        <v>39</v>
      </c>
      <c r="C77" s="1">
        <v>-13740</v>
      </c>
      <c r="D77" s="1">
        <v>-11040</v>
      </c>
      <c r="E77" s="1">
        <v>-12034</v>
      </c>
      <c r="F77" s="2" t="s">
        <v>24</v>
      </c>
    </row>
    <row r="78" spans="1:6" x14ac:dyDescent="0.25">
      <c r="A78" t="s">
        <v>156</v>
      </c>
      <c r="B78" t="s">
        <v>41</v>
      </c>
      <c r="C78" s="1">
        <v>-4316</v>
      </c>
      <c r="D78" s="1">
        <v>-7200</v>
      </c>
      <c r="E78" s="1">
        <v>-7063</v>
      </c>
      <c r="F78" s="2" t="s">
        <v>24</v>
      </c>
    </row>
    <row r="79" spans="1:6" x14ac:dyDescent="0.25">
      <c r="A79" t="s">
        <v>157</v>
      </c>
      <c r="B79" t="s">
        <v>43</v>
      </c>
      <c r="C79" s="1">
        <v>-2734</v>
      </c>
      <c r="D79" s="1">
        <v>0</v>
      </c>
      <c r="E79" s="1">
        <v>-2980</v>
      </c>
      <c r="F79" s="2" t="s">
        <v>158</v>
      </c>
    </row>
    <row r="80" spans="1:6" x14ac:dyDescent="0.25">
      <c r="A80" t="s">
        <v>159</v>
      </c>
      <c r="B80" t="s">
        <v>47</v>
      </c>
      <c r="C80" s="1">
        <v>-74072</v>
      </c>
      <c r="D80" s="1">
        <v>-76500</v>
      </c>
      <c r="E80" s="1">
        <v>-76500</v>
      </c>
    </row>
    <row r="81" spans="1:6" x14ac:dyDescent="0.25">
      <c r="A81" t="s">
        <v>160</v>
      </c>
      <c r="B81" t="s">
        <v>49</v>
      </c>
      <c r="C81" s="1">
        <v>-21440</v>
      </c>
      <c r="D81" s="1">
        <v>-44300</v>
      </c>
      <c r="E81" s="1">
        <v>-44400</v>
      </c>
    </row>
    <row r="82" spans="1:6" x14ac:dyDescent="0.25">
      <c r="A82" t="s">
        <v>161</v>
      </c>
      <c r="B82" t="s">
        <v>51</v>
      </c>
      <c r="C82" s="1">
        <v>-30080</v>
      </c>
      <c r="D82" s="1">
        <v>0</v>
      </c>
      <c r="E82" s="1">
        <v>-30080</v>
      </c>
    </row>
    <row r="83" spans="1:6" x14ac:dyDescent="0.25">
      <c r="A83" t="s">
        <v>162</v>
      </c>
      <c r="B83" t="s">
        <v>53</v>
      </c>
      <c r="C83" s="1">
        <v>-70000</v>
      </c>
      <c r="D83" s="1">
        <v>-45432</v>
      </c>
      <c r="E83" s="1">
        <v>-70000</v>
      </c>
      <c r="F83" s="2" t="s">
        <v>163</v>
      </c>
    </row>
    <row r="84" spans="1:6" x14ac:dyDescent="0.25">
      <c r="A84" t="s">
        <v>164</v>
      </c>
      <c r="B84" t="s">
        <v>55</v>
      </c>
      <c r="C84" s="1">
        <v>-20000</v>
      </c>
      <c r="D84" s="1">
        <v>-37090</v>
      </c>
      <c r="E84" s="1">
        <v>-20000</v>
      </c>
      <c r="F84" s="2" t="s">
        <v>163</v>
      </c>
    </row>
    <row r="85" spans="1:6" x14ac:dyDescent="0.25">
      <c r="A85" t="s">
        <v>165</v>
      </c>
      <c r="B85" t="s">
        <v>57</v>
      </c>
      <c r="C85" s="1">
        <v>-30000</v>
      </c>
      <c r="D85" s="1">
        <v>-12068</v>
      </c>
      <c r="E85" s="1">
        <v>-30000</v>
      </c>
      <c r="F85" s="2" t="s">
        <v>163</v>
      </c>
    </row>
    <row r="86" spans="1:6" x14ac:dyDescent="0.25">
      <c r="A86" t="s">
        <v>166</v>
      </c>
      <c r="B86" t="s">
        <v>59</v>
      </c>
      <c r="C86" s="1">
        <v>-20000</v>
      </c>
      <c r="D86" s="1">
        <v>-7124</v>
      </c>
      <c r="E86" s="1">
        <v>-20000</v>
      </c>
      <c r="F86" s="2" t="s">
        <v>163</v>
      </c>
    </row>
    <row r="87" spans="1:6" x14ac:dyDescent="0.25">
      <c r="A87" t="s">
        <v>167</v>
      </c>
      <c r="B87" t="s">
        <v>61</v>
      </c>
      <c r="C87" s="1">
        <v>-200</v>
      </c>
      <c r="D87" s="1">
        <v>-900</v>
      </c>
      <c r="E87" s="1">
        <v>-200</v>
      </c>
      <c r="F87" s="2" t="s">
        <v>163</v>
      </c>
    </row>
    <row r="88" spans="1:6" x14ac:dyDescent="0.25">
      <c r="A88" t="s">
        <v>168</v>
      </c>
      <c r="B88" t="s">
        <v>63</v>
      </c>
      <c r="C88" s="1">
        <v>-500</v>
      </c>
      <c r="D88" s="1">
        <v>-250</v>
      </c>
      <c r="E88" s="1">
        <v>-500</v>
      </c>
      <c r="F88" s="2" t="s">
        <v>163</v>
      </c>
    </row>
    <row r="89" spans="1:6" x14ac:dyDescent="0.25">
      <c r="A89" t="s">
        <v>169</v>
      </c>
      <c r="B89" t="s">
        <v>65</v>
      </c>
      <c r="C89" s="1">
        <v>-500</v>
      </c>
      <c r="D89" s="1">
        <v>0</v>
      </c>
      <c r="E89" s="1">
        <v>-500</v>
      </c>
      <c r="F89" s="2" t="s">
        <v>163</v>
      </c>
    </row>
    <row r="90" spans="1:6" x14ac:dyDescent="0.25">
      <c r="A90" t="s">
        <v>170</v>
      </c>
      <c r="B90" t="s">
        <v>67</v>
      </c>
      <c r="C90" s="1">
        <v>-500</v>
      </c>
      <c r="D90" s="1">
        <v>0</v>
      </c>
      <c r="E90" s="1">
        <v>-500</v>
      </c>
      <c r="F90" s="2" t="s">
        <v>163</v>
      </c>
    </row>
    <row r="91" spans="1:6" x14ac:dyDescent="0.25">
      <c r="A91" t="s">
        <v>171</v>
      </c>
      <c r="B91" t="s">
        <v>69</v>
      </c>
      <c r="C91" s="1">
        <v>87500</v>
      </c>
      <c r="D91" s="1">
        <v>38341</v>
      </c>
      <c r="E91" s="1">
        <v>87500</v>
      </c>
    </row>
    <row r="92" spans="1:6" x14ac:dyDescent="0.25">
      <c r="A92" t="s">
        <v>172</v>
      </c>
      <c r="B92" t="s">
        <v>71</v>
      </c>
      <c r="C92" s="1">
        <v>-18025</v>
      </c>
      <c r="D92" s="1">
        <v>-16233</v>
      </c>
      <c r="E92" s="1">
        <v>-16233</v>
      </c>
    </row>
    <row r="93" spans="1:6" x14ac:dyDescent="0.25">
      <c r="A93" t="s">
        <v>173</v>
      </c>
      <c r="B93" t="s">
        <v>73</v>
      </c>
      <c r="C93" s="1">
        <v>-10414</v>
      </c>
      <c r="D93" s="1">
        <v>-12600</v>
      </c>
      <c r="E93" s="1">
        <v>-12670</v>
      </c>
    </row>
    <row r="94" spans="1:6" x14ac:dyDescent="0.25">
      <c r="A94" t="s">
        <v>174</v>
      </c>
      <c r="B94" t="s">
        <v>75</v>
      </c>
      <c r="C94" s="1">
        <v>-4047</v>
      </c>
      <c r="D94" s="1">
        <v>0</v>
      </c>
      <c r="E94" s="1">
        <v>-4047</v>
      </c>
    </row>
    <row r="95" spans="1:6" x14ac:dyDescent="0.25">
      <c r="A95" t="s">
        <v>175</v>
      </c>
      <c r="B95" t="s">
        <v>77</v>
      </c>
      <c r="C95" s="1">
        <v>-92584</v>
      </c>
      <c r="D95" s="1">
        <v>-118698</v>
      </c>
      <c r="E95" s="1">
        <v>-30000</v>
      </c>
      <c r="F95" s="2" t="s">
        <v>176</v>
      </c>
    </row>
    <row r="96" spans="1:6" x14ac:dyDescent="0.25">
      <c r="A96" t="s">
        <v>177</v>
      </c>
      <c r="B96" t="s">
        <v>79</v>
      </c>
      <c r="C96" s="1">
        <v>-63675</v>
      </c>
      <c r="D96" s="1">
        <v>-28810</v>
      </c>
      <c r="E96" s="1">
        <v>-28855</v>
      </c>
      <c r="F96" s="2" t="s">
        <v>178</v>
      </c>
    </row>
    <row r="97" spans="1:6" x14ac:dyDescent="0.25">
      <c r="A97" t="s">
        <v>179</v>
      </c>
      <c r="B97" t="s">
        <v>82</v>
      </c>
      <c r="C97" s="1">
        <v>-33571</v>
      </c>
      <c r="D97" s="1">
        <v>0</v>
      </c>
      <c r="E97" s="1">
        <v>-8571</v>
      </c>
    </row>
    <row r="98" spans="1:6" x14ac:dyDescent="0.25">
      <c r="A98" t="s">
        <v>180</v>
      </c>
      <c r="B98" t="s">
        <v>84</v>
      </c>
      <c r="C98" s="1">
        <v>55000</v>
      </c>
      <c r="D98" s="1">
        <v>8502</v>
      </c>
      <c r="E98" s="1">
        <v>55000</v>
      </c>
    </row>
    <row r="99" spans="1:6" x14ac:dyDescent="0.25">
      <c r="A99" t="s">
        <v>181</v>
      </c>
      <c r="B99" t="s">
        <v>104</v>
      </c>
      <c r="C99" s="1">
        <v>0</v>
      </c>
      <c r="D99" s="1">
        <v>0</v>
      </c>
      <c r="E99" s="1">
        <v>0</v>
      </c>
    </row>
    <row r="100" spans="1:6" x14ac:dyDescent="0.25">
      <c r="A100" t="s">
        <v>182</v>
      </c>
      <c r="B100" t="s">
        <v>110</v>
      </c>
      <c r="C100" s="1">
        <v>2500</v>
      </c>
      <c r="D100" s="1">
        <v>0</v>
      </c>
      <c r="E100" s="1">
        <v>2500</v>
      </c>
    </row>
    <row r="101" spans="1:6" x14ac:dyDescent="0.25">
      <c r="A101" t="s">
        <v>183</v>
      </c>
      <c r="B101" t="s">
        <v>184</v>
      </c>
      <c r="C101" s="1">
        <v>-3514000</v>
      </c>
      <c r="D101" s="1">
        <v>-947047</v>
      </c>
      <c r="E101" s="1">
        <v>-3514000</v>
      </c>
    </row>
    <row r="102" spans="1:6" x14ac:dyDescent="0.25">
      <c r="A102" t="s">
        <v>185</v>
      </c>
      <c r="B102" t="s">
        <v>112</v>
      </c>
      <c r="C102" s="1">
        <v>-18000</v>
      </c>
      <c r="D102" s="1">
        <v>-4222</v>
      </c>
      <c r="E102" s="1">
        <v>-18000</v>
      </c>
    </row>
    <row r="103" spans="1:6" x14ac:dyDescent="0.25">
      <c r="A103" t="s">
        <v>186</v>
      </c>
      <c r="B103" t="s">
        <v>11</v>
      </c>
      <c r="C103" s="1">
        <v>-12500</v>
      </c>
      <c r="D103" s="1">
        <v>-2962</v>
      </c>
      <c r="E103" s="1">
        <v>-12500</v>
      </c>
    </row>
    <row r="104" spans="1:6" x14ac:dyDescent="0.25">
      <c r="A104" t="s">
        <v>187</v>
      </c>
      <c r="B104" t="s">
        <v>117</v>
      </c>
      <c r="C104" s="1">
        <v>0</v>
      </c>
      <c r="D104" s="1">
        <v>0</v>
      </c>
      <c r="E104" s="1">
        <v>0</v>
      </c>
    </row>
    <row r="105" spans="1:6" x14ac:dyDescent="0.25">
      <c r="A105" t="s">
        <v>188</v>
      </c>
      <c r="B105" t="s">
        <v>125</v>
      </c>
      <c r="C105" s="1">
        <v>0</v>
      </c>
      <c r="D105" s="1">
        <v>0</v>
      </c>
      <c r="E105" s="1">
        <v>0</v>
      </c>
    </row>
    <row r="106" spans="1:6" x14ac:dyDescent="0.25">
      <c r="A106" t="s">
        <v>189</v>
      </c>
      <c r="B106" t="s">
        <v>131</v>
      </c>
      <c r="C106" s="1">
        <v>150000</v>
      </c>
      <c r="D106" s="1">
        <v>109357</v>
      </c>
      <c r="E106" s="1">
        <v>0</v>
      </c>
    </row>
    <row r="107" spans="1:6" x14ac:dyDescent="0.25">
      <c r="A107" t="s">
        <v>190</v>
      </c>
      <c r="B107" t="s">
        <v>137</v>
      </c>
      <c r="C107" s="1">
        <v>0</v>
      </c>
      <c r="D107" s="1">
        <v>0</v>
      </c>
      <c r="E107" s="1">
        <v>0</v>
      </c>
    </row>
    <row r="108" spans="1:6" x14ac:dyDescent="0.25">
      <c r="A108" t="s">
        <v>191</v>
      </c>
      <c r="B108" t="s">
        <v>15</v>
      </c>
      <c r="C108" s="1">
        <v>-25920</v>
      </c>
      <c r="D108" s="1">
        <v>-47685</v>
      </c>
      <c r="E108" s="1">
        <v>0</v>
      </c>
      <c r="F108" s="2" t="s">
        <v>192</v>
      </c>
    </row>
    <row r="109" spans="1:6" x14ac:dyDescent="0.25">
      <c r="A109" t="s">
        <v>193</v>
      </c>
      <c r="B109" t="s">
        <v>18</v>
      </c>
      <c r="C109" s="1">
        <v>-22363</v>
      </c>
      <c r="D109" s="1">
        <v>0</v>
      </c>
      <c r="E109" s="1">
        <v>0</v>
      </c>
    </row>
    <row r="110" spans="1:6" x14ac:dyDescent="0.25">
      <c r="A110" t="s">
        <v>194</v>
      </c>
      <c r="B110" t="s">
        <v>20</v>
      </c>
      <c r="C110" s="1">
        <v>-26942</v>
      </c>
      <c r="D110" s="1">
        <v>0</v>
      </c>
      <c r="E110" s="1">
        <v>0</v>
      </c>
    </row>
    <row r="111" spans="1:6" x14ac:dyDescent="0.25">
      <c r="A111" t="s">
        <v>195</v>
      </c>
      <c r="B111" t="s">
        <v>23</v>
      </c>
      <c r="C111" s="1">
        <v>-53052</v>
      </c>
      <c r="D111" s="1">
        <v>-47600</v>
      </c>
      <c r="E111" s="1">
        <v>0</v>
      </c>
    </row>
    <row r="112" spans="1:6" x14ac:dyDescent="0.25">
      <c r="A112" t="s">
        <v>196</v>
      </c>
      <c r="B112" t="s">
        <v>26</v>
      </c>
      <c r="C112" s="1">
        <v>-41999</v>
      </c>
      <c r="D112" s="1">
        <v>0</v>
      </c>
      <c r="E112" s="1">
        <v>0</v>
      </c>
    </row>
    <row r="113" spans="1:5" x14ac:dyDescent="0.25">
      <c r="A113" t="s">
        <v>197</v>
      </c>
      <c r="B113" t="s">
        <v>28</v>
      </c>
      <c r="C113" s="1">
        <v>-28107</v>
      </c>
      <c r="D113" s="1">
        <v>0</v>
      </c>
      <c r="E113" s="1">
        <v>0</v>
      </c>
    </row>
    <row r="114" spans="1:5" x14ac:dyDescent="0.25">
      <c r="A114" t="s">
        <v>198</v>
      </c>
      <c r="B114" t="s">
        <v>31</v>
      </c>
      <c r="C114" s="1">
        <v>-2827</v>
      </c>
      <c r="D114" s="1">
        <v>0</v>
      </c>
      <c r="E114" s="1">
        <v>0</v>
      </c>
    </row>
    <row r="115" spans="1:5" x14ac:dyDescent="0.25">
      <c r="A115" t="s">
        <v>199</v>
      </c>
      <c r="B115" t="s">
        <v>34</v>
      </c>
      <c r="C115" s="1">
        <v>0</v>
      </c>
      <c r="D115" s="1">
        <v>0</v>
      </c>
      <c r="E115" s="1">
        <v>0</v>
      </c>
    </row>
    <row r="116" spans="1:5" x14ac:dyDescent="0.25">
      <c r="A116" t="s">
        <v>200</v>
      </c>
      <c r="B116" t="s">
        <v>36</v>
      </c>
      <c r="C116" s="1">
        <v>0</v>
      </c>
      <c r="D116" s="1">
        <v>0</v>
      </c>
      <c r="E116" s="1">
        <v>0</v>
      </c>
    </row>
    <row r="117" spans="1:5" x14ac:dyDescent="0.25">
      <c r="A117" t="s">
        <v>201</v>
      </c>
      <c r="B117" t="s">
        <v>39</v>
      </c>
      <c r="C117" s="1">
        <v>-5696</v>
      </c>
      <c r="D117" s="1">
        <v>-4800</v>
      </c>
      <c r="E117" s="1">
        <v>0</v>
      </c>
    </row>
    <row r="118" spans="1:5" x14ac:dyDescent="0.25">
      <c r="A118" t="s">
        <v>202</v>
      </c>
      <c r="B118" t="s">
        <v>41</v>
      </c>
      <c r="C118" s="1">
        <v>-4557</v>
      </c>
      <c r="D118" s="1">
        <v>0</v>
      </c>
      <c r="E118" s="1">
        <v>0</v>
      </c>
    </row>
    <row r="119" spans="1:5" x14ac:dyDescent="0.25">
      <c r="A119" t="s">
        <v>203</v>
      </c>
      <c r="B119" t="s">
        <v>43</v>
      </c>
      <c r="C119" s="1">
        <v>-2506</v>
      </c>
      <c r="D119" s="1">
        <v>0</v>
      </c>
      <c r="E119" s="1">
        <v>0</v>
      </c>
    </row>
    <row r="120" spans="1:5" x14ac:dyDescent="0.25">
      <c r="A120" t="s">
        <v>204</v>
      </c>
      <c r="B120" t="s">
        <v>47</v>
      </c>
      <c r="C120" s="1">
        <v>0</v>
      </c>
      <c r="D120" s="1">
        <v>0</v>
      </c>
      <c r="E120" s="1">
        <v>0</v>
      </c>
    </row>
    <row r="121" spans="1:5" x14ac:dyDescent="0.25">
      <c r="A121" t="s">
        <v>205</v>
      </c>
      <c r="B121" t="s">
        <v>49</v>
      </c>
      <c r="C121" s="1">
        <v>0</v>
      </c>
      <c r="D121" s="1">
        <v>0</v>
      </c>
      <c r="E121" s="1">
        <v>0</v>
      </c>
    </row>
    <row r="122" spans="1:5" x14ac:dyDescent="0.25">
      <c r="A122" t="s">
        <v>206</v>
      </c>
      <c r="B122" t="s">
        <v>51</v>
      </c>
      <c r="C122" s="1">
        <v>0</v>
      </c>
      <c r="D122" s="1">
        <v>0</v>
      </c>
      <c r="E122" s="1">
        <v>0</v>
      </c>
    </row>
    <row r="123" spans="1:5" x14ac:dyDescent="0.25">
      <c r="A123" t="s">
        <v>207</v>
      </c>
      <c r="B123" t="s">
        <v>53</v>
      </c>
      <c r="C123" s="1">
        <v>0</v>
      </c>
      <c r="D123" s="1">
        <v>0</v>
      </c>
      <c r="E123" s="1">
        <v>0</v>
      </c>
    </row>
    <row r="124" spans="1:5" x14ac:dyDescent="0.25">
      <c r="A124" t="s">
        <v>208</v>
      </c>
      <c r="B124" t="s">
        <v>55</v>
      </c>
      <c r="C124" s="1">
        <v>0</v>
      </c>
      <c r="D124" s="1">
        <v>0</v>
      </c>
      <c r="E124" s="1">
        <v>0</v>
      </c>
    </row>
    <row r="125" spans="1:5" x14ac:dyDescent="0.25">
      <c r="A125" t="s">
        <v>209</v>
      </c>
      <c r="B125" t="s">
        <v>57</v>
      </c>
      <c r="C125" s="1">
        <v>0</v>
      </c>
      <c r="D125" s="1">
        <v>0</v>
      </c>
      <c r="E125" s="1">
        <v>0</v>
      </c>
    </row>
    <row r="126" spans="1:5" x14ac:dyDescent="0.25">
      <c r="A126" t="s">
        <v>210</v>
      </c>
      <c r="B126" t="s">
        <v>59</v>
      </c>
      <c r="C126" s="1">
        <v>0</v>
      </c>
      <c r="D126" s="1">
        <v>0</v>
      </c>
      <c r="E126" s="1">
        <v>0</v>
      </c>
    </row>
    <row r="127" spans="1:5" x14ac:dyDescent="0.25">
      <c r="A127" t="s">
        <v>211</v>
      </c>
      <c r="B127" t="s">
        <v>61</v>
      </c>
      <c r="C127" s="1">
        <v>0</v>
      </c>
      <c r="D127" s="1">
        <v>0</v>
      </c>
      <c r="E127" s="1">
        <v>0</v>
      </c>
    </row>
    <row r="128" spans="1:5" x14ac:dyDescent="0.25">
      <c r="A128" t="s">
        <v>212</v>
      </c>
      <c r="B128" t="s">
        <v>63</v>
      </c>
      <c r="C128" s="1">
        <v>0</v>
      </c>
      <c r="D128" s="1">
        <v>0</v>
      </c>
      <c r="E128" s="1">
        <v>0</v>
      </c>
    </row>
    <row r="129" spans="1:5" x14ac:dyDescent="0.25">
      <c r="A129" t="s">
        <v>213</v>
      </c>
      <c r="B129" t="s">
        <v>65</v>
      </c>
      <c r="C129" s="1">
        <v>0</v>
      </c>
      <c r="D129" s="1">
        <v>0</v>
      </c>
      <c r="E129" s="1">
        <v>0</v>
      </c>
    </row>
    <row r="130" spans="1:5" x14ac:dyDescent="0.25">
      <c r="A130" t="s">
        <v>214</v>
      </c>
      <c r="B130" t="s">
        <v>67</v>
      </c>
      <c r="C130" s="1">
        <v>0</v>
      </c>
      <c r="D130" s="1">
        <v>0</v>
      </c>
      <c r="E130" s="1">
        <v>0</v>
      </c>
    </row>
    <row r="131" spans="1:5" x14ac:dyDescent="0.25">
      <c r="A131" t="s">
        <v>215</v>
      </c>
      <c r="B131" t="s">
        <v>69</v>
      </c>
      <c r="C131" s="1">
        <v>0</v>
      </c>
      <c r="D131" s="1">
        <v>5683</v>
      </c>
      <c r="E131" s="1">
        <v>0</v>
      </c>
    </row>
    <row r="132" spans="1:5" x14ac:dyDescent="0.25">
      <c r="A132" t="s">
        <v>216</v>
      </c>
      <c r="B132" t="s">
        <v>71</v>
      </c>
      <c r="C132" s="1">
        <v>-2568</v>
      </c>
      <c r="D132" s="1">
        <v>-4601</v>
      </c>
      <c r="E132" s="1">
        <v>0</v>
      </c>
    </row>
    <row r="133" spans="1:5" x14ac:dyDescent="0.25">
      <c r="A133" t="s">
        <v>217</v>
      </c>
      <c r="B133" t="s">
        <v>73</v>
      </c>
      <c r="C133" s="1">
        <v>-2916</v>
      </c>
      <c r="D133" s="1">
        <v>0</v>
      </c>
      <c r="E133" s="1">
        <v>0</v>
      </c>
    </row>
    <row r="134" spans="1:5" x14ac:dyDescent="0.25">
      <c r="A134" t="s">
        <v>218</v>
      </c>
      <c r="B134" t="s">
        <v>75</v>
      </c>
      <c r="C134" s="1">
        <v>-440</v>
      </c>
      <c r="D134" s="1">
        <v>0</v>
      </c>
      <c r="E134" s="1">
        <v>0</v>
      </c>
    </row>
    <row r="135" spans="1:5" x14ac:dyDescent="0.25">
      <c r="A135" t="s">
        <v>219</v>
      </c>
      <c r="B135" t="s">
        <v>77</v>
      </c>
      <c r="C135" s="1">
        <v>-140</v>
      </c>
      <c r="D135" s="1">
        <v>-16000</v>
      </c>
      <c r="E135" s="1">
        <v>0</v>
      </c>
    </row>
    <row r="136" spans="1:5" x14ac:dyDescent="0.25">
      <c r="A136" t="s">
        <v>220</v>
      </c>
      <c r="B136" t="s">
        <v>79</v>
      </c>
      <c r="C136" s="1">
        <v>-10400</v>
      </c>
      <c r="D136" s="1">
        <v>0</v>
      </c>
      <c r="E136" s="1">
        <v>0</v>
      </c>
    </row>
    <row r="137" spans="1:5" x14ac:dyDescent="0.25">
      <c r="A137" t="s">
        <v>221</v>
      </c>
      <c r="B137" t="s">
        <v>82</v>
      </c>
      <c r="C137" s="1">
        <v>0</v>
      </c>
      <c r="D137" s="1">
        <v>0</v>
      </c>
      <c r="E137" s="1">
        <v>0</v>
      </c>
    </row>
    <row r="138" spans="1:5" x14ac:dyDescent="0.25">
      <c r="A138" t="s">
        <v>222</v>
      </c>
      <c r="B138" t="s">
        <v>84</v>
      </c>
      <c r="C138" s="1">
        <v>0</v>
      </c>
      <c r="D138" s="1">
        <v>0</v>
      </c>
      <c r="E138" s="1">
        <v>0</v>
      </c>
    </row>
    <row r="139" spans="1:5" x14ac:dyDescent="0.25">
      <c r="A139" t="s">
        <v>223</v>
      </c>
      <c r="B139" t="s">
        <v>104</v>
      </c>
      <c r="C139" s="1">
        <v>0</v>
      </c>
      <c r="D139" s="1">
        <v>0</v>
      </c>
      <c r="E139" s="1">
        <v>0</v>
      </c>
    </row>
    <row r="140" spans="1:5" x14ac:dyDescent="0.25">
      <c r="A140" t="s">
        <v>224</v>
      </c>
      <c r="B140" t="s">
        <v>110</v>
      </c>
      <c r="C140" s="1">
        <v>0</v>
      </c>
      <c r="D140" s="1">
        <v>0</v>
      </c>
      <c r="E140" s="1">
        <v>0</v>
      </c>
    </row>
    <row r="141" spans="1:5" x14ac:dyDescent="0.25">
      <c r="A141" t="s">
        <v>225</v>
      </c>
      <c r="B141" t="s">
        <v>112</v>
      </c>
      <c r="C141" s="1">
        <v>-25000</v>
      </c>
      <c r="D141" s="1">
        <v>-3109</v>
      </c>
      <c r="E141" s="1">
        <v>0</v>
      </c>
    </row>
    <row r="142" spans="1:5" x14ac:dyDescent="0.25">
      <c r="A142" t="s">
        <v>226</v>
      </c>
      <c r="B142" t="s">
        <v>11</v>
      </c>
      <c r="C142" s="1">
        <v>0</v>
      </c>
      <c r="D142" s="1">
        <v>0</v>
      </c>
      <c r="E142" s="1">
        <v>0</v>
      </c>
    </row>
    <row r="143" spans="1:5" x14ac:dyDescent="0.25">
      <c r="A143" t="s">
        <v>227</v>
      </c>
      <c r="B143" t="s">
        <v>117</v>
      </c>
      <c r="C143" s="1">
        <v>0</v>
      </c>
      <c r="D143" s="1">
        <v>0</v>
      </c>
      <c r="E143" s="1">
        <v>0</v>
      </c>
    </row>
    <row r="144" spans="1:5" x14ac:dyDescent="0.25">
      <c r="A144" t="s">
        <v>228</v>
      </c>
      <c r="B144" t="s">
        <v>119</v>
      </c>
      <c r="C144" s="1">
        <v>0</v>
      </c>
      <c r="D144" s="1">
        <v>0</v>
      </c>
      <c r="E144" s="1">
        <v>0</v>
      </c>
    </row>
    <row r="145" spans="1:6" x14ac:dyDescent="0.25">
      <c r="A145" t="s">
        <v>229</v>
      </c>
      <c r="B145" t="s">
        <v>125</v>
      </c>
      <c r="C145" s="1">
        <v>0</v>
      </c>
      <c r="D145" s="1">
        <v>0</v>
      </c>
      <c r="E145" s="1">
        <v>0</v>
      </c>
    </row>
    <row r="146" spans="1:6" x14ac:dyDescent="0.25">
      <c r="A146" t="s">
        <v>230</v>
      </c>
      <c r="B146" t="s">
        <v>127</v>
      </c>
      <c r="C146" s="1">
        <v>0</v>
      </c>
      <c r="D146" s="1">
        <v>0</v>
      </c>
      <c r="E146" s="1">
        <v>0</v>
      </c>
    </row>
    <row r="147" spans="1:6" x14ac:dyDescent="0.25">
      <c r="A147" t="s">
        <v>231</v>
      </c>
      <c r="B147" t="s">
        <v>129</v>
      </c>
      <c r="C147" s="1">
        <v>0</v>
      </c>
      <c r="D147" s="1">
        <v>0</v>
      </c>
      <c r="E147" s="1">
        <v>0</v>
      </c>
    </row>
    <row r="148" spans="1:6" x14ac:dyDescent="0.25">
      <c r="A148" t="s">
        <v>232</v>
      </c>
      <c r="B148" t="s">
        <v>133</v>
      </c>
      <c r="C148" s="1">
        <v>0</v>
      </c>
      <c r="D148" s="1">
        <v>0</v>
      </c>
      <c r="E148" s="1">
        <v>0</v>
      </c>
    </row>
    <row r="149" spans="1:6" x14ac:dyDescent="0.25">
      <c r="A149" t="s">
        <v>233</v>
      </c>
      <c r="B149" t="s">
        <v>135</v>
      </c>
      <c r="C149" s="1">
        <v>0</v>
      </c>
      <c r="D149" s="1">
        <v>0</v>
      </c>
      <c r="E149" s="1">
        <v>0</v>
      </c>
    </row>
    <row r="150" spans="1:6" x14ac:dyDescent="0.25">
      <c r="A150" t="s">
        <v>234</v>
      </c>
      <c r="B150" t="s">
        <v>137</v>
      </c>
      <c r="C150" s="1">
        <v>0</v>
      </c>
      <c r="D150" s="1">
        <v>0</v>
      </c>
      <c r="E150" s="1">
        <v>0</v>
      </c>
    </row>
    <row r="151" spans="1:6" x14ac:dyDescent="0.25">
      <c r="A151" t="s">
        <v>235</v>
      </c>
      <c r="B151" t="s">
        <v>139</v>
      </c>
      <c r="C151" s="1">
        <v>0</v>
      </c>
      <c r="D151" s="1">
        <v>0</v>
      </c>
      <c r="E151" s="1">
        <v>0</v>
      </c>
    </row>
    <row r="152" spans="1:6" ht="30" x14ac:dyDescent="0.25">
      <c r="A152" t="s">
        <v>236</v>
      </c>
      <c r="B152" t="s">
        <v>15</v>
      </c>
      <c r="C152" s="1">
        <v>-6200</v>
      </c>
      <c r="D152" s="1">
        <v>-2132</v>
      </c>
      <c r="E152" s="1">
        <v>-2280</v>
      </c>
      <c r="F152" s="2" t="s">
        <v>237</v>
      </c>
    </row>
    <row r="153" spans="1:6" x14ac:dyDescent="0.25">
      <c r="A153" t="s">
        <v>238</v>
      </c>
      <c r="B153" t="s">
        <v>18</v>
      </c>
      <c r="C153" s="1">
        <v>-4574</v>
      </c>
      <c r="D153" s="1">
        <v>-306</v>
      </c>
      <c r="E153" s="1">
        <v>-327</v>
      </c>
      <c r="F153" s="2" t="s">
        <v>16</v>
      </c>
    </row>
    <row r="154" spans="1:6" x14ac:dyDescent="0.25">
      <c r="A154" t="s">
        <v>239</v>
      </c>
      <c r="B154" t="s">
        <v>20</v>
      </c>
      <c r="C154" s="1">
        <v>-1448</v>
      </c>
      <c r="D154" s="1">
        <v>0</v>
      </c>
      <c r="E154" s="1">
        <v>-1549</v>
      </c>
      <c r="F154" s="2" t="s">
        <v>21</v>
      </c>
    </row>
    <row r="155" spans="1:6" x14ac:dyDescent="0.25">
      <c r="A155" t="s">
        <v>240</v>
      </c>
      <c r="B155" t="s">
        <v>23</v>
      </c>
      <c r="C155" s="1">
        <v>-27021</v>
      </c>
      <c r="D155" s="1">
        <v>-13430</v>
      </c>
      <c r="E155" s="1">
        <v>-14639</v>
      </c>
      <c r="F155" s="2" t="s">
        <v>24</v>
      </c>
    </row>
    <row r="156" spans="1:6" x14ac:dyDescent="0.25">
      <c r="A156" t="s">
        <v>241</v>
      </c>
      <c r="B156" t="s">
        <v>26</v>
      </c>
      <c r="C156" s="1">
        <v>-10112</v>
      </c>
      <c r="D156" s="1">
        <v>-4420</v>
      </c>
      <c r="E156" s="1">
        <v>-4818</v>
      </c>
      <c r="F156" s="2" t="s">
        <v>24</v>
      </c>
    </row>
    <row r="157" spans="1:6" x14ac:dyDescent="0.25">
      <c r="A157" t="s">
        <v>242</v>
      </c>
      <c r="B157" t="s">
        <v>28</v>
      </c>
      <c r="C157" s="1">
        <v>0</v>
      </c>
      <c r="D157" s="1">
        <v>0</v>
      </c>
      <c r="E157" s="1">
        <v>0</v>
      </c>
    </row>
    <row r="158" spans="1:6" x14ac:dyDescent="0.25">
      <c r="A158" t="s">
        <v>243</v>
      </c>
      <c r="B158" t="s">
        <v>31</v>
      </c>
      <c r="C158" s="1">
        <v>0</v>
      </c>
      <c r="D158" s="1">
        <v>0</v>
      </c>
      <c r="E158" s="1">
        <v>0</v>
      </c>
    </row>
    <row r="159" spans="1:6" x14ac:dyDescent="0.25">
      <c r="A159" t="s">
        <v>244</v>
      </c>
      <c r="B159" t="s">
        <v>34</v>
      </c>
      <c r="C159" s="1">
        <v>0</v>
      </c>
      <c r="D159" s="1">
        <v>0</v>
      </c>
      <c r="E159" s="1">
        <v>0</v>
      </c>
    </row>
    <row r="160" spans="1:6" x14ac:dyDescent="0.25">
      <c r="A160" t="s">
        <v>245</v>
      </c>
      <c r="B160" t="s">
        <v>36</v>
      </c>
      <c r="C160" s="1">
        <v>0</v>
      </c>
      <c r="D160" s="1">
        <v>0</v>
      </c>
      <c r="E160" s="1">
        <v>0</v>
      </c>
    </row>
    <row r="161" spans="1:6" x14ac:dyDescent="0.25">
      <c r="A161" t="s">
        <v>246</v>
      </c>
      <c r="B161" t="s">
        <v>247</v>
      </c>
      <c r="C161" s="1">
        <v>-165278</v>
      </c>
      <c r="D161" s="1">
        <v>-123095</v>
      </c>
      <c r="E161" s="1">
        <v>-134174</v>
      </c>
      <c r="F161" s="2" t="s">
        <v>24</v>
      </c>
    </row>
    <row r="162" spans="1:6" x14ac:dyDescent="0.25">
      <c r="A162" t="s">
        <v>248</v>
      </c>
      <c r="B162" t="s">
        <v>249</v>
      </c>
      <c r="C162" s="1">
        <v>-99551</v>
      </c>
      <c r="D162" s="1">
        <v>-48461</v>
      </c>
      <c r="E162" s="1">
        <v>-53678</v>
      </c>
      <c r="F162" s="2" t="s">
        <v>24</v>
      </c>
    </row>
    <row r="163" spans="1:6" x14ac:dyDescent="0.25">
      <c r="A163" t="s">
        <v>250</v>
      </c>
      <c r="B163" t="s">
        <v>251</v>
      </c>
      <c r="C163" s="1">
        <v>-37576</v>
      </c>
      <c r="D163" s="1">
        <v>0</v>
      </c>
      <c r="E163" s="1">
        <v>-40958</v>
      </c>
      <c r="F163" s="2" t="s">
        <v>29</v>
      </c>
    </row>
    <row r="164" spans="1:6" x14ac:dyDescent="0.25">
      <c r="A164" t="s">
        <v>252</v>
      </c>
      <c r="B164" t="s">
        <v>253</v>
      </c>
      <c r="C164" s="1">
        <v>0</v>
      </c>
      <c r="D164" s="1">
        <v>0</v>
      </c>
      <c r="E164" s="1">
        <v>0</v>
      </c>
    </row>
    <row r="165" spans="1:6" x14ac:dyDescent="0.25">
      <c r="A165" t="s">
        <v>254</v>
      </c>
      <c r="B165" t="s">
        <v>39</v>
      </c>
      <c r="C165" s="1">
        <v>-7170</v>
      </c>
      <c r="D165" s="1">
        <v>-5520</v>
      </c>
      <c r="E165" s="1">
        <v>-6017</v>
      </c>
      <c r="F165" s="2" t="s">
        <v>24</v>
      </c>
    </row>
    <row r="166" spans="1:6" ht="30" x14ac:dyDescent="0.25">
      <c r="A166" t="s">
        <v>255</v>
      </c>
      <c r="B166" t="s">
        <v>41</v>
      </c>
      <c r="C166" s="1">
        <v>-3573</v>
      </c>
      <c r="D166" s="1">
        <v>-1280</v>
      </c>
      <c r="E166" s="1">
        <v>-174</v>
      </c>
      <c r="F166" s="2" t="s">
        <v>256</v>
      </c>
    </row>
    <row r="167" spans="1:6" x14ac:dyDescent="0.25">
      <c r="A167" t="s">
        <v>257</v>
      </c>
      <c r="B167" t="s">
        <v>43</v>
      </c>
      <c r="C167" s="1">
        <v>-684</v>
      </c>
      <c r="D167" s="1">
        <v>0</v>
      </c>
      <c r="E167" s="1">
        <v>-746</v>
      </c>
      <c r="F167" s="2" t="s">
        <v>29</v>
      </c>
    </row>
    <row r="168" spans="1:6" x14ac:dyDescent="0.25">
      <c r="A168" t="s">
        <v>258</v>
      </c>
      <c r="B168" t="s">
        <v>47</v>
      </c>
      <c r="C168" s="1">
        <v>0</v>
      </c>
      <c r="D168" s="1">
        <v>0</v>
      </c>
      <c r="E168" s="1">
        <v>0</v>
      </c>
    </row>
    <row r="169" spans="1:6" x14ac:dyDescent="0.25">
      <c r="A169" t="s">
        <v>259</v>
      </c>
      <c r="B169" t="s">
        <v>49</v>
      </c>
      <c r="C169" s="1">
        <v>0</v>
      </c>
      <c r="D169" s="1">
        <v>0</v>
      </c>
      <c r="E169" s="1">
        <v>0</v>
      </c>
    </row>
    <row r="170" spans="1:6" x14ac:dyDescent="0.25">
      <c r="A170" t="s">
        <v>260</v>
      </c>
      <c r="B170" t="s">
        <v>51</v>
      </c>
      <c r="C170" s="1">
        <v>0</v>
      </c>
      <c r="D170" s="1">
        <v>0</v>
      </c>
      <c r="E170" s="1">
        <v>0</v>
      </c>
    </row>
    <row r="171" spans="1:6" x14ac:dyDescent="0.25">
      <c r="A171" t="s">
        <v>261</v>
      </c>
      <c r="B171" t="s">
        <v>53</v>
      </c>
      <c r="C171" s="1">
        <v>-18000</v>
      </c>
      <c r="D171" s="1">
        <v>0</v>
      </c>
      <c r="E171" s="1">
        <v>0</v>
      </c>
    </row>
    <row r="172" spans="1:6" x14ac:dyDescent="0.25">
      <c r="A172" t="s">
        <v>262</v>
      </c>
      <c r="B172" t="s">
        <v>55</v>
      </c>
      <c r="C172" s="1">
        <v>-10000</v>
      </c>
      <c r="D172" s="1">
        <v>0</v>
      </c>
      <c r="E172" s="1">
        <v>0</v>
      </c>
    </row>
    <row r="173" spans="1:6" x14ac:dyDescent="0.25">
      <c r="A173" t="s">
        <v>263</v>
      </c>
      <c r="B173" t="s">
        <v>57</v>
      </c>
      <c r="C173" s="1">
        <v>0</v>
      </c>
      <c r="D173" s="1">
        <v>0</v>
      </c>
      <c r="E173" s="1">
        <v>0</v>
      </c>
    </row>
    <row r="174" spans="1:6" x14ac:dyDescent="0.25">
      <c r="A174" t="s">
        <v>264</v>
      </c>
      <c r="B174" t="s">
        <v>59</v>
      </c>
      <c r="C174" s="1">
        <v>-3000</v>
      </c>
      <c r="D174" s="1">
        <v>0</v>
      </c>
      <c r="E174" s="1">
        <v>0</v>
      </c>
    </row>
    <row r="175" spans="1:6" x14ac:dyDescent="0.25">
      <c r="A175" t="s">
        <v>265</v>
      </c>
      <c r="B175" t="s">
        <v>61</v>
      </c>
      <c r="C175" s="1">
        <v>0</v>
      </c>
      <c r="D175" s="1">
        <v>0</v>
      </c>
      <c r="E175" s="1">
        <v>0</v>
      </c>
    </row>
    <row r="176" spans="1:6" x14ac:dyDescent="0.25">
      <c r="A176" t="s">
        <v>266</v>
      </c>
      <c r="B176" t="s">
        <v>63</v>
      </c>
      <c r="C176" s="1">
        <v>0</v>
      </c>
      <c r="D176" s="1">
        <v>0</v>
      </c>
      <c r="E176" s="1">
        <v>0</v>
      </c>
    </row>
    <row r="177" spans="1:6" x14ac:dyDescent="0.25">
      <c r="A177" t="s">
        <v>267</v>
      </c>
      <c r="B177" t="s">
        <v>65</v>
      </c>
      <c r="C177" s="1">
        <v>0</v>
      </c>
      <c r="D177" s="1">
        <v>0</v>
      </c>
      <c r="E177" s="1">
        <v>0</v>
      </c>
    </row>
    <row r="178" spans="1:6" x14ac:dyDescent="0.25">
      <c r="A178" t="s">
        <v>268</v>
      </c>
      <c r="B178" t="s">
        <v>67</v>
      </c>
      <c r="C178" s="1">
        <v>0</v>
      </c>
      <c r="D178" s="1">
        <v>0</v>
      </c>
      <c r="E178" s="1">
        <v>0</v>
      </c>
    </row>
    <row r="179" spans="1:6" x14ac:dyDescent="0.25">
      <c r="A179" t="s">
        <v>269</v>
      </c>
      <c r="B179" t="s">
        <v>69</v>
      </c>
      <c r="C179" s="1">
        <v>0</v>
      </c>
      <c r="D179" s="1">
        <v>7098</v>
      </c>
      <c r="E179" s="1">
        <v>10306</v>
      </c>
      <c r="F179" s="2" t="s">
        <v>270</v>
      </c>
    </row>
    <row r="180" spans="1:6" x14ac:dyDescent="0.25">
      <c r="A180" t="s">
        <v>271</v>
      </c>
      <c r="B180" t="s">
        <v>71</v>
      </c>
      <c r="C180" s="1">
        <v>-3509</v>
      </c>
      <c r="D180" s="1">
        <v>-2828</v>
      </c>
      <c r="E180" s="1">
        <v>-2828</v>
      </c>
    </row>
    <row r="181" spans="1:6" x14ac:dyDescent="0.25">
      <c r="A181" t="s">
        <v>272</v>
      </c>
      <c r="B181" t="s">
        <v>73</v>
      </c>
      <c r="C181" s="1">
        <v>-2680</v>
      </c>
      <c r="D181" s="1">
        <v>-1176</v>
      </c>
      <c r="E181" s="1">
        <v>-1176</v>
      </c>
    </row>
    <row r="182" spans="1:6" x14ac:dyDescent="0.25">
      <c r="A182" t="s">
        <v>273</v>
      </c>
      <c r="B182" t="s">
        <v>75</v>
      </c>
      <c r="C182" s="1">
        <v>-1234</v>
      </c>
      <c r="D182" s="1">
        <v>0</v>
      </c>
      <c r="E182" s="1">
        <v>-1234</v>
      </c>
    </row>
    <row r="183" spans="1:6" x14ac:dyDescent="0.25">
      <c r="A183" t="s">
        <v>274</v>
      </c>
      <c r="B183" t="s">
        <v>77</v>
      </c>
      <c r="C183" s="1">
        <v>-195</v>
      </c>
      <c r="D183" s="1">
        <v>-150</v>
      </c>
      <c r="E183" s="1">
        <v>-150</v>
      </c>
    </row>
    <row r="184" spans="1:6" x14ac:dyDescent="0.25">
      <c r="A184" t="s">
        <v>275</v>
      </c>
      <c r="B184" t="s">
        <v>79</v>
      </c>
      <c r="C184" s="1">
        <v>-450</v>
      </c>
      <c r="D184" s="1">
        <v>-300</v>
      </c>
      <c r="E184" s="1">
        <v>-300</v>
      </c>
    </row>
    <row r="185" spans="1:6" x14ac:dyDescent="0.25">
      <c r="A185" t="s">
        <v>276</v>
      </c>
      <c r="B185" t="s">
        <v>82</v>
      </c>
      <c r="C185" s="1">
        <v>0</v>
      </c>
      <c r="D185" s="1">
        <v>0</v>
      </c>
      <c r="E185" s="1">
        <v>0</v>
      </c>
    </row>
    <row r="186" spans="1:6" x14ac:dyDescent="0.25">
      <c r="A186" t="s">
        <v>277</v>
      </c>
      <c r="B186" t="s">
        <v>84</v>
      </c>
      <c r="C186" s="1">
        <v>0</v>
      </c>
      <c r="D186" s="1">
        <v>0</v>
      </c>
      <c r="E186" s="1">
        <v>0</v>
      </c>
    </row>
    <row r="187" spans="1:6" x14ac:dyDescent="0.25">
      <c r="A187" t="s">
        <v>278</v>
      </c>
      <c r="B187" t="s">
        <v>104</v>
      </c>
      <c r="C187" s="1">
        <v>0</v>
      </c>
      <c r="D187" s="1">
        <v>0</v>
      </c>
      <c r="E187" s="1">
        <v>0</v>
      </c>
    </row>
    <row r="188" spans="1:6" x14ac:dyDescent="0.25">
      <c r="A188" t="s">
        <v>279</v>
      </c>
      <c r="B188" t="s">
        <v>110</v>
      </c>
      <c r="C188" s="1">
        <v>0</v>
      </c>
      <c r="D188" s="1">
        <v>0</v>
      </c>
      <c r="E188" s="1">
        <v>0</v>
      </c>
    </row>
    <row r="189" spans="1:6" x14ac:dyDescent="0.25">
      <c r="A189" t="s">
        <v>280</v>
      </c>
      <c r="B189" t="s">
        <v>184</v>
      </c>
      <c r="C189" s="1">
        <v>-25000</v>
      </c>
      <c r="D189" s="1">
        <v>0</v>
      </c>
      <c r="E189" s="1">
        <v>-25000</v>
      </c>
    </row>
    <row r="190" spans="1:6" x14ac:dyDescent="0.25">
      <c r="A190" t="s">
        <v>281</v>
      </c>
      <c r="B190" t="s">
        <v>112</v>
      </c>
      <c r="C190" s="1">
        <v>0</v>
      </c>
      <c r="D190" s="1">
        <v>0</v>
      </c>
      <c r="E190" s="1">
        <v>0</v>
      </c>
    </row>
    <row r="191" spans="1:6" x14ac:dyDescent="0.25">
      <c r="A191" t="s">
        <v>282</v>
      </c>
      <c r="B191" t="s">
        <v>11</v>
      </c>
      <c r="C191" s="1">
        <v>0</v>
      </c>
      <c r="D191" s="1">
        <v>0</v>
      </c>
      <c r="E191" s="1">
        <v>0</v>
      </c>
    </row>
    <row r="192" spans="1:6" x14ac:dyDescent="0.25">
      <c r="A192" t="s">
        <v>283</v>
      </c>
      <c r="B192" t="s">
        <v>117</v>
      </c>
      <c r="C192" s="1">
        <v>0</v>
      </c>
      <c r="D192" s="1">
        <v>0</v>
      </c>
      <c r="E192" s="1">
        <v>0</v>
      </c>
    </row>
    <row r="193" spans="1:6" x14ac:dyDescent="0.25">
      <c r="A193" t="s">
        <v>284</v>
      </c>
      <c r="B193" t="s">
        <v>119</v>
      </c>
      <c r="C193" s="1">
        <v>0</v>
      </c>
      <c r="D193" s="1">
        <v>0</v>
      </c>
      <c r="E193" s="1">
        <v>0</v>
      </c>
    </row>
    <row r="194" spans="1:6" x14ac:dyDescent="0.25">
      <c r="A194" t="s">
        <v>285</v>
      </c>
      <c r="B194" t="s">
        <v>125</v>
      </c>
      <c r="C194" s="1">
        <v>0</v>
      </c>
      <c r="D194" s="1">
        <v>0</v>
      </c>
      <c r="E194" s="1">
        <v>0</v>
      </c>
    </row>
    <row r="195" spans="1:6" x14ac:dyDescent="0.25">
      <c r="A195" t="s">
        <v>286</v>
      </c>
      <c r="B195" t="s">
        <v>127</v>
      </c>
      <c r="C195" s="1">
        <v>0</v>
      </c>
      <c r="D195" s="1">
        <v>0</v>
      </c>
      <c r="E195" s="1">
        <v>0</v>
      </c>
    </row>
    <row r="196" spans="1:6" x14ac:dyDescent="0.25">
      <c r="A196" t="s">
        <v>287</v>
      </c>
      <c r="B196" t="s">
        <v>129</v>
      </c>
      <c r="C196" s="1">
        <v>0</v>
      </c>
      <c r="D196" s="1">
        <v>0</v>
      </c>
      <c r="E196" s="1">
        <v>0</v>
      </c>
    </row>
    <row r="197" spans="1:6" x14ac:dyDescent="0.25">
      <c r="A197" t="s">
        <v>288</v>
      </c>
      <c r="B197" t="s">
        <v>133</v>
      </c>
      <c r="C197" s="1">
        <v>0</v>
      </c>
      <c r="D197" s="1">
        <v>0</v>
      </c>
      <c r="E197" s="1">
        <v>0</v>
      </c>
    </row>
    <row r="198" spans="1:6" x14ac:dyDescent="0.25">
      <c r="A198" t="s">
        <v>289</v>
      </c>
      <c r="B198" t="s">
        <v>135</v>
      </c>
      <c r="C198" s="1">
        <v>0</v>
      </c>
      <c r="D198" s="1">
        <v>0</v>
      </c>
      <c r="E198" s="1">
        <v>0</v>
      </c>
    </row>
    <row r="199" spans="1:6" x14ac:dyDescent="0.25">
      <c r="A199" t="s">
        <v>290</v>
      </c>
      <c r="B199" t="s">
        <v>137</v>
      </c>
      <c r="C199" s="1">
        <v>0</v>
      </c>
      <c r="D199" s="1">
        <v>0</v>
      </c>
      <c r="E199" s="1">
        <v>0</v>
      </c>
    </row>
    <row r="200" spans="1:6" x14ac:dyDescent="0.25">
      <c r="A200" t="s">
        <v>291</v>
      </c>
      <c r="B200" t="s">
        <v>139</v>
      </c>
      <c r="C200" s="1">
        <v>0</v>
      </c>
      <c r="D200" s="1">
        <v>0</v>
      </c>
      <c r="E200" s="1">
        <v>0</v>
      </c>
    </row>
    <row r="201" spans="1:6" ht="30" x14ac:dyDescent="0.25">
      <c r="A201" t="s">
        <v>292</v>
      </c>
      <c r="B201" t="s">
        <v>15</v>
      </c>
      <c r="C201" s="1">
        <v>-555425</v>
      </c>
      <c r="D201" s="1">
        <v>-554227</v>
      </c>
      <c r="E201" s="1">
        <v>-592369</v>
      </c>
      <c r="F201" s="2" t="s">
        <v>293</v>
      </c>
    </row>
    <row r="202" spans="1:6" x14ac:dyDescent="0.25">
      <c r="A202" t="s">
        <v>294</v>
      </c>
      <c r="B202" t="s">
        <v>18</v>
      </c>
      <c r="C202" s="1">
        <v>-565174</v>
      </c>
      <c r="D202" s="1">
        <v>-540651</v>
      </c>
      <c r="E202" s="1">
        <v>-575173</v>
      </c>
      <c r="F202" s="2" t="s">
        <v>21</v>
      </c>
    </row>
    <row r="203" spans="1:6" x14ac:dyDescent="0.25">
      <c r="A203" t="s">
        <v>295</v>
      </c>
      <c r="B203" t="s">
        <v>20</v>
      </c>
      <c r="C203" s="1">
        <v>-376516</v>
      </c>
      <c r="D203" s="1">
        <v>0</v>
      </c>
      <c r="E203" s="1">
        <v>-402872</v>
      </c>
      <c r="F203" s="2" t="s">
        <v>21</v>
      </c>
    </row>
    <row r="204" spans="1:6" x14ac:dyDescent="0.25">
      <c r="A204" t="s">
        <v>296</v>
      </c>
      <c r="B204" t="s">
        <v>23</v>
      </c>
      <c r="C204" s="1">
        <v>-795531</v>
      </c>
      <c r="D204" s="1">
        <v>-817020</v>
      </c>
      <c r="E204" s="1">
        <v>-891108</v>
      </c>
      <c r="F204" s="2" t="s">
        <v>24</v>
      </c>
    </row>
    <row r="205" spans="1:6" x14ac:dyDescent="0.25">
      <c r="A205" t="s">
        <v>297</v>
      </c>
      <c r="B205" t="s">
        <v>26</v>
      </c>
      <c r="C205" s="1">
        <v>-877591</v>
      </c>
      <c r="D205" s="1">
        <v>-836120</v>
      </c>
      <c r="E205" s="1">
        <v>-935887</v>
      </c>
      <c r="F205" s="2" t="s">
        <v>24</v>
      </c>
    </row>
    <row r="206" spans="1:6" x14ac:dyDescent="0.25">
      <c r="A206" t="s">
        <v>298</v>
      </c>
      <c r="B206" t="s">
        <v>28</v>
      </c>
      <c r="C206" s="1">
        <v>-417899</v>
      </c>
      <c r="D206" s="1">
        <v>-936</v>
      </c>
      <c r="E206" s="1">
        <v>-455510</v>
      </c>
      <c r="F206" s="2" t="s">
        <v>29</v>
      </c>
    </row>
    <row r="207" spans="1:6" x14ac:dyDescent="0.25">
      <c r="A207" t="s">
        <v>299</v>
      </c>
      <c r="B207" t="s">
        <v>31</v>
      </c>
      <c r="C207" s="1">
        <v>-178000</v>
      </c>
      <c r="D207" s="1">
        <v>-184670</v>
      </c>
      <c r="E207" s="1">
        <v>-199444</v>
      </c>
      <c r="F207" s="2" t="s">
        <v>32</v>
      </c>
    </row>
    <row r="208" spans="1:6" x14ac:dyDescent="0.25">
      <c r="A208" t="s">
        <v>300</v>
      </c>
      <c r="B208" t="s">
        <v>34</v>
      </c>
      <c r="C208" s="1">
        <v>-176535</v>
      </c>
      <c r="D208" s="1">
        <v>-163572</v>
      </c>
      <c r="E208" s="1">
        <v>-184759</v>
      </c>
      <c r="F208" s="2" t="s">
        <v>32</v>
      </c>
    </row>
    <row r="209" spans="1:6" x14ac:dyDescent="0.25">
      <c r="A209" t="s">
        <v>301</v>
      </c>
      <c r="B209" t="s">
        <v>36</v>
      </c>
      <c r="C209" s="1">
        <v>-116599</v>
      </c>
      <c r="D209" s="1">
        <v>0</v>
      </c>
      <c r="E209" s="1">
        <v>-125927</v>
      </c>
      <c r="F209" s="2" t="s">
        <v>37</v>
      </c>
    </row>
    <row r="210" spans="1:6" x14ac:dyDescent="0.25">
      <c r="A210" t="s">
        <v>302</v>
      </c>
      <c r="B210" t="s">
        <v>39</v>
      </c>
      <c r="C210" s="1">
        <v>-116914</v>
      </c>
      <c r="D210" s="1">
        <v>-144948</v>
      </c>
      <c r="E210" s="1">
        <v>-157993</v>
      </c>
      <c r="F210" s="2" t="s">
        <v>24</v>
      </c>
    </row>
    <row r="211" spans="1:6" x14ac:dyDescent="0.25">
      <c r="A211" t="s">
        <v>303</v>
      </c>
      <c r="B211" t="s">
        <v>41</v>
      </c>
      <c r="C211" s="1">
        <v>-136398</v>
      </c>
      <c r="D211" s="1">
        <v>-167532</v>
      </c>
      <c r="E211" s="1">
        <v>-180857</v>
      </c>
      <c r="F211" s="2" t="s">
        <v>24</v>
      </c>
    </row>
    <row r="212" spans="1:6" x14ac:dyDescent="0.25">
      <c r="A212" t="s">
        <v>304</v>
      </c>
      <c r="B212" t="s">
        <v>43</v>
      </c>
      <c r="C212" s="1">
        <v>-28477</v>
      </c>
      <c r="D212" s="1">
        <v>1320</v>
      </c>
      <c r="E212" s="1">
        <v>-31040</v>
      </c>
      <c r="F212" s="2" t="s">
        <v>29</v>
      </c>
    </row>
    <row r="213" spans="1:6" x14ac:dyDescent="0.25">
      <c r="A213" t="s">
        <v>305</v>
      </c>
      <c r="B213" t="s">
        <v>47</v>
      </c>
      <c r="C213" s="1">
        <v>-14040</v>
      </c>
      <c r="D213" s="1">
        <v>-15540</v>
      </c>
      <c r="E213" s="1">
        <v>-15540</v>
      </c>
    </row>
    <row r="214" spans="1:6" x14ac:dyDescent="0.25">
      <c r="A214" t="s">
        <v>306</v>
      </c>
      <c r="B214" t="s">
        <v>49</v>
      </c>
      <c r="C214" s="1">
        <v>-10060</v>
      </c>
      <c r="D214" s="1">
        <v>-23900</v>
      </c>
      <c r="E214" s="1">
        <v>-22900</v>
      </c>
    </row>
    <row r="215" spans="1:6" x14ac:dyDescent="0.25">
      <c r="A215" t="s">
        <v>307</v>
      </c>
      <c r="B215" t="s">
        <v>51</v>
      </c>
      <c r="C215" s="1">
        <v>-10000</v>
      </c>
      <c r="D215" s="1">
        <v>0</v>
      </c>
      <c r="E215" s="1">
        <v>-10000</v>
      </c>
    </row>
    <row r="216" spans="1:6" x14ac:dyDescent="0.25">
      <c r="A216" t="s">
        <v>308</v>
      </c>
      <c r="B216" t="s">
        <v>53</v>
      </c>
      <c r="C216" s="1">
        <v>-21000</v>
      </c>
      <c r="D216" s="1">
        <v>-32028</v>
      </c>
      <c r="E216" s="1">
        <v>0</v>
      </c>
    </row>
    <row r="217" spans="1:6" x14ac:dyDescent="0.25">
      <c r="A217" t="s">
        <v>309</v>
      </c>
      <c r="B217" t="s">
        <v>55</v>
      </c>
      <c r="C217" s="1">
        <v>-20000</v>
      </c>
      <c r="D217" s="1">
        <v>-29310</v>
      </c>
      <c r="E217" s="1">
        <v>0</v>
      </c>
    </row>
    <row r="218" spans="1:6" x14ac:dyDescent="0.25">
      <c r="A218" t="s">
        <v>310</v>
      </c>
      <c r="B218" t="s">
        <v>57</v>
      </c>
      <c r="C218" s="1">
        <v>-13000</v>
      </c>
      <c r="D218" s="1">
        <v>-4000</v>
      </c>
      <c r="E218" s="1">
        <v>0</v>
      </c>
    </row>
    <row r="219" spans="1:6" x14ac:dyDescent="0.25">
      <c r="A219" t="s">
        <v>311</v>
      </c>
      <c r="B219" t="s">
        <v>59</v>
      </c>
      <c r="C219" s="1">
        <v>-10000</v>
      </c>
      <c r="D219" s="1">
        <v>-4344</v>
      </c>
      <c r="E219" s="1">
        <v>0</v>
      </c>
    </row>
    <row r="220" spans="1:6" x14ac:dyDescent="0.25">
      <c r="A220" t="s">
        <v>312</v>
      </c>
      <c r="B220" t="s">
        <v>313</v>
      </c>
      <c r="C220" s="1">
        <v>-20000</v>
      </c>
      <c r="D220" s="1">
        <v>-2500</v>
      </c>
      <c r="E220" s="1">
        <v>0</v>
      </c>
    </row>
    <row r="221" spans="1:6" x14ac:dyDescent="0.25">
      <c r="A221" t="s">
        <v>314</v>
      </c>
      <c r="B221" t="s">
        <v>61</v>
      </c>
      <c r="C221" s="1">
        <v>-800</v>
      </c>
      <c r="D221" s="1">
        <v>-13200</v>
      </c>
      <c r="E221" s="1">
        <v>0</v>
      </c>
    </row>
    <row r="222" spans="1:6" x14ac:dyDescent="0.25">
      <c r="A222" t="s">
        <v>315</v>
      </c>
      <c r="B222" t="s">
        <v>63</v>
      </c>
      <c r="C222" s="1">
        <v>-800</v>
      </c>
      <c r="D222" s="1">
        <v>-6500</v>
      </c>
      <c r="E222" s="1">
        <v>0</v>
      </c>
    </row>
    <row r="223" spans="1:6" x14ac:dyDescent="0.25">
      <c r="A223" t="s">
        <v>316</v>
      </c>
      <c r="B223" t="s">
        <v>65</v>
      </c>
      <c r="C223" s="1">
        <v>-800</v>
      </c>
      <c r="D223" s="1">
        <v>0</v>
      </c>
      <c r="E223" s="1">
        <v>0</v>
      </c>
    </row>
    <row r="224" spans="1:6" x14ac:dyDescent="0.25">
      <c r="A224" t="s">
        <v>317</v>
      </c>
      <c r="B224" t="s">
        <v>67</v>
      </c>
      <c r="C224" s="1">
        <v>0</v>
      </c>
      <c r="D224" s="1">
        <v>0</v>
      </c>
      <c r="E224" s="1">
        <v>0</v>
      </c>
    </row>
    <row r="225" spans="1:5" x14ac:dyDescent="0.25">
      <c r="A225" t="s">
        <v>318</v>
      </c>
      <c r="B225" t="s">
        <v>319</v>
      </c>
      <c r="C225" s="1">
        <v>-5000</v>
      </c>
      <c r="D225" s="1">
        <v>-10107</v>
      </c>
      <c r="E225" s="1">
        <v>0</v>
      </c>
    </row>
    <row r="226" spans="1:5" x14ac:dyDescent="0.25">
      <c r="A226" t="s">
        <v>320</v>
      </c>
      <c r="B226" t="s">
        <v>69</v>
      </c>
      <c r="C226" s="1">
        <v>0</v>
      </c>
      <c r="D226" s="1">
        <v>84866</v>
      </c>
      <c r="E226" s="1">
        <v>175000</v>
      </c>
    </row>
    <row r="227" spans="1:5" x14ac:dyDescent="0.25">
      <c r="A227" t="s">
        <v>321</v>
      </c>
      <c r="B227" t="s">
        <v>71</v>
      </c>
      <c r="C227" s="1">
        <v>-25998</v>
      </c>
      <c r="D227" s="1">
        <v>-29496</v>
      </c>
      <c r="E227" s="1">
        <v>-29472</v>
      </c>
    </row>
    <row r="228" spans="1:5" x14ac:dyDescent="0.25">
      <c r="A228" t="s">
        <v>322</v>
      </c>
      <c r="B228" t="s">
        <v>73</v>
      </c>
      <c r="C228" s="1">
        <v>-29928</v>
      </c>
      <c r="D228" s="1">
        <v>-29215</v>
      </c>
      <c r="E228" s="1">
        <v>-28685</v>
      </c>
    </row>
    <row r="229" spans="1:5" x14ac:dyDescent="0.25">
      <c r="A229" t="s">
        <v>323</v>
      </c>
      <c r="B229" t="s">
        <v>75</v>
      </c>
      <c r="C229" s="1">
        <v>-8595</v>
      </c>
      <c r="D229" s="1">
        <v>0</v>
      </c>
      <c r="E229" s="1">
        <v>-8595</v>
      </c>
    </row>
    <row r="230" spans="1:5" x14ac:dyDescent="0.25">
      <c r="A230" t="s">
        <v>324</v>
      </c>
      <c r="B230" t="s">
        <v>77</v>
      </c>
      <c r="C230" s="1">
        <v>-10780</v>
      </c>
      <c r="D230" s="1">
        <v>-7975</v>
      </c>
      <c r="E230" s="1">
        <v>-7975</v>
      </c>
    </row>
    <row r="231" spans="1:5" x14ac:dyDescent="0.25">
      <c r="A231" t="s">
        <v>325</v>
      </c>
      <c r="B231" t="s">
        <v>79</v>
      </c>
      <c r="C231" s="1">
        <v>-13970</v>
      </c>
      <c r="D231" s="1">
        <v>-6550</v>
      </c>
      <c r="E231" s="1">
        <v>-7195</v>
      </c>
    </row>
    <row r="232" spans="1:5" x14ac:dyDescent="0.25">
      <c r="A232" t="s">
        <v>326</v>
      </c>
      <c r="B232" t="s">
        <v>82</v>
      </c>
      <c r="C232" s="1">
        <v>0</v>
      </c>
      <c r="D232" s="1">
        <v>0</v>
      </c>
      <c r="E232" s="1">
        <v>0</v>
      </c>
    </row>
    <row r="233" spans="1:5" x14ac:dyDescent="0.25">
      <c r="A233" t="s">
        <v>327</v>
      </c>
      <c r="B233" t="s">
        <v>84</v>
      </c>
      <c r="C233" s="1">
        <v>0</v>
      </c>
      <c r="D233" s="1">
        <v>0</v>
      </c>
      <c r="E233" s="1">
        <v>0</v>
      </c>
    </row>
    <row r="234" spans="1:5" x14ac:dyDescent="0.25">
      <c r="A234" t="s">
        <v>328</v>
      </c>
      <c r="B234" t="s">
        <v>104</v>
      </c>
      <c r="C234" s="1">
        <v>0</v>
      </c>
      <c r="D234" s="1">
        <v>0</v>
      </c>
      <c r="E234" s="1">
        <v>0</v>
      </c>
    </row>
    <row r="235" spans="1:5" x14ac:dyDescent="0.25">
      <c r="A235" t="s">
        <v>329</v>
      </c>
      <c r="B235" t="s">
        <v>110</v>
      </c>
      <c r="C235" s="1">
        <v>0</v>
      </c>
      <c r="D235" s="1">
        <v>0</v>
      </c>
      <c r="E235" s="1">
        <v>0</v>
      </c>
    </row>
    <row r="236" spans="1:5" x14ac:dyDescent="0.25">
      <c r="A236" t="s">
        <v>330</v>
      </c>
      <c r="B236" t="s">
        <v>112</v>
      </c>
      <c r="C236" s="1">
        <v>0</v>
      </c>
      <c r="D236" s="1">
        <v>0</v>
      </c>
      <c r="E236" s="1">
        <v>0</v>
      </c>
    </row>
    <row r="237" spans="1:5" x14ac:dyDescent="0.25">
      <c r="A237" t="s">
        <v>331</v>
      </c>
      <c r="B237" t="s">
        <v>11</v>
      </c>
      <c r="C237" s="1">
        <v>0</v>
      </c>
      <c r="D237" s="1">
        <v>0</v>
      </c>
      <c r="E237" s="1">
        <v>0</v>
      </c>
    </row>
    <row r="238" spans="1:5" x14ac:dyDescent="0.25">
      <c r="A238" t="s">
        <v>332</v>
      </c>
      <c r="B238" t="s">
        <v>117</v>
      </c>
      <c r="C238" s="1">
        <v>0</v>
      </c>
      <c r="D238" s="1">
        <v>0</v>
      </c>
      <c r="E238" s="1">
        <v>0</v>
      </c>
    </row>
    <row r="239" spans="1:5" x14ac:dyDescent="0.25">
      <c r="A239" t="s">
        <v>333</v>
      </c>
      <c r="B239" t="s">
        <v>119</v>
      </c>
      <c r="C239" s="1">
        <v>0</v>
      </c>
      <c r="D239" s="1">
        <v>0</v>
      </c>
      <c r="E239" s="1">
        <v>0</v>
      </c>
    </row>
    <row r="240" spans="1:5" x14ac:dyDescent="0.25">
      <c r="A240" t="s">
        <v>334</v>
      </c>
      <c r="B240" t="s">
        <v>125</v>
      </c>
      <c r="C240" s="1">
        <v>0</v>
      </c>
      <c r="D240" s="1">
        <v>0</v>
      </c>
      <c r="E240" s="1">
        <v>0</v>
      </c>
    </row>
    <row r="241" spans="1:6" x14ac:dyDescent="0.25">
      <c r="A241" t="s">
        <v>335</v>
      </c>
      <c r="B241" t="s">
        <v>127</v>
      </c>
      <c r="C241" s="1">
        <v>0</v>
      </c>
      <c r="D241" s="1">
        <v>0</v>
      </c>
      <c r="E241" s="1">
        <v>0</v>
      </c>
    </row>
    <row r="242" spans="1:6" x14ac:dyDescent="0.25">
      <c r="A242" t="s">
        <v>336</v>
      </c>
      <c r="B242" t="s">
        <v>129</v>
      </c>
      <c r="C242" s="1">
        <v>0</v>
      </c>
      <c r="D242" s="1">
        <v>0</v>
      </c>
      <c r="E242" s="1">
        <v>0</v>
      </c>
    </row>
    <row r="243" spans="1:6" x14ac:dyDescent="0.25">
      <c r="A243" t="s">
        <v>337</v>
      </c>
      <c r="B243" t="s">
        <v>133</v>
      </c>
      <c r="C243" s="1">
        <v>0</v>
      </c>
      <c r="D243" s="1">
        <v>0</v>
      </c>
      <c r="E243" s="1">
        <v>0</v>
      </c>
    </row>
    <row r="244" spans="1:6" x14ac:dyDescent="0.25">
      <c r="A244" t="s">
        <v>338</v>
      </c>
      <c r="B244" t="s">
        <v>135</v>
      </c>
      <c r="C244" s="1">
        <v>0</v>
      </c>
      <c r="D244" s="1">
        <v>0</v>
      </c>
      <c r="E244" s="1">
        <v>0</v>
      </c>
    </row>
    <row r="245" spans="1:6" x14ac:dyDescent="0.25">
      <c r="A245" t="s">
        <v>339</v>
      </c>
      <c r="B245" t="s">
        <v>137</v>
      </c>
      <c r="C245" s="1">
        <v>0</v>
      </c>
      <c r="D245" s="1">
        <v>0</v>
      </c>
      <c r="E245" s="1">
        <v>0</v>
      </c>
    </row>
    <row r="246" spans="1:6" x14ac:dyDescent="0.25">
      <c r="A246" t="s">
        <v>340</v>
      </c>
      <c r="B246" t="s">
        <v>139</v>
      </c>
      <c r="C246" s="1">
        <v>0</v>
      </c>
      <c r="D246" s="1">
        <v>0</v>
      </c>
      <c r="E246" s="1">
        <v>0</v>
      </c>
    </row>
    <row r="247" spans="1:6" x14ac:dyDescent="0.25">
      <c r="A247" t="s">
        <v>341</v>
      </c>
      <c r="B247" t="s">
        <v>15</v>
      </c>
      <c r="C247" s="1">
        <v>-466400</v>
      </c>
      <c r="D247" s="1">
        <v>-519745</v>
      </c>
      <c r="E247" s="1">
        <v>-557219</v>
      </c>
      <c r="F247" s="2" t="s">
        <v>342</v>
      </c>
    </row>
    <row r="248" spans="1:6" x14ac:dyDescent="0.25">
      <c r="A248" t="s">
        <v>343</v>
      </c>
      <c r="B248" t="s">
        <v>18</v>
      </c>
      <c r="C248" s="1">
        <v>-443321</v>
      </c>
      <c r="D248" s="1">
        <v>-434928</v>
      </c>
      <c r="E248" s="1">
        <v>-479443</v>
      </c>
      <c r="F248" s="2" t="s">
        <v>21</v>
      </c>
    </row>
    <row r="249" spans="1:6" x14ac:dyDescent="0.25">
      <c r="A249" t="s">
        <v>344</v>
      </c>
      <c r="B249" t="s">
        <v>20</v>
      </c>
      <c r="C249" s="1">
        <v>-1449</v>
      </c>
      <c r="D249" s="1">
        <v>0</v>
      </c>
      <c r="E249" s="1">
        <v>-1550</v>
      </c>
      <c r="F249" s="2" t="s">
        <v>21</v>
      </c>
    </row>
    <row r="250" spans="1:6" x14ac:dyDescent="0.25">
      <c r="A250" t="s">
        <v>345</v>
      </c>
      <c r="B250" t="s">
        <v>23</v>
      </c>
      <c r="C250" s="1">
        <v>-451520</v>
      </c>
      <c r="D250" s="1">
        <v>-402594</v>
      </c>
      <c r="E250" s="1">
        <v>-436604</v>
      </c>
      <c r="F250" s="2" t="s">
        <v>24</v>
      </c>
    </row>
    <row r="251" spans="1:6" x14ac:dyDescent="0.25">
      <c r="A251" t="s">
        <v>346</v>
      </c>
      <c r="B251" t="s">
        <v>26</v>
      </c>
      <c r="C251" s="1">
        <v>-424725</v>
      </c>
      <c r="D251" s="1">
        <v>-338130</v>
      </c>
      <c r="E251" s="1">
        <v>-380783</v>
      </c>
      <c r="F251" s="2" t="s">
        <v>24</v>
      </c>
    </row>
    <row r="252" spans="1:6" x14ac:dyDescent="0.25">
      <c r="A252" t="s">
        <v>347</v>
      </c>
      <c r="B252" t="s">
        <v>28</v>
      </c>
      <c r="C252" s="1">
        <v>-1939</v>
      </c>
      <c r="D252" s="1">
        <v>0</v>
      </c>
      <c r="E252" s="1">
        <v>-2114</v>
      </c>
      <c r="F252" s="2" t="s">
        <v>29</v>
      </c>
    </row>
    <row r="253" spans="1:6" x14ac:dyDescent="0.25">
      <c r="A253" t="s">
        <v>348</v>
      </c>
      <c r="B253" t="s">
        <v>31</v>
      </c>
      <c r="C253" s="1">
        <v>-9896</v>
      </c>
      <c r="D253" s="1">
        <v>-86301</v>
      </c>
      <c r="E253" s="1">
        <v>-91812</v>
      </c>
      <c r="F253" s="2" t="s">
        <v>32</v>
      </c>
    </row>
    <row r="254" spans="1:6" x14ac:dyDescent="0.25">
      <c r="A254" t="s">
        <v>349</v>
      </c>
      <c r="B254" t="s">
        <v>34</v>
      </c>
      <c r="C254" s="1">
        <v>-79142</v>
      </c>
      <c r="D254" s="1">
        <v>-76368</v>
      </c>
      <c r="E254" s="1">
        <v>-83564</v>
      </c>
      <c r="F254" s="2" t="s">
        <v>32</v>
      </c>
    </row>
    <row r="255" spans="1:6" x14ac:dyDescent="0.25">
      <c r="A255" t="s">
        <v>350</v>
      </c>
      <c r="B255" t="s">
        <v>36</v>
      </c>
      <c r="C255" s="1">
        <v>-6154</v>
      </c>
      <c r="D255" s="1">
        <v>0</v>
      </c>
      <c r="E255" s="1">
        <v>-6646</v>
      </c>
      <c r="F255" s="2" t="s">
        <v>37</v>
      </c>
    </row>
    <row r="256" spans="1:6" x14ac:dyDescent="0.25">
      <c r="A256" t="s">
        <v>351</v>
      </c>
      <c r="B256" t="s">
        <v>39</v>
      </c>
      <c r="C256" s="1">
        <v>-3989</v>
      </c>
      <c r="D256" s="1">
        <v>2160</v>
      </c>
      <c r="E256" s="1">
        <v>-2354</v>
      </c>
      <c r="F256" s="2" t="s">
        <v>24</v>
      </c>
    </row>
    <row r="257" spans="1:6" x14ac:dyDescent="0.25">
      <c r="A257" t="s">
        <v>352</v>
      </c>
      <c r="B257" t="s">
        <v>41</v>
      </c>
      <c r="C257" s="1">
        <v>-5491</v>
      </c>
      <c r="D257" s="1">
        <v>-3120</v>
      </c>
      <c r="E257" s="1">
        <v>-5755</v>
      </c>
      <c r="F257" s="2" t="s">
        <v>24</v>
      </c>
    </row>
    <row r="258" spans="1:6" x14ac:dyDescent="0.25">
      <c r="A258" t="s">
        <v>353</v>
      </c>
      <c r="B258" t="s">
        <v>43</v>
      </c>
      <c r="C258" s="1">
        <v>0</v>
      </c>
      <c r="D258" s="1">
        <v>0</v>
      </c>
      <c r="E258" s="1">
        <v>0</v>
      </c>
    </row>
    <row r="259" spans="1:6" x14ac:dyDescent="0.25">
      <c r="A259" t="s">
        <v>354</v>
      </c>
      <c r="B259" t="s">
        <v>47</v>
      </c>
      <c r="C259" s="1">
        <v>0</v>
      </c>
      <c r="D259" s="1">
        <v>0</v>
      </c>
      <c r="E259" s="1">
        <v>0</v>
      </c>
    </row>
    <row r="260" spans="1:6" x14ac:dyDescent="0.25">
      <c r="A260" t="s">
        <v>355</v>
      </c>
      <c r="B260" t="s">
        <v>49</v>
      </c>
      <c r="C260" s="1">
        <v>0</v>
      </c>
      <c r="D260" s="1">
        <v>0</v>
      </c>
      <c r="E260" s="1">
        <v>0</v>
      </c>
    </row>
    <row r="261" spans="1:6" x14ac:dyDescent="0.25">
      <c r="A261" t="s">
        <v>356</v>
      </c>
      <c r="B261" t="s">
        <v>51</v>
      </c>
      <c r="C261" s="1">
        <v>0</v>
      </c>
      <c r="D261" s="1">
        <v>0</v>
      </c>
      <c r="E261" s="1">
        <v>0</v>
      </c>
    </row>
    <row r="262" spans="1:6" x14ac:dyDescent="0.25">
      <c r="A262" t="s">
        <v>357</v>
      </c>
      <c r="B262" t="s">
        <v>69</v>
      </c>
      <c r="C262" s="1">
        <v>0</v>
      </c>
      <c r="D262" s="1">
        <v>60047</v>
      </c>
      <c r="E262" s="1">
        <v>125000</v>
      </c>
    </row>
    <row r="263" spans="1:6" x14ac:dyDescent="0.25">
      <c r="A263" t="s">
        <v>358</v>
      </c>
      <c r="B263" t="s">
        <v>71</v>
      </c>
      <c r="C263" s="1">
        <v>-21069</v>
      </c>
      <c r="D263" s="1">
        <v>-12349</v>
      </c>
      <c r="E263" s="1">
        <v>-12349</v>
      </c>
    </row>
    <row r="264" spans="1:6" x14ac:dyDescent="0.25">
      <c r="A264" t="s">
        <v>359</v>
      </c>
      <c r="B264" t="s">
        <v>73</v>
      </c>
      <c r="C264" s="1">
        <v>-16856</v>
      </c>
      <c r="D264" s="1">
        <v>-9360</v>
      </c>
      <c r="E264" s="1">
        <v>-10185</v>
      </c>
    </row>
    <row r="265" spans="1:6" x14ac:dyDescent="0.25">
      <c r="A265" t="s">
        <v>360</v>
      </c>
      <c r="B265" t="s">
        <v>75</v>
      </c>
      <c r="C265" s="1">
        <v>-4214</v>
      </c>
      <c r="D265" s="1">
        <v>0</v>
      </c>
      <c r="E265" s="1">
        <v>-4214</v>
      </c>
    </row>
    <row r="266" spans="1:6" x14ac:dyDescent="0.25">
      <c r="A266" t="s">
        <v>361</v>
      </c>
      <c r="B266" t="s">
        <v>77</v>
      </c>
      <c r="C266" s="1">
        <v>-2000</v>
      </c>
      <c r="D266" s="1">
        <v>0</v>
      </c>
      <c r="E266" s="1">
        <v>-2000</v>
      </c>
    </row>
    <row r="267" spans="1:6" x14ac:dyDescent="0.25">
      <c r="A267" t="s">
        <v>362</v>
      </c>
      <c r="B267" t="s">
        <v>79</v>
      </c>
      <c r="C267" s="1">
        <v>-1090</v>
      </c>
      <c r="D267" s="1">
        <v>0</v>
      </c>
      <c r="E267" s="1">
        <v>-2000</v>
      </c>
    </row>
    <row r="268" spans="1:6" x14ac:dyDescent="0.25">
      <c r="A268" t="s">
        <v>363</v>
      </c>
      <c r="B268" t="s">
        <v>82</v>
      </c>
      <c r="C268" s="1">
        <v>0</v>
      </c>
      <c r="D268" s="1">
        <v>0</v>
      </c>
      <c r="E268" s="1">
        <v>0</v>
      </c>
    </row>
    <row r="269" spans="1:6" x14ac:dyDescent="0.25">
      <c r="A269" t="s">
        <v>364</v>
      </c>
      <c r="B269" t="s">
        <v>365</v>
      </c>
      <c r="C269" s="1">
        <v>0</v>
      </c>
      <c r="D269" s="1">
        <v>654457</v>
      </c>
      <c r="E269" s="1">
        <v>750000</v>
      </c>
    </row>
    <row r="270" spans="1:6" x14ac:dyDescent="0.25">
      <c r="A270" t="s">
        <v>366</v>
      </c>
      <c r="B270" t="s">
        <v>84</v>
      </c>
      <c r="C270" s="1">
        <v>750000</v>
      </c>
      <c r="D270" s="1">
        <v>0</v>
      </c>
      <c r="E270" s="1">
        <v>750000</v>
      </c>
    </row>
    <row r="271" spans="1:6" x14ac:dyDescent="0.25">
      <c r="A271" t="s">
        <v>367</v>
      </c>
      <c r="B271" t="s">
        <v>15</v>
      </c>
      <c r="C271" s="1">
        <v>0</v>
      </c>
      <c r="D271" s="1">
        <v>0</v>
      </c>
      <c r="E271" s="1">
        <v>0</v>
      </c>
    </row>
    <row r="272" spans="1:6" x14ac:dyDescent="0.25">
      <c r="A272" t="s">
        <v>368</v>
      </c>
      <c r="B272" t="s">
        <v>18</v>
      </c>
      <c r="C272" s="1">
        <v>0</v>
      </c>
      <c r="D272" s="1">
        <v>0</v>
      </c>
      <c r="E272" s="1">
        <v>0</v>
      </c>
    </row>
    <row r="273" spans="1:6" x14ac:dyDescent="0.25">
      <c r="A273" t="s">
        <v>369</v>
      </c>
      <c r="B273" t="s">
        <v>20</v>
      </c>
      <c r="C273" s="1">
        <v>0</v>
      </c>
      <c r="D273" s="1">
        <v>0</v>
      </c>
      <c r="E273" s="1">
        <v>0</v>
      </c>
    </row>
    <row r="274" spans="1:6" ht="30" x14ac:dyDescent="0.25">
      <c r="A274" t="s">
        <v>370</v>
      </c>
      <c r="B274" t="s">
        <v>23</v>
      </c>
      <c r="C274" s="1">
        <v>0</v>
      </c>
      <c r="D274" s="1">
        <v>-8330</v>
      </c>
      <c r="E274" s="1">
        <v>-9080</v>
      </c>
      <c r="F274" s="2" t="s">
        <v>371</v>
      </c>
    </row>
    <row r="275" spans="1:6" x14ac:dyDescent="0.25">
      <c r="A275" t="s">
        <v>372</v>
      </c>
      <c r="B275" t="s">
        <v>26</v>
      </c>
      <c r="C275" s="1">
        <v>0</v>
      </c>
      <c r="D275" s="1">
        <v>-7310</v>
      </c>
      <c r="E275" s="1">
        <v>-7968</v>
      </c>
      <c r="F275" s="2" t="s">
        <v>24</v>
      </c>
    </row>
    <row r="276" spans="1:6" x14ac:dyDescent="0.25">
      <c r="A276" t="s">
        <v>373</v>
      </c>
      <c r="B276" t="s">
        <v>28</v>
      </c>
      <c r="C276" s="1">
        <v>0</v>
      </c>
      <c r="D276" s="1">
        <v>0</v>
      </c>
      <c r="E276" s="1">
        <v>0</v>
      </c>
    </row>
    <row r="277" spans="1:6" x14ac:dyDescent="0.25">
      <c r="A277" t="s">
        <v>374</v>
      </c>
      <c r="B277" t="s">
        <v>31</v>
      </c>
      <c r="C277" s="1">
        <v>-195993</v>
      </c>
      <c r="D277" s="1">
        <v>-121866</v>
      </c>
      <c r="E277" s="1">
        <v>-131615</v>
      </c>
      <c r="F277" s="2" t="s">
        <v>32</v>
      </c>
    </row>
    <row r="278" spans="1:6" x14ac:dyDescent="0.25">
      <c r="A278" t="s">
        <v>375</v>
      </c>
      <c r="B278" t="s">
        <v>34</v>
      </c>
      <c r="C278" s="1">
        <v>-93434</v>
      </c>
      <c r="D278" s="1">
        <v>-115068</v>
      </c>
      <c r="E278" s="1">
        <v>-126224</v>
      </c>
      <c r="F278" s="2" t="s">
        <v>32</v>
      </c>
    </row>
    <row r="279" spans="1:6" x14ac:dyDescent="0.25">
      <c r="A279" t="s">
        <v>376</v>
      </c>
      <c r="B279" t="s">
        <v>36</v>
      </c>
      <c r="C279" s="1">
        <v>0</v>
      </c>
      <c r="D279" s="1">
        <v>0</v>
      </c>
      <c r="E279" s="1">
        <v>0</v>
      </c>
    </row>
    <row r="280" spans="1:6" x14ac:dyDescent="0.25">
      <c r="A280" t="s">
        <v>377</v>
      </c>
      <c r="B280" t="s">
        <v>39</v>
      </c>
      <c r="C280" s="1">
        <v>0</v>
      </c>
      <c r="D280" s="1">
        <v>0</v>
      </c>
      <c r="E280" s="1">
        <v>0</v>
      </c>
    </row>
    <row r="281" spans="1:6" x14ac:dyDescent="0.25">
      <c r="A281" t="s">
        <v>378</v>
      </c>
      <c r="B281" t="s">
        <v>41</v>
      </c>
      <c r="C281" s="1">
        <v>0</v>
      </c>
      <c r="D281" s="1">
        <v>0</v>
      </c>
      <c r="E281" s="1">
        <v>0</v>
      </c>
    </row>
    <row r="282" spans="1:6" x14ac:dyDescent="0.25">
      <c r="A282" t="s">
        <v>379</v>
      </c>
      <c r="B282" t="s">
        <v>43</v>
      </c>
      <c r="C282" s="1">
        <v>0</v>
      </c>
      <c r="D282" s="1">
        <v>0</v>
      </c>
      <c r="E282" s="1">
        <v>0</v>
      </c>
    </row>
    <row r="283" spans="1:6" x14ac:dyDescent="0.25">
      <c r="A283" t="s">
        <v>380</v>
      </c>
      <c r="B283" t="s">
        <v>47</v>
      </c>
      <c r="C283" s="1">
        <v>0</v>
      </c>
      <c r="D283" s="1">
        <v>0</v>
      </c>
      <c r="E283" s="1">
        <v>0</v>
      </c>
    </row>
    <row r="284" spans="1:6" x14ac:dyDescent="0.25">
      <c r="A284" t="s">
        <v>381</v>
      </c>
      <c r="B284" t="s">
        <v>49</v>
      </c>
      <c r="C284" s="1">
        <v>0</v>
      </c>
      <c r="D284" s="1">
        <v>0</v>
      </c>
      <c r="E284" s="1">
        <v>0</v>
      </c>
    </row>
    <row r="285" spans="1:6" x14ac:dyDescent="0.25">
      <c r="A285" t="s">
        <v>382</v>
      </c>
      <c r="B285" t="s">
        <v>51</v>
      </c>
      <c r="C285" s="1">
        <v>0</v>
      </c>
      <c r="D285" s="1">
        <v>0</v>
      </c>
      <c r="E285" s="1">
        <v>0</v>
      </c>
    </row>
    <row r="286" spans="1:6" x14ac:dyDescent="0.25">
      <c r="A286" t="s">
        <v>383</v>
      </c>
      <c r="B286" t="s">
        <v>69</v>
      </c>
      <c r="C286" s="1">
        <v>0</v>
      </c>
      <c r="D286" s="1">
        <v>7768</v>
      </c>
      <c r="E286" s="1">
        <v>25000</v>
      </c>
    </row>
    <row r="287" spans="1:6" x14ac:dyDescent="0.25">
      <c r="A287" t="s">
        <v>384</v>
      </c>
      <c r="B287" t="s">
        <v>71</v>
      </c>
      <c r="C287" s="1">
        <v>-5268</v>
      </c>
      <c r="D287" s="1">
        <v>-1032</v>
      </c>
      <c r="E287" s="1">
        <v>-1032</v>
      </c>
    </row>
    <row r="288" spans="1:6" x14ac:dyDescent="0.25">
      <c r="A288" t="s">
        <v>385</v>
      </c>
      <c r="B288" t="s">
        <v>73</v>
      </c>
      <c r="C288" s="1">
        <v>-4214</v>
      </c>
      <c r="D288" s="1">
        <v>-984</v>
      </c>
      <c r="E288" s="1">
        <v>-984</v>
      </c>
    </row>
    <row r="289" spans="1:6" x14ac:dyDescent="0.25">
      <c r="A289" t="s">
        <v>386</v>
      </c>
      <c r="B289" t="s">
        <v>75</v>
      </c>
      <c r="C289" s="1">
        <v>0</v>
      </c>
      <c r="D289" s="1">
        <v>0</v>
      </c>
      <c r="E289" s="1">
        <v>0</v>
      </c>
    </row>
    <row r="290" spans="1:6" x14ac:dyDescent="0.25">
      <c r="A290" t="s">
        <v>387</v>
      </c>
      <c r="B290" t="s">
        <v>77</v>
      </c>
      <c r="C290" s="1">
        <v>-30000</v>
      </c>
      <c r="D290" s="1">
        <v>-19814</v>
      </c>
      <c r="E290" s="1">
        <v>0</v>
      </c>
      <c r="F290" s="2" t="s">
        <v>388</v>
      </c>
    </row>
    <row r="291" spans="1:6" x14ac:dyDescent="0.25">
      <c r="A291" t="s">
        <v>389</v>
      </c>
      <c r="B291" t="s">
        <v>79</v>
      </c>
      <c r="C291" s="1">
        <v>-15000</v>
      </c>
      <c r="D291" s="1">
        <v>0</v>
      </c>
      <c r="E291" s="1">
        <v>0</v>
      </c>
      <c r="F291" s="2" t="s">
        <v>390</v>
      </c>
    </row>
    <row r="292" spans="1:6" x14ac:dyDescent="0.25">
      <c r="A292" t="s">
        <v>391</v>
      </c>
      <c r="B292" t="s">
        <v>82</v>
      </c>
      <c r="C292" s="1">
        <v>0</v>
      </c>
      <c r="D292" s="1">
        <v>0</v>
      </c>
      <c r="E292" s="1">
        <v>0</v>
      </c>
    </row>
    <row r="293" spans="1:6" x14ac:dyDescent="0.25">
      <c r="A293" t="s">
        <v>392</v>
      </c>
      <c r="B293" t="s">
        <v>365</v>
      </c>
      <c r="C293" s="1">
        <v>0</v>
      </c>
      <c r="D293" s="1">
        <v>33094</v>
      </c>
      <c r="E293" s="1">
        <v>33094</v>
      </c>
    </row>
    <row r="294" spans="1:6" x14ac:dyDescent="0.25">
      <c r="A294" t="s">
        <v>393</v>
      </c>
      <c r="B294" t="s">
        <v>84</v>
      </c>
      <c r="C294" s="1">
        <v>0</v>
      </c>
      <c r="D294" s="1">
        <v>0</v>
      </c>
      <c r="E294" s="1">
        <v>0</v>
      </c>
    </row>
    <row r="295" spans="1:6" x14ac:dyDescent="0.25">
      <c r="A295" t="s">
        <v>394</v>
      </c>
      <c r="B295" t="s">
        <v>131</v>
      </c>
      <c r="C295" s="1">
        <v>0</v>
      </c>
      <c r="D295" s="1">
        <v>19814</v>
      </c>
      <c r="E295" s="1">
        <v>0</v>
      </c>
    </row>
    <row r="296" spans="1:6" x14ac:dyDescent="0.25">
      <c r="A296" t="s">
        <v>395</v>
      </c>
      <c r="B296" t="s">
        <v>131</v>
      </c>
      <c r="C296" s="1">
        <v>0</v>
      </c>
      <c r="D296" s="1">
        <v>0</v>
      </c>
      <c r="E296" s="1">
        <v>0</v>
      </c>
    </row>
    <row r="297" spans="1:6" x14ac:dyDescent="0.25">
      <c r="A297" t="s">
        <v>396</v>
      </c>
      <c r="B297" t="s">
        <v>397</v>
      </c>
      <c r="C297" s="1">
        <v>0</v>
      </c>
      <c r="D297" s="1">
        <v>0</v>
      </c>
      <c r="E297" s="1">
        <v>0</v>
      </c>
    </row>
    <row r="298" spans="1:6" x14ac:dyDescent="0.25">
      <c r="A298" t="s">
        <v>398</v>
      </c>
      <c r="B298" t="s">
        <v>399</v>
      </c>
      <c r="C298" s="1">
        <v>0</v>
      </c>
      <c r="D298" s="1">
        <v>0</v>
      </c>
      <c r="E298" s="1">
        <v>0</v>
      </c>
    </row>
    <row r="299" spans="1:6" x14ac:dyDescent="0.25">
      <c r="A299" t="s">
        <v>400</v>
      </c>
      <c r="B299" t="s">
        <v>401</v>
      </c>
      <c r="C299" s="1">
        <v>0</v>
      </c>
      <c r="D299" s="1">
        <v>-15044</v>
      </c>
      <c r="E299" s="1">
        <v>-18136</v>
      </c>
      <c r="F299" s="2" t="s">
        <v>402</v>
      </c>
    </row>
    <row r="300" spans="1:6" x14ac:dyDescent="0.25">
      <c r="A300" t="s">
        <v>403</v>
      </c>
      <c r="B300" t="s">
        <v>404</v>
      </c>
      <c r="C300" s="1">
        <v>0</v>
      </c>
      <c r="D300" s="1">
        <v>0</v>
      </c>
      <c r="E300" s="1">
        <v>0</v>
      </c>
    </row>
    <row r="301" spans="1:6" x14ac:dyDescent="0.25">
      <c r="A301" t="s">
        <v>405</v>
      </c>
      <c r="B301" t="s">
        <v>406</v>
      </c>
      <c r="C301" s="1">
        <v>0</v>
      </c>
      <c r="D301" s="1">
        <v>0</v>
      </c>
      <c r="E301" s="1">
        <v>0</v>
      </c>
    </row>
    <row r="302" spans="1:6" x14ac:dyDescent="0.25">
      <c r="A302" t="s">
        <v>407</v>
      </c>
      <c r="B302" t="s">
        <v>408</v>
      </c>
      <c r="C302" s="1">
        <v>0</v>
      </c>
      <c r="D302" s="1">
        <v>-3100</v>
      </c>
      <c r="E302" s="1">
        <v>-3737</v>
      </c>
      <c r="F302" s="2" t="s">
        <v>402</v>
      </c>
    </row>
    <row r="303" spans="1:6" x14ac:dyDescent="0.25">
      <c r="A303" t="s">
        <v>409</v>
      </c>
      <c r="B303" t="s">
        <v>410</v>
      </c>
      <c r="C303" s="1">
        <v>0</v>
      </c>
      <c r="D303" s="1">
        <v>0</v>
      </c>
      <c r="E303" s="1">
        <v>0</v>
      </c>
    </row>
    <row r="304" spans="1:6" x14ac:dyDescent="0.25">
      <c r="A304" t="s">
        <v>411</v>
      </c>
      <c r="B304" t="s">
        <v>77</v>
      </c>
      <c r="C304" s="1">
        <v>0</v>
      </c>
      <c r="D304" s="1">
        <v>27</v>
      </c>
      <c r="E304" s="1">
        <v>-1150000</v>
      </c>
      <c r="F304" s="2" t="s">
        <v>402</v>
      </c>
    </row>
    <row r="305" spans="1:6" ht="45" x14ac:dyDescent="0.25">
      <c r="A305" t="s">
        <v>412</v>
      </c>
      <c r="B305" t="s">
        <v>79</v>
      </c>
      <c r="C305" s="1">
        <v>0</v>
      </c>
      <c r="D305" s="1">
        <v>-768558</v>
      </c>
      <c r="E305" s="1">
        <v>-975000</v>
      </c>
      <c r="F305" s="2" t="s">
        <v>413</v>
      </c>
    </row>
    <row r="306" spans="1:6" ht="30" x14ac:dyDescent="0.25">
      <c r="A306" t="s">
        <v>414</v>
      </c>
      <c r="B306" t="s">
        <v>82</v>
      </c>
      <c r="C306" s="1">
        <v>0</v>
      </c>
      <c r="D306" s="1">
        <v>0</v>
      </c>
      <c r="E306" s="1">
        <v>-125000</v>
      </c>
      <c r="F306" s="2" t="s">
        <v>415</v>
      </c>
    </row>
    <row r="307" spans="1:6" ht="30" x14ac:dyDescent="0.25">
      <c r="A307" t="s">
        <v>416</v>
      </c>
      <c r="B307" t="s">
        <v>131</v>
      </c>
      <c r="C307" s="1">
        <v>-1800000</v>
      </c>
      <c r="D307" s="1">
        <v>0</v>
      </c>
      <c r="E307" s="1">
        <v>2250000</v>
      </c>
      <c r="F307" s="2" t="s">
        <v>415</v>
      </c>
    </row>
    <row r="308" spans="1:6" x14ac:dyDescent="0.25">
      <c r="A308" t="s">
        <v>417</v>
      </c>
      <c r="B308" t="s">
        <v>418</v>
      </c>
      <c r="C308" s="1">
        <v>0</v>
      </c>
      <c r="D308" s="1">
        <v>-386878</v>
      </c>
      <c r="E308" s="1">
        <v>-466381</v>
      </c>
      <c r="F308" s="2" t="s">
        <v>402</v>
      </c>
    </row>
    <row r="309" spans="1:6" x14ac:dyDescent="0.25">
      <c r="A309" t="s">
        <v>419</v>
      </c>
      <c r="B309" t="s">
        <v>420</v>
      </c>
      <c r="C309" s="1">
        <v>0</v>
      </c>
      <c r="D309" s="1">
        <v>0</v>
      </c>
      <c r="E309" s="1">
        <v>0</v>
      </c>
    </row>
    <row r="310" spans="1:6" x14ac:dyDescent="0.25">
      <c r="A310" t="s">
        <v>421</v>
      </c>
      <c r="B310" t="s">
        <v>422</v>
      </c>
      <c r="C310" s="1">
        <v>0</v>
      </c>
      <c r="D310" s="1">
        <v>0</v>
      </c>
      <c r="E310" s="1">
        <v>0</v>
      </c>
    </row>
    <row r="311" spans="1:6" x14ac:dyDescent="0.25">
      <c r="A311" t="s">
        <v>423</v>
      </c>
      <c r="B311" t="s">
        <v>424</v>
      </c>
      <c r="C311" s="1">
        <v>0</v>
      </c>
      <c r="D311" s="1">
        <v>0</v>
      </c>
      <c r="E311" s="1">
        <v>0</v>
      </c>
    </row>
    <row r="312" spans="1:6" x14ac:dyDescent="0.25">
      <c r="A312" t="s">
        <v>425</v>
      </c>
      <c r="B312" t="s">
        <v>426</v>
      </c>
      <c r="C312" s="1">
        <v>-5400</v>
      </c>
      <c r="D312" s="1">
        <v>-5400</v>
      </c>
      <c r="E312" s="1">
        <v>-5400</v>
      </c>
    </row>
    <row r="313" spans="1:6" x14ac:dyDescent="0.25">
      <c r="A313" t="s">
        <v>427</v>
      </c>
      <c r="B313" t="s">
        <v>428</v>
      </c>
      <c r="C313" s="1">
        <v>0</v>
      </c>
      <c r="D313" s="1">
        <v>-120472</v>
      </c>
      <c r="E313" s="1">
        <v>-145229</v>
      </c>
      <c r="F313" s="2" t="s">
        <v>402</v>
      </c>
    </row>
    <row r="314" spans="1:6" x14ac:dyDescent="0.25">
      <c r="A314" t="s">
        <v>429</v>
      </c>
      <c r="B314" t="s">
        <v>430</v>
      </c>
      <c r="C314" s="1">
        <v>0</v>
      </c>
      <c r="D314" s="1">
        <v>0</v>
      </c>
      <c r="E314" s="1">
        <v>0</v>
      </c>
    </row>
    <row r="315" spans="1:6" x14ac:dyDescent="0.25">
      <c r="A315" t="s">
        <v>431</v>
      </c>
      <c r="B315" t="s">
        <v>432</v>
      </c>
      <c r="C315" s="1">
        <v>0</v>
      </c>
      <c r="D315" s="1">
        <v>0</v>
      </c>
      <c r="E315" s="1">
        <v>0</v>
      </c>
    </row>
    <row r="316" spans="1:6" x14ac:dyDescent="0.25">
      <c r="A316" t="s">
        <v>433</v>
      </c>
      <c r="B316" t="s">
        <v>434</v>
      </c>
      <c r="C316" s="1">
        <v>-5400</v>
      </c>
      <c r="D316" s="1">
        <v>-5400</v>
      </c>
      <c r="E316" s="1">
        <v>-5400</v>
      </c>
    </row>
    <row r="317" spans="1:6" x14ac:dyDescent="0.25">
      <c r="A317" t="s">
        <v>435</v>
      </c>
      <c r="B317" t="s">
        <v>436</v>
      </c>
      <c r="C317" s="1">
        <v>0</v>
      </c>
      <c r="D317" s="1">
        <v>-119719</v>
      </c>
      <c r="E317" s="1">
        <v>-144321</v>
      </c>
      <c r="F317" s="2" t="s">
        <v>402</v>
      </c>
    </row>
    <row r="318" spans="1:6" x14ac:dyDescent="0.25">
      <c r="A318" t="s">
        <v>437</v>
      </c>
      <c r="B318" t="s">
        <v>438</v>
      </c>
      <c r="C318" s="1">
        <v>0</v>
      </c>
      <c r="D318" s="1">
        <v>0</v>
      </c>
      <c r="E318" s="1">
        <v>0</v>
      </c>
    </row>
    <row r="319" spans="1:6" x14ac:dyDescent="0.25">
      <c r="A319" t="s">
        <v>439</v>
      </c>
      <c r="B319" t="s">
        <v>440</v>
      </c>
      <c r="C319" s="1">
        <v>0</v>
      </c>
      <c r="D319" s="1">
        <v>0</v>
      </c>
      <c r="E319" s="1">
        <v>0</v>
      </c>
    </row>
    <row r="320" spans="1:6" x14ac:dyDescent="0.25">
      <c r="A320" t="s">
        <v>441</v>
      </c>
      <c r="B320" t="s">
        <v>442</v>
      </c>
      <c r="C320" s="1">
        <v>-5400</v>
      </c>
      <c r="D320" s="1">
        <v>-8900</v>
      </c>
      <c r="E320" s="1">
        <v>-5400</v>
      </c>
    </row>
    <row r="321" spans="1:6" x14ac:dyDescent="0.25">
      <c r="A321" t="s">
        <v>443</v>
      </c>
      <c r="B321" t="s">
        <v>444</v>
      </c>
      <c r="C321" s="1">
        <v>0</v>
      </c>
      <c r="D321" s="1">
        <v>-156560</v>
      </c>
      <c r="E321" s="1">
        <v>-211999</v>
      </c>
      <c r="F321" s="2" t="s">
        <v>402</v>
      </c>
    </row>
    <row r="322" spans="1:6" x14ac:dyDescent="0.25">
      <c r="A322" t="s">
        <v>445</v>
      </c>
      <c r="B322" t="s">
        <v>446</v>
      </c>
      <c r="C322" s="1">
        <v>0</v>
      </c>
      <c r="D322" s="1">
        <v>0</v>
      </c>
      <c r="E322" s="1">
        <v>0</v>
      </c>
    </row>
    <row r="323" spans="1:6" x14ac:dyDescent="0.25">
      <c r="A323" t="s">
        <v>447</v>
      </c>
      <c r="B323" t="s">
        <v>448</v>
      </c>
      <c r="C323" s="1">
        <v>0</v>
      </c>
      <c r="D323" s="1">
        <v>-200</v>
      </c>
      <c r="E323" s="1">
        <v>0</v>
      </c>
    </row>
    <row r="324" spans="1:6" x14ac:dyDescent="0.25">
      <c r="A324" t="s">
        <v>449</v>
      </c>
      <c r="B324" t="s">
        <v>450</v>
      </c>
      <c r="C324" s="1">
        <v>-5400</v>
      </c>
      <c r="D324" s="1">
        <v>-2700</v>
      </c>
      <c r="E324" s="1">
        <v>-5400</v>
      </c>
    </row>
    <row r="325" spans="1:6" x14ac:dyDescent="0.25">
      <c r="A325" t="s">
        <v>451</v>
      </c>
      <c r="B325" t="s">
        <v>452</v>
      </c>
      <c r="C325" s="1">
        <v>0</v>
      </c>
      <c r="D325" s="1">
        <v>-126447</v>
      </c>
      <c r="E325" s="1">
        <v>-171720</v>
      </c>
      <c r="F325" s="2" t="s">
        <v>402</v>
      </c>
    </row>
    <row r="326" spans="1:6" x14ac:dyDescent="0.25">
      <c r="A326" t="s">
        <v>453</v>
      </c>
      <c r="B326" t="s">
        <v>454</v>
      </c>
      <c r="C326" s="1">
        <v>0</v>
      </c>
      <c r="D326" s="1">
        <v>0</v>
      </c>
      <c r="E326" s="1">
        <v>0</v>
      </c>
    </row>
    <row r="327" spans="1:6" x14ac:dyDescent="0.25">
      <c r="A327" t="s">
        <v>455</v>
      </c>
      <c r="B327" t="s">
        <v>456</v>
      </c>
      <c r="C327" s="1">
        <v>0</v>
      </c>
      <c r="D327" s="1">
        <v>0</v>
      </c>
      <c r="E327" s="1">
        <v>0</v>
      </c>
    </row>
    <row r="328" spans="1:6" x14ac:dyDescent="0.25">
      <c r="A328" t="s">
        <v>457</v>
      </c>
      <c r="B328" t="s">
        <v>458</v>
      </c>
      <c r="C328" s="1">
        <v>-5400</v>
      </c>
      <c r="D328" s="1">
        <v>-10400</v>
      </c>
      <c r="E328" s="1">
        <v>-5400</v>
      </c>
    </row>
    <row r="329" spans="1:6" x14ac:dyDescent="0.25">
      <c r="A329" t="s">
        <v>459</v>
      </c>
      <c r="B329" t="s">
        <v>460</v>
      </c>
      <c r="C329" s="1">
        <v>0</v>
      </c>
      <c r="D329" s="1">
        <v>-204453</v>
      </c>
      <c r="E329" s="1">
        <v>-246468</v>
      </c>
      <c r="F329" s="2" t="s">
        <v>402</v>
      </c>
    </row>
    <row r="330" spans="1:6" x14ac:dyDescent="0.25">
      <c r="A330" t="s">
        <v>461</v>
      </c>
      <c r="B330" t="s">
        <v>462</v>
      </c>
      <c r="C330" s="1">
        <v>0</v>
      </c>
      <c r="D330" s="1">
        <v>0</v>
      </c>
      <c r="E330" s="1">
        <v>0</v>
      </c>
    </row>
    <row r="331" spans="1:6" x14ac:dyDescent="0.25">
      <c r="A331" t="s">
        <v>463</v>
      </c>
      <c r="B331" t="s">
        <v>464</v>
      </c>
      <c r="C331" s="1">
        <v>0</v>
      </c>
      <c r="D331" s="1">
        <v>0</v>
      </c>
      <c r="E331" s="1">
        <v>0</v>
      </c>
    </row>
    <row r="332" spans="1:6" x14ac:dyDescent="0.25">
      <c r="A332" t="s">
        <v>465</v>
      </c>
      <c r="B332" t="s">
        <v>466</v>
      </c>
      <c r="C332" s="1">
        <v>0</v>
      </c>
      <c r="D332" s="1">
        <v>0</v>
      </c>
      <c r="E332" s="1">
        <v>0</v>
      </c>
    </row>
    <row r="333" spans="1:6" x14ac:dyDescent="0.25">
      <c r="A333" t="s">
        <v>467</v>
      </c>
      <c r="B333" t="s">
        <v>468</v>
      </c>
      <c r="C333" s="1">
        <v>0</v>
      </c>
      <c r="D333" s="1">
        <v>-6000</v>
      </c>
      <c r="E333" s="1">
        <v>0</v>
      </c>
    </row>
    <row r="334" spans="1:6" x14ac:dyDescent="0.25">
      <c r="A334" t="s">
        <v>469</v>
      </c>
      <c r="B334" t="s">
        <v>470</v>
      </c>
      <c r="C334" s="1">
        <v>0</v>
      </c>
      <c r="D334" s="1">
        <v>-142906</v>
      </c>
      <c r="E334" s="1">
        <v>-172273</v>
      </c>
      <c r="F334" s="2" t="s">
        <v>402</v>
      </c>
    </row>
    <row r="335" spans="1:6" x14ac:dyDescent="0.25">
      <c r="A335" t="s">
        <v>471</v>
      </c>
      <c r="B335" t="s">
        <v>472</v>
      </c>
      <c r="C335" s="1">
        <v>0</v>
      </c>
      <c r="D335" s="1">
        <v>0</v>
      </c>
      <c r="E335" s="1">
        <v>0</v>
      </c>
    </row>
    <row r="336" spans="1:6" x14ac:dyDescent="0.25">
      <c r="A336" t="s">
        <v>473</v>
      </c>
      <c r="B336" t="s">
        <v>474</v>
      </c>
      <c r="C336" s="1">
        <v>0</v>
      </c>
      <c r="D336" s="1">
        <v>0</v>
      </c>
      <c r="E336" s="1">
        <v>0</v>
      </c>
    </row>
    <row r="337" spans="1:6" x14ac:dyDescent="0.25">
      <c r="A337" t="s">
        <v>475</v>
      </c>
      <c r="B337" t="s">
        <v>476</v>
      </c>
      <c r="C337" s="1">
        <v>0</v>
      </c>
      <c r="D337" s="1">
        <v>0</v>
      </c>
      <c r="E337" s="1">
        <v>0</v>
      </c>
    </row>
    <row r="338" spans="1:6" x14ac:dyDescent="0.25">
      <c r="A338" t="s">
        <v>477</v>
      </c>
      <c r="B338" t="s">
        <v>478</v>
      </c>
      <c r="C338" s="1">
        <v>0</v>
      </c>
      <c r="D338" s="1">
        <v>-142906</v>
      </c>
      <c r="E338" s="1">
        <v>-178301</v>
      </c>
      <c r="F338" s="2" t="s">
        <v>402</v>
      </c>
    </row>
    <row r="339" spans="1:6" x14ac:dyDescent="0.25">
      <c r="A339" t="s">
        <v>479</v>
      </c>
      <c r="B339" t="s">
        <v>480</v>
      </c>
      <c r="C339" s="1">
        <v>0</v>
      </c>
      <c r="D339" s="1">
        <v>0</v>
      </c>
      <c r="E339" s="1">
        <v>0</v>
      </c>
    </row>
    <row r="340" spans="1:6" x14ac:dyDescent="0.25">
      <c r="A340" t="s">
        <v>481</v>
      </c>
      <c r="B340" t="s">
        <v>482</v>
      </c>
      <c r="C340" s="1">
        <v>0</v>
      </c>
      <c r="D340" s="1">
        <v>0</v>
      </c>
      <c r="E340" s="1">
        <v>0</v>
      </c>
    </row>
    <row r="341" spans="1:6" x14ac:dyDescent="0.25">
      <c r="A341" t="s">
        <v>483</v>
      </c>
      <c r="B341" t="s">
        <v>484</v>
      </c>
      <c r="C341" s="1">
        <v>0</v>
      </c>
      <c r="D341" s="1">
        <v>0</v>
      </c>
      <c r="E341" s="1">
        <v>0</v>
      </c>
    </row>
    <row r="342" spans="1:6" x14ac:dyDescent="0.25">
      <c r="A342" t="s">
        <v>485</v>
      </c>
      <c r="B342" t="s">
        <v>486</v>
      </c>
      <c r="C342" s="1">
        <v>0</v>
      </c>
      <c r="D342" s="1">
        <v>-27005</v>
      </c>
      <c r="E342" s="1">
        <v>-32555</v>
      </c>
      <c r="F342" s="2" t="s">
        <v>402</v>
      </c>
    </row>
    <row r="343" spans="1:6" x14ac:dyDescent="0.25">
      <c r="A343" t="s">
        <v>487</v>
      </c>
      <c r="B343" t="s">
        <v>488</v>
      </c>
      <c r="C343" s="1">
        <v>0</v>
      </c>
      <c r="D343" s="1">
        <v>0</v>
      </c>
      <c r="E343" s="1">
        <v>0</v>
      </c>
    </row>
    <row r="344" spans="1:6" x14ac:dyDescent="0.25">
      <c r="A344" t="s">
        <v>489</v>
      </c>
      <c r="B344" t="s">
        <v>490</v>
      </c>
      <c r="C344" s="1">
        <v>-128366</v>
      </c>
      <c r="D344" s="1">
        <v>-11660</v>
      </c>
      <c r="E344" s="1">
        <v>-128366</v>
      </c>
    </row>
    <row r="345" spans="1:6" x14ac:dyDescent="0.25">
      <c r="A345" t="s">
        <v>491</v>
      </c>
      <c r="B345" t="s">
        <v>492</v>
      </c>
      <c r="C345" s="1">
        <v>0</v>
      </c>
      <c r="D345" s="1">
        <v>0</v>
      </c>
      <c r="E345" s="1">
        <v>0</v>
      </c>
    </row>
    <row r="346" spans="1:6" x14ac:dyDescent="0.25">
      <c r="A346" t="s">
        <v>493</v>
      </c>
      <c r="B346" t="s">
        <v>494</v>
      </c>
      <c r="C346" s="1">
        <v>-30000</v>
      </c>
      <c r="D346" s="1">
        <v>-22620</v>
      </c>
      <c r="E346" s="1">
        <v>-35000</v>
      </c>
      <c r="F346" s="2" t="s">
        <v>495</v>
      </c>
    </row>
    <row r="347" spans="1:6" x14ac:dyDescent="0.25">
      <c r="A347" t="s">
        <v>496</v>
      </c>
      <c r="B347" t="s">
        <v>497</v>
      </c>
      <c r="C347" s="1">
        <v>-620000</v>
      </c>
      <c r="D347" s="1">
        <v>-680610</v>
      </c>
      <c r="E347" s="1">
        <v>-680000</v>
      </c>
      <c r="F347" s="2" t="s">
        <v>498</v>
      </c>
    </row>
    <row r="348" spans="1:6" x14ac:dyDescent="0.25">
      <c r="A348" t="s">
        <v>499</v>
      </c>
      <c r="B348" t="s">
        <v>500</v>
      </c>
      <c r="C348" s="1">
        <v>0</v>
      </c>
      <c r="D348" s="1">
        <v>0</v>
      </c>
      <c r="E348" s="1">
        <v>0</v>
      </c>
    </row>
    <row r="349" spans="1:6" x14ac:dyDescent="0.25">
      <c r="A349" t="s">
        <v>501</v>
      </c>
      <c r="B349" t="s">
        <v>502</v>
      </c>
      <c r="C349" s="1">
        <v>-4500</v>
      </c>
      <c r="D349" s="1">
        <v>-1333</v>
      </c>
      <c r="E349" s="1">
        <v>0</v>
      </c>
    </row>
    <row r="350" spans="1:6" x14ac:dyDescent="0.25">
      <c r="A350" t="s">
        <v>503</v>
      </c>
      <c r="B350" t="s">
        <v>504</v>
      </c>
      <c r="C350" s="1">
        <v>-22500</v>
      </c>
      <c r="D350" s="1">
        <v>-7658</v>
      </c>
      <c r="E350" s="1">
        <v>0</v>
      </c>
    </row>
    <row r="351" spans="1:6" x14ac:dyDescent="0.25">
      <c r="A351" t="s">
        <v>505</v>
      </c>
      <c r="B351" t="s">
        <v>506</v>
      </c>
      <c r="C351" s="1">
        <v>0</v>
      </c>
      <c r="D351" s="1">
        <v>0</v>
      </c>
      <c r="E351" s="1">
        <v>0</v>
      </c>
    </row>
    <row r="352" spans="1:6" x14ac:dyDescent="0.25">
      <c r="A352" t="s">
        <v>507</v>
      </c>
      <c r="B352" t="s">
        <v>508</v>
      </c>
      <c r="C352" s="1">
        <v>0</v>
      </c>
      <c r="D352" s="1">
        <v>0</v>
      </c>
      <c r="E352" s="1">
        <v>0</v>
      </c>
    </row>
    <row r="353" spans="1:6" x14ac:dyDescent="0.25">
      <c r="A353" t="s">
        <v>509</v>
      </c>
      <c r="B353" t="s">
        <v>510</v>
      </c>
      <c r="C353" s="1">
        <v>0</v>
      </c>
      <c r="D353" s="1">
        <v>0</v>
      </c>
      <c r="E353" s="1">
        <v>0</v>
      </c>
    </row>
    <row r="354" spans="1:6" x14ac:dyDescent="0.25">
      <c r="A354" t="s">
        <v>511</v>
      </c>
      <c r="B354" t="s">
        <v>512</v>
      </c>
      <c r="C354" s="1">
        <v>0</v>
      </c>
      <c r="D354" s="1">
        <v>0</v>
      </c>
      <c r="E354" s="1">
        <v>0</v>
      </c>
    </row>
    <row r="355" spans="1:6" x14ac:dyDescent="0.25">
      <c r="A355" t="s">
        <v>513</v>
      </c>
      <c r="B355" t="s">
        <v>514</v>
      </c>
      <c r="C355" s="1">
        <v>0</v>
      </c>
      <c r="D355" s="1">
        <v>0</v>
      </c>
      <c r="E355" s="1">
        <v>0</v>
      </c>
    </row>
    <row r="356" spans="1:6" ht="30" x14ac:dyDescent="0.25">
      <c r="A356" t="s">
        <v>515</v>
      </c>
      <c r="B356" t="s">
        <v>516</v>
      </c>
      <c r="C356" s="1">
        <v>-1036440</v>
      </c>
      <c r="D356" s="1">
        <v>-1102859</v>
      </c>
      <c r="E356" s="1">
        <v>-1259295</v>
      </c>
      <c r="F356" s="2" t="s">
        <v>517</v>
      </c>
    </row>
    <row r="357" spans="1:6" x14ac:dyDescent="0.25">
      <c r="A357" t="s">
        <v>518</v>
      </c>
      <c r="B357" t="s">
        <v>519</v>
      </c>
      <c r="C357" s="1">
        <v>0</v>
      </c>
      <c r="D357" s="1">
        <v>0</v>
      </c>
      <c r="E357" s="1">
        <v>0</v>
      </c>
    </row>
    <row r="358" spans="1:6" x14ac:dyDescent="0.25">
      <c r="A358" t="s">
        <v>520</v>
      </c>
      <c r="B358" t="s">
        <v>521</v>
      </c>
      <c r="C358" s="1">
        <v>0</v>
      </c>
      <c r="D358" s="1">
        <v>101650</v>
      </c>
      <c r="E358" s="1">
        <v>0</v>
      </c>
    </row>
    <row r="359" spans="1:6" x14ac:dyDescent="0.25">
      <c r="A359" t="s">
        <v>522</v>
      </c>
      <c r="B359" t="s">
        <v>523</v>
      </c>
      <c r="C359" s="1">
        <v>0</v>
      </c>
      <c r="D359" s="1">
        <v>0</v>
      </c>
      <c r="E359" s="1">
        <v>0</v>
      </c>
    </row>
    <row r="360" spans="1:6" x14ac:dyDescent="0.25">
      <c r="A360" t="s">
        <v>524</v>
      </c>
      <c r="B360" t="s">
        <v>525</v>
      </c>
      <c r="C360" s="1">
        <v>0</v>
      </c>
      <c r="D360" s="1">
        <v>-550</v>
      </c>
      <c r="E360" s="1">
        <v>0</v>
      </c>
    </row>
    <row r="361" spans="1:6" x14ac:dyDescent="0.25">
      <c r="A361" t="s">
        <v>526</v>
      </c>
      <c r="B361" t="s">
        <v>527</v>
      </c>
      <c r="C361" s="1">
        <v>0</v>
      </c>
      <c r="D361" s="1">
        <v>-46230</v>
      </c>
      <c r="E361" s="1">
        <v>-55730</v>
      </c>
      <c r="F361" s="2" t="s">
        <v>402</v>
      </c>
    </row>
    <row r="362" spans="1:6" x14ac:dyDescent="0.25">
      <c r="A362" t="s">
        <v>528</v>
      </c>
      <c r="B362" t="s">
        <v>529</v>
      </c>
      <c r="C362" s="1">
        <v>0</v>
      </c>
      <c r="D362" s="1">
        <v>0</v>
      </c>
      <c r="E362" s="1">
        <v>0</v>
      </c>
    </row>
    <row r="363" spans="1:6" x14ac:dyDescent="0.25">
      <c r="A363" t="s">
        <v>530</v>
      </c>
      <c r="B363" t="s">
        <v>531</v>
      </c>
      <c r="C363" s="1">
        <v>0</v>
      </c>
      <c r="D363" s="1">
        <v>-14748</v>
      </c>
      <c r="E363" s="1">
        <v>-17779</v>
      </c>
      <c r="F363" s="2" t="s">
        <v>402</v>
      </c>
    </row>
    <row r="364" spans="1:6" x14ac:dyDescent="0.25">
      <c r="A364" t="s">
        <v>532</v>
      </c>
      <c r="B364" t="s">
        <v>533</v>
      </c>
      <c r="C364" s="1">
        <v>0</v>
      </c>
      <c r="D364" s="1">
        <v>0</v>
      </c>
      <c r="E364" s="1">
        <v>0</v>
      </c>
    </row>
    <row r="365" spans="1:6" x14ac:dyDescent="0.25">
      <c r="A365" t="s">
        <v>534</v>
      </c>
      <c r="B365" t="s">
        <v>535</v>
      </c>
      <c r="C365" s="1">
        <v>0</v>
      </c>
      <c r="D365" s="1">
        <v>-11137</v>
      </c>
      <c r="E365" s="1">
        <v>-13426</v>
      </c>
      <c r="F365" s="2" t="s">
        <v>402</v>
      </c>
    </row>
    <row r="366" spans="1:6" x14ac:dyDescent="0.25">
      <c r="A366" t="s">
        <v>536</v>
      </c>
      <c r="B366" t="s">
        <v>537</v>
      </c>
      <c r="C366" s="1">
        <v>0</v>
      </c>
      <c r="D366" s="1">
        <v>0</v>
      </c>
      <c r="E366" s="1">
        <v>0</v>
      </c>
    </row>
    <row r="367" spans="1:6" x14ac:dyDescent="0.25">
      <c r="A367" t="s">
        <v>538</v>
      </c>
      <c r="B367" t="s">
        <v>539</v>
      </c>
      <c r="C367" s="1">
        <v>-7988</v>
      </c>
      <c r="D367" s="1">
        <v>0</v>
      </c>
      <c r="E367" s="1">
        <v>-8000</v>
      </c>
      <c r="F367" s="2" t="s">
        <v>540</v>
      </c>
    </row>
    <row r="368" spans="1:6" x14ac:dyDescent="0.25">
      <c r="A368" t="s">
        <v>541</v>
      </c>
      <c r="B368" t="s">
        <v>542</v>
      </c>
      <c r="C368" s="1">
        <v>0</v>
      </c>
      <c r="D368" s="1">
        <v>-14988</v>
      </c>
      <c r="E368" s="1">
        <v>-18068</v>
      </c>
      <c r="F368" s="2" t="s">
        <v>402</v>
      </c>
    </row>
    <row r="369" spans="1:6" x14ac:dyDescent="0.25">
      <c r="A369" t="s">
        <v>543</v>
      </c>
      <c r="B369" t="s">
        <v>544</v>
      </c>
      <c r="C369" s="1">
        <v>-19000</v>
      </c>
      <c r="D369" s="1">
        <v>0</v>
      </c>
      <c r="E369" s="1">
        <v>-15000</v>
      </c>
      <c r="F369" s="2" t="s">
        <v>545</v>
      </c>
    </row>
    <row r="370" spans="1:6" x14ac:dyDescent="0.25">
      <c r="A370" t="s">
        <v>546</v>
      </c>
      <c r="B370" t="s">
        <v>547</v>
      </c>
      <c r="C370" s="1">
        <v>0</v>
      </c>
      <c r="D370" s="1">
        <v>-12000</v>
      </c>
      <c r="E370" s="1">
        <v>-14466</v>
      </c>
      <c r="F370" s="2" t="s">
        <v>402</v>
      </c>
    </row>
    <row r="371" spans="1:6" x14ac:dyDescent="0.25">
      <c r="A371" t="s">
        <v>548</v>
      </c>
      <c r="B371" t="s">
        <v>549</v>
      </c>
      <c r="C371" s="1">
        <v>-185000</v>
      </c>
      <c r="D371" s="1">
        <v>-167967</v>
      </c>
      <c r="E371" s="1">
        <v>0</v>
      </c>
    </row>
    <row r="372" spans="1:6" x14ac:dyDescent="0.25">
      <c r="A372" t="s">
        <v>550</v>
      </c>
      <c r="B372" t="s">
        <v>551</v>
      </c>
      <c r="C372" s="1">
        <v>0</v>
      </c>
      <c r="D372" s="1">
        <v>0</v>
      </c>
      <c r="E372" s="1">
        <v>0</v>
      </c>
    </row>
    <row r="373" spans="1:6" x14ac:dyDescent="0.25">
      <c r="A373" t="s">
        <v>552</v>
      </c>
      <c r="B373" t="s">
        <v>553</v>
      </c>
      <c r="C373" s="1">
        <v>0</v>
      </c>
      <c r="D373" s="1">
        <v>0</v>
      </c>
      <c r="E373" s="1">
        <v>0</v>
      </c>
    </row>
    <row r="374" spans="1:6" x14ac:dyDescent="0.25">
      <c r="A374" t="s">
        <v>554</v>
      </c>
      <c r="B374" t="s">
        <v>555</v>
      </c>
      <c r="C374" s="1">
        <v>0</v>
      </c>
      <c r="D374" s="1">
        <v>0</v>
      </c>
      <c r="E374" s="1">
        <v>0</v>
      </c>
    </row>
    <row r="375" spans="1:6" x14ac:dyDescent="0.25">
      <c r="A375" t="s">
        <v>556</v>
      </c>
      <c r="B375" t="s">
        <v>557</v>
      </c>
      <c r="C375" s="1">
        <v>0</v>
      </c>
      <c r="D375" s="1">
        <v>460867</v>
      </c>
      <c r="E375" s="1">
        <v>-339412</v>
      </c>
      <c r="F375" s="2" t="s">
        <v>402</v>
      </c>
    </row>
    <row r="376" spans="1:6" x14ac:dyDescent="0.25">
      <c r="A376" t="s">
        <v>558</v>
      </c>
      <c r="B376" t="s">
        <v>559</v>
      </c>
      <c r="C376" s="1">
        <v>0</v>
      </c>
      <c r="D376" s="1">
        <v>0</v>
      </c>
      <c r="E376" s="1">
        <v>0</v>
      </c>
    </row>
    <row r="377" spans="1:6" x14ac:dyDescent="0.25">
      <c r="A377" t="s">
        <v>560</v>
      </c>
      <c r="B377" t="s">
        <v>77</v>
      </c>
      <c r="C377" s="1">
        <v>0</v>
      </c>
      <c r="D377" s="1">
        <v>75</v>
      </c>
      <c r="E377" s="1">
        <v>-125000</v>
      </c>
      <c r="F377" s="2" t="s">
        <v>561</v>
      </c>
    </row>
    <row r="378" spans="1:6" x14ac:dyDescent="0.25">
      <c r="A378" t="s">
        <v>562</v>
      </c>
      <c r="B378" t="s">
        <v>79</v>
      </c>
      <c r="C378" s="1">
        <v>0</v>
      </c>
      <c r="D378" s="1">
        <v>-83440</v>
      </c>
      <c r="E378" s="1">
        <v>-100000</v>
      </c>
      <c r="F378" s="2" t="s">
        <v>561</v>
      </c>
    </row>
    <row r="379" spans="1:6" x14ac:dyDescent="0.25">
      <c r="A379" t="s">
        <v>563</v>
      </c>
      <c r="B379" t="s">
        <v>82</v>
      </c>
      <c r="C379" s="1">
        <v>0</v>
      </c>
      <c r="D379" s="1">
        <v>0</v>
      </c>
      <c r="E379" s="1">
        <v>-25000</v>
      </c>
    </row>
    <row r="380" spans="1:6" x14ac:dyDescent="0.25">
      <c r="A380" t="s">
        <v>564</v>
      </c>
      <c r="B380" t="s">
        <v>131</v>
      </c>
      <c r="C380" s="1">
        <v>0</v>
      </c>
      <c r="D380" s="1">
        <v>0</v>
      </c>
      <c r="E380" s="1">
        <v>250000</v>
      </c>
      <c r="F380" s="2" t="s">
        <v>561</v>
      </c>
    </row>
    <row r="381" spans="1:6" x14ac:dyDescent="0.25">
      <c r="A381" t="s">
        <v>565</v>
      </c>
      <c r="B381" t="s">
        <v>490</v>
      </c>
      <c r="C381" s="1">
        <v>-12498</v>
      </c>
      <c r="D381" s="1">
        <v>0</v>
      </c>
      <c r="E381" s="1">
        <v>-12498</v>
      </c>
    </row>
    <row r="382" spans="1:6" x14ac:dyDescent="0.25">
      <c r="A382" t="s">
        <v>566</v>
      </c>
      <c r="B382" t="s">
        <v>494</v>
      </c>
      <c r="C382" s="1">
        <v>0</v>
      </c>
      <c r="D382" s="1">
        <v>0</v>
      </c>
      <c r="E382" s="1">
        <v>0</v>
      </c>
    </row>
    <row r="383" spans="1:6" x14ac:dyDescent="0.25">
      <c r="A383" t="s">
        <v>567</v>
      </c>
      <c r="B383" t="s">
        <v>523</v>
      </c>
      <c r="C383" s="1">
        <v>0</v>
      </c>
      <c r="D383" s="1">
        <v>0</v>
      </c>
      <c r="E383" s="1">
        <v>0</v>
      </c>
    </row>
    <row r="384" spans="1:6" x14ac:dyDescent="0.25">
      <c r="A384" t="s">
        <v>568</v>
      </c>
      <c r="B384" t="s">
        <v>525</v>
      </c>
      <c r="C384" s="1">
        <v>0</v>
      </c>
      <c r="D384" s="1">
        <v>0</v>
      </c>
      <c r="E384" s="1">
        <v>0</v>
      </c>
    </row>
    <row r="385" spans="1:6" x14ac:dyDescent="0.25">
      <c r="A385" t="s">
        <v>569</v>
      </c>
      <c r="B385" t="s">
        <v>527</v>
      </c>
      <c r="C385" s="1">
        <v>0</v>
      </c>
      <c r="D385" s="1">
        <v>-4010</v>
      </c>
      <c r="E385" s="1">
        <v>-9100</v>
      </c>
      <c r="F385" s="2" t="s">
        <v>561</v>
      </c>
    </row>
    <row r="386" spans="1:6" x14ac:dyDescent="0.25">
      <c r="A386" t="s">
        <v>570</v>
      </c>
      <c r="B386" t="s">
        <v>529</v>
      </c>
      <c r="C386" s="1">
        <v>0</v>
      </c>
      <c r="D386" s="1">
        <v>0</v>
      </c>
      <c r="E386" s="1">
        <v>0</v>
      </c>
    </row>
    <row r="387" spans="1:6" x14ac:dyDescent="0.25">
      <c r="A387" t="s">
        <v>571</v>
      </c>
      <c r="B387" t="s">
        <v>549</v>
      </c>
      <c r="C387" s="1">
        <v>-35000</v>
      </c>
      <c r="D387" s="1">
        <v>-12570</v>
      </c>
      <c r="E387" s="1">
        <v>-35000</v>
      </c>
    </row>
    <row r="388" spans="1:6" x14ac:dyDescent="0.25">
      <c r="A388" t="s">
        <v>572</v>
      </c>
      <c r="B388" t="s">
        <v>557</v>
      </c>
      <c r="C388" s="1">
        <v>-150000</v>
      </c>
      <c r="D388" s="1">
        <v>-125161</v>
      </c>
      <c r="E388" s="1">
        <v>-240900</v>
      </c>
      <c r="F388" s="2" t="s">
        <v>561</v>
      </c>
    </row>
    <row r="389" spans="1:6" x14ac:dyDescent="0.25">
      <c r="A389" t="s">
        <v>573</v>
      </c>
      <c r="B389" t="s">
        <v>559</v>
      </c>
      <c r="C389" s="1">
        <v>0</v>
      </c>
      <c r="D389" s="1">
        <v>0</v>
      </c>
      <c r="E389" s="1">
        <v>0</v>
      </c>
    </row>
    <row r="390" spans="1:6" x14ac:dyDescent="0.25">
      <c r="A390" t="s">
        <v>574</v>
      </c>
      <c r="B390" t="s">
        <v>549</v>
      </c>
      <c r="C390" s="1">
        <v>0</v>
      </c>
      <c r="D390" s="1">
        <v>0</v>
      </c>
      <c r="E390" s="1">
        <v>0</v>
      </c>
    </row>
    <row r="391" spans="1:6" x14ac:dyDescent="0.25">
      <c r="A391" t="s">
        <v>575</v>
      </c>
      <c r="B391" t="s">
        <v>549</v>
      </c>
      <c r="C391" s="1">
        <v>0</v>
      </c>
      <c r="D391" s="1">
        <v>0</v>
      </c>
      <c r="E391" s="1">
        <v>0</v>
      </c>
    </row>
    <row r="392" spans="1:6" x14ac:dyDescent="0.25">
      <c r="A392" t="s">
        <v>576</v>
      </c>
      <c r="B392" t="s">
        <v>577</v>
      </c>
      <c r="C392" s="1">
        <v>-12750</v>
      </c>
      <c r="D392" s="1">
        <v>-3977</v>
      </c>
      <c r="E392" s="1">
        <v>-12750</v>
      </c>
    </row>
    <row r="393" spans="1:6" x14ac:dyDescent="0.25">
      <c r="A393" t="s">
        <v>578</v>
      </c>
      <c r="B393" t="s">
        <v>579</v>
      </c>
      <c r="C393" s="1">
        <v>0</v>
      </c>
      <c r="D393" s="1">
        <v>-581903</v>
      </c>
      <c r="E393" s="1">
        <v>-1745710</v>
      </c>
    </row>
    <row r="394" spans="1:6" x14ac:dyDescent="0.25">
      <c r="A394" t="s">
        <v>580</v>
      </c>
      <c r="B394" t="s">
        <v>581</v>
      </c>
      <c r="C394" s="1">
        <v>0</v>
      </c>
      <c r="D394" s="1">
        <v>-226877</v>
      </c>
      <c r="E394" s="1">
        <v>-650000</v>
      </c>
    </row>
    <row r="395" spans="1:6" x14ac:dyDescent="0.25">
      <c r="A395" t="s">
        <v>582</v>
      </c>
      <c r="B395" t="s">
        <v>583</v>
      </c>
      <c r="C395" s="1">
        <v>0</v>
      </c>
      <c r="D395" s="1">
        <v>0</v>
      </c>
      <c r="E395" s="1">
        <v>0</v>
      </c>
    </row>
    <row r="396" spans="1:6" x14ac:dyDescent="0.25">
      <c r="A396" t="s">
        <v>584</v>
      </c>
      <c r="B396" t="s">
        <v>119</v>
      </c>
      <c r="C396" s="1">
        <v>0</v>
      </c>
      <c r="D396" s="1">
        <v>0</v>
      </c>
      <c r="E396" s="1">
        <v>0</v>
      </c>
    </row>
    <row r="397" spans="1:6" x14ac:dyDescent="0.25">
      <c r="A397" t="s">
        <v>585</v>
      </c>
      <c r="B397" t="s">
        <v>129</v>
      </c>
      <c r="C397" s="1">
        <v>0</v>
      </c>
      <c r="D397" s="1">
        <v>0</v>
      </c>
      <c r="E397" s="1">
        <v>0</v>
      </c>
    </row>
    <row r="398" spans="1:6" x14ac:dyDescent="0.25">
      <c r="A398" t="s">
        <v>586</v>
      </c>
      <c r="B398" t="s">
        <v>587</v>
      </c>
      <c r="C398" s="1">
        <v>0</v>
      </c>
      <c r="D398" s="1">
        <v>-3000</v>
      </c>
      <c r="E398" s="1">
        <v>0</v>
      </c>
    </row>
    <row r="399" spans="1:6" x14ac:dyDescent="0.25">
      <c r="A399" t="s">
        <v>588</v>
      </c>
      <c r="B399" t="s">
        <v>589</v>
      </c>
      <c r="C399" s="1">
        <v>-815000</v>
      </c>
      <c r="D399" s="1">
        <v>-418316</v>
      </c>
      <c r="E399" s="1">
        <v>0</v>
      </c>
    </row>
    <row r="400" spans="1:6" x14ac:dyDescent="0.25">
      <c r="A400" t="s">
        <v>590</v>
      </c>
      <c r="B400" t="s">
        <v>591</v>
      </c>
      <c r="C400" s="1">
        <v>0</v>
      </c>
      <c r="D400" s="1">
        <v>0</v>
      </c>
      <c r="E400" s="1">
        <v>0</v>
      </c>
    </row>
    <row r="401" spans="1:6" x14ac:dyDescent="0.25">
      <c r="A401" t="s">
        <v>592</v>
      </c>
      <c r="B401" t="s">
        <v>593</v>
      </c>
      <c r="C401" s="1">
        <v>0</v>
      </c>
      <c r="D401" s="1">
        <v>0</v>
      </c>
      <c r="E401" s="1">
        <v>0</v>
      </c>
    </row>
    <row r="402" spans="1:6" x14ac:dyDescent="0.25">
      <c r="A402" t="s">
        <v>594</v>
      </c>
      <c r="B402" t="s">
        <v>595</v>
      </c>
      <c r="C402" s="1">
        <v>0</v>
      </c>
      <c r="D402" s="1">
        <v>0</v>
      </c>
      <c r="E402" s="1">
        <v>0</v>
      </c>
    </row>
    <row r="403" spans="1:6" x14ac:dyDescent="0.25">
      <c r="A403" t="s">
        <v>596</v>
      </c>
      <c r="B403" t="s">
        <v>597</v>
      </c>
      <c r="C403" s="1">
        <v>0</v>
      </c>
      <c r="D403" s="1">
        <v>-3105</v>
      </c>
      <c r="E403" s="1">
        <v>0</v>
      </c>
    </row>
    <row r="404" spans="1:6" x14ac:dyDescent="0.25">
      <c r="A404" t="s">
        <v>598</v>
      </c>
      <c r="B404" t="s">
        <v>595</v>
      </c>
      <c r="C404" s="1">
        <v>0</v>
      </c>
      <c r="D404" s="1">
        <v>0</v>
      </c>
      <c r="E404" s="1">
        <v>0</v>
      </c>
    </row>
    <row r="405" spans="1:6" x14ac:dyDescent="0.25">
      <c r="A405" t="s">
        <v>599</v>
      </c>
      <c r="B405" t="s">
        <v>577</v>
      </c>
      <c r="C405" s="1">
        <v>0</v>
      </c>
      <c r="D405" s="1">
        <v>0</v>
      </c>
      <c r="E405" s="1">
        <v>0</v>
      </c>
    </row>
    <row r="406" spans="1:6" x14ac:dyDescent="0.25">
      <c r="A406" t="s">
        <v>600</v>
      </c>
      <c r="B406" t="s">
        <v>601</v>
      </c>
      <c r="C406" s="1">
        <v>0</v>
      </c>
      <c r="D406" s="1">
        <v>0</v>
      </c>
      <c r="E406" s="1">
        <v>0</v>
      </c>
    </row>
    <row r="407" spans="1:6" x14ac:dyDescent="0.25">
      <c r="A407" t="s">
        <v>602</v>
      </c>
      <c r="B407" t="s">
        <v>603</v>
      </c>
      <c r="C407" s="1">
        <v>-6500000</v>
      </c>
      <c r="D407" s="1">
        <v>-2640836</v>
      </c>
      <c r="E407" s="1">
        <v>-6500000</v>
      </c>
      <c r="F407" s="2" t="s">
        <v>604</v>
      </c>
    </row>
    <row r="408" spans="1:6" x14ac:dyDescent="0.25">
      <c r="A408" t="s">
        <v>605</v>
      </c>
      <c r="B408" t="s">
        <v>606</v>
      </c>
      <c r="C408" s="1">
        <v>0</v>
      </c>
      <c r="D408" s="1">
        <v>0</v>
      </c>
      <c r="E408" s="1">
        <v>0</v>
      </c>
    </row>
    <row r="409" spans="1:6" x14ac:dyDescent="0.25">
      <c r="A409" t="s">
        <v>607</v>
      </c>
      <c r="B409" t="s">
        <v>608</v>
      </c>
      <c r="C409" s="1">
        <v>-116000</v>
      </c>
      <c r="D409" s="1">
        <v>-39984</v>
      </c>
      <c r="E409" s="1">
        <v>-116000</v>
      </c>
      <c r="F409" s="2" t="s">
        <v>604</v>
      </c>
    </row>
    <row r="410" spans="1:6" x14ac:dyDescent="0.25">
      <c r="A410" t="s">
        <v>609</v>
      </c>
      <c r="B410" t="s">
        <v>610</v>
      </c>
      <c r="C410" s="1">
        <v>0</v>
      </c>
      <c r="D410" s="1">
        <v>0</v>
      </c>
      <c r="E410" s="1">
        <v>0</v>
      </c>
    </row>
    <row r="411" spans="1:6" x14ac:dyDescent="0.25">
      <c r="A411" t="s">
        <v>611</v>
      </c>
      <c r="B411" t="s">
        <v>612</v>
      </c>
      <c r="C411" s="1">
        <v>-110594</v>
      </c>
      <c r="D411" s="1">
        <v>-20701</v>
      </c>
      <c r="E411" s="1">
        <v>0</v>
      </c>
    </row>
    <row r="412" spans="1:6" x14ac:dyDescent="0.25">
      <c r="A412" t="s">
        <v>613</v>
      </c>
      <c r="B412" t="s">
        <v>614</v>
      </c>
      <c r="C412" s="1">
        <v>0</v>
      </c>
      <c r="D412" s="1">
        <v>0</v>
      </c>
      <c r="E412" s="1">
        <v>0</v>
      </c>
    </row>
    <row r="413" spans="1:6" x14ac:dyDescent="0.25">
      <c r="A413" t="s">
        <v>615</v>
      </c>
      <c r="B413" t="s">
        <v>616</v>
      </c>
      <c r="C413" s="1">
        <v>0</v>
      </c>
      <c r="D413" s="1">
        <v>0</v>
      </c>
      <c r="E413" s="1">
        <v>0</v>
      </c>
    </row>
    <row r="414" spans="1:6" x14ac:dyDescent="0.25">
      <c r="A414" t="s">
        <v>617</v>
      </c>
      <c r="B414" t="s">
        <v>618</v>
      </c>
      <c r="C414" s="1">
        <v>-4000000</v>
      </c>
      <c r="D414" s="1">
        <v>-4664000</v>
      </c>
      <c r="E414" s="1">
        <v>0</v>
      </c>
    </row>
    <row r="415" spans="1:6" x14ac:dyDescent="0.25">
      <c r="A415" t="s">
        <v>619</v>
      </c>
      <c r="B415" t="s">
        <v>620</v>
      </c>
      <c r="C415" s="1">
        <v>0</v>
      </c>
      <c r="D415" s="1">
        <v>0</v>
      </c>
      <c r="E415" s="1">
        <v>0</v>
      </c>
    </row>
    <row r="416" spans="1:6" x14ac:dyDescent="0.25">
      <c r="A416" t="s">
        <v>621</v>
      </c>
      <c r="B416" t="s">
        <v>622</v>
      </c>
      <c r="C416" s="1">
        <v>-2600000</v>
      </c>
      <c r="D416" s="1">
        <v>-1299159</v>
      </c>
      <c r="E416" s="1">
        <v>-2600000</v>
      </c>
      <c r="F416" s="2" t="s">
        <v>604</v>
      </c>
    </row>
    <row r="417" spans="1:6" x14ac:dyDescent="0.25">
      <c r="A417" t="s">
        <v>623</v>
      </c>
      <c r="B417" t="s">
        <v>624</v>
      </c>
      <c r="C417" s="1">
        <v>0</v>
      </c>
      <c r="D417" s="1">
        <v>0</v>
      </c>
      <c r="E417" s="1">
        <v>0</v>
      </c>
    </row>
    <row r="418" spans="1:6" x14ac:dyDescent="0.25">
      <c r="A418" t="s">
        <v>625</v>
      </c>
      <c r="B418" t="s">
        <v>626</v>
      </c>
      <c r="C418" s="1">
        <v>-2900000</v>
      </c>
      <c r="D418" s="1">
        <v>-790157</v>
      </c>
      <c r="E418" s="1">
        <v>-2900000</v>
      </c>
      <c r="F418" s="2" t="s">
        <v>604</v>
      </c>
    </row>
    <row r="419" spans="1:6" x14ac:dyDescent="0.25">
      <c r="A419" t="s">
        <v>627</v>
      </c>
      <c r="B419" t="s">
        <v>628</v>
      </c>
      <c r="C419" s="1">
        <v>0</v>
      </c>
      <c r="D419" s="1">
        <v>0</v>
      </c>
      <c r="E419" s="1">
        <v>0</v>
      </c>
    </row>
    <row r="420" spans="1:6" x14ac:dyDescent="0.25">
      <c r="A420" t="s">
        <v>629</v>
      </c>
      <c r="B420" t="s">
        <v>630</v>
      </c>
      <c r="C420" s="1">
        <v>-100000</v>
      </c>
      <c r="D420" s="1">
        <v>-58196</v>
      </c>
      <c r="E420" s="1">
        <v>-100000</v>
      </c>
      <c r="F420" s="2" t="s">
        <v>604</v>
      </c>
    </row>
    <row r="421" spans="1:6" x14ac:dyDescent="0.25">
      <c r="A421" t="s">
        <v>631</v>
      </c>
      <c r="B421" t="s">
        <v>632</v>
      </c>
      <c r="C421" s="1">
        <v>-9523</v>
      </c>
      <c r="D421" s="1">
        <v>-1061</v>
      </c>
      <c r="E421" s="1">
        <v>-10000</v>
      </c>
    </row>
    <row r="422" spans="1:6" x14ac:dyDescent="0.25">
      <c r="A422" t="s">
        <v>633</v>
      </c>
      <c r="B422" t="s">
        <v>634</v>
      </c>
      <c r="C422" s="1">
        <v>-20000</v>
      </c>
      <c r="D422" s="1">
        <v>-15202</v>
      </c>
      <c r="E422" s="1">
        <v>-20000</v>
      </c>
    </row>
    <row r="423" spans="1:6" x14ac:dyDescent="0.25">
      <c r="A423" t="s">
        <v>635</v>
      </c>
      <c r="B423" t="s">
        <v>636</v>
      </c>
      <c r="C423" s="1">
        <v>-20000</v>
      </c>
      <c r="D423" s="1">
        <v>-5742</v>
      </c>
      <c r="E423" s="1">
        <v>-15000</v>
      </c>
    </row>
    <row r="424" spans="1:6" x14ac:dyDescent="0.25">
      <c r="A424" t="s">
        <v>637</v>
      </c>
      <c r="B424" t="s">
        <v>638</v>
      </c>
      <c r="C424" s="1">
        <v>-115477</v>
      </c>
      <c r="D424" s="1">
        <v>0</v>
      </c>
      <c r="E424" s="1">
        <v>-92000</v>
      </c>
    </row>
    <row r="425" spans="1:6" x14ac:dyDescent="0.25">
      <c r="A425" t="s">
        <v>639</v>
      </c>
      <c r="B425" t="s">
        <v>640</v>
      </c>
      <c r="C425" s="1">
        <v>-155452</v>
      </c>
      <c r="D425" s="1">
        <v>-52646</v>
      </c>
      <c r="E425" s="1">
        <v>-32566</v>
      </c>
    </row>
    <row r="426" spans="1:6" x14ac:dyDescent="0.25">
      <c r="A426" t="s">
        <v>641</v>
      </c>
      <c r="B426" t="s">
        <v>642</v>
      </c>
      <c r="C426" s="1">
        <v>0</v>
      </c>
      <c r="D426" s="1">
        <v>0</v>
      </c>
      <c r="E426" s="1">
        <v>0</v>
      </c>
    </row>
    <row r="427" spans="1:6" x14ac:dyDescent="0.25">
      <c r="A427" t="s">
        <v>643</v>
      </c>
      <c r="B427" t="s">
        <v>644</v>
      </c>
      <c r="C427" s="1">
        <v>0</v>
      </c>
      <c r="D427" s="1">
        <v>0</v>
      </c>
      <c r="E427" s="1">
        <v>0</v>
      </c>
    </row>
    <row r="428" spans="1:6" x14ac:dyDescent="0.25">
      <c r="A428" t="s">
        <v>645</v>
      </c>
      <c r="B428" t="s">
        <v>646</v>
      </c>
      <c r="C428" s="1">
        <v>0</v>
      </c>
      <c r="D428" s="1">
        <v>-8522</v>
      </c>
      <c r="E428" s="1">
        <v>0</v>
      </c>
    </row>
    <row r="429" spans="1:6" x14ac:dyDescent="0.25">
      <c r="A429" t="s">
        <v>647</v>
      </c>
      <c r="B429" t="s">
        <v>648</v>
      </c>
      <c r="C429" s="1">
        <v>0</v>
      </c>
      <c r="D429" s="1">
        <v>0</v>
      </c>
      <c r="E429" s="1">
        <v>0</v>
      </c>
    </row>
    <row r="430" spans="1:6" x14ac:dyDescent="0.25">
      <c r="A430" t="s">
        <v>649</v>
      </c>
      <c r="B430" t="s">
        <v>650</v>
      </c>
      <c r="C430" s="1">
        <v>0</v>
      </c>
      <c r="D430" s="1">
        <v>0</v>
      </c>
      <c r="E430" s="1">
        <v>0</v>
      </c>
    </row>
    <row r="431" spans="1:6" x14ac:dyDescent="0.25">
      <c r="A431" t="s">
        <v>651</v>
      </c>
      <c r="B431" t="s">
        <v>652</v>
      </c>
      <c r="C431" s="1">
        <v>0</v>
      </c>
      <c r="D431" s="1">
        <v>-2226</v>
      </c>
      <c r="E431" s="1">
        <v>0</v>
      </c>
    </row>
    <row r="432" spans="1:6" x14ac:dyDescent="0.25">
      <c r="A432" t="s">
        <v>653</v>
      </c>
      <c r="B432" t="s">
        <v>654</v>
      </c>
      <c r="C432" s="1">
        <v>0</v>
      </c>
      <c r="D432" s="1">
        <v>0</v>
      </c>
      <c r="E432" s="1">
        <v>0</v>
      </c>
    </row>
    <row r="433" spans="1:6" x14ac:dyDescent="0.25">
      <c r="A433" t="s">
        <v>655</v>
      </c>
      <c r="B433" t="s">
        <v>656</v>
      </c>
      <c r="C433" s="1">
        <v>-294722</v>
      </c>
      <c r="D433" s="1">
        <v>-72725</v>
      </c>
      <c r="E433" s="1">
        <v>-279303</v>
      </c>
      <c r="F433" s="2" t="s">
        <v>657</v>
      </c>
    </row>
    <row r="434" spans="1:6" x14ac:dyDescent="0.25">
      <c r="A434" t="s">
        <v>658</v>
      </c>
      <c r="B434" t="s">
        <v>659</v>
      </c>
      <c r="C434" s="1">
        <v>-328413</v>
      </c>
      <c r="D434" s="1">
        <v>-63371</v>
      </c>
      <c r="E434" s="1">
        <v>-348630</v>
      </c>
      <c r="F434" s="2" t="s">
        <v>660</v>
      </c>
    </row>
    <row r="435" spans="1:6" x14ac:dyDescent="0.25">
      <c r="A435" t="s">
        <v>661</v>
      </c>
      <c r="B435" t="s">
        <v>662</v>
      </c>
      <c r="C435" s="1">
        <v>-297064</v>
      </c>
      <c r="D435" s="1">
        <v>-75502</v>
      </c>
      <c r="E435" s="1">
        <v>-294211</v>
      </c>
      <c r="F435" s="2" t="s">
        <v>657</v>
      </c>
    </row>
    <row r="436" spans="1:6" x14ac:dyDescent="0.25">
      <c r="A436" t="s">
        <v>663</v>
      </c>
      <c r="B436" t="s">
        <v>664</v>
      </c>
      <c r="C436" s="1">
        <v>0</v>
      </c>
      <c r="D436" s="1">
        <v>0</v>
      </c>
      <c r="E436" s="1">
        <v>0</v>
      </c>
    </row>
    <row r="437" spans="1:6" x14ac:dyDescent="0.25">
      <c r="A437" t="s">
        <v>665</v>
      </c>
      <c r="B437" t="s">
        <v>666</v>
      </c>
      <c r="C437" s="1">
        <v>-175000</v>
      </c>
      <c r="D437" s="1">
        <v>-44167</v>
      </c>
      <c r="E437" s="1">
        <v>0</v>
      </c>
    </row>
    <row r="438" spans="1:6" x14ac:dyDescent="0.25">
      <c r="A438" t="s">
        <v>667</v>
      </c>
      <c r="B438" t="s">
        <v>668</v>
      </c>
      <c r="C438" s="1">
        <v>-382519</v>
      </c>
      <c r="D438" s="1">
        <v>-121733</v>
      </c>
      <c r="E438" s="1">
        <v>0</v>
      </c>
    </row>
    <row r="439" spans="1:6" x14ac:dyDescent="0.25">
      <c r="A439" t="s">
        <v>669</v>
      </c>
      <c r="B439" t="s">
        <v>670</v>
      </c>
      <c r="C439" s="1">
        <v>-3000000</v>
      </c>
      <c r="D439" s="1">
        <v>-82064</v>
      </c>
      <c r="E439" s="1">
        <v>0</v>
      </c>
    </row>
    <row r="440" spans="1:6" x14ac:dyDescent="0.25">
      <c r="A440" t="s">
        <v>671</v>
      </c>
      <c r="B440" t="s">
        <v>672</v>
      </c>
      <c r="C440" s="1">
        <v>-4750000</v>
      </c>
      <c r="D440" s="1">
        <v>-245489</v>
      </c>
      <c r="E440" s="1">
        <v>-1750000</v>
      </c>
    </row>
    <row r="441" spans="1:6" x14ac:dyDescent="0.25">
      <c r="A441" t="s">
        <v>673</v>
      </c>
      <c r="B441" t="s">
        <v>674</v>
      </c>
      <c r="C441" s="1">
        <v>-5000</v>
      </c>
      <c r="D441" s="1">
        <v>0</v>
      </c>
      <c r="E441" s="1">
        <v>-13000</v>
      </c>
    </row>
    <row r="442" spans="1:6" x14ac:dyDescent="0.25">
      <c r="A442" t="s">
        <v>675</v>
      </c>
      <c r="B442" t="s">
        <v>676</v>
      </c>
      <c r="C442" s="1">
        <v>-30000</v>
      </c>
      <c r="D442" s="1">
        <v>-8603</v>
      </c>
      <c r="E442" s="1">
        <v>-30000</v>
      </c>
    </row>
    <row r="443" spans="1:6" x14ac:dyDescent="0.25">
      <c r="A443" t="s">
        <v>677</v>
      </c>
      <c r="B443" t="s">
        <v>678</v>
      </c>
      <c r="C443" s="1">
        <v>0</v>
      </c>
      <c r="D443" s="1">
        <v>0</v>
      </c>
      <c r="E443" s="1">
        <v>0</v>
      </c>
    </row>
    <row r="444" spans="1:6" x14ac:dyDescent="0.25">
      <c r="A444" t="s">
        <v>679</v>
      </c>
      <c r="B444" t="s">
        <v>680</v>
      </c>
      <c r="C444" s="1">
        <v>0</v>
      </c>
      <c r="D444" s="1">
        <v>0</v>
      </c>
      <c r="E444" s="1">
        <v>0</v>
      </c>
    </row>
    <row r="445" spans="1:6" x14ac:dyDescent="0.25">
      <c r="A445" t="s">
        <v>681</v>
      </c>
      <c r="B445" t="s">
        <v>682</v>
      </c>
      <c r="C445" s="1">
        <v>-6245</v>
      </c>
      <c r="D445" s="1">
        <v>0</v>
      </c>
      <c r="E445" s="1">
        <v>-6245</v>
      </c>
      <c r="F445" s="2" t="s">
        <v>683</v>
      </c>
    </row>
    <row r="446" spans="1:6" x14ac:dyDescent="0.25">
      <c r="A446" t="s">
        <v>684</v>
      </c>
      <c r="B446" t="s">
        <v>685</v>
      </c>
      <c r="C446" s="1">
        <v>-21000</v>
      </c>
      <c r="D446" s="1">
        <v>-16380</v>
      </c>
      <c r="E446" s="1">
        <v>0</v>
      </c>
    </row>
    <row r="447" spans="1:6" x14ac:dyDescent="0.25">
      <c r="A447" t="s">
        <v>686</v>
      </c>
      <c r="B447" t="s">
        <v>687</v>
      </c>
      <c r="C447" s="1">
        <v>-39990</v>
      </c>
      <c r="D447" s="1">
        <v>0</v>
      </c>
      <c r="E447" s="1">
        <v>0</v>
      </c>
    </row>
    <row r="448" spans="1:6" x14ac:dyDescent="0.25">
      <c r="A448" t="s">
        <v>688</v>
      </c>
      <c r="B448" t="s">
        <v>689</v>
      </c>
      <c r="C448" s="1">
        <v>0</v>
      </c>
      <c r="D448" s="1">
        <v>0</v>
      </c>
      <c r="E448" s="1">
        <v>0</v>
      </c>
    </row>
    <row r="449" spans="1:5" x14ac:dyDescent="0.25">
      <c r="A449" t="s">
        <v>690</v>
      </c>
      <c r="B449" t="s">
        <v>691</v>
      </c>
      <c r="C449" s="1">
        <v>-5000</v>
      </c>
      <c r="D449" s="1">
        <v>-1646</v>
      </c>
      <c r="E449" s="1">
        <v>-5000</v>
      </c>
    </row>
    <row r="450" spans="1:5" x14ac:dyDescent="0.25">
      <c r="A450" t="s">
        <v>692</v>
      </c>
      <c r="B450" t="s">
        <v>693</v>
      </c>
      <c r="C450" s="1">
        <v>0</v>
      </c>
      <c r="D450" s="1">
        <v>0</v>
      </c>
      <c r="E450" s="1">
        <v>0</v>
      </c>
    </row>
    <row r="451" spans="1:5" x14ac:dyDescent="0.25">
      <c r="A451" t="s">
        <v>694</v>
      </c>
      <c r="B451" t="s">
        <v>695</v>
      </c>
      <c r="C451" s="1">
        <v>-597400</v>
      </c>
      <c r="D451" s="1">
        <v>-353000</v>
      </c>
      <c r="E451" s="1">
        <v>0</v>
      </c>
    </row>
    <row r="452" spans="1:5" x14ac:dyDescent="0.25">
      <c r="A452" t="s">
        <v>696</v>
      </c>
      <c r="B452" t="s">
        <v>697</v>
      </c>
      <c r="C452" s="1">
        <v>0</v>
      </c>
      <c r="D452" s="1">
        <v>0</v>
      </c>
      <c r="E452" s="1">
        <v>0</v>
      </c>
    </row>
    <row r="453" spans="1:5" x14ac:dyDescent="0.25">
      <c r="A453" t="s">
        <v>698</v>
      </c>
      <c r="B453" t="s">
        <v>699</v>
      </c>
      <c r="C453" s="1">
        <v>-2000</v>
      </c>
      <c r="D453" s="1">
        <v>-581</v>
      </c>
      <c r="E453" s="1">
        <v>-2000</v>
      </c>
    </row>
    <row r="454" spans="1:5" x14ac:dyDescent="0.25">
      <c r="A454" t="s">
        <v>700</v>
      </c>
      <c r="B454" t="s">
        <v>701</v>
      </c>
      <c r="C454" s="1">
        <v>0</v>
      </c>
      <c r="D454" s="1">
        <v>-101650</v>
      </c>
      <c r="E454" s="1">
        <v>0</v>
      </c>
    </row>
    <row r="455" spans="1:5" x14ac:dyDescent="0.25">
      <c r="A455" t="s">
        <v>702</v>
      </c>
      <c r="B455" t="s">
        <v>703</v>
      </c>
      <c r="C455" s="1">
        <v>-35000</v>
      </c>
      <c r="D455" s="1">
        <v>-8434</v>
      </c>
      <c r="E455" s="1">
        <v>-25000</v>
      </c>
    </row>
    <row r="456" spans="1:5" x14ac:dyDescent="0.25">
      <c r="A456" t="s">
        <v>704</v>
      </c>
      <c r="B456" t="s">
        <v>705</v>
      </c>
      <c r="C456" s="1">
        <v>0</v>
      </c>
      <c r="D456" s="1">
        <v>-854648</v>
      </c>
      <c r="E456" s="1">
        <v>0</v>
      </c>
    </row>
    <row r="457" spans="1:5" x14ac:dyDescent="0.25">
      <c r="A457" t="s">
        <v>706</v>
      </c>
      <c r="B457" t="s">
        <v>707</v>
      </c>
      <c r="C457" s="1">
        <v>0</v>
      </c>
      <c r="D457" s="1">
        <v>0</v>
      </c>
      <c r="E457" s="1">
        <v>0</v>
      </c>
    </row>
    <row r="458" spans="1:5" x14ac:dyDescent="0.25">
      <c r="A458" t="s">
        <v>708</v>
      </c>
      <c r="B458" t="s">
        <v>709</v>
      </c>
      <c r="C458" s="1">
        <v>0</v>
      </c>
      <c r="D458" s="1">
        <v>-151517</v>
      </c>
      <c r="E458" s="1">
        <v>0</v>
      </c>
    </row>
    <row r="459" spans="1:5" x14ac:dyDescent="0.25">
      <c r="A459" t="s">
        <v>710</v>
      </c>
      <c r="B459" t="s">
        <v>711</v>
      </c>
      <c r="C459" s="1">
        <v>0</v>
      </c>
      <c r="D459" s="1">
        <v>-4</v>
      </c>
      <c r="E459" s="1">
        <v>0</v>
      </c>
    </row>
    <row r="460" spans="1:5" x14ac:dyDescent="0.25">
      <c r="A460" t="s">
        <v>712</v>
      </c>
      <c r="B460" t="s">
        <v>713</v>
      </c>
      <c r="C460" s="1">
        <v>0</v>
      </c>
      <c r="D460" s="1">
        <v>0</v>
      </c>
      <c r="E460" s="1">
        <v>0</v>
      </c>
    </row>
    <row r="461" spans="1:5" x14ac:dyDescent="0.25">
      <c r="A461" t="s">
        <v>714</v>
      </c>
      <c r="B461" t="s">
        <v>715</v>
      </c>
      <c r="C461" s="1">
        <v>0</v>
      </c>
      <c r="D461" s="1">
        <v>0</v>
      </c>
      <c r="E461" s="1">
        <v>0</v>
      </c>
    </row>
    <row r="462" spans="1:5" x14ac:dyDescent="0.25">
      <c r="A462" t="s">
        <v>716</v>
      </c>
      <c r="B462" t="s">
        <v>125</v>
      </c>
      <c r="C462" s="1">
        <v>0</v>
      </c>
      <c r="D462" s="1">
        <v>0</v>
      </c>
      <c r="E462" s="1">
        <v>0</v>
      </c>
    </row>
    <row r="463" spans="1:5" x14ac:dyDescent="0.25">
      <c r="A463" t="s">
        <v>717</v>
      </c>
      <c r="B463" t="s">
        <v>718</v>
      </c>
      <c r="C463" s="1">
        <v>0</v>
      </c>
      <c r="D463" s="1">
        <v>0</v>
      </c>
      <c r="E463" s="1">
        <v>0</v>
      </c>
    </row>
    <row r="464" spans="1:5" x14ac:dyDescent="0.25">
      <c r="A464" t="s">
        <v>719</v>
      </c>
      <c r="B464" t="s">
        <v>129</v>
      </c>
      <c r="C464" s="1">
        <v>0</v>
      </c>
      <c r="D464" s="1">
        <v>0</v>
      </c>
      <c r="E464" s="1">
        <v>0</v>
      </c>
    </row>
    <row r="465" spans="1:5" x14ac:dyDescent="0.25">
      <c r="A465" t="s">
        <v>720</v>
      </c>
      <c r="B465" t="s">
        <v>137</v>
      </c>
      <c r="C465" s="1">
        <v>0</v>
      </c>
      <c r="D465" s="1">
        <v>0</v>
      </c>
      <c r="E465" s="1">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3997"/>
  <sheetViews>
    <sheetView topLeftCell="A8963" workbookViewId="0">
      <selection activeCell="E8971" sqref="E8971"/>
    </sheetView>
  </sheetViews>
  <sheetFormatPr defaultRowHeight="15" x14ac:dyDescent="0.25"/>
  <cols>
    <col min="1" max="1" width="20.140625" bestFit="1" customWidth="1"/>
    <col min="2" max="2" width="77.42578125" bestFit="1" customWidth="1"/>
    <col min="3" max="3" width="11.7109375" bestFit="1" customWidth="1"/>
    <col min="4" max="4" width="11.85546875" bestFit="1" customWidth="1"/>
    <col min="5" max="5" width="10.42578125" customWidth="1"/>
    <col min="6" max="6" width="73.140625" customWidth="1"/>
  </cols>
  <sheetData>
    <row r="1" spans="1:6" ht="45" x14ac:dyDescent="0.25">
      <c r="A1" t="s">
        <v>0</v>
      </c>
      <c r="B1" t="s">
        <v>1</v>
      </c>
      <c r="C1" t="s">
        <v>2</v>
      </c>
      <c r="D1" t="s">
        <v>3</v>
      </c>
      <c r="E1" s="2" t="s">
        <v>4</v>
      </c>
      <c r="F1" s="2" t="s">
        <v>5</v>
      </c>
    </row>
    <row r="2" spans="1:6" x14ac:dyDescent="0.25">
      <c r="A2" t="s">
        <v>721</v>
      </c>
      <c r="B2" t="s">
        <v>722</v>
      </c>
      <c r="C2" s="1">
        <v>0</v>
      </c>
      <c r="D2" s="1">
        <v>0</v>
      </c>
      <c r="E2" s="1">
        <v>0</v>
      </c>
    </row>
    <row r="3" spans="1:6" x14ac:dyDescent="0.25">
      <c r="A3" t="s">
        <v>723</v>
      </c>
      <c r="B3" t="s">
        <v>110</v>
      </c>
      <c r="C3" s="1">
        <v>0</v>
      </c>
      <c r="D3" s="1">
        <v>-21</v>
      </c>
      <c r="E3" s="1">
        <v>0</v>
      </c>
    </row>
    <row r="4" spans="1:6" x14ac:dyDescent="0.25">
      <c r="A4" t="s">
        <v>724</v>
      </c>
      <c r="B4" t="s">
        <v>725</v>
      </c>
      <c r="C4" s="1">
        <v>0</v>
      </c>
      <c r="D4" s="1">
        <v>0</v>
      </c>
      <c r="E4" s="1">
        <v>0</v>
      </c>
    </row>
    <row r="5" spans="1:6" x14ac:dyDescent="0.25">
      <c r="A5" t="s">
        <v>726</v>
      </c>
      <c r="B5" t="s">
        <v>727</v>
      </c>
      <c r="C5" s="1">
        <v>0</v>
      </c>
      <c r="D5" s="1">
        <v>-663584</v>
      </c>
      <c r="E5" s="1">
        <v>0</v>
      </c>
    </row>
    <row r="6" spans="1:6" x14ac:dyDescent="0.25">
      <c r="A6" t="s">
        <v>728</v>
      </c>
      <c r="B6" t="s">
        <v>729</v>
      </c>
      <c r="C6" s="1">
        <v>0</v>
      </c>
      <c r="D6" s="1">
        <v>0</v>
      </c>
      <c r="E6" s="1">
        <v>0</v>
      </c>
    </row>
    <row r="7" spans="1:6" x14ac:dyDescent="0.25">
      <c r="A7" t="s">
        <v>730</v>
      </c>
      <c r="B7" t="s">
        <v>731</v>
      </c>
      <c r="C7" s="1">
        <v>0</v>
      </c>
      <c r="D7" s="1">
        <v>0</v>
      </c>
      <c r="E7" s="1">
        <v>0</v>
      </c>
    </row>
    <row r="8" spans="1:6" x14ac:dyDescent="0.25">
      <c r="A8" t="s">
        <v>732</v>
      </c>
      <c r="B8" t="s">
        <v>733</v>
      </c>
      <c r="C8" s="1">
        <v>0</v>
      </c>
      <c r="D8" s="1">
        <v>0</v>
      </c>
      <c r="E8" s="1">
        <v>0</v>
      </c>
    </row>
    <row r="9" spans="1:6" x14ac:dyDescent="0.25">
      <c r="A9" t="s">
        <v>734</v>
      </c>
      <c r="B9" t="s">
        <v>735</v>
      </c>
      <c r="C9" s="1">
        <v>0</v>
      </c>
      <c r="D9" s="1">
        <v>0</v>
      </c>
      <c r="E9" s="1">
        <v>0</v>
      </c>
    </row>
    <row r="10" spans="1:6" x14ac:dyDescent="0.25">
      <c r="A10" t="s">
        <v>736</v>
      </c>
      <c r="B10" t="s">
        <v>737</v>
      </c>
      <c r="C10" s="1">
        <v>0</v>
      </c>
      <c r="D10" s="1">
        <v>0</v>
      </c>
      <c r="E10" s="1">
        <v>0</v>
      </c>
    </row>
    <row r="11" spans="1:6" x14ac:dyDescent="0.25">
      <c r="A11" t="s">
        <v>738</v>
      </c>
      <c r="B11" t="s">
        <v>739</v>
      </c>
      <c r="C11" s="1">
        <v>0</v>
      </c>
      <c r="D11" s="1">
        <v>0</v>
      </c>
      <c r="E11" s="1">
        <v>0</v>
      </c>
    </row>
    <row r="12" spans="1:6" x14ac:dyDescent="0.25">
      <c r="A12" t="s">
        <v>740</v>
      </c>
      <c r="B12" t="s">
        <v>741</v>
      </c>
      <c r="C12" s="1">
        <v>0</v>
      </c>
      <c r="D12" s="1">
        <v>0</v>
      </c>
      <c r="E12" s="1">
        <v>0</v>
      </c>
    </row>
    <row r="13" spans="1:6" x14ac:dyDescent="0.25">
      <c r="A13" t="s">
        <v>742</v>
      </c>
      <c r="B13" t="s">
        <v>743</v>
      </c>
      <c r="C13" s="1">
        <v>0</v>
      </c>
      <c r="D13" s="1">
        <v>0</v>
      </c>
      <c r="E13" s="1">
        <v>0</v>
      </c>
    </row>
    <row r="14" spans="1:6" x14ac:dyDescent="0.25">
      <c r="A14" t="s">
        <v>744</v>
      </c>
      <c r="B14" t="s">
        <v>745</v>
      </c>
      <c r="C14" s="1">
        <v>0</v>
      </c>
      <c r="D14" s="1">
        <v>0</v>
      </c>
      <c r="E14" s="1">
        <v>0</v>
      </c>
    </row>
    <row r="15" spans="1:6" x14ac:dyDescent="0.25">
      <c r="A15" t="s">
        <v>746</v>
      </c>
      <c r="B15" t="s">
        <v>747</v>
      </c>
      <c r="C15" s="1">
        <v>0</v>
      </c>
      <c r="D15" s="1">
        <v>0</v>
      </c>
      <c r="E15" s="1">
        <v>0</v>
      </c>
    </row>
    <row r="16" spans="1:6" x14ac:dyDescent="0.25">
      <c r="A16" t="s">
        <v>748</v>
      </c>
      <c r="B16" t="s">
        <v>749</v>
      </c>
      <c r="C16" s="1">
        <v>0</v>
      </c>
      <c r="D16" s="1">
        <v>0</v>
      </c>
      <c r="E16" s="1">
        <v>0</v>
      </c>
    </row>
    <row r="17" spans="1:5" x14ac:dyDescent="0.25">
      <c r="A17" t="s">
        <v>750</v>
      </c>
      <c r="B17" t="s">
        <v>751</v>
      </c>
      <c r="C17" s="1">
        <v>0</v>
      </c>
      <c r="D17" s="1">
        <v>0</v>
      </c>
      <c r="E17" s="1">
        <v>0</v>
      </c>
    </row>
    <row r="18" spans="1:5" x14ac:dyDescent="0.25">
      <c r="A18" t="s">
        <v>752</v>
      </c>
      <c r="B18" t="s">
        <v>753</v>
      </c>
      <c r="C18" s="1">
        <v>0</v>
      </c>
      <c r="D18" s="1">
        <v>0</v>
      </c>
      <c r="E18" s="1">
        <v>0</v>
      </c>
    </row>
    <row r="19" spans="1:5" x14ac:dyDescent="0.25">
      <c r="A19" t="s">
        <v>754</v>
      </c>
      <c r="B19" t="s">
        <v>755</v>
      </c>
      <c r="C19" s="1">
        <v>0</v>
      </c>
      <c r="D19" s="1">
        <v>0</v>
      </c>
      <c r="E19" s="1">
        <v>0</v>
      </c>
    </row>
    <row r="20" spans="1:5" x14ac:dyDescent="0.25">
      <c r="A20" t="s">
        <v>756</v>
      </c>
      <c r="B20" t="s">
        <v>757</v>
      </c>
      <c r="C20" s="1">
        <v>0</v>
      </c>
      <c r="D20" s="1">
        <v>0</v>
      </c>
      <c r="E20" s="1">
        <v>0</v>
      </c>
    </row>
    <row r="21" spans="1:5" x14ac:dyDescent="0.25">
      <c r="A21" t="s">
        <v>758</v>
      </c>
      <c r="B21" t="s">
        <v>759</v>
      </c>
      <c r="C21" s="1">
        <v>0</v>
      </c>
      <c r="D21" s="1">
        <v>0</v>
      </c>
      <c r="E21" s="1">
        <v>0</v>
      </c>
    </row>
    <row r="22" spans="1:5" x14ac:dyDescent="0.25">
      <c r="A22" t="s">
        <v>760</v>
      </c>
      <c r="B22" t="s">
        <v>761</v>
      </c>
      <c r="C22" s="1">
        <v>0</v>
      </c>
      <c r="D22" s="1">
        <v>0</v>
      </c>
      <c r="E22" s="1">
        <v>0</v>
      </c>
    </row>
    <row r="23" spans="1:5" x14ac:dyDescent="0.25">
      <c r="A23" t="s">
        <v>762</v>
      </c>
      <c r="B23" t="s">
        <v>763</v>
      </c>
      <c r="C23" s="1">
        <v>0</v>
      </c>
      <c r="D23" s="1">
        <v>0</v>
      </c>
      <c r="E23" s="1">
        <v>0</v>
      </c>
    </row>
    <row r="24" spans="1:5" x14ac:dyDescent="0.25">
      <c r="A24" t="s">
        <v>764</v>
      </c>
      <c r="B24" t="s">
        <v>765</v>
      </c>
      <c r="C24" s="1">
        <v>0</v>
      </c>
      <c r="D24" s="1">
        <v>0</v>
      </c>
      <c r="E24" s="1">
        <v>0</v>
      </c>
    </row>
    <row r="25" spans="1:5" x14ac:dyDescent="0.25">
      <c r="A25" t="s">
        <v>766</v>
      </c>
      <c r="B25" t="s">
        <v>767</v>
      </c>
      <c r="C25" s="1">
        <v>0</v>
      </c>
      <c r="D25" s="1">
        <v>0</v>
      </c>
      <c r="E25" s="1">
        <v>0</v>
      </c>
    </row>
    <row r="26" spans="1:5" x14ac:dyDescent="0.25">
      <c r="A26" t="s">
        <v>768</v>
      </c>
      <c r="B26" t="s">
        <v>769</v>
      </c>
      <c r="C26" s="1">
        <v>0</v>
      </c>
      <c r="D26" s="1">
        <v>0</v>
      </c>
      <c r="E26" s="1">
        <v>0</v>
      </c>
    </row>
    <row r="27" spans="1:5" x14ac:dyDescent="0.25">
      <c r="A27" t="s">
        <v>770</v>
      </c>
      <c r="B27" t="s">
        <v>771</v>
      </c>
      <c r="C27" s="1">
        <v>0</v>
      </c>
      <c r="D27" s="1">
        <v>0</v>
      </c>
      <c r="E27" s="1">
        <v>0</v>
      </c>
    </row>
    <row r="28" spans="1:5" x14ac:dyDescent="0.25">
      <c r="A28" t="s">
        <v>772</v>
      </c>
      <c r="B28" t="s">
        <v>773</v>
      </c>
      <c r="C28" s="1">
        <v>0</v>
      </c>
      <c r="D28" s="1">
        <v>0</v>
      </c>
      <c r="E28" s="1">
        <v>0</v>
      </c>
    </row>
    <row r="29" spans="1:5" x14ac:dyDescent="0.25">
      <c r="A29" t="s">
        <v>774</v>
      </c>
      <c r="B29" t="s">
        <v>775</v>
      </c>
      <c r="C29" s="1">
        <v>0</v>
      </c>
      <c r="D29" s="1">
        <v>0</v>
      </c>
      <c r="E29" s="1">
        <v>0</v>
      </c>
    </row>
    <row r="30" spans="1:5" x14ac:dyDescent="0.25">
      <c r="A30" t="s">
        <v>776</v>
      </c>
      <c r="B30" t="s">
        <v>777</v>
      </c>
      <c r="C30" s="1">
        <v>0</v>
      </c>
      <c r="D30" s="1">
        <v>0</v>
      </c>
      <c r="E30" s="1">
        <v>0</v>
      </c>
    </row>
    <row r="31" spans="1:5" x14ac:dyDescent="0.25">
      <c r="A31" t="s">
        <v>778</v>
      </c>
      <c r="B31" t="s">
        <v>779</v>
      </c>
      <c r="C31" s="1">
        <v>0</v>
      </c>
      <c r="D31" s="1">
        <v>0</v>
      </c>
      <c r="E31" s="1">
        <v>0</v>
      </c>
    </row>
    <row r="32" spans="1:5" x14ac:dyDescent="0.25">
      <c r="A32" t="s">
        <v>780</v>
      </c>
      <c r="B32" t="s">
        <v>781</v>
      </c>
      <c r="C32" s="1">
        <v>0</v>
      </c>
      <c r="D32" s="1">
        <v>0</v>
      </c>
      <c r="E32" s="1">
        <v>0</v>
      </c>
    </row>
    <row r="33" spans="1:5" x14ac:dyDescent="0.25">
      <c r="A33" t="s">
        <v>782</v>
      </c>
      <c r="B33" t="s">
        <v>783</v>
      </c>
      <c r="C33" s="1">
        <v>0</v>
      </c>
      <c r="D33" s="1">
        <v>0</v>
      </c>
      <c r="E33" s="1">
        <v>0</v>
      </c>
    </row>
    <row r="34" spans="1:5" x14ac:dyDescent="0.25">
      <c r="A34" t="s">
        <v>784</v>
      </c>
      <c r="B34" t="s">
        <v>785</v>
      </c>
      <c r="C34" s="1">
        <v>0</v>
      </c>
      <c r="D34" s="1">
        <v>0</v>
      </c>
      <c r="E34" s="1">
        <v>0</v>
      </c>
    </row>
    <row r="35" spans="1:5" x14ac:dyDescent="0.25">
      <c r="A35" t="s">
        <v>786</v>
      </c>
      <c r="B35" t="s">
        <v>787</v>
      </c>
      <c r="C35" s="1">
        <v>0</v>
      </c>
      <c r="D35" s="1">
        <v>0</v>
      </c>
      <c r="E35" s="1">
        <v>0</v>
      </c>
    </row>
    <row r="36" spans="1:5" x14ac:dyDescent="0.25">
      <c r="A36" t="s">
        <v>788</v>
      </c>
      <c r="B36" t="s">
        <v>789</v>
      </c>
      <c r="C36" s="1">
        <v>0</v>
      </c>
      <c r="D36" s="1">
        <v>0</v>
      </c>
      <c r="E36" s="1">
        <v>0</v>
      </c>
    </row>
    <row r="37" spans="1:5" x14ac:dyDescent="0.25">
      <c r="A37" t="s">
        <v>790</v>
      </c>
      <c r="B37" t="s">
        <v>791</v>
      </c>
      <c r="C37" s="1">
        <v>0</v>
      </c>
      <c r="D37" s="1">
        <v>0</v>
      </c>
      <c r="E37" s="1">
        <v>0</v>
      </c>
    </row>
    <row r="38" spans="1:5" x14ac:dyDescent="0.25">
      <c r="A38" t="s">
        <v>792</v>
      </c>
      <c r="B38" t="s">
        <v>793</v>
      </c>
      <c r="C38" s="1">
        <v>0</v>
      </c>
      <c r="D38" s="1">
        <v>0</v>
      </c>
      <c r="E38" s="1">
        <v>0</v>
      </c>
    </row>
    <row r="39" spans="1:5" x14ac:dyDescent="0.25">
      <c r="A39" t="s">
        <v>794</v>
      </c>
      <c r="B39" t="s">
        <v>795</v>
      </c>
      <c r="C39" s="1">
        <v>0</v>
      </c>
      <c r="D39" s="1">
        <v>0</v>
      </c>
      <c r="E39" s="1">
        <v>0</v>
      </c>
    </row>
    <row r="40" spans="1:5" x14ac:dyDescent="0.25">
      <c r="A40" t="s">
        <v>796</v>
      </c>
      <c r="B40" t="s">
        <v>797</v>
      </c>
      <c r="C40" s="1">
        <v>0</v>
      </c>
      <c r="D40" s="1">
        <v>0</v>
      </c>
      <c r="E40" s="1">
        <v>0</v>
      </c>
    </row>
    <row r="41" spans="1:5" x14ac:dyDescent="0.25">
      <c r="A41" t="s">
        <v>798</v>
      </c>
      <c r="B41" t="s">
        <v>799</v>
      </c>
      <c r="C41" s="1">
        <v>0</v>
      </c>
      <c r="D41" s="1">
        <v>0</v>
      </c>
      <c r="E41" s="1">
        <v>0</v>
      </c>
    </row>
    <row r="42" spans="1:5" x14ac:dyDescent="0.25">
      <c r="A42" t="s">
        <v>800</v>
      </c>
      <c r="B42" t="s">
        <v>801</v>
      </c>
      <c r="C42" s="1">
        <v>0</v>
      </c>
      <c r="D42" s="1">
        <v>0</v>
      </c>
      <c r="E42" s="1">
        <v>0</v>
      </c>
    </row>
    <row r="43" spans="1:5" x14ac:dyDescent="0.25">
      <c r="A43" t="s">
        <v>802</v>
      </c>
      <c r="B43" t="s">
        <v>803</v>
      </c>
      <c r="C43" s="1">
        <v>0</v>
      </c>
      <c r="D43" s="1">
        <v>0</v>
      </c>
      <c r="E43" s="1">
        <v>0</v>
      </c>
    </row>
    <row r="44" spans="1:5" x14ac:dyDescent="0.25">
      <c r="A44" t="s">
        <v>804</v>
      </c>
      <c r="B44" t="s">
        <v>805</v>
      </c>
      <c r="C44" s="1">
        <v>0</v>
      </c>
      <c r="D44" s="1">
        <v>0</v>
      </c>
      <c r="E44" s="1">
        <v>0</v>
      </c>
    </row>
    <row r="45" spans="1:5" x14ac:dyDescent="0.25">
      <c r="A45" t="s">
        <v>806</v>
      </c>
      <c r="B45" t="s">
        <v>807</v>
      </c>
      <c r="C45" s="1">
        <v>0</v>
      </c>
      <c r="D45" s="1">
        <v>0</v>
      </c>
      <c r="E45" s="1">
        <v>0</v>
      </c>
    </row>
    <row r="46" spans="1:5" x14ac:dyDescent="0.25">
      <c r="A46" t="s">
        <v>808</v>
      </c>
      <c r="B46" t="s">
        <v>809</v>
      </c>
      <c r="C46" s="1">
        <v>0</v>
      </c>
      <c r="D46" s="1">
        <v>0</v>
      </c>
      <c r="E46" s="1">
        <v>0</v>
      </c>
    </row>
    <row r="47" spans="1:5" x14ac:dyDescent="0.25">
      <c r="A47" t="s">
        <v>810</v>
      </c>
      <c r="B47" t="s">
        <v>811</v>
      </c>
      <c r="C47" s="1">
        <v>0</v>
      </c>
      <c r="D47" s="1">
        <v>0</v>
      </c>
      <c r="E47" s="1">
        <v>0</v>
      </c>
    </row>
    <row r="48" spans="1:5" x14ac:dyDescent="0.25">
      <c r="A48" t="s">
        <v>812</v>
      </c>
      <c r="B48" t="s">
        <v>813</v>
      </c>
      <c r="C48" s="1">
        <v>0</v>
      </c>
      <c r="D48" s="1">
        <v>0</v>
      </c>
      <c r="E48" s="1">
        <v>0</v>
      </c>
    </row>
    <row r="49" spans="1:5" x14ac:dyDescent="0.25">
      <c r="A49" t="s">
        <v>814</v>
      </c>
      <c r="B49" t="s">
        <v>815</v>
      </c>
      <c r="C49" s="1">
        <v>0</v>
      </c>
      <c r="D49" s="1">
        <v>0</v>
      </c>
      <c r="E49" s="1">
        <v>0</v>
      </c>
    </row>
    <row r="50" spans="1:5" x14ac:dyDescent="0.25">
      <c r="A50" t="s">
        <v>816</v>
      </c>
      <c r="B50" t="s">
        <v>817</v>
      </c>
      <c r="C50" s="1">
        <v>0</v>
      </c>
      <c r="D50" s="1">
        <v>0</v>
      </c>
      <c r="E50" s="1">
        <v>0</v>
      </c>
    </row>
    <row r="51" spans="1:5" x14ac:dyDescent="0.25">
      <c r="A51" t="s">
        <v>818</v>
      </c>
      <c r="B51" t="s">
        <v>819</v>
      </c>
      <c r="C51" s="1">
        <v>0</v>
      </c>
      <c r="D51" s="1">
        <v>0</v>
      </c>
      <c r="E51" s="1">
        <v>0</v>
      </c>
    </row>
    <row r="52" spans="1:5" x14ac:dyDescent="0.25">
      <c r="A52" t="s">
        <v>820</v>
      </c>
      <c r="B52" t="s">
        <v>821</v>
      </c>
      <c r="C52" s="1">
        <v>0</v>
      </c>
      <c r="D52" s="1">
        <v>0</v>
      </c>
      <c r="E52" s="1">
        <v>0</v>
      </c>
    </row>
    <row r="53" spans="1:5" x14ac:dyDescent="0.25">
      <c r="A53" t="s">
        <v>822</v>
      </c>
      <c r="B53" t="s">
        <v>823</v>
      </c>
      <c r="C53" s="1">
        <v>0</v>
      </c>
      <c r="D53" s="1">
        <v>0</v>
      </c>
      <c r="E53" s="1">
        <v>0</v>
      </c>
    </row>
    <row r="54" spans="1:5" x14ac:dyDescent="0.25">
      <c r="A54" t="s">
        <v>824</v>
      </c>
      <c r="B54" t="s">
        <v>825</v>
      </c>
      <c r="C54" s="1">
        <v>0</v>
      </c>
      <c r="D54" s="1">
        <v>0</v>
      </c>
      <c r="E54" s="1">
        <v>0</v>
      </c>
    </row>
    <row r="55" spans="1:5" x14ac:dyDescent="0.25">
      <c r="A55" t="s">
        <v>826</v>
      </c>
      <c r="B55" t="s">
        <v>827</v>
      </c>
      <c r="C55" s="1">
        <v>0</v>
      </c>
      <c r="D55" s="1">
        <v>0</v>
      </c>
      <c r="E55" s="1">
        <v>0</v>
      </c>
    </row>
    <row r="56" spans="1:5" x14ac:dyDescent="0.25">
      <c r="A56" t="s">
        <v>828</v>
      </c>
      <c r="B56" t="s">
        <v>829</v>
      </c>
      <c r="C56" s="1">
        <v>0</v>
      </c>
      <c r="D56" s="1">
        <v>0</v>
      </c>
      <c r="E56" s="1">
        <v>0</v>
      </c>
    </row>
    <row r="57" spans="1:5" x14ac:dyDescent="0.25">
      <c r="A57" t="s">
        <v>830</v>
      </c>
      <c r="B57" t="s">
        <v>831</v>
      </c>
      <c r="C57" s="1">
        <v>0</v>
      </c>
      <c r="D57" s="1">
        <v>0</v>
      </c>
      <c r="E57" s="1">
        <v>0</v>
      </c>
    </row>
    <row r="58" spans="1:5" x14ac:dyDescent="0.25">
      <c r="A58" t="s">
        <v>832</v>
      </c>
      <c r="B58" t="s">
        <v>833</v>
      </c>
      <c r="C58" s="1">
        <v>0</v>
      </c>
      <c r="D58" s="1">
        <v>0</v>
      </c>
      <c r="E58" s="1">
        <v>0</v>
      </c>
    </row>
    <row r="59" spans="1:5" x14ac:dyDescent="0.25">
      <c r="A59" t="s">
        <v>834</v>
      </c>
      <c r="B59" t="s">
        <v>835</v>
      </c>
      <c r="C59" s="1">
        <v>0</v>
      </c>
      <c r="D59" s="1">
        <v>0</v>
      </c>
      <c r="E59" s="1">
        <v>0</v>
      </c>
    </row>
    <row r="60" spans="1:5" x14ac:dyDescent="0.25">
      <c r="A60" t="s">
        <v>836</v>
      </c>
      <c r="B60" t="s">
        <v>837</v>
      </c>
      <c r="C60" s="1">
        <v>0</v>
      </c>
      <c r="D60" s="1">
        <v>0</v>
      </c>
      <c r="E60" s="1">
        <v>0</v>
      </c>
    </row>
    <row r="61" spans="1:5" x14ac:dyDescent="0.25">
      <c r="A61" t="s">
        <v>838</v>
      </c>
      <c r="B61" t="s">
        <v>839</v>
      </c>
      <c r="C61" s="1">
        <v>0</v>
      </c>
      <c r="D61" s="1">
        <v>0</v>
      </c>
      <c r="E61" s="1">
        <v>0</v>
      </c>
    </row>
    <row r="62" spans="1:5" x14ac:dyDescent="0.25">
      <c r="A62" t="s">
        <v>840</v>
      </c>
      <c r="B62" t="s">
        <v>841</v>
      </c>
      <c r="C62" s="1">
        <v>0</v>
      </c>
      <c r="D62" s="1">
        <v>0</v>
      </c>
      <c r="E62" s="1">
        <v>0</v>
      </c>
    </row>
    <row r="63" spans="1:5" x14ac:dyDescent="0.25">
      <c r="A63" t="s">
        <v>842</v>
      </c>
      <c r="B63" t="s">
        <v>843</v>
      </c>
      <c r="C63" s="1">
        <v>0</v>
      </c>
      <c r="D63" s="1">
        <v>0</v>
      </c>
      <c r="E63" s="1">
        <v>0</v>
      </c>
    </row>
    <row r="64" spans="1:5" x14ac:dyDescent="0.25">
      <c r="A64" t="s">
        <v>844</v>
      </c>
      <c r="B64" t="s">
        <v>845</v>
      </c>
      <c r="C64" s="1">
        <v>0</v>
      </c>
      <c r="D64" s="1">
        <v>0</v>
      </c>
      <c r="E64" s="1">
        <v>0</v>
      </c>
    </row>
    <row r="65" spans="1:6" x14ac:dyDescent="0.25">
      <c r="A65" t="s">
        <v>846</v>
      </c>
      <c r="B65" t="s">
        <v>847</v>
      </c>
      <c r="C65" s="1">
        <v>0</v>
      </c>
      <c r="D65" s="1">
        <v>0</v>
      </c>
      <c r="E65" s="1">
        <v>0</v>
      </c>
    </row>
    <row r="66" spans="1:6" x14ac:dyDescent="0.25">
      <c r="A66" t="s">
        <v>848</v>
      </c>
      <c r="B66" t="s">
        <v>849</v>
      </c>
      <c r="C66" s="1">
        <v>3000</v>
      </c>
      <c r="D66" s="1">
        <v>0</v>
      </c>
      <c r="E66" s="1">
        <v>1500</v>
      </c>
      <c r="F66" t="s">
        <v>850</v>
      </c>
    </row>
    <row r="67" spans="1:6" x14ac:dyDescent="0.25">
      <c r="A67" t="s">
        <v>851</v>
      </c>
      <c r="B67" t="s">
        <v>852</v>
      </c>
      <c r="C67" s="1">
        <v>0</v>
      </c>
      <c r="D67" s="1">
        <v>0</v>
      </c>
      <c r="E67" s="1">
        <v>0</v>
      </c>
    </row>
    <row r="68" spans="1:6" x14ac:dyDescent="0.25">
      <c r="A68" t="s">
        <v>853</v>
      </c>
      <c r="B68" t="s">
        <v>854</v>
      </c>
      <c r="C68" s="1">
        <v>0</v>
      </c>
      <c r="D68" s="1">
        <v>0</v>
      </c>
      <c r="E68" s="1">
        <v>0</v>
      </c>
    </row>
    <row r="69" spans="1:6" x14ac:dyDescent="0.25">
      <c r="A69" t="s">
        <v>855</v>
      </c>
      <c r="B69" t="s">
        <v>856</v>
      </c>
      <c r="C69" s="1">
        <v>2500</v>
      </c>
      <c r="D69" s="1">
        <v>0</v>
      </c>
      <c r="E69" s="1">
        <v>1500</v>
      </c>
      <c r="F69" t="s">
        <v>857</v>
      </c>
    </row>
    <row r="70" spans="1:6" x14ac:dyDescent="0.25">
      <c r="A70" t="s">
        <v>858</v>
      </c>
      <c r="B70" t="s">
        <v>859</v>
      </c>
      <c r="C70" s="1">
        <v>0</v>
      </c>
      <c r="D70" s="1">
        <v>0</v>
      </c>
      <c r="E70" s="1">
        <v>0</v>
      </c>
    </row>
    <row r="71" spans="1:6" x14ac:dyDescent="0.25">
      <c r="A71" t="s">
        <v>860</v>
      </c>
      <c r="B71" t="s">
        <v>861</v>
      </c>
      <c r="C71" s="1">
        <v>0</v>
      </c>
      <c r="D71" s="1">
        <v>0</v>
      </c>
      <c r="E71" s="1">
        <v>0</v>
      </c>
    </row>
    <row r="72" spans="1:6" x14ac:dyDescent="0.25">
      <c r="A72" t="s">
        <v>862</v>
      </c>
      <c r="B72" t="s">
        <v>863</v>
      </c>
      <c r="C72" s="1">
        <v>0</v>
      </c>
      <c r="D72" s="1">
        <v>0</v>
      </c>
      <c r="E72" s="1">
        <v>0</v>
      </c>
    </row>
    <row r="73" spans="1:6" x14ac:dyDescent="0.25">
      <c r="A73" t="s">
        <v>864</v>
      </c>
      <c r="B73" t="s">
        <v>865</v>
      </c>
      <c r="C73" s="1">
        <v>2160</v>
      </c>
      <c r="D73" s="1">
        <v>850</v>
      </c>
      <c r="E73" s="1">
        <v>2160</v>
      </c>
    </row>
    <row r="74" spans="1:6" x14ac:dyDescent="0.25">
      <c r="A74" t="s">
        <v>866</v>
      </c>
      <c r="B74" t="s">
        <v>867</v>
      </c>
      <c r="C74" s="1">
        <v>2500</v>
      </c>
      <c r="D74" s="1">
        <v>2380</v>
      </c>
      <c r="E74" s="1">
        <v>2500</v>
      </c>
    </row>
    <row r="75" spans="1:6" x14ac:dyDescent="0.25">
      <c r="A75" t="s">
        <v>868</v>
      </c>
      <c r="B75" t="s">
        <v>869</v>
      </c>
      <c r="C75" s="1">
        <v>0</v>
      </c>
      <c r="D75" s="1">
        <v>0</v>
      </c>
      <c r="E75" s="1">
        <v>0</v>
      </c>
    </row>
    <row r="76" spans="1:6" x14ac:dyDescent="0.25">
      <c r="A76" t="s">
        <v>870</v>
      </c>
      <c r="B76" t="s">
        <v>871</v>
      </c>
      <c r="C76" s="1">
        <v>0</v>
      </c>
      <c r="D76" s="1">
        <v>0</v>
      </c>
      <c r="E76" s="1">
        <v>0</v>
      </c>
    </row>
    <row r="77" spans="1:6" x14ac:dyDescent="0.25">
      <c r="A77" t="s">
        <v>872</v>
      </c>
      <c r="B77" t="s">
        <v>873</v>
      </c>
      <c r="C77" s="1">
        <v>1000</v>
      </c>
      <c r="D77" s="1">
        <v>0</v>
      </c>
      <c r="E77" s="1">
        <v>2500</v>
      </c>
      <c r="F77" t="s">
        <v>874</v>
      </c>
    </row>
    <row r="78" spans="1:6" x14ac:dyDescent="0.25">
      <c r="A78" t="s">
        <v>875</v>
      </c>
      <c r="B78" t="s">
        <v>876</v>
      </c>
      <c r="C78" s="1">
        <v>0</v>
      </c>
      <c r="D78" s="1">
        <v>0</v>
      </c>
      <c r="E78" s="1">
        <v>0</v>
      </c>
    </row>
    <row r="79" spans="1:6" x14ac:dyDescent="0.25">
      <c r="A79" t="s">
        <v>877</v>
      </c>
      <c r="B79" t="s">
        <v>878</v>
      </c>
      <c r="C79" s="1">
        <v>0</v>
      </c>
      <c r="D79" s="1">
        <v>0</v>
      </c>
      <c r="E79" s="1">
        <v>0</v>
      </c>
    </row>
    <row r="80" spans="1:6" x14ac:dyDescent="0.25">
      <c r="A80" t="s">
        <v>879</v>
      </c>
      <c r="B80" t="s">
        <v>880</v>
      </c>
      <c r="C80" s="1">
        <v>0</v>
      </c>
      <c r="D80" s="1">
        <v>0</v>
      </c>
      <c r="E80" s="1">
        <v>0</v>
      </c>
    </row>
    <row r="81" spans="1:5" x14ac:dyDescent="0.25">
      <c r="A81" t="s">
        <v>881</v>
      </c>
      <c r="B81" t="s">
        <v>882</v>
      </c>
      <c r="C81" s="1">
        <v>0</v>
      </c>
      <c r="D81" s="1">
        <v>0</v>
      </c>
      <c r="E81" s="1">
        <v>0</v>
      </c>
    </row>
    <row r="82" spans="1:5" x14ac:dyDescent="0.25">
      <c r="A82" t="s">
        <v>883</v>
      </c>
      <c r="B82" t="s">
        <v>884</v>
      </c>
      <c r="C82" s="1">
        <v>0</v>
      </c>
      <c r="D82" s="1">
        <v>0</v>
      </c>
      <c r="E82" s="1">
        <v>0</v>
      </c>
    </row>
    <row r="83" spans="1:5" x14ac:dyDescent="0.25">
      <c r="A83" t="s">
        <v>885</v>
      </c>
      <c r="B83" t="s">
        <v>886</v>
      </c>
      <c r="C83" s="1">
        <v>0</v>
      </c>
      <c r="D83" s="1">
        <v>0</v>
      </c>
      <c r="E83" s="1">
        <v>0</v>
      </c>
    </row>
    <row r="84" spans="1:5" x14ac:dyDescent="0.25">
      <c r="A84" t="s">
        <v>887</v>
      </c>
      <c r="B84" t="s">
        <v>888</v>
      </c>
      <c r="C84" s="1">
        <v>0</v>
      </c>
      <c r="D84" s="1">
        <v>0</v>
      </c>
      <c r="E84" s="1">
        <v>0</v>
      </c>
    </row>
    <row r="85" spans="1:5" x14ac:dyDescent="0.25">
      <c r="A85" t="s">
        <v>889</v>
      </c>
      <c r="B85" t="s">
        <v>890</v>
      </c>
      <c r="C85" s="1">
        <v>1500</v>
      </c>
      <c r="D85" s="1">
        <v>188</v>
      </c>
      <c r="E85" s="1">
        <v>1500</v>
      </c>
    </row>
    <row r="86" spans="1:5" x14ac:dyDescent="0.25">
      <c r="A86" t="s">
        <v>891</v>
      </c>
      <c r="B86" t="s">
        <v>892</v>
      </c>
      <c r="C86" s="1">
        <v>0</v>
      </c>
      <c r="D86" s="1">
        <v>0</v>
      </c>
      <c r="E86" s="1">
        <v>0</v>
      </c>
    </row>
    <row r="87" spans="1:5" x14ac:dyDescent="0.25">
      <c r="A87" t="s">
        <v>893</v>
      </c>
      <c r="B87" t="s">
        <v>894</v>
      </c>
      <c r="C87" s="1">
        <v>0</v>
      </c>
      <c r="D87" s="1">
        <v>0</v>
      </c>
      <c r="E87" s="1">
        <v>0</v>
      </c>
    </row>
    <row r="88" spans="1:5" x14ac:dyDescent="0.25">
      <c r="A88" t="s">
        <v>895</v>
      </c>
      <c r="B88" t="s">
        <v>896</v>
      </c>
      <c r="C88" s="1">
        <v>3000</v>
      </c>
      <c r="D88" s="1">
        <v>547</v>
      </c>
      <c r="E88" s="1">
        <v>2500</v>
      </c>
    </row>
    <row r="89" spans="1:5" x14ac:dyDescent="0.25">
      <c r="A89" t="s">
        <v>897</v>
      </c>
      <c r="B89" t="s">
        <v>898</v>
      </c>
      <c r="C89" s="1">
        <v>300</v>
      </c>
      <c r="D89" s="1">
        <v>117</v>
      </c>
      <c r="E89" s="1">
        <v>300</v>
      </c>
    </row>
    <row r="90" spans="1:5" x14ac:dyDescent="0.25">
      <c r="A90" t="s">
        <v>899</v>
      </c>
      <c r="B90" t="s">
        <v>900</v>
      </c>
      <c r="C90" s="1">
        <v>0</v>
      </c>
      <c r="D90" s="1">
        <v>0</v>
      </c>
      <c r="E90" s="1">
        <v>0</v>
      </c>
    </row>
    <row r="91" spans="1:5" x14ac:dyDescent="0.25">
      <c r="A91" t="s">
        <v>901</v>
      </c>
      <c r="B91" t="s">
        <v>902</v>
      </c>
      <c r="C91" s="1">
        <v>0</v>
      </c>
      <c r="D91" s="1">
        <v>0</v>
      </c>
      <c r="E91" s="1">
        <v>0</v>
      </c>
    </row>
    <row r="92" spans="1:5" x14ac:dyDescent="0.25">
      <c r="A92" t="s">
        <v>903</v>
      </c>
      <c r="B92" t="s">
        <v>904</v>
      </c>
      <c r="C92" s="1">
        <v>24084</v>
      </c>
      <c r="D92" s="1">
        <v>0</v>
      </c>
      <c r="E92" s="1">
        <v>0</v>
      </c>
    </row>
    <row r="93" spans="1:5" x14ac:dyDescent="0.25">
      <c r="A93" t="s">
        <v>905</v>
      </c>
      <c r="B93" t="s">
        <v>906</v>
      </c>
      <c r="C93" s="1">
        <v>0</v>
      </c>
      <c r="D93" s="1">
        <v>0</v>
      </c>
      <c r="E93" s="1">
        <v>0</v>
      </c>
    </row>
    <row r="94" spans="1:5" x14ac:dyDescent="0.25">
      <c r="A94" t="s">
        <v>907</v>
      </c>
      <c r="B94" t="s">
        <v>908</v>
      </c>
      <c r="C94" s="1">
        <v>0</v>
      </c>
      <c r="D94" s="1">
        <v>0</v>
      </c>
      <c r="E94" s="1">
        <v>0</v>
      </c>
    </row>
    <row r="95" spans="1:5" x14ac:dyDescent="0.25">
      <c r="A95" t="s">
        <v>909</v>
      </c>
      <c r="B95" t="s">
        <v>910</v>
      </c>
      <c r="C95" s="1">
        <v>0</v>
      </c>
      <c r="D95" s="1">
        <v>0</v>
      </c>
      <c r="E95" s="1">
        <v>0</v>
      </c>
    </row>
    <row r="96" spans="1:5" x14ac:dyDescent="0.25">
      <c r="A96" t="s">
        <v>911</v>
      </c>
      <c r="B96" t="s">
        <v>912</v>
      </c>
      <c r="C96" s="1">
        <v>1000</v>
      </c>
      <c r="D96" s="1">
        <v>18</v>
      </c>
      <c r="E96" s="1">
        <v>1000</v>
      </c>
    </row>
    <row r="97" spans="1:5" x14ac:dyDescent="0.25">
      <c r="A97" t="s">
        <v>913</v>
      </c>
      <c r="B97" t="s">
        <v>914</v>
      </c>
      <c r="C97" s="1">
        <v>4100</v>
      </c>
      <c r="D97" s="1">
        <v>8214</v>
      </c>
      <c r="E97" s="1">
        <v>10000</v>
      </c>
    </row>
    <row r="98" spans="1:5" x14ac:dyDescent="0.25">
      <c r="A98" t="s">
        <v>915</v>
      </c>
      <c r="B98" t="s">
        <v>916</v>
      </c>
      <c r="C98" s="1">
        <v>50000</v>
      </c>
      <c r="D98" s="1">
        <v>9224</v>
      </c>
      <c r="E98" s="1">
        <v>50000</v>
      </c>
    </row>
    <row r="99" spans="1:5" x14ac:dyDescent="0.25">
      <c r="A99" t="s">
        <v>917</v>
      </c>
      <c r="B99" t="s">
        <v>918</v>
      </c>
      <c r="C99" s="1">
        <v>0</v>
      </c>
      <c r="D99" s="1">
        <v>0</v>
      </c>
      <c r="E99" s="1">
        <v>0</v>
      </c>
    </row>
    <row r="100" spans="1:5" x14ac:dyDescent="0.25">
      <c r="A100" t="s">
        <v>919</v>
      </c>
      <c r="B100" t="s">
        <v>920</v>
      </c>
      <c r="C100" s="1">
        <v>0</v>
      </c>
      <c r="D100" s="1">
        <v>0</v>
      </c>
      <c r="E100" s="1">
        <v>0</v>
      </c>
    </row>
    <row r="101" spans="1:5" x14ac:dyDescent="0.25">
      <c r="A101" t="s">
        <v>921</v>
      </c>
      <c r="B101" t="s">
        <v>922</v>
      </c>
      <c r="C101" s="1">
        <v>0</v>
      </c>
      <c r="D101" s="1">
        <v>0</v>
      </c>
      <c r="E101" s="1">
        <v>0</v>
      </c>
    </row>
    <row r="102" spans="1:5" x14ac:dyDescent="0.25">
      <c r="A102" t="s">
        <v>923</v>
      </c>
      <c r="B102" t="s">
        <v>924</v>
      </c>
      <c r="C102" s="1">
        <v>0</v>
      </c>
      <c r="D102" s="1">
        <v>0</v>
      </c>
      <c r="E102" s="1">
        <v>300</v>
      </c>
    </row>
    <row r="103" spans="1:5" x14ac:dyDescent="0.25">
      <c r="A103" t="s">
        <v>925</v>
      </c>
      <c r="B103" t="s">
        <v>926</v>
      </c>
      <c r="C103" s="1">
        <v>0</v>
      </c>
      <c r="D103" s="1">
        <v>0</v>
      </c>
      <c r="E103" s="1">
        <v>0</v>
      </c>
    </row>
    <row r="104" spans="1:5" x14ac:dyDescent="0.25">
      <c r="A104" t="s">
        <v>927</v>
      </c>
      <c r="B104" t="s">
        <v>928</v>
      </c>
      <c r="C104" s="1">
        <v>0</v>
      </c>
      <c r="D104" s="1">
        <v>0</v>
      </c>
      <c r="E104" s="1">
        <v>0</v>
      </c>
    </row>
    <row r="105" spans="1:5" x14ac:dyDescent="0.25">
      <c r="A105" t="s">
        <v>929</v>
      </c>
      <c r="B105" t="s">
        <v>930</v>
      </c>
      <c r="C105" s="1">
        <v>0</v>
      </c>
      <c r="D105" s="1">
        <v>0</v>
      </c>
      <c r="E105" s="1">
        <v>0</v>
      </c>
    </row>
    <row r="106" spans="1:5" x14ac:dyDescent="0.25">
      <c r="A106" t="s">
        <v>931</v>
      </c>
      <c r="B106" t="s">
        <v>932</v>
      </c>
      <c r="C106" s="1">
        <v>0</v>
      </c>
      <c r="D106" s="1">
        <v>0</v>
      </c>
      <c r="E106" s="1">
        <v>0</v>
      </c>
    </row>
    <row r="107" spans="1:5" x14ac:dyDescent="0.25">
      <c r="A107" t="s">
        <v>933</v>
      </c>
      <c r="B107" t="s">
        <v>934</v>
      </c>
      <c r="C107" s="1">
        <v>0</v>
      </c>
      <c r="D107" s="1">
        <v>0</v>
      </c>
      <c r="E107" s="1">
        <v>0</v>
      </c>
    </row>
    <row r="108" spans="1:5" x14ac:dyDescent="0.25">
      <c r="A108" t="s">
        <v>935</v>
      </c>
      <c r="B108" t="s">
        <v>936</v>
      </c>
      <c r="C108" s="1">
        <v>0</v>
      </c>
      <c r="D108" s="1">
        <v>0</v>
      </c>
      <c r="E108" s="1">
        <v>0</v>
      </c>
    </row>
    <row r="109" spans="1:5" x14ac:dyDescent="0.25">
      <c r="A109" t="s">
        <v>937</v>
      </c>
      <c r="B109" t="s">
        <v>938</v>
      </c>
      <c r="C109" s="1">
        <v>0</v>
      </c>
      <c r="D109" s="1">
        <v>0</v>
      </c>
      <c r="E109" s="1">
        <v>0</v>
      </c>
    </row>
    <row r="110" spans="1:5" x14ac:dyDescent="0.25">
      <c r="A110" t="s">
        <v>939</v>
      </c>
      <c r="B110" t="s">
        <v>940</v>
      </c>
      <c r="C110" s="1">
        <v>0</v>
      </c>
      <c r="D110" s="1">
        <v>0</v>
      </c>
      <c r="E110" s="1">
        <v>0</v>
      </c>
    </row>
    <row r="111" spans="1:5" x14ac:dyDescent="0.25">
      <c r="A111" t="s">
        <v>941</v>
      </c>
      <c r="B111" t="s">
        <v>942</v>
      </c>
      <c r="C111" s="1">
        <v>0</v>
      </c>
      <c r="D111" s="1">
        <v>0</v>
      </c>
      <c r="E111" s="1">
        <v>0</v>
      </c>
    </row>
    <row r="112" spans="1:5" x14ac:dyDescent="0.25">
      <c r="A112" t="s">
        <v>943</v>
      </c>
      <c r="B112" t="s">
        <v>944</v>
      </c>
      <c r="C112" s="1">
        <v>24102</v>
      </c>
      <c r="D112" s="1">
        <v>24092</v>
      </c>
      <c r="E112" s="1">
        <v>25000</v>
      </c>
    </row>
    <row r="113" spans="1:6" x14ac:dyDescent="0.25">
      <c r="A113" t="s">
        <v>945</v>
      </c>
      <c r="B113" t="s">
        <v>946</v>
      </c>
      <c r="C113" s="1">
        <v>456</v>
      </c>
      <c r="D113" s="1">
        <v>0</v>
      </c>
      <c r="E113" s="1">
        <v>951</v>
      </c>
      <c r="F113" t="s">
        <v>947</v>
      </c>
    </row>
    <row r="114" spans="1:6" x14ac:dyDescent="0.25">
      <c r="A114" t="s">
        <v>948</v>
      </c>
      <c r="B114" t="s">
        <v>949</v>
      </c>
      <c r="C114" s="1">
        <v>0</v>
      </c>
      <c r="D114" s="1">
        <v>0</v>
      </c>
      <c r="E114" s="1">
        <v>0</v>
      </c>
    </row>
    <row r="115" spans="1:6" x14ac:dyDescent="0.25">
      <c r="A115" t="s">
        <v>950</v>
      </c>
      <c r="B115" t="s">
        <v>951</v>
      </c>
      <c r="C115" s="1">
        <v>0</v>
      </c>
      <c r="D115" s="1">
        <v>0</v>
      </c>
      <c r="E115" s="1">
        <v>0</v>
      </c>
    </row>
    <row r="116" spans="1:6" x14ac:dyDescent="0.25">
      <c r="A116" t="s">
        <v>952</v>
      </c>
      <c r="B116" t="s">
        <v>953</v>
      </c>
      <c r="C116" s="1">
        <v>0</v>
      </c>
      <c r="D116" s="1">
        <v>0</v>
      </c>
      <c r="E116" s="1">
        <v>0</v>
      </c>
    </row>
    <row r="117" spans="1:6" x14ac:dyDescent="0.25">
      <c r="A117" t="s">
        <v>954</v>
      </c>
      <c r="B117" t="s">
        <v>955</v>
      </c>
      <c r="C117" s="1">
        <v>0</v>
      </c>
      <c r="D117" s="1">
        <v>0</v>
      </c>
      <c r="E117" s="1">
        <v>0</v>
      </c>
    </row>
    <row r="118" spans="1:6" x14ac:dyDescent="0.25">
      <c r="A118" t="s">
        <v>956</v>
      </c>
      <c r="B118" t="s">
        <v>957</v>
      </c>
      <c r="C118" s="1">
        <v>1200</v>
      </c>
      <c r="D118" s="1">
        <v>0</v>
      </c>
      <c r="E118" s="1">
        <v>1200</v>
      </c>
    </row>
    <row r="119" spans="1:6" x14ac:dyDescent="0.25">
      <c r="A119" t="s">
        <v>958</v>
      </c>
      <c r="B119" t="s">
        <v>959</v>
      </c>
      <c r="C119" s="1">
        <v>0</v>
      </c>
      <c r="D119" s="1">
        <v>0</v>
      </c>
      <c r="E119" s="1">
        <v>0</v>
      </c>
    </row>
    <row r="120" spans="1:6" x14ac:dyDescent="0.25">
      <c r="A120" t="s">
        <v>960</v>
      </c>
      <c r="B120" t="s">
        <v>961</v>
      </c>
      <c r="C120" s="1">
        <v>0</v>
      </c>
      <c r="D120" s="1">
        <v>0</v>
      </c>
      <c r="E120" s="1">
        <v>0</v>
      </c>
    </row>
    <row r="121" spans="1:6" x14ac:dyDescent="0.25">
      <c r="A121" t="s">
        <v>962</v>
      </c>
      <c r="B121" t="s">
        <v>963</v>
      </c>
      <c r="C121" s="1">
        <v>0</v>
      </c>
      <c r="D121" s="1">
        <v>0</v>
      </c>
      <c r="E121" s="1">
        <v>0</v>
      </c>
    </row>
    <row r="122" spans="1:6" x14ac:dyDescent="0.25">
      <c r="A122" t="s">
        <v>964</v>
      </c>
      <c r="B122" t="s">
        <v>965</v>
      </c>
      <c r="C122" s="1">
        <v>230465</v>
      </c>
      <c r="D122" s="1">
        <v>48459</v>
      </c>
      <c r="E122" s="1">
        <v>166895</v>
      </c>
    </row>
    <row r="123" spans="1:6" x14ac:dyDescent="0.25">
      <c r="A123" t="s">
        <v>966</v>
      </c>
      <c r="B123" t="s">
        <v>967</v>
      </c>
      <c r="C123" s="1">
        <v>58403</v>
      </c>
      <c r="D123" s="1">
        <v>18089</v>
      </c>
      <c r="E123" s="1">
        <v>61323</v>
      </c>
    </row>
    <row r="124" spans="1:6" x14ac:dyDescent="0.25">
      <c r="A124" t="s">
        <v>968</v>
      </c>
      <c r="B124" t="s">
        <v>969</v>
      </c>
      <c r="C124" s="1">
        <v>0</v>
      </c>
      <c r="D124" s="1">
        <v>0</v>
      </c>
      <c r="E124" s="1">
        <v>0</v>
      </c>
    </row>
    <row r="125" spans="1:6" x14ac:dyDescent="0.25">
      <c r="A125" t="s">
        <v>970</v>
      </c>
      <c r="B125" t="s">
        <v>971</v>
      </c>
      <c r="C125" s="1">
        <v>0</v>
      </c>
      <c r="D125" s="1">
        <v>2162</v>
      </c>
      <c r="E125" s="1">
        <v>2162</v>
      </c>
    </row>
    <row r="126" spans="1:6" x14ac:dyDescent="0.25">
      <c r="A126" t="s">
        <v>972</v>
      </c>
      <c r="B126" t="s">
        <v>973</v>
      </c>
      <c r="C126" s="1">
        <v>0</v>
      </c>
      <c r="D126" s="1">
        <v>1095</v>
      </c>
      <c r="E126" s="1">
        <v>0</v>
      </c>
    </row>
    <row r="127" spans="1:6" x14ac:dyDescent="0.25">
      <c r="A127" t="s">
        <v>974</v>
      </c>
      <c r="B127" t="s">
        <v>975</v>
      </c>
      <c r="C127" s="1">
        <v>4189</v>
      </c>
      <c r="D127" s="1">
        <v>1221</v>
      </c>
      <c r="E127" s="1">
        <v>3309</v>
      </c>
    </row>
    <row r="128" spans="1:6" x14ac:dyDescent="0.25">
      <c r="A128" t="s">
        <v>976</v>
      </c>
      <c r="B128" t="s">
        <v>977</v>
      </c>
      <c r="C128" s="1">
        <v>13121</v>
      </c>
      <c r="D128" s="1">
        <v>6859</v>
      </c>
      <c r="E128" s="1">
        <v>10961</v>
      </c>
    </row>
    <row r="129" spans="1:6" x14ac:dyDescent="0.25">
      <c r="A129" t="s">
        <v>978</v>
      </c>
      <c r="B129" t="s">
        <v>979</v>
      </c>
      <c r="C129" s="1">
        <v>20741</v>
      </c>
      <c r="D129" s="1">
        <v>9772</v>
      </c>
      <c r="E129" s="1">
        <v>13540</v>
      </c>
    </row>
    <row r="130" spans="1:6" x14ac:dyDescent="0.25">
      <c r="A130" t="s">
        <v>980</v>
      </c>
      <c r="B130" t="s">
        <v>981</v>
      </c>
      <c r="C130" s="1">
        <v>0</v>
      </c>
      <c r="D130" s="1">
        <v>0</v>
      </c>
      <c r="E130" s="1">
        <v>0</v>
      </c>
    </row>
    <row r="131" spans="1:6" x14ac:dyDescent="0.25">
      <c r="A131" t="s">
        <v>982</v>
      </c>
      <c r="B131" t="s">
        <v>983</v>
      </c>
      <c r="C131" s="1">
        <v>0</v>
      </c>
      <c r="D131" s="1">
        <v>0</v>
      </c>
      <c r="E131" s="1">
        <v>0</v>
      </c>
    </row>
    <row r="132" spans="1:6" x14ac:dyDescent="0.25">
      <c r="A132" t="s">
        <v>984</v>
      </c>
      <c r="B132" t="s">
        <v>985</v>
      </c>
      <c r="C132" s="1">
        <v>1600</v>
      </c>
      <c r="D132" s="1">
        <v>91</v>
      </c>
      <c r="E132" s="1">
        <v>1600</v>
      </c>
      <c r="F132" t="s">
        <v>986</v>
      </c>
    </row>
    <row r="133" spans="1:6" x14ac:dyDescent="0.25">
      <c r="A133" t="s">
        <v>987</v>
      </c>
      <c r="B133" t="s">
        <v>988</v>
      </c>
      <c r="C133" s="1">
        <v>500</v>
      </c>
      <c r="D133" s="1">
        <v>50</v>
      </c>
      <c r="E133" s="1">
        <v>500</v>
      </c>
      <c r="F133" t="s">
        <v>989</v>
      </c>
    </row>
    <row r="134" spans="1:6" x14ac:dyDescent="0.25">
      <c r="A134" t="s">
        <v>990</v>
      </c>
      <c r="B134" t="s">
        <v>991</v>
      </c>
      <c r="C134" s="1">
        <v>0</v>
      </c>
      <c r="D134" s="1">
        <v>0</v>
      </c>
      <c r="E134" s="1">
        <v>0</v>
      </c>
    </row>
    <row r="135" spans="1:6" x14ac:dyDescent="0.25">
      <c r="A135" t="s">
        <v>992</v>
      </c>
      <c r="B135" t="s">
        <v>993</v>
      </c>
      <c r="C135" s="1">
        <v>20</v>
      </c>
      <c r="D135" s="1">
        <v>0</v>
      </c>
      <c r="E135" s="1">
        <v>20</v>
      </c>
      <c r="F135" t="s">
        <v>994</v>
      </c>
    </row>
    <row r="136" spans="1:6" x14ac:dyDescent="0.25">
      <c r="A136" t="s">
        <v>995</v>
      </c>
      <c r="B136" t="s">
        <v>996</v>
      </c>
      <c r="C136" s="1">
        <v>0</v>
      </c>
      <c r="D136" s="1">
        <v>0</v>
      </c>
      <c r="E136" s="1">
        <v>0</v>
      </c>
    </row>
    <row r="137" spans="1:6" x14ac:dyDescent="0.25">
      <c r="A137" t="s">
        <v>997</v>
      </c>
      <c r="B137" t="s">
        <v>998</v>
      </c>
      <c r="C137" s="1">
        <v>1000</v>
      </c>
      <c r="D137" s="1">
        <v>0</v>
      </c>
      <c r="E137" s="1">
        <v>1000</v>
      </c>
      <c r="F137" t="s">
        <v>999</v>
      </c>
    </row>
    <row r="138" spans="1:6" x14ac:dyDescent="0.25">
      <c r="A138" t="s">
        <v>1000</v>
      </c>
      <c r="B138" t="s">
        <v>1001</v>
      </c>
      <c r="C138" s="1">
        <v>0</v>
      </c>
      <c r="D138" s="1">
        <v>0</v>
      </c>
      <c r="E138" s="1">
        <v>0</v>
      </c>
    </row>
    <row r="139" spans="1:6" x14ac:dyDescent="0.25">
      <c r="A139" t="s">
        <v>1002</v>
      </c>
      <c r="B139" t="s">
        <v>1003</v>
      </c>
      <c r="C139" s="1">
        <v>0</v>
      </c>
      <c r="D139" s="1">
        <v>0</v>
      </c>
      <c r="E139" s="1">
        <v>0</v>
      </c>
    </row>
    <row r="140" spans="1:6" x14ac:dyDescent="0.25">
      <c r="A140" t="s">
        <v>1004</v>
      </c>
      <c r="B140" t="s">
        <v>1005</v>
      </c>
      <c r="C140" s="1">
        <v>0</v>
      </c>
      <c r="D140" s="1">
        <v>12</v>
      </c>
      <c r="E140" s="1">
        <v>800</v>
      </c>
      <c r="F140" t="s">
        <v>1006</v>
      </c>
    </row>
    <row r="141" spans="1:6" x14ac:dyDescent="0.25">
      <c r="A141" t="s">
        <v>1007</v>
      </c>
      <c r="B141" t="s">
        <v>1008</v>
      </c>
      <c r="C141" s="1">
        <v>0</v>
      </c>
      <c r="D141" s="1">
        <v>0</v>
      </c>
      <c r="E141" s="1">
        <v>0</v>
      </c>
    </row>
    <row r="142" spans="1:6" x14ac:dyDescent="0.25">
      <c r="A142" t="s">
        <v>1009</v>
      </c>
      <c r="B142" t="s">
        <v>1010</v>
      </c>
      <c r="C142" s="1">
        <v>0</v>
      </c>
      <c r="D142" s="1">
        <v>0</v>
      </c>
      <c r="E142" s="1">
        <v>0</v>
      </c>
    </row>
    <row r="143" spans="1:6" x14ac:dyDescent="0.25">
      <c r="A143" t="s">
        <v>1011</v>
      </c>
      <c r="B143" t="s">
        <v>1012</v>
      </c>
      <c r="C143" s="1">
        <v>0</v>
      </c>
      <c r="D143" s="1">
        <v>0</v>
      </c>
      <c r="E143" s="1">
        <v>0</v>
      </c>
    </row>
    <row r="144" spans="1:6" x14ac:dyDescent="0.25">
      <c r="A144" t="s">
        <v>1013</v>
      </c>
      <c r="B144" t="s">
        <v>1014</v>
      </c>
      <c r="C144" s="1">
        <v>0</v>
      </c>
      <c r="D144" s="1">
        <v>0</v>
      </c>
      <c r="E144" s="1">
        <v>0</v>
      </c>
    </row>
    <row r="145" spans="1:6" x14ac:dyDescent="0.25">
      <c r="A145" t="s">
        <v>1015</v>
      </c>
      <c r="B145" t="s">
        <v>1016</v>
      </c>
      <c r="C145" s="1">
        <v>0</v>
      </c>
      <c r="D145" s="1">
        <v>0</v>
      </c>
      <c r="E145" s="1">
        <v>0</v>
      </c>
    </row>
    <row r="146" spans="1:6" x14ac:dyDescent="0.25">
      <c r="A146" t="s">
        <v>1017</v>
      </c>
      <c r="B146" t="s">
        <v>1018</v>
      </c>
      <c r="C146" s="1">
        <v>0</v>
      </c>
      <c r="D146" s="1">
        <v>0</v>
      </c>
      <c r="E146" s="1">
        <v>0</v>
      </c>
    </row>
    <row r="147" spans="1:6" x14ac:dyDescent="0.25">
      <c r="A147" t="s">
        <v>1019</v>
      </c>
      <c r="B147" t="s">
        <v>1020</v>
      </c>
      <c r="C147" s="1">
        <v>0</v>
      </c>
      <c r="D147" s="1">
        <v>0</v>
      </c>
      <c r="E147" s="1">
        <v>0</v>
      </c>
    </row>
    <row r="148" spans="1:6" x14ac:dyDescent="0.25">
      <c r="A148" t="s">
        <v>1021</v>
      </c>
      <c r="B148" t="s">
        <v>1022</v>
      </c>
      <c r="C148" s="1">
        <v>0</v>
      </c>
      <c r="D148" s="1">
        <v>0</v>
      </c>
      <c r="E148" s="1">
        <v>0</v>
      </c>
    </row>
    <row r="149" spans="1:6" x14ac:dyDescent="0.25">
      <c r="A149" t="s">
        <v>1023</v>
      </c>
      <c r="B149" t="s">
        <v>1024</v>
      </c>
      <c r="C149" s="1">
        <v>0</v>
      </c>
      <c r="D149" s="1">
        <v>0</v>
      </c>
      <c r="E149" s="1">
        <v>0</v>
      </c>
    </row>
    <row r="150" spans="1:6" x14ac:dyDescent="0.25">
      <c r="A150" t="s">
        <v>1025</v>
      </c>
      <c r="B150" t="s">
        <v>1026</v>
      </c>
      <c r="C150" s="1">
        <v>0</v>
      </c>
      <c r="D150" s="1">
        <v>0</v>
      </c>
      <c r="E150" s="1">
        <v>0</v>
      </c>
    </row>
    <row r="151" spans="1:6" x14ac:dyDescent="0.25">
      <c r="A151" t="s">
        <v>1027</v>
      </c>
      <c r="B151" t="s">
        <v>1028</v>
      </c>
      <c r="C151" s="1">
        <v>0</v>
      </c>
      <c r="D151" s="1">
        <v>0</v>
      </c>
      <c r="E151" s="1">
        <v>0</v>
      </c>
    </row>
    <row r="152" spans="1:6" x14ac:dyDescent="0.25">
      <c r="A152" t="s">
        <v>1029</v>
      </c>
      <c r="B152" t="s">
        <v>1030</v>
      </c>
      <c r="C152" s="1">
        <v>0</v>
      </c>
      <c r="D152" s="1">
        <v>0</v>
      </c>
      <c r="E152" s="1">
        <v>0</v>
      </c>
    </row>
    <row r="153" spans="1:6" x14ac:dyDescent="0.25">
      <c r="A153" t="s">
        <v>1031</v>
      </c>
      <c r="B153" t="s">
        <v>1032</v>
      </c>
      <c r="C153" s="1">
        <v>0</v>
      </c>
      <c r="D153" s="1">
        <v>0</v>
      </c>
      <c r="E153" s="1">
        <v>0</v>
      </c>
    </row>
    <row r="154" spans="1:6" x14ac:dyDescent="0.25">
      <c r="A154" t="s">
        <v>1033</v>
      </c>
      <c r="B154" t="s">
        <v>1034</v>
      </c>
      <c r="C154" s="1">
        <v>0</v>
      </c>
      <c r="D154" s="1">
        <v>0</v>
      </c>
      <c r="E154" s="1">
        <v>0</v>
      </c>
    </row>
    <row r="155" spans="1:6" x14ac:dyDescent="0.25">
      <c r="A155" t="s">
        <v>1035</v>
      </c>
      <c r="B155" t="s">
        <v>1036</v>
      </c>
      <c r="C155" s="1">
        <v>700</v>
      </c>
      <c r="D155" s="1">
        <v>0</v>
      </c>
      <c r="E155" s="1">
        <v>859</v>
      </c>
      <c r="F155" t="s">
        <v>947</v>
      </c>
    </row>
    <row r="156" spans="1:6" x14ac:dyDescent="0.25">
      <c r="A156" t="s">
        <v>1037</v>
      </c>
      <c r="B156" t="s">
        <v>1038</v>
      </c>
      <c r="C156" s="1">
        <v>0</v>
      </c>
      <c r="D156" s="1">
        <v>0</v>
      </c>
      <c r="E156" s="1">
        <v>0</v>
      </c>
    </row>
    <row r="157" spans="1:6" x14ac:dyDescent="0.25">
      <c r="A157" t="s">
        <v>1039</v>
      </c>
      <c r="B157" t="s">
        <v>1040</v>
      </c>
      <c r="C157" s="1">
        <v>0</v>
      </c>
      <c r="D157" s="1">
        <v>0</v>
      </c>
      <c r="E157" s="1">
        <v>0</v>
      </c>
    </row>
    <row r="158" spans="1:6" x14ac:dyDescent="0.25">
      <c r="A158" t="s">
        <v>1041</v>
      </c>
      <c r="B158" t="s">
        <v>1042</v>
      </c>
      <c r="C158" s="1">
        <v>0</v>
      </c>
      <c r="D158" s="1">
        <v>0</v>
      </c>
      <c r="E158" s="1">
        <v>0</v>
      </c>
    </row>
    <row r="159" spans="1:6" x14ac:dyDescent="0.25">
      <c r="A159" t="s">
        <v>1043</v>
      </c>
      <c r="B159" t="s">
        <v>1044</v>
      </c>
      <c r="C159" s="1">
        <v>0</v>
      </c>
      <c r="D159" s="1">
        <v>0</v>
      </c>
      <c r="E159" s="1">
        <v>0</v>
      </c>
    </row>
    <row r="160" spans="1:6" x14ac:dyDescent="0.25">
      <c r="A160" t="s">
        <v>1045</v>
      </c>
      <c r="B160" t="s">
        <v>1046</v>
      </c>
      <c r="C160" s="1">
        <v>0</v>
      </c>
      <c r="D160" s="1">
        <v>0</v>
      </c>
      <c r="E160" s="1">
        <v>200</v>
      </c>
      <c r="F160" t="s">
        <v>1047</v>
      </c>
    </row>
    <row r="161" spans="1:6" ht="60" x14ac:dyDescent="0.25">
      <c r="A161" t="s">
        <v>1048</v>
      </c>
      <c r="B161" t="s">
        <v>1049</v>
      </c>
      <c r="C161" s="1">
        <v>2710</v>
      </c>
      <c r="D161" s="1">
        <v>589</v>
      </c>
      <c r="E161" s="1">
        <v>3000</v>
      </c>
      <c r="F161" s="2" t="s">
        <v>1050</v>
      </c>
    </row>
    <row r="162" spans="1:6" x14ac:dyDescent="0.25">
      <c r="A162" t="s">
        <v>1051</v>
      </c>
      <c r="B162" t="s">
        <v>1052</v>
      </c>
      <c r="C162" s="1">
        <v>0</v>
      </c>
      <c r="D162" s="1">
        <v>0</v>
      </c>
      <c r="E162" s="1">
        <v>0</v>
      </c>
    </row>
    <row r="163" spans="1:6" x14ac:dyDescent="0.25">
      <c r="A163" t="s">
        <v>1053</v>
      </c>
      <c r="B163" t="s">
        <v>1054</v>
      </c>
      <c r="C163" s="1">
        <v>122494</v>
      </c>
      <c r="D163" s="1">
        <v>35158</v>
      </c>
      <c r="E163" s="1">
        <v>128619</v>
      </c>
    </row>
    <row r="164" spans="1:6" x14ac:dyDescent="0.25">
      <c r="A164" t="s">
        <v>1055</v>
      </c>
      <c r="B164" t="s">
        <v>1056</v>
      </c>
      <c r="C164" s="1">
        <v>8931</v>
      </c>
      <c r="D164" s="1">
        <v>2679</v>
      </c>
      <c r="E164" s="1">
        <v>9377</v>
      </c>
    </row>
    <row r="165" spans="1:6" x14ac:dyDescent="0.25">
      <c r="A165" t="s">
        <v>1057</v>
      </c>
      <c r="B165" t="s">
        <v>1058</v>
      </c>
      <c r="C165" s="1">
        <v>0</v>
      </c>
      <c r="D165" s="1">
        <v>0</v>
      </c>
      <c r="E165" s="1">
        <v>0</v>
      </c>
    </row>
    <row r="166" spans="1:6" x14ac:dyDescent="0.25">
      <c r="A166" t="s">
        <v>1059</v>
      </c>
      <c r="B166" t="s">
        <v>1060</v>
      </c>
      <c r="C166" s="1">
        <v>420</v>
      </c>
      <c r="D166" s="1">
        <v>1328</v>
      </c>
      <c r="E166" s="1">
        <v>420</v>
      </c>
      <c r="F166" t="s">
        <v>1061</v>
      </c>
    </row>
    <row r="167" spans="1:6" x14ac:dyDescent="0.25">
      <c r="A167" t="s">
        <v>1062</v>
      </c>
      <c r="B167" t="s">
        <v>1063</v>
      </c>
      <c r="C167" s="1">
        <v>0</v>
      </c>
      <c r="D167" s="1">
        <v>0</v>
      </c>
      <c r="E167" s="1">
        <v>0</v>
      </c>
    </row>
    <row r="168" spans="1:6" x14ac:dyDescent="0.25">
      <c r="A168" t="s">
        <v>1064</v>
      </c>
      <c r="B168" t="s">
        <v>1065</v>
      </c>
      <c r="C168" s="1">
        <v>129</v>
      </c>
      <c r="D168" s="1">
        <v>-3</v>
      </c>
      <c r="E168" s="1">
        <v>136</v>
      </c>
    </row>
    <row r="169" spans="1:6" x14ac:dyDescent="0.25">
      <c r="A169" t="s">
        <v>1066</v>
      </c>
      <c r="B169" t="s">
        <v>1067</v>
      </c>
      <c r="C169" s="1">
        <v>6692</v>
      </c>
      <c r="D169" s="1">
        <v>4081</v>
      </c>
      <c r="E169" s="1">
        <v>7027</v>
      </c>
    </row>
    <row r="170" spans="1:6" x14ac:dyDescent="0.25">
      <c r="A170" t="s">
        <v>1068</v>
      </c>
      <c r="B170" t="s">
        <v>1069</v>
      </c>
      <c r="C170" s="1">
        <v>5568</v>
      </c>
      <c r="D170" s="1">
        <v>3783</v>
      </c>
      <c r="E170" s="1">
        <v>5634</v>
      </c>
    </row>
    <row r="171" spans="1:6" x14ac:dyDescent="0.25">
      <c r="A171" t="s">
        <v>1070</v>
      </c>
      <c r="B171" t="s">
        <v>1071</v>
      </c>
      <c r="C171" s="1">
        <v>0</v>
      </c>
      <c r="D171" s="1">
        <v>0</v>
      </c>
      <c r="E171" s="1">
        <v>0</v>
      </c>
    </row>
    <row r="172" spans="1:6" x14ac:dyDescent="0.25">
      <c r="A172" t="s">
        <v>1072</v>
      </c>
      <c r="B172" t="s">
        <v>1073</v>
      </c>
      <c r="C172" s="1">
        <v>0</v>
      </c>
      <c r="D172" s="1">
        <v>0</v>
      </c>
      <c r="E172" s="1">
        <v>0</v>
      </c>
    </row>
    <row r="173" spans="1:6" ht="30" x14ac:dyDescent="0.25">
      <c r="A173" t="s">
        <v>1074</v>
      </c>
      <c r="B173" t="s">
        <v>1075</v>
      </c>
      <c r="C173" s="1">
        <v>300</v>
      </c>
      <c r="D173" s="1">
        <v>253</v>
      </c>
      <c r="E173" s="1">
        <v>1300</v>
      </c>
      <c r="F173" s="2" t="s">
        <v>1076</v>
      </c>
    </row>
    <row r="174" spans="1:6" x14ac:dyDescent="0.25">
      <c r="A174" t="s">
        <v>1077</v>
      </c>
      <c r="B174" t="s">
        <v>1078</v>
      </c>
      <c r="C174" s="1">
        <v>0</v>
      </c>
      <c r="D174" s="1">
        <v>0</v>
      </c>
      <c r="E174" s="1">
        <v>0</v>
      </c>
    </row>
    <row r="175" spans="1:6" x14ac:dyDescent="0.25">
      <c r="A175" t="s">
        <v>1079</v>
      </c>
      <c r="B175" t="s">
        <v>1080</v>
      </c>
      <c r="C175" s="1">
        <v>200</v>
      </c>
      <c r="D175" s="1">
        <v>31</v>
      </c>
      <c r="E175" s="1">
        <v>200</v>
      </c>
    </row>
    <row r="176" spans="1:6" x14ac:dyDescent="0.25">
      <c r="A176" t="s">
        <v>1081</v>
      </c>
      <c r="B176" t="s">
        <v>1082</v>
      </c>
      <c r="C176" s="1">
        <v>0</v>
      </c>
      <c r="D176" s="1">
        <v>0</v>
      </c>
      <c r="E176" s="1">
        <v>0</v>
      </c>
    </row>
    <row r="177" spans="1:6" x14ac:dyDescent="0.25">
      <c r="A177" t="s">
        <v>1083</v>
      </c>
      <c r="B177" t="s">
        <v>1084</v>
      </c>
      <c r="C177" s="1">
        <v>0</v>
      </c>
      <c r="D177" s="1">
        <v>0</v>
      </c>
      <c r="E177" s="1">
        <v>0</v>
      </c>
    </row>
    <row r="178" spans="1:6" x14ac:dyDescent="0.25">
      <c r="A178" t="s">
        <v>1085</v>
      </c>
      <c r="B178" t="s">
        <v>1086</v>
      </c>
      <c r="C178" s="1">
        <v>0</v>
      </c>
      <c r="D178" s="1">
        <v>0</v>
      </c>
      <c r="E178" s="1">
        <v>0</v>
      </c>
    </row>
    <row r="179" spans="1:6" x14ac:dyDescent="0.25">
      <c r="A179" t="s">
        <v>1087</v>
      </c>
      <c r="B179" t="s">
        <v>1088</v>
      </c>
      <c r="C179" s="1">
        <v>0</v>
      </c>
      <c r="D179" s="1">
        <v>0</v>
      </c>
      <c r="E179" s="1">
        <v>0</v>
      </c>
    </row>
    <row r="180" spans="1:6" x14ac:dyDescent="0.25">
      <c r="A180" t="s">
        <v>1089</v>
      </c>
      <c r="B180" t="s">
        <v>1090</v>
      </c>
      <c r="C180" s="1">
        <v>0</v>
      </c>
      <c r="D180" s="1">
        <v>0</v>
      </c>
      <c r="E180" s="1">
        <v>0</v>
      </c>
    </row>
    <row r="181" spans="1:6" x14ac:dyDescent="0.25">
      <c r="A181" t="s">
        <v>1091</v>
      </c>
      <c r="B181" t="s">
        <v>1092</v>
      </c>
      <c r="C181" s="1">
        <v>0</v>
      </c>
      <c r="D181" s="1">
        <v>0</v>
      </c>
      <c r="E181" s="1">
        <v>0</v>
      </c>
    </row>
    <row r="182" spans="1:6" x14ac:dyDescent="0.25">
      <c r="A182" t="s">
        <v>1093</v>
      </c>
      <c r="B182" t="s">
        <v>1094</v>
      </c>
      <c r="C182" s="1">
        <v>500</v>
      </c>
      <c r="D182" s="1">
        <v>0</v>
      </c>
      <c r="E182" s="1">
        <v>500</v>
      </c>
    </row>
    <row r="183" spans="1:6" x14ac:dyDescent="0.25">
      <c r="A183" t="s">
        <v>1095</v>
      </c>
      <c r="B183" t="s">
        <v>1096</v>
      </c>
      <c r="C183" s="1">
        <v>200</v>
      </c>
      <c r="D183" s="1">
        <v>0</v>
      </c>
      <c r="E183" s="1">
        <v>300</v>
      </c>
      <c r="F183" t="s">
        <v>1097</v>
      </c>
    </row>
    <row r="184" spans="1:6" x14ac:dyDescent="0.25">
      <c r="A184" t="s">
        <v>1098</v>
      </c>
      <c r="B184" t="s">
        <v>1099</v>
      </c>
      <c r="C184" s="1">
        <v>0</v>
      </c>
      <c r="D184" s="1">
        <v>0</v>
      </c>
      <c r="E184" s="1">
        <v>1700</v>
      </c>
      <c r="F184" t="s">
        <v>1100</v>
      </c>
    </row>
    <row r="185" spans="1:6" x14ac:dyDescent="0.25">
      <c r="A185" t="s">
        <v>1101</v>
      </c>
      <c r="B185" t="s">
        <v>1102</v>
      </c>
      <c r="C185" s="1">
        <v>0</v>
      </c>
      <c r="D185" s="1">
        <v>0</v>
      </c>
      <c r="E185" s="1">
        <v>0</v>
      </c>
    </row>
    <row r="186" spans="1:6" x14ac:dyDescent="0.25">
      <c r="A186" t="s">
        <v>1103</v>
      </c>
      <c r="B186" t="s">
        <v>1104</v>
      </c>
      <c r="C186" s="1">
        <v>0</v>
      </c>
      <c r="D186" s="1">
        <v>0</v>
      </c>
      <c r="E186" s="1">
        <v>0</v>
      </c>
    </row>
    <row r="187" spans="1:6" x14ac:dyDescent="0.25">
      <c r="A187" t="s">
        <v>1105</v>
      </c>
      <c r="B187" t="s">
        <v>1106</v>
      </c>
      <c r="C187" s="1">
        <v>0</v>
      </c>
      <c r="D187" s="1">
        <v>0</v>
      </c>
      <c r="E187" s="1">
        <v>0</v>
      </c>
    </row>
    <row r="188" spans="1:6" x14ac:dyDescent="0.25">
      <c r="A188" t="s">
        <v>1107</v>
      </c>
      <c r="B188" t="s">
        <v>1108</v>
      </c>
      <c r="C188" s="1">
        <v>0</v>
      </c>
      <c r="D188" s="1">
        <v>0</v>
      </c>
      <c r="E188" s="1">
        <v>0</v>
      </c>
    </row>
    <row r="189" spans="1:6" x14ac:dyDescent="0.25">
      <c r="A189" t="s">
        <v>1109</v>
      </c>
      <c r="B189" t="s">
        <v>1110</v>
      </c>
      <c r="C189" s="1">
        <v>0</v>
      </c>
      <c r="D189" s="1">
        <v>0</v>
      </c>
      <c r="E189" s="1">
        <v>0</v>
      </c>
    </row>
    <row r="190" spans="1:6" x14ac:dyDescent="0.25">
      <c r="A190" t="s">
        <v>1111</v>
      </c>
      <c r="B190" t="s">
        <v>1112</v>
      </c>
      <c r="C190" s="1">
        <v>0</v>
      </c>
      <c r="D190" s="1">
        <v>0</v>
      </c>
      <c r="E190" s="1">
        <v>0</v>
      </c>
    </row>
    <row r="191" spans="1:6" x14ac:dyDescent="0.25">
      <c r="A191" t="s">
        <v>1113</v>
      </c>
      <c r="B191" t="s">
        <v>1114</v>
      </c>
      <c r="C191" s="1">
        <v>0</v>
      </c>
      <c r="D191" s="1">
        <v>0</v>
      </c>
      <c r="E191" s="1">
        <v>0</v>
      </c>
    </row>
    <row r="192" spans="1:6" x14ac:dyDescent="0.25">
      <c r="A192" t="s">
        <v>1115</v>
      </c>
      <c r="B192" t="s">
        <v>1116</v>
      </c>
      <c r="C192" s="1">
        <v>0</v>
      </c>
      <c r="D192" s="1">
        <v>0</v>
      </c>
      <c r="E192" s="1">
        <v>0</v>
      </c>
    </row>
    <row r="193" spans="1:6" x14ac:dyDescent="0.25">
      <c r="A193" t="s">
        <v>1117</v>
      </c>
      <c r="B193" t="s">
        <v>1118</v>
      </c>
      <c r="C193" s="1">
        <v>0</v>
      </c>
      <c r="D193" s="1">
        <v>0</v>
      </c>
      <c r="E193" s="1">
        <v>0</v>
      </c>
    </row>
    <row r="194" spans="1:6" x14ac:dyDescent="0.25">
      <c r="A194" t="s">
        <v>1119</v>
      </c>
      <c r="B194" t="s">
        <v>1120</v>
      </c>
      <c r="C194" s="1">
        <v>0</v>
      </c>
      <c r="D194" s="1">
        <v>0</v>
      </c>
      <c r="E194" s="1">
        <v>0</v>
      </c>
    </row>
    <row r="195" spans="1:6" x14ac:dyDescent="0.25">
      <c r="A195" t="s">
        <v>1121</v>
      </c>
      <c r="B195" t="s">
        <v>1122</v>
      </c>
      <c r="C195" s="1">
        <v>0</v>
      </c>
      <c r="D195" s="1">
        <v>0</v>
      </c>
      <c r="E195" s="1">
        <v>0</v>
      </c>
    </row>
    <row r="196" spans="1:6" x14ac:dyDescent="0.25">
      <c r="A196" t="s">
        <v>1123</v>
      </c>
      <c r="B196" t="s">
        <v>1124</v>
      </c>
      <c r="C196" s="1">
        <v>0</v>
      </c>
      <c r="D196" s="1">
        <v>0</v>
      </c>
      <c r="E196" s="1">
        <v>0</v>
      </c>
    </row>
    <row r="197" spans="1:6" x14ac:dyDescent="0.25">
      <c r="A197" t="s">
        <v>1125</v>
      </c>
      <c r="B197" t="s">
        <v>1126</v>
      </c>
      <c r="C197" s="1">
        <v>0</v>
      </c>
      <c r="D197" s="1">
        <v>0</v>
      </c>
      <c r="E197" s="1">
        <v>0</v>
      </c>
    </row>
    <row r="198" spans="1:6" x14ac:dyDescent="0.25">
      <c r="A198" t="s">
        <v>1127</v>
      </c>
      <c r="B198" t="s">
        <v>1128</v>
      </c>
      <c r="C198" s="1">
        <v>0</v>
      </c>
      <c r="D198" s="1">
        <v>0</v>
      </c>
      <c r="E198" s="1">
        <v>0</v>
      </c>
    </row>
    <row r="199" spans="1:6" x14ac:dyDescent="0.25">
      <c r="A199" t="s">
        <v>1129</v>
      </c>
      <c r="B199" t="s">
        <v>1130</v>
      </c>
      <c r="C199" s="1">
        <v>0</v>
      </c>
      <c r="D199" s="1">
        <v>0</v>
      </c>
      <c r="E199" s="1">
        <v>0</v>
      </c>
    </row>
    <row r="200" spans="1:6" x14ac:dyDescent="0.25">
      <c r="A200" t="s">
        <v>1131</v>
      </c>
      <c r="B200" t="s">
        <v>1132</v>
      </c>
      <c r="C200" s="1">
        <v>0</v>
      </c>
      <c r="D200" s="1">
        <v>0</v>
      </c>
      <c r="E200" s="1">
        <v>0</v>
      </c>
    </row>
    <row r="201" spans="1:6" x14ac:dyDescent="0.25">
      <c r="A201" t="s">
        <v>1133</v>
      </c>
      <c r="B201" t="s">
        <v>1134</v>
      </c>
      <c r="C201" s="1">
        <v>0</v>
      </c>
      <c r="D201" s="1">
        <v>0</v>
      </c>
      <c r="E201" s="1">
        <v>0</v>
      </c>
    </row>
    <row r="202" spans="1:6" x14ac:dyDescent="0.25">
      <c r="A202" t="s">
        <v>1135</v>
      </c>
      <c r="B202" t="s">
        <v>1136</v>
      </c>
      <c r="C202" s="1">
        <v>0</v>
      </c>
      <c r="D202" s="1">
        <v>-298</v>
      </c>
      <c r="E202" s="1">
        <v>0</v>
      </c>
    </row>
    <row r="203" spans="1:6" x14ac:dyDescent="0.25">
      <c r="A203" t="s">
        <v>1137</v>
      </c>
      <c r="B203" t="s">
        <v>1138</v>
      </c>
      <c r="C203" s="1">
        <v>0</v>
      </c>
      <c r="D203" s="1">
        <v>0</v>
      </c>
      <c r="E203" s="1">
        <v>0</v>
      </c>
    </row>
    <row r="204" spans="1:6" x14ac:dyDescent="0.25">
      <c r="A204" t="s">
        <v>1139</v>
      </c>
      <c r="B204" t="s">
        <v>1140</v>
      </c>
      <c r="C204" s="1">
        <v>0</v>
      </c>
      <c r="D204" s="1">
        <v>0</v>
      </c>
      <c r="E204" s="1">
        <v>0</v>
      </c>
    </row>
    <row r="205" spans="1:6" x14ac:dyDescent="0.25">
      <c r="A205" t="s">
        <v>1141</v>
      </c>
      <c r="B205" t="s">
        <v>1142</v>
      </c>
      <c r="C205" s="1">
        <v>0</v>
      </c>
      <c r="D205" s="1">
        <v>0</v>
      </c>
      <c r="E205" s="1">
        <v>0</v>
      </c>
    </row>
    <row r="206" spans="1:6" x14ac:dyDescent="0.25">
      <c r="A206" t="s">
        <v>1143</v>
      </c>
      <c r="B206" t="s">
        <v>1144</v>
      </c>
      <c r="C206" s="1">
        <v>0</v>
      </c>
      <c r="D206" s="1">
        <v>0</v>
      </c>
      <c r="E206" s="1">
        <v>0</v>
      </c>
    </row>
    <row r="207" spans="1:6" x14ac:dyDescent="0.25">
      <c r="A207" t="s">
        <v>1145</v>
      </c>
      <c r="B207" t="s">
        <v>1146</v>
      </c>
      <c r="C207" s="1">
        <v>244</v>
      </c>
      <c r="D207" s="1">
        <v>0</v>
      </c>
      <c r="E207" s="1">
        <v>311</v>
      </c>
      <c r="F207" t="s">
        <v>947</v>
      </c>
    </row>
    <row r="208" spans="1:6" x14ac:dyDescent="0.25">
      <c r="A208" t="s">
        <v>1147</v>
      </c>
      <c r="B208" t="s">
        <v>1148</v>
      </c>
      <c r="C208" s="1">
        <v>0</v>
      </c>
      <c r="D208" s="1">
        <v>0</v>
      </c>
      <c r="E208" s="1">
        <v>0</v>
      </c>
    </row>
    <row r="209" spans="1:5" x14ac:dyDescent="0.25">
      <c r="A209" t="s">
        <v>1149</v>
      </c>
      <c r="B209" t="s">
        <v>1150</v>
      </c>
      <c r="C209" s="1">
        <v>0</v>
      </c>
      <c r="D209" s="1">
        <v>0</v>
      </c>
      <c r="E209" s="1">
        <v>0</v>
      </c>
    </row>
    <row r="210" spans="1:5" x14ac:dyDescent="0.25">
      <c r="A210" t="s">
        <v>1151</v>
      </c>
      <c r="B210" t="s">
        <v>1152</v>
      </c>
      <c r="C210" s="1">
        <v>0</v>
      </c>
      <c r="D210" s="1">
        <v>0</v>
      </c>
      <c r="E210" s="1">
        <v>0</v>
      </c>
    </row>
    <row r="211" spans="1:5" x14ac:dyDescent="0.25">
      <c r="A211" t="s">
        <v>1153</v>
      </c>
      <c r="B211" t="s">
        <v>1154</v>
      </c>
      <c r="C211" s="1">
        <v>0</v>
      </c>
      <c r="D211" s="1">
        <v>0</v>
      </c>
      <c r="E211" s="1">
        <v>0</v>
      </c>
    </row>
    <row r="212" spans="1:5" x14ac:dyDescent="0.25">
      <c r="A212" t="s">
        <v>1155</v>
      </c>
      <c r="B212" t="s">
        <v>1156</v>
      </c>
      <c r="C212" s="1">
        <v>0</v>
      </c>
      <c r="D212" s="1">
        <v>0</v>
      </c>
      <c r="E212" s="1">
        <v>0</v>
      </c>
    </row>
    <row r="213" spans="1:5" x14ac:dyDescent="0.25">
      <c r="A213" t="s">
        <v>1157</v>
      </c>
      <c r="B213" t="s">
        <v>1158</v>
      </c>
      <c r="C213" s="1">
        <v>0</v>
      </c>
      <c r="D213" s="1">
        <v>0</v>
      </c>
      <c r="E213" s="1">
        <v>0</v>
      </c>
    </row>
    <row r="214" spans="1:5" x14ac:dyDescent="0.25">
      <c r="A214" t="s">
        <v>1159</v>
      </c>
      <c r="B214" t="s">
        <v>1160</v>
      </c>
      <c r="C214" s="1">
        <v>1600</v>
      </c>
      <c r="D214" s="1">
        <v>50</v>
      </c>
      <c r="E214" s="1">
        <v>1600</v>
      </c>
    </row>
    <row r="215" spans="1:5" x14ac:dyDescent="0.25">
      <c r="A215" t="s">
        <v>1161</v>
      </c>
      <c r="B215" t="s">
        <v>1162</v>
      </c>
      <c r="C215" s="1">
        <v>0</v>
      </c>
      <c r="D215" s="1">
        <v>0</v>
      </c>
      <c r="E215" s="1">
        <v>0</v>
      </c>
    </row>
    <row r="216" spans="1:5" x14ac:dyDescent="0.25">
      <c r="A216" t="s">
        <v>1163</v>
      </c>
      <c r="B216" t="s">
        <v>1164</v>
      </c>
      <c r="C216" s="1">
        <v>0</v>
      </c>
      <c r="D216" s="1">
        <v>0</v>
      </c>
      <c r="E216" s="1">
        <v>0</v>
      </c>
    </row>
    <row r="217" spans="1:5" x14ac:dyDescent="0.25">
      <c r="A217" t="s">
        <v>1165</v>
      </c>
      <c r="B217" t="s">
        <v>1166</v>
      </c>
      <c r="C217" s="1">
        <v>0</v>
      </c>
      <c r="D217" s="1">
        <v>0</v>
      </c>
      <c r="E217" s="1">
        <v>0</v>
      </c>
    </row>
    <row r="218" spans="1:5" x14ac:dyDescent="0.25">
      <c r="A218" t="s">
        <v>1167</v>
      </c>
      <c r="B218" t="s">
        <v>1168</v>
      </c>
      <c r="C218" s="1">
        <v>0</v>
      </c>
      <c r="D218" s="1">
        <v>0</v>
      </c>
      <c r="E218" s="1">
        <v>0</v>
      </c>
    </row>
    <row r="219" spans="1:5" x14ac:dyDescent="0.25">
      <c r="A219" t="s">
        <v>1169</v>
      </c>
      <c r="B219" t="s">
        <v>1170</v>
      </c>
      <c r="C219" s="1">
        <v>0</v>
      </c>
      <c r="D219" s="1">
        <v>0</v>
      </c>
      <c r="E219" s="1">
        <v>0</v>
      </c>
    </row>
    <row r="220" spans="1:5" x14ac:dyDescent="0.25">
      <c r="A220" t="s">
        <v>1171</v>
      </c>
      <c r="B220" t="s">
        <v>1172</v>
      </c>
      <c r="C220" s="1">
        <v>0</v>
      </c>
      <c r="D220" s="1">
        <v>0</v>
      </c>
      <c r="E220" s="1">
        <v>0</v>
      </c>
    </row>
    <row r="221" spans="1:5" x14ac:dyDescent="0.25">
      <c r="A221" t="s">
        <v>1173</v>
      </c>
      <c r="B221" t="s">
        <v>1174</v>
      </c>
      <c r="C221" s="1">
        <v>0</v>
      </c>
      <c r="D221" s="1">
        <v>0</v>
      </c>
      <c r="E221" s="1">
        <v>0</v>
      </c>
    </row>
    <row r="222" spans="1:5" x14ac:dyDescent="0.25">
      <c r="A222" t="s">
        <v>1175</v>
      </c>
      <c r="B222" t="s">
        <v>1176</v>
      </c>
      <c r="C222" s="1">
        <v>0</v>
      </c>
      <c r="D222" s="1">
        <v>0</v>
      </c>
      <c r="E222" s="1">
        <v>0</v>
      </c>
    </row>
    <row r="223" spans="1:5" x14ac:dyDescent="0.25">
      <c r="A223" t="s">
        <v>1177</v>
      </c>
      <c r="B223" t="s">
        <v>1178</v>
      </c>
      <c r="C223" s="1">
        <v>0</v>
      </c>
      <c r="D223" s="1">
        <v>0</v>
      </c>
      <c r="E223" s="1">
        <v>0</v>
      </c>
    </row>
    <row r="224" spans="1:5" x14ac:dyDescent="0.25">
      <c r="A224" t="s">
        <v>1179</v>
      </c>
      <c r="B224" t="s">
        <v>1180</v>
      </c>
      <c r="C224" s="1">
        <v>0</v>
      </c>
      <c r="D224" s="1">
        <v>0</v>
      </c>
      <c r="E224" s="1">
        <v>0</v>
      </c>
    </row>
    <row r="225" spans="1:6" x14ac:dyDescent="0.25">
      <c r="A225" t="s">
        <v>1181</v>
      </c>
      <c r="B225" t="s">
        <v>1182</v>
      </c>
      <c r="C225" s="1">
        <v>0</v>
      </c>
      <c r="D225" s="1">
        <v>0</v>
      </c>
      <c r="E225" s="1">
        <v>0</v>
      </c>
    </row>
    <row r="226" spans="1:6" x14ac:dyDescent="0.25">
      <c r="A226" t="s">
        <v>1183</v>
      </c>
      <c r="B226" t="s">
        <v>1184</v>
      </c>
      <c r="C226" s="1">
        <v>0</v>
      </c>
      <c r="D226" s="1">
        <v>0</v>
      </c>
      <c r="E226" s="1">
        <v>0</v>
      </c>
    </row>
    <row r="227" spans="1:6" x14ac:dyDescent="0.25">
      <c r="A227" t="s">
        <v>1185</v>
      </c>
      <c r="B227" t="s">
        <v>1186</v>
      </c>
      <c r="C227" s="1">
        <v>104419</v>
      </c>
      <c r="D227" s="1">
        <v>26755</v>
      </c>
      <c r="E227" s="1">
        <v>109640</v>
      </c>
    </row>
    <row r="228" spans="1:6" x14ac:dyDescent="0.25">
      <c r="A228" t="s">
        <v>1187</v>
      </c>
      <c r="B228" t="s">
        <v>1188</v>
      </c>
      <c r="C228" s="1">
        <v>49552</v>
      </c>
      <c r="D228" s="1">
        <v>14172</v>
      </c>
      <c r="E228" s="1">
        <v>47917</v>
      </c>
    </row>
    <row r="229" spans="1:6" x14ac:dyDescent="0.25">
      <c r="A229" t="s">
        <v>1189</v>
      </c>
      <c r="B229" t="s">
        <v>1190</v>
      </c>
      <c r="C229" s="1">
        <v>0</v>
      </c>
      <c r="D229" s="1">
        <v>0</v>
      </c>
      <c r="E229" s="1">
        <v>0</v>
      </c>
    </row>
    <row r="230" spans="1:6" x14ac:dyDescent="0.25">
      <c r="A230" t="s">
        <v>1191</v>
      </c>
      <c r="B230" t="s">
        <v>1192</v>
      </c>
      <c r="C230" s="1">
        <v>420</v>
      </c>
      <c r="D230" s="1">
        <v>2162</v>
      </c>
      <c r="E230" s="1">
        <v>420</v>
      </c>
      <c r="F230" t="s">
        <v>1193</v>
      </c>
    </row>
    <row r="231" spans="1:6" x14ac:dyDescent="0.25">
      <c r="A231" t="s">
        <v>1194</v>
      </c>
      <c r="B231" t="s">
        <v>1195</v>
      </c>
      <c r="C231" s="1">
        <v>0</v>
      </c>
      <c r="D231" s="1">
        <v>0</v>
      </c>
      <c r="E231" s="1">
        <v>0</v>
      </c>
    </row>
    <row r="232" spans="1:6" x14ac:dyDescent="0.25">
      <c r="A232" t="s">
        <v>1196</v>
      </c>
      <c r="B232" t="s">
        <v>1197</v>
      </c>
      <c r="C232" s="1">
        <v>2233</v>
      </c>
      <c r="D232" s="1">
        <v>753</v>
      </c>
      <c r="E232" s="1">
        <v>2285</v>
      </c>
    </row>
    <row r="233" spans="1:6" x14ac:dyDescent="0.25">
      <c r="A233" t="s">
        <v>1198</v>
      </c>
      <c r="B233" t="s">
        <v>1199</v>
      </c>
      <c r="C233" s="1">
        <v>5910</v>
      </c>
      <c r="D233" s="1">
        <v>4090</v>
      </c>
      <c r="E233" s="1">
        <v>6051</v>
      </c>
    </row>
    <row r="234" spans="1:6" x14ac:dyDescent="0.25">
      <c r="A234" t="s">
        <v>1200</v>
      </c>
      <c r="B234" t="s">
        <v>1201</v>
      </c>
      <c r="C234" s="1">
        <v>10211</v>
      </c>
      <c r="D234" s="1">
        <v>8202</v>
      </c>
      <c r="E234" s="1">
        <v>10247</v>
      </c>
    </row>
    <row r="235" spans="1:6" x14ac:dyDescent="0.25">
      <c r="A235" t="s">
        <v>1202</v>
      </c>
      <c r="B235" t="s">
        <v>1203</v>
      </c>
      <c r="C235" s="1">
        <v>0</v>
      </c>
      <c r="D235" s="1">
        <v>0</v>
      </c>
      <c r="E235" s="1">
        <v>0</v>
      </c>
    </row>
    <row r="236" spans="1:6" x14ac:dyDescent="0.25">
      <c r="A236" t="s">
        <v>1204</v>
      </c>
      <c r="B236" t="s">
        <v>1205</v>
      </c>
      <c r="C236" s="1">
        <v>0</v>
      </c>
      <c r="D236" s="1">
        <v>0</v>
      </c>
      <c r="E236" s="1">
        <v>0</v>
      </c>
    </row>
    <row r="237" spans="1:6" x14ac:dyDescent="0.25">
      <c r="A237" t="s">
        <v>1206</v>
      </c>
      <c r="B237" t="s">
        <v>1207</v>
      </c>
      <c r="C237" s="1">
        <v>0</v>
      </c>
      <c r="D237" s="1">
        <v>0</v>
      </c>
      <c r="E237" s="1">
        <v>0</v>
      </c>
    </row>
    <row r="238" spans="1:6" x14ac:dyDescent="0.25">
      <c r="A238" t="s">
        <v>1208</v>
      </c>
      <c r="B238" t="s">
        <v>1209</v>
      </c>
      <c r="C238" s="1">
        <v>475</v>
      </c>
      <c r="D238" s="1">
        <v>288</v>
      </c>
      <c r="E238" s="1">
        <v>475</v>
      </c>
    </row>
    <row r="239" spans="1:6" x14ac:dyDescent="0.25">
      <c r="A239" t="s">
        <v>1210</v>
      </c>
      <c r="B239" t="s">
        <v>1211</v>
      </c>
      <c r="C239" s="1">
        <v>400</v>
      </c>
      <c r="D239" s="1">
        <v>121</v>
      </c>
      <c r="E239" s="1">
        <v>300</v>
      </c>
    </row>
    <row r="240" spans="1:6" x14ac:dyDescent="0.25">
      <c r="A240" t="s">
        <v>1212</v>
      </c>
      <c r="B240" t="s">
        <v>1213</v>
      </c>
      <c r="C240" s="1">
        <v>0</v>
      </c>
      <c r="D240" s="1">
        <v>0</v>
      </c>
      <c r="E240" s="1">
        <v>0</v>
      </c>
    </row>
    <row r="241" spans="1:6" x14ac:dyDescent="0.25">
      <c r="A241" t="s">
        <v>1214</v>
      </c>
      <c r="B241" t="s">
        <v>1215</v>
      </c>
      <c r="C241" s="1">
        <v>0</v>
      </c>
      <c r="D241" s="1">
        <v>0</v>
      </c>
      <c r="E241" s="1">
        <v>0</v>
      </c>
    </row>
    <row r="242" spans="1:6" x14ac:dyDescent="0.25">
      <c r="A242" t="s">
        <v>1216</v>
      </c>
      <c r="B242" t="s">
        <v>1217</v>
      </c>
      <c r="C242" s="1">
        <v>0</v>
      </c>
      <c r="D242" s="1">
        <v>0</v>
      </c>
      <c r="E242" s="1">
        <v>0</v>
      </c>
    </row>
    <row r="243" spans="1:6" x14ac:dyDescent="0.25">
      <c r="A243" t="s">
        <v>1218</v>
      </c>
      <c r="B243" t="s">
        <v>1219</v>
      </c>
      <c r="C243" s="1">
        <v>0</v>
      </c>
      <c r="D243" s="1">
        <v>0</v>
      </c>
      <c r="E243" s="1">
        <v>0</v>
      </c>
    </row>
    <row r="244" spans="1:6" x14ac:dyDescent="0.25">
      <c r="A244" t="s">
        <v>1220</v>
      </c>
      <c r="B244" t="s">
        <v>1221</v>
      </c>
      <c r="C244" s="1">
        <v>0</v>
      </c>
      <c r="D244" s="1">
        <v>0</v>
      </c>
      <c r="E244" s="1">
        <v>0</v>
      </c>
    </row>
    <row r="245" spans="1:6" x14ac:dyDescent="0.25">
      <c r="A245" t="s">
        <v>1222</v>
      </c>
      <c r="B245" t="s">
        <v>1223</v>
      </c>
      <c r="C245" s="1">
        <v>0</v>
      </c>
      <c r="D245" s="1">
        <v>0</v>
      </c>
      <c r="E245" s="1">
        <v>0</v>
      </c>
    </row>
    <row r="246" spans="1:6" ht="45" x14ac:dyDescent="0.25">
      <c r="A246" t="s">
        <v>1224</v>
      </c>
      <c r="B246" t="s">
        <v>1225</v>
      </c>
      <c r="C246" s="1">
        <v>866</v>
      </c>
      <c r="D246" s="1">
        <v>0</v>
      </c>
      <c r="E246" s="1">
        <v>600</v>
      </c>
      <c r="F246" s="2" t="s">
        <v>1226</v>
      </c>
    </row>
    <row r="247" spans="1:6" x14ac:dyDescent="0.25">
      <c r="A247" t="s">
        <v>1227</v>
      </c>
      <c r="B247" t="s">
        <v>1228</v>
      </c>
      <c r="C247" s="1">
        <v>950</v>
      </c>
      <c r="D247" s="1">
        <v>0</v>
      </c>
      <c r="E247" s="1">
        <v>500</v>
      </c>
      <c r="F247" t="s">
        <v>1229</v>
      </c>
    </row>
    <row r="248" spans="1:6" x14ac:dyDescent="0.25">
      <c r="A248" t="s">
        <v>1230</v>
      </c>
      <c r="B248" t="s">
        <v>1231</v>
      </c>
      <c r="C248" s="1">
        <v>0</v>
      </c>
      <c r="D248" s="1">
        <v>0</v>
      </c>
      <c r="E248" s="1">
        <v>0</v>
      </c>
    </row>
    <row r="249" spans="1:6" x14ac:dyDescent="0.25">
      <c r="A249" t="s">
        <v>1232</v>
      </c>
      <c r="B249" t="s">
        <v>1233</v>
      </c>
      <c r="C249" s="1">
        <v>0</v>
      </c>
      <c r="D249" s="1">
        <v>0</v>
      </c>
      <c r="E249" s="1">
        <v>0</v>
      </c>
    </row>
    <row r="250" spans="1:6" x14ac:dyDescent="0.25">
      <c r="A250" t="s">
        <v>1234</v>
      </c>
      <c r="B250" t="s">
        <v>1235</v>
      </c>
      <c r="C250" s="1">
        <v>0</v>
      </c>
      <c r="D250" s="1">
        <v>0</v>
      </c>
      <c r="E250" s="1">
        <v>0</v>
      </c>
    </row>
    <row r="251" spans="1:6" x14ac:dyDescent="0.25">
      <c r="A251" t="s">
        <v>1236</v>
      </c>
      <c r="B251" t="s">
        <v>1237</v>
      </c>
      <c r="C251" s="1">
        <v>0</v>
      </c>
      <c r="D251" s="1">
        <v>0</v>
      </c>
      <c r="E251" s="1">
        <v>0</v>
      </c>
    </row>
    <row r="252" spans="1:6" x14ac:dyDescent="0.25">
      <c r="A252" t="s">
        <v>1238</v>
      </c>
      <c r="B252" t="s">
        <v>1239</v>
      </c>
      <c r="C252" s="1">
        <v>0</v>
      </c>
      <c r="D252" s="1">
        <v>0</v>
      </c>
      <c r="E252" s="1">
        <v>0</v>
      </c>
    </row>
    <row r="253" spans="1:6" x14ac:dyDescent="0.25">
      <c r="A253" t="s">
        <v>1240</v>
      </c>
      <c r="B253" t="s">
        <v>1241</v>
      </c>
      <c r="C253" s="1">
        <v>0</v>
      </c>
      <c r="D253" s="1">
        <v>0</v>
      </c>
      <c r="E253" s="1">
        <v>0</v>
      </c>
    </row>
    <row r="254" spans="1:6" x14ac:dyDescent="0.25">
      <c r="A254" t="s">
        <v>1242</v>
      </c>
      <c r="B254" t="s">
        <v>1243</v>
      </c>
      <c r="C254" s="1">
        <v>0</v>
      </c>
      <c r="D254" s="1">
        <v>0</v>
      </c>
      <c r="E254" s="1">
        <v>0</v>
      </c>
    </row>
    <row r="255" spans="1:6" x14ac:dyDescent="0.25">
      <c r="A255" t="s">
        <v>1244</v>
      </c>
      <c r="B255" t="s">
        <v>1245</v>
      </c>
      <c r="C255" s="1">
        <v>0</v>
      </c>
      <c r="D255" s="1">
        <v>0</v>
      </c>
      <c r="E255" s="1">
        <v>0</v>
      </c>
    </row>
    <row r="256" spans="1:6" x14ac:dyDescent="0.25">
      <c r="A256" t="s">
        <v>1246</v>
      </c>
      <c r="B256" t="s">
        <v>1247</v>
      </c>
      <c r="C256" s="1">
        <v>0</v>
      </c>
      <c r="D256" s="1">
        <v>0</v>
      </c>
      <c r="E256" s="1">
        <v>0</v>
      </c>
    </row>
    <row r="257" spans="1:6" x14ac:dyDescent="0.25">
      <c r="A257" t="s">
        <v>1248</v>
      </c>
      <c r="B257" t="s">
        <v>1249</v>
      </c>
      <c r="C257" s="1">
        <v>0</v>
      </c>
      <c r="D257" s="1">
        <v>0</v>
      </c>
      <c r="E257" s="1">
        <v>0</v>
      </c>
    </row>
    <row r="258" spans="1:6" x14ac:dyDescent="0.25">
      <c r="A258" t="s">
        <v>1250</v>
      </c>
      <c r="B258" t="s">
        <v>1251</v>
      </c>
      <c r="C258" s="1">
        <v>0</v>
      </c>
      <c r="D258" s="1">
        <v>0</v>
      </c>
      <c r="E258" s="1">
        <v>0</v>
      </c>
    </row>
    <row r="259" spans="1:6" x14ac:dyDescent="0.25">
      <c r="A259" t="s">
        <v>1252</v>
      </c>
      <c r="B259" t="s">
        <v>1253</v>
      </c>
      <c r="C259" s="1">
        <v>0</v>
      </c>
      <c r="D259" s="1">
        <v>0</v>
      </c>
      <c r="E259" s="1">
        <v>0</v>
      </c>
    </row>
    <row r="260" spans="1:6" x14ac:dyDescent="0.25">
      <c r="A260" t="s">
        <v>1254</v>
      </c>
      <c r="B260" t="s">
        <v>1255</v>
      </c>
      <c r="C260" s="1">
        <v>0</v>
      </c>
      <c r="D260" s="1">
        <v>0</v>
      </c>
      <c r="E260" s="1">
        <v>0</v>
      </c>
    </row>
    <row r="261" spans="1:6" x14ac:dyDescent="0.25">
      <c r="A261" t="s">
        <v>1256</v>
      </c>
      <c r="B261" t="s">
        <v>1257</v>
      </c>
      <c r="C261" s="1">
        <v>0</v>
      </c>
      <c r="D261" s="1">
        <v>0</v>
      </c>
      <c r="E261" s="1">
        <v>0</v>
      </c>
    </row>
    <row r="262" spans="1:6" x14ac:dyDescent="0.25">
      <c r="A262" t="s">
        <v>1258</v>
      </c>
      <c r="B262" t="s">
        <v>1259</v>
      </c>
      <c r="C262" s="1">
        <v>561</v>
      </c>
      <c r="D262" s="1">
        <v>0</v>
      </c>
      <c r="E262" s="1">
        <v>361</v>
      </c>
      <c r="F262" t="s">
        <v>947</v>
      </c>
    </row>
    <row r="263" spans="1:6" x14ac:dyDescent="0.25">
      <c r="A263" t="s">
        <v>1260</v>
      </c>
      <c r="B263" t="s">
        <v>1261</v>
      </c>
      <c r="C263" s="1">
        <v>0</v>
      </c>
      <c r="D263" s="1">
        <v>0</v>
      </c>
      <c r="E263" s="1">
        <v>0</v>
      </c>
    </row>
    <row r="264" spans="1:6" x14ac:dyDescent="0.25">
      <c r="A264" t="s">
        <v>1262</v>
      </c>
      <c r="B264" t="s">
        <v>1263</v>
      </c>
      <c r="C264" s="1">
        <v>0</v>
      </c>
      <c r="D264" s="1">
        <v>0</v>
      </c>
      <c r="E264" s="1">
        <v>0</v>
      </c>
    </row>
    <row r="265" spans="1:6" x14ac:dyDescent="0.25">
      <c r="A265" t="s">
        <v>1264</v>
      </c>
      <c r="B265" t="s">
        <v>1265</v>
      </c>
      <c r="C265" s="1">
        <v>0</v>
      </c>
      <c r="D265" s="1">
        <v>0</v>
      </c>
      <c r="E265" s="1">
        <v>0</v>
      </c>
    </row>
    <row r="266" spans="1:6" x14ac:dyDescent="0.25">
      <c r="A266" t="s">
        <v>1266</v>
      </c>
      <c r="B266" t="s">
        <v>1267</v>
      </c>
      <c r="C266" s="1">
        <v>0</v>
      </c>
      <c r="D266" s="1">
        <v>0</v>
      </c>
      <c r="E266" s="1">
        <v>0</v>
      </c>
    </row>
    <row r="267" spans="1:6" x14ac:dyDescent="0.25">
      <c r="A267" t="s">
        <v>1268</v>
      </c>
      <c r="B267" t="s">
        <v>1269</v>
      </c>
      <c r="C267" s="1">
        <v>0</v>
      </c>
      <c r="D267" s="1">
        <v>0</v>
      </c>
      <c r="E267" s="1">
        <v>0</v>
      </c>
    </row>
    <row r="268" spans="1:6" x14ac:dyDescent="0.25">
      <c r="A268" t="s">
        <v>1270</v>
      </c>
      <c r="B268" t="s">
        <v>1271</v>
      </c>
      <c r="C268" s="1">
        <v>2029</v>
      </c>
      <c r="D268" s="1">
        <v>0</v>
      </c>
      <c r="E268" s="1">
        <v>0</v>
      </c>
    </row>
    <row r="269" spans="1:6" x14ac:dyDescent="0.25">
      <c r="A269" t="s">
        <v>1272</v>
      </c>
      <c r="B269" t="s">
        <v>1273</v>
      </c>
      <c r="C269" s="1">
        <v>0</v>
      </c>
      <c r="D269" s="1">
        <v>0</v>
      </c>
      <c r="E269" s="1">
        <v>0</v>
      </c>
    </row>
    <row r="270" spans="1:6" x14ac:dyDescent="0.25">
      <c r="A270" t="s">
        <v>1274</v>
      </c>
      <c r="B270" t="s">
        <v>1275</v>
      </c>
      <c r="C270" s="1">
        <v>122494</v>
      </c>
      <c r="D270" s="1">
        <v>34317</v>
      </c>
      <c r="E270" s="1">
        <v>128619</v>
      </c>
    </row>
    <row r="271" spans="1:6" x14ac:dyDescent="0.25">
      <c r="A271" t="s">
        <v>1276</v>
      </c>
      <c r="B271" t="s">
        <v>1277</v>
      </c>
      <c r="C271" s="1">
        <v>40293</v>
      </c>
      <c r="D271" s="1">
        <v>12293</v>
      </c>
      <c r="E271" s="1">
        <v>42307</v>
      </c>
    </row>
    <row r="272" spans="1:6" x14ac:dyDescent="0.25">
      <c r="A272" t="s">
        <v>1278</v>
      </c>
      <c r="B272" t="s">
        <v>1279</v>
      </c>
      <c r="C272" s="1">
        <v>0</v>
      </c>
      <c r="D272" s="1">
        <v>0</v>
      </c>
      <c r="E272" s="1">
        <v>0</v>
      </c>
    </row>
    <row r="273" spans="1:6" x14ac:dyDescent="0.25">
      <c r="A273" t="s">
        <v>1280</v>
      </c>
      <c r="B273" t="s">
        <v>1281</v>
      </c>
      <c r="C273" s="1">
        <v>420</v>
      </c>
      <c r="D273" s="1">
        <v>3162</v>
      </c>
      <c r="E273" s="1">
        <v>0</v>
      </c>
    </row>
    <row r="274" spans="1:6" ht="45" x14ac:dyDescent="0.25">
      <c r="A274" t="s">
        <v>1282</v>
      </c>
      <c r="B274" t="s">
        <v>1283</v>
      </c>
      <c r="C274" s="1">
        <v>40760</v>
      </c>
      <c r="D274" s="1">
        <v>4826</v>
      </c>
      <c r="E274" s="1">
        <v>10760</v>
      </c>
      <c r="F274" s="2" t="s">
        <v>1284</v>
      </c>
    </row>
    <row r="275" spans="1:6" x14ac:dyDescent="0.25">
      <c r="A275" t="s">
        <v>1285</v>
      </c>
      <c r="B275" t="s">
        <v>1286</v>
      </c>
      <c r="C275" s="1">
        <v>5479</v>
      </c>
      <c r="D275" s="1">
        <v>1268</v>
      </c>
      <c r="E275" s="1">
        <v>5597</v>
      </c>
    </row>
    <row r="276" spans="1:6" x14ac:dyDescent="0.25">
      <c r="A276" t="s">
        <v>1287</v>
      </c>
      <c r="B276" t="s">
        <v>1288</v>
      </c>
      <c r="C276" s="1">
        <v>7868</v>
      </c>
      <c r="D276" s="1">
        <v>4982</v>
      </c>
      <c r="E276" s="1">
        <v>8262</v>
      </c>
    </row>
    <row r="277" spans="1:6" x14ac:dyDescent="0.25">
      <c r="A277" t="s">
        <v>1289</v>
      </c>
      <c r="B277" t="s">
        <v>1290</v>
      </c>
      <c r="C277" s="1">
        <v>10300</v>
      </c>
      <c r="D277" s="1">
        <v>9692</v>
      </c>
      <c r="E277" s="1">
        <v>10381</v>
      </c>
    </row>
    <row r="278" spans="1:6" x14ac:dyDescent="0.25">
      <c r="A278" t="s">
        <v>1291</v>
      </c>
      <c r="B278" t="s">
        <v>1292</v>
      </c>
      <c r="C278" s="1">
        <v>0</v>
      </c>
      <c r="D278" s="1">
        <v>0</v>
      </c>
      <c r="E278" s="1">
        <v>0</v>
      </c>
    </row>
    <row r="279" spans="1:6" x14ac:dyDescent="0.25">
      <c r="A279" t="s">
        <v>1293</v>
      </c>
      <c r="B279" t="s">
        <v>1294</v>
      </c>
      <c r="C279" s="1">
        <v>0</v>
      </c>
      <c r="D279" s="1">
        <v>0</v>
      </c>
      <c r="E279" s="1">
        <v>0</v>
      </c>
    </row>
    <row r="280" spans="1:6" x14ac:dyDescent="0.25">
      <c r="A280" t="s">
        <v>1295</v>
      </c>
      <c r="B280" t="s">
        <v>1296</v>
      </c>
      <c r="C280" s="1">
        <v>250</v>
      </c>
      <c r="D280" s="1">
        <v>70</v>
      </c>
      <c r="E280" s="1">
        <v>250</v>
      </c>
    </row>
    <row r="281" spans="1:6" x14ac:dyDescent="0.25">
      <c r="A281" t="s">
        <v>1297</v>
      </c>
      <c r="B281" t="s">
        <v>1298</v>
      </c>
      <c r="C281" s="1">
        <v>350</v>
      </c>
      <c r="D281" s="1">
        <v>56</v>
      </c>
      <c r="E281" s="1">
        <v>350</v>
      </c>
    </row>
    <row r="282" spans="1:6" x14ac:dyDescent="0.25">
      <c r="A282" t="s">
        <v>1299</v>
      </c>
      <c r="B282" t="s">
        <v>1300</v>
      </c>
      <c r="C282" s="1">
        <v>140</v>
      </c>
      <c r="D282" s="1">
        <v>0</v>
      </c>
      <c r="E282" s="1">
        <v>75</v>
      </c>
      <c r="F282" t="s">
        <v>1301</v>
      </c>
    </row>
    <row r="283" spans="1:6" x14ac:dyDescent="0.25">
      <c r="A283" t="s">
        <v>1302</v>
      </c>
      <c r="B283" t="s">
        <v>1303</v>
      </c>
      <c r="C283" s="1">
        <v>0</v>
      </c>
      <c r="D283" s="1">
        <v>0</v>
      </c>
      <c r="E283" s="1">
        <v>0</v>
      </c>
    </row>
    <row r="284" spans="1:6" x14ac:dyDescent="0.25">
      <c r="A284" t="s">
        <v>1304</v>
      </c>
      <c r="B284" t="s">
        <v>1305</v>
      </c>
      <c r="C284" s="1">
        <v>0</v>
      </c>
      <c r="D284" s="1">
        <v>0</v>
      </c>
      <c r="E284" s="1">
        <v>0</v>
      </c>
    </row>
    <row r="285" spans="1:6" x14ac:dyDescent="0.25">
      <c r="A285" t="s">
        <v>1306</v>
      </c>
      <c r="B285" t="s">
        <v>1307</v>
      </c>
      <c r="C285" s="1">
        <v>300</v>
      </c>
      <c r="D285" s="1">
        <v>0</v>
      </c>
      <c r="E285" s="1">
        <v>300</v>
      </c>
      <c r="F285" t="s">
        <v>1308</v>
      </c>
    </row>
    <row r="286" spans="1:6" x14ac:dyDescent="0.25">
      <c r="A286" t="s">
        <v>1309</v>
      </c>
      <c r="B286" t="s">
        <v>1310</v>
      </c>
      <c r="C286" s="1">
        <v>0</v>
      </c>
      <c r="D286" s="1">
        <v>0</v>
      </c>
      <c r="E286" s="1">
        <v>0</v>
      </c>
    </row>
    <row r="287" spans="1:6" x14ac:dyDescent="0.25">
      <c r="A287" t="s">
        <v>1311</v>
      </c>
      <c r="B287" t="s">
        <v>1312</v>
      </c>
      <c r="C287" s="1">
        <v>0</v>
      </c>
      <c r="D287" s="1">
        <v>0</v>
      </c>
      <c r="E287" s="1">
        <v>0</v>
      </c>
    </row>
    <row r="288" spans="1:6" ht="30" x14ac:dyDescent="0.25">
      <c r="A288" t="s">
        <v>1313</v>
      </c>
      <c r="B288" t="s">
        <v>1314</v>
      </c>
      <c r="C288" s="1">
        <v>720</v>
      </c>
      <c r="D288" s="1">
        <v>0</v>
      </c>
      <c r="E288" s="1">
        <v>600</v>
      </c>
      <c r="F288" s="2" t="s">
        <v>1315</v>
      </c>
    </row>
    <row r="289" spans="1:6" ht="45" x14ac:dyDescent="0.25">
      <c r="A289" t="s">
        <v>1316</v>
      </c>
      <c r="B289" t="s">
        <v>1317</v>
      </c>
      <c r="C289" s="1">
        <v>281</v>
      </c>
      <c r="D289" s="1">
        <v>132</v>
      </c>
      <c r="E289" s="1">
        <v>132</v>
      </c>
      <c r="F289" s="2" t="s">
        <v>1318</v>
      </c>
    </row>
    <row r="290" spans="1:6" x14ac:dyDescent="0.25">
      <c r="A290" t="s">
        <v>1319</v>
      </c>
      <c r="B290" t="s">
        <v>1320</v>
      </c>
      <c r="C290" s="1">
        <v>500</v>
      </c>
      <c r="D290" s="1">
        <v>0</v>
      </c>
      <c r="E290" s="1">
        <v>500</v>
      </c>
      <c r="F290" t="s">
        <v>1321</v>
      </c>
    </row>
    <row r="291" spans="1:6" x14ac:dyDescent="0.25">
      <c r="A291" t="s">
        <v>1322</v>
      </c>
      <c r="B291" t="s">
        <v>1323</v>
      </c>
      <c r="C291" s="1">
        <v>0</v>
      </c>
      <c r="D291" s="1">
        <v>0</v>
      </c>
      <c r="E291" s="1">
        <v>0</v>
      </c>
    </row>
    <row r="292" spans="1:6" x14ac:dyDescent="0.25">
      <c r="A292" t="s">
        <v>1324</v>
      </c>
      <c r="B292" t="s">
        <v>1325</v>
      </c>
      <c r="C292" s="1">
        <v>0</v>
      </c>
      <c r="D292" s="1">
        <v>0</v>
      </c>
      <c r="E292" s="1">
        <v>0</v>
      </c>
    </row>
    <row r="293" spans="1:6" x14ac:dyDescent="0.25">
      <c r="A293" t="s">
        <v>1326</v>
      </c>
      <c r="B293" t="s">
        <v>1327</v>
      </c>
      <c r="C293" s="1">
        <v>0</v>
      </c>
      <c r="D293" s="1">
        <v>0</v>
      </c>
      <c r="E293" s="1">
        <v>0</v>
      </c>
    </row>
    <row r="294" spans="1:6" x14ac:dyDescent="0.25">
      <c r="A294" t="s">
        <v>1328</v>
      </c>
      <c r="B294" t="s">
        <v>1329</v>
      </c>
      <c r="C294" s="1">
        <v>0</v>
      </c>
      <c r="D294" s="1">
        <v>0</v>
      </c>
      <c r="E294" s="1">
        <v>0</v>
      </c>
    </row>
    <row r="295" spans="1:6" x14ac:dyDescent="0.25">
      <c r="A295" t="s">
        <v>1330</v>
      </c>
      <c r="B295" t="s">
        <v>1331</v>
      </c>
      <c r="C295" s="1">
        <v>0</v>
      </c>
      <c r="D295" s="1">
        <v>0</v>
      </c>
      <c r="E295" s="1">
        <v>0</v>
      </c>
    </row>
    <row r="296" spans="1:6" x14ac:dyDescent="0.25">
      <c r="A296" t="s">
        <v>1332</v>
      </c>
      <c r="B296" t="s">
        <v>1333</v>
      </c>
      <c r="C296" s="1">
        <v>0</v>
      </c>
      <c r="D296" s="1">
        <v>0</v>
      </c>
      <c r="E296" s="1">
        <v>0</v>
      </c>
    </row>
    <row r="297" spans="1:6" x14ac:dyDescent="0.25">
      <c r="A297" t="s">
        <v>1334</v>
      </c>
      <c r="B297" t="s">
        <v>1335</v>
      </c>
      <c r="C297" s="1">
        <v>0</v>
      </c>
      <c r="D297" s="1">
        <v>0</v>
      </c>
      <c r="E297" s="1">
        <v>0</v>
      </c>
    </row>
    <row r="298" spans="1:6" x14ac:dyDescent="0.25">
      <c r="A298" t="s">
        <v>1336</v>
      </c>
      <c r="B298" t="s">
        <v>1337</v>
      </c>
      <c r="C298" s="1">
        <v>0</v>
      </c>
      <c r="D298" s="1">
        <v>0</v>
      </c>
      <c r="E298" s="1">
        <v>0</v>
      </c>
    </row>
    <row r="299" spans="1:6" x14ac:dyDescent="0.25">
      <c r="A299" t="s">
        <v>1338</v>
      </c>
      <c r="B299" t="s">
        <v>1339</v>
      </c>
      <c r="C299" s="1">
        <v>0</v>
      </c>
      <c r="D299" s="1">
        <v>0</v>
      </c>
      <c r="E299" s="1">
        <v>0</v>
      </c>
    </row>
    <row r="300" spans="1:6" x14ac:dyDescent="0.25">
      <c r="A300" t="s">
        <v>1340</v>
      </c>
      <c r="B300" t="s">
        <v>1341</v>
      </c>
      <c r="C300" s="1">
        <v>0</v>
      </c>
      <c r="D300" s="1">
        <v>0</v>
      </c>
      <c r="E300" s="1">
        <v>0</v>
      </c>
    </row>
    <row r="301" spans="1:6" x14ac:dyDescent="0.25">
      <c r="A301" t="s">
        <v>1342</v>
      </c>
      <c r="B301" t="s">
        <v>1343</v>
      </c>
      <c r="C301" s="1">
        <v>0</v>
      </c>
      <c r="D301" s="1">
        <v>0</v>
      </c>
      <c r="E301" s="1">
        <v>0</v>
      </c>
    </row>
    <row r="302" spans="1:6" x14ac:dyDescent="0.25">
      <c r="A302" t="s">
        <v>1344</v>
      </c>
      <c r="B302" t="s">
        <v>1345</v>
      </c>
      <c r="C302" s="1">
        <v>0</v>
      </c>
      <c r="D302" s="1">
        <v>106</v>
      </c>
      <c r="E302" s="1">
        <v>0</v>
      </c>
    </row>
    <row r="303" spans="1:6" x14ac:dyDescent="0.25">
      <c r="A303" t="s">
        <v>1346</v>
      </c>
      <c r="B303" t="s">
        <v>1347</v>
      </c>
      <c r="C303" s="1">
        <v>841</v>
      </c>
      <c r="D303" s="1">
        <v>0</v>
      </c>
      <c r="E303" s="1">
        <v>597</v>
      </c>
      <c r="F303" t="s">
        <v>947</v>
      </c>
    </row>
    <row r="304" spans="1:6" x14ac:dyDescent="0.25">
      <c r="A304" t="s">
        <v>1348</v>
      </c>
      <c r="B304" t="s">
        <v>1349</v>
      </c>
      <c r="C304" s="1">
        <v>0</v>
      </c>
      <c r="D304" s="1">
        <v>0</v>
      </c>
      <c r="E304" s="1">
        <v>0</v>
      </c>
    </row>
    <row r="305" spans="1:6" x14ac:dyDescent="0.25">
      <c r="A305" t="s">
        <v>1350</v>
      </c>
      <c r="B305" t="s">
        <v>1351</v>
      </c>
      <c r="C305" s="1">
        <v>0</v>
      </c>
      <c r="D305" s="1">
        <v>0</v>
      </c>
      <c r="E305" s="1">
        <v>0</v>
      </c>
    </row>
    <row r="306" spans="1:6" x14ac:dyDescent="0.25">
      <c r="A306" t="s">
        <v>1352</v>
      </c>
      <c r="B306" t="s">
        <v>1353</v>
      </c>
      <c r="C306" s="1">
        <v>0</v>
      </c>
      <c r="D306" s="1">
        <v>0</v>
      </c>
      <c r="E306" s="1">
        <v>0</v>
      </c>
    </row>
    <row r="307" spans="1:6" x14ac:dyDescent="0.25">
      <c r="A307" t="s">
        <v>1354</v>
      </c>
      <c r="B307" t="s">
        <v>1355</v>
      </c>
      <c r="C307" s="1">
        <v>0</v>
      </c>
      <c r="D307" s="1">
        <v>0</v>
      </c>
      <c r="E307" s="1">
        <v>0</v>
      </c>
    </row>
    <row r="308" spans="1:6" x14ac:dyDescent="0.25">
      <c r="A308" t="s">
        <v>1356</v>
      </c>
      <c r="B308" t="s">
        <v>1357</v>
      </c>
      <c r="C308" s="1">
        <v>500</v>
      </c>
      <c r="D308" s="1">
        <v>0</v>
      </c>
      <c r="E308" s="1">
        <v>500</v>
      </c>
      <c r="F308" t="s">
        <v>1358</v>
      </c>
    </row>
    <row r="309" spans="1:6" ht="45" x14ac:dyDescent="0.25">
      <c r="A309" t="s">
        <v>1359</v>
      </c>
      <c r="B309" t="s">
        <v>1360</v>
      </c>
      <c r="C309" s="1">
        <v>3725</v>
      </c>
      <c r="D309" s="1">
        <v>916</v>
      </c>
      <c r="E309" s="1">
        <v>3600</v>
      </c>
      <c r="F309" s="2" t="s">
        <v>1361</v>
      </c>
    </row>
    <row r="310" spans="1:6" x14ac:dyDescent="0.25">
      <c r="A310" t="s">
        <v>1362</v>
      </c>
      <c r="B310" t="s">
        <v>1363</v>
      </c>
      <c r="C310" s="1">
        <v>0</v>
      </c>
      <c r="D310" s="1">
        <v>0</v>
      </c>
      <c r="E310" s="1">
        <v>0</v>
      </c>
    </row>
    <row r="311" spans="1:6" x14ac:dyDescent="0.25">
      <c r="A311" t="s">
        <v>1364</v>
      </c>
      <c r="B311" t="s">
        <v>1365</v>
      </c>
      <c r="C311" s="1">
        <v>99573</v>
      </c>
      <c r="D311" s="1">
        <v>67464</v>
      </c>
      <c r="E311" s="1">
        <v>104551</v>
      </c>
    </row>
    <row r="312" spans="1:6" x14ac:dyDescent="0.25">
      <c r="A312" t="s">
        <v>1366</v>
      </c>
      <c r="B312" t="s">
        <v>1367</v>
      </c>
      <c r="C312" s="1">
        <v>22233</v>
      </c>
      <c r="D312" s="1">
        <v>7525</v>
      </c>
      <c r="E312" s="1">
        <v>23344</v>
      </c>
    </row>
    <row r="313" spans="1:6" x14ac:dyDescent="0.25">
      <c r="A313" t="s">
        <v>1368</v>
      </c>
      <c r="B313" t="s">
        <v>1369</v>
      </c>
      <c r="C313" s="1">
        <v>0</v>
      </c>
      <c r="D313" s="1">
        <v>0</v>
      </c>
      <c r="E313" s="1">
        <v>0</v>
      </c>
    </row>
    <row r="314" spans="1:6" x14ac:dyDescent="0.25">
      <c r="A314" t="s">
        <v>1370</v>
      </c>
      <c r="B314" t="s">
        <v>1371</v>
      </c>
      <c r="C314" s="1">
        <v>420</v>
      </c>
      <c r="D314" s="1">
        <v>2307</v>
      </c>
      <c r="E314" s="1">
        <v>420</v>
      </c>
      <c r="F314" t="s">
        <v>1372</v>
      </c>
    </row>
    <row r="315" spans="1:6" x14ac:dyDescent="0.25">
      <c r="A315" t="s">
        <v>1373</v>
      </c>
      <c r="B315" t="s">
        <v>1374</v>
      </c>
      <c r="C315" s="1">
        <v>0</v>
      </c>
      <c r="D315" s="1">
        <v>0</v>
      </c>
      <c r="E315" s="1">
        <v>0</v>
      </c>
    </row>
    <row r="316" spans="1:6" x14ac:dyDescent="0.25">
      <c r="A316" t="s">
        <v>1375</v>
      </c>
      <c r="B316" t="s">
        <v>1376</v>
      </c>
      <c r="C316" s="1">
        <v>1766</v>
      </c>
      <c r="D316" s="1">
        <v>1113</v>
      </c>
      <c r="E316" s="1">
        <v>1854</v>
      </c>
    </row>
    <row r="317" spans="1:6" x14ac:dyDescent="0.25">
      <c r="A317" t="s">
        <v>1377</v>
      </c>
      <c r="B317" t="s">
        <v>1378</v>
      </c>
      <c r="C317" s="1">
        <v>4568</v>
      </c>
      <c r="D317" s="1">
        <v>6130</v>
      </c>
      <c r="E317" s="1">
        <v>4796</v>
      </c>
    </row>
    <row r="318" spans="1:6" x14ac:dyDescent="0.25">
      <c r="A318" t="s">
        <v>1379</v>
      </c>
      <c r="B318" t="s">
        <v>1380</v>
      </c>
      <c r="C318" s="1">
        <v>7567</v>
      </c>
      <c r="D318" s="1">
        <v>11712</v>
      </c>
      <c r="E318" s="1">
        <v>7628</v>
      </c>
    </row>
    <row r="319" spans="1:6" x14ac:dyDescent="0.25">
      <c r="A319" t="s">
        <v>1381</v>
      </c>
      <c r="B319" t="s">
        <v>1382</v>
      </c>
      <c r="C319" s="1">
        <v>0</v>
      </c>
      <c r="D319" s="1">
        <v>0</v>
      </c>
      <c r="E319" s="1">
        <v>0</v>
      </c>
    </row>
    <row r="320" spans="1:6" x14ac:dyDescent="0.25">
      <c r="A320" t="s">
        <v>1383</v>
      </c>
      <c r="B320" t="s">
        <v>1384</v>
      </c>
      <c r="C320" s="1">
        <v>0</v>
      </c>
      <c r="D320" s="1">
        <v>0</v>
      </c>
      <c r="E320" s="1">
        <v>0</v>
      </c>
    </row>
    <row r="321" spans="1:5" x14ac:dyDescent="0.25">
      <c r="A321" t="s">
        <v>1385</v>
      </c>
      <c r="B321" t="s">
        <v>1386</v>
      </c>
      <c r="C321" s="1">
        <v>250</v>
      </c>
      <c r="D321" s="1">
        <v>0</v>
      </c>
      <c r="E321" s="1">
        <v>200</v>
      </c>
    </row>
    <row r="322" spans="1:5" x14ac:dyDescent="0.25">
      <c r="A322" t="s">
        <v>1387</v>
      </c>
      <c r="B322" t="s">
        <v>1388</v>
      </c>
      <c r="C322" s="1">
        <v>150</v>
      </c>
      <c r="D322" s="1">
        <v>14</v>
      </c>
      <c r="E322" s="1">
        <v>100</v>
      </c>
    </row>
    <row r="323" spans="1:5" x14ac:dyDescent="0.25">
      <c r="A323" t="s">
        <v>1389</v>
      </c>
      <c r="B323" t="s">
        <v>1390</v>
      </c>
      <c r="C323" s="1">
        <v>0</v>
      </c>
      <c r="D323" s="1">
        <v>0</v>
      </c>
      <c r="E323" s="1">
        <v>0</v>
      </c>
    </row>
    <row r="324" spans="1:5" x14ac:dyDescent="0.25">
      <c r="A324" t="s">
        <v>1391</v>
      </c>
      <c r="B324" t="s">
        <v>1392</v>
      </c>
      <c r="C324" s="1">
        <v>0</v>
      </c>
      <c r="D324" s="1">
        <v>0</v>
      </c>
      <c r="E324" s="1">
        <v>0</v>
      </c>
    </row>
    <row r="325" spans="1:5" x14ac:dyDescent="0.25">
      <c r="A325" t="s">
        <v>1393</v>
      </c>
      <c r="B325" t="s">
        <v>1394</v>
      </c>
      <c r="C325" s="1">
        <v>0</v>
      </c>
      <c r="D325" s="1">
        <v>164</v>
      </c>
      <c r="E325" s="1">
        <v>0</v>
      </c>
    </row>
    <row r="326" spans="1:5" x14ac:dyDescent="0.25">
      <c r="A326" t="s">
        <v>1395</v>
      </c>
      <c r="B326" t="s">
        <v>1396</v>
      </c>
      <c r="C326" s="1">
        <v>0</v>
      </c>
      <c r="D326" s="1">
        <v>0</v>
      </c>
      <c r="E326" s="1">
        <v>0</v>
      </c>
    </row>
    <row r="327" spans="1:5" x14ac:dyDescent="0.25">
      <c r="A327" t="s">
        <v>1397</v>
      </c>
      <c r="B327" t="s">
        <v>1398</v>
      </c>
      <c r="C327" s="1">
        <v>0</v>
      </c>
      <c r="D327" s="1">
        <v>0</v>
      </c>
      <c r="E327" s="1">
        <v>0</v>
      </c>
    </row>
    <row r="328" spans="1:5" x14ac:dyDescent="0.25">
      <c r="A328" t="s">
        <v>1399</v>
      </c>
      <c r="B328" t="s">
        <v>1400</v>
      </c>
      <c r="C328" s="1">
        <v>0</v>
      </c>
      <c r="D328" s="1">
        <v>0</v>
      </c>
      <c r="E328" s="1">
        <v>0</v>
      </c>
    </row>
    <row r="329" spans="1:5" x14ac:dyDescent="0.25">
      <c r="A329" t="s">
        <v>1401</v>
      </c>
      <c r="B329" t="s">
        <v>1402</v>
      </c>
      <c r="C329" s="1">
        <v>200</v>
      </c>
      <c r="D329" s="1">
        <v>41</v>
      </c>
      <c r="E329" s="1">
        <v>200</v>
      </c>
    </row>
    <row r="330" spans="1:5" x14ac:dyDescent="0.25">
      <c r="A330" t="s">
        <v>1403</v>
      </c>
      <c r="B330" t="s">
        <v>1404</v>
      </c>
      <c r="C330" s="1">
        <v>300</v>
      </c>
      <c r="D330" s="1">
        <v>0</v>
      </c>
      <c r="E330" s="1">
        <v>250</v>
      </c>
    </row>
    <row r="331" spans="1:5" x14ac:dyDescent="0.25">
      <c r="A331" t="s">
        <v>1405</v>
      </c>
      <c r="B331" t="s">
        <v>1406</v>
      </c>
      <c r="C331" s="1">
        <v>750</v>
      </c>
      <c r="D331" s="1">
        <v>0</v>
      </c>
      <c r="E331" s="1">
        <v>750</v>
      </c>
    </row>
    <row r="332" spans="1:5" x14ac:dyDescent="0.25">
      <c r="A332" t="s">
        <v>1407</v>
      </c>
      <c r="B332" t="s">
        <v>1408</v>
      </c>
      <c r="C332" s="1">
        <v>0</v>
      </c>
      <c r="D332" s="1">
        <v>0</v>
      </c>
      <c r="E332" s="1">
        <v>0</v>
      </c>
    </row>
    <row r="333" spans="1:5" x14ac:dyDescent="0.25">
      <c r="A333" t="s">
        <v>1409</v>
      </c>
      <c r="B333" t="s">
        <v>1410</v>
      </c>
      <c r="C333" s="1">
        <v>0</v>
      </c>
      <c r="D333" s="1">
        <v>0</v>
      </c>
      <c r="E333" s="1">
        <v>0</v>
      </c>
    </row>
    <row r="334" spans="1:5" x14ac:dyDescent="0.25">
      <c r="A334" t="s">
        <v>1411</v>
      </c>
      <c r="B334" t="s">
        <v>1412</v>
      </c>
      <c r="C334" s="1">
        <v>0</v>
      </c>
      <c r="D334" s="1">
        <v>0</v>
      </c>
      <c r="E334" s="1">
        <v>0</v>
      </c>
    </row>
    <row r="335" spans="1:5" x14ac:dyDescent="0.25">
      <c r="A335" t="s">
        <v>1413</v>
      </c>
      <c r="B335" t="s">
        <v>1414</v>
      </c>
      <c r="C335" s="1">
        <v>0</v>
      </c>
      <c r="D335" s="1">
        <v>0</v>
      </c>
      <c r="E335" s="1">
        <v>0</v>
      </c>
    </row>
    <row r="336" spans="1:5" x14ac:dyDescent="0.25">
      <c r="A336" t="s">
        <v>1415</v>
      </c>
      <c r="B336" t="s">
        <v>1416</v>
      </c>
      <c r="C336" s="1">
        <v>0</v>
      </c>
      <c r="D336" s="1">
        <v>0</v>
      </c>
      <c r="E336" s="1">
        <v>0</v>
      </c>
    </row>
    <row r="337" spans="1:6" x14ac:dyDescent="0.25">
      <c r="A337" t="s">
        <v>1417</v>
      </c>
      <c r="B337" t="s">
        <v>1418</v>
      </c>
      <c r="C337" s="1">
        <v>0</v>
      </c>
      <c r="D337" s="1">
        <v>0</v>
      </c>
      <c r="E337" s="1">
        <v>0</v>
      </c>
    </row>
    <row r="338" spans="1:6" x14ac:dyDescent="0.25">
      <c r="A338" t="s">
        <v>1419</v>
      </c>
      <c r="B338" t="s">
        <v>1420</v>
      </c>
      <c r="C338" s="1">
        <v>0</v>
      </c>
      <c r="D338" s="1">
        <v>0</v>
      </c>
      <c r="E338" s="1">
        <v>0</v>
      </c>
    </row>
    <row r="339" spans="1:6" x14ac:dyDescent="0.25">
      <c r="A339" t="s">
        <v>1421</v>
      </c>
      <c r="B339" t="s">
        <v>1422</v>
      </c>
      <c r="C339" s="1">
        <v>0</v>
      </c>
      <c r="D339" s="1">
        <v>0</v>
      </c>
      <c r="E339" s="1">
        <v>0</v>
      </c>
    </row>
    <row r="340" spans="1:6" x14ac:dyDescent="0.25">
      <c r="A340" t="s">
        <v>1423</v>
      </c>
      <c r="B340" t="s">
        <v>1424</v>
      </c>
      <c r="C340" s="1">
        <v>0</v>
      </c>
      <c r="D340" s="1">
        <v>69</v>
      </c>
      <c r="E340" s="1">
        <v>75</v>
      </c>
    </row>
    <row r="341" spans="1:6" x14ac:dyDescent="0.25">
      <c r="A341" t="s">
        <v>1425</v>
      </c>
      <c r="B341" t="s">
        <v>1426</v>
      </c>
      <c r="C341" s="1">
        <v>0</v>
      </c>
      <c r="D341" s="1">
        <v>0</v>
      </c>
      <c r="E341" s="1">
        <v>0</v>
      </c>
    </row>
    <row r="342" spans="1:6" x14ac:dyDescent="0.25">
      <c r="A342" t="s">
        <v>1427</v>
      </c>
      <c r="B342" t="s">
        <v>1428</v>
      </c>
      <c r="C342" s="1">
        <v>0</v>
      </c>
      <c r="D342" s="1">
        <v>0</v>
      </c>
      <c r="E342" s="1">
        <v>0</v>
      </c>
    </row>
    <row r="343" spans="1:6" x14ac:dyDescent="0.25">
      <c r="A343" t="s">
        <v>1429</v>
      </c>
      <c r="B343" t="s">
        <v>1430</v>
      </c>
      <c r="C343" s="1">
        <v>0</v>
      </c>
      <c r="D343" s="1">
        <v>0</v>
      </c>
      <c r="E343" s="1">
        <v>0</v>
      </c>
    </row>
    <row r="344" spans="1:6" x14ac:dyDescent="0.25">
      <c r="A344" t="s">
        <v>1431</v>
      </c>
      <c r="B344" t="s">
        <v>1432</v>
      </c>
      <c r="C344" s="1">
        <v>841</v>
      </c>
      <c r="D344" s="1">
        <v>0</v>
      </c>
      <c r="E344" s="1">
        <v>597</v>
      </c>
      <c r="F344" t="s">
        <v>947</v>
      </c>
    </row>
    <row r="345" spans="1:6" x14ac:dyDescent="0.25">
      <c r="A345" t="s">
        <v>1433</v>
      </c>
      <c r="B345" t="s">
        <v>1434</v>
      </c>
      <c r="C345" s="1">
        <v>0</v>
      </c>
      <c r="D345" s="1">
        <v>0</v>
      </c>
      <c r="E345" s="1">
        <v>0</v>
      </c>
    </row>
    <row r="346" spans="1:6" x14ac:dyDescent="0.25">
      <c r="A346" t="s">
        <v>1435</v>
      </c>
      <c r="B346" t="s">
        <v>1436</v>
      </c>
      <c r="C346" s="1">
        <v>0</v>
      </c>
      <c r="D346" s="1">
        <v>255</v>
      </c>
      <c r="E346" s="1">
        <v>300</v>
      </c>
    </row>
    <row r="347" spans="1:6" x14ac:dyDescent="0.25">
      <c r="A347" t="s">
        <v>1437</v>
      </c>
      <c r="B347" t="s">
        <v>1438</v>
      </c>
      <c r="C347" s="1">
        <v>0</v>
      </c>
      <c r="D347" s="1">
        <v>0</v>
      </c>
      <c r="E347" s="1">
        <v>0</v>
      </c>
    </row>
    <row r="348" spans="1:6" x14ac:dyDescent="0.25">
      <c r="A348" t="s">
        <v>1439</v>
      </c>
      <c r="B348" t="s">
        <v>1440</v>
      </c>
      <c r="C348" s="1">
        <v>0</v>
      </c>
      <c r="D348" s="1">
        <v>0</v>
      </c>
      <c r="E348" s="1">
        <v>0</v>
      </c>
    </row>
    <row r="349" spans="1:6" x14ac:dyDescent="0.25">
      <c r="A349" t="s">
        <v>1441</v>
      </c>
      <c r="B349" t="s">
        <v>1442</v>
      </c>
      <c r="C349" s="1">
        <v>200</v>
      </c>
      <c r="D349" s="1">
        <v>0</v>
      </c>
      <c r="E349" s="1">
        <v>200</v>
      </c>
    </row>
    <row r="350" spans="1:6" x14ac:dyDescent="0.25">
      <c r="A350" t="s">
        <v>1443</v>
      </c>
      <c r="B350" t="s">
        <v>1444</v>
      </c>
      <c r="C350" s="1">
        <v>1200</v>
      </c>
      <c r="D350" s="1">
        <v>108</v>
      </c>
      <c r="E350" s="1">
        <v>1200</v>
      </c>
    </row>
    <row r="351" spans="1:6" x14ac:dyDescent="0.25">
      <c r="A351" t="s">
        <v>1445</v>
      </c>
      <c r="B351" t="s">
        <v>1446</v>
      </c>
      <c r="C351" s="1">
        <v>0</v>
      </c>
      <c r="D351" s="1">
        <v>0</v>
      </c>
      <c r="E351" s="1">
        <v>0</v>
      </c>
    </row>
    <row r="352" spans="1:6" x14ac:dyDescent="0.25">
      <c r="A352" t="s">
        <v>1447</v>
      </c>
      <c r="B352" t="s">
        <v>1448</v>
      </c>
      <c r="C352" s="1">
        <v>123152</v>
      </c>
      <c r="D352" s="1">
        <v>37433</v>
      </c>
      <c r="E352" s="1">
        <v>129310</v>
      </c>
    </row>
    <row r="353" spans="1:6" x14ac:dyDescent="0.25">
      <c r="A353" t="s">
        <v>1449</v>
      </c>
      <c r="B353" t="s">
        <v>1450</v>
      </c>
      <c r="C353" s="1">
        <v>43747</v>
      </c>
      <c r="D353" s="1">
        <v>13453</v>
      </c>
      <c r="E353" s="1">
        <v>45935</v>
      </c>
    </row>
    <row r="354" spans="1:6" x14ac:dyDescent="0.25">
      <c r="A354" t="s">
        <v>1451</v>
      </c>
      <c r="B354" t="s">
        <v>1452</v>
      </c>
      <c r="C354" s="1">
        <v>0</v>
      </c>
      <c r="D354" s="1">
        <v>0</v>
      </c>
      <c r="E354" s="1">
        <v>0</v>
      </c>
    </row>
    <row r="355" spans="1:6" x14ac:dyDescent="0.25">
      <c r="A355" t="s">
        <v>1453</v>
      </c>
      <c r="B355" t="s">
        <v>1454</v>
      </c>
      <c r="C355" s="1">
        <v>0</v>
      </c>
      <c r="D355" s="1">
        <v>2162</v>
      </c>
      <c r="E355" s="1">
        <v>2200</v>
      </c>
    </row>
    <row r="356" spans="1:6" x14ac:dyDescent="0.25">
      <c r="A356" t="s">
        <v>1455</v>
      </c>
      <c r="B356" t="s">
        <v>1456</v>
      </c>
      <c r="C356" s="1">
        <v>0</v>
      </c>
      <c r="D356" s="1">
        <v>0</v>
      </c>
      <c r="E356" s="1">
        <v>0</v>
      </c>
    </row>
    <row r="357" spans="1:6" x14ac:dyDescent="0.25">
      <c r="A357" t="s">
        <v>1457</v>
      </c>
      <c r="B357" t="s">
        <v>1458</v>
      </c>
      <c r="C357" s="1">
        <v>634</v>
      </c>
      <c r="D357" s="1">
        <v>175</v>
      </c>
      <c r="E357" s="1">
        <v>666</v>
      </c>
    </row>
    <row r="358" spans="1:6" x14ac:dyDescent="0.25">
      <c r="A358" t="s">
        <v>1459</v>
      </c>
      <c r="B358" t="s">
        <v>1460</v>
      </c>
      <c r="C358" s="1">
        <v>8032</v>
      </c>
      <c r="D358" s="1">
        <v>5102</v>
      </c>
      <c r="E358" s="1">
        <v>8434</v>
      </c>
    </row>
    <row r="359" spans="1:6" x14ac:dyDescent="0.25">
      <c r="A359" t="s">
        <v>1461</v>
      </c>
      <c r="B359" t="s">
        <v>1462</v>
      </c>
      <c r="C359" s="1">
        <v>11634</v>
      </c>
      <c r="D359" s="1">
        <v>9162</v>
      </c>
      <c r="E359" s="1">
        <v>11717</v>
      </c>
    </row>
    <row r="360" spans="1:6" x14ac:dyDescent="0.25">
      <c r="A360" t="s">
        <v>1463</v>
      </c>
      <c r="B360" t="s">
        <v>1464</v>
      </c>
      <c r="C360" s="1">
        <v>0</v>
      </c>
      <c r="D360" s="1">
        <v>0</v>
      </c>
      <c r="E360" s="1">
        <v>0</v>
      </c>
    </row>
    <row r="361" spans="1:6" x14ac:dyDescent="0.25">
      <c r="A361" t="s">
        <v>1465</v>
      </c>
      <c r="B361" t="s">
        <v>1466</v>
      </c>
      <c r="C361" s="1">
        <v>0</v>
      </c>
      <c r="D361" s="1">
        <v>0</v>
      </c>
      <c r="E361" s="1">
        <v>0</v>
      </c>
    </row>
    <row r="362" spans="1:6" x14ac:dyDescent="0.25">
      <c r="A362" t="s">
        <v>1467</v>
      </c>
      <c r="B362" t="s">
        <v>1468</v>
      </c>
      <c r="C362" s="1">
        <v>500</v>
      </c>
      <c r="D362" s="1">
        <v>125</v>
      </c>
      <c r="E362" s="1">
        <v>500</v>
      </c>
    </row>
    <row r="363" spans="1:6" x14ac:dyDescent="0.25">
      <c r="A363" t="s">
        <v>1469</v>
      </c>
      <c r="B363" t="s">
        <v>1470</v>
      </c>
      <c r="C363" s="1">
        <v>400</v>
      </c>
      <c r="D363" s="1">
        <v>37</v>
      </c>
      <c r="E363" s="1">
        <v>300</v>
      </c>
    </row>
    <row r="364" spans="1:6" x14ac:dyDescent="0.25">
      <c r="A364" t="s">
        <v>1471</v>
      </c>
      <c r="B364" t="s">
        <v>1472</v>
      </c>
      <c r="C364" s="1">
        <v>300</v>
      </c>
      <c r="D364" s="1">
        <v>0</v>
      </c>
      <c r="E364" s="1">
        <v>300</v>
      </c>
    </row>
    <row r="365" spans="1:6" x14ac:dyDescent="0.25">
      <c r="A365" t="s">
        <v>1473</v>
      </c>
      <c r="B365" t="s">
        <v>1474</v>
      </c>
      <c r="C365" s="1">
        <v>1500</v>
      </c>
      <c r="D365" s="1">
        <v>0</v>
      </c>
      <c r="E365" s="1">
        <v>1500</v>
      </c>
    </row>
    <row r="366" spans="1:6" x14ac:dyDescent="0.25">
      <c r="A366" t="s">
        <v>1475</v>
      </c>
      <c r="B366" t="s">
        <v>1476</v>
      </c>
      <c r="C366" s="1">
        <v>0</v>
      </c>
      <c r="D366" s="1">
        <v>0</v>
      </c>
      <c r="E366" s="1">
        <v>0</v>
      </c>
    </row>
    <row r="367" spans="1:6" x14ac:dyDescent="0.25">
      <c r="A367" t="s">
        <v>1477</v>
      </c>
      <c r="B367" t="s">
        <v>1478</v>
      </c>
      <c r="C367" s="1">
        <v>10000</v>
      </c>
      <c r="D367" s="1">
        <v>8382</v>
      </c>
      <c r="E367" s="1">
        <v>10750</v>
      </c>
      <c r="F367" t="s">
        <v>1479</v>
      </c>
    </row>
    <row r="368" spans="1:6" x14ac:dyDescent="0.25">
      <c r="A368" t="s">
        <v>1480</v>
      </c>
      <c r="B368" t="s">
        <v>1481</v>
      </c>
      <c r="C368" s="1">
        <v>0</v>
      </c>
      <c r="D368" s="1">
        <v>0</v>
      </c>
      <c r="E368" s="1">
        <v>0</v>
      </c>
    </row>
    <row r="369" spans="1:6" x14ac:dyDescent="0.25">
      <c r="A369" t="s">
        <v>1482</v>
      </c>
      <c r="B369" t="s">
        <v>1483</v>
      </c>
      <c r="C369" s="1">
        <v>0</v>
      </c>
      <c r="D369" s="1">
        <v>0</v>
      </c>
      <c r="E369" s="1">
        <v>0</v>
      </c>
    </row>
    <row r="370" spans="1:6" x14ac:dyDescent="0.25">
      <c r="A370" t="s">
        <v>1484</v>
      </c>
      <c r="B370" t="s">
        <v>1485</v>
      </c>
      <c r="C370" s="1">
        <v>3250</v>
      </c>
      <c r="D370" s="1">
        <v>0</v>
      </c>
      <c r="E370" s="1">
        <v>3250</v>
      </c>
      <c r="F370" t="s">
        <v>1486</v>
      </c>
    </row>
    <row r="371" spans="1:6" x14ac:dyDescent="0.25">
      <c r="A371" t="s">
        <v>1487</v>
      </c>
      <c r="B371" t="s">
        <v>1488</v>
      </c>
      <c r="C371" s="1">
        <v>3000</v>
      </c>
      <c r="D371" s="1">
        <v>61430</v>
      </c>
      <c r="E371" s="1">
        <v>0</v>
      </c>
      <c r="F371" t="s">
        <v>1489</v>
      </c>
    </row>
    <row r="372" spans="1:6" x14ac:dyDescent="0.25">
      <c r="A372" t="s">
        <v>1490</v>
      </c>
      <c r="B372" t="s">
        <v>1491</v>
      </c>
      <c r="C372" s="1">
        <v>0</v>
      </c>
      <c r="D372" s="1">
        <v>0</v>
      </c>
      <c r="E372" s="1">
        <v>0</v>
      </c>
    </row>
    <row r="373" spans="1:6" x14ac:dyDescent="0.25">
      <c r="A373" t="s">
        <v>1492</v>
      </c>
      <c r="B373" t="s">
        <v>1493</v>
      </c>
      <c r="C373" s="1">
        <v>2000</v>
      </c>
      <c r="D373" s="1">
        <v>0</v>
      </c>
      <c r="E373" s="1">
        <v>1500</v>
      </c>
      <c r="F373" t="s">
        <v>1494</v>
      </c>
    </row>
    <row r="374" spans="1:6" x14ac:dyDescent="0.25">
      <c r="A374" t="s">
        <v>1495</v>
      </c>
      <c r="B374" t="s">
        <v>1496</v>
      </c>
      <c r="C374" s="1">
        <v>0</v>
      </c>
      <c r="D374" s="1">
        <v>0</v>
      </c>
      <c r="E374" s="1">
        <v>0</v>
      </c>
    </row>
    <row r="375" spans="1:6" x14ac:dyDescent="0.25">
      <c r="A375" t="s">
        <v>1497</v>
      </c>
      <c r="B375" t="s">
        <v>1498</v>
      </c>
      <c r="C375" s="1">
        <v>0</v>
      </c>
      <c r="D375" s="1">
        <v>0</v>
      </c>
      <c r="E375" s="1">
        <v>0</v>
      </c>
    </row>
    <row r="376" spans="1:6" x14ac:dyDescent="0.25">
      <c r="A376" t="s">
        <v>1499</v>
      </c>
      <c r="B376" t="s">
        <v>1500</v>
      </c>
      <c r="C376" s="1">
        <v>0</v>
      </c>
      <c r="D376" s="1">
        <v>0</v>
      </c>
      <c r="E376" s="1">
        <v>0</v>
      </c>
    </row>
    <row r="377" spans="1:6" x14ac:dyDescent="0.25">
      <c r="A377" t="s">
        <v>1501</v>
      </c>
      <c r="B377" t="s">
        <v>1502</v>
      </c>
      <c r="C377" s="1">
        <v>0</v>
      </c>
      <c r="D377" s="1">
        <v>0</v>
      </c>
      <c r="E377" s="1">
        <v>0</v>
      </c>
    </row>
    <row r="378" spans="1:6" x14ac:dyDescent="0.25">
      <c r="A378" t="s">
        <v>1503</v>
      </c>
      <c r="B378" t="s">
        <v>1504</v>
      </c>
      <c r="C378" s="1">
        <v>0</v>
      </c>
      <c r="D378" s="1">
        <v>0</v>
      </c>
      <c r="E378" s="1">
        <v>0</v>
      </c>
    </row>
    <row r="379" spans="1:6" x14ac:dyDescent="0.25">
      <c r="A379" t="s">
        <v>1505</v>
      </c>
      <c r="B379" t="s">
        <v>1506</v>
      </c>
      <c r="C379" s="1">
        <v>0</v>
      </c>
      <c r="D379" s="1">
        <v>0</v>
      </c>
      <c r="E379" s="1">
        <v>0</v>
      </c>
    </row>
    <row r="380" spans="1:6" x14ac:dyDescent="0.25">
      <c r="A380" t="s">
        <v>1507</v>
      </c>
      <c r="B380" t="s">
        <v>1508</v>
      </c>
      <c r="C380" s="1">
        <v>0</v>
      </c>
      <c r="D380" s="1">
        <v>0</v>
      </c>
      <c r="E380" s="1">
        <v>0</v>
      </c>
    </row>
    <row r="381" spans="1:6" x14ac:dyDescent="0.25">
      <c r="A381" t="s">
        <v>1509</v>
      </c>
      <c r="B381" t="s">
        <v>1510</v>
      </c>
      <c r="C381" s="1">
        <v>0</v>
      </c>
      <c r="D381" s="1">
        <v>0</v>
      </c>
      <c r="E381" s="1">
        <v>0</v>
      </c>
    </row>
    <row r="382" spans="1:6" x14ac:dyDescent="0.25">
      <c r="A382" t="s">
        <v>1511</v>
      </c>
      <c r="B382" t="s">
        <v>1512</v>
      </c>
      <c r="C382" s="1">
        <v>0</v>
      </c>
      <c r="D382" s="1">
        <v>0</v>
      </c>
      <c r="E382" s="1">
        <v>0</v>
      </c>
    </row>
    <row r="383" spans="1:6" x14ac:dyDescent="0.25">
      <c r="A383" t="s">
        <v>1513</v>
      </c>
      <c r="B383" t="s">
        <v>1514</v>
      </c>
      <c r="C383" s="1">
        <v>0</v>
      </c>
      <c r="D383" s="1">
        <v>0</v>
      </c>
      <c r="E383" s="1">
        <v>0</v>
      </c>
    </row>
    <row r="384" spans="1:6" x14ac:dyDescent="0.25">
      <c r="A384" t="s">
        <v>1515</v>
      </c>
      <c r="B384" t="s">
        <v>1516</v>
      </c>
      <c r="C384" s="1">
        <v>0</v>
      </c>
      <c r="D384" s="1">
        <v>0</v>
      </c>
      <c r="E384" s="1">
        <v>0</v>
      </c>
    </row>
    <row r="385" spans="1:6" x14ac:dyDescent="0.25">
      <c r="A385" t="s">
        <v>1517</v>
      </c>
      <c r="B385" t="s">
        <v>1518</v>
      </c>
      <c r="C385" s="1">
        <v>0</v>
      </c>
      <c r="D385" s="1">
        <v>0</v>
      </c>
      <c r="E385" s="1">
        <v>0</v>
      </c>
    </row>
    <row r="386" spans="1:6" x14ac:dyDescent="0.25">
      <c r="A386" t="s">
        <v>1519</v>
      </c>
      <c r="B386" t="s">
        <v>1520</v>
      </c>
      <c r="C386" s="1">
        <v>119843</v>
      </c>
      <c r="D386" s="1">
        <v>68098</v>
      </c>
      <c r="E386" s="1">
        <v>155033</v>
      </c>
      <c r="F386" t="s">
        <v>1521</v>
      </c>
    </row>
    <row r="387" spans="1:6" x14ac:dyDescent="0.25">
      <c r="A387" t="s">
        <v>1522</v>
      </c>
      <c r="B387" t="s">
        <v>1523</v>
      </c>
      <c r="C387" s="1">
        <v>1075</v>
      </c>
      <c r="D387" s="1">
        <v>0</v>
      </c>
      <c r="E387" s="1">
        <v>824</v>
      </c>
      <c r="F387" t="s">
        <v>947</v>
      </c>
    </row>
    <row r="388" spans="1:6" x14ac:dyDescent="0.25">
      <c r="A388" t="s">
        <v>1524</v>
      </c>
      <c r="B388" t="s">
        <v>1525</v>
      </c>
      <c r="C388" s="1">
        <v>0</v>
      </c>
      <c r="D388" s="1">
        <v>0</v>
      </c>
      <c r="E388" s="1">
        <v>0</v>
      </c>
    </row>
    <row r="389" spans="1:6" x14ac:dyDescent="0.25">
      <c r="A389" t="s">
        <v>1526</v>
      </c>
      <c r="B389" t="s">
        <v>1527</v>
      </c>
      <c r="C389" s="1">
        <v>0</v>
      </c>
      <c r="D389" s="1">
        <v>0</v>
      </c>
      <c r="E389" s="1">
        <v>0</v>
      </c>
    </row>
    <row r="390" spans="1:6" x14ac:dyDescent="0.25">
      <c r="A390" t="s">
        <v>1528</v>
      </c>
      <c r="B390" t="s">
        <v>1529</v>
      </c>
      <c r="C390" s="1">
        <v>0</v>
      </c>
      <c r="D390" s="1">
        <v>0</v>
      </c>
      <c r="E390" s="1">
        <v>0</v>
      </c>
    </row>
    <row r="391" spans="1:6" x14ac:dyDescent="0.25">
      <c r="A391" t="s">
        <v>1530</v>
      </c>
      <c r="B391" t="s">
        <v>1531</v>
      </c>
      <c r="C391" s="1">
        <v>0</v>
      </c>
      <c r="D391" s="1">
        <v>0</v>
      </c>
      <c r="E391" s="1">
        <v>0</v>
      </c>
    </row>
    <row r="392" spans="1:6" x14ac:dyDescent="0.25">
      <c r="A392" t="s">
        <v>1532</v>
      </c>
      <c r="B392" t="s">
        <v>1533</v>
      </c>
      <c r="C392" s="1">
        <v>0</v>
      </c>
      <c r="D392" s="1">
        <v>0</v>
      </c>
      <c r="E392" s="1">
        <v>150</v>
      </c>
      <c r="F392" t="s">
        <v>1534</v>
      </c>
    </row>
    <row r="393" spans="1:6" x14ac:dyDescent="0.25">
      <c r="A393" t="s">
        <v>1535</v>
      </c>
      <c r="B393" t="s">
        <v>1536</v>
      </c>
      <c r="C393" s="1">
        <v>3750</v>
      </c>
      <c r="D393" s="1">
        <v>234</v>
      </c>
      <c r="E393" s="1">
        <v>3000</v>
      </c>
      <c r="F393" t="s">
        <v>1537</v>
      </c>
    </row>
    <row r="394" spans="1:6" x14ac:dyDescent="0.25">
      <c r="A394" t="s">
        <v>1538</v>
      </c>
      <c r="B394" t="s">
        <v>1539</v>
      </c>
      <c r="C394" s="1">
        <v>0</v>
      </c>
      <c r="D394" s="1">
        <v>0</v>
      </c>
      <c r="E394" s="1">
        <v>0</v>
      </c>
    </row>
    <row r="395" spans="1:6" x14ac:dyDescent="0.25">
      <c r="A395" t="s">
        <v>1540</v>
      </c>
      <c r="B395" t="s">
        <v>1541</v>
      </c>
      <c r="C395" s="1">
        <v>97314</v>
      </c>
      <c r="D395" s="1">
        <v>31998</v>
      </c>
      <c r="E395" s="1">
        <v>102180</v>
      </c>
    </row>
    <row r="396" spans="1:6" x14ac:dyDescent="0.25">
      <c r="A396" t="s">
        <v>1542</v>
      </c>
      <c r="B396" t="s">
        <v>1543</v>
      </c>
      <c r="C396" s="1">
        <v>68912</v>
      </c>
      <c r="D396" s="1">
        <v>17261</v>
      </c>
      <c r="E396" s="1">
        <v>52029</v>
      </c>
    </row>
    <row r="397" spans="1:6" x14ac:dyDescent="0.25">
      <c r="A397" t="s">
        <v>1544</v>
      </c>
      <c r="B397" t="s">
        <v>1545</v>
      </c>
      <c r="C397" s="1">
        <v>0</v>
      </c>
      <c r="D397" s="1">
        <v>0</v>
      </c>
      <c r="E397" s="1">
        <v>0</v>
      </c>
    </row>
    <row r="398" spans="1:6" x14ac:dyDescent="0.25">
      <c r="A398" t="s">
        <v>1546</v>
      </c>
      <c r="B398" t="s">
        <v>1547</v>
      </c>
      <c r="C398" s="1">
        <v>0</v>
      </c>
      <c r="D398" s="1">
        <v>2000</v>
      </c>
      <c r="E398" s="1">
        <v>0</v>
      </c>
    </row>
    <row r="399" spans="1:6" x14ac:dyDescent="0.25">
      <c r="A399" t="s">
        <v>1548</v>
      </c>
      <c r="B399" t="s">
        <v>1549</v>
      </c>
      <c r="C399" s="1">
        <v>0</v>
      </c>
      <c r="D399" s="1">
        <v>0</v>
      </c>
      <c r="E399" s="1">
        <v>0</v>
      </c>
    </row>
    <row r="400" spans="1:6" x14ac:dyDescent="0.25">
      <c r="A400" t="s">
        <v>1550</v>
      </c>
      <c r="B400" t="s">
        <v>1551</v>
      </c>
      <c r="C400" s="1">
        <v>2410</v>
      </c>
      <c r="D400" s="1">
        <v>773</v>
      </c>
      <c r="E400" s="1">
        <v>2236</v>
      </c>
    </row>
    <row r="401" spans="1:6" x14ac:dyDescent="0.25">
      <c r="A401" t="s">
        <v>1552</v>
      </c>
      <c r="B401" t="s">
        <v>1553</v>
      </c>
      <c r="C401" s="1">
        <v>6233</v>
      </c>
      <c r="D401" s="1">
        <v>4397</v>
      </c>
      <c r="E401" s="1">
        <v>5783</v>
      </c>
    </row>
    <row r="402" spans="1:6" x14ac:dyDescent="0.25">
      <c r="A402" t="s">
        <v>1554</v>
      </c>
      <c r="B402" t="s">
        <v>1555</v>
      </c>
      <c r="C402" s="1">
        <v>13312</v>
      </c>
      <c r="D402" s="1">
        <v>8565</v>
      </c>
      <c r="E402" s="1">
        <v>11507</v>
      </c>
    </row>
    <row r="403" spans="1:6" x14ac:dyDescent="0.25">
      <c r="A403" t="s">
        <v>1556</v>
      </c>
      <c r="B403" t="s">
        <v>1557</v>
      </c>
      <c r="C403" s="1">
        <v>0</v>
      </c>
      <c r="D403" s="1">
        <v>0</v>
      </c>
      <c r="E403" s="1">
        <v>0</v>
      </c>
    </row>
    <row r="404" spans="1:6" x14ac:dyDescent="0.25">
      <c r="A404" t="s">
        <v>1558</v>
      </c>
      <c r="B404" t="s">
        <v>1559</v>
      </c>
      <c r="C404" s="1">
        <v>0</v>
      </c>
      <c r="D404" s="1">
        <v>0</v>
      </c>
      <c r="E404" s="1">
        <v>0</v>
      </c>
    </row>
    <row r="405" spans="1:6" x14ac:dyDescent="0.25">
      <c r="A405" t="s">
        <v>1560</v>
      </c>
      <c r="B405" t="s">
        <v>1561</v>
      </c>
      <c r="C405" s="1">
        <v>2200</v>
      </c>
      <c r="D405" s="1">
        <v>196</v>
      </c>
      <c r="E405" s="1">
        <v>1000</v>
      </c>
      <c r="F405" t="s">
        <v>1562</v>
      </c>
    </row>
    <row r="406" spans="1:6" x14ac:dyDescent="0.25">
      <c r="A406" t="s">
        <v>1563</v>
      </c>
      <c r="B406" t="s">
        <v>1564</v>
      </c>
      <c r="C406" s="1">
        <v>4000</v>
      </c>
      <c r="D406" s="1">
        <v>1068</v>
      </c>
      <c r="E406" s="1">
        <v>2000</v>
      </c>
      <c r="F406" t="s">
        <v>1565</v>
      </c>
    </row>
    <row r="407" spans="1:6" ht="90" x14ac:dyDescent="0.25">
      <c r="A407" t="s">
        <v>1566</v>
      </c>
      <c r="B407" t="s">
        <v>1567</v>
      </c>
      <c r="C407" s="1">
        <v>12370</v>
      </c>
      <c r="D407" s="1">
        <v>0</v>
      </c>
      <c r="E407" s="1">
        <v>13135</v>
      </c>
      <c r="F407" s="2" t="s">
        <v>1568</v>
      </c>
    </row>
    <row r="408" spans="1:6" x14ac:dyDescent="0.25">
      <c r="A408" t="s">
        <v>1569</v>
      </c>
      <c r="B408" t="s">
        <v>1570</v>
      </c>
      <c r="C408" s="1">
        <v>5000</v>
      </c>
      <c r="D408" s="1">
        <v>0</v>
      </c>
      <c r="E408" s="1">
        <v>5000</v>
      </c>
      <c r="F408" t="s">
        <v>1571</v>
      </c>
    </row>
    <row r="409" spans="1:6" x14ac:dyDescent="0.25">
      <c r="A409" t="s">
        <v>1572</v>
      </c>
      <c r="B409" t="s">
        <v>1573</v>
      </c>
      <c r="C409" s="1">
        <v>0</v>
      </c>
      <c r="D409" s="1">
        <v>0</v>
      </c>
      <c r="E409" s="1">
        <v>0</v>
      </c>
    </row>
    <row r="410" spans="1:6" ht="90" x14ac:dyDescent="0.25">
      <c r="A410" t="s">
        <v>1574</v>
      </c>
      <c r="B410" t="s">
        <v>1575</v>
      </c>
      <c r="C410" s="1">
        <v>8250</v>
      </c>
      <c r="D410" s="1">
        <v>-470</v>
      </c>
      <c r="E410" s="1">
        <v>8500</v>
      </c>
      <c r="F410" s="2" t="s">
        <v>1576</v>
      </c>
    </row>
    <row r="411" spans="1:6" x14ac:dyDescent="0.25">
      <c r="A411" t="s">
        <v>1577</v>
      </c>
      <c r="B411" t="s">
        <v>1578</v>
      </c>
      <c r="C411" s="1">
        <v>0</v>
      </c>
      <c r="D411" s="1">
        <v>0</v>
      </c>
      <c r="E411" s="1">
        <v>0</v>
      </c>
    </row>
    <row r="412" spans="1:6" ht="75" x14ac:dyDescent="0.25">
      <c r="A412" t="s">
        <v>1579</v>
      </c>
      <c r="B412" t="s">
        <v>1580</v>
      </c>
      <c r="C412" s="1">
        <v>300</v>
      </c>
      <c r="D412" s="1">
        <v>0</v>
      </c>
      <c r="E412" s="1">
        <v>450</v>
      </c>
      <c r="F412" s="2" t="s">
        <v>1581</v>
      </c>
    </row>
    <row r="413" spans="1:6" ht="90" x14ac:dyDescent="0.25">
      <c r="A413" t="s">
        <v>1582</v>
      </c>
      <c r="B413" t="s">
        <v>1583</v>
      </c>
      <c r="C413" s="1">
        <v>3450</v>
      </c>
      <c r="D413" s="1">
        <v>248</v>
      </c>
      <c r="E413" s="1">
        <v>3000</v>
      </c>
      <c r="F413" s="2" t="s">
        <v>1584</v>
      </c>
    </row>
    <row r="414" spans="1:6" ht="105" x14ac:dyDescent="0.25">
      <c r="A414" t="s">
        <v>1585</v>
      </c>
      <c r="B414" t="s">
        <v>1586</v>
      </c>
      <c r="C414" s="1">
        <v>1139</v>
      </c>
      <c r="D414" s="1">
        <v>638</v>
      </c>
      <c r="E414" s="1">
        <v>1550</v>
      </c>
      <c r="F414" s="2" t="s">
        <v>1587</v>
      </c>
    </row>
    <row r="415" spans="1:6" x14ac:dyDescent="0.25">
      <c r="A415" t="s">
        <v>1588</v>
      </c>
      <c r="B415" t="s">
        <v>1589</v>
      </c>
      <c r="C415" s="1">
        <v>1000</v>
      </c>
      <c r="D415" s="1">
        <v>0</v>
      </c>
      <c r="E415" s="1">
        <v>1000</v>
      </c>
      <c r="F415" t="s">
        <v>1590</v>
      </c>
    </row>
    <row r="416" spans="1:6" ht="45" x14ac:dyDescent="0.25">
      <c r="A416" t="s">
        <v>1591</v>
      </c>
      <c r="B416" t="s">
        <v>1592</v>
      </c>
      <c r="C416" s="1">
        <v>15000</v>
      </c>
      <c r="D416" s="1">
        <v>5000</v>
      </c>
      <c r="E416" s="1">
        <v>15000</v>
      </c>
      <c r="F416" s="2" t="s">
        <v>1593</v>
      </c>
    </row>
    <row r="417" spans="1:6" x14ac:dyDescent="0.25">
      <c r="A417" t="s">
        <v>1594</v>
      </c>
      <c r="B417" t="s">
        <v>1595</v>
      </c>
      <c r="C417" s="1">
        <v>0</v>
      </c>
      <c r="D417" s="1">
        <v>0</v>
      </c>
      <c r="E417" s="1">
        <v>0</v>
      </c>
    </row>
    <row r="418" spans="1:6" x14ac:dyDescent="0.25">
      <c r="A418" t="s">
        <v>1596</v>
      </c>
      <c r="B418" t="s">
        <v>1597</v>
      </c>
      <c r="C418" s="1">
        <v>0</v>
      </c>
      <c r="D418" s="1">
        <v>0</v>
      </c>
      <c r="E418" s="1">
        <v>0</v>
      </c>
    </row>
    <row r="419" spans="1:6" x14ac:dyDescent="0.25">
      <c r="A419" t="s">
        <v>1598</v>
      </c>
      <c r="B419" t="s">
        <v>1599</v>
      </c>
      <c r="C419" s="1">
        <v>0</v>
      </c>
      <c r="D419" s="1">
        <v>0</v>
      </c>
      <c r="E419" s="1">
        <v>0</v>
      </c>
    </row>
    <row r="420" spans="1:6" x14ac:dyDescent="0.25">
      <c r="A420" t="s">
        <v>1600</v>
      </c>
      <c r="B420" t="s">
        <v>1601</v>
      </c>
      <c r="C420" s="1">
        <v>0</v>
      </c>
      <c r="D420" s="1">
        <v>0</v>
      </c>
      <c r="E420" s="1">
        <v>0</v>
      </c>
    </row>
    <row r="421" spans="1:6" x14ac:dyDescent="0.25">
      <c r="A421" t="s">
        <v>1602</v>
      </c>
      <c r="B421" t="s">
        <v>1603</v>
      </c>
      <c r="C421" s="1">
        <v>0</v>
      </c>
      <c r="D421" s="1">
        <v>0</v>
      </c>
      <c r="E421" s="1">
        <v>0</v>
      </c>
    </row>
    <row r="422" spans="1:6" x14ac:dyDescent="0.25">
      <c r="A422" t="s">
        <v>1604</v>
      </c>
      <c r="B422" t="s">
        <v>1605</v>
      </c>
      <c r="C422" s="1">
        <v>0</v>
      </c>
      <c r="D422" s="1">
        <v>0</v>
      </c>
      <c r="E422" s="1">
        <v>0</v>
      </c>
    </row>
    <row r="423" spans="1:6" x14ac:dyDescent="0.25">
      <c r="A423" t="s">
        <v>1606</v>
      </c>
      <c r="B423" t="s">
        <v>1607</v>
      </c>
      <c r="C423" s="1">
        <v>0</v>
      </c>
      <c r="D423" s="1">
        <v>0</v>
      </c>
      <c r="E423" s="1">
        <v>0</v>
      </c>
    </row>
    <row r="424" spans="1:6" x14ac:dyDescent="0.25">
      <c r="A424" t="s">
        <v>1608</v>
      </c>
      <c r="B424" t="s">
        <v>1609</v>
      </c>
      <c r="C424" s="1">
        <v>0</v>
      </c>
      <c r="D424" s="1">
        <v>0</v>
      </c>
      <c r="E424" s="1">
        <v>0</v>
      </c>
    </row>
    <row r="425" spans="1:6" x14ac:dyDescent="0.25">
      <c r="A425" t="s">
        <v>1610</v>
      </c>
      <c r="B425" t="s">
        <v>1611</v>
      </c>
      <c r="C425" s="1">
        <v>0</v>
      </c>
      <c r="D425" s="1">
        <v>0</v>
      </c>
      <c r="E425" s="1">
        <v>0</v>
      </c>
    </row>
    <row r="426" spans="1:6" x14ac:dyDescent="0.25">
      <c r="A426" t="s">
        <v>1612</v>
      </c>
      <c r="B426" t="s">
        <v>1613</v>
      </c>
      <c r="C426" s="1">
        <v>0</v>
      </c>
      <c r="D426" s="1">
        <v>0</v>
      </c>
      <c r="E426" s="1">
        <v>0</v>
      </c>
    </row>
    <row r="427" spans="1:6" x14ac:dyDescent="0.25">
      <c r="A427" t="s">
        <v>1614</v>
      </c>
      <c r="B427" t="s">
        <v>1615</v>
      </c>
      <c r="C427" s="1">
        <v>0</v>
      </c>
      <c r="D427" s="1">
        <v>0</v>
      </c>
      <c r="E427" s="1">
        <v>0</v>
      </c>
    </row>
    <row r="428" spans="1:6" x14ac:dyDescent="0.25">
      <c r="A428" t="s">
        <v>1616</v>
      </c>
      <c r="B428" t="s">
        <v>1617</v>
      </c>
      <c r="C428" s="1">
        <v>0</v>
      </c>
      <c r="D428" s="1">
        <v>0</v>
      </c>
      <c r="E428" s="1">
        <v>0</v>
      </c>
    </row>
    <row r="429" spans="1:6" x14ac:dyDescent="0.25">
      <c r="A429" t="s">
        <v>1618</v>
      </c>
      <c r="B429" t="s">
        <v>1619</v>
      </c>
      <c r="C429" s="1">
        <v>24107</v>
      </c>
      <c r="D429" s="1">
        <v>426</v>
      </c>
      <c r="E429" s="1">
        <v>0</v>
      </c>
    </row>
    <row r="430" spans="1:6" x14ac:dyDescent="0.25">
      <c r="A430" t="s">
        <v>1620</v>
      </c>
      <c r="B430" t="s">
        <v>1621</v>
      </c>
      <c r="C430" s="1">
        <v>1172</v>
      </c>
      <c r="D430" s="1">
        <v>0</v>
      </c>
      <c r="E430" s="1">
        <v>1049</v>
      </c>
      <c r="F430" t="s">
        <v>947</v>
      </c>
    </row>
    <row r="431" spans="1:6" x14ac:dyDescent="0.25">
      <c r="A431" t="s">
        <v>1622</v>
      </c>
      <c r="B431" t="s">
        <v>1623</v>
      </c>
      <c r="C431" s="1">
        <v>0</v>
      </c>
      <c r="D431" s="1">
        <v>0</v>
      </c>
      <c r="E431" s="1">
        <v>0</v>
      </c>
    </row>
    <row r="432" spans="1:6" x14ac:dyDescent="0.25">
      <c r="A432" t="s">
        <v>1624</v>
      </c>
      <c r="B432" t="s">
        <v>1625</v>
      </c>
      <c r="C432" s="1">
        <v>0</v>
      </c>
      <c r="D432" s="1">
        <v>0</v>
      </c>
      <c r="E432" s="1">
        <v>0</v>
      </c>
    </row>
    <row r="433" spans="1:6" x14ac:dyDescent="0.25">
      <c r="A433" t="s">
        <v>1626</v>
      </c>
      <c r="B433" t="s">
        <v>1627</v>
      </c>
      <c r="C433" s="1">
        <v>0</v>
      </c>
      <c r="D433" s="1">
        <v>0</v>
      </c>
      <c r="E433" s="1">
        <v>0</v>
      </c>
    </row>
    <row r="434" spans="1:6" x14ac:dyDescent="0.25">
      <c r="A434" t="s">
        <v>1628</v>
      </c>
      <c r="B434" t="s">
        <v>1629</v>
      </c>
      <c r="C434" s="1">
        <v>0</v>
      </c>
      <c r="D434" s="1">
        <v>0</v>
      </c>
      <c r="E434" s="1">
        <v>0</v>
      </c>
    </row>
    <row r="435" spans="1:6" x14ac:dyDescent="0.25">
      <c r="A435" t="s">
        <v>1630</v>
      </c>
      <c r="B435" t="s">
        <v>1631</v>
      </c>
      <c r="C435" s="1">
        <v>1800</v>
      </c>
      <c r="D435" s="1">
        <v>252</v>
      </c>
      <c r="E435" s="1">
        <v>1800</v>
      </c>
      <c r="F435" t="s">
        <v>1632</v>
      </c>
    </row>
    <row r="436" spans="1:6" ht="150" x14ac:dyDescent="0.25">
      <c r="A436" t="s">
        <v>1633</v>
      </c>
      <c r="B436" t="s">
        <v>1634</v>
      </c>
      <c r="C436" s="1">
        <v>10100</v>
      </c>
      <c r="D436" s="1">
        <v>1127</v>
      </c>
      <c r="E436" s="1">
        <v>15100</v>
      </c>
      <c r="F436" s="2" t="s">
        <v>1635</v>
      </c>
    </row>
    <row r="437" spans="1:6" x14ac:dyDescent="0.25">
      <c r="A437" t="s">
        <v>1636</v>
      </c>
      <c r="B437" t="s">
        <v>1637</v>
      </c>
      <c r="C437" s="1">
        <v>0</v>
      </c>
      <c r="D437" s="1">
        <v>0</v>
      </c>
      <c r="E437" s="1">
        <v>0</v>
      </c>
    </row>
    <row r="438" spans="1:6" x14ac:dyDescent="0.25">
      <c r="A438" t="s">
        <v>1638</v>
      </c>
      <c r="B438" t="s">
        <v>1639</v>
      </c>
      <c r="C438" s="1">
        <v>231815</v>
      </c>
      <c r="D438" s="1">
        <v>53163</v>
      </c>
      <c r="E438" s="1">
        <v>333900</v>
      </c>
    </row>
    <row r="439" spans="1:6" x14ac:dyDescent="0.25">
      <c r="A439" t="s">
        <v>1640</v>
      </c>
      <c r="B439" t="s">
        <v>1641</v>
      </c>
      <c r="C439" s="1">
        <v>37005</v>
      </c>
      <c r="D439" s="1">
        <v>19153</v>
      </c>
      <c r="E439" s="1">
        <v>121878</v>
      </c>
    </row>
    <row r="440" spans="1:6" x14ac:dyDescent="0.25">
      <c r="A440" t="s">
        <v>1642</v>
      </c>
      <c r="B440" t="s">
        <v>1643</v>
      </c>
      <c r="C440" s="1">
        <v>0</v>
      </c>
      <c r="D440" s="1">
        <v>0</v>
      </c>
      <c r="E440" s="1">
        <v>0</v>
      </c>
    </row>
    <row r="441" spans="1:6" x14ac:dyDescent="0.25">
      <c r="A441" t="s">
        <v>1644</v>
      </c>
      <c r="B441" t="s">
        <v>1645</v>
      </c>
      <c r="C441" s="1">
        <v>1680</v>
      </c>
      <c r="D441" s="1">
        <v>6146</v>
      </c>
      <c r="E441" s="1">
        <v>2100</v>
      </c>
      <c r="F441" t="s">
        <v>1646</v>
      </c>
    </row>
    <row r="442" spans="1:6" x14ac:dyDescent="0.25">
      <c r="A442" t="s">
        <v>1647</v>
      </c>
      <c r="B442" t="s">
        <v>1648</v>
      </c>
      <c r="C442" s="1">
        <v>0</v>
      </c>
      <c r="D442" s="1">
        <v>0</v>
      </c>
      <c r="E442" s="1">
        <v>0</v>
      </c>
    </row>
    <row r="443" spans="1:6" x14ac:dyDescent="0.25">
      <c r="A443" t="s">
        <v>1649</v>
      </c>
      <c r="B443" t="s">
        <v>1650</v>
      </c>
      <c r="C443" s="1">
        <v>4530</v>
      </c>
      <c r="D443" s="1">
        <v>1202</v>
      </c>
      <c r="E443" s="1">
        <v>6609</v>
      </c>
    </row>
    <row r="444" spans="1:6" x14ac:dyDescent="0.25">
      <c r="A444" t="s">
        <v>1651</v>
      </c>
      <c r="B444" t="s">
        <v>1652</v>
      </c>
      <c r="C444" s="1">
        <v>11819</v>
      </c>
      <c r="D444" s="1">
        <v>6264</v>
      </c>
      <c r="E444" s="1">
        <v>17199</v>
      </c>
    </row>
    <row r="445" spans="1:6" x14ac:dyDescent="0.25">
      <c r="A445" t="s">
        <v>1653</v>
      </c>
      <c r="B445" t="s">
        <v>1654</v>
      </c>
      <c r="C445" s="1">
        <v>30883</v>
      </c>
      <c r="D445" s="1">
        <v>17028</v>
      </c>
      <c r="E445" s="1">
        <v>30601</v>
      </c>
    </row>
    <row r="446" spans="1:6" x14ac:dyDescent="0.25">
      <c r="A446" t="s">
        <v>1655</v>
      </c>
      <c r="B446" t="s">
        <v>1656</v>
      </c>
      <c r="C446" s="1">
        <v>0</v>
      </c>
      <c r="D446" s="1">
        <v>0</v>
      </c>
      <c r="E446" s="1">
        <v>0</v>
      </c>
    </row>
    <row r="447" spans="1:6" x14ac:dyDescent="0.25">
      <c r="A447" t="s">
        <v>1657</v>
      </c>
      <c r="B447" t="s">
        <v>1658</v>
      </c>
      <c r="C447" s="1">
        <v>0</v>
      </c>
      <c r="D447" s="1">
        <v>0</v>
      </c>
      <c r="E447" s="1">
        <v>0</v>
      </c>
    </row>
    <row r="448" spans="1:6" x14ac:dyDescent="0.25">
      <c r="A448" t="s">
        <v>1659</v>
      </c>
      <c r="B448" t="s">
        <v>1660</v>
      </c>
      <c r="C448" s="1">
        <v>300</v>
      </c>
      <c r="D448" s="1">
        <v>0</v>
      </c>
      <c r="E448" s="1">
        <v>300</v>
      </c>
    </row>
    <row r="449" spans="1:5" x14ac:dyDescent="0.25">
      <c r="A449" t="s">
        <v>1661</v>
      </c>
      <c r="B449" t="s">
        <v>1662</v>
      </c>
      <c r="C449" s="1">
        <v>0</v>
      </c>
      <c r="D449" s="1">
        <v>0</v>
      </c>
      <c r="E449" s="1">
        <v>0</v>
      </c>
    </row>
    <row r="450" spans="1:5" x14ac:dyDescent="0.25">
      <c r="A450" t="s">
        <v>1663</v>
      </c>
      <c r="B450" t="s">
        <v>1664</v>
      </c>
      <c r="C450" s="1">
        <v>0</v>
      </c>
      <c r="D450" s="1">
        <v>0</v>
      </c>
      <c r="E450" s="1">
        <v>0</v>
      </c>
    </row>
    <row r="451" spans="1:5" x14ac:dyDescent="0.25">
      <c r="A451" t="s">
        <v>1665</v>
      </c>
      <c r="B451" t="s">
        <v>1666</v>
      </c>
      <c r="C451" s="1">
        <v>0</v>
      </c>
      <c r="D451" s="1">
        <v>0</v>
      </c>
      <c r="E451" s="1">
        <v>0</v>
      </c>
    </row>
    <row r="452" spans="1:5" x14ac:dyDescent="0.25">
      <c r="A452" t="s">
        <v>1667</v>
      </c>
      <c r="B452" t="s">
        <v>1668</v>
      </c>
      <c r="C452" s="1">
        <v>0</v>
      </c>
      <c r="D452" s="1">
        <v>0</v>
      </c>
      <c r="E452" s="1">
        <v>0</v>
      </c>
    </row>
    <row r="453" spans="1:5" x14ac:dyDescent="0.25">
      <c r="A453" t="s">
        <v>1669</v>
      </c>
      <c r="B453" t="s">
        <v>1670</v>
      </c>
      <c r="C453" s="1">
        <v>20500</v>
      </c>
      <c r="D453" s="1">
        <v>0</v>
      </c>
      <c r="E453" s="1">
        <v>2000</v>
      </c>
    </row>
    <row r="454" spans="1:5" x14ac:dyDescent="0.25">
      <c r="A454" t="s">
        <v>1671</v>
      </c>
      <c r="B454" t="s">
        <v>1672</v>
      </c>
      <c r="C454" s="1">
        <v>1000</v>
      </c>
      <c r="D454" s="1">
        <v>0</v>
      </c>
      <c r="E454" s="1">
        <v>1000</v>
      </c>
    </row>
    <row r="455" spans="1:5" x14ac:dyDescent="0.25">
      <c r="A455" t="s">
        <v>1673</v>
      </c>
      <c r="B455" t="s">
        <v>1674</v>
      </c>
      <c r="C455" s="1">
        <v>0</v>
      </c>
      <c r="D455" s="1">
        <v>0</v>
      </c>
      <c r="E455" s="1">
        <v>0</v>
      </c>
    </row>
    <row r="456" spans="1:5" x14ac:dyDescent="0.25">
      <c r="A456" t="s">
        <v>1675</v>
      </c>
      <c r="B456" t="s">
        <v>1676</v>
      </c>
      <c r="C456" s="1">
        <v>1500</v>
      </c>
      <c r="D456" s="1">
        <v>400</v>
      </c>
      <c r="E456" s="1">
        <v>0</v>
      </c>
    </row>
    <row r="457" spans="1:5" x14ac:dyDescent="0.25">
      <c r="A457" t="s">
        <v>1677</v>
      </c>
      <c r="B457" t="s">
        <v>1678</v>
      </c>
      <c r="C457" s="1">
        <v>0</v>
      </c>
      <c r="D457" s="1">
        <v>0</v>
      </c>
      <c r="E457" s="1">
        <v>0</v>
      </c>
    </row>
    <row r="458" spans="1:5" x14ac:dyDescent="0.25">
      <c r="A458" t="s">
        <v>1679</v>
      </c>
      <c r="B458" t="s">
        <v>1680</v>
      </c>
      <c r="C458" s="1">
        <v>0</v>
      </c>
      <c r="D458" s="1">
        <v>0</v>
      </c>
      <c r="E458" s="1">
        <v>0</v>
      </c>
    </row>
    <row r="459" spans="1:5" x14ac:dyDescent="0.25">
      <c r="A459" t="s">
        <v>1681</v>
      </c>
      <c r="B459" t="s">
        <v>1682</v>
      </c>
      <c r="C459" s="1">
        <v>4000</v>
      </c>
      <c r="D459" s="1">
        <v>0</v>
      </c>
      <c r="E459" s="1">
        <v>0</v>
      </c>
    </row>
    <row r="460" spans="1:5" x14ac:dyDescent="0.25">
      <c r="A460" t="s">
        <v>1683</v>
      </c>
      <c r="B460" t="s">
        <v>1684</v>
      </c>
      <c r="C460" s="1">
        <v>0</v>
      </c>
      <c r="D460" s="1">
        <v>0</v>
      </c>
      <c r="E460" s="1">
        <v>0</v>
      </c>
    </row>
    <row r="461" spans="1:5" x14ac:dyDescent="0.25">
      <c r="A461" t="s">
        <v>1685</v>
      </c>
      <c r="B461" t="s">
        <v>1686</v>
      </c>
      <c r="C461" s="1">
        <v>0</v>
      </c>
      <c r="D461" s="1">
        <v>0</v>
      </c>
      <c r="E461" s="1">
        <v>0</v>
      </c>
    </row>
    <row r="462" spans="1:5" x14ac:dyDescent="0.25">
      <c r="A462" t="s">
        <v>1687</v>
      </c>
      <c r="B462" t="s">
        <v>1688</v>
      </c>
      <c r="C462" s="1">
        <v>10000</v>
      </c>
      <c r="D462" s="1">
        <v>0</v>
      </c>
      <c r="E462" s="1">
        <v>10000</v>
      </c>
    </row>
    <row r="463" spans="1:5" x14ac:dyDescent="0.25">
      <c r="A463" t="s">
        <v>1689</v>
      </c>
      <c r="B463" t="s">
        <v>1690</v>
      </c>
      <c r="C463" s="1">
        <v>0</v>
      </c>
      <c r="D463" s="1">
        <v>0</v>
      </c>
      <c r="E463" s="1">
        <v>0</v>
      </c>
    </row>
    <row r="464" spans="1:5" x14ac:dyDescent="0.25">
      <c r="A464" t="s">
        <v>1691</v>
      </c>
      <c r="B464" t="s">
        <v>1692</v>
      </c>
      <c r="C464" s="1">
        <v>0</v>
      </c>
      <c r="D464" s="1">
        <v>0</v>
      </c>
      <c r="E464" s="1">
        <v>0</v>
      </c>
    </row>
    <row r="465" spans="1:6" x14ac:dyDescent="0.25">
      <c r="A465" t="s">
        <v>1693</v>
      </c>
      <c r="B465" t="s">
        <v>1694</v>
      </c>
      <c r="C465" s="1">
        <v>0</v>
      </c>
      <c r="D465" s="1">
        <v>0</v>
      </c>
      <c r="E465" s="1">
        <v>0</v>
      </c>
    </row>
    <row r="466" spans="1:6" x14ac:dyDescent="0.25">
      <c r="A466" t="s">
        <v>1695</v>
      </c>
      <c r="B466" t="s">
        <v>1696</v>
      </c>
      <c r="C466" s="1">
        <v>0</v>
      </c>
      <c r="D466" s="1">
        <v>0</v>
      </c>
      <c r="E466" s="1">
        <v>0</v>
      </c>
    </row>
    <row r="467" spans="1:6" x14ac:dyDescent="0.25">
      <c r="A467" t="s">
        <v>1697</v>
      </c>
      <c r="B467" t="s">
        <v>1698</v>
      </c>
      <c r="C467" s="1">
        <v>0</v>
      </c>
      <c r="D467" s="1">
        <v>0</v>
      </c>
      <c r="E467" s="1">
        <v>0</v>
      </c>
    </row>
    <row r="468" spans="1:6" x14ac:dyDescent="0.25">
      <c r="A468" t="s">
        <v>1699</v>
      </c>
      <c r="B468" t="s">
        <v>1700</v>
      </c>
      <c r="C468" s="1">
        <v>0</v>
      </c>
      <c r="D468" s="1">
        <v>0</v>
      </c>
      <c r="E468" s="1">
        <v>0</v>
      </c>
    </row>
    <row r="469" spans="1:6" x14ac:dyDescent="0.25">
      <c r="A469" t="s">
        <v>1701</v>
      </c>
      <c r="B469" t="s">
        <v>1702</v>
      </c>
      <c r="C469" s="1">
        <v>0</v>
      </c>
      <c r="D469" s="1">
        <v>0</v>
      </c>
      <c r="E469" s="1">
        <v>0</v>
      </c>
    </row>
    <row r="470" spans="1:6" x14ac:dyDescent="0.25">
      <c r="A470" t="s">
        <v>1703</v>
      </c>
      <c r="B470" t="s">
        <v>1704</v>
      </c>
      <c r="C470" s="1">
        <v>0</v>
      </c>
      <c r="D470" s="1">
        <v>0</v>
      </c>
      <c r="E470" s="1">
        <v>0</v>
      </c>
    </row>
    <row r="471" spans="1:6" x14ac:dyDescent="0.25">
      <c r="A471" t="s">
        <v>1705</v>
      </c>
      <c r="B471" t="s">
        <v>1706</v>
      </c>
      <c r="C471" s="1">
        <v>0</v>
      </c>
      <c r="D471" s="1">
        <v>0</v>
      </c>
      <c r="E471" s="1">
        <v>0</v>
      </c>
    </row>
    <row r="472" spans="1:6" x14ac:dyDescent="0.25">
      <c r="A472" t="s">
        <v>1707</v>
      </c>
      <c r="B472" t="s">
        <v>1708</v>
      </c>
      <c r="C472" s="1">
        <v>0</v>
      </c>
      <c r="D472" s="1">
        <v>0</v>
      </c>
      <c r="E472" s="1">
        <v>0</v>
      </c>
    </row>
    <row r="473" spans="1:6" x14ac:dyDescent="0.25">
      <c r="A473" t="s">
        <v>1709</v>
      </c>
      <c r="B473" t="s">
        <v>1710</v>
      </c>
      <c r="C473" s="1">
        <v>0</v>
      </c>
      <c r="D473" s="1">
        <v>0</v>
      </c>
      <c r="E473" s="1">
        <v>0</v>
      </c>
    </row>
    <row r="474" spans="1:6" x14ac:dyDescent="0.25">
      <c r="A474" t="s">
        <v>1711</v>
      </c>
      <c r="B474" t="s">
        <v>1712</v>
      </c>
      <c r="C474" s="1">
        <v>0</v>
      </c>
      <c r="D474" s="1">
        <v>0</v>
      </c>
      <c r="E474" s="1">
        <v>0</v>
      </c>
    </row>
    <row r="475" spans="1:6" x14ac:dyDescent="0.25">
      <c r="A475" t="s">
        <v>1713</v>
      </c>
      <c r="B475" t="s">
        <v>1714</v>
      </c>
      <c r="C475" s="1">
        <v>0</v>
      </c>
      <c r="D475" s="1">
        <v>0</v>
      </c>
      <c r="E475" s="1">
        <v>0</v>
      </c>
    </row>
    <row r="476" spans="1:6" x14ac:dyDescent="0.25">
      <c r="A476" t="s">
        <v>1715</v>
      </c>
      <c r="B476" t="s">
        <v>1716</v>
      </c>
      <c r="C476" s="1">
        <v>0</v>
      </c>
      <c r="D476" s="1">
        <v>0</v>
      </c>
      <c r="E476" s="1">
        <v>0</v>
      </c>
    </row>
    <row r="477" spans="1:6" x14ac:dyDescent="0.25">
      <c r="A477" t="s">
        <v>1717</v>
      </c>
      <c r="B477" t="s">
        <v>1718</v>
      </c>
      <c r="C477" s="1">
        <v>0</v>
      </c>
      <c r="D477" s="1">
        <v>0</v>
      </c>
      <c r="E477" s="1">
        <v>0</v>
      </c>
    </row>
    <row r="478" spans="1:6" x14ac:dyDescent="0.25">
      <c r="A478" t="s">
        <v>1719</v>
      </c>
      <c r="B478" t="s">
        <v>1720</v>
      </c>
      <c r="C478" s="1">
        <v>0</v>
      </c>
      <c r="D478" s="1">
        <v>0</v>
      </c>
      <c r="E478" s="1">
        <v>0</v>
      </c>
    </row>
    <row r="479" spans="1:6" x14ac:dyDescent="0.25">
      <c r="A479" t="s">
        <v>1721</v>
      </c>
      <c r="B479" t="s">
        <v>1722</v>
      </c>
      <c r="C479" s="1">
        <v>0</v>
      </c>
      <c r="D479" s="1">
        <v>0</v>
      </c>
      <c r="E479" s="1">
        <v>0</v>
      </c>
    </row>
    <row r="480" spans="1:6" x14ac:dyDescent="0.25">
      <c r="A480" t="s">
        <v>1723</v>
      </c>
      <c r="B480" t="s">
        <v>1724</v>
      </c>
      <c r="C480" s="1">
        <v>0</v>
      </c>
      <c r="D480" s="1">
        <v>0</v>
      </c>
      <c r="E480" s="1">
        <v>20000</v>
      </c>
      <c r="F480" t="s">
        <v>1725</v>
      </c>
    </row>
    <row r="481" spans="1:6" x14ac:dyDescent="0.25">
      <c r="A481" t="s">
        <v>1726</v>
      </c>
      <c r="B481" t="s">
        <v>1727</v>
      </c>
      <c r="C481" s="1">
        <v>8892</v>
      </c>
      <c r="D481" s="1">
        <v>233</v>
      </c>
      <c r="E481" s="1">
        <v>0</v>
      </c>
    </row>
    <row r="482" spans="1:6" x14ac:dyDescent="0.25">
      <c r="A482" t="s">
        <v>1728</v>
      </c>
      <c r="B482" t="s">
        <v>1729</v>
      </c>
      <c r="C482" s="1">
        <v>680</v>
      </c>
      <c r="D482" s="1">
        <v>3</v>
      </c>
      <c r="E482" s="1">
        <v>0</v>
      </c>
    </row>
    <row r="483" spans="1:6" x14ac:dyDescent="0.25">
      <c r="A483" t="s">
        <v>1730</v>
      </c>
      <c r="B483" t="s">
        <v>1731</v>
      </c>
      <c r="C483" s="1">
        <v>0</v>
      </c>
      <c r="D483" s="1">
        <v>18</v>
      </c>
      <c r="E483" s="1">
        <v>0</v>
      </c>
    </row>
    <row r="484" spans="1:6" x14ac:dyDescent="0.25">
      <c r="A484" t="s">
        <v>1732</v>
      </c>
      <c r="B484" t="s">
        <v>1733</v>
      </c>
      <c r="C484" s="1">
        <v>0</v>
      </c>
      <c r="D484" s="1">
        <v>24</v>
      </c>
      <c r="E484" s="1">
        <v>0</v>
      </c>
    </row>
    <row r="485" spans="1:6" x14ac:dyDescent="0.25">
      <c r="A485" t="s">
        <v>1734</v>
      </c>
      <c r="B485" t="s">
        <v>1735</v>
      </c>
      <c r="C485" s="1">
        <v>0</v>
      </c>
      <c r="D485" s="1">
        <v>0</v>
      </c>
      <c r="E485" s="1">
        <v>0</v>
      </c>
    </row>
    <row r="486" spans="1:6" x14ac:dyDescent="0.25">
      <c r="A486" t="s">
        <v>1736</v>
      </c>
      <c r="B486" t="s">
        <v>1737</v>
      </c>
      <c r="C486" s="1">
        <v>0</v>
      </c>
      <c r="D486" s="1">
        <v>0</v>
      </c>
      <c r="E486" s="1">
        <v>0</v>
      </c>
    </row>
    <row r="487" spans="1:6" x14ac:dyDescent="0.25">
      <c r="A487" t="s">
        <v>1738</v>
      </c>
      <c r="B487" t="s">
        <v>1739</v>
      </c>
      <c r="C487" s="1">
        <v>2500</v>
      </c>
      <c r="D487" s="1">
        <v>1772</v>
      </c>
      <c r="E487" s="1">
        <v>4000</v>
      </c>
      <c r="F487" t="s">
        <v>1740</v>
      </c>
    </row>
    <row r="488" spans="1:6" x14ac:dyDescent="0.25">
      <c r="A488" t="s">
        <v>1741</v>
      </c>
      <c r="B488" t="s">
        <v>1742</v>
      </c>
      <c r="C488" s="1">
        <v>1000</v>
      </c>
      <c r="D488" s="1">
        <v>25</v>
      </c>
      <c r="E488" s="1">
        <v>1000</v>
      </c>
    </row>
    <row r="489" spans="1:6" ht="90" x14ac:dyDescent="0.25">
      <c r="A489" t="s">
        <v>1743</v>
      </c>
      <c r="B489" t="s">
        <v>1744</v>
      </c>
      <c r="C489" s="1">
        <v>2100</v>
      </c>
      <c r="D489" s="1">
        <v>50</v>
      </c>
      <c r="E489" s="1">
        <v>2000</v>
      </c>
      <c r="F489" s="2" t="s">
        <v>1745</v>
      </c>
    </row>
    <row r="490" spans="1:6" x14ac:dyDescent="0.25">
      <c r="A490" t="s">
        <v>1746</v>
      </c>
      <c r="B490" t="s">
        <v>1747</v>
      </c>
      <c r="C490" s="1">
        <v>100</v>
      </c>
      <c r="D490" s="1">
        <v>0</v>
      </c>
      <c r="E490" s="1">
        <v>2500</v>
      </c>
      <c r="F490" t="s">
        <v>1748</v>
      </c>
    </row>
    <row r="491" spans="1:6" x14ac:dyDescent="0.25">
      <c r="A491" t="s">
        <v>1749</v>
      </c>
      <c r="B491" t="s">
        <v>1750</v>
      </c>
      <c r="C491" s="1">
        <v>0</v>
      </c>
      <c r="D491" s="1">
        <v>0</v>
      </c>
      <c r="E491" s="1">
        <v>0</v>
      </c>
    </row>
    <row r="492" spans="1:6" x14ac:dyDescent="0.25">
      <c r="A492" t="s">
        <v>1751</v>
      </c>
      <c r="B492" t="s">
        <v>1752</v>
      </c>
      <c r="C492" s="1">
        <v>0</v>
      </c>
      <c r="D492" s="1">
        <v>0</v>
      </c>
      <c r="E492" s="1">
        <v>0</v>
      </c>
    </row>
    <row r="493" spans="1:6" x14ac:dyDescent="0.25">
      <c r="A493" t="s">
        <v>1753</v>
      </c>
      <c r="B493" t="s">
        <v>1754</v>
      </c>
      <c r="C493" s="1">
        <v>0</v>
      </c>
      <c r="D493" s="1">
        <v>0</v>
      </c>
      <c r="E493" s="1">
        <v>0</v>
      </c>
    </row>
    <row r="494" spans="1:6" x14ac:dyDescent="0.25">
      <c r="A494" t="s">
        <v>1755</v>
      </c>
      <c r="B494" t="s">
        <v>1756</v>
      </c>
      <c r="C494" s="1">
        <v>0</v>
      </c>
      <c r="D494" s="1">
        <v>0</v>
      </c>
      <c r="E494" s="1">
        <v>0</v>
      </c>
    </row>
    <row r="495" spans="1:6" x14ac:dyDescent="0.25">
      <c r="A495" t="s">
        <v>1757</v>
      </c>
      <c r="B495" t="s">
        <v>1758</v>
      </c>
      <c r="C495" s="1">
        <v>1000</v>
      </c>
      <c r="D495" s="1">
        <v>0</v>
      </c>
      <c r="E495" s="1">
        <v>1500</v>
      </c>
    </row>
    <row r="496" spans="1:6" ht="60" x14ac:dyDescent="0.25">
      <c r="A496" t="s">
        <v>1759</v>
      </c>
      <c r="B496" t="s">
        <v>1760</v>
      </c>
      <c r="C496" s="1">
        <v>400</v>
      </c>
      <c r="D496" s="1">
        <v>0</v>
      </c>
      <c r="E496" s="1">
        <v>4150</v>
      </c>
      <c r="F496" s="2" t="s">
        <v>1761</v>
      </c>
    </row>
    <row r="497" spans="1:6" x14ac:dyDescent="0.25">
      <c r="A497" t="s">
        <v>1762</v>
      </c>
      <c r="B497" t="s">
        <v>1763</v>
      </c>
      <c r="C497" s="1">
        <v>0</v>
      </c>
      <c r="D497" s="1">
        <v>0</v>
      </c>
      <c r="E497" s="1">
        <v>0</v>
      </c>
    </row>
    <row r="498" spans="1:6" ht="105" x14ac:dyDescent="0.25">
      <c r="A498" t="s">
        <v>1764</v>
      </c>
      <c r="B498" t="s">
        <v>1765</v>
      </c>
      <c r="C498" s="1">
        <v>23000</v>
      </c>
      <c r="D498" s="1">
        <v>0</v>
      </c>
      <c r="E498" s="1">
        <v>26000</v>
      </c>
      <c r="F498" s="2" t="s">
        <v>1766</v>
      </c>
    </row>
    <row r="499" spans="1:6" x14ac:dyDescent="0.25">
      <c r="A499" t="s">
        <v>1767</v>
      </c>
      <c r="B499" t="s">
        <v>1768</v>
      </c>
      <c r="C499" s="1">
        <v>0</v>
      </c>
      <c r="D499" s="1">
        <v>0</v>
      </c>
      <c r="E499" s="1">
        <v>0</v>
      </c>
    </row>
    <row r="500" spans="1:6" x14ac:dyDescent="0.25">
      <c r="A500" t="s">
        <v>1769</v>
      </c>
      <c r="B500" t="s">
        <v>1770</v>
      </c>
      <c r="C500" s="1">
        <v>0</v>
      </c>
      <c r="D500" s="1">
        <v>0</v>
      </c>
      <c r="E500" s="1">
        <v>0</v>
      </c>
    </row>
    <row r="501" spans="1:6" x14ac:dyDescent="0.25">
      <c r="A501" t="s">
        <v>1771</v>
      </c>
      <c r="B501" t="s">
        <v>1772</v>
      </c>
      <c r="C501" s="1">
        <v>0</v>
      </c>
      <c r="D501" s="1">
        <v>0</v>
      </c>
      <c r="E501" s="1">
        <v>0</v>
      </c>
    </row>
    <row r="502" spans="1:6" x14ac:dyDescent="0.25">
      <c r="A502" t="s">
        <v>1773</v>
      </c>
      <c r="B502" t="s">
        <v>1774</v>
      </c>
      <c r="C502" s="1">
        <v>0</v>
      </c>
      <c r="D502" s="1">
        <v>0</v>
      </c>
      <c r="E502" s="1">
        <v>0</v>
      </c>
    </row>
    <row r="503" spans="1:6" x14ac:dyDescent="0.25">
      <c r="A503" t="s">
        <v>1775</v>
      </c>
      <c r="B503" t="s">
        <v>1776</v>
      </c>
      <c r="C503" s="1">
        <v>0</v>
      </c>
      <c r="D503" s="1">
        <v>0</v>
      </c>
      <c r="E503" s="1">
        <v>0</v>
      </c>
    </row>
    <row r="504" spans="1:6" x14ac:dyDescent="0.25">
      <c r="A504" t="s">
        <v>1777</v>
      </c>
      <c r="B504" t="s">
        <v>1778</v>
      </c>
      <c r="C504" s="1">
        <v>0</v>
      </c>
      <c r="D504" s="1">
        <v>0</v>
      </c>
      <c r="E504" s="1">
        <v>0</v>
      </c>
    </row>
    <row r="505" spans="1:6" x14ac:dyDescent="0.25">
      <c r="A505" t="s">
        <v>1779</v>
      </c>
      <c r="B505" t="s">
        <v>1780</v>
      </c>
      <c r="C505" s="1">
        <v>0</v>
      </c>
      <c r="D505" s="1">
        <v>0</v>
      </c>
      <c r="E505" s="1">
        <v>0</v>
      </c>
    </row>
    <row r="506" spans="1:6" x14ac:dyDescent="0.25">
      <c r="A506" t="s">
        <v>1781</v>
      </c>
      <c r="B506" t="s">
        <v>1782</v>
      </c>
      <c r="C506" s="1">
        <v>0</v>
      </c>
      <c r="D506" s="1">
        <v>0</v>
      </c>
      <c r="E506" s="1">
        <v>0</v>
      </c>
    </row>
    <row r="507" spans="1:6" x14ac:dyDescent="0.25">
      <c r="A507" t="s">
        <v>1783</v>
      </c>
      <c r="B507" t="s">
        <v>1784</v>
      </c>
      <c r="C507" s="1">
        <v>0</v>
      </c>
      <c r="D507" s="1">
        <v>0</v>
      </c>
      <c r="E507" s="1">
        <v>0</v>
      </c>
    </row>
    <row r="508" spans="1:6" x14ac:dyDescent="0.25">
      <c r="A508" t="s">
        <v>1785</v>
      </c>
      <c r="B508" t="s">
        <v>1786</v>
      </c>
      <c r="C508" s="1">
        <v>970</v>
      </c>
      <c r="D508" s="1">
        <v>0</v>
      </c>
      <c r="E508" s="1">
        <v>0</v>
      </c>
    </row>
    <row r="509" spans="1:6" x14ac:dyDescent="0.25">
      <c r="A509" t="s">
        <v>1787</v>
      </c>
      <c r="B509" t="s">
        <v>1788</v>
      </c>
      <c r="C509" s="1">
        <v>0</v>
      </c>
      <c r="D509" s="1">
        <v>0</v>
      </c>
      <c r="E509" s="1">
        <v>0</v>
      </c>
    </row>
    <row r="510" spans="1:6" x14ac:dyDescent="0.25">
      <c r="A510" t="s">
        <v>1789</v>
      </c>
      <c r="B510" t="s">
        <v>1790</v>
      </c>
      <c r="C510" s="1">
        <v>0</v>
      </c>
      <c r="D510" s="1">
        <v>0</v>
      </c>
      <c r="E510" s="1">
        <v>0</v>
      </c>
    </row>
    <row r="511" spans="1:6" ht="75" x14ac:dyDescent="0.25">
      <c r="A511" t="s">
        <v>1791</v>
      </c>
      <c r="B511" t="s">
        <v>1792</v>
      </c>
      <c r="C511" s="1">
        <v>87179</v>
      </c>
      <c r="D511" s="1">
        <v>0</v>
      </c>
      <c r="E511" s="1">
        <v>103700</v>
      </c>
      <c r="F511" s="2" t="s">
        <v>1793</v>
      </c>
    </row>
    <row r="512" spans="1:6" x14ac:dyDescent="0.25">
      <c r="A512" t="s">
        <v>1794</v>
      </c>
      <c r="B512" t="s">
        <v>1795</v>
      </c>
      <c r="C512" s="1">
        <v>1365</v>
      </c>
      <c r="D512" s="1">
        <v>0</v>
      </c>
      <c r="E512" s="1">
        <v>1767</v>
      </c>
      <c r="F512" t="s">
        <v>947</v>
      </c>
    </row>
    <row r="513" spans="1:6" x14ac:dyDescent="0.25">
      <c r="A513" t="s">
        <v>1796</v>
      </c>
      <c r="B513" t="s">
        <v>1797</v>
      </c>
      <c r="C513" s="1">
        <v>0</v>
      </c>
      <c r="D513" s="1">
        <v>0</v>
      </c>
      <c r="E513" s="1">
        <v>0</v>
      </c>
    </row>
    <row r="514" spans="1:6" x14ac:dyDescent="0.25">
      <c r="A514" t="s">
        <v>1798</v>
      </c>
      <c r="B514" t="s">
        <v>1799</v>
      </c>
      <c r="C514" s="1">
        <v>0</v>
      </c>
      <c r="D514" s="1">
        <v>0</v>
      </c>
      <c r="E514" s="1">
        <v>0</v>
      </c>
    </row>
    <row r="515" spans="1:6" x14ac:dyDescent="0.25">
      <c r="A515" t="s">
        <v>1800</v>
      </c>
      <c r="B515" t="s">
        <v>1801</v>
      </c>
      <c r="C515" s="1">
        <v>0</v>
      </c>
      <c r="D515" s="1">
        <v>0</v>
      </c>
      <c r="E515" s="1">
        <v>0</v>
      </c>
    </row>
    <row r="516" spans="1:6" x14ac:dyDescent="0.25">
      <c r="A516" t="s">
        <v>1802</v>
      </c>
      <c r="B516" t="s">
        <v>1803</v>
      </c>
      <c r="C516" s="1">
        <v>500</v>
      </c>
      <c r="D516" s="1">
        <v>0</v>
      </c>
      <c r="E516" s="1">
        <v>500</v>
      </c>
    </row>
    <row r="517" spans="1:6" ht="30" x14ac:dyDescent="0.25">
      <c r="A517" t="s">
        <v>1804</v>
      </c>
      <c r="B517" t="s">
        <v>1805</v>
      </c>
      <c r="C517" s="1">
        <v>1800</v>
      </c>
      <c r="D517" s="1">
        <v>300</v>
      </c>
      <c r="E517" s="1">
        <v>2000</v>
      </c>
      <c r="F517" s="2" t="s">
        <v>1806</v>
      </c>
    </row>
    <row r="518" spans="1:6" x14ac:dyDescent="0.25">
      <c r="A518" t="s">
        <v>1807</v>
      </c>
      <c r="B518" t="s">
        <v>1808</v>
      </c>
      <c r="C518" s="1">
        <v>0</v>
      </c>
      <c r="D518" s="1">
        <v>0</v>
      </c>
      <c r="E518" s="1">
        <v>0</v>
      </c>
    </row>
    <row r="519" spans="1:6" x14ac:dyDescent="0.25">
      <c r="A519" t="s">
        <v>1809</v>
      </c>
      <c r="B519" t="s">
        <v>1810</v>
      </c>
      <c r="C519" s="1">
        <v>0</v>
      </c>
      <c r="D519" s="1">
        <v>0</v>
      </c>
      <c r="E519" s="1">
        <v>0</v>
      </c>
    </row>
    <row r="520" spans="1:6" x14ac:dyDescent="0.25">
      <c r="A520" t="s">
        <v>1811</v>
      </c>
      <c r="B520" t="s">
        <v>1812</v>
      </c>
      <c r="C520" s="1">
        <v>202406</v>
      </c>
      <c r="D520" s="1">
        <v>29278</v>
      </c>
      <c r="E520" s="1">
        <v>212527</v>
      </c>
    </row>
    <row r="521" spans="1:6" x14ac:dyDescent="0.25">
      <c r="A521" t="s">
        <v>1813</v>
      </c>
      <c r="B521" t="s">
        <v>1814</v>
      </c>
      <c r="C521" s="1">
        <v>36531</v>
      </c>
      <c r="D521" s="1">
        <v>11623</v>
      </c>
      <c r="E521" s="1">
        <v>38357</v>
      </c>
    </row>
    <row r="522" spans="1:6" x14ac:dyDescent="0.25">
      <c r="A522" t="s">
        <v>1815</v>
      </c>
      <c r="B522" t="s">
        <v>1816</v>
      </c>
      <c r="C522" s="1">
        <v>0</v>
      </c>
      <c r="D522" s="1">
        <v>0</v>
      </c>
      <c r="E522" s="1">
        <v>0</v>
      </c>
    </row>
    <row r="523" spans="1:6" x14ac:dyDescent="0.25">
      <c r="A523" t="s">
        <v>1817</v>
      </c>
      <c r="B523" t="s">
        <v>1818</v>
      </c>
      <c r="C523" s="1">
        <v>420</v>
      </c>
      <c r="D523" s="1">
        <v>15991</v>
      </c>
      <c r="E523" s="1">
        <v>420</v>
      </c>
      <c r="F523" t="s">
        <v>1819</v>
      </c>
    </row>
    <row r="524" spans="1:6" ht="30" x14ac:dyDescent="0.25">
      <c r="A524" t="s">
        <v>1820</v>
      </c>
      <c r="B524" t="s">
        <v>1821</v>
      </c>
      <c r="C524" s="1">
        <v>0</v>
      </c>
      <c r="D524" s="1">
        <v>0</v>
      </c>
      <c r="E524" s="1">
        <v>35000</v>
      </c>
      <c r="F524" s="2" t="s">
        <v>1822</v>
      </c>
    </row>
    <row r="525" spans="1:6" x14ac:dyDescent="0.25">
      <c r="A525" t="s">
        <v>1823</v>
      </c>
      <c r="B525" t="s">
        <v>1824</v>
      </c>
      <c r="C525" s="1">
        <v>3465</v>
      </c>
      <c r="D525" s="1">
        <v>837</v>
      </c>
      <c r="E525" s="1">
        <v>3638</v>
      </c>
    </row>
    <row r="526" spans="1:6" x14ac:dyDescent="0.25">
      <c r="A526" t="s">
        <v>1825</v>
      </c>
      <c r="B526" t="s">
        <v>1826</v>
      </c>
      <c r="C526" s="1">
        <v>9574</v>
      </c>
      <c r="D526" s="1">
        <v>5010</v>
      </c>
      <c r="E526" s="1">
        <v>10052</v>
      </c>
    </row>
    <row r="527" spans="1:6" x14ac:dyDescent="0.25">
      <c r="A527" t="s">
        <v>1827</v>
      </c>
      <c r="B527" t="s">
        <v>1828</v>
      </c>
      <c r="C527" s="1">
        <v>20471</v>
      </c>
      <c r="D527" s="1">
        <v>12077</v>
      </c>
      <c r="E527" s="1">
        <v>20590</v>
      </c>
    </row>
    <row r="528" spans="1:6" x14ac:dyDescent="0.25">
      <c r="A528" t="s">
        <v>1829</v>
      </c>
      <c r="B528" t="s">
        <v>1830</v>
      </c>
      <c r="C528" s="1">
        <v>0</v>
      </c>
      <c r="D528" s="1">
        <v>0</v>
      </c>
      <c r="E528" s="1">
        <v>0</v>
      </c>
    </row>
    <row r="529" spans="1:6" x14ac:dyDescent="0.25">
      <c r="A529" t="s">
        <v>1831</v>
      </c>
      <c r="B529" t="s">
        <v>1832</v>
      </c>
      <c r="C529" s="1">
        <v>0</v>
      </c>
      <c r="D529" s="1">
        <v>0</v>
      </c>
      <c r="E529" s="1">
        <v>0</v>
      </c>
    </row>
    <row r="530" spans="1:6" x14ac:dyDescent="0.25">
      <c r="A530" t="s">
        <v>1833</v>
      </c>
      <c r="B530" t="s">
        <v>1834</v>
      </c>
      <c r="C530" s="1">
        <v>0</v>
      </c>
      <c r="D530" s="1">
        <v>0</v>
      </c>
      <c r="E530" s="1">
        <v>0</v>
      </c>
    </row>
    <row r="531" spans="1:6" x14ac:dyDescent="0.25">
      <c r="A531" t="s">
        <v>1835</v>
      </c>
      <c r="B531" t="s">
        <v>1836</v>
      </c>
      <c r="C531" s="1">
        <v>1000</v>
      </c>
      <c r="D531" s="1">
        <v>110</v>
      </c>
      <c r="E531" s="1">
        <v>1000</v>
      </c>
      <c r="F531" t="s">
        <v>1837</v>
      </c>
    </row>
    <row r="532" spans="1:6" x14ac:dyDescent="0.25">
      <c r="A532" t="s">
        <v>1838</v>
      </c>
      <c r="B532" t="s">
        <v>1839</v>
      </c>
      <c r="C532" s="1">
        <v>2300</v>
      </c>
      <c r="D532" s="1">
        <v>557</v>
      </c>
      <c r="E532" s="1">
        <v>2000</v>
      </c>
    </row>
    <row r="533" spans="1:6" x14ac:dyDescent="0.25">
      <c r="A533" t="s">
        <v>1840</v>
      </c>
      <c r="B533" t="s">
        <v>1841</v>
      </c>
      <c r="C533" s="1">
        <v>950</v>
      </c>
      <c r="D533" s="1">
        <v>635</v>
      </c>
      <c r="E533" s="1">
        <v>100</v>
      </c>
    </row>
    <row r="534" spans="1:6" x14ac:dyDescent="0.25">
      <c r="A534" t="s">
        <v>1842</v>
      </c>
      <c r="B534" t="s">
        <v>1843</v>
      </c>
      <c r="C534" s="1">
        <v>1500</v>
      </c>
      <c r="D534" s="1">
        <v>49</v>
      </c>
      <c r="E534" s="1">
        <v>1500</v>
      </c>
    </row>
    <row r="535" spans="1:6" x14ac:dyDescent="0.25">
      <c r="A535" t="s">
        <v>1844</v>
      </c>
      <c r="B535" t="s">
        <v>1845</v>
      </c>
      <c r="C535" s="1">
        <v>0</v>
      </c>
      <c r="D535" s="1">
        <v>0</v>
      </c>
      <c r="E535" s="1">
        <v>0</v>
      </c>
    </row>
    <row r="536" spans="1:6" x14ac:dyDescent="0.25">
      <c r="A536" t="s">
        <v>1846</v>
      </c>
      <c r="B536" t="s">
        <v>1847</v>
      </c>
      <c r="C536" s="1">
        <v>5000</v>
      </c>
      <c r="D536" s="1">
        <v>4563</v>
      </c>
      <c r="E536" s="1">
        <v>5300</v>
      </c>
      <c r="F536" t="s">
        <v>1848</v>
      </c>
    </row>
    <row r="537" spans="1:6" x14ac:dyDescent="0.25">
      <c r="A537" t="s">
        <v>1849</v>
      </c>
      <c r="B537" t="s">
        <v>1850</v>
      </c>
      <c r="C537" s="1">
        <v>0</v>
      </c>
      <c r="D537" s="1">
        <v>0</v>
      </c>
      <c r="E537" s="1">
        <v>0</v>
      </c>
    </row>
    <row r="538" spans="1:6" x14ac:dyDescent="0.25">
      <c r="A538" t="s">
        <v>1851</v>
      </c>
      <c r="B538" t="s">
        <v>1852</v>
      </c>
      <c r="C538" s="1">
        <v>0</v>
      </c>
      <c r="D538" s="1">
        <v>263</v>
      </c>
      <c r="E538" s="1">
        <v>500</v>
      </c>
    </row>
    <row r="539" spans="1:6" x14ac:dyDescent="0.25">
      <c r="A539" t="s">
        <v>1853</v>
      </c>
      <c r="B539" t="s">
        <v>1854</v>
      </c>
      <c r="C539" s="1">
        <v>0</v>
      </c>
      <c r="D539" s="1">
        <v>200</v>
      </c>
      <c r="E539" s="1">
        <v>500</v>
      </c>
    </row>
    <row r="540" spans="1:6" x14ac:dyDescent="0.25">
      <c r="A540" t="s">
        <v>1855</v>
      </c>
      <c r="B540" t="s">
        <v>1856</v>
      </c>
      <c r="C540" s="1">
        <v>12250</v>
      </c>
      <c r="D540" s="1">
        <v>17867</v>
      </c>
      <c r="E540" s="1">
        <v>0</v>
      </c>
      <c r="F540" t="s">
        <v>1857</v>
      </c>
    </row>
    <row r="541" spans="1:6" x14ac:dyDescent="0.25">
      <c r="A541" t="s">
        <v>1858</v>
      </c>
      <c r="B541" t="s">
        <v>1859</v>
      </c>
      <c r="C541" s="1">
        <v>0</v>
      </c>
      <c r="D541" s="1">
        <v>0</v>
      </c>
      <c r="E541" s="1">
        <v>0</v>
      </c>
    </row>
    <row r="542" spans="1:6" x14ac:dyDescent="0.25">
      <c r="A542" t="s">
        <v>1860</v>
      </c>
      <c r="B542" t="s">
        <v>1861</v>
      </c>
      <c r="C542" s="1">
        <v>0</v>
      </c>
      <c r="D542" s="1">
        <v>0</v>
      </c>
      <c r="E542" s="1">
        <v>0</v>
      </c>
    </row>
    <row r="543" spans="1:6" x14ac:dyDescent="0.25">
      <c r="A543" t="s">
        <v>1862</v>
      </c>
      <c r="B543" t="s">
        <v>1863</v>
      </c>
      <c r="C543" s="1">
        <v>0</v>
      </c>
      <c r="D543" s="1">
        <v>0</v>
      </c>
      <c r="E543" s="1">
        <v>0</v>
      </c>
    </row>
    <row r="544" spans="1:6" x14ac:dyDescent="0.25">
      <c r="A544" t="s">
        <v>1864</v>
      </c>
      <c r="B544" t="s">
        <v>1865</v>
      </c>
      <c r="C544" s="1">
        <v>0</v>
      </c>
      <c r="D544" s="1">
        <v>0</v>
      </c>
      <c r="E544" s="1">
        <v>0</v>
      </c>
    </row>
    <row r="545" spans="1:6" x14ac:dyDescent="0.25">
      <c r="A545" t="s">
        <v>1866</v>
      </c>
      <c r="B545" t="s">
        <v>1867</v>
      </c>
      <c r="C545" s="1">
        <v>0</v>
      </c>
      <c r="D545" s="1">
        <v>0</v>
      </c>
      <c r="E545" s="1">
        <v>0</v>
      </c>
    </row>
    <row r="546" spans="1:6" x14ac:dyDescent="0.25">
      <c r="A546" t="s">
        <v>1868</v>
      </c>
      <c r="B546" t="s">
        <v>1869</v>
      </c>
      <c r="C546" s="1">
        <v>0</v>
      </c>
      <c r="D546" s="1">
        <v>0</v>
      </c>
      <c r="E546" s="1">
        <v>0</v>
      </c>
    </row>
    <row r="547" spans="1:6" x14ac:dyDescent="0.25">
      <c r="A547" t="s">
        <v>1870</v>
      </c>
      <c r="B547" t="s">
        <v>1871</v>
      </c>
      <c r="C547" s="1">
        <v>0</v>
      </c>
      <c r="D547" s="1">
        <v>0</v>
      </c>
      <c r="E547" s="1">
        <v>0</v>
      </c>
    </row>
    <row r="548" spans="1:6" x14ac:dyDescent="0.25">
      <c r="A548" t="s">
        <v>1872</v>
      </c>
      <c r="B548" t="s">
        <v>1873</v>
      </c>
      <c r="C548" s="1">
        <v>0</v>
      </c>
      <c r="D548" s="1">
        <v>0</v>
      </c>
      <c r="E548" s="1">
        <v>0</v>
      </c>
    </row>
    <row r="549" spans="1:6" x14ac:dyDescent="0.25">
      <c r="A549" t="s">
        <v>1874</v>
      </c>
      <c r="B549" t="s">
        <v>1875</v>
      </c>
      <c r="C549" s="1">
        <v>0</v>
      </c>
      <c r="D549" s="1">
        <v>0</v>
      </c>
      <c r="E549" s="1">
        <v>0</v>
      </c>
    </row>
    <row r="550" spans="1:6" x14ac:dyDescent="0.25">
      <c r="A550" t="s">
        <v>1876</v>
      </c>
      <c r="B550" t="s">
        <v>1877</v>
      </c>
      <c r="C550" s="1">
        <v>0</v>
      </c>
      <c r="D550" s="1">
        <v>269</v>
      </c>
      <c r="E550" s="1">
        <v>0</v>
      </c>
    </row>
    <row r="551" spans="1:6" x14ac:dyDescent="0.25">
      <c r="A551" t="s">
        <v>1878</v>
      </c>
      <c r="B551" t="s">
        <v>1879</v>
      </c>
      <c r="C551" s="1">
        <v>0</v>
      </c>
      <c r="D551" s="1">
        <v>0</v>
      </c>
      <c r="E551" s="1">
        <v>0</v>
      </c>
    </row>
    <row r="552" spans="1:6" x14ac:dyDescent="0.25">
      <c r="A552" t="s">
        <v>1880</v>
      </c>
      <c r="B552" t="s">
        <v>1881</v>
      </c>
      <c r="C552" s="1">
        <v>0</v>
      </c>
      <c r="D552" s="1">
        <v>0</v>
      </c>
      <c r="E552" s="1">
        <v>0</v>
      </c>
    </row>
    <row r="553" spans="1:6" x14ac:dyDescent="0.25">
      <c r="A553" t="s">
        <v>1882</v>
      </c>
      <c r="B553" t="s">
        <v>1883</v>
      </c>
      <c r="C553" s="1">
        <v>6400</v>
      </c>
      <c r="D553" s="1">
        <v>0</v>
      </c>
      <c r="E553" s="1">
        <v>0</v>
      </c>
      <c r="F553" t="s">
        <v>1857</v>
      </c>
    </row>
    <row r="554" spans="1:6" x14ac:dyDescent="0.25">
      <c r="A554" t="s">
        <v>1884</v>
      </c>
      <c r="B554" t="s">
        <v>1885</v>
      </c>
      <c r="C554" s="1">
        <v>2197</v>
      </c>
      <c r="D554" s="1">
        <v>0</v>
      </c>
      <c r="E554" s="1">
        <v>553</v>
      </c>
      <c r="F554" t="s">
        <v>947</v>
      </c>
    </row>
    <row r="555" spans="1:6" x14ac:dyDescent="0.25">
      <c r="A555" t="s">
        <v>1886</v>
      </c>
      <c r="B555" t="s">
        <v>1887</v>
      </c>
      <c r="C555" s="1">
        <v>0</v>
      </c>
      <c r="D555" s="1">
        <v>0</v>
      </c>
      <c r="E555" s="1">
        <v>0</v>
      </c>
    </row>
    <row r="556" spans="1:6" x14ac:dyDescent="0.25">
      <c r="A556" t="s">
        <v>1888</v>
      </c>
      <c r="B556" t="s">
        <v>1889</v>
      </c>
      <c r="C556" s="1">
        <v>0</v>
      </c>
      <c r="D556" s="1">
        <v>0</v>
      </c>
      <c r="E556" s="1">
        <v>0</v>
      </c>
    </row>
    <row r="557" spans="1:6" x14ac:dyDescent="0.25">
      <c r="A557" t="s">
        <v>1890</v>
      </c>
      <c r="B557" t="s">
        <v>1891</v>
      </c>
      <c r="C557" s="1">
        <v>0</v>
      </c>
      <c r="D557" s="1">
        <v>0</v>
      </c>
      <c r="E557" s="1">
        <v>0</v>
      </c>
    </row>
    <row r="558" spans="1:6" x14ac:dyDescent="0.25">
      <c r="A558" t="s">
        <v>1892</v>
      </c>
      <c r="B558" t="s">
        <v>1893</v>
      </c>
      <c r="C558" s="1">
        <v>0</v>
      </c>
      <c r="D558" s="1">
        <v>0</v>
      </c>
      <c r="E558" s="1">
        <v>0</v>
      </c>
    </row>
    <row r="559" spans="1:6" ht="60" x14ac:dyDescent="0.25">
      <c r="A559" t="s">
        <v>1894</v>
      </c>
      <c r="B559" t="s">
        <v>1895</v>
      </c>
      <c r="C559" s="1">
        <v>6100</v>
      </c>
      <c r="D559" s="1">
        <v>3490</v>
      </c>
      <c r="E559" s="1">
        <v>6100</v>
      </c>
      <c r="F559" s="2" t="s">
        <v>1896</v>
      </c>
    </row>
    <row r="560" spans="1:6" x14ac:dyDescent="0.25">
      <c r="A560" t="s">
        <v>1897</v>
      </c>
      <c r="B560" t="s">
        <v>1898</v>
      </c>
      <c r="C560" s="1">
        <v>0</v>
      </c>
      <c r="D560" s="1">
        <v>0</v>
      </c>
      <c r="E560" s="1">
        <v>0</v>
      </c>
    </row>
    <row r="561" spans="1:6" x14ac:dyDescent="0.25">
      <c r="A561" t="s">
        <v>1899</v>
      </c>
      <c r="B561" t="s">
        <v>1900</v>
      </c>
      <c r="C561" s="1">
        <v>387185</v>
      </c>
      <c r="D561" s="1">
        <v>68228</v>
      </c>
      <c r="E561" s="1">
        <v>402247</v>
      </c>
    </row>
    <row r="562" spans="1:6" x14ac:dyDescent="0.25">
      <c r="A562" t="s">
        <v>1901</v>
      </c>
      <c r="B562" t="s">
        <v>1902</v>
      </c>
      <c r="C562" s="1">
        <v>34766</v>
      </c>
      <c r="D562" s="1">
        <v>19148</v>
      </c>
      <c r="E562" s="1">
        <v>32607</v>
      </c>
    </row>
    <row r="563" spans="1:6" x14ac:dyDescent="0.25">
      <c r="A563" t="s">
        <v>1903</v>
      </c>
      <c r="B563" t="s">
        <v>1904</v>
      </c>
      <c r="C563" s="1">
        <v>0</v>
      </c>
      <c r="D563" s="1">
        <v>0</v>
      </c>
      <c r="E563" s="1">
        <v>0</v>
      </c>
    </row>
    <row r="564" spans="1:6" x14ac:dyDescent="0.25">
      <c r="A564" t="s">
        <v>1905</v>
      </c>
      <c r="B564" t="s">
        <v>1906</v>
      </c>
      <c r="C564" s="1">
        <v>0</v>
      </c>
      <c r="D564" s="1">
        <v>6500</v>
      </c>
      <c r="E564" s="1">
        <v>0</v>
      </c>
    </row>
    <row r="565" spans="1:6" x14ac:dyDescent="0.25">
      <c r="A565" t="s">
        <v>1907</v>
      </c>
      <c r="B565" t="s">
        <v>1908</v>
      </c>
      <c r="C565" s="1">
        <v>20000</v>
      </c>
      <c r="D565" s="1">
        <v>2822</v>
      </c>
      <c r="E565" s="1">
        <v>22000</v>
      </c>
      <c r="F565" t="s">
        <v>1909</v>
      </c>
    </row>
    <row r="566" spans="1:6" x14ac:dyDescent="0.25">
      <c r="A566" t="s">
        <v>1910</v>
      </c>
      <c r="B566" t="s">
        <v>1911</v>
      </c>
      <c r="C566" s="1">
        <v>7648</v>
      </c>
      <c r="D566" s="1">
        <v>2079</v>
      </c>
      <c r="E566" s="1">
        <v>7835</v>
      </c>
    </row>
    <row r="567" spans="1:6" x14ac:dyDescent="0.25">
      <c r="A567" t="s">
        <v>1912</v>
      </c>
      <c r="B567" t="s">
        <v>1913</v>
      </c>
      <c r="C567" s="1">
        <v>15823</v>
      </c>
      <c r="D567" s="1">
        <v>10920</v>
      </c>
      <c r="E567" s="1">
        <v>16307</v>
      </c>
    </row>
    <row r="568" spans="1:6" x14ac:dyDescent="0.25">
      <c r="A568" t="s">
        <v>1914</v>
      </c>
      <c r="B568" t="s">
        <v>1915</v>
      </c>
      <c r="C568" s="1">
        <v>42002</v>
      </c>
      <c r="D568" s="1">
        <v>19836</v>
      </c>
      <c r="E568" s="1">
        <v>42131</v>
      </c>
    </row>
    <row r="569" spans="1:6" x14ac:dyDescent="0.25">
      <c r="A569" t="s">
        <v>1916</v>
      </c>
      <c r="B569" t="s">
        <v>1917</v>
      </c>
      <c r="C569" s="1">
        <v>0</v>
      </c>
      <c r="D569" s="1">
        <v>0</v>
      </c>
      <c r="E569" s="1">
        <v>0</v>
      </c>
    </row>
    <row r="570" spans="1:6" x14ac:dyDescent="0.25">
      <c r="A570" t="s">
        <v>1918</v>
      </c>
      <c r="B570" t="s">
        <v>1919</v>
      </c>
      <c r="C570" s="1">
        <v>1000</v>
      </c>
      <c r="D570" s="1">
        <v>0</v>
      </c>
      <c r="E570" s="1">
        <v>1200</v>
      </c>
    </row>
    <row r="571" spans="1:6" x14ac:dyDescent="0.25">
      <c r="A571" t="s">
        <v>1920</v>
      </c>
      <c r="B571" t="s">
        <v>1921</v>
      </c>
      <c r="C571" s="1">
        <v>500</v>
      </c>
      <c r="D571" s="1">
        <v>0</v>
      </c>
      <c r="E571" s="1">
        <v>600</v>
      </c>
    </row>
    <row r="572" spans="1:6" x14ac:dyDescent="0.25">
      <c r="A572" t="s">
        <v>1922</v>
      </c>
      <c r="B572" t="s">
        <v>1923</v>
      </c>
      <c r="C572" s="1">
        <v>300</v>
      </c>
      <c r="D572" s="1">
        <v>0</v>
      </c>
      <c r="E572" s="1">
        <v>300</v>
      </c>
    </row>
    <row r="573" spans="1:6" x14ac:dyDescent="0.25">
      <c r="A573" t="s">
        <v>1924</v>
      </c>
      <c r="B573" t="s">
        <v>1925</v>
      </c>
      <c r="C573" s="1">
        <v>0</v>
      </c>
      <c r="D573" s="1">
        <v>0</v>
      </c>
      <c r="E573" s="1">
        <v>0</v>
      </c>
    </row>
    <row r="574" spans="1:6" x14ac:dyDescent="0.25">
      <c r="A574" t="s">
        <v>1926</v>
      </c>
      <c r="B574" t="s">
        <v>1927</v>
      </c>
      <c r="C574" s="1">
        <v>0</v>
      </c>
      <c r="D574" s="1">
        <v>0</v>
      </c>
      <c r="E574" s="1">
        <v>0</v>
      </c>
    </row>
    <row r="575" spans="1:6" x14ac:dyDescent="0.25">
      <c r="A575" t="s">
        <v>1928</v>
      </c>
      <c r="B575" t="s">
        <v>1929</v>
      </c>
      <c r="C575" s="1">
        <v>0</v>
      </c>
      <c r="D575" s="1">
        <v>0</v>
      </c>
      <c r="E575" s="1">
        <v>0</v>
      </c>
    </row>
    <row r="576" spans="1:6" x14ac:dyDescent="0.25">
      <c r="A576" t="s">
        <v>1930</v>
      </c>
      <c r="B576" t="s">
        <v>1931</v>
      </c>
      <c r="C576" s="1">
        <v>0</v>
      </c>
      <c r="D576" s="1">
        <v>0</v>
      </c>
      <c r="E576" s="1">
        <v>0</v>
      </c>
    </row>
    <row r="577" spans="1:6" x14ac:dyDescent="0.25">
      <c r="A577" t="s">
        <v>1932</v>
      </c>
      <c r="B577" t="s">
        <v>1933</v>
      </c>
      <c r="C577" s="1">
        <v>0</v>
      </c>
      <c r="D577" s="1">
        <v>0</v>
      </c>
      <c r="E577" s="1">
        <v>500</v>
      </c>
    </row>
    <row r="578" spans="1:6" x14ac:dyDescent="0.25">
      <c r="A578" t="s">
        <v>1934</v>
      </c>
      <c r="B578" t="s">
        <v>1935</v>
      </c>
      <c r="C578" s="1">
        <v>650</v>
      </c>
      <c r="D578" s="1">
        <v>0</v>
      </c>
      <c r="E578" s="1">
        <v>1150</v>
      </c>
    </row>
    <row r="579" spans="1:6" x14ac:dyDescent="0.25">
      <c r="A579" t="s">
        <v>1936</v>
      </c>
      <c r="B579" t="s">
        <v>1937</v>
      </c>
      <c r="C579" s="1">
        <v>600</v>
      </c>
      <c r="D579" s="1">
        <v>100</v>
      </c>
      <c r="E579" s="1">
        <v>1260</v>
      </c>
    </row>
    <row r="580" spans="1:6" x14ac:dyDescent="0.25">
      <c r="A580" t="s">
        <v>1938</v>
      </c>
      <c r="B580" t="s">
        <v>1939</v>
      </c>
      <c r="C580" s="1">
        <v>0</v>
      </c>
      <c r="D580" s="1">
        <v>0</v>
      </c>
      <c r="E580" s="1">
        <v>300</v>
      </c>
    </row>
    <row r="581" spans="1:6" x14ac:dyDescent="0.25">
      <c r="A581" t="s">
        <v>1940</v>
      </c>
      <c r="B581" t="s">
        <v>1941</v>
      </c>
      <c r="C581" s="1">
        <v>0</v>
      </c>
      <c r="D581" s="1">
        <v>0</v>
      </c>
      <c r="E581" s="1">
        <v>0</v>
      </c>
    </row>
    <row r="582" spans="1:6" x14ac:dyDescent="0.25">
      <c r="A582" t="s">
        <v>1942</v>
      </c>
      <c r="B582" t="s">
        <v>1943</v>
      </c>
      <c r="C582" s="1">
        <v>0</v>
      </c>
      <c r="D582" s="1">
        <v>0</v>
      </c>
      <c r="E582" s="1">
        <v>0</v>
      </c>
    </row>
    <row r="583" spans="1:6" x14ac:dyDescent="0.25">
      <c r="A583" t="s">
        <v>1944</v>
      </c>
      <c r="B583" t="s">
        <v>1945</v>
      </c>
      <c r="C583" s="1">
        <v>0</v>
      </c>
      <c r="D583" s="1">
        <v>0</v>
      </c>
      <c r="E583" s="1">
        <v>0</v>
      </c>
    </row>
    <row r="584" spans="1:6" x14ac:dyDescent="0.25">
      <c r="A584" t="s">
        <v>1946</v>
      </c>
      <c r="B584" t="s">
        <v>1947</v>
      </c>
      <c r="C584" s="1">
        <v>0</v>
      </c>
      <c r="D584" s="1">
        <v>0</v>
      </c>
      <c r="E584" s="1">
        <v>0</v>
      </c>
    </row>
    <row r="585" spans="1:6" x14ac:dyDescent="0.25">
      <c r="A585" t="s">
        <v>1948</v>
      </c>
      <c r="B585" t="s">
        <v>1949</v>
      </c>
      <c r="C585" s="1">
        <v>0</v>
      </c>
      <c r="D585" s="1">
        <v>0</v>
      </c>
      <c r="E585" s="1">
        <v>0</v>
      </c>
    </row>
    <row r="586" spans="1:6" x14ac:dyDescent="0.25">
      <c r="A586" t="s">
        <v>1950</v>
      </c>
      <c r="B586" t="s">
        <v>1951</v>
      </c>
      <c r="C586" s="1">
        <v>0</v>
      </c>
      <c r="D586" s="1">
        <v>0</v>
      </c>
      <c r="E586" s="1">
        <v>0</v>
      </c>
    </row>
    <row r="587" spans="1:6" x14ac:dyDescent="0.25">
      <c r="A587" t="s">
        <v>1952</v>
      </c>
      <c r="B587" t="s">
        <v>1953</v>
      </c>
      <c r="C587" s="1">
        <v>0</v>
      </c>
      <c r="D587" s="1">
        <v>0</v>
      </c>
      <c r="E587" s="1">
        <v>0</v>
      </c>
    </row>
    <row r="588" spans="1:6" x14ac:dyDescent="0.25">
      <c r="A588" t="s">
        <v>1954</v>
      </c>
      <c r="B588" t="s">
        <v>1955</v>
      </c>
      <c r="C588" s="1">
        <v>0</v>
      </c>
      <c r="D588" s="1">
        <v>0</v>
      </c>
      <c r="E588" s="1">
        <v>0</v>
      </c>
    </row>
    <row r="589" spans="1:6" x14ac:dyDescent="0.25">
      <c r="A589" t="s">
        <v>1956</v>
      </c>
      <c r="B589" t="s">
        <v>1957</v>
      </c>
      <c r="C589" s="1">
        <v>0</v>
      </c>
      <c r="D589" s="1">
        <v>0</v>
      </c>
      <c r="E589" s="1">
        <v>0</v>
      </c>
    </row>
    <row r="590" spans="1:6" x14ac:dyDescent="0.25">
      <c r="A590" t="s">
        <v>1958</v>
      </c>
      <c r="B590" t="s">
        <v>1959</v>
      </c>
      <c r="C590" s="1">
        <v>0</v>
      </c>
      <c r="D590" s="1">
        <v>0</v>
      </c>
      <c r="E590" s="1">
        <v>0</v>
      </c>
    </row>
    <row r="591" spans="1:6" x14ac:dyDescent="0.25">
      <c r="A591" t="s">
        <v>1960</v>
      </c>
      <c r="B591" t="s">
        <v>1961</v>
      </c>
      <c r="C591" s="1">
        <v>0</v>
      </c>
      <c r="D591" s="1">
        <v>0</v>
      </c>
      <c r="E591" s="1">
        <v>0</v>
      </c>
    </row>
    <row r="592" spans="1:6" x14ac:dyDescent="0.25">
      <c r="A592" t="s">
        <v>1962</v>
      </c>
      <c r="B592" t="s">
        <v>1963</v>
      </c>
      <c r="C592" s="1">
        <v>0</v>
      </c>
      <c r="D592" s="1">
        <v>0</v>
      </c>
      <c r="E592" s="1">
        <v>268</v>
      </c>
      <c r="F592" t="s">
        <v>947</v>
      </c>
    </row>
    <row r="593" spans="1:5" x14ac:dyDescent="0.25">
      <c r="A593" t="s">
        <v>1964</v>
      </c>
      <c r="B593" t="s">
        <v>1965</v>
      </c>
      <c r="C593" s="1">
        <v>0</v>
      </c>
      <c r="D593" s="1">
        <v>0</v>
      </c>
      <c r="E593" s="1">
        <v>0</v>
      </c>
    </row>
    <row r="594" spans="1:5" x14ac:dyDescent="0.25">
      <c r="A594" t="s">
        <v>1966</v>
      </c>
      <c r="B594" t="s">
        <v>1967</v>
      </c>
      <c r="C594" s="1">
        <v>0</v>
      </c>
      <c r="D594" s="1">
        <v>0</v>
      </c>
      <c r="E594" s="1">
        <v>0</v>
      </c>
    </row>
    <row r="595" spans="1:5" x14ac:dyDescent="0.25">
      <c r="A595" t="s">
        <v>1968</v>
      </c>
      <c r="B595" t="s">
        <v>1969</v>
      </c>
      <c r="C595" s="1">
        <v>0</v>
      </c>
      <c r="D595" s="1">
        <v>0</v>
      </c>
      <c r="E595" s="1">
        <v>0</v>
      </c>
    </row>
    <row r="596" spans="1:5" x14ac:dyDescent="0.25">
      <c r="A596" t="s">
        <v>1970</v>
      </c>
      <c r="B596" t="s">
        <v>1971</v>
      </c>
      <c r="C596" s="1">
        <v>0</v>
      </c>
      <c r="D596" s="1">
        <v>0</v>
      </c>
      <c r="E596" s="1">
        <v>0</v>
      </c>
    </row>
    <row r="597" spans="1:5" x14ac:dyDescent="0.25">
      <c r="A597" t="s">
        <v>1972</v>
      </c>
      <c r="B597" t="s">
        <v>1973</v>
      </c>
      <c r="C597" s="1">
        <v>2350</v>
      </c>
      <c r="D597" s="1">
        <v>600</v>
      </c>
      <c r="E597" s="1">
        <v>4856</v>
      </c>
    </row>
    <row r="598" spans="1:5" x14ac:dyDescent="0.25">
      <c r="A598" t="s">
        <v>1974</v>
      </c>
      <c r="B598" t="s">
        <v>1975</v>
      </c>
      <c r="C598" s="1">
        <v>0</v>
      </c>
      <c r="D598" s="1">
        <v>34</v>
      </c>
      <c r="E598" s="1">
        <v>5000</v>
      </c>
    </row>
    <row r="599" spans="1:5" x14ac:dyDescent="0.25">
      <c r="A599" t="s">
        <v>1976</v>
      </c>
      <c r="B599" t="s">
        <v>1977</v>
      </c>
      <c r="C599" s="1">
        <v>43742</v>
      </c>
      <c r="D599" s="1">
        <v>26083</v>
      </c>
      <c r="E599" s="1">
        <v>76567</v>
      </c>
    </row>
    <row r="600" spans="1:5" x14ac:dyDescent="0.25">
      <c r="A600" t="s">
        <v>1978</v>
      </c>
      <c r="B600" t="s">
        <v>1979</v>
      </c>
      <c r="C600" s="1">
        <v>46580</v>
      </c>
      <c r="D600" s="1">
        <v>0</v>
      </c>
      <c r="E600" s="1">
        <v>48909</v>
      </c>
    </row>
    <row r="601" spans="1:5" x14ac:dyDescent="0.25">
      <c r="A601" t="s">
        <v>1980</v>
      </c>
      <c r="B601" t="s">
        <v>1981</v>
      </c>
      <c r="C601" s="1">
        <v>0</v>
      </c>
      <c r="D601" s="1">
        <v>0</v>
      </c>
      <c r="E601" s="1">
        <v>0</v>
      </c>
    </row>
    <row r="602" spans="1:5" x14ac:dyDescent="0.25">
      <c r="A602" t="s">
        <v>1982</v>
      </c>
      <c r="B602" t="s">
        <v>1983</v>
      </c>
      <c r="C602" s="1">
        <v>0</v>
      </c>
      <c r="D602" s="1">
        <v>1162</v>
      </c>
      <c r="E602" s="1">
        <v>0</v>
      </c>
    </row>
    <row r="603" spans="1:5" x14ac:dyDescent="0.25">
      <c r="A603" t="s">
        <v>1984</v>
      </c>
      <c r="B603" t="s">
        <v>1985</v>
      </c>
      <c r="C603" s="1">
        <v>0</v>
      </c>
      <c r="D603" s="1">
        <v>0</v>
      </c>
      <c r="E603" s="1">
        <v>0</v>
      </c>
    </row>
    <row r="604" spans="1:5" x14ac:dyDescent="0.25">
      <c r="A604" t="s">
        <v>1986</v>
      </c>
      <c r="B604" t="s">
        <v>1987</v>
      </c>
      <c r="C604" s="1">
        <v>1310</v>
      </c>
      <c r="D604" s="1">
        <v>394</v>
      </c>
      <c r="E604" s="1">
        <v>1819</v>
      </c>
    </row>
    <row r="605" spans="1:5" x14ac:dyDescent="0.25">
      <c r="A605" t="s">
        <v>1988</v>
      </c>
      <c r="B605" t="s">
        <v>1989</v>
      </c>
      <c r="C605" s="1">
        <v>3387</v>
      </c>
      <c r="D605" s="1">
        <v>2021</v>
      </c>
      <c r="E605" s="1">
        <v>4705</v>
      </c>
    </row>
    <row r="606" spans="1:5" x14ac:dyDescent="0.25">
      <c r="A606" t="s">
        <v>1990</v>
      </c>
      <c r="B606" t="s">
        <v>1991</v>
      </c>
      <c r="C606" s="1">
        <v>7644</v>
      </c>
      <c r="D606" s="1">
        <v>3162</v>
      </c>
      <c r="E606" s="1">
        <v>7995</v>
      </c>
    </row>
    <row r="607" spans="1:5" x14ac:dyDescent="0.25">
      <c r="A607" t="s">
        <v>1992</v>
      </c>
      <c r="B607" t="s">
        <v>1993</v>
      </c>
      <c r="C607" s="1">
        <v>0</v>
      </c>
      <c r="D607" s="1">
        <v>0</v>
      </c>
      <c r="E607" s="1">
        <v>0</v>
      </c>
    </row>
    <row r="608" spans="1:5" x14ac:dyDescent="0.25">
      <c r="A608" t="s">
        <v>1994</v>
      </c>
      <c r="B608" t="s">
        <v>1995</v>
      </c>
      <c r="C608" s="1">
        <v>1700</v>
      </c>
      <c r="D608" s="1">
        <v>631</v>
      </c>
      <c r="E608" s="1">
        <v>1700</v>
      </c>
    </row>
    <row r="609" spans="1:5" x14ac:dyDescent="0.25">
      <c r="A609" t="s">
        <v>1996</v>
      </c>
      <c r="B609" t="s">
        <v>1997</v>
      </c>
      <c r="C609" s="1">
        <v>1500</v>
      </c>
      <c r="D609" s="1">
        <v>44</v>
      </c>
      <c r="E609" s="1">
        <v>1100</v>
      </c>
    </row>
    <row r="610" spans="1:5" x14ac:dyDescent="0.25">
      <c r="A610" t="s">
        <v>1998</v>
      </c>
      <c r="B610" t="s">
        <v>1999</v>
      </c>
      <c r="C610" s="1">
        <v>350</v>
      </c>
      <c r="D610" s="1">
        <v>0</v>
      </c>
      <c r="E610" s="1">
        <v>350</v>
      </c>
    </row>
    <row r="611" spans="1:5" x14ac:dyDescent="0.25">
      <c r="A611" t="s">
        <v>2000</v>
      </c>
      <c r="B611" t="s">
        <v>2001</v>
      </c>
      <c r="C611" s="1">
        <v>100</v>
      </c>
      <c r="D611" s="1">
        <v>0</v>
      </c>
      <c r="E611" s="1">
        <v>100</v>
      </c>
    </row>
    <row r="612" spans="1:5" x14ac:dyDescent="0.25">
      <c r="A612" t="s">
        <v>2002</v>
      </c>
      <c r="B612" t="s">
        <v>2003</v>
      </c>
      <c r="C612" s="1">
        <v>0</v>
      </c>
      <c r="D612" s="1">
        <v>0</v>
      </c>
      <c r="E612" s="1">
        <v>0</v>
      </c>
    </row>
    <row r="613" spans="1:5" x14ac:dyDescent="0.25">
      <c r="A613" t="s">
        <v>2004</v>
      </c>
      <c r="B613" t="s">
        <v>2005</v>
      </c>
      <c r="C613" s="1">
        <v>1500</v>
      </c>
      <c r="D613" s="1">
        <v>0</v>
      </c>
      <c r="E613" s="1">
        <v>1500</v>
      </c>
    </row>
    <row r="614" spans="1:5" x14ac:dyDescent="0.25">
      <c r="A614" t="s">
        <v>2006</v>
      </c>
      <c r="B614" t="s">
        <v>2007</v>
      </c>
      <c r="C614" s="1">
        <v>0</v>
      </c>
      <c r="D614" s="1">
        <v>0</v>
      </c>
      <c r="E614" s="1">
        <v>100</v>
      </c>
    </row>
    <row r="615" spans="1:5" x14ac:dyDescent="0.25">
      <c r="A615" t="s">
        <v>2008</v>
      </c>
      <c r="B615" t="s">
        <v>2009</v>
      </c>
      <c r="C615" s="1">
        <v>0</v>
      </c>
      <c r="D615" s="1">
        <v>0</v>
      </c>
      <c r="E615" s="1">
        <v>0</v>
      </c>
    </row>
    <row r="616" spans="1:5" x14ac:dyDescent="0.25">
      <c r="A616" t="s">
        <v>2010</v>
      </c>
      <c r="B616" t="s">
        <v>2011</v>
      </c>
      <c r="C616" s="1">
        <v>1000</v>
      </c>
      <c r="D616" s="1">
        <v>39</v>
      </c>
      <c r="E616" s="1">
        <v>1000</v>
      </c>
    </row>
    <row r="617" spans="1:5" x14ac:dyDescent="0.25">
      <c r="A617" t="s">
        <v>2012</v>
      </c>
      <c r="B617" t="s">
        <v>2013</v>
      </c>
      <c r="C617" s="1">
        <v>400</v>
      </c>
      <c r="D617" s="1">
        <v>0</v>
      </c>
      <c r="E617" s="1">
        <v>400</v>
      </c>
    </row>
    <row r="618" spans="1:5" x14ac:dyDescent="0.25">
      <c r="A618" t="s">
        <v>2014</v>
      </c>
      <c r="B618" t="s">
        <v>2015</v>
      </c>
      <c r="C618" s="1">
        <v>0</v>
      </c>
      <c r="D618" s="1">
        <v>0</v>
      </c>
      <c r="E618" s="1">
        <v>0</v>
      </c>
    </row>
    <row r="619" spans="1:5" x14ac:dyDescent="0.25">
      <c r="A619" t="s">
        <v>2016</v>
      </c>
      <c r="B619" t="s">
        <v>2017</v>
      </c>
      <c r="C619" s="1">
        <v>2000</v>
      </c>
      <c r="D619" s="1">
        <v>0</v>
      </c>
      <c r="E619" s="1">
        <v>2000</v>
      </c>
    </row>
    <row r="620" spans="1:5" x14ac:dyDescent="0.25">
      <c r="A620" t="s">
        <v>2018</v>
      </c>
      <c r="B620" t="s">
        <v>2019</v>
      </c>
      <c r="C620" s="1">
        <v>0</v>
      </c>
      <c r="D620" s="1">
        <v>0</v>
      </c>
      <c r="E620" s="1">
        <v>0</v>
      </c>
    </row>
    <row r="621" spans="1:5" x14ac:dyDescent="0.25">
      <c r="A621" t="s">
        <v>2020</v>
      </c>
      <c r="B621" t="s">
        <v>2021</v>
      </c>
      <c r="C621" s="1">
        <v>0</v>
      </c>
      <c r="D621" s="1">
        <v>0</v>
      </c>
      <c r="E621" s="1">
        <v>0</v>
      </c>
    </row>
    <row r="622" spans="1:5" x14ac:dyDescent="0.25">
      <c r="A622" t="s">
        <v>2022</v>
      </c>
      <c r="B622" t="s">
        <v>2023</v>
      </c>
      <c r="C622" s="1">
        <v>0</v>
      </c>
      <c r="D622" s="1">
        <v>0</v>
      </c>
      <c r="E622" s="1">
        <v>0</v>
      </c>
    </row>
    <row r="623" spans="1:5" x14ac:dyDescent="0.25">
      <c r="A623" t="s">
        <v>2024</v>
      </c>
      <c r="B623" t="s">
        <v>2025</v>
      </c>
      <c r="C623" s="1">
        <v>0</v>
      </c>
      <c r="D623" s="1">
        <v>0</v>
      </c>
      <c r="E623" s="1">
        <v>0</v>
      </c>
    </row>
    <row r="624" spans="1:5" x14ac:dyDescent="0.25">
      <c r="A624" t="s">
        <v>2026</v>
      </c>
      <c r="B624" t="s">
        <v>2027</v>
      </c>
      <c r="C624" s="1">
        <v>0</v>
      </c>
      <c r="D624" s="1">
        <v>0</v>
      </c>
      <c r="E624" s="1">
        <v>0</v>
      </c>
    </row>
    <row r="625" spans="1:6" x14ac:dyDescent="0.25">
      <c r="A625" t="s">
        <v>2028</v>
      </c>
      <c r="B625" t="s">
        <v>2029</v>
      </c>
      <c r="C625" s="1">
        <v>0</v>
      </c>
      <c r="D625" s="1">
        <v>0</v>
      </c>
      <c r="E625" s="1">
        <v>0</v>
      </c>
    </row>
    <row r="626" spans="1:6" x14ac:dyDescent="0.25">
      <c r="A626" t="s">
        <v>2030</v>
      </c>
      <c r="B626" t="s">
        <v>2031</v>
      </c>
      <c r="C626" s="1">
        <v>0</v>
      </c>
      <c r="D626" s="1">
        <v>0</v>
      </c>
      <c r="E626" s="1">
        <v>1000</v>
      </c>
      <c r="F626" t="s">
        <v>2032</v>
      </c>
    </row>
    <row r="627" spans="1:6" x14ac:dyDescent="0.25">
      <c r="A627" t="s">
        <v>2033</v>
      </c>
      <c r="B627" t="s">
        <v>2034</v>
      </c>
      <c r="C627" s="1">
        <v>0</v>
      </c>
      <c r="D627" s="1">
        <v>0</v>
      </c>
      <c r="E627" s="1">
        <v>0</v>
      </c>
    </row>
    <row r="628" spans="1:6" x14ac:dyDescent="0.25">
      <c r="A628" t="s">
        <v>2035</v>
      </c>
      <c r="B628" t="s">
        <v>2036</v>
      </c>
      <c r="C628" s="1">
        <v>0</v>
      </c>
      <c r="D628" s="1">
        <v>0</v>
      </c>
      <c r="E628" s="1">
        <v>0</v>
      </c>
    </row>
    <row r="629" spans="1:6" x14ac:dyDescent="0.25">
      <c r="A629" t="s">
        <v>2037</v>
      </c>
      <c r="B629" t="s">
        <v>2038</v>
      </c>
      <c r="C629" s="1">
        <v>0</v>
      </c>
      <c r="D629" s="1">
        <v>0</v>
      </c>
      <c r="E629" s="1">
        <v>0</v>
      </c>
    </row>
    <row r="630" spans="1:6" x14ac:dyDescent="0.25">
      <c r="A630" t="s">
        <v>2039</v>
      </c>
      <c r="B630" t="s">
        <v>2040</v>
      </c>
      <c r="C630" s="1">
        <v>0</v>
      </c>
      <c r="D630" s="1">
        <v>0</v>
      </c>
      <c r="E630" s="1">
        <v>0</v>
      </c>
    </row>
    <row r="631" spans="1:6" ht="45" x14ac:dyDescent="0.25">
      <c r="A631" t="s">
        <v>2041</v>
      </c>
      <c r="B631" t="s">
        <v>2042</v>
      </c>
      <c r="C631" s="1">
        <v>845</v>
      </c>
      <c r="D631" s="1">
        <v>0</v>
      </c>
      <c r="E631" s="1">
        <v>357</v>
      </c>
      <c r="F631" s="2" t="s">
        <v>2043</v>
      </c>
    </row>
    <row r="632" spans="1:6" x14ac:dyDescent="0.25">
      <c r="A632" t="s">
        <v>2044</v>
      </c>
      <c r="B632" t="s">
        <v>2045</v>
      </c>
      <c r="C632" s="1">
        <v>0</v>
      </c>
      <c r="D632" s="1">
        <v>0</v>
      </c>
      <c r="E632" s="1">
        <v>0</v>
      </c>
    </row>
    <row r="633" spans="1:6" x14ac:dyDescent="0.25">
      <c r="A633" t="s">
        <v>2046</v>
      </c>
      <c r="B633" t="s">
        <v>2047</v>
      </c>
      <c r="C633" s="1">
        <v>0</v>
      </c>
      <c r="D633" s="1">
        <v>0</v>
      </c>
      <c r="E633" s="1">
        <v>0</v>
      </c>
    </row>
    <row r="634" spans="1:6" x14ac:dyDescent="0.25">
      <c r="A634" t="s">
        <v>2048</v>
      </c>
      <c r="B634" t="s">
        <v>2049</v>
      </c>
      <c r="C634" s="1">
        <v>0</v>
      </c>
      <c r="D634" s="1">
        <v>0</v>
      </c>
      <c r="E634" s="1">
        <v>0</v>
      </c>
    </row>
    <row r="635" spans="1:6" x14ac:dyDescent="0.25">
      <c r="A635" t="s">
        <v>2050</v>
      </c>
      <c r="B635" t="s">
        <v>2051</v>
      </c>
      <c r="C635" s="1">
        <v>150</v>
      </c>
      <c r="D635" s="1">
        <v>0</v>
      </c>
      <c r="E635" s="1">
        <v>150</v>
      </c>
      <c r="F635" t="s">
        <v>2052</v>
      </c>
    </row>
    <row r="636" spans="1:6" x14ac:dyDescent="0.25">
      <c r="A636" t="s">
        <v>2053</v>
      </c>
      <c r="B636" t="s">
        <v>2054</v>
      </c>
      <c r="C636" s="1">
        <v>500</v>
      </c>
      <c r="D636" s="1">
        <v>0</v>
      </c>
      <c r="E636" s="1">
        <v>500</v>
      </c>
      <c r="F636" t="s">
        <v>2052</v>
      </c>
    </row>
    <row r="637" spans="1:6" x14ac:dyDescent="0.25">
      <c r="A637" t="s">
        <v>2055</v>
      </c>
      <c r="B637" t="s">
        <v>2056</v>
      </c>
      <c r="C637" s="1">
        <v>0</v>
      </c>
      <c r="D637" s="1">
        <v>120</v>
      </c>
      <c r="E637" s="1">
        <v>200</v>
      </c>
      <c r="F637" t="s">
        <v>2057</v>
      </c>
    </row>
    <row r="638" spans="1:6" x14ac:dyDescent="0.25">
      <c r="A638" t="s">
        <v>2058</v>
      </c>
      <c r="B638" t="s">
        <v>2059</v>
      </c>
      <c r="C638" s="1">
        <v>98390</v>
      </c>
      <c r="D638" s="1">
        <v>27604</v>
      </c>
      <c r="E638" s="1">
        <v>100938</v>
      </c>
    </row>
    <row r="639" spans="1:6" x14ac:dyDescent="0.25">
      <c r="A639" t="s">
        <v>2060</v>
      </c>
      <c r="B639" t="s">
        <v>2061</v>
      </c>
      <c r="C639" s="1">
        <v>35567</v>
      </c>
      <c r="D639" s="1">
        <v>11705</v>
      </c>
      <c r="E639" s="1">
        <v>37345</v>
      </c>
    </row>
    <row r="640" spans="1:6" x14ac:dyDescent="0.25">
      <c r="A640" t="s">
        <v>2062</v>
      </c>
      <c r="B640" t="s">
        <v>2063</v>
      </c>
      <c r="C640" s="1">
        <v>0</v>
      </c>
      <c r="D640" s="1">
        <v>0</v>
      </c>
      <c r="E640" s="1">
        <v>0</v>
      </c>
    </row>
    <row r="641" spans="1:6" x14ac:dyDescent="0.25">
      <c r="A641" t="s">
        <v>2064</v>
      </c>
      <c r="B641" t="s">
        <v>2065</v>
      </c>
      <c r="C641" s="1">
        <v>0</v>
      </c>
      <c r="D641" s="1">
        <v>1500</v>
      </c>
      <c r="E641" s="1">
        <v>1500</v>
      </c>
    </row>
    <row r="642" spans="1:6" x14ac:dyDescent="0.25">
      <c r="A642" t="s">
        <v>2066</v>
      </c>
      <c r="B642" t="s">
        <v>2067</v>
      </c>
      <c r="C642" s="1">
        <v>0</v>
      </c>
      <c r="D642" s="1">
        <v>0</v>
      </c>
      <c r="E642" s="1">
        <v>0</v>
      </c>
    </row>
    <row r="643" spans="1:6" x14ac:dyDescent="0.25">
      <c r="A643" t="s">
        <v>2068</v>
      </c>
      <c r="B643" t="s">
        <v>2069</v>
      </c>
      <c r="C643" s="1">
        <v>1942</v>
      </c>
      <c r="D643" s="1">
        <v>685</v>
      </c>
      <c r="E643" s="1">
        <v>2005</v>
      </c>
    </row>
    <row r="644" spans="1:6" x14ac:dyDescent="0.25">
      <c r="A644" t="s">
        <v>2070</v>
      </c>
      <c r="B644" t="s">
        <v>2071</v>
      </c>
      <c r="C644" s="1">
        <v>5775</v>
      </c>
      <c r="D644" s="1">
        <v>3659</v>
      </c>
      <c r="E644" s="1">
        <v>5975</v>
      </c>
    </row>
    <row r="645" spans="1:6" x14ac:dyDescent="0.25">
      <c r="A645" t="s">
        <v>2072</v>
      </c>
      <c r="B645" t="s">
        <v>2073</v>
      </c>
      <c r="C645" s="1">
        <v>6039</v>
      </c>
      <c r="D645" s="1">
        <v>2882</v>
      </c>
      <c r="E645" s="1">
        <v>6065</v>
      </c>
    </row>
    <row r="646" spans="1:6" x14ac:dyDescent="0.25">
      <c r="A646" t="s">
        <v>2074</v>
      </c>
      <c r="B646" t="s">
        <v>2075</v>
      </c>
      <c r="C646" s="1">
        <v>0</v>
      </c>
      <c r="D646" s="1">
        <v>0</v>
      </c>
      <c r="E646" s="1">
        <v>0</v>
      </c>
    </row>
    <row r="647" spans="1:6" x14ac:dyDescent="0.25">
      <c r="A647" t="s">
        <v>2076</v>
      </c>
      <c r="B647" t="s">
        <v>2077</v>
      </c>
      <c r="C647" s="1">
        <v>6500</v>
      </c>
      <c r="D647" s="1">
        <v>0</v>
      </c>
      <c r="E647" s="1">
        <v>6500</v>
      </c>
      <c r="F647" t="s">
        <v>2078</v>
      </c>
    </row>
    <row r="648" spans="1:6" x14ac:dyDescent="0.25">
      <c r="A648" t="s">
        <v>2079</v>
      </c>
      <c r="B648" t="s">
        <v>2080</v>
      </c>
      <c r="C648" s="1">
        <v>500</v>
      </c>
      <c r="D648" s="1">
        <v>93</v>
      </c>
      <c r="E648" s="1">
        <v>500</v>
      </c>
    </row>
    <row r="649" spans="1:6" x14ac:dyDescent="0.25">
      <c r="A649" t="s">
        <v>2081</v>
      </c>
      <c r="B649" t="s">
        <v>2082</v>
      </c>
      <c r="C649" s="1">
        <v>0</v>
      </c>
      <c r="D649" s="1">
        <v>0</v>
      </c>
      <c r="E649" s="1">
        <v>300</v>
      </c>
      <c r="F649" t="s">
        <v>2083</v>
      </c>
    </row>
    <row r="650" spans="1:6" x14ac:dyDescent="0.25">
      <c r="A650" t="s">
        <v>2084</v>
      </c>
      <c r="B650" t="s">
        <v>2085</v>
      </c>
      <c r="C650" s="1">
        <v>0</v>
      </c>
      <c r="D650" s="1">
        <v>0</v>
      </c>
      <c r="E650" s="1">
        <v>0</v>
      </c>
    </row>
    <row r="651" spans="1:6" x14ac:dyDescent="0.25">
      <c r="A651" t="s">
        <v>2086</v>
      </c>
      <c r="B651" t="s">
        <v>2087</v>
      </c>
      <c r="C651" s="1">
        <v>0</v>
      </c>
      <c r="D651" s="1">
        <v>0</v>
      </c>
      <c r="E651" s="1">
        <v>0</v>
      </c>
    </row>
    <row r="652" spans="1:6" x14ac:dyDescent="0.25">
      <c r="A652" t="s">
        <v>2088</v>
      </c>
      <c r="B652" t="s">
        <v>2089</v>
      </c>
      <c r="C652" s="1">
        <v>0</v>
      </c>
      <c r="D652" s="1">
        <v>0</v>
      </c>
      <c r="E652" s="1">
        <v>1000</v>
      </c>
      <c r="F652" t="s">
        <v>2090</v>
      </c>
    </row>
    <row r="653" spans="1:6" x14ac:dyDescent="0.25">
      <c r="A653" t="s">
        <v>2091</v>
      </c>
      <c r="B653" t="s">
        <v>2092</v>
      </c>
      <c r="C653" s="1">
        <v>0</v>
      </c>
      <c r="D653" s="1">
        <v>0</v>
      </c>
      <c r="E653" s="1">
        <v>0</v>
      </c>
    </row>
    <row r="654" spans="1:6" x14ac:dyDescent="0.25">
      <c r="A654" t="s">
        <v>2093</v>
      </c>
      <c r="B654" t="s">
        <v>2094</v>
      </c>
      <c r="C654" s="1">
        <v>0</v>
      </c>
      <c r="D654" s="1">
        <v>0</v>
      </c>
      <c r="E654" s="1">
        <v>0</v>
      </c>
    </row>
    <row r="655" spans="1:6" x14ac:dyDescent="0.25">
      <c r="A655" t="s">
        <v>2095</v>
      </c>
      <c r="B655" t="s">
        <v>2096</v>
      </c>
      <c r="C655" s="1">
        <v>0</v>
      </c>
      <c r="D655" s="1">
        <v>0</v>
      </c>
      <c r="E655" s="1">
        <v>400</v>
      </c>
      <c r="F655" t="s">
        <v>2097</v>
      </c>
    </row>
    <row r="656" spans="1:6" x14ac:dyDescent="0.25">
      <c r="A656" t="s">
        <v>2098</v>
      </c>
      <c r="B656" t="s">
        <v>2099</v>
      </c>
      <c r="C656" s="1">
        <v>0</v>
      </c>
      <c r="D656" s="1">
        <v>0</v>
      </c>
      <c r="E656" s="1">
        <v>400</v>
      </c>
      <c r="F656" t="s">
        <v>2100</v>
      </c>
    </row>
    <row r="657" spans="1:6" x14ac:dyDescent="0.25">
      <c r="A657" t="s">
        <v>2101</v>
      </c>
      <c r="B657" t="s">
        <v>2102</v>
      </c>
      <c r="C657" s="1">
        <v>0</v>
      </c>
      <c r="D657" s="1">
        <v>0</v>
      </c>
      <c r="E657" s="1">
        <v>0</v>
      </c>
    </row>
    <row r="658" spans="1:6" x14ac:dyDescent="0.25">
      <c r="A658" t="s">
        <v>2103</v>
      </c>
      <c r="B658" t="s">
        <v>2104</v>
      </c>
      <c r="C658" s="1">
        <v>0</v>
      </c>
      <c r="D658" s="1">
        <v>0</v>
      </c>
      <c r="E658" s="1">
        <v>600</v>
      </c>
      <c r="F658" t="s">
        <v>2105</v>
      </c>
    </row>
    <row r="659" spans="1:6" x14ac:dyDescent="0.25">
      <c r="A659" t="s">
        <v>2106</v>
      </c>
      <c r="B659" t="s">
        <v>2107</v>
      </c>
      <c r="C659" s="1">
        <v>0</v>
      </c>
      <c r="D659" s="1">
        <v>0</v>
      </c>
      <c r="E659" s="1">
        <v>0</v>
      </c>
    </row>
    <row r="660" spans="1:6" x14ac:dyDescent="0.25">
      <c r="A660" t="s">
        <v>2108</v>
      </c>
      <c r="B660" t="s">
        <v>2109</v>
      </c>
      <c r="C660" s="1">
        <v>0</v>
      </c>
      <c r="D660" s="1">
        <v>0</v>
      </c>
      <c r="E660" s="1">
        <v>0</v>
      </c>
    </row>
    <row r="661" spans="1:6" x14ac:dyDescent="0.25">
      <c r="A661" t="s">
        <v>2110</v>
      </c>
      <c r="B661" t="s">
        <v>2111</v>
      </c>
      <c r="C661" s="1">
        <v>0</v>
      </c>
      <c r="D661" s="1">
        <v>0</v>
      </c>
      <c r="E661" s="1">
        <v>0</v>
      </c>
    </row>
    <row r="662" spans="1:6" x14ac:dyDescent="0.25">
      <c r="A662" t="s">
        <v>2112</v>
      </c>
      <c r="B662" t="s">
        <v>2113</v>
      </c>
      <c r="C662" s="1">
        <v>0</v>
      </c>
      <c r="D662" s="1">
        <v>0</v>
      </c>
      <c r="E662" s="1">
        <v>0</v>
      </c>
    </row>
    <row r="663" spans="1:6" x14ac:dyDescent="0.25">
      <c r="A663" t="s">
        <v>2114</v>
      </c>
      <c r="B663" t="s">
        <v>2115</v>
      </c>
      <c r="C663" s="1">
        <v>0</v>
      </c>
      <c r="D663" s="1">
        <v>0</v>
      </c>
      <c r="E663" s="1">
        <v>0</v>
      </c>
    </row>
    <row r="664" spans="1:6" x14ac:dyDescent="0.25">
      <c r="A664" t="s">
        <v>2116</v>
      </c>
      <c r="B664" t="s">
        <v>2117</v>
      </c>
      <c r="C664" s="1">
        <v>0</v>
      </c>
      <c r="D664" s="1">
        <v>0</v>
      </c>
      <c r="E664" s="1">
        <v>3000</v>
      </c>
      <c r="F664" t="s">
        <v>2118</v>
      </c>
    </row>
    <row r="665" spans="1:6" x14ac:dyDescent="0.25">
      <c r="A665" t="s">
        <v>2119</v>
      </c>
      <c r="B665" t="s">
        <v>2120</v>
      </c>
      <c r="C665" s="1">
        <v>0</v>
      </c>
      <c r="D665" s="1">
        <v>0</v>
      </c>
      <c r="E665" s="1">
        <v>3000</v>
      </c>
      <c r="F665" t="s">
        <v>2121</v>
      </c>
    </row>
    <row r="666" spans="1:6" x14ac:dyDescent="0.25">
      <c r="A666" t="s">
        <v>2122</v>
      </c>
      <c r="B666" t="s">
        <v>2123</v>
      </c>
      <c r="C666" s="1">
        <v>0</v>
      </c>
      <c r="D666" s="1">
        <v>0</v>
      </c>
      <c r="E666" s="1">
        <v>0</v>
      </c>
    </row>
    <row r="667" spans="1:6" x14ac:dyDescent="0.25">
      <c r="A667" t="s">
        <v>2124</v>
      </c>
      <c r="B667" t="s">
        <v>2125</v>
      </c>
      <c r="C667" s="1">
        <v>0</v>
      </c>
      <c r="D667" s="1">
        <v>0</v>
      </c>
      <c r="E667" s="1">
        <v>0</v>
      </c>
    </row>
    <row r="668" spans="1:6" x14ac:dyDescent="0.25">
      <c r="A668" t="s">
        <v>2126</v>
      </c>
      <c r="B668" t="s">
        <v>2127</v>
      </c>
      <c r="C668" s="1">
        <v>0</v>
      </c>
      <c r="D668" s="1">
        <v>0</v>
      </c>
      <c r="E668" s="1">
        <v>0</v>
      </c>
    </row>
    <row r="669" spans="1:6" ht="45" x14ac:dyDescent="0.25">
      <c r="A669" t="s">
        <v>2128</v>
      </c>
      <c r="B669" t="s">
        <v>2129</v>
      </c>
      <c r="C669" s="1">
        <v>1000</v>
      </c>
      <c r="D669" s="1">
        <v>0</v>
      </c>
      <c r="E669" s="1">
        <v>268</v>
      </c>
      <c r="F669" s="2" t="s">
        <v>2130</v>
      </c>
    </row>
    <row r="670" spans="1:6" x14ac:dyDescent="0.25">
      <c r="A670" t="s">
        <v>2131</v>
      </c>
      <c r="B670" t="s">
        <v>2132</v>
      </c>
      <c r="C670" s="1">
        <v>0</v>
      </c>
      <c r="D670" s="1">
        <v>0</v>
      </c>
      <c r="E670" s="1">
        <v>0</v>
      </c>
    </row>
    <row r="671" spans="1:6" x14ac:dyDescent="0.25">
      <c r="A671" t="s">
        <v>2133</v>
      </c>
      <c r="B671" t="s">
        <v>2134</v>
      </c>
      <c r="C671" s="1">
        <v>0</v>
      </c>
      <c r="D671" s="1">
        <v>0</v>
      </c>
      <c r="E671" s="1">
        <v>0</v>
      </c>
    </row>
    <row r="672" spans="1:6" x14ac:dyDescent="0.25">
      <c r="A672" t="s">
        <v>2135</v>
      </c>
      <c r="B672" t="s">
        <v>2136</v>
      </c>
      <c r="C672" s="1">
        <v>0</v>
      </c>
      <c r="D672" s="1">
        <v>0</v>
      </c>
      <c r="E672" s="1">
        <v>0</v>
      </c>
    </row>
    <row r="673" spans="1:6" x14ac:dyDescent="0.25">
      <c r="A673" t="s">
        <v>2137</v>
      </c>
      <c r="B673" t="s">
        <v>2138</v>
      </c>
      <c r="C673" s="1">
        <v>0</v>
      </c>
      <c r="D673" s="1">
        <v>0</v>
      </c>
      <c r="E673" s="1">
        <v>200</v>
      </c>
      <c r="F673" t="s">
        <v>2139</v>
      </c>
    </row>
    <row r="674" spans="1:6" x14ac:dyDescent="0.25">
      <c r="A674" t="s">
        <v>2140</v>
      </c>
      <c r="B674" t="s">
        <v>2141</v>
      </c>
      <c r="C674" s="1">
        <v>500</v>
      </c>
      <c r="D674" s="1">
        <v>0</v>
      </c>
      <c r="E674" s="1">
        <v>500</v>
      </c>
    </row>
    <row r="675" spans="1:6" x14ac:dyDescent="0.25">
      <c r="A675" t="s">
        <v>2142</v>
      </c>
      <c r="B675" t="s">
        <v>2143</v>
      </c>
      <c r="C675" s="1">
        <v>0</v>
      </c>
      <c r="D675" s="1">
        <v>0</v>
      </c>
      <c r="E675" s="1">
        <v>0</v>
      </c>
    </row>
    <row r="676" spans="1:6" x14ac:dyDescent="0.25">
      <c r="A676" t="s">
        <v>2144</v>
      </c>
      <c r="B676" t="s">
        <v>2145</v>
      </c>
      <c r="C676" s="1">
        <v>0</v>
      </c>
      <c r="D676" s="1">
        <v>0</v>
      </c>
      <c r="E676" s="1">
        <v>0</v>
      </c>
    </row>
    <row r="677" spans="1:6" x14ac:dyDescent="0.25">
      <c r="A677" t="s">
        <v>2146</v>
      </c>
      <c r="B677" t="s">
        <v>2147</v>
      </c>
      <c r="C677" s="1">
        <v>0</v>
      </c>
      <c r="D677" s="1">
        <v>0</v>
      </c>
      <c r="E677" s="1">
        <v>0</v>
      </c>
    </row>
    <row r="678" spans="1:6" x14ac:dyDescent="0.25">
      <c r="A678" t="s">
        <v>2148</v>
      </c>
      <c r="B678" t="s">
        <v>2149</v>
      </c>
      <c r="C678" s="1">
        <v>0</v>
      </c>
      <c r="D678" s="1">
        <v>0</v>
      </c>
      <c r="E678" s="1">
        <v>0</v>
      </c>
    </row>
    <row r="679" spans="1:6" x14ac:dyDescent="0.25">
      <c r="A679" t="s">
        <v>2150</v>
      </c>
      <c r="B679" t="s">
        <v>2151</v>
      </c>
      <c r="C679" s="1">
        <v>0</v>
      </c>
      <c r="D679" s="1">
        <v>500</v>
      </c>
      <c r="E679" s="1">
        <v>0</v>
      </c>
    </row>
    <row r="680" spans="1:6" x14ac:dyDescent="0.25">
      <c r="A680" t="s">
        <v>2152</v>
      </c>
      <c r="B680" t="s">
        <v>2153</v>
      </c>
      <c r="C680" s="1">
        <v>79820</v>
      </c>
      <c r="D680" s="1">
        <v>13530</v>
      </c>
      <c r="E680" s="1">
        <v>55000</v>
      </c>
      <c r="F680" t="s">
        <v>2154</v>
      </c>
    </row>
    <row r="681" spans="1:6" x14ac:dyDescent="0.25">
      <c r="A681" t="s">
        <v>2155</v>
      </c>
      <c r="B681" t="s">
        <v>2156</v>
      </c>
      <c r="C681" s="1">
        <v>6106</v>
      </c>
      <c r="D681" s="1">
        <v>1073</v>
      </c>
      <c r="E681" s="1">
        <v>6106</v>
      </c>
    </row>
    <row r="682" spans="1:6" x14ac:dyDescent="0.25">
      <c r="A682" t="s">
        <v>2157</v>
      </c>
      <c r="B682" t="s">
        <v>2158</v>
      </c>
      <c r="C682" s="1">
        <v>0</v>
      </c>
      <c r="D682" s="1">
        <v>0</v>
      </c>
      <c r="E682" s="1">
        <v>0</v>
      </c>
    </row>
    <row r="683" spans="1:6" x14ac:dyDescent="0.25">
      <c r="A683" t="s">
        <v>2159</v>
      </c>
      <c r="B683" t="s">
        <v>2160</v>
      </c>
      <c r="C683" s="1">
        <v>0</v>
      </c>
      <c r="D683" s="1">
        <v>0</v>
      </c>
      <c r="E683" s="1">
        <v>0</v>
      </c>
    </row>
    <row r="684" spans="1:6" x14ac:dyDescent="0.25">
      <c r="A684" t="s">
        <v>2161</v>
      </c>
      <c r="B684" t="s">
        <v>2162</v>
      </c>
      <c r="C684" s="1">
        <v>0</v>
      </c>
      <c r="D684" s="1">
        <v>0</v>
      </c>
      <c r="E684" s="1">
        <v>0</v>
      </c>
    </row>
    <row r="685" spans="1:6" x14ac:dyDescent="0.25">
      <c r="A685" t="s">
        <v>2163</v>
      </c>
      <c r="B685" t="s">
        <v>2164</v>
      </c>
      <c r="C685" s="1">
        <v>650</v>
      </c>
      <c r="D685" s="1">
        <v>104</v>
      </c>
      <c r="E685" s="1">
        <v>650</v>
      </c>
    </row>
    <row r="686" spans="1:6" x14ac:dyDescent="0.25">
      <c r="A686" t="s">
        <v>2165</v>
      </c>
      <c r="B686" t="s">
        <v>2166</v>
      </c>
      <c r="C686" s="1">
        <v>400</v>
      </c>
      <c r="D686" s="1">
        <v>0</v>
      </c>
      <c r="E686" s="1">
        <v>400</v>
      </c>
    </row>
    <row r="687" spans="1:6" x14ac:dyDescent="0.25">
      <c r="A687" t="s">
        <v>2167</v>
      </c>
      <c r="B687" t="s">
        <v>2168</v>
      </c>
      <c r="C687" s="1">
        <v>600</v>
      </c>
      <c r="D687" s="1">
        <v>0</v>
      </c>
      <c r="E687" s="1">
        <v>600</v>
      </c>
    </row>
    <row r="688" spans="1:6" x14ac:dyDescent="0.25">
      <c r="A688" t="s">
        <v>2169</v>
      </c>
      <c r="B688" t="s">
        <v>2170</v>
      </c>
      <c r="C688" s="1">
        <v>0</v>
      </c>
      <c r="D688" s="1">
        <v>0</v>
      </c>
      <c r="E688" s="1">
        <v>150</v>
      </c>
      <c r="F688" t="s">
        <v>2171</v>
      </c>
    </row>
    <row r="689" spans="1:6" x14ac:dyDescent="0.25">
      <c r="A689" t="s">
        <v>2172</v>
      </c>
      <c r="B689" t="s">
        <v>2173</v>
      </c>
      <c r="C689" s="1">
        <v>0</v>
      </c>
      <c r="D689" s="1">
        <v>0</v>
      </c>
      <c r="E689" s="1">
        <v>1000</v>
      </c>
      <c r="F689" t="s">
        <v>2174</v>
      </c>
    </row>
    <row r="690" spans="1:6" x14ac:dyDescent="0.25">
      <c r="A690" t="s">
        <v>2175</v>
      </c>
      <c r="B690" t="s">
        <v>2176</v>
      </c>
      <c r="C690" s="1">
        <v>1550</v>
      </c>
      <c r="D690" s="1">
        <v>0</v>
      </c>
      <c r="E690" s="1">
        <v>1400</v>
      </c>
    </row>
    <row r="691" spans="1:6" x14ac:dyDescent="0.25">
      <c r="A691" t="s">
        <v>2177</v>
      </c>
      <c r="B691" t="s">
        <v>2178</v>
      </c>
      <c r="C691" s="1">
        <v>0</v>
      </c>
      <c r="D691" s="1">
        <v>0</v>
      </c>
      <c r="E691" s="1">
        <v>0</v>
      </c>
    </row>
    <row r="692" spans="1:6" x14ac:dyDescent="0.25">
      <c r="A692" t="s">
        <v>2179</v>
      </c>
      <c r="B692" t="s">
        <v>2180</v>
      </c>
      <c r="C692" s="1">
        <v>0</v>
      </c>
      <c r="D692" s="1">
        <v>0</v>
      </c>
      <c r="E692" s="1">
        <v>0</v>
      </c>
    </row>
    <row r="693" spans="1:6" x14ac:dyDescent="0.25">
      <c r="A693" t="s">
        <v>2181</v>
      </c>
      <c r="B693" t="s">
        <v>2182</v>
      </c>
      <c r="C693" s="1">
        <v>1600</v>
      </c>
      <c r="D693" s="1">
        <v>0</v>
      </c>
      <c r="E693" s="1">
        <v>1000</v>
      </c>
    </row>
    <row r="694" spans="1:6" x14ac:dyDescent="0.25">
      <c r="A694" t="s">
        <v>2183</v>
      </c>
      <c r="B694" t="s">
        <v>2184</v>
      </c>
      <c r="C694" s="1">
        <v>175</v>
      </c>
      <c r="D694" s="1">
        <v>0</v>
      </c>
      <c r="E694" s="1">
        <v>175</v>
      </c>
    </row>
    <row r="695" spans="1:6" x14ac:dyDescent="0.25">
      <c r="A695" t="s">
        <v>2185</v>
      </c>
      <c r="B695" t="s">
        <v>2186</v>
      </c>
      <c r="C695" s="1">
        <v>0</v>
      </c>
      <c r="D695" s="1">
        <v>0</v>
      </c>
      <c r="E695" s="1">
        <v>0</v>
      </c>
    </row>
    <row r="696" spans="1:6" x14ac:dyDescent="0.25">
      <c r="A696" t="s">
        <v>2187</v>
      </c>
      <c r="B696" t="s">
        <v>2188</v>
      </c>
      <c r="C696" s="1">
        <v>650</v>
      </c>
      <c r="D696" s="1">
        <v>0</v>
      </c>
      <c r="E696" s="1">
        <v>700</v>
      </c>
      <c r="F696" t="s">
        <v>2189</v>
      </c>
    </row>
    <row r="697" spans="1:6" x14ac:dyDescent="0.25">
      <c r="A697" t="s">
        <v>2190</v>
      </c>
      <c r="B697" t="s">
        <v>2191</v>
      </c>
      <c r="C697" s="1">
        <v>0</v>
      </c>
      <c r="D697" s="1">
        <v>0</v>
      </c>
      <c r="E697" s="1">
        <v>0</v>
      </c>
    </row>
    <row r="698" spans="1:6" x14ac:dyDescent="0.25">
      <c r="A698" t="s">
        <v>2192</v>
      </c>
      <c r="B698" t="s">
        <v>2193</v>
      </c>
      <c r="C698" s="1">
        <v>0</v>
      </c>
      <c r="D698" s="1">
        <v>0</v>
      </c>
      <c r="E698" s="1">
        <v>0</v>
      </c>
    </row>
    <row r="699" spans="1:6" x14ac:dyDescent="0.25">
      <c r="A699" t="s">
        <v>2194</v>
      </c>
      <c r="B699" t="s">
        <v>2195</v>
      </c>
      <c r="C699" s="1">
        <v>0</v>
      </c>
      <c r="D699" s="1">
        <v>0</v>
      </c>
      <c r="E699" s="1">
        <v>1000</v>
      </c>
      <c r="F699" t="s">
        <v>2196</v>
      </c>
    </row>
    <row r="700" spans="1:6" x14ac:dyDescent="0.25">
      <c r="A700" t="s">
        <v>2197</v>
      </c>
      <c r="B700" t="s">
        <v>2198</v>
      </c>
      <c r="C700" s="1">
        <v>0</v>
      </c>
      <c r="D700" s="1">
        <v>0</v>
      </c>
      <c r="E700" s="1">
        <v>0</v>
      </c>
    </row>
    <row r="701" spans="1:6" x14ac:dyDescent="0.25">
      <c r="A701" t="s">
        <v>2199</v>
      </c>
      <c r="B701" t="s">
        <v>2200</v>
      </c>
      <c r="C701" s="1">
        <v>0</v>
      </c>
      <c r="D701" s="1">
        <v>0</v>
      </c>
      <c r="E701" s="1">
        <v>0</v>
      </c>
    </row>
    <row r="702" spans="1:6" x14ac:dyDescent="0.25">
      <c r="A702" t="s">
        <v>2201</v>
      </c>
      <c r="B702" t="s">
        <v>2202</v>
      </c>
      <c r="C702" s="1">
        <v>0</v>
      </c>
      <c r="D702" s="1">
        <v>0</v>
      </c>
      <c r="E702" s="1">
        <v>0</v>
      </c>
    </row>
    <row r="703" spans="1:6" x14ac:dyDescent="0.25">
      <c r="A703" t="s">
        <v>2203</v>
      </c>
      <c r="B703" t="s">
        <v>2204</v>
      </c>
      <c r="C703" s="1">
        <v>0</v>
      </c>
      <c r="D703" s="1">
        <v>0</v>
      </c>
      <c r="E703" s="1">
        <v>0</v>
      </c>
    </row>
    <row r="704" spans="1:6" x14ac:dyDescent="0.25">
      <c r="A704" t="s">
        <v>2205</v>
      </c>
      <c r="B704" t="s">
        <v>2206</v>
      </c>
      <c r="C704" s="1">
        <v>0</v>
      </c>
      <c r="D704" s="1">
        <v>0</v>
      </c>
      <c r="E704" s="1">
        <v>0</v>
      </c>
    </row>
    <row r="705" spans="1:6" x14ac:dyDescent="0.25">
      <c r="A705" t="s">
        <v>2207</v>
      </c>
      <c r="B705" t="s">
        <v>2208</v>
      </c>
      <c r="C705" s="1">
        <v>0</v>
      </c>
      <c r="D705" s="1">
        <v>0</v>
      </c>
      <c r="E705" s="1">
        <v>0</v>
      </c>
    </row>
    <row r="706" spans="1:6" x14ac:dyDescent="0.25">
      <c r="A706" t="s">
        <v>2209</v>
      </c>
      <c r="B706" t="s">
        <v>2210</v>
      </c>
      <c r="C706" s="1">
        <v>0</v>
      </c>
      <c r="D706" s="1">
        <v>0</v>
      </c>
      <c r="E706" s="1">
        <v>0</v>
      </c>
    </row>
    <row r="707" spans="1:6" x14ac:dyDescent="0.25">
      <c r="A707" t="s">
        <v>2211</v>
      </c>
      <c r="B707" t="s">
        <v>2212</v>
      </c>
      <c r="C707" s="1">
        <v>1500</v>
      </c>
      <c r="D707" s="1">
        <v>0</v>
      </c>
      <c r="E707" s="1">
        <v>1500</v>
      </c>
      <c r="F707" t="s">
        <v>2213</v>
      </c>
    </row>
    <row r="708" spans="1:6" x14ac:dyDescent="0.25">
      <c r="A708" t="s">
        <v>2214</v>
      </c>
      <c r="B708" t="s">
        <v>2215</v>
      </c>
      <c r="C708" s="1">
        <v>357</v>
      </c>
      <c r="D708" s="1">
        <v>0</v>
      </c>
      <c r="E708" s="1">
        <v>0</v>
      </c>
    </row>
    <row r="709" spans="1:6" x14ac:dyDescent="0.25">
      <c r="A709" t="s">
        <v>2216</v>
      </c>
      <c r="B709" t="s">
        <v>2217</v>
      </c>
      <c r="C709" s="1">
        <v>0</v>
      </c>
      <c r="D709" s="1">
        <v>0</v>
      </c>
      <c r="E709" s="1">
        <v>0</v>
      </c>
    </row>
    <row r="710" spans="1:6" x14ac:dyDescent="0.25">
      <c r="A710" t="s">
        <v>2218</v>
      </c>
      <c r="B710" t="s">
        <v>2219</v>
      </c>
      <c r="C710" s="1">
        <v>0</v>
      </c>
      <c r="D710" s="1">
        <v>0</v>
      </c>
      <c r="E710" s="1">
        <v>0</v>
      </c>
    </row>
    <row r="711" spans="1:6" x14ac:dyDescent="0.25">
      <c r="A711" t="s">
        <v>2220</v>
      </c>
      <c r="B711" t="s">
        <v>2221</v>
      </c>
      <c r="C711" s="1">
        <v>0</v>
      </c>
      <c r="D711" s="1">
        <v>0</v>
      </c>
      <c r="E711" s="1">
        <v>0</v>
      </c>
    </row>
    <row r="712" spans="1:6" x14ac:dyDescent="0.25">
      <c r="A712" t="s">
        <v>2222</v>
      </c>
      <c r="B712" t="s">
        <v>2223</v>
      </c>
      <c r="C712" s="1">
        <v>0</v>
      </c>
      <c r="D712" s="1">
        <v>0</v>
      </c>
      <c r="E712" s="1">
        <v>200</v>
      </c>
      <c r="F712" t="s">
        <v>2224</v>
      </c>
    </row>
    <row r="713" spans="1:6" ht="45" x14ac:dyDescent="0.25">
      <c r="A713" t="s">
        <v>2225</v>
      </c>
      <c r="B713" t="s">
        <v>2226</v>
      </c>
      <c r="C713" s="1">
        <v>3000</v>
      </c>
      <c r="D713" s="1">
        <v>0</v>
      </c>
      <c r="E713" s="1">
        <v>3000</v>
      </c>
      <c r="F713" s="2" t="s">
        <v>2227</v>
      </c>
    </row>
    <row r="714" spans="1:6" x14ac:dyDescent="0.25">
      <c r="A714" t="s">
        <v>2228</v>
      </c>
      <c r="B714" t="s">
        <v>2229</v>
      </c>
      <c r="C714" s="1">
        <v>0</v>
      </c>
      <c r="D714" s="1">
        <v>0</v>
      </c>
      <c r="E714" s="1">
        <v>0</v>
      </c>
    </row>
    <row r="715" spans="1:6" x14ac:dyDescent="0.25">
      <c r="A715" t="s">
        <v>2230</v>
      </c>
      <c r="B715" t="s">
        <v>2231</v>
      </c>
      <c r="C715" s="1">
        <v>0</v>
      </c>
      <c r="D715" s="1">
        <v>0</v>
      </c>
      <c r="E715" s="1">
        <v>0</v>
      </c>
    </row>
    <row r="716" spans="1:6" x14ac:dyDescent="0.25">
      <c r="A716" t="s">
        <v>2232</v>
      </c>
      <c r="B716" t="s">
        <v>2233</v>
      </c>
      <c r="C716" s="1">
        <v>0</v>
      </c>
      <c r="D716" s="1">
        <v>0</v>
      </c>
      <c r="E716" s="1">
        <v>0</v>
      </c>
    </row>
    <row r="717" spans="1:6" x14ac:dyDescent="0.25">
      <c r="A717" t="s">
        <v>2234</v>
      </c>
      <c r="B717" t="s">
        <v>2235</v>
      </c>
      <c r="C717" s="1">
        <v>0</v>
      </c>
      <c r="D717" s="1">
        <v>0</v>
      </c>
      <c r="E717" s="1">
        <v>0</v>
      </c>
    </row>
    <row r="718" spans="1:6" ht="30" x14ac:dyDescent="0.25">
      <c r="A718" t="s">
        <v>2236</v>
      </c>
      <c r="B718" t="s">
        <v>2237</v>
      </c>
      <c r="C718" s="1">
        <v>420</v>
      </c>
      <c r="D718" s="1">
        <v>0</v>
      </c>
      <c r="E718" s="1">
        <v>840</v>
      </c>
      <c r="F718" s="2" t="s">
        <v>2238</v>
      </c>
    </row>
    <row r="719" spans="1:6" ht="60" x14ac:dyDescent="0.25">
      <c r="A719" t="s">
        <v>2239</v>
      </c>
      <c r="B719" t="s">
        <v>2240</v>
      </c>
      <c r="C719" s="1">
        <v>0</v>
      </c>
      <c r="D719" s="1">
        <v>0</v>
      </c>
      <c r="E719" s="1">
        <v>54720</v>
      </c>
      <c r="F719" s="2" t="s">
        <v>2241</v>
      </c>
    </row>
    <row r="720" spans="1:6" x14ac:dyDescent="0.25">
      <c r="A720" t="s">
        <v>2242</v>
      </c>
      <c r="B720" t="s">
        <v>2243</v>
      </c>
      <c r="C720" s="1">
        <v>0</v>
      </c>
      <c r="D720" s="1">
        <v>0</v>
      </c>
      <c r="E720" s="1">
        <v>0</v>
      </c>
    </row>
    <row r="721" spans="1:5" x14ac:dyDescent="0.25">
      <c r="A721" t="s">
        <v>2244</v>
      </c>
      <c r="B721" t="s">
        <v>2245</v>
      </c>
      <c r="C721" s="1">
        <v>0</v>
      </c>
      <c r="D721" s="1">
        <v>0</v>
      </c>
      <c r="E721" s="1">
        <v>0</v>
      </c>
    </row>
    <row r="722" spans="1:5" x14ac:dyDescent="0.25">
      <c r="A722" t="s">
        <v>2246</v>
      </c>
      <c r="B722" t="s">
        <v>2247</v>
      </c>
      <c r="C722" s="1">
        <v>0</v>
      </c>
      <c r="D722" s="1">
        <v>0</v>
      </c>
      <c r="E722" s="1">
        <v>0</v>
      </c>
    </row>
    <row r="723" spans="1:5" x14ac:dyDescent="0.25">
      <c r="A723" t="s">
        <v>2248</v>
      </c>
      <c r="B723" t="s">
        <v>2249</v>
      </c>
      <c r="C723" s="1">
        <v>0</v>
      </c>
      <c r="D723" s="1">
        <v>0</v>
      </c>
      <c r="E723" s="1">
        <v>0</v>
      </c>
    </row>
    <row r="724" spans="1:5" x14ac:dyDescent="0.25">
      <c r="A724" t="s">
        <v>2250</v>
      </c>
      <c r="B724" t="s">
        <v>2251</v>
      </c>
      <c r="C724" s="1">
        <v>450</v>
      </c>
      <c r="D724" s="1">
        <v>16</v>
      </c>
      <c r="E724" s="1">
        <v>600</v>
      </c>
    </row>
    <row r="725" spans="1:5" x14ac:dyDescent="0.25">
      <c r="A725" t="s">
        <v>2252</v>
      </c>
      <c r="B725" t="s">
        <v>2253</v>
      </c>
      <c r="C725" s="1">
        <v>300</v>
      </c>
      <c r="D725" s="1">
        <v>0</v>
      </c>
      <c r="E725" s="1">
        <v>300</v>
      </c>
    </row>
    <row r="726" spans="1:5" x14ac:dyDescent="0.25">
      <c r="A726" t="s">
        <v>2254</v>
      </c>
      <c r="B726" t="s">
        <v>2255</v>
      </c>
      <c r="C726" s="1">
        <v>650</v>
      </c>
      <c r="D726" s="1">
        <v>63</v>
      </c>
      <c r="E726" s="1">
        <v>400</v>
      </c>
    </row>
    <row r="727" spans="1:5" x14ac:dyDescent="0.25">
      <c r="A727" t="s">
        <v>2256</v>
      </c>
      <c r="B727" t="s">
        <v>2257</v>
      </c>
      <c r="C727" s="1">
        <v>75</v>
      </c>
      <c r="D727" s="1">
        <v>0</v>
      </c>
      <c r="E727" s="1">
        <v>75</v>
      </c>
    </row>
    <row r="728" spans="1:5" x14ac:dyDescent="0.25">
      <c r="A728" t="s">
        <v>2258</v>
      </c>
      <c r="B728" t="s">
        <v>2259</v>
      </c>
      <c r="C728" s="1">
        <v>25</v>
      </c>
      <c r="D728" s="1">
        <v>0</v>
      </c>
      <c r="E728" s="1">
        <v>25</v>
      </c>
    </row>
    <row r="729" spans="1:5" x14ac:dyDescent="0.25">
      <c r="A729" t="s">
        <v>2260</v>
      </c>
      <c r="B729" t="s">
        <v>2261</v>
      </c>
      <c r="C729" s="1">
        <v>0</v>
      </c>
      <c r="D729" s="1">
        <v>0</v>
      </c>
      <c r="E729" s="1">
        <v>0</v>
      </c>
    </row>
    <row r="730" spans="1:5" x14ac:dyDescent="0.25">
      <c r="A730" t="s">
        <v>2262</v>
      </c>
      <c r="B730" t="s">
        <v>2263</v>
      </c>
      <c r="C730" s="1">
        <v>0</v>
      </c>
      <c r="D730" s="1">
        <v>0</v>
      </c>
      <c r="E730" s="1">
        <v>0</v>
      </c>
    </row>
    <row r="731" spans="1:5" x14ac:dyDescent="0.25">
      <c r="A731" t="s">
        <v>2264</v>
      </c>
      <c r="B731" t="s">
        <v>2265</v>
      </c>
      <c r="C731" s="1">
        <v>0</v>
      </c>
      <c r="D731" s="1">
        <v>0</v>
      </c>
      <c r="E731" s="1">
        <v>0</v>
      </c>
    </row>
    <row r="732" spans="1:5" x14ac:dyDescent="0.25">
      <c r="A732" t="s">
        <v>2266</v>
      </c>
      <c r="B732" t="s">
        <v>2267</v>
      </c>
      <c r="C732" s="1">
        <v>0</v>
      </c>
      <c r="D732" s="1">
        <v>0</v>
      </c>
      <c r="E732" s="1">
        <v>0</v>
      </c>
    </row>
    <row r="733" spans="1:5" x14ac:dyDescent="0.25">
      <c r="A733" t="s">
        <v>2268</v>
      </c>
      <c r="B733" t="s">
        <v>2269</v>
      </c>
      <c r="C733" s="1">
        <v>0</v>
      </c>
      <c r="D733" s="1">
        <v>0</v>
      </c>
      <c r="E733" s="1">
        <v>0</v>
      </c>
    </row>
    <row r="734" spans="1:5" x14ac:dyDescent="0.25">
      <c r="A734" t="s">
        <v>2270</v>
      </c>
      <c r="B734" t="s">
        <v>2271</v>
      </c>
      <c r="C734" s="1">
        <v>85</v>
      </c>
      <c r="D734" s="1">
        <v>0</v>
      </c>
      <c r="E734" s="1">
        <v>85</v>
      </c>
    </row>
    <row r="735" spans="1:5" x14ac:dyDescent="0.25">
      <c r="A735" t="s">
        <v>2272</v>
      </c>
      <c r="B735" t="s">
        <v>2273</v>
      </c>
      <c r="C735" s="1">
        <v>0</v>
      </c>
      <c r="D735" s="1">
        <v>0</v>
      </c>
      <c r="E735" s="1">
        <v>0</v>
      </c>
    </row>
    <row r="736" spans="1:5" x14ac:dyDescent="0.25">
      <c r="A736" t="s">
        <v>2274</v>
      </c>
      <c r="B736" t="s">
        <v>2275</v>
      </c>
      <c r="C736" s="1">
        <v>8000</v>
      </c>
      <c r="D736" s="1">
        <v>146</v>
      </c>
      <c r="E736" s="1">
        <v>8000</v>
      </c>
    </row>
    <row r="737" spans="1:6" x14ac:dyDescent="0.25">
      <c r="A737" t="s">
        <v>2276</v>
      </c>
      <c r="B737" t="s">
        <v>2277</v>
      </c>
      <c r="C737" s="1">
        <v>0</v>
      </c>
      <c r="D737" s="1">
        <v>0</v>
      </c>
      <c r="E737" s="1">
        <v>0</v>
      </c>
    </row>
    <row r="738" spans="1:6" x14ac:dyDescent="0.25">
      <c r="A738" t="s">
        <v>2278</v>
      </c>
      <c r="B738" t="s">
        <v>2279</v>
      </c>
      <c r="C738" s="1">
        <v>0</v>
      </c>
      <c r="D738" s="1">
        <v>0</v>
      </c>
      <c r="E738" s="1">
        <v>0</v>
      </c>
    </row>
    <row r="739" spans="1:6" x14ac:dyDescent="0.25">
      <c r="A739" t="s">
        <v>2280</v>
      </c>
      <c r="B739" t="s">
        <v>2281</v>
      </c>
      <c r="C739" s="1">
        <v>0</v>
      </c>
      <c r="D739" s="1">
        <v>0</v>
      </c>
      <c r="E739" s="1">
        <v>0</v>
      </c>
    </row>
    <row r="740" spans="1:6" x14ac:dyDescent="0.25">
      <c r="A740" t="s">
        <v>2282</v>
      </c>
      <c r="B740" t="s">
        <v>2283</v>
      </c>
      <c r="C740" s="1">
        <v>0</v>
      </c>
      <c r="D740" s="1">
        <v>0</v>
      </c>
      <c r="E740" s="1">
        <v>0</v>
      </c>
    </row>
    <row r="741" spans="1:6" x14ac:dyDescent="0.25">
      <c r="A741" t="s">
        <v>2284</v>
      </c>
      <c r="B741" t="s">
        <v>2285</v>
      </c>
      <c r="C741" s="1">
        <v>0</v>
      </c>
      <c r="D741" s="1">
        <v>0</v>
      </c>
      <c r="E741" s="1">
        <v>0</v>
      </c>
    </row>
    <row r="742" spans="1:6" x14ac:dyDescent="0.25">
      <c r="A742" t="s">
        <v>2286</v>
      </c>
      <c r="B742" t="s">
        <v>2287</v>
      </c>
      <c r="C742" s="1">
        <v>0</v>
      </c>
      <c r="D742" s="1">
        <v>0</v>
      </c>
      <c r="E742" s="1">
        <v>0</v>
      </c>
    </row>
    <row r="743" spans="1:6" x14ac:dyDescent="0.25">
      <c r="A743" t="s">
        <v>2288</v>
      </c>
      <c r="B743" t="s">
        <v>2289</v>
      </c>
      <c r="C743" s="1">
        <v>0</v>
      </c>
      <c r="D743" s="1">
        <v>0</v>
      </c>
      <c r="E743" s="1">
        <v>0</v>
      </c>
    </row>
    <row r="744" spans="1:6" x14ac:dyDescent="0.25">
      <c r="A744" t="s">
        <v>2290</v>
      </c>
      <c r="B744" t="s">
        <v>2291</v>
      </c>
      <c r="C744" s="1">
        <v>0</v>
      </c>
      <c r="D744" s="1">
        <v>0</v>
      </c>
      <c r="E744" s="1">
        <v>0</v>
      </c>
    </row>
    <row r="745" spans="1:6" x14ac:dyDescent="0.25">
      <c r="A745" t="s">
        <v>2292</v>
      </c>
      <c r="B745" t="s">
        <v>2293</v>
      </c>
      <c r="C745" s="1">
        <v>0</v>
      </c>
      <c r="D745" s="1">
        <v>0</v>
      </c>
      <c r="E745" s="1">
        <v>0</v>
      </c>
    </row>
    <row r="746" spans="1:6" x14ac:dyDescent="0.25">
      <c r="A746" t="s">
        <v>2294</v>
      </c>
      <c r="B746" t="s">
        <v>2295</v>
      </c>
      <c r="C746" s="1">
        <v>25</v>
      </c>
      <c r="D746" s="1">
        <v>0</v>
      </c>
      <c r="E746" s="1">
        <v>25</v>
      </c>
    </row>
    <row r="747" spans="1:6" x14ac:dyDescent="0.25">
      <c r="A747" t="s">
        <v>2296</v>
      </c>
      <c r="B747" t="s">
        <v>2297</v>
      </c>
      <c r="C747" s="1">
        <v>0</v>
      </c>
      <c r="D747" s="1">
        <v>0</v>
      </c>
      <c r="E747" s="1">
        <v>0</v>
      </c>
    </row>
    <row r="748" spans="1:6" x14ac:dyDescent="0.25">
      <c r="A748" t="s">
        <v>2298</v>
      </c>
      <c r="B748" t="s">
        <v>2299</v>
      </c>
      <c r="C748" s="1">
        <v>2000</v>
      </c>
      <c r="D748" s="1">
        <v>0</v>
      </c>
      <c r="E748" s="1">
        <v>2100</v>
      </c>
    </row>
    <row r="749" spans="1:6" x14ac:dyDescent="0.25">
      <c r="A749" t="s">
        <v>2300</v>
      </c>
      <c r="B749" t="s">
        <v>2301</v>
      </c>
      <c r="C749" s="1">
        <v>859</v>
      </c>
      <c r="D749" s="1">
        <v>0</v>
      </c>
      <c r="E749" s="1">
        <v>592</v>
      </c>
      <c r="F749" t="s">
        <v>947</v>
      </c>
    </row>
    <row r="750" spans="1:6" x14ac:dyDescent="0.25">
      <c r="A750" t="s">
        <v>2302</v>
      </c>
      <c r="B750" t="s">
        <v>2303</v>
      </c>
      <c r="C750" s="1">
        <v>0</v>
      </c>
      <c r="D750" s="1">
        <v>0</v>
      </c>
      <c r="E750" s="1">
        <v>0</v>
      </c>
    </row>
    <row r="751" spans="1:6" x14ac:dyDescent="0.25">
      <c r="A751" t="s">
        <v>2304</v>
      </c>
      <c r="B751" t="s">
        <v>2305</v>
      </c>
      <c r="C751" s="1">
        <v>0</v>
      </c>
      <c r="D751" s="1">
        <v>0</v>
      </c>
      <c r="E751" s="1">
        <v>0</v>
      </c>
    </row>
    <row r="752" spans="1:6" x14ac:dyDescent="0.25">
      <c r="A752" t="s">
        <v>2306</v>
      </c>
      <c r="B752" t="s">
        <v>2307</v>
      </c>
      <c r="C752" s="1">
        <v>0</v>
      </c>
      <c r="D752" s="1">
        <v>0</v>
      </c>
      <c r="E752" s="1">
        <v>0</v>
      </c>
    </row>
    <row r="753" spans="1:6" x14ac:dyDescent="0.25">
      <c r="A753" t="s">
        <v>2308</v>
      </c>
      <c r="B753" t="s">
        <v>2309</v>
      </c>
      <c r="C753" s="1">
        <v>300</v>
      </c>
      <c r="D753" s="1">
        <v>0</v>
      </c>
      <c r="E753" s="1">
        <v>200</v>
      </c>
    </row>
    <row r="754" spans="1:6" x14ac:dyDescent="0.25">
      <c r="A754" t="s">
        <v>2310</v>
      </c>
      <c r="B754" t="s">
        <v>2311</v>
      </c>
      <c r="C754" s="1">
        <v>1100</v>
      </c>
      <c r="D754" s="1">
        <v>0</v>
      </c>
      <c r="E754" s="1">
        <v>1500</v>
      </c>
    </row>
    <row r="755" spans="1:6" x14ac:dyDescent="0.25">
      <c r="A755" t="s">
        <v>2312</v>
      </c>
      <c r="B755" t="s">
        <v>2313</v>
      </c>
      <c r="C755" s="1">
        <v>6000</v>
      </c>
      <c r="D755" s="1">
        <v>2504</v>
      </c>
      <c r="E755" s="1">
        <v>6000</v>
      </c>
    </row>
    <row r="756" spans="1:6" x14ac:dyDescent="0.25">
      <c r="A756" t="s">
        <v>2314</v>
      </c>
      <c r="B756" t="s">
        <v>2315</v>
      </c>
      <c r="C756" s="1">
        <v>73102</v>
      </c>
      <c r="D756" s="1">
        <v>21270</v>
      </c>
      <c r="E756" s="1">
        <v>76757</v>
      </c>
    </row>
    <row r="757" spans="1:6" x14ac:dyDescent="0.25">
      <c r="A757" t="s">
        <v>2316</v>
      </c>
      <c r="B757" t="s">
        <v>2317</v>
      </c>
      <c r="C757" s="1">
        <v>0</v>
      </c>
      <c r="D757" s="1">
        <v>0</v>
      </c>
      <c r="E757" s="1">
        <v>0</v>
      </c>
    </row>
    <row r="758" spans="1:6" x14ac:dyDescent="0.25">
      <c r="A758" t="s">
        <v>2318</v>
      </c>
      <c r="B758" t="s">
        <v>2319</v>
      </c>
      <c r="C758" s="1">
        <v>0</v>
      </c>
      <c r="D758" s="1">
        <v>0</v>
      </c>
      <c r="E758" s="1">
        <v>0</v>
      </c>
    </row>
    <row r="759" spans="1:6" x14ac:dyDescent="0.25">
      <c r="A759" t="s">
        <v>2320</v>
      </c>
      <c r="B759" t="s">
        <v>2321</v>
      </c>
      <c r="C759" s="1">
        <v>420</v>
      </c>
      <c r="D759" s="1">
        <v>2662</v>
      </c>
      <c r="E759" s="1">
        <v>420</v>
      </c>
    </row>
    <row r="760" spans="1:6" x14ac:dyDescent="0.25">
      <c r="A760" t="s">
        <v>2322</v>
      </c>
      <c r="B760" t="s">
        <v>2323</v>
      </c>
      <c r="C760" s="1">
        <v>60000</v>
      </c>
      <c r="D760" s="1">
        <v>17760</v>
      </c>
      <c r="E760" s="1">
        <v>60000</v>
      </c>
    </row>
    <row r="761" spans="1:6" x14ac:dyDescent="0.25">
      <c r="A761" t="s">
        <v>2324</v>
      </c>
      <c r="B761" t="s">
        <v>2325</v>
      </c>
      <c r="C761" s="1">
        <v>5650</v>
      </c>
      <c r="D761" s="1">
        <v>1837</v>
      </c>
      <c r="E761" s="1">
        <v>5703</v>
      </c>
    </row>
    <row r="762" spans="1:6" x14ac:dyDescent="0.25">
      <c r="A762" t="s">
        <v>2326</v>
      </c>
      <c r="B762" t="s">
        <v>2327</v>
      </c>
      <c r="C762" s="1">
        <v>2741</v>
      </c>
      <c r="D762" s="1">
        <v>2101</v>
      </c>
      <c r="E762" s="1">
        <v>2878</v>
      </c>
    </row>
    <row r="763" spans="1:6" x14ac:dyDescent="0.25">
      <c r="A763" t="s">
        <v>2328</v>
      </c>
      <c r="B763" t="s">
        <v>2329</v>
      </c>
      <c r="C763" s="1">
        <v>5395</v>
      </c>
      <c r="D763" s="1">
        <v>3841</v>
      </c>
      <c r="E763" s="1">
        <v>5431</v>
      </c>
    </row>
    <row r="764" spans="1:6" x14ac:dyDescent="0.25">
      <c r="A764" t="s">
        <v>2330</v>
      </c>
      <c r="B764" t="s">
        <v>2331</v>
      </c>
      <c r="C764" s="1">
        <v>0</v>
      </c>
      <c r="D764" s="1">
        <v>0</v>
      </c>
      <c r="E764" s="1">
        <v>0</v>
      </c>
    </row>
    <row r="765" spans="1:6" x14ac:dyDescent="0.25">
      <c r="A765" t="s">
        <v>2332</v>
      </c>
      <c r="B765" t="s">
        <v>2333</v>
      </c>
      <c r="C765" s="1">
        <v>28500</v>
      </c>
      <c r="D765" s="1">
        <v>2001</v>
      </c>
      <c r="E765" s="1">
        <v>35000</v>
      </c>
      <c r="F765" t="s">
        <v>2334</v>
      </c>
    </row>
    <row r="766" spans="1:6" x14ac:dyDescent="0.25">
      <c r="A766" t="s">
        <v>2335</v>
      </c>
      <c r="B766" t="s">
        <v>2336</v>
      </c>
      <c r="C766" s="1">
        <v>1000</v>
      </c>
      <c r="D766" s="1">
        <v>150</v>
      </c>
      <c r="E766" s="1">
        <v>0</v>
      </c>
    </row>
    <row r="767" spans="1:6" x14ac:dyDescent="0.25">
      <c r="A767" t="s">
        <v>2337</v>
      </c>
      <c r="B767" t="s">
        <v>2338</v>
      </c>
      <c r="C767" s="1">
        <v>2000</v>
      </c>
      <c r="D767" s="1">
        <v>0</v>
      </c>
      <c r="E767" s="1">
        <v>2500</v>
      </c>
      <c r="F767" t="s">
        <v>2339</v>
      </c>
    </row>
    <row r="768" spans="1:6" x14ac:dyDescent="0.25">
      <c r="A768" t="s">
        <v>2340</v>
      </c>
      <c r="B768" t="s">
        <v>2341</v>
      </c>
      <c r="C768" s="1">
        <v>0</v>
      </c>
      <c r="D768" s="1">
        <v>0</v>
      </c>
      <c r="E768" s="1">
        <v>0</v>
      </c>
    </row>
    <row r="769" spans="1:6" x14ac:dyDescent="0.25">
      <c r="A769" t="s">
        <v>2342</v>
      </c>
      <c r="B769" t="s">
        <v>2343</v>
      </c>
      <c r="C769" s="1">
        <v>0</v>
      </c>
      <c r="D769" s="1">
        <v>0</v>
      </c>
      <c r="E769" s="1">
        <v>0</v>
      </c>
    </row>
    <row r="770" spans="1:6" ht="30" x14ac:dyDescent="0.25">
      <c r="A770" t="s">
        <v>2344</v>
      </c>
      <c r="B770" t="s">
        <v>2345</v>
      </c>
      <c r="C770" s="1">
        <v>4000</v>
      </c>
      <c r="D770" s="1">
        <v>0</v>
      </c>
      <c r="E770" s="1">
        <v>15000</v>
      </c>
      <c r="F770" s="2" t="s">
        <v>2346</v>
      </c>
    </row>
    <row r="771" spans="1:6" x14ac:dyDescent="0.25">
      <c r="A771" t="s">
        <v>2347</v>
      </c>
      <c r="B771" t="s">
        <v>2348</v>
      </c>
      <c r="C771" s="1">
        <v>0</v>
      </c>
      <c r="D771" s="1">
        <v>0</v>
      </c>
      <c r="E771" s="1">
        <v>0</v>
      </c>
    </row>
    <row r="772" spans="1:6" x14ac:dyDescent="0.25">
      <c r="A772" t="s">
        <v>2349</v>
      </c>
      <c r="B772" t="s">
        <v>2350</v>
      </c>
      <c r="C772" s="1">
        <v>0</v>
      </c>
      <c r="D772" s="1">
        <v>0</v>
      </c>
      <c r="E772" s="1">
        <v>0</v>
      </c>
    </row>
    <row r="773" spans="1:6" x14ac:dyDescent="0.25">
      <c r="A773" t="s">
        <v>2351</v>
      </c>
      <c r="B773" t="s">
        <v>2352</v>
      </c>
      <c r="C773" s="1">
        <v>800</v>
      </c>
      <c r="D773" s="1">
        <v>700</v>
      </c>
      <c r="E773" s="1">
        <v>1000</v>
      </c>
      <c r="F773" t="s">
        <v>2353</v>
      </c>
    </row>
    <row r="774" spans="1:6" x14ac:dyDescent="0.25">
      <c r="A774" t="s">
        <v>2354</v>
      </c>
      <c r="B774" t="s">
        <v>2355</v>
      </c>
      <c r="C774" s="1">
        <v>0</v>
      </c>
      <c r="D774" s="1">
        <v>2899</v>
      </c>
      <c r="E774" s="1">
        <v>0</v>
      </c>
    </row>
    <row r="775" spans="1:6" x14ac:dyDescent="0.25">
      <c r="A775" t="s">
        <v>2356</v>
      </c>
      <c r="B775" t="s">
        <v>2357</v>
      </c>
      <c r="C775" s="1">
        <v>0</v>
      </c>
      <c r="D775" s="1">
        <v>0</v>
      </c>
      <c r="E775" s="1">
        <v>0</v>
      </c>
    </row>
    <row r="776" spans="1:6" x14ac:dyDescent="0.25">
      <c r="A776" t="s">
        <v>2358</v>
      </c>
      <c r="B776" t="s">
        <v>2359</v>
      </c>
      <c r="C776" s="1">
        <v>0</v>
      </c>
      <c r="D776" s="1">
        <v>49</v>
      </c>
      <c r="E776" s="1">
        <v>0</v>
      </c>
    </row>
    <row r="777" spans="1:6" x14ac:dyDescent="0.25">
      <c r="A777" t="s">
        <v>2360</v>
      </c>
      <c r="B777" t="s">
        <v>2361</v>
      </c>
      <c r="C777" s="1">
        <v>0</v>
      </c>
      <c r="D777" s="1">
        <v>0</v>
      </c>
      <c r="E777" s="1">
        <v>0</v>
      </c>
    </row>
    <row r="778" spans="1:6" x14ac:dyDescent="0.25">
      <c r="A778" t="s">
        <v>2362</v>
      </c>
      <c r="B778" t="s">
        <v>2363</v>
      </c>
      <c r="C778" s="1">
        <v>0</v>
      </c>
      <c r="D778" s="1">
        <v>0</v>
      </c>
      <c r="E778" s="1">
        <v>0</v>
      </c>
    </row>
    <row r="779" spans="1:6" x14ac:dyDescent="0.25">
      <c r="A779" t="s">
        <v>2364</v>
      </c>
      <c r="B779" t="s">
        <v>2365</v>
      </c>
      <c r="C779" s="1">
        <v>0</v>
      </c>
      <c r="D779" s="1">
        <v>0</v>
      </c>
      <c r="E779" s="1">
        <v>0</v>
      </c>
    </row>
    <row r="780" spans="1:6" x14ac:dyDescent="0.25">
      <c r="A780" t="s">
        <v>2366</v>
      </c>
      <c r="B780" t="s">
        <v>2367</v>
      </c>
      <c r="C780" s="1">
        <v>0</v>
      </c>
      <c r="D780" s="1">
        <v>0</v>
      </c>
      <c r="E780" s="1">
        <v>0</v>
      </c>
    </row>
    <row r="781" spans="1:6" x14ac:dyDescent="0.25">
      <c r="A781" t="s">
        <v>2368</v>
      </c>
      <c r="B781" t="s">
        <v>2369</v>
      </c>
      <c r="C781" s="1">
        <v>0</v>
      </c>
      <c r="D781" s="1">
        <v>0</v>
      </c>
      <c r="E781" s="1">
        <v>0</v>
      </c>
    </row>
    <row r="782" spans="1:6" x14ac:dyDescent="0.25">
      <c r="A782" t="s">
        <v>2370</v>
      </c>
      <c r="B782" t="s">
        <v>2371</v>
      </c>
      <c r="C782" s="1">
        <v>0</v>
      </c>
      <c r="D782" s="1">
        <v>0</v>
      </c>
      <c r="E782" s="1">
        <v>0</v>
      </c>
    </row>
    <row r="783" spans="1:6" x14ac:dyDescent="0.25">
      <c r="A783" t="s">
        <v>2372</v>
      </c>
      <c r="B783" t="s">
        <v>2373</v>
      </c>
      <c r="C783" s="1">
        <v>0</v>
      </c>
      <c r="D783" s="1">
        <v>0</v>
      </c>
      <c r="E783" s="1">
        <v>0</v>
      </c>
    </row>
    <row r="784" spans="1:6" x14ac:dyDescent="0.25">
      <c r="A784" t="s">
        <v>2374</v>
      </c>
      <c r="B784" t="s">
        <v>2375</v>
      </c>
      <c r="C784" s="1">
        <v>0</v>
      </c>
      <c r="D784" s="1">
        <v>0</v>
      </c>
      <c r="E784" s="1">
        <v>0</v>
      </c>
    </row>
    <row r="785" spans="1:6" x14ac:dyDescent="0.25">
      <c r="A785" t="s">
        <v>2376</v>
      </c>
      <c r="B785" t="s">
        <v>2377</v>
      </c>
      <c r="C785" s="1">
        <v>0</v>
      </c>
      <c r="D785" s="1">
        <v>0</v>
      </c>
      <c r="E785" s="1">
        <v>0</v>
      </c>
    </row>
    <row r="786" spans="1:6" x14ac:dyDescent="0.25">
      <c r="A786" t="s">
        <v>2378</v>
      </c>
      <c r="B786" t="s">
        <v>2379</v>
      </c>
      <c r="C786" s="1">
        <v>0</v>
      </c>
      <c r="D786" s="1">
        <v>0</v>
      </c>
      <c r="E786" s="1">
        <v>0</v>
      </c>
    </row>
    <row r="787" spans="1:6" x14ac:dyDescent="0.25">
      <c r="A787" t="s">
        <v>2380</v>
      </c>
      <c r="B787" t="s">
        <v>2381</v>
      </c>
      <c r="C787" s="1">
        <v>23485</v>
      </c>
      <c r="D787" s="1">
        <v>0</v>
      </c>
      <c r="E787" s="1">
        <v>36000</v>
      </c>
      <c r="F787" t="s">
        <v>2382</v>
      </c>
    </row>
    <row r="788" spans="1:6" x14ac:dyDescent="0.25">
      <c r="A788" t="s">
        <v>2383</v>
      </c>
      <c r="B788" t="s">
        <v>2384</v>
      </c>
      <c r="C788" s="1">
        <v>324</v>
      </c>
      <c r="D788" s="1">
        <v>0</v>
      </c>
      <c r="E788" s="1">
        <v>0</v>
      </c>
    </row>
    <row r="789" spans="1:6" x14ac:dyDescent="0.25">
      <c r="A789" t="s">
        <v>2385</v>
      </c>
      <c r="B789" t="s">
        <v>2386</v>
      </c>
      <c r="C789" s="1">
        <v>0</v>
      </c>
      <c r="D789" s="1">
        <v>0</v>
      </c>
      <c r="E789" s="1">
        <v>0</v>
      </c>
    </row>
    <row r="790" spans="1:6" x14ac:dyDescent="0.25">
      <c r="A790" t="s">
        <v>2387</v>
      </c>
      <c r="B790" t="s">
        <v>2388</v>
      </c>
      <c r="C790" s="1">
        <v>0</v>
      </c>
      <c r="D790" s="1">
        <v>0</v>
      </c>
      <c r="E790" s="1">
        <v>0</v>
      </c>
    </row>
    <row r="791" spans="1:6" x14ac:dyDescent="0.25">
      <c r="A791" t="s">
        <v>2389</v>
      </c>
      <c r="B791" t="s">
        <v>2390</v>
      </c>
      <c r="C791" s="1">
        <v>0</v>
      </c>
      <c r="D791" s="1">
        <v>0</v>
      </c>
      <c r="E791" s="1">
        <v>0</v>
      </c>
    </row>
    <row r="792" spans="1:6" x14ac:dyDescent="0.25">
      <c r="A792" t="s">
        <v>2391</v>
      </c>
      <c r="B792" t="s">
        <v>2392</v>
      </c>
      <c r="C792" s="1">
        <v>500</v>
      </c>
      <c r="D792" s="1">
        <v>0</v>
      </c>
      <c r="E792" s="1">
        <v>300</v>
      </c>
    </row>
    <row r="793" spans="1:6" x14ac:dyDescent="0.25">
      <c r="A793" t="s">
        <v>2393</v>
      </c>
      <c r="B793" t="s">
        <v>2394</v>
      </c>
      <c r="C793" s="1">
        <v>2000</v>
      </c>
      <c r="D793" s="1">
        <v>0</v>
      </c>
      <c r="E793" s="1">
        <v>2500</v>
      </c>
    </row>
    <row r="794" spans="1:6" x14ac:dyDescent="0.25">
      <c r="A794" t="s">
        <v>2395</v>
      </c>
      <c r="B794" t="s">
        <v>2396</v>
      </c>
      <c r="C794" s="1">
        <v>0</v>
      </c>
      <c r="D794" s="1">
        <v>0</v>
      </c>
      <c r="E794" s="1">
        <v>0</v>
      </c>
    </row>
    <row r="795" spans="1:6" x14ac:dyDescent="0.25">
      <c r="A795" t="s">
        <v>2397</v>
      </c>
      <c r="B795" t="s">
        <v>2398</v>
      </c>
      <c r="C795" s="1">
        <v>58593</v>
      </c>
      <c r="D795" s="1">
        <v>0</v>
      </c>
      <c r="E795" s="1">
        <v>55803</v>
      </c>
    </row>
    <row r="796" spans="1:6" x14ac:dyDescent="0.25">
      <c r="A796" t="s">
        <v>2399</v>
      </c>
      <c r="B796" t="s">
        <v>2400</v>
      </c>
      <c r="C796" s="1">
        <v>0</v>
      </c>
      <c r="D796" s="1">
        <v>0</v>
      </c>
      <c r="E796" s="1">
        <v>0</v>
      </c>
    </row>
    <row r="797" spans="1:6" x14ac:dyDescent="0.25">
      <c r="A797" t="s">
        <v>2401</v>
      </c>
      <c r="B797" t="s">
        <v>2402</v>
      </c>
      <c r="C797" s="1">
        <v>0</v>
      </c>
      <c r="D797" s="1">
        <v>0</v>
      </c>
      <c r="E797" s="1">
        <v>0</v>
      </c>
    </row>
    <row r="798" spans="1:6" x14ac:dyDescent="0.25">
      <c r="A798" t="s">
        <v>2403</v>
      </c>
      <c r="B798" t="s">
        <v>2404</v>
      </c>
      <c r="C798" s="1">
        <v>15200</v>
      </c>
      <c r="D798" s="1">
        <v>162</v>
      </c>
      <c r="E798" s="1">
        <v>0</v>
      </c>
    </row>
    <row r="799" spans="1:6" x14ac:dyDescent="0.25">
      <c r="A799" t="s">
        <v>2405</v>
      </c>
      <c r="B799" t="s">
        <v>2406</v>
      </c>
      <c r="C799" s="1">
        <v>0</v>
      </c>
      <c r="D799" s="1">
        <v>0</v>
      </c>
      <c r="E799" s="1">
        <v>5000</v>
      </c>
      <c r="F799" t="s">
        <v>2407</v>
      </c>
    </row>
    <row r="800" spans="1:6" x14ac:dyDescent="0.25">
      <c r="A800" t="s">
        <v>2408</v>
      </c>
      <c r="B800" t="s">
        <v>2409</v>
      </c>
      <c r="C800" s="1">
        <v>850</v>
      </c>
      <c r="D800" s="1">
        <v>2</v>
      </c>
      <c r="E800" s="1">
        <v>809</v>
      </c>
    </row>
    <row r="801" spans="1:6" x14ac:dyDescent="0.25">
      <c r="A801" t="s">
        <v>2410</v>
      </c>
      <c r="B801" t="s">
        <v>2411</v>
      </c>
      <c r="C801" s="1">
        <v>2197</v>
      </c>
      <c r="D801" s="1">
        <v>0</v>
      </c>
      <c r="E801" s="1">
        <v>2093</v>
      </c>
    </row>
    <row r="802" spans="1:6" x14ac:dyDescent="0.25">
      <c r="A802" t="s">
        <v>2412</v>
      </c>
      <c r="B802" t="s">
        <v>2413</v>
      </c>
      <c r="C802" s="1">
        <v>3956</v>
      </c>
      <c r="D802" s="1">
        <v>20</v>
      </c>
      <c r="E802" s="1">
        <v>3928</v>
      </c>
    </row>
    <row r="803" spans="1:6" x14ac:dyDescent="0.25">
      <c r="A803" t="s">
        <v>2414</v>
      </c>
      <c r="B803" t="s">
        <v>2415</v>
      </c>
      <c r="C803" s="1">
        <v>0</v>
      </c>
      <c r="D803" s="1">
        <v>0</v>
      </c>
      <c r="E803" s="1">
        <v>0</v>
      </c>
    </row>
    <row r="804" spans="1:6" x14ac:dyDescent="0.25">
      <c r="A804" t="s">
        <v>2416</v>
      </c>
      <c r="B804" t="s">
        <v>2417</v>
      </c>
      <c r="C804" s="1">
        <v>1000</v>
      </c>
      <c r="D804" s="1">
        <v>313</v>
      </c>
      <c r="E804" s="1">
        <v>1500</v>
      </c>
      <c r="F804" t="s">
        <v>2418</v>
      </c>
    </row>
    <row r="805" spans="1:6" x14ac:dyDescent="0.25">
      <c r="A805" t="s">
        <v>2419</v>
      </c>
      <c r="B805" t="s">
        <v>2420</v>
      </c>
      <c r="C805" s="1">
        <v>1520</v>
      </c>
      <c r="D805" s="1">
        <v>0</v>
      </c>
      <c r="E805" s="1">
        <v>0</v>
      </c>
    </row>
    <row r="806" spans="1:6" x14ac:dyDescent="0.25">
      <c r="A806" t="s">
        <v>2421</v>
      </c>
      <c r="B806" t="s">
        <v>2422</v>
      </c>
      <c r="C806" s="1">
        <v>600</v>
      </c>
      <c r="D806" s="1">
        <v>55</v>
      </c>
      <c r="E806" s="1">
        <v>500</v>
      </c>
    </row>
    <row r="807" spans="1:6" x14ac:dyDescent="0.25">
      <c r="A807" t="s">
        <v>2423</v>
      </c>
      <c r="B807" t="s">
        <v>2424</v>
      </c>
      <c r="C807" s="1">
        <v>500</v>
      </c>
      <c r="D807" s="1">
        <v>0</v>
      </c>
      <c r="E807" s="1">
        <v>500</v>
      </c>
    </row>
    <row r="808" spans="1:6" x14ac:dyDescent="0.25">
      <c r="A808" t="s">
        <v>2425</v>
      </c>
      <c r="B808" t="s">
        <v>2426</v>
      </c>
      <c r="C808" s="1">
        <v>50</v>
      </c>
      <c r="D808" s="1">
        <v>0</v>
      </c>
      <c r="E808" s="1">
        <v>100</v>
      </c>
    </row>
    <row r="809" spans="1:6" x14ac:dyDescent="0.25">
      <c r="A809" t="s">
        <v>2427</v>
      </c>
      <c r="B809" t="s">
        <v>2428</v>
      </c>
      <c r="C809" s="1">
        <v>0</v>
      </c>
      <c r="D809" s="1">
        <v>0</v>
      </c>
      <c r="E809" s="1">
        <v>0</v>
      </c>
    </row>
    <row r="810" spans="1:6" x14ac:dyDescent="0.25">
      <c r="A810" t="s">
        <v>2429</v>
      </c>
      <c r="B810" t="s">
        <v>2430</v>
      </c>
      <c r="C810" s="1">
        <v>750</v>
      </c>
      <c r="D810" s="1">
        <v>580</v>
      </c>
      <c r="E810" s="1">
        <v>1000</v>
      </c>
    </row>
    <row r="811" spans="1:6" x14ac:dyDescent="0.25">
      <c r="A811" t="s">
        <v>2431</v>
      </c>
      <c r="B811" t="s">
        <v>2432</v>
      </c>
      <c r="C811" s="1">
        <v>200</v>
      </c>
      <c r="D811" s="1">
        <v>0</v>
      </c>
      <c r="E811" s="1">
        <v>200</v>
      </c>
    </row>
    <row r="812" spans="1:6" x14ac:dyDescent="0.25">
      <c r="A812" t="s">
        <v>2433</v>
      </c>
      <c r="B812" t="s">
        <v>2434</v>
      </c>
      <c r="C812" s="1">
        <v>0</v>
      </c>
      <c r="D812" s="1">
        <v>0</v>
      </c>
      <c r="E812" s="1">
        <v>0</v>
      </c>
    </row>
    <row r="813" spans="1:6" x14ac:dyDescent="0.25">
      <c r="A813" t="s">
        <v>2435</v>
      </c>
      <c r="B813" t="s">
        <v>2436</v>
      </c>
      <c r="C813" s="1">
        <v>0</v>
      </c>
      <c r="D813" s="1">
        <v>369</v>
      </c>
      <c r="E813" s="1">
        <v>500</v>
      </c>
    </row>
    <row r="814" spans="1:6" x14ac:dyDescent="0.25">
      <c r="A814" t="s">
        <v>2437</v>
      </c>
      <c r="B814" t="s">
        <v>2438</v>
      </c>
      <c r="C814" s="1">
        <v>0</v>
      </c>
      <c r="D814" s="1">
        <v>0</v>
      </c>
      <c r="E814" s="1">
        <v>0</v>
      </c>
    </row>
    <row r="815" spans="1:6" x14ac:dyDescent="0.25">
      <c r="A815" t="s">
        <v>2439</v>
      </c>
      <c r="B815" t="s">
        <v>2440</v>
      </c>
      <c r="C815" s="1">
        <v>0</v>
      </c>
      <c r="D815" s="1">
        <v>0</v>
      </c>
      <c r="E815" s="1">
        <v>12000</v>
      </c>
      <c r="F815" t="s">
        <v>2441</v>
      </c>
    </row>
    <row r="816" spans="1:6" x14ac:dyDescent="0.25">
      <c r="A816" t="s">
        <v>2442</v>
      </c>
      <c r="B816" t="s">
        <v>2443</v>
      </c>
      <c r="C816" s="1">
        <v>3480</v>
      </c>
      <c r="D816" s="1">
        <v>0</v>
      </c>
      <c r="E816" s="1">
        <v>0</v>
      </c>
    </row>
    <row r="817" spans="1:6" x14ac:dyDescent="0.25">
      <c r="A817" t="s">
        <v>2444</v>
      </c>
      <c r="B817" t="s">
        <v>2445</v>
      </c>
      <c r="C817" s="1">
        <v>0</v>
      </c>
      <c r="D817" s="1">
        <v>0</v>
      </c>
      <c r="E817" s="1">
        <v>0</v>
      </c>
    </row>
    <row r="818" spans="1:6" x14ac:dyDescent="0.25">
      <c r="A818" t="s">
        <v>2446</v>
      </c>
      <c r="B818" t="s">
        <v>2447</v>
      </c>
      <c r="C818" s="1">
        <v>0</v>
      </c>
      <c r="D818" s="1">
        <v>0</v>
      </c>
      <c r="E818" s="1">
        <v>0</v>
      </c>
    </row>
    <row r="819" spans="1:6" x14ac:dyDescent="0.25">
      <c r="A819" t="s">
        <v>2448</v>
      </c>
      <c r="B819" t="s">
        <v>2449</v>
      </c>
      <c r="C819" s="1">
        <v>0</v>
      </c>
      <c r="D819" s="1">
        <v>0</v>
      </c>
      <c r="E819" s="1">
        <v>0</v>
      </c>
    </row>
    <row r="820" spans="1:6" x14ac:dyDescent="0.25">
      <c r="A820" t="s">
        <v>2450</v>
      </c>
      <c r="B820" t="s">
        <v>2451</v>
      </c>
      <c r="C820" s="1">
        <v>0</v>
      </c>
      <c r="D820" s="1">
        <v>0</v>
      </c>
      <c r="E820" s="1">
        <v>0</v>
      </c>
    </row>
    <row r="821" spans="1:6" x14ac:dyDescent="0.25">
      <c r="A821" t="s">
        <v>2452</v>
      </c>
      <c r="B821" t="s">
        <v>2453</v>
      </c>
      <c r="C821" s="1">
        <v>0</v>
      </c>
      <c r="D821" s="1">
        <v>0</v>
      </c>
      <c r="E821" s="1">
        <v>0</v>
      </c>
    </row>
    <row r="822" spans="1:6" x14ac:dyDescent="0.25">
      <c r="A822" t="s">
        <v>2454</v>
      </c>
      <c r="B822" t="s">
        <v>2455</v>
      </c>
      <c r="C822" s="1">
        <v>0</v>
      </c>
      <c r="D822" s="1">
        <v>0</v>
      </c>
      <c r="E822" s="1">
        <v>0</v>
      </c>
    </row>
    <row r="823" spans="1:6" x14ac:dyDescent="0.25">
      <c r="A823" t="s">
        <v>2456</v>
      </c>
      <c r="B823" t="s">
        <v>2457</v>
      </c>
      <c r="C823" s="1">
        <v>0</v>
      </c>
      <c r="D823" s="1">
        <v>0</v>
      </c>
      <c r="E823" s="1">
        <v>0</v>
      </c>
    </row>
    <row r="824" spans="1:6" x14ac:dyDescent="0.25">
      <c r="A824" t="s">
        <v>2458</v>
      </c>
      <c r="B824" t="s">
        <v>2459</v>
      </c>
      <c r="C824" s="1">
        <v>0</v>
      </c>
      <c r="D824" s="1">
        <v>0</v>
      </c>
      <c r="E824" s="1">
        <v>0</v>
      </c>
    </row>
    <row r="825" spans="1:6" x14ac:dyDescent="0.25">
      <c r="A825" t="s">
        <v>2460</v>
      </c>
      <c r="B825" t="s">
        <v>2461</v>
      </c>
      <c r="C825" s="1">
        <v>0</v>
      </c>
      <c r="D825" s="1">
        <v>0</v>
      </c>
      <c r="E825" s="1">
        <v>0</v>
      </c>
    </row>
    <row r="826" spans="1:6" x14ac:dyDescent="0.25">
      <c r="A826" t="s">
        <v>2462</v>
      </c>
      <c r="B826" t="s">
        <v>2463</v>
      </c>
      <c r="C826" s="1">
        <v>0</v>
      </c>
      <c r="D826" s="1">
        <v>0</v>
      </c>
      <c r="E826" s="1">
        <v>0</v>
      </c>
    </row>
    <row r="827" spans="1:6" x14ac:dyDescent="0.25">
      <c r="A827" t="s">
        <v>2464</v>
      </c>
      <c r="B827" t="s">
        <v>2465</v>
      </c>
      <c r="C827" s="1">
        <v>605</v>
      </c>
      <c r="D827" s="1">
        <v>0</v>
      </c>
      <c r="E827" s="1">
        <v>776</v>
      </c>
      <c r="F827" t="s">
        <v>947</v>
      </c>
    </row>
    <row r="828" spans="1:6" x14ac:dyDescent="0.25">
      <c r="A828" t="s">
        <v>2466</v>
      </c>
      <c r="B828" t="s">
        <v>2467</v>
      </c>
      <c r="C828" s="1">
        <v>0</v>
      </c>
      <c r="D828" s="1">
        <v>0</v>
      </c>
      <c r="E828" s="1">
        <v>0</v>
      </c>
    </row>
    <row r="829" spans="1:6" x14ac:dyDescent="0.25">
      <c r="A829" t="s">
        <v>2468</v>
      </c>
      <c r="B829" t="s">
        <v>2469</v>
      </c>
      <c r="C829" s="1">
        <v>0</v>
      </c>
      <c r="D829" s="1">
        <v>0</v>
      </c>
      <c r="E829" s="1">
        <v>0</v>
      </c>
    </row>
    <row r="830" spans="1:6" x14ac:dyDescent="0.25">
      <c r="A830" t="s">
        <v>2470</v>
      </c>
      <c r="B830" t="s">
        <v>2471</v>
      </c>
      <c r="C830" s="1">
        <v>100</v>
      </c>
      <c r="D830" s="1">
        <v>0</v>
      </c>
      <c r="E830" s="1">
        <v>0</v>
      </c>
    </row>
    <row r="831" spans="1:6" x14ac:dyDescent="0.25">
      <c r="A831" t="s">
        <v>2472</v>
      </c>
      <c r="B831" t="s">
        <v>2473</v>
      </c>
      <c r="C831" s="1">
        <v>4000</v>
      </c>
      <c r="D831" s="1">
        <v>77</v>
      </c>
      <c r="E831" s="1">
        <v>0</v>
      </c>
    </row>
    <row r="832" spans="1:6" x14ac:dyDescent="0.25">
      <c r="A832" t="s">
        <v>2474</v>
      </c>
      <c r="B832" t="s">
        <v>2475</v>
      </c>
      <c r="C832" s="1">
        <v>0</v>
      </c>
      <c r="D832" s="1">
        <v>0</v>
      </c>
      <c r="E832" s="1">
        <v>0</v>
      </c>
    </row>
    <row r="833" spans="1:6" x14ac:dyDescent="0.25">
      <c r="A833" t="s">
        <v>2476</v>
      </c>
      <c r="B833" t="s">
        <v>2477</v>
      </c>
      <c r="C833" s="1">
        <v>177367</v>
      </c>
      <c r="D833" s="1">
        <v>55190</v>
      </c>
      <c r="E833" s="1">
        <v>181490</v>
      </c>
    </row>
    <row r="834" spans="1:6" x14ac:dyDescent="0.25">
      <c r="A834" t="s">
        <v>2478</v>
      </c>
      <c r="B834" t="s">
        <v>2479</v>
      </c>
      <c r="C834" s="1">
        <v>0</v>
      </c>
      <c r="D834" s="1">
        <v>0</v>
      </c>
      <c r="E834" s="1">
        <v>0</v>
      </c>
    </row>
    <row r="835" spans="1:6" x14ac:dyDescent="0.25">
      <c r="A835" t="s">
        <v>2480</v>
      </c>
      <c r="B835" t="s">
        <v>2481</v>
      </c>
      <c r="C835" s="1">
        <v>0</v>
      </c>
      <c r="D835" s="1">
        <v>0</v>
      </c>
      <c r="E835" s="1">
        <v>0</v>
      </c>
    </row>
    <row r="836" spans="1:6" x14ac:dyDescent="0.25">
      <c r="A836" t="s">
        <v>2482</v>
      </c>
      <c r="B836" t="s">
        <v>2483</v>
      </c>
      <c r="C836" s="1">
        <v>0</v>
      </c>
      <c r="D836" s="1">
        <v>2000</v>
      </c>
      <c r="E836" s="1">
        <v>0</v>
      </c>
    </row>
    <row r="837" spans="1:6" x14ac:dyDescent="0.25">
      <c r="A837" t="s">
        <v>2484</v>
      </c>
      <c r="B837" t="s">
        <v>2485</v>
      </c>
      <c r="C837" s="1">
        <v>21500</v>
      </c>
      <c r="D837" s="1">
        <v>0</v>
      </c>
      <c r="E837" s="1">
        <v>15000</v>
      </c>
      <c r="F837" t="s">
        <v>2486</v>
      </c>
    </row>
    <row r="838" spans="1:6" x14ac:dyDescent="0.25">
      <c r="A838" t="s">
        <v>2487</v>
      </c>
      <c r="B838" t="s">
        <v>2488</v>
      </c>
      <c r="C838" s="1">
        <v>4217</v>
      </c>
      <c r="D838" s="1">
        <v>907</v>
      </c>
      <c r="E838" s="1">
        <v>4276</v>
      </c>
    </row>
    <row r="839" spans="1:6" x14ac:dyDescent="0.25">
      <c r="A839" t="s">
        <v>2489</v>
      </c>
      <c r="B839" t="s">
        <v>2490</v>
      </c>
      <c r="C839" s="1">
        <v>6775</v>
      </c>
      <c r="D839" s="1">
        <v>4888</v>
      </c>
      <c r="E839" s="1">
        <v>6929</v>
      </c>
    </row>
    <row r="840" spans="1:6" x14ac:dyDescent="0.25">
      <c r="A840" t="s">
        <v>2491</v>
      </c>
      <c r="B840" t="s">
        <v>2492</v>
      </c>
      <c r="C840" s="1">
        <v>13670</v>
      </c>
      <c r="D840" s="1">
        <v>8204</v>
      </c>
      <c r="E840" s="1">
        <v>13711</v>
      </c>
    </row>
    <row r="841" spans="1:6" x14ac:dyDescent="0.25">
      <c r="A841" t="s">
        <v>2493</v>
      </c>
      <c r="B841" t="s">
        <v>2494</v>
      </c>
      <c r="C841" s="1">
        <v>0</v>
      </c>
      <c r="D841" s="1">
        <v>0</v>
      </c>
      <c r="E841" s="1">
        <v>0</v>
      </c>
    </row>
    <row r="842" spans="1:6" x14ac:dyDescent="0.25">
      <c r="A842" t="s">
        <v>2495</v>
      </c>
      <c r="B842" t="s">
        <v>2496</v>
      </c>
      <c r="C842" s="1">
        <v>2000</v>
      </c>
      <c r="D842" s="1">
        <v>479</v>
      </c>
      <c r="E842" s="1">
        <v>2000</v>
      </c>
      <c r="F842" t="s">
        <v>2497</v>
      </c>
    </row>
    <row r="843" spans="1:6" x14ac:dyDescent="0.25">
      <c r="A843" t="s">
        <v>2498</v>
      </c>
      <c r="B843" t="s">
        <v>2499</v>
      </c>
      <c r="C843" s="1">
        <v>3600</v>
      </c>
      <c r="D843" s="1">
        <v>738</v>
      </c>
      <c r="E843" s="1">
        <v>3600</v>
      </c>
      <c r="F843" t="s">
        <v>2500</v>
      </c>
    </row>
    <row r="844" spans="1:6" x14ac:dyDescent="0.25">
      <c r="A844" t="s">
        <v>2501</v>
      </c>
      <c r="B844" t="s">
        <v>2502</v>
      </c>
      <c r="C844" s="1">
        <v>2500</v>
      </c>
      <c r="D844" s="1">
        <v>0</v>
      </c>
      <c r="E844" s="1">
        <v>2500</v>
      </c>
      <c r="F844" t="s">
        <v>2503</v>
      </c>
    </row>
    <row r="845" spans="1:6" x14ac:dyDescent="0.25">
      <c r="A845" t="s">
        <v>2504</v>
      </c>
      <c r="B845" t="s">
        <v>2505</v>
      </c>
      <c r="C845" s="1">
        <v>3760</v>
      </c>
      <c r="D845" s="1">
        <v>0</v>
      </c>
      <c r="E845" s="1">
        <v>3760</v>
      </c>
    </row>
    <row r="846" spans="1:6" x14ac:dyDescent="0.25">
      <c r="A846" t="s">
        <v>2506</v>
      </c>
      <c r="B846" t="s">
        <v>2507</v>
      </c>
      <c r="C846" s="1">
        <v>0</v>
      </c>
      <c r="D846" s="1">
        <v>0</v>
      </c>
      <c r="E846" s="1">
        <v>0</v>
      </c>
    </row>
    <row r="847" spans="1:6" x14ac:dyDescent="0.25">
      <c r="A847" t="s">
        <v>2508</v>
      </c>
      <c r="B847" t="s">
        <v>2509</v>
      </c>
      <c r="C847" s="1">
        <v>0</v>
      </c>
      <c r="D847" s="1">
        <v>0</v>
      </c>
      <c r="E847" s="1">
        <v>0</v>
      </c>
    </row>
    <row r="848" spans="1:6" x14ac:dyDescent="0.25">
      <c r="A848" t="s">
        <v>2510</v>
      </c>
      <c r="B848" t="s">
        <v>2511</v>
      </c>
      <c r="C848" s="1">
        <v>0</v>
      </c>
      <c r="D848" s="1">
        <v>0</v>
      </c>
      <c r="E848" s="1">
        <v>0</v>
      </c>
    </row>
    <row r="849" spans="1:6" x14ac:dyDescent="0.25">
      <c r="A849" t="s">
        <v>2512</v>
      </c>
      <c r="B849" t="s">
        <v>2513</v>
      </c>
      <c r="C849" s="1">
        <v>0</v>
      </c>
      <c r="D849" s="1">
        <v>0</v>
      </c>
      <c r="E849" s="1">
        <v>0</v>
      </c>
    </row>
    <row r="850" spans="1:6" x14ac:dyDescent="0.25">
      <c r="A850" t="s">
        <v>2514</v>
      </c>
      <c r="B850" t="s">
        <v>2515</v>
      </c>
      <c r="C850" s="1">
        <v>0</v>
      </c>
      <c r="D850" s="1">
        <v>0</v>
      </c>
      <c r="E850" s="1">
        <v>0</v>
      </c>
    </row>
    <row r="851" spans="1:6" x14ac:dyDescent="0.25">
      <c r="A851" t="s">
        <v>2516</v>
      </c>
      <c r="B851" t="s">
        <v>2517</v>
      </c>
      <c r="C851" s="1">
        <v>2250</v>
      </c>
      <c r="D851" s="1">
        <v>250</v>
      </c>
      <c r="E851" s="1">
        <v>2250</v>
      </c>
      <c r="F851" t="s">
        <v>2518</v>
      </c>
    </row>
    <row r="852" spans="1:6" x14ac:dyDescent="0.25">
      <c r="A852" t="s">
        <v>2519</v>
      </c>
      <c r="B852" t="s">
        <v>2520</v>
      </c>
      <c r="C852" s="1">
        <v>0</v>
      </c>
      <c r="D852" s="1">
        <v>0</v>
      </c>
      <c r="E852" s="1">
        <v>2000</v>
      </c>
      <c r="F852" t="s">
        <v>2521</v>
      </c>
    </row>
    <row r="853" spans="1:6" x14ac:dyDescent="0.25">
      <c r="A853" t="s">
        <v>2522</v>
      </c>
      <c r="B853" t="s">
        <v>2523</v>
      </c>
      <c r="C853" s="1">
        <v>0</v>
      </c>
      <c r="D853" s="1">
        <v>0</v>
      </c>
      <c r="E853" s="1">
        <v>0</v>
      </c>
    </row>
    <row r="854" spans="1:6" x14ac:dyDescent="0.25">
      <c r="A854" t="s">
        <v>2524</v>
      </c>
      <c r="B854" t="s">
        <v>2525</v>
      </c>
      <c r="C854" s="1">
        <v>0</v>
      </c>
      <c r="D854" s="1">
        <v>0</v>
      </c>
      <c r="E854" s="1">
        <v>0</v>
      </c>
    </row>
    <row r="855" spans="1:6" x14ac:dyDescent="0.25">
      <c r="A855" t="s">
        <v>2526</v>
      </c>
      <c r="B855" t="s">
        <v>2527</v>
      </c>
      <c r="C855" s="1">
        <v>0</v>
      </c>
      <c r="D855" s="1">
        <v>0</v>
      </c>
      <c r="E855" s="1">
        <v>0</v>
      </c>
    </row>
    <row r="856" spans="1:6" x14ac:dyDescent="0.25">
      <c r="A856" t="s">
        <v>2528</v>
      </c>
      <c r="B856" t="s">
        <v>2529</v>
      </c>
      <c r="C856" s="1">
        <v>0</v>
      </c>
      <c r="D856" s="1">
        <v>0</v>
      </c>
      <c r="E856" s="1">
        <v>0</v>
      </c>
    </row>
    <row r="857" spans="1:6" x14ac:dyDescent="0.25">
      <c r="A857" t="s">
        <v>2530</v>
      </c>
      <c r="B857" t="s">
        <v>2531</v>
      </c>
      <c r="C857" s="1">
        <v>0</v>
      </c>
      <c r="D857" s="1">
        <v>0</v>
      </c>
      <c r="E857" s="1">
        <v>0</v>
      </c>
    </row>
    <row r="858" spans="1:6" x14ac:dyDescent="0.25">
      <c r="A858" t="s">
        <v>2532</v>
      </c>
      <c r="B858" t="s">
        <v>2533</v>
      </c>
      <c r="C858" s="1">
        <v>0</v>
      </c>
      <c r="D858" s="1">
        <v>0</v>
      </c>
      <c r="E858" s="1">
        <v>0</v>
      </c>
    </row>
    <row r="859" spans="1:6" x14ac:dyDescent="0.25">
      <c r="A859" t="s">
        <v>2534</v>
      </c>
      <c r="B859" t="s">
        <v>2535</v>
      </c>
      <c r="C859" s="1">
        <v>0</v>
      </c>
      <c r="D859" s="1">
        <v>0</v>
      </c>
      <c r="E859" s="1">
        <v>0</v>
      </c>
    </row>
    <row r="860" spans="1:6" x14ac:dyDescent="0.25">
      <c r="A860" t="s">
        <v>2536</v>
      </c>
      <c r="B860" t="s">
        <v>2537</v>
      </c>
      <c r="C860" s="1">
        <v>0</v>
      </c>
      <c r="D860" s="1">
        <v>0</v>
      </c>
      <c r="E860" s="1">
        <v>0</v>
      </c>
    </row>
    <row r="861" spans="1:6" x14ac:dyDescent="0.25">
      <c r="A861" t="s">
        <v>2538</v>
      </c>
      <c r="B861" t="s">
        <v>2539</v>
      </c>
      <c r="C861" s="1">
        <v>0</v>
      </c>
      <c r="D861" s="1">
        <v>0</v>
      </c>
      <c r="E861" s="1">
        <v>0</v>
      </c>
    </row>
    <row r="862" spans="1:6" x14ac:dyDescent="0.25">
      <c r="A862" t="s">
        <v>2540</v>
      </c>
      <c r="B862" t="s">
        <v>2541</v>
      </c>
      <c r="C862" s="1">
        <v>0</v>
      </c>
      <c r="D862" s="1">
        <v>0</v>
      </c>
      <c r="E862" s="1">
        <v>2500</v>
      </c>
      <c r="F862" t="s">
        <v>2542</v>
      </c>
    </row>
    <row r="863" spans="1:6" x14ac:dyDescent="0.25">
      <c r="A863" t="s">
        <v>2543</v>
      </c>
      <c r="B863" t="s">
        <v>2544</v>
      </c>
      <c r="C863" s="1">
        <v>0</v>
      </c>
      <c r="D863" s="1">
        <v>0</v>
      </c>
      <c r="E863" s="1">
        <v>0</v>
      </c>
    </row>
    <row r="864" spans="1:6" x14ac:dyDescent="0.25">
      <c r="A864" t="s">
        <v>2545</v>
      </c>
      <c r="B864" t="s">
        <v>2546</v>
      </c>
      <c r="C864" s="1">
        <v>4800</v>
      </c>
      <c r="D864" s="1">
        <v>0</v>
      </c>
      <c r="E864" s="1">
        <v>4800</v>
      </c>
      <c r="F864" t="s">
        <v>2547</v>
      </c>
    </row>
    <row r="865" spans="1:6" x14ac:dyDescent="0.25">
      <c r="A865" t="s">
        <v>2548</v>
      </c>
      <c r="B865" t="s">
        <v>2549</v>
      </c>
      <c r="C865" s="1">
        <v>88450</v>
      </c>
      <c r="D865" s="1">
        <v>48642</v>
      </c>
      <c r="E865" s="1">
        <v>95000</v>
      </c>
      <c r="F865" t="s">
        <v>2550</v>
      </c>
    </row>
    <row r="866" spans="1:6" ht="30" x14ac:dyDescent="0.25">
      <c r="A866" t="s">
        <v>2551</v>
      </c>
      <c r="B866" t="s">
        <v>2552</v>
      </c>
      <c r="C866" s="1">
        <v>780</v>
      </c>
      <c r="D866" s="1">
        <v>0</v>
      </c>
      <c r="E866" s="1">
        <v>3655</v>
      </c>
      <c r="F866" s="2" t="s">
        <v>2553</v>
      </c>
    </row>
    <row r="867" spans="1:6" x14ac:dyDescent="0.25">
      <c r="A867" t="s">
        <v>2554</v>
      </c>
      <c r="B867" t="s">
        <v>2555</v>
      </c>
      <c r="C867" s="1">
        <v>0</v>
      </c>
      <c r="D867" s="1">
        <v>0</v>
      </c>
      <c r="E867" s="1">
        <v>0</v>
      </c>
    </row>
    <row r="868" spans="1:6" x14ac:dyDescent="0.25">
      <c r="A868" t="s">
        <v>2556</v>
      </c>
      <c r="B868" t="s">
        <v>2557</v>
      </c>
      <c r="C868" s="1">
        <v>0</v>
      </c>
      <c r="D868" s="1">
        <v>0</v>
      </c>
      <c r="E868" s="1">
        <v>0</v>
      </c>
    </row>
    <row r="869" spans="1:6" x14ac:dyDescent="0.25">
      <c r="A869" t="s">
        <v>2558</v>
      </c>
      <c r="B869" t="s">
        <v>2559</v>
      </c>
      <c r="C869" s="1">
        <v>0</v>
      </c>
      <c r="D869" s="1">
        <v>0</v>
      </c>
      <c r="E869" s="1">
        <v>0</v>
      </c>
    </row>
    <row r="870" spans="1:6" x14ac:dyDescent="0.25">
      <c r="A870" t="s">
        <v>2560</v>
      </c>
      <c r="B870" t="s">
        <v>2561</v>
      </c>
      <c r="C870" s="1">
        <v>100</v>
      </c>
      <c r="D870" s="1">
        <v>0</v>
      </c>
      <c r="E870" s="1">
        <v>150</v>
      </c>
      <c r="F870" t="s">
        <v>2562</v>
      </c>
    </row>
    <row r="871" spans="1:6" x14ac:dyDescent="0.25">
      <c r="A871" t="s">
        <v>2563</v>
      </c>
      <c r="B871" t="s">
        <v>2564</v>
      </c>
      <c r="C871" s="1">
        <v>15210</v>
      </c>
      <c r="D871" s="1">
        <v>1291</v>
      </c>
      <c r="E871" s="1">
        <v>15500</v>
      </c>
      <c r="F871" t="s">
        <v>2565</v>
      </c>
    </row>
    <row r="872" spans="1:6" x14ac:dyDescent="0.25">
      <c r="A872" t="s">
        <v>2566</v>
      </c>
      <c r="B872" t="s">
        <v>2567</v>
      </c>
      <c r="C872" s="1">
        <v>0</v>
      </c>
      <c r="D872" s="1">
        <v>0</v>
      </c>
      <c r="E872" s="1">
        <v>0</v>
      </c>
    </row>
    <row r="873" spans="1:6" x14ac:dyDescent="0.25">
      <c r="A873" t="s">
        <v>2568</v>
      </c>
      <c r="B873" t="s">
        <v>2569</v>
      </c>
      <c r="C873" s="1">
        <v>220207</v>
      </c>
      <c r="D873" s="1">
        <v>51923</v>
      </c>
      <c r="E873" s="1">
        <v>199167</v>
      </c>
    </row>
    <row r="874" spans="1:6" x14ac:dyDescent="0.25">
      <c r="A874" t="s">
        <v>2570</v>
      </c>
      <c r="B874" t="s">
        <v>2571</v>
      </c>
      <c r="C874" s="1">
        <v>102159</v>
      </c>
      <c r="D874" s="1">
        <v>35206</v>
      </c>
      <c r="E874" s="1">
        <v>107266</v>
      </c>
    </row>
    <row r="875" spans="1:6" x14ac:dyDescent="0.25">
      <c r="A875" t="s">
        <v>2572</v>
      </c>
      <c r="B875" t="s">
        <v>2573</v>
      </c>
      <c r="C875" s="1">
        <v>0</v>
      </c>
      <c r="D875" s="1">
        <v>0</v>
      </c>
      <c r="E875" s="1">
        <v>0</v>
      </c>
    </row>
    <row r="876" spans="1:6" x14ac:dyDescent="0.25">
      <c r="A876" t="s">
        <v>2574</v>
      </c>
      <c r="B876" t="s">
        <v>2575</v>
      </c>
      <c r="C876" s="1">
        <v>0</v>
      </c>
      <c r="D876" s="1">
        <v>5187</v>
      </c>
      <c r="E876" s="1">
        <v>5000</v>
      </c>
    </row>
    <row r="877" spans="1:6" x14ac:dyDescent="0.25">
      <c r="A877" t="s">
        <v>2576</v>
      </c>
      <c r="B877" t="s">
        <v>2577</v>
      </c>
      <c r="C877" s="1">
        <v>12768</v>
      </c>
      <c r="D877" s="1">
        <v>0</v>
      </c>
      <c r="E877" s="1">
        <v>12768</v>
      </c>
    </row>
    <row r="878" spans="1:6" x14ac:dyDescent="0.25">
      <c r="A878" t="s">
        <v>2578</v>
      </c>
      <c r="B878" t="s">
        <v>2579</v>
      </c>
      <c r="C878" s="1">
        <v>5651</v>
      </c>
      <c r="D878" s="1">
        <v>1446</v>
      </c>
      <c r="E878" s="1">
        <v>5420</v>
      </c>
    </row>
    <row r="879" spans="1:6" x14ac:dyDescent="0.25">
      <c r="A879" t="s">
        <v>2580</v>
      </c>
      <c r="B879" t="s">
        <v>2581</v>
      </c>
      <c r="C879" s="1">
        <v>13507</v>
      </c>
      <c r="D879" s="1">
        <v>8062</v>
      </c>
      <c r="E879" s="1">
        <v>12519</v>
      </c>
    </row>
    <row r="880" spans="1:6" x14ac:dyDescent="0.25">
      <c r="A880" t="s">
        <v>2582</v>
      </c>
      <c r="B880" t="s">
        <v>2583</v>
      </c>
      <c r="C880" s="1">
        <v>26766</v>
      </c>
      <c r="D880" s="1">
        <v>20388</v>
      </c>
      <c r="E880" s="1">
        <v>26587</v>
      </c>
    </row>
    <row r="881" spans="1:5" x14ac:dyDescent="0.25">
      <c r="A881" t="s">
        <v>2584</v>
      </c>
      <c r="B881" t="s">
        <v>2585</v>
      </c>
      <c r="C881" s="1">
        <v>0</v>
      </c>
      <c r="D881" s="1">
        <v>0</v>
      </c>
      <c r="E881" s="1">
        <v>0</v>
      </c>
    </row>
    <row r="882" spans="1:5" x14ac:dyDescent="0.25">
      <c r="A882" t="s">
        <v>2586</v>
      </c>
      <c r="B882" t="s">
        <v>2587</v>
      </c>
      <c r="C882" s="1">
        <v>0</v>
      </c>
      <c r="D882" s="1">
        <v>0</v>
      </c>
      <c r="E882" s="1">
        <v>0</v>
      </c>
    </row>
    <row r="883" spans="1:5" x14ac:dyDescent="0.25">
      <c r="A883" t="s">
        <v>2588</v>
      </c>
      <c r="B883" t="s">
        <v>2589</v>
      </c>
      <c r="C883" s="1">
        <v>0</v>
      </c>
      <c r="D883" s="1">
        <v>0</v>
      </c>
      <c r="E883" s="1">
        <v>0</v>
      </c>
    </row>
    <row r="884" spans="1:5" x14ac:dyDescent="0.25">
      <c r="A884" t="s">
        <v>2590</v>
      </c>
      <c r="B884" t="s">
        <v>2591</v>
      </c>
      <c r="C884" s="1">
        <v>0</v>
      </c>
      <c r="D884" s="1">
        <v>0</v>
      </c>
      <c r="E884" s="1">
        <v>0</v>
      </c>
    </row>
    <row r="885" spans="1:5" x14ac:dyDescent="0.25">
      <c r="A885" t="s">
        <v>2592</v>
      </c>
      <c r="B885" t="s">
        <v>2593</v>
      </c>
      <c r="C885" s="1">
        <v>0</v>
      </c>
      <c r="D885" s="1">
        <v>0</v>
      </c>
      <c r="E885" s="1">
        <v>0</v>
      </c>
    </row>
    <row r="886" spans="1:5" x14ac:dyDescent="0.25">
      <c r="A886" t="s">
        <v>2594</v>
      </c>
      <c r="B886" t="s">
        <v>2595</v>
      </c>
      <c r="C886" s="1">
        <v>0</v>
      </c>
      <c r="D886" s="1">
        <v>0</v>
      </c>
      <c r="E886" s="1">
        <v>0</v>
      </c>
    </row>
    <row r="887" spans="1:5" x14ac:dyDescent="0.25">
      <c r="A887" t="s">
        <v>2596</v>
      </c>
      <c r="B887" t="s">
        <v>2597</v>
      </c>
      <c r="C887" s="1">
        <v>0</v>
      </c>
      <c r="D887" s="1">
        <v>0</v>
      </c>
      <c r="E887" s="1">
        <v>0</v>
      </c>
    </row>
    <row r="888" spans="1:5" x14ac:dyDescent="0.25">
      <c r="A888" t="s">
        <v>2598</v>
      </c>
      <c r="B888" t="s">
        <v>2599</v>
      </c>
      <c r="C888" s="1">
        <v>2000</v>
      </c>
      <c r="D888" s="1">
        <v>0</v>
      </c>
      <c r="E888" s="1">
        <v>2000</v>
      </c>
    </row>
    <row r="889" spans="1:5" x14ac:dyDescent="0.25">
      <c r="A889" t="s">
        <v>2600</v>
      </c>
      <c r="B889" t="s">
        <v>2601</v>
      </c>
      <c r="C889" s="1">
        <v>0</v>
      </c>
      <c r="D889" s="1">
        <v>0</v>
      </c>
      <c r="E889" s="1">
        <v>0</v>
      </c>
    </row>
    <row r="890" spans="1:5" x14ac:dyDescent="0.25">
      <c r="A890" t="s">
        <v>2602</v>
      </c>
      <c r="B890" t="s">
        <v>2603</v>
      </c>
      <c r="C890" s="1">
        <v>0</v>
      </c>
      <c r="D890" s="1">
        <v>0</v>
      </c>
      <c r="E890" s="1">
        <v>0</v>
      </c>
    </row>
    <row r="891" spans="1:5" x14ac:dyDescent="0.25">
      <c r="A891" t="s">
        <v>2604</v>
      </c>
      <c r="B891" t="s">
        <v>2605</v>
      </c>
      <c r="C891" s="1">
        <v>1000</v>
      </c>
      <c r="D891" s="1">
        <v>0</v>
      </c>
      <c r="E891" s="1">
        <v>1000</v>
      </c>
    </row>
    <row r="892" spans="1:5" x14ac:dyDescent="0.25">
      <c r="A892" t="s">
        <v>2606</v>
      </c>
      <c r="B892" t="s">
        <v>2607</v>
      </c>
      <c r="C892" s="1">
        <v>1000</v>
      </c>
      <c r="D892" s="1">
        <v>0</v>
      </c>
      <c r="E892" s="1">
        <v>1000</v>
      </c>
    </row>
    <row r="893" spans="1:5" x14ac:dyDescent="0.25">
      <c r="A893" t="s">
        <v>2608</v>
      </c>
      <c r="B893" t="s">
        <v>2609</v>
      </c>
      <c r="C893" s="1">
        <v>0</v>
      </c>
      <c r="D893" s="1">
        <v>0</v>
      </c>
      <c r="E893" s="1">
        <v>0</v>
      </c>
    </row>
    <row r="894" spans="1:5" x14ac:dyDescent="0.25">
      <c r="A894" t="s">
        <v>2610</v>
      </c>
      <c r="B894" t="s">
        <v>2611</v>
      </c>
      <c r="C894" s="1">
        <v>16000</v>
      </c>
      <c r="D894" s="1">
        <v>13999</v>
      </c>
      <c r="E894" s="1">
        <v>16000</v>
      </c>
    </row>
    <row r="895" spans="1:5" x14ac:dyDescent="0.25">
      <c r="A895" t="s">
        <v>2612</v>
      </c>
      <c r="B895" t="s">
        <v>2613</v>
      </c>
      <c r="C895" s="1">
        <v>0</v>
      </c>
      <c r="D895" s="1">
        <v>0</v>
      </c>
      <c r="E895" s="1">
        <v>0</v>
      </c>
    </row>
    <row r="896" spans="1:5" x14ac:dyDescent="0.25">
      <c r="A896" t="s">
        <v>2614</v>
      </c>
      <c r="B896" t="s">
        <v>2615</v>
      </c>
      <c r="C896" s="1">
        <v>0</v>
      </c>
      <c r="D896" s="1">
        <v>0</v>
      </c>
      <c r="E896" s="1">
        <v>0</v>
      </c>
    </row>
    <row r="897" spans="1:6" x14ac:dyDescent="0.25">
      <c r="A897" t="s">
        <v>2616</v>
      </c>
      <c r="B897" t="s">
        <v>2617</v>
      </c>
      <c r="C897" s="1">
        <v>0</v>
      </c>
      <c r="D897" s="1">
        <v>0</v>
      </c>
      <c r="E897" s="1">
        <v>0</v>
      </c>
    </row>
    <row r="898" spans="1:6" x14ac:dyDescent="0.25">
      <c r="A898" t="s">
        <v>2618</v>
      </c>
      <c r="B898" t="s">
        <v>2619</v>
      </c>
      <c r="C898" s="1">
        <v>0</v>
      </c>
      <c r="D898" s="1">
        <v>0</v>
      </c>
      <c r="E898" s="1">
        <v>0</v>
      </c>
    </row>
    <row r="899" spans="1:6" x14ac:dyDescent="0.25">
      <c r="A899" t="s">
        <v>2620</v>
      </c>
      <c r="B899" t="s">
        <v>2621</v>
      </c>
      <c r="C899" s="1">
        <v>0</v>
      </c>
      <c r="D899" s="1">
        <v>0</v>
      </c>
      <c r="E899" s="1">
        <v>0</v>
      </c>
    </row>
    <row r="900" spans="1:6" x14ac:dyDescent="0.25">
      <c r="A900" t="s">
        <v>2622</v>
      </c>
      <c r="B900" t="s">
        <v>2623</v>
      </c>
      <c r="C900" s="1">
        <v>0</v>
      </c>
      <c r="D900" s="1">
        <v>0</v>
      </c>
      <c r="E900" s="1">
        <v>0</v>
      </c>
    </row>
    <row r="901" spans="1:6" x14ac:dyDescent="0.25">
      <c r="A901" t="s">
        <v>2624</v>
      </c>
      <c r="B901" t="s">
        <v>2625</v>
      </c>
      <c r="C901" s="1">
        <v>0</v>
      </c>
      <c r="D901" s="1">
        <v>0</v>
      </c>
      <c r="E901" s="1">
        <v>0</v>
      </c>
    </row>
    <row r="902" spans="1:6" x14ac:dyDescent="0.25">
      <c r="A902" t="s">
        <v>2626</v>
      </c>
      <c r="B902" t="s">
        <v>2627</v>
      </c>
      <c r="C902" s="1">
        <v>0</v>
      </c>
      <c r="D902" s="1">
        <v>0</v>
      </c>
      <c r="E902" s="1">
        <v>0</v>
      </c>
    </row>
    <row r="903" spans="1:6" x14ac:dyDescent="0.25">
      <c r="A903" t="s">
        <v>2628</v>
      </c>
      <c r="B903" t="s">
        <v>2629</v>
      </c>
      <c r="C903" s="1">
        <v>0</v>
      </c>
      <c r="D903" s="1">
        <v>0</v>
      </c>
      <c r="E903" s="1">
        <v>0</v>
      </c>
    </row>
    <row r="904" spans="1:6" x14ac:dyDescent="0.25">
      <c r="A904" t="s">
        <v>2630</v>
      </c>
      <c r="B904" t="s">
        <v>2631</v>
      </c>
      <c r="C904" s="1">
        <v>0</v>
      </c>
      <c r="D904" s="1">
        <v>0</v>
      </c>
      <c r="E904" s="1">
        <v>0</v>
      </c>
    </row>
    <row r="905" spans="1:6" x14ac:dyDescent="0.25">
      <c r="A905" t="s">
        <v>2632</v>
      </c>
      <c r="B905" t="s">
        <v>2633</v>
      </c>
      <c r="C905" s="1">
        <v>0</v>
      </c>
      <c r="D905" s="1">
        <v>0</v>
      </c>
      <c r="E905" s="1">
        <v>831</v>
      </c>
      <c r="F905" t="s">
        <v>947</v>
      </c>
    </row>
    <row r="906" spans="1:6" x14ac:dyDescent="0.25">
      <c r="A906" t="s">
        <v>2634</v>
      </c>
      <c r="B906" t="s">
        <v>2635</v>
      </c>
      <c r="C906" s="1">
        <v>0</v>
      </c>
      <c r="D906" s="1">
        <v>0</v>
      </c>
      <c r="E906" s="1">
        <v>0</v>
      </c>
    </row>
    <row r="907" spans="1:6" x14ac:dyDescent="0.25">
      <c r="A907" t="s">
        <v>2636</v>
      </c>
      <c r="B907" t="s">
        <v>2637</v>
      </c>
      <c r="C907" s="1">
        <v>0</v>
      </c>
      <c r="D907" s="1">
        <v>0</v>
      </c>
      <c r="E907" s="1">
        <v>0</v>
      </c>
    </row>
    <row r="908" spans="1:6" x14ac:dyDescent="0.25">
      <c r="A908" t="s">
        <v>2638</v>
      </c>
      <c r="B908" t="s">
        <v>2639</v>
      </c>
      <c r="C908" s="1">
        <v>0</v>
      </c>
      <c r="D908" s="1">
        <v>0</v>
      </c>
      <c r="E908" s="1">
        <v>0</v>
      </c>
    </row>
    <row r="909" spans="1:6" x14ac:dyDescent="0.25">
      <c r="A909" t="s">
        <v>2640</v>
      </c>
      <c r="B909" t="s">
        <v>2641</v>
      </c>
      <c r="C909" s="1">
        <v>400</v>
      </c>
      <c r="D909" s="1">
        <v>0</v>
      </c>
      <c r="E909" s="1">
        <v>400</v>
      </c>
    </row>
    <row r="910" spans="1:6" x14ac:dyDescent="0.25">
      <c r="A910" t="s">
        <v>2642</v>
      </c>
      <c r="B910" t="s">
        <v>2643</v>
      </c>
      <c r="C910" s="1">
        <v>468</v>
      </c>
      <c r="D910" s="1">
        <v>0</v>
      </c>
      <c r="E910" s="1">
        <v>468</v>
      </c>
    </row>
    <row r="911" spans="1:6" x14ac:dyDescent="0.25">
      <c r="A911" t="s">
        <v>2644</v>
      </c>
      <c r="B911" t="s">
        <v>2645</v>
      </c>
      <c r="C911" s="1">
        <v>0</v>
      </c>
      <c r="D911" s="1">
        <v>0</v>
      </c>
      <c r="E911" s="1">
        <v>0</v>
      </c>
    </row>
    <row r="912" spans="1:6" x14ac:dyDescent="0.25">
      <c r="A912" t="s">
        <v>2646</v>
      </c>
      <c r="B912" t="s">
        <v>2647</v>
      </c>
      <c r="C912" s="1">
        <v>0</v>
      </c>
      <c r="D912" s="1">
        <v>-2132</v>
      </c>
      <c r="E912" s="1">
        <v>0</v>
      </c>
    </row>
    <row r="913" spans="1:5" x14ac:dyDescent="0.25">
      <c r="A913" t="s">
        <v>2648</v>
      </c>
      <c r="B913" t="s">
        <v>2649</v>
      </c>
      <c r="C913" s="1">
        <v>0</v>
      </c>
      <c r="D913" s="1">
        <v>-14</v>
      </c>
      <c r="E913" s="1">
        <v>0</v>
      </c>
    </row>
    <row r="914" spans="1:5" x14ac:dyDescent="0.25">
      <c r="A914" t="s">
        <v>2650</v>
      </c>
      <c r="B914" t="s">
        <v>2651</v>
      </c>
      <c r="C914" s="1">
        <v>0</v>
      </c>
      <c r="D914" s="1">
        <v>0</v>
      </c>
      <c r="E914" s="1">
        <v>0</v>
      </c>
    </row>
    <row r="915" spans="1:5" x14ac:dyDescent="0.25">
      <c r="A915" t="s">
        <v>2652</v>
      </c>
      <c r="B915" t="s">
        <v>2653</v>
      </c>
      <c r="C915" s="1">
        <v>0</v>
      </c>
      <c r="D915" s="1">
        <v>0</v>
      </c>
      <c r="E915" s="1">
        <v>0</v>
      </c>
    </row>
    <row r="916" spans="1:5" x14ac:dyDescent="0.25">
      <c r="A916" t="s">
        <v>2654</v>
      </c>
      <c r="B916" t="s">
        <v>2655</v>
      </c>
      <c r="C916" s="1">
        <v>0</v>
      </c>
      <c r="D916" s="1">
        <v>0</v>
      </c>
      <c r="E916" s="1">
        <v>0</v>
      </c>
    </row>
    <row r="917" spans="1:5" x14ac:dyDescent="0.25">
      <c r="A917" t="s">
        <v>2656</v>
      </c>
      <c r="B917" t="s">
        <v>2657</v>
      </c>
      <c r="C917" s="1">
        <v>0</v>
      </c>
      <c r="D917" s="1">
        <v>0</v>
      </c>
      <c r="E917" s="1">
        <v>0</v>
      </c>
    </row>
    <row r="918" spans="1:5" x14ac:dyDescent="0.25">
      <c r="A918" t="s">
        <v>2658</v>
      </c>
      <c r="B918" t="s">
        <v>2659</v>
      </c>
      <c r="C918" s="1">
        <v>0</v>
      </c>
      <c r="D918" s="1">
        <v>0</v>
      </c>
      <c r="E918" s="1">
        <v>0</v>
      </c>
    </row>
    <row r="919" spans="1:5" x14ac:dyDescent="0.25">
      <c r="A919" t="s">
        <v>2660</v>
      </c>
      <c r="B919" t="s">
        <v>2661</v>
      </c>
      <c r="C919" s="1">
        <v>500</v>
      </c>
      <c r="D919" s="1">
        <v>0</v>
      </c>
      <c r="E919" s="1">
        <v>500</v>
      </c>
    </row>
    <row r="920" spans="1:5" x14ac:dyDescent="0.25">
      <c r="A920" t="s">
        <v>2662</v>
      </c>
      <c r="B920" t="s">
        <v>2663</v>
      </c>
      <c r="C920" s="1">
        <v>0</v>
      </c>
      <c r="D920" s="1">
        <v>0</v>
      </c>
      <c r="E920" s="1">
        <v>0</v>
      </c>
    </row>
    <row r="921" spans="1:5" x14ac:dyDescent="0.25">
      <c r="A921" t="s">
        <v>2664</v>
      </c>
      <c r="B921" t="s">
        <v>2665</v>
      </c>
      <c r="C921" s="1">
        <v>0</v>
      </c>
      <c r="D921" s="1">
        <v>0</v>
      </c>
      <c r="E921" s="1">
        <v>0</v>
      </c>
    </row>
    <row r="922" spans="1:5" x14ac:dyDescent="0.25">
      <c r="A922" t="s">
        <v>2666</v>
      </c>
      <c r="B922" t="s">
        <v>2667</v>
      </c>
      <c r="C922" s="1">
        <v>0</v>
      </c>
      <c r="D922" s="1">
        <v>0</v>
      </c>
      <c r="E922" s="1">
        <v>0</v>
      </c>
    </row>
    <row r="923" spans="1:5" x14ac:dyDescent="0.25">
      <c r="A923" t="s">
        <v>2668</v>
      </c>
      <c r="B923" t="s">
        <v>2669</v>
      </c>
      <c r="C923" s="1">
        <v>0</v>
      </c>
      <c r="D923" s="1">
        <v>0</v>
      </c>
      <c r="E923" s="1">
        <v>0</v>
      </c>
    </row>
    <row r="924" spans="1:5" x14ac:dyDescent="0.25">
      <c r="A924" t="s">
        <v>2670</v>
      </c>
      <c r="B924" t="s">
        <v>2671</v>
      </c>
      <c r="C924" s="1">
        <v>1000</v>
      </c>
      <c r="D924" s="1">
        <v>0</v>
      </c>
      <c r="E924" s="1">
        <v>800</v>
      </c>
    </row>
    <row r="925" spans="1:5" x14ac:dyDescent="0.25">
      <c r="A925" t="s">
        <v>2672</v>
      </c>
      <c r="B925" t="s">
        <v>2673</v>
      </c>
      <c r="C925" s="1">
        <v>0</v>
      </c>
      <c r="D925" s="1">
        <v>67</v>
      </c>
      <c r="E925" s="1">
        <v>0</v>
      </c>
    </row>
    <row r="926" spans="1:5" x14ac:dyDescent="0.25">
      <c r="A926" t="s">
        <v>2674</v>
      </c>
      <c r="B926" t="s">
        <v>2675</v>
      </c>
      <c r="C926" s="1">
        <v>0</v>
      </c>
      <c r="D926" s="1">
        <v>0</v>
      </c>
      <c r="E926" s="1">
        <v>0</v>
      </c>
    </row>
    <row r="927" spans="1:5" x14ac:dyDescent="0.25">
      <c r="A927" t="s">
        <v>2676</v>
      </c>
      <c r="B927" t="s">
        <v>2677</v>
      </c>
      <c r="C927" s="1">
        <v>942</v>
      </c>
      <c r="D927" s="1">
        <v>0</v>
      </c>
      <c r="E927" s="1">
        <v>0</v>
      </c>
    </row>
    <row r="928" spans="1:5" x14ac:dyDescent="0.25">
      <c r="A928" t="s">
        <v>2678</v>
      </c>
      <c r="B928" t="s">
        <v>2679</v>
      </c>
      <c r="C928" s="1">
        <v>15600</v>
      </c>
      <c r="D928" s="1">
        <v>15639</v>
      </c>
      <c r="E928" s="1">
        <v>15800</v>
      </c>
    </row>
    <row r="929" spans="1:5" x14ac:dyDescent="0.25">
      <c r="A929" t="s">
        <v>2680</v>
      </c>
      <c r="B929" t="s">
        <v>2681</v>
      </c>
      <c r="C929" s="1">
        <v>0</v>
      </c>
      <c r="D929" s="1">
        <v>0</v>
      </c>
      <c r="E929" s="1">
        <v>0</v>
      </c>
    </row>
    <row r="930" spans="1:5" x14ac:dyDescent="0.25">
      <c r="A930" t="s">
        <v>2682</v>
      </c>
      <c r="B930" t="s">
        <v>2683</v>
      </c>
      <c r="C930" s="1">
        <v>0</v>
      </c>
      <c r="D930" s="1">
        <v>0</v>
      </c>
      <c r="E930" s="1">
        <v>0</v>
      </c>
    </row>
    <row r="931" spans="1:5" x14ac:dyDescent="0.25">
      <c r="A931" t="s">
        <v>2684</v>
      </c>
      <c r="B931" t="s">
        <v>2685</v>
      </c>
      <c r="C931" s="1">
        <v>0</v>
      </c>
      <c r="D931" s="1">
        <v>0</v>
      </c>
      <c r="E931" s="1">
        <v>0</v>
      </c>
    </row>
    <row r="932" spans="1:5" x14ac:dyDescent="0.25">
      <c r="A932" t="s">
        <v>2686</v>
      </c>
      <c r="B932" t="s">
        <v>2687</v>
      </c>
      <c r="C932" s="1">
        <v>0</v>
      </c>
      <c r="D932" s="1">
        <v>0</v>
      </c>
      <c r="E932" s="1">
        <v>0</v>
      </c>
    </row>
    <row r="933" spans="1:5" x14ac:dyDescent="0.25">
      <c r="A933" t="s">
        <v>2688</v>
      </c>
      <c r="B933" t="s">
        <v>2689</v>
      </c>
      <c r="C933" s="1">
        <v>1000</v>
      </c>
      <c r="D933" s="1">
        <v>25</v>
      </c>
      <c r="E933" s="1">
        <v>1000</v>
      </c>
    </row>
    <row r="934" spans="1:5" x14ac:dyDescent="0.25">
      <c r="A934" t="s">
        <v>2690</v>
      </c>
      <c r="B934" t="s">
        <v>2691</v>
      </c>
      <c r="C934" s="1">
        <v>0</v>
      </c>
      <c r="D934" s="1">
        <v>0</v>
      </c>
      <c r="E934" s="1">
        <v>0</v>
      </c>
    </row>
    <row r="935" spans="1:5" x14ac:dyDescent="0.25">
      <c r="A935" t="s">
        <v>2692</v>
      </c>
      <c r="B935" t="s">
        <v>2693</v>
      </c>
      <c r="C935" s="1">
        <v>0</v>
      </c>
      <c r="D935" s="1">
        <v>0</v>
      </c>
      <c r="E935" s="1">
        <v>0</v>
      </c>
    </row>
    <row r="936" spans="1:5" x14ac:dyDescent="0.25">
      <c r="A936" t="s">
        <v>2694</v>
      </c>
      <c r="B936" t="s">
        <v>2695</v>
      </c>
      <c r="C936" s="1">
        <v>0</v>
      </c>
      <c r="D936" s="1">
        <v>0</v>
      </c>
      <c r="E936" s="1">
        <v>0</v>
      </c>
    </row>
    <row r="937" spans="1:5" x14ac:dyDescent="0.25">
      <c r="A937" t="s">
        <v>2696</v>
      </c>
      <c r="B937" t="s">
        <v>2697</v>
      </c>
      <c r="C937" s="1">
        <v>0</v>
      </c>
      <c r="D937" s="1">
        <v>0</v>
      </c>
      <c r="E937" s="1">
        <v>0</v>
      </c>
    </row>
    <row r="938" spans="1:5" x14ac:dyDescent="0.25">
      <c r="A938" t="s">
        <v>2698</v>
      </c>
      <c r="B938" t="s">
        <v>2699</v>
      </c>
      <c r="C938" s="1">
        <v>0</v>
      </c>
      <c r="D938" s="1">
        <v>0</v>
      </c>
      <c r="E938" s="1">
        <v>0</v>
      </c>
    </row>
    <row r="939" spans="1:5" x14ac:dyDescent="0.25">
      <c r="A939" t="s">
        <v>2700</v>
      </c>
      <c r="B939" t="s">
        <v>2701</v>
      </c>
      <c r="C939" s="1">
        <v>0</v>
      </c>
      <c r="D939" s="1">
        <v>0</v>
      </c>
      <c r="E939" s="1">
        <v>0</v>
      </c>
    </row>
    <row r="940" spans="1:5" x14ac:dyDescent="0.25">
      <c r="A940" t="s">
        <v>2702</v>
      </c>
      <c r="B940" t="s">
        <v>2703</v>
      </c>
      <c r="C940" s="1">
        <v>0</v>
      </c>
      <c r="D940" s="1">
        <v>0</v>
      </c>
      <c r="E940" s="1">
        <v>0</v>
      </c>
    </row>
    <row r="941" spans="1:5" x14ac:dyDescent="0.25">
      <c r="A941" t="s">
        <v>2704</v>
      </c>
      <c r="B941" t="s">
        <v>2705</v>
      </c>
      <c r="C941" s="1">
        <v>0</v>
      </c>
      <c r="D941" s="1">
        <v>0</v>
      </c>
      <c r="E941" s="1">
        <v>0</v>
      </c>
    </row>
    <row r="942" spans="1:5" x14ac:dyDescent="0.25">
      <c r="A942" t="s">
        <v>2706</v>
      </c>
      <c r="B942" t="s">
        <v>2707</v>
      </c>
      <c r="C942" s="1">
        <v>0</v>
      </c>
      <c r="D942" s="1">
        <v>0</v>
      </c>
      <c r="E942" s="1">
        <v>0</v>
      </c>
    </row>
    <row r="943" spans="1:5" x14ac:dyDescent="0.25">
      <c r="A943" t="s">
        <v>2708</v>
      </c>
      <c r="B943" t="s">
        <v>2709</v>
      </c>
      <c r="C943" s="1">
        <v>0</v>
      </c>
      <c r="D943" s="1">
        <v>0</v>
      </c>
      <c r="E943" s="1">
        <v>0</v>
      </c>
    </row>
    <row r="944" spans="1:5" x14ac:dyDescent="0.25">
      <c r="A944" t="s">
        <v>2710</v>
      </c>
      <c r="B944" t="s">
        <v>2711</v>
      </c>
      <c r="C944" s="1">
        <v>0</v>
      </c>
      <c r="D944" s="1">
        <v>0</v>
      </c>
      <c r="E944" s="1">
        <v>0</v>
      </c>
    </row>
    <row r="945" spans="1:5" x14ac:dyDescent="0.25">
      <c r="A945" t="s">
        <v>2712</v>
      </c>
      <c r="B945" t="s">
        <v>2713</v>
      </c>
      <c r="C945" s="1">
        <v>200</v>
      </c>
      <c r="D945" s="1">
        <v>0</v>
      </c>
      <c r="E945" s="1">
        <v>0</v>
      </c>
    </row>
    <row r="946" spans="1:5" x14ac:dyDescent="0.25">
      <c r="A946" t="s">
        <v>2714</v>
      </c>
      <c r="B946" t="s">
        <v>2715</v>
      </c>
      <c r="C946" s="1">
        <v>3000</v>
      </c>
      <c r="D946" s="1">
        <v>997</v>
      </c>
      <c r="E946" s="1">
        <v>5500</v>
      </c>
    </row>
    <row r="947" spans="1:5" x14ac:dyDescent="0.25">
      <c r="A947" t="s">
        <v>2716</v>
      </c>
      <c r="B947" t="s">
        <v>2717</v>
      </c>
      <c r="C947" s="1">
        <v>2085</v>
      </c>
      <c r="D947" s="1">
        <v>0</v>
      </c>
      <c r="E947" s="1">
        <v>5085</v>
      </c>
    </row>
    <row r="948" spans="1:5" x14ac:dyDescent="0.25">
      <c r="A948" t="s">
        <v>2718</v>
      </c>
      <c r="B948" t="s">
        <v>2719</v>
      </c>
      <c r="C948" s="1">
        <v>0</v>
      </c>
      <c r="D948" s="1">
        <v>-6720</v>
      </c>
      <c r="E948" s="1">
        <v>0</v>
      </c>
    </row>
    <row r="949" spans="1:5" x14ac:dyDescent="0.25">
      <c r="A949" t="s">
        <v>2720</v>
      </c>
      <c r="B949" t="s">
        <v>2721</v>
      </c>
      <c r="C949" s="1">
        <v>0</v>
      </c>
      <c r="D949" s="1">
        <v>-866</v>
      </c>
      <c r="E949" s="1">
        <v>0</v>
      </c>
    </row>
    <row r="950" spans="1:5" x14ac:dyDescent="0.25">
      <c r="A950" t="s">
        <v>2722</v>
      </c>
      <c r="B950" t="s">
        <v>2723</v>
      </c>
      <c r="C950" s="1">
        <v>0</v>
      </c>
      <c r="D950" s="1">
        <v>0</v>
      </c>
      <c r="E950" s="1">
        <v>0</v>
      </c>
    </row>
    <row r="951" spans="1:5" x14ac:dyDescent="0.25">
      <c r="A951" t="s">
        <v>2724</v>
      </c>
      <c r="B951" t="s">
        <v>2725</v>
      </c>
      <c r="C951" s="1">
        <v>0</v>
      </c>
      <c r="D951" s="1">
        <v>0</v>
      </c>
      <c r="E951" s="1">
        <v>0</v>
      </c>
    </row>
    <row r="952" spans="1:5" x14ac:dyDescent="0.25">
      <c r="A952" t="s">
        <v>2726</v>
      </c>
      <c r="B952" t="s">
        <v>2727</v>
      </c>
      <c r="C952" s="1">
        <v>0</v>
      </c>
      <c r="D952" s="1">
        <v>0</v>
      </c>
      <c r="E952" s="1">
        <v>0</v>
      </c>
    </row>
    <row r="953" spans="1:5" x14ac:dyDescent="0.25">
      <c r="A953" t="s">
        <v>2728</v>
      </c>
      <c r="B953" t="s">
        <v>2729</v>
      </c>
      <c r="C953" s="1">
        <v>0</v>
      </c>
      <c r="D953" s="1">
        <v>0</v>
      </c>
      <c r="E953" s="1">
        <v>0</v>
      </c>
    </row>
    <row r="954" spans="1:5" x14ac:dyDescent="0.25">
      <c r="A954" t="s">
        <v>2730</v>
      </c>
      <c r="B954" t="s">
        <v>2731</v>
      </c>
      <c r="C954" s="1">
        <v>0</v>
      </c>
      <c r="D954" s="1">
        <v>0</v>
      </c>
      <c r="E954" s="1">
        <v>0</v>
      </c>
    </row>
    <row r="955" spans="1:5" x14ac:dyDescent="0.25">
      <c r="A955" t="s">
        <v>2732</v>
      </c>
      <c r="B955" t="s">
        <v>2733</v>
      </c>
      <c r="C955" s="1">
        <v>0</v>
      </c>
      <c r="D955" s="1">
        <v>0</v>
      </c>
      <c r="E955" s="1">
        <v>0</v>
      </c>
    </row>
    <row r="956" spans="1:5" x14ac:dyDescent="0.25">
      <c r="A956" t="s">
        <v>2734</v>
      </c>
      <c r="B956" t="s">
        <v>2735</v>
      </c>
      <c r="C956" s="1">
        <v>0</v>
      </c>
      <c r="D956" s="1">
        <v>0</v>
      </c>
      <c r="E956" s="1">
        <v>0</v>
      </c>
    </row>
    <row r="957" spans="1:5" x14ac:dyDescent="0.25">
      <c r="A957" t="s">
        <v>2736</v>
      </c>
      <c r="B957" t="s">
        <v>2737</v>
      </c>
      <c r="C957" s="1">
        <v>0</v>
      </c>
      <c r="D957" s="1">
        <v>0</v>
      </c>
      <c r="E957" s="1">
        <v>0</v>
      </c>
    </row>
    <row r="958" spans="1:5" x14ac:dyDescent="0.25">
      <c r="A958" t="s">
        <v>2738</v>
      </c>
      <c r="B958" t="s">
        <v>2739</v>
      </c>
      <c r="C958" s="1">
        <v>0</v>
      </c>
      <c r="D958" s="1">
        <v>0</v>
      </c>
      <c r="E958" s="1">
        <v>0</v>
      </c>
    </row>
    <row r="959" spans="1:5" x14ac:dyDescent="0.25">
      <c r="A959" t="s">
        <v>2740</v>
      </c>
      <c r="B959" t="s">
        <v>2741</v>
      </c>
      <c r="C959" s="1">
        <v>0</v>
      </c>
      <c r="D959" s="1">
        <v>0</v>
      </c>
      <c r="E959" s="1">
        <v>0</v>
      </c>
    </row>
    <row r="960" spans="1:5" x14ac:dyDescent="0.25">
      <c r="A960" t="s">
        <v>2742</v>
      </c>
      <c r="B960" t="s">
        <v>2743</v>
      </c>
      <c r="C960" s="1">
        <v>0</v>
      </c>
      <c r="D960" s="1">
        <v>0</v>
      </c>
      <c r="E960" s="1">
        <v>0</v>
      </c>
    </row>
    <row r="961" spans="1:5" x14ac:dyDescent="0.25">
      <c r="A961" t="s">
        <v>2744</v>
      </c>
      <c r="B961" t="s">
        <v>2745</v>
      </c>
      <c r="C961" s="1">
        <v>0</v>
      </c>
      <c r="D961" s="1">
        <v>0</v>
      </c>
      <c r="E961" s="1">
        <v>0</v>
      </c>
    </row>
    <row r="962" spans="1:5" x14ac:dyDescent="0.25">
      <c r="A962" t="s">
        <v>2746</v>
      </c>
      <c r="B962" t="s">
        <v>2747</v>
      </c>
      <c r="C962" s="1">
        <v>0</v>
      </c>
      <c r="D962" s="1">
        <v>0</v>
      </c>
      <c r="E962" s="1">
        <v>0</v>
      </c>
    </row>
    <row r="963" spans="1:5" x14ac:dyDescent="0.25">
      <c r="A963" t="s">
        <v>2748</v>
      </c>
      <c r="B963" t="s">
        <v>2749</v>
      </c>
      <c r="C963" s="1">
        <v>0</v>
      </c>
      <c r="D963" s="1">
        <v>0</v>
      </c>
      <c r="E963" s="1">
        <v>0</v>
      </c>
    </row>
    <row r="964" spans="1:5" x14ac:dyDescent="0.25">
      <c r="A964" t="s">
        <v>2750</v>
      </c>
      <c r="B964" t="s">
        <v>2751</v>
      </c>
      <c r="C964" s="1">
        <v>1045</v>
      </c>
      <c r="D964" s="1">
        <v>1535</v>
      </c>
      <c r="E964" s="1">
        <v>1590</v>
      </c>
    </row>
    <row r="965" spans="1:5" x14ac:dyDescent="0.25">
      <c r="A965" t="s">
        <v>2752</v>
      </c>
      <c r="B965" t="s">
        <v>2753</v>
      </c>
      <c r="C965" s="1">
        <v>0</v>
      </c>
      <c r="D965" s="1">
        <v>0</v>
      </c>
      <c r="E965" s="1">
        <v>0</v>
      </c>
    </row>
    <row r="966" spans="1:5" x14ac:dyDescent="0.25">
      <c r="A966" t="s">
        <v>2754</v>
      </c>
      <c r="B966" t="s">
        <v>2755</v>
      </c>
      <c r="C966" s="1">
        <v>14136</v>
      </c>
      <c r="D966" s="1">
        <v>14136</v>
      </c>
      <c r="E966" s="1">
        <v>14136</v>
      </c>
    </row>
    <row r="967" spans="1:5" x14ac:dyDescent="0.25">
      <c r="A967" t="s">
        <v>2756</v>
      </c>
      <c r="B967" t="s">
        <v>2757</v>
      </c>
      <c r="C967" s="1">
        <v>0</v>
      </c>
      <c r="D967" s="1">
        <v>0</v>
      </c>
      <c r="E967" s="1">
        <v>0</v>
      </c>
    </row>
    <row r="968" spans="1:5" x14ac:dyDescent="0.25">
      <c r="A968" t="s">
        <v>2758</v>
      </c>
      <c r="B968" t="s">
        <v>2759</v>
      </c>
      <c r="C968" s="1">
        <v>0</v>
      </c>
      <c r="D968" s="1">
        <v>0</v>
      </c>
      <c r="E968" s="1">
        <v>0</v>
      </c>
    </row>
    <row r="969" spans="1:5" x14ac:dyDescent="0.25">
      <c r="A969" t="s">
        <v>2760</v>
      </c>
      <c r="B969" t="s">
        <v>2761</v>
      </c>
      <c r="C969" s="1">
        <v>0</v>
      </c>
      <c r="D969" s="1">
        <v>0</v>
      </c>
      <c r="E969" s="1">
        <v>0</v>
      </c>
    </row>
    <row r="970" spans="1:5" x14ac:dyDescent="0.25">
      <c r="A970" t="s">
        <v>2762</v>
      </c>
      <c r="B970" t="s">
        <v>2763</v>
      </c>
      <c r="C970" s="1">
        <v>0</v>
      </c>
      <c r="D970" s="1">
        <v>0</v>
      </c>
      <c r="E970" s="1">
        <v>0</v>
      </c>
    </row>
    <row r="971" spans="1:5" x14ac:dyDescent="0.25">
      <c r="A971" t="s">
        <v>2764</v>
      </c>
      <c r="B971" t="s">
        <v>2765</v>
      </c>
      <c r="C971" s="1">
        <v>0</v>
      </c>
      <c r="D971" s="1">
        <v>0</v>
      </c>
      <c r="E971" s="1">
        <v>0</v>
      </c>
    </row>
    <row r="972" spans="1:5" x14ac:dyDescent="0.25">
      <c r="A972" t="s">
        <v>2766</v>
      </c>
      <c r="B972" t="s">
        <v>2767</v>
      </c>
      <c r="C972" s="1">
        <v>0</v>
      </c>
      <c r="D972" s="1">
        <v>0</v>
      </c>
      <c r="E972" s="1">
        <v>0</v>
      </c>
    </row>
    <row r="973" spans="1:5" x14ac:dyDescent="0.25">
      <c r="A973" t="s">
        <v>2768</v>
      </c>
      <c r="B973" t="s">
        <v>2769</v>
      </c>
      <c r="C973" s="1">
        <v>0</v>
      </c>
      <c r="D973" s="1">
        <v>0</v>
      </c>
      <c r="E973" s="1">
        <v>0</v>
      </c>
    </row>
    <row r="974" spans="1:5" x14ac:dyDescent="0.25">
      <c r="A974" t="s">
        <v>2770</v>
      </c>
      <c r="B974" t="s">
        <v>2771</v>
      </c>
      <c r="C974" s="1">
        <v>0</v>
      </c>
      <c r="D974" s="1">
        <v>0</v>
      </c>
      <c r="E974" s="1">
        <v>0</v>
      </c>
    </row>
    <row r="975" spans="1:5" x14ac:dyDescent="0.25">
      <c r="A975" t="s">
        <v>2772</v>
      </c>
      <c r="B975" t="s">
        <v>2773</v>
      </c>
      <c r="C975" s="1">
        <v>0</v>
      </c>
      <c r="D975" s="1">
        <v>0</v>
      </c>
      <c r="E975" s="1">
        <v>0</v>
      </c>
    </row>
    <row r="976" spans="1:5" x14ac:dyDescent="0.25">
      <c r="A976" t="s">
        <v>2774</v>
      </c>
      <c r="B976" t="s">
        <v>2775</v>
      </c>
      <c r="C976" s="1">
        <v>0</v>
      </c>
      <c r="D976" s="1">
        <v>0</v>
      </c>
      <c r="E976" s="1">
        <v>0</v>
      </c>
    </row>
    <row r="977" spans="1:5" x14ac:dyDescent="0.25">
      <c r="A977" t="s">
        <v>2776</v>
      </c>
      <c r="B977" t="s">
        <v>2777</v>
      </c>
      <c r="C977" s="1">
        <v>0</v>
      </c>
      <c r="D977" s="1">
        <v>0</v>
      </c>
      <c r="E977" s="1">
        <v>0</v>
      </c>
    </row>
    <row r="978" spans="1:5" x14ac:dyDescent="0.25">
      <c r="A978" t="s">
        <v>2778</v>
      </c>
      <c r="B978" t="s">
        <v>2779</v>
      </c>
      <c r="C978" s="1">
        <v>0</v>
      </c>
      <c r="D978" s="1">
        <v>0</v>
      </c>
      <c r="E978" s="1">
        <v>0</v>
      </c>
    </row>
    <row r="979" spans="1:5" x14ac:dyDescent="0.25">
      <c r="A979" t="s">
        <v>2780</v>
      </c>
      <c r="B979" t="s">
        <v>2781</v>
      </c>
      <c r="C979" s="1">
        <v>0</v>
      </c>
      <c r="D979" s="1">
        <v>0</v>
      </c>
      <c r="E979" s="1">
        <v>0</v>
      </c>
    </row>
    <row r="980" spans="1:5" x14ac:dyDescent="0.25">
      <c r="A980" t="s">
        <v>2782</v>
      </c>
      <c r="B980" t="s">
        <v>2783</v>
      </c>
      <c r="C980" s="1">
        <v>0</v>
      </c>
      <c r="D980" s="1">
        <v>0</v>
      </c>
      <c r="E980" s="1">
        <v>0</v>
      </c>
    </row>
    <row r="981" spans="1:5" x14ac:dyDescent="0.25">
      <c r="A981" t="s">
        <v>2784</v>
      </c>
      <c r="B981" t="s">
        <v>2785</v>
      </c>
      <c r="C981" s="1">
        <v>2400</v>
      </c>
      <c r="D981" s="1">
        <v>632</v>
      </c>
      <c r="E981" s="1">
        <v>2000</v>
      </c>
    </row>
    <row r="982" spans="1:5" x14ac:dyDescent="0.25">
      <c r="A982" t="s">
        <v>2786</v>
      </c>
      <c r="B982" t="s">
        <v>2787</v>
      </c>
      <c r="C982" s="1">
        <v>0</v>
      </c>
      <c r="D982" s="1">
        <v>685</v>
      </c>
      <c r="E982" s="1">
        <v>0</v>
      </c>
    </row>
    <row r="983" spans="1:5" x14ac:dyDescent="0.25">
      <c r="A983" t="s">
        <v>2788</v>
      </c>
      <c r="B983" t="s">
        <v>2789</v>
      </c>
      <c r="C983" s="1">
        <v>0</v>
      </c>
      <c r="D983" s="1">
        <v>0</v>
      </c>
      <c r="E983" s="1">
        <v>0</v>
      </c>
    </row>
    <row r="984" spans="1:5" x14ac:dyDescent="0.25">
      <c r="A984" t="s">
        <v>2790</v>
      </c>
      <c r="B984" t="s">
        <v>2791</v>
      </c>
      <c r="C984" s="1">
        <v>0</v>
      </c>
      <c r="D984" s="1">
        <v>0</v>
      </c>
      <c r="E984" s="1">
        <v>0</v>
      </c>
    </row>
    <row r="985" spans="1:5" x14ac:dyDescent="0.25">
      <c r="A985" t="s">
        <v>2792</v>
      </c>
      <c r="B985" t="s">
        <v>2793</v>
      </c>
      <c r="C985" s="1">
        <v>0</v>
      </c>
      <c r="D985" s="1">
        <v>-10174</v>
      </c>
      <c r="E985" s="1">
        <v>0</v>
      </c>
    </row>
    <row r="986" spans="1:5" x14ac:dyDescent="0.25">
      <c r="A986" t="s">
        <v>2794</v>
      </c>
      <c r="B986" t="s">
        <v>2795</v>
      </c>
      <c r="C986" s="1">
        <v>0</v>
      </c>
      <c r="D986" s="1">
        <v>0</v>
      </c>
      <c r="E986" s="1">
        <v>0</v>
      </c>
    </row>
    <row r="987" spans="1:5" x14ac:dyDescent="0.25">
      <c r="A987" t="s">
        <v>2796</v>
      </c>
      <c r="B987" t="s">
        <v>2797</v>
      </c>
      <c r="C987" s="1">
        <v>0</v>
      </c>
      <c r="D987" s="1">
        <v>0</v>
      </c>
      <c r="E987" s="1">
        <v>0</v>
      </c>
    </row>
    <row r="988" spans="1:5" x14ac:dyDescent="0.25">
      <c r="A988" t="s">
        <v>2798</v>
      </c>
      <c r="B988" t="s">
        <v>2799</v>
      </c>
      <c r="C988" s="1">
        <v>0</v>
      </c>
      <c r="D988" s="1">
        <v>0</v>
      </c>
      <c r="E988" s="1">
        <v>0</v>
      </c>
    </row>
    <row r="989" spans="1:5" x14ac:dyDescent="0.25">
      <c r="A989" t="s">
        <v>2800</v>
      </c>
      <c r="B989" t="s">
        <v>2801</v>
      </c>
      <c r="C989" s="1">
        <v>0</v>
      </c>
      <c r="D989" s="1">
        <v>0</v>
      </c>
      <c r="E989" s="1">
        <v>0</v>
      </c>
    </row>
    <row r="990" spans="1:5" x14ac:dyDescent="0.25">
      <c r="A990" t="s">
        <v>2802</v>
      </c>
      <c r="B990" t="s">
        <v>2803</v>
      </c>
      <c r="C990" s="1">
        <v>0</v>
      </c>
      <c r="D990" s="1">
        <v>0</v>
      </c>
      <c r="E990" s="1">
        <v>0</v>
      </c>
    </row>
    <row r="991" spans="1:5" x14ac:dyDescent="0.25">
      <c r="A991" t="s">
        <v>2804</v>
      </c>
      <c r="B991" t="s">
        <v>2805</v>
      </c>
      <c r="C991" s="1">
        <v>0</v>
      </c>
      <c r="D991" s="1">
        <v>0</v>
      </c>
      <c r="E991" s="1">
        <v>0</v>
      </c>
    </row>
    <row r="992" spans="1:5" x14ac:dyDescent="0.25">
      <c r="A992" t="s">
        <v>2806</v>
      </c>
      <c r="B992" t="s">
        <v>2807</v>
      </c>
      <c r="C992" s="1">
        <v>0</v>
      </c>
      <c r="D992" s="1">
        <v>0</v>
      </c>
      <c r="E992" s="1">
        <v>0</v>
      </c>
    </row>
    <row r="993" spans="1:5" x14ac:dyDescent="0.25">
      <c r="A993" t="s">
        <v>2808</v>
      </c>
      <c r="B993" t="s">
        <v>2809</v>
      </c>
      <c r="C993" s="1">
        <v>495</v>
      </c>
      <c r="D993" s="1">
        <v>180</v>
      </c>
      <c r="E993" s="1">
        <v>0</v>
      </c>
    </row>
    <row r="994" spans="1:5" x14ac:dyDescent="0.25">
      <c r="A994" t="s">
        <v>2810</v>
      </c>
      <c r="B994" t="s">
        <v>2811</v>
      </c>
      <c r="C994" s="1">
        <v>250</v>
      </c>
      <c r="D994" s="1">
        <v>0</v>
      </c>
      <c r="E994" s="1">
        <v>0</v>
      </c>
    </row>
    <row r="995" spans="1:5" x14ac:dyDescent="0.25">
      <c r="A995" t="s">
        <v>2812</v>
      </c>
      <c r="B995" t="s">
        <v>2813</v>
      </c>
      <c r="C995" s="1">
        <v>100</v>
      </c>
      <c r="D995" s="1">
        <v>0</v>
      </c>
      <c r="E995" s="1">
        <v>0</v>
      </c>
    </row>
    <row r="996" spans="1:5" x14ac:dyDescent="0.25">
      <c r="A996" t="s">
        <v>2814</v>
      </c>
      <c r="B996" t="s">
        <v>2815</v>
      </c>
      <c r="C996" s="1">
        <v>50</v>
      </c>
      <c r="D996" s="1">
        <v>0</v>
      </c>
      <c r="E996" s="1">
        <v>0</v>
      </c>
    </row>
    <row r="997" spans="1:5" x14ac:dyDescent="0.25">
      <c r="A997" t="s">
        <v>2816</v>
      </c>
      <c r="B997" t="s">
        <v>2817</v>
      </c>
      <c r="C997" s="1">
        <v>0</v>
      </c>
      <c r="D997" s="1">
        <v>0</v>
      </c>
      <c r="E997" s="1">
        <v>0</v>
      </c>
    </row>
    <row r="998" spans="1:5" x14ac:dyDescent="0.25">
      <c r="A998" t="s">
        <v>2818</v>
      </c>
      <c r="B998" t="s">
        <v>2819</v>
      </c>
      <c r="C998" s="1">
        <v>200</v>
      </c>
      <c r="D998" s="1">
        <v>1843</v>
      </c>
      <c r="E998" s="1">
        <v>0</v>
      </c>
    </row>
    <row r="999" spans="1:5" x14ac:dyDescent="0.25">
      <c r="A999" t="s">
        <v>2820</v>
      </c>
      <c r="B999" t="s">
        <v>2821</v>
      </c>
      <c r="C999" s="1">
        <v>200</v>
      </c>
      <c r="D999" s="1">
        <v>1250</v>
      </c>
      <c r="E999" s="1">
        <v>0</v>
      </c>
    </row>
    <row r="1000" spans="1:5" x14ac:dyDescent="0.25">
      <c r="A1000" t="s">
        <v>2822</v>
      </c>
      <c r="B1000" t="s">
        <v>2823</v>
      </c>
      <c r="C1000" s="1">
        <v>1320</v>
      </c>
      <c r="D1000" s="1">
        <v>0</v>
      </c>
      <c r="E1000" s="1">
        <v>0</v>
      </c>
    </row>
    <row r="1001" spans="1:5" x14ac:dyDescent="0.25">
      <c r="A1001" t="s">
        <v>2824</v>
      </c>
      <c r="B1001" t="s">
        <v>2825</v>
      </c>
      <c r="C1001" s="1">
        <v>1540</v>
      </c>
      <c r="D1001" s="1">
        <v>248</v>
      </c>
      <c r="E1001" s="1">
        <v>0</v>
      </c>
    </row>
    <row r="1002" spans="1:5" x14ac:dyDescent="0.25">
      <c r="A1002" t="s">
        <v>2826</v>
      </c>
      <c r="B1002" t="s">
        <v>2827</v>
      </c>
      <c r="C1002" s="1">
        <v>0</v>
      </c>
      <c r="D1002" s="1">
        <v>0</v>
      </c>
      <c r="E1002" s="1">
        <v>0</v>
      </c>
    </row>
    <row r="1003" spans="1:5" x14ac:dyDescent="0.25">
      <c r="A1003" t="s">
        <v>2828</v>
      </c>
      <c r="B1003" t="s">
        <v>2829</v>
      </c>
      <c r="C1003" s="1">
        <v>250</v>
      </c>
      <c r="D1003" s="1">
        <v>0</v>
      </c>
      <c r="E1003" s="1">
        <v>0</v>
      </c>
    </row>
    <row r="1004" spans="1:5" x14ac:dyDescent="0.25">
      <c r="A1004" t="s">
        <v>2830</v>
      </c>
      <c r="B1004" t="s">
        <v>2831</v>
      </c>
      <c r="C1004" s="1">
        <v>1000</v>
      </c>
      <c r="D1004" s="1">
        <v>0</v>
      </c>
      <c r="E1004" s="1">
        <v>0</v>
      </c>
    </row>
    <row r="1005" spans="1:5" x14ac:dyDescent="0.25">
      <c r="A1005" t="s">
        <v>2832</v>
      </c>
      <c r="B1005" t="s">
        <v>2833</v>
      </c>
      <c r="C1005" s="1">
        <v>0</v>
      </c>
      <c r="D1005" s="1">
        <v>0</v>
      </c>
      <c r="E1005" s="1">
        <v>0</v>
      </c>
    </row>
    <row r="1006" spans="1:5" x14ac:dyDescent="0.25">
      <c r="A1006" t="s">
        <v>2834</v>
      </c>
      <c r="B1006" t="s">
        <v>2835</v>
      </c>
      <c r="C1006" s="1">
        <v>0</v>
      </c>
      <c r="D1006" s="1">
        <v>0</v>
      </c>
      <c r="E1006" s="1">
        <v>0</v>
      </c>
    </row>
    <row r="1007" spans="1:5" x14ac:dyDescent="0.25">
      <c r="A1007" t="s">
        <v>2836</v>
      </c>
      <c r="B1007" t="s">
        <v>2837</v>
      </c>
      <c r="C1007" s="1">
        <v>0</v>
      </c>
      <c r="D1007" s="1">
        <v>0</v>
      </c>
      <c r="E1007" s="1">
        <v>0</v>
      </c>
    </row>
    <row r="1008" spans="1:5" x14ac:dyDescent="0.25">
      <c r="A1008" t="s">
        <v>2838</v>
      </c>
      <c r="B1008" t="s">
        <v>2839</v>
      </c>
      <c r="C1008" s="1">
        <v>0</v>
      </c>
      <c r="D1008" s="1">
        <v>0</v>
      </c>
      <c r="E1008" s="1">
        <v>0</v>
      </c>
    </row>
    <row r="1009" spans="1:5" x14ac:dyDescent="0.25">
      <c r="A1009" t="s">
        <v>2840</v>
      </c>
      <c r="B1009" t="s">
        <v>2841</v>
      </c>
      <c r="C1009" s="1">
        <v>0</v>
      </c>
      <c r="D1009" s="1">
        <v>0</v>
      </c>
      <c r="E1009" s="1">
        <v>0</v>
      </c>
    </row>
    <row r="1010" spans="1:5" x14ac:dyDescent="0.25">
      <c r="A1010" t="s">
        <v>2842</v>
      </c>
      <c r="B1010" t="s">
        <v>2843</v>
      </c>
      <c r="C1010" s="1">
        <v>0</v>
      </c>
      <c r="D1010" s="1">
        <v>0</v>
      </c>
      <c r="E1010" s="1">
        <v>0</v>
      </c>
    </row>
    <row r="1011" spans="1:5" x14ac:dyDescent="0.25">
      <c r="A1011" t="s">
        <v>2844</v>
      </c>
      <c r="B1011" t="s">
        <v>2845</v>
      </c>
      <c r="C1011" s="1">
        <v>0</v>
      </c>
      <c r="D1011" s="1">
        <v>0</v>
      </c>
      <c r="E1011" s="1">
        <v>0</v>
      </c>
    </row>
    <row r="1012" spans="1:5" x14ac:dyDescent="0.25">
      <c r="A1012" t="s">
        <v>2846</v>
      </c>
      <c r="B1012" t="s">
        <v>2847</v>
      </c>
      <c r="C1012" s="1">
        <v>0</v>
      </c>
      <c r="D1012" s="1">
        <v>0</v>
      </c>
      <c r="E1012" s="1">
        <v>0</v>
      </c>
    </row>
    <row r="1013" spans="1:5" x14ac:dyDescent="0.25">
      <c r="A1013" t="s">
        <v>2848</v>
      </c>
      <c r="B1013" t="s">
        <v>2849</v>
      </c>
      <c r="C1013" s="1">
        <v>0</v>
      </c>
      <c r="D1013" s="1">
        <v>0</v>
      </c>
      <c r="E1013" s="1">
        <v>0</v>
      </c>
    </row>
    <row r="1014" spans="1:5" x14ac:dyDescent="0.25">
      <c r="A1014" t="s">
        <v>2850</v>
      </c>
      <c r="B1014" t="s">
        <v>2851</v>
      </c>
      <c r="C1014" s="1">
        <v>0</v>
      </c>
      <c r="D1014" s="1">
        <v>0</v>
      </c>
      <c r="E1014" s="1">
        <v>0</v>
      </c>
    </row>
    <row r="1015" spans="1:5" x14ac:dyDescent="0.25">
      <c r="A1015" t="s">
        <v>2852</v>
      </c>
      <c r="B1015" t="s">
        <v>2853</v>
      </c>
      <c r="C1015" s="1">
        <v>110</v>
      </c>
      <c r="D1015" s="1">
        <v>0</v>
      </c>
      <c r="E1015" s="1">
        <v>0</v>
      </c>
    </row>
    <row r="1016" spans="1:5" x14ac:dyDescent="0.25">
      <c r="A1016" t="s">
        <v>2854</v>
      </c>
      <c r="B1016" t="s">
        <v>2855</v>
      </c>
      <c r="C1016" s="1">
        <v>0</v>
      </c>
      <c r="D1016" s="1">
        <v>0</v>
      </c>
      <c r="E1016" s="1">
        <v>0</v>
      </c>
    </row>
    <row r="1017" spans="1:5" x14ac:dyDescent="0.25">
      <c r="A1017" t="s">
        <v>2856</v>
      </c>
      <c r="B1017" t="s">
        <v>2857</v>
      </c>
      <c r="C1017" s="1">
        <v>0</v>
      </c>
      <c r="D1017" s="1">
        <v>0</v>
      </c>
      <c r="E1017" s="1">
        <v>0</v>
      </c>
    </row>
    <row r="1018" spans="1:5" x14ac:dyDescent="0.25">
      <c r="A1018" t="s">
        <v>2858</v>
      </c>
      <c r="B1018" t="s">
        <v>2859</v>
      </c>
      <c r="C1018" s="1">
        <v>0</v>
      </c>
      <c r="D1018" s="1">
        <v>0</v>
      </c>
      <c r="E1018" s="1">
        <v>0</v>
      </c>
    </row>
    <row r="1019" spans="1:5" x14ac:dyDescent="0.25">
      <c r="A1019" t="s">
        <v>2860</v>
      </c>
      <c r="B1019" t="s">
        <v>2861</v>
      </c>
      <c r="C1019" s="1">
        <v>0</v>
      </c>
      <c r="D1019" s="1">
        <v>0</v>
      </c>
      <c r="E1019" s="1">
        <v>0</v>
      </c>
    </row>
    <row r="1020" spans="1:5" x14ac:dyDescent="0.25">
      <c r="A1020" t="s">
        <v>2862</v>
      </c>
      <c r="B1020" t="s">
        <v>2863</v>
      </c>
      <c r="C1020" s="1">
        <v>0</v>
      </c>
      <c r="D1020" s="1">
        <v>0</v>
      </c>
      <c r="E1020" s="1">
        <v>0</v>
      </c>
    </row>
    <row r="1021" spans="1:5" x14ac:dyDescent="0.25">
      <c r="A1021" t="s">
        <v>2864</v>
      </c>
      <c r="B1021" t="s">
        <v>2865</v>
      </c>
      <c r="C1021" s="1">
        <v>5000</v>
      </c>
      <c r="D1021" s="1">
        <v>149</v>
      </c>
      <c r="E1021" s="1">
        <v>0</v>
      </c>
    </row>
    <row r="1022" spans="1:5" x14ac:dyDescent="0.25">
      <c r="A1022" t="s">
        <v>2866</v>
      </c>
      <c r="B1022" t="s">
        <v>2867</v>
      </c>
      <c r="C1022" s="1">
        <v>0</v>
      </c>
      <c r="D1022" s="1">
        <v>0</v>
      </c>
      <c r="E1022" s="1">
        <v>0</v>
      </c>
    </row>
    <row r="1023" spans="1:5" x14ac:dyDescent="0.25">
      <c r="A1023" t="s">
        <v>2868</v>
      </c>
      <c r="B1023" t="s">
        <v>2869</v>
      </c>
      <c r="C1023" s="1">
        <v>0</v>
      </c>
      <c r="D1023" s="1">
        <v>0</v>
      </c>
      <c r="E1023" s="1">
        <v>0</v>
      </c>
    </row>
    <row r="1024" spans="1:5" x14ac:dyDescent="0.25">
      <c r="A1024" t="s">
        <v>2870</v>
      </c>
      <c r="B1024" t="s">
        <v>2871</v>
      </c>
      <c r="C1024" s="1">
        <v>0</v>
      </c>
      <c r="D1024" s="1">
        <v>0</v>
      </c>
      <c r="E1024" s="1">
        <v>0</v>
      </c>
    </row>
    <row r="1025" spans="1:5" x14ac:dyDescent="0.25">
      <c r="A1025" t="s">
        <v>2872</v>
      </c>
      <c r="B1025" t="s">
        <v>2873</v>
      </c>
      <c r="C1025" s="1">
        <v>0</v>
      </c>
      <c r="D1025" s="1">
        <v>0</v>
      </c>
      <c r="E1025" s="1">
        <v>0</v>
      </c>
    </row>
    <row r="1026" spans="1:5" x14ac:dyDescent="0.25">
      <c r="A1026" t="s">
        <v>2874</v>
      </c>
      <c r="B1026" t="s">
        <v>2875</v>
      </c>
      <c r="C1026" s="1">
        <v>0</v>
      </c>
      <c r="D1026" s="1">
        <v>0</v>
      </c>
      <c r="E1026" s="1">
        <v>0</v>
      </c>
    </row>
    <row r="1027" spans="1:5" x14ac:dyDescent="0.25">
      <c r="A1027" t="s">
        <v>2876</v>
      </c>
      <c r="B1027" t="s">
        <v>2877</v>
      </c>
      <c r="C1027" s="1">
        <v>0</v>
      </c>
      <c r="D1027" s="1">
        <v>0</v>
      </c>
      <c r="E1027" s="1">
        <v>0</v>
      </c>
    </row>
    <row r="1028" spans="1:5" x14ac:dyDescent="0.25">
      <c r="A1028" t="s">
        <v>2878</v>
      </c>
      <c r="B1028" t="s">
        <v>2879</v>
      </c>
      <c r="C1028" s="1">
        <v>825</v>
      </c>
      <c r="D1028" s="1">
        <v>681</v>
      </c>
      <c r="E1028" s="1">
        <v>0</v>
      </c>
    </row>
    <row r="1029" spans="1:5" x14ac:dyDescent="0.25">
      <c r="A1029" t="s">
        <v>2880</v>
      </c>
      <c r="B1029" t="s">
        <v>2881</v>
      </c>
      <c r="C1029" s="1">
        <v>1500</v>
      </c>
      <c r="D1029" s="1">
        <v>386</v>
      </c>
      <c r="E1029" s="1">
        <v>0</v>
      </c>
    </row>
    <row r="1030" spans="1:5" x14ac:dyDescent="0.25">
      <c r="A1030" t="s">
        <v>2882</v>
      </c>
      <c r="B1030" t="s">
        <v>2883</v>
      </c>
      <c r="C1030" s="1">
        <v>850</v>
      </c>
      <c r="D1030" s="1">
        <v>216</v>
      </c>
      <c r="E1030" s="1">
        <v>0</v>
      </c>
    </row>
    <row r="1031" spans="1:5" x14ac:dyDescent="0.25">
      <c r="A1031" t="s">
        <v>2884</v>
      </c>
      <c r="B1031" t="s">
        <v>2885</v>
      </c>
      <c r="C1031" s="1">
        <v>60</v>
      </c>
      <c r="D1031" s="1">
        <v>0</v>
      </c>
      <c r="E1031" s="1">
        <v>0</v>
      </c>
    </row>
    <row r="1032" spans="1:5" x14ac:dyDescent="0.25">
      <c r="A1032" t="s">
        <v>2886</v>
      </c>
      <c r="B1032" t="s">
        <v>2887</v>
      </c>
      <c r="C1032" s="1">
        <v>0</v>
      </c>
      <c r="D1032" s="1">
        <v>4583</v>
      </c>
      <c r="E1032" s="1">
        <v>0</v>
      </c>
    </row>
    <row r="1033" spans="1:5" x14ac:dyDescent="0.25">
      <c r="A1033" t="s">
        <v>2888</v>
      </c>
      <c r="B1033" t="s">
        <v>2889</v>
      </c>
      <c r="C1033" s="1">
        <v>550</v>
      </c>
      <c r="D1033" s="1">
        <v>0</v>
      </c>
      <c r="E1033" s="1">
        <v>0</v>
      </c>
    </row>
    <row r="1034" spans="1:5" x14ac:dyDescent="0.25">
      <c r="A1034" t="s">
        <v>2890</v>
      </c>
      <c r="B1034" t="s">
        <v>2891</v>
      </c>
      <c r="C1034" s="1">
        <v>550</v>
      </c>
      <c r="D1034" s="1">
        <v>246</v>
      </c>
      <c r="E1034" s="1">
        <v>0</v>
      </c>
    </row>
    <row r="1035" spans="1:5" x14ac:dyDescent="0.25">
      <c r="A1035" t="s">
        <v>2892</v>
      </c>
      <c r="B1035" t="s">
        <v>2893</v>
      </c>
      <c r="C1035" s="1">
        <v>1550</v>
      </c>
      <c r="D1035" s="1">
        <v>972</v>
      </c>
      <c r="E1035" s="1">
        <v>0</v>
      </c>
    </row>
    <row r="1036" spans="1:5" x14ac:dyDescent="0.25">
      <c r="A1036" t="s">
        <v>2894</v>
      </c>
      <c r="B1036" t="s">
        <v>2895</v>
      </c>
      <c r="C1036" s="1">
        <v>3300</v>
      </c>
      <c r="D1036" s="1">
        <v>4839</v>
      </c>
      <c r="E1036" s="1">
        <v>0</v>
      </c>
    </row>
    <row r="1037" spans="1:5" x14ac:dyDescent="0.25">
      <c r="A1037" t="s">
        <v>2896</v>
      </c>
      <c r="B1037" t="s">
        <v>2897</v>
      </c>
      <c r="C1037" s="1">
        <v>100</v>
      </c>
      <c r="D1037" s="1">
        <v>0</v>
      </c>
      <c r="E1037" s="1">
        <v>0</v>
      </c>
    </row>
    <row r="1038" spans="1:5" x14ac:dyDescent="0.25">
      <c r="A1038" t="s">
        <v>2898</v>
      </c>
      <c r="B1038" t="s">
        <v>2899</v>
      </c>
      <c r="C1038" s="1">
        <v>0</v>
      </c>
      <c r="D1038" s="1">
        <v>0</v>
      </c>
      <c r="E1038" s="1">
        <v>0</v>
      </c>
    </row>
    <row r="1039" spans="1:5" x14ac:dyDescent="0.25">
      <c r="A1039" t="s">
        <v>2900</v>
      </c>
      <c r="B1039" t="s">
        <v>2901</v>
      </c>
      <c r="C1039" s="1">
        <v>0</v>
      </c>
      <c r="D1039" s="1">
        <v>200</v>
      </c>
      <c r="E1039" s="1">
        <v>0</v>
      </c>
    </row>
    <row r="1040" spans="1:5" x14ac:dyDescent="0.25">
      <c r="A1040" t="s">
        <v>2902</v>
      </c>
      <c r="B1040" t="s">
        <v>2903</v>
      </c>
      <c r="C1040" s="1">
        <v>0</v>
      </c>
      <c r="D1040" s="1">
        <v>0</v>
      </c>
      <c r="E1040" s="1">
        <v>0</v>
      </c>
    </row>
    <row r="1041" spans="1:6" x14ac:dyDescent="0.25">
      <c r="A1041" t="s">
        <v>2904</v>
      </c>
      <c r="B1041" t="s">
        <v>2905</v>
      </c>
      <c r="C1041" s="1">
        <v>0</v>
      </c>
      <c r="D1041" s="1">
        <v>0</v>
      </c>
      <c r="E1041" s="1">
        <v>0</v>
      </c>
    </row>
    <row r="1042" spans="1:6" x14ac:dyDescent="0.25">
      <c r="A1042" t="s">
        <v>2906</v>
      </c>
      <c r="B1042" t="s">
        <v>2907</v>
      </c>
      <c r="C1042" s="1">
        <v>0</v>
      </c>
      <c r="D1042" s="1">
        <v>0</v>
      </c>
      <c r="E1042" s="1">
        <v>0</v>
      </c>
    </row>
    <row r="1043" spans="1:6" x14ac:dyDescent="0.25">
      <c r="A1043" t="s">
        <v>2908</v>
      </c>
      <c r="B1043" t="s">
        <v>2909</v>
      </c>
      <c r="C1043" s="1">
        <v>0</v>
      </c>
      <c r="D1043" s="1">
        <v>0</v>
      </c>
      <c r="E1043" s="1">
        <v>0</v>
      </c>
    </row>
    <row r="1044" spans="1:6" x14ac:dyDescent="0.25">
      <c r="A1044" t="s">
        <v>2910</v>
      </c>
      <c r="B1044" t="s">
        <v>2911</v>
      </c>
      <c r="C1044" s="1">
        <v>0</v>
      </c>
      <c r="D1044" s="1">
        <v>0</v>
      </c>
      <c r="E1044" s="1">
        <v>0</v>
      </c>
    </row>
    <row r="1045" spans="1:6" x14ac:dyDescent="0.25">
      <c r="A1045" t="s">
        <v>2912</v>
      </c>
      <c r="B1045" t="s">
        <v>2913</v>
      </c>
      <c r="C1045" s="1">
        <v>0</v>
      </c>
      <c r="D1045" s="1">
        <v>0</v>
      </c>
      <c r="E1045" s="1">
        <v>0</v>
      </c>
    </row>
    <row r="1046" spans="1:6" x14ac:dyDescent="0.25">
      <c r="A1046" t="s">
        <v>2914</v>
      </c>
      <c r="B1046" t="s">
        <v>2915</v>
      </c>
      <c r="C1046" s="1">
        <v>0</v>
      </c>
      <c r="D1046" s="1">
        <v>0</v>
      </c>
      <c r="E1046" s="1">
        <v>0</v>
      </c>
    </row>
    <row r="1047" spans="1:6" x14ac:dyDescent="0.25">
      <c r="A1047" t="s">
        <v>2916</v>
      </c>
      <c r="B1047" t="s">
        <v>2917</v>
      </c>
      <c r="C1047" s="1">
        <v>0</v>
      </c>
      <c r="D1047" s="1">
        <v>0</v>
      </c>
      <c r="E1047" s="1">
        <v>0</v>
      </c>
    </row>
    <row r="1048" spans="1:6" x14ac:dyDescent="0.25">
      <c r="A1048" t="s">
        <v>2918</v>
      </c>
      <c r="B1048" t="s">
        <v>2919</v>
      </c>
      <c r="C1048" s="1">
        <v>0</v>
      </c>
      <c r="D1048" s="1">
        <v>0</v>
      </c>
      <c r="E1048" s="1">
        <v>0</v>
      </c>
    </row>
    <row r="1049" spans="1:6" x14ac:dyDescent="0.25">
      <c r="A1049" t="s">
        <v>2920</v>
      </c>
      <c r="B1049" t="s">
        <v>2921</v>
      </c>
      <c r="C1049" s="1">
        <v>0</v>
      </c>
      <c r="D1049" s="1">
        <v>0</v>
      </c>
      <c r="E1049" s="1">
        <v>0</v>
      </c>
    </row>
    <row r="1050" spans="1:6" x14ac:dyDescent="0.25">
      <c r="A1050" t="s">
        <v>2922</v>
      </c>
      <c r="B1050" t="s">
        <v>2923</v>
      </c>
      <c r="C1050" s="1">
        <v>0</v>
      </c>
      <c r="D1050" s="1">
        <v>0</v>
      </c>
      <c r="E1050" s="1">
        <v>0</v>
      </c>
    </row>
    <row r="1051" spans="1:6" x14ac:dyDescent="0.25">
      <c r="A1051" t="s">
        <v>2924</v>
      </c>
      <c r="B1051" t="s">
        <v>2925</v>
      </c>
      <c r="C1051" s="1">
        <v>0</v>
      </c>
      <c r="D1051" s="1">
        <v>0</v>
      </c>
      <c r="E1051" s="1">
        <v>0</v>
      </c>
    </row>
    <row r="1052" spans="1:6" x14ac:dyDescent="0.25">
      <c r="A1052" t="s">
        <v>2926</v>
      </c>
      <c r="B1052" t="s">
        <v>2927</v>
      </c>
      <c r="C1052" s="1">
        <v>946</v>
      </c>
      <c r="D1052" s="1">
        <v>0</v>
      </c>
      <c r="E1052" s="1">
        <v>1012</v>
      </c>
      <c r="F1052" t="s">
        <v>947</v>
      </c>
    </row>
    <row r="1053" spans="1:6" x14ac:dyDescent="0.25">
      <c r="A1053" t="s">
        <v>2928</v>
      </c>
      <c r="B1053" t="s">
        <v>2929</v>
      </c>
      <c r="C1053" s="1">
        <v>0</v>
      </c>
      <c r="D1053" s="1">
        <v>0</v>
      </c>
      <c r="E1053" s="1">
        <v>0</v>
      </c>
    </row>
    <row r="1054" spans="1:6" x14ac:dyDescent="0.25">
      <c r="A1054" t="s">
        <v>2930</v>
      </c>
      <c r="B1054" t="s">
        <v>2931</v>
      </c>
      <c r="C1054" s="1">
        <v>0</v>
      </c>
      <c r="D1054" s="1">
        <v>0</v>
      </c>
      <c r="E1054" s="1">
        <v>0</v>
      </c>
    </row>
    <row r="1055" spans="1:6" x14ac:dyDescent="0.25">
      <c r="A1055" t="s">
        <v>2932</v>
      </c>
      <c r="B1055" t="s">
        <v>2933</v>
      </c>
      <c r="C1055" s="1">
        <v>0</v>
      </c>
      <c r="D1055" s="1">
        <v>0</v>
      </c>
      <c r="E1055" s="1">
        <v>0</v>
      </c>
    </row>
    <row r="1056" spans="1:6" x14ac:dyDescent="0.25">
      <c r="A1056" t="s">
        <v>2934</v>
      </c>
      <c r="B1056" t="s">
        <v>2935</v>
      </c>
      <c r="C1056" s="1">
        <v>770</v>
      </c>
      <c r="D1056" s="1">
        <v>59</v>
      </c>
      <c r="E1056" s="1">
        <v>0</v>
      </c>
    </row>
    <row r="1057" spans="1:5" x14ac:dyDescent="0.25">
      <c r="A1057" t="s">
        <v>2936</v>
      </c>
      <c r="B1057" t="s">
        <v>2937</v>
      </c>
      <c r="C1057" s="1">
        <v>0</v>
      </c>
      <c r="D1057" s="1">
        <v>0</v>
      </c>
      <c r="E1057" s="1">
        <v>0</v>
      </c>
    </row>
    <row r="1058" spans="1:5" x14ac:dyDescent="0.25">
      <c r="A1058" t="s">
        <v>2938</v>
      </c>
      <c r="B1058" t="s">
        <v>2939</v>
      </c>
      <c r="C1058" s="1">
        <v>2850</v>
      </c>
      <c r="D1058" s="1">
        <v>1339</v>
      </c>
      <c r="E1058" s="1">
        <v>0</v>
      </c>
    </row>
    <row r="1059" spans="1:5" x14ac:dyDescent="0.25">
      <c r="A1059" t="s">
        <v>2940</v>
      </c>
      <c r="B1059" t="s">
        <v>2941</v>
      </c>
      <c r="C1059" s="1">
        <v>0</v>
      </c>
      <c r="D1059" s="1">
        <v>0</v>
      </c>
      <c r="E1059" s="1">
        <v>0</v>
      </c>
    </row>
    <row r="1060" spans="1:5" x14ac:dyDescent="0.25">
      <c r="A1060" t="s">
        <v>2942</v>
      </c>
      <c r="B1060" t="s">
        <v>2943</v>
      </c>
      <c r="C1060" s="1">
        <v>361800</v>
      </c>
      <c r="D1060" s="1">
        <v>106065</v>
      </c>
      <c r="E1060" s="1">
        <v>379890</v>
      </c>
    </row>
    <row r="1061" spans="1:5" x14ac:dyDescent="0.25">
      <c r="A1061" t="s">
        <v>2944</v>
      </c>
      <c r="B1061" t="s">
        <v>2945</v>
      </c>
      <c r="C1061" s="1">
        <v>56892</v>
      </c>
      <c r="D1061" s="1">
        <v>16443</v>
      </c>
      <c r="E1061" s="1">
        <v>59737</v>
      </c>
    </row>
    <row r="1062" spans="1:5" x14ac:dyDescent="0.25">
      <c r="A1062" t="s">
        <v>2946</v>
      </c>
      <c r="B1062" t="s">
        <v>2947</v>
      </c>
      <c r="C1062" s="1">
        <v>0</v>
      </c>
      <c r="D1062" s="1">
        <v>0</v>
      </c>
      <c r="E1062" s="1">
        <v>0</v>
      </c>
    </row>
    <row r="1063" spans="1:5" x14ac:dyDescent="0.25">
      <c r="A1063" t="s">
        <v>2948</v>
      </c>
      <c r="B1063" t="s">
        <v>2949</v>
      </c>
      <c r="C1063" s="1">
        <v>8085</v>
      </c>
      <c r="D1063" s="1">
        <v>5267</v>
      </c>
      <c r="E1063" s="1">
        <v>0</v>
      </c>
    </row>
    <row r="1064" spans="1:5" x14ac:dyDescent="0.25">
      <c r="A1064" t="s">
        <v>2950</v>
      </c>
      <c r="B1064" t="s">
        <v>2951</v>
      </c>
      <c r="C1064" s="1">
        <v>0</v>
      </c>
      <c r="D1064" s="1">
        <v>0</v>
      </c>
      <c r="E1064" s="1">
        <v>0</v>
      </c>
    </row>
    <row r="1065" spans="1:5" x14ac:dyDescent="0.25">
      <c r="A1065" t="s">
        <v>2952</v>
      </c>
      <c r="B1065" t="s">
        <v>2953</v>
      </c>
      <c r="C1065" s="1">
        <v>6188</v>
      </c>
      <c r="D1065" s="1">
        <v>2155</v>
      </c>
      <c r="E1065" s="1">
        <v>6492</v>
      </c>
    </row>
    <row r="1066" spans="1:5" x14ac:dyDescent="0.25">
      <c r="A1066" t="s">
        <v>2954</v>
      </c>
      <c r="B1066" t="s">
        <v>2955</v>
      </c>
      <c r="C1066" s="1">
        <v>15701</v>
      </c>
      <c r="D1066" s="1">
        <v>12293</v>
      </c>
      <c r="E1066" s="1">
        <v>16486</v>
      </c>
    </row>
    <row r="1067" spans="1:5" x14ac:dyDescent="0.25">
      <c r="A1067" t="s">
        <v>2956</v>
      </c>
      <c r="B1067" t="s">
        <v>2957</v>
      </c>
      <c r="C1067" s="1">
        <v>17376</v>
      </c>
      <c r="D1067" s="1">
        <v>12887</v>
      </c>
      <c r="E1067" s="1">
        <v>17585</v>
      </c>
    </row>
    <row r="1068" spans="1:5" x14ac:dyDescent="0.25">
      <c r="A1068" t="s">
        <v>2958</v>
      </c>
      <c r="B1068" t="s">
        <v>2959</v>
      </c>
      <c r="C1068" s="1">
        <v>0</v>
      </c>
      <c r="D1068" s="1">
        <v>0</v>
      </c>
      <c r="E1068" s="1">
        <v>0</v>
      </c>
    </row>
    <row r="1069" spans="1:5" x14ac:dyDescent="0.25">
      <c r="A1069" t="s">
        <v>2960</v>
      </c>
      <c r="B1069" t="s">
        <v>2961</v>
      </c>
      <c r="C1069" s="1">
        <v>0</v>
      </c>
      <c r="D1069" s="1">
        <v>0</v>
      </c>
      <c r="E1069" s="1">
        <v>0</v>
      </c>
    </row>
    <row r="1070" spans="1:5" x14ac:dyDescent="0.25">
      <c r="A1070" t="s">
        <v>2962</v>
      </c>
      <c r="B1070" t="s">
        <v>2963</v>
      </c>
      <c r="C1070" s="1">
        <v>0</v>
      </c>
      <c r="D1070" s="1">
        <v>0</v>
      </c>
      <c r="E1070" s="1">
        <v>0</v>
      </c>
    </row>
    <row r="1071" spans="1:5" x14ac:dyDescent="0.25">
      <c r="A1071" t="s">
        <v>2964</v>
      </c>
      <c r="B1071" t="s">
        <v>2965</v>
      </c>
      <c r="C1071" s="1">
        <v>350</v>
      </c>
      <c r="D1071" s="1">
        <v>0</v>
      </c>
      <c r="E1071" s="1">
        <v>0</v>
      </c>
    </row>
    <row r="1072" spans="1:5" x14ac:dyDescent="0.25">
      <c r="A1072" t="s">
        <v>2966</v>
      </c>
      <c r="B1072" t="s">
        <v>2967</v>
      </c>
      <c r="C1072" s="1">
        <v>500</v>
      </c>
      <c r="D1072" s="1">
        <v>301</v>
      </c>
      <c r="E1072" s="1">
        <v>0</v>
      </c>
    </row>
    <row r="1073" spans="1:5" x14ac:dyDescent="0.25">
      <c r="A1073" t="s">
        <v>2968</v>
      </c>
      <c r="B1073" t="s">
        <v>2969</v>
      </c>
      <c r="C1073" s="1">
        <v>0</v>
      </c>
      <c r="D1073" s="1">
        <v>0</v>
      </c>
      <c r="E1073" s="1">
        <v>0</v>
      </c>
    </row>
    <row r="1074" spans="1:5" x14ac:dyDescent="0.25">
      <c r="A1074" t="s">
        <v>2970</v>
      </c>
      <c r="B1074" t="s">
        <v>2971</v>
      </c>
      <c r="C1074" s="1">
        <v>100</v>
      </c>
      <c r="D1074" s="1">
        <v>0</v>
      </c>
      <c r="E1074" s="1">
        <v>0</v>
      </c>
    </row>
    <row r="1075" spans="1:5" x14ac:dyDescent="0.25">
      <c r="A1075" t="s">
        <v>2972</v>
      </c>
      <c r="B1075" t="s">
        <v>2973</v>
      </c>
      <c r="C1075" s="1">
        <v>0</v>
      </c>
      <c r="D1075" s="1">
        <v>0</v>
      </c>
      <c r="E1075" s="1">
        <v>0</v>
      </c>
    </row>
    <row r="1076" spans="1:5" x14ac:dyDescent="0.25">
      <c r="A1076" t="s">
        <v>2974</v>
      </c>
      <c r="B1076" t="s">
        <v>2975</v>
      </c>
      <c r="C1076" s="1">
        <v>0</v>
      </c>
      <c r="D1076" s="1">
        <v>0</v>
      </c>
      <c r="E1076" s="1">
        <v>0</v>
      </c>
    </row>
    <row r="1077" spans="1:5" x14ac:dyDescent="0.25">
      <c r="A1077" t="s">
        <v>2976</v>
      </c>
      <c r="B1077" t="s">
        <v>2977</v>
      </c>
      <c r="C1077" s="1">
        <v>0</v>
      </c>
      <c r="D1077" s="1">
        <v>0</v>
      </c>
      <c r="E1077" s="1">
        <v>0</v>
      </c>
    </row>
    <row r="1078" spans="1:5" x14ac:dyDescent="0.25">
      <c r="A1078" t="s">
        <v>2978</v>
      </c>
      <c r="B1078" t="s">
        <v>2979</v>
      </c>
      <c r="C1078" s="1">
        <v>0</v>
      </c>
      <c r="D1078" s="1">
        <v>0</v>
      </c>
      <c r="E1078" s="1">
        <v>0</v>
      </c>
    </row>
    <row r="1079" spans="1:5" x14ac:dyDescent="0.25">
      <c r="A1079" t="s">
        <v>2980</v>
      </c>
      <c r="B1079" t="s">
        <v>2981</v>
      </c>
      <c r="C1079" s="1">
        <v>300</v>
      </c>
      <c r="D1079" s="1">
        <v>6</v>
      </c>
      <c r="E1079" s="1">
        <v>0</v>
      </c>
    </row>
    <row r="1080" spans="1:5" x14ac:dyDescent="0.25">
      <c r="A1080" t="s">
        <v>2982</v>
      </c>
      <c r="B1080" t="s">
        <v>2983</v>
      </c>
      <c r="C1080" s="1">
        <v>100</v>
      </c>
      <c r="D1080" s="1">
        <v>0</v>
      </c>
      <c r="E1080" s="1">
        <v>200</v>
      </c>
    </row>
    <row r="1081" spans="1:5" x14ac:dyDescent="0.25">
      <c r="A1081" t="s">
        <v>2984</v>
      </c>
      <c r="B1081" t="s">
        <v>2985</v>
      </c>
      <c r="C1081" s="1">
        <v>200</v>
      </c>
      <c r="D1081" s="1">
        <v>0</v>
      </c>
      <c r="E1081" s="1">
        <v>0</v>
      </c>
    </row>
    <row r="1082" spans="1:5" x14ac:dyDescent="0.25">
      <c r="A1082" t="s">
        <v>2986</v>
      </c>
      <c r="B1082" t="s">
        <v>2987</v>
      </c>
      <c r="C1082" s="1">
        <v>0</v>
      </c>
      <c r="D1082" s="1">
        <v>0</v>
      </c>
      <c r="E1082" s="1">
        <v>0</v>
      </c>
    </row>
    <row r="1083" spans="1:5" x14ac:dyDescent="0.25">
      <c r="A1083" t="s">
        <v>2988</v>
      </c>
      <c r="B1083" t="s">
        <v>2989</v>
      </c>
      <c r="C1083" s="1">
        <v>0</v>
      </c>
      <c r="D1083" s="1">
        <v>0</v>
      </c>
      <c r="E1083" s="1">
        <v>0</v>
      </c>
    </row>
    <row r="1084" spans="1:5" x14ac:dyDescent="0.25">
      <c r="A1084" t="s">
        <v>2990</v>
      </c>
      <c r="B1084" t="s">
        <v>2991</v>
      </c>
      <c r="C1084" s="1">
        <v>0</v>
      </c>
      <c r="D1084" s="1">
        <v>0</v>
      </c>
      <c r="E1084" s="1">
        <v>0</v>
      </c>
    </row>
    <row r="1085" spans="1:5" x14ac:dyDescent="0.25">
      <c r="A1085" t="s">
        <v>2992</v>
      </c>
      <c r="B1085" t="s">
        <v>2993</v>
      </c>
      <c r="C1085" s="1">
        <v>0</v>
      </c>
      <c r="D1085" s="1">
        <v>0</v>
      </c>
      <c r="E1085" s="1">
        <v>0</v>
      </c>
    </row>
    <row r="1086" spans="1:5" x14ac:dyDescent="0.25">
      <c r="A1086" t="s">
        <v>2994</v>
      </c>
      <c r="B1086" t="s">
        <v>2995</v>
      </c>
      <c r="C1086" s="1">
        <v>0</v>
      </c>
      <c r="D1086" s="1">
        <v>0</v>
      </c>
      <c r="E1086" s="1">
        <v>0</v>
      </c>
    </row>
    <row r="1087" spans="1:5" x14ac:dyDescent="0.25">
      <c r="A1087" t="s">
        <v>2996</v>
      </c>
      <c r="B1087" t="s">
        <v>2997</v>
      </c>
      <c r="C1087" s="1">
        <v>0</v>
      </c>
      <c r="D1087" s="1">
        <v>0</v>
      </c>
      <c r="E1087" s="1">
        <v>0</v>
      </c>
    </row>
    <row r="1088" spans="1:5" x14ac:dyDescent="0.25">
      <c r="A1088" t="s">
        <v>2998</v>
      </c>
      <c r="B1088" t="s">
        <v>2999</v>
      </c>
      <c r="C1088" s="1">
        <v>0</v>
      </c>
      <c r="D1088" s="1">
        <v>0</v>
      </c>
      <c r="E1088" s="1">
        <v>0</v>
      </c>
    </row>
    <row r="1089" spans="1:6" x14ac:dyDescent="0.25">
      <c r="A1089" t="s">
        <v>3000</v>
      </c>
      <c r="B1089" t="s">
        <v>3001</v>
      </c>
      <c r="C1089" s="1">
        <v>0</v>
      </c>
      <c r="D1089" s="1">
        <v>0</v>
      </c>
      <c r="E1089" s="1">
        <v>0</v>
      </c>
    </row>
    <row r="1090" spans="1:6" x14ac:dyDescent="0.25">
      <c r="A1090" t="s">
        <v>3002</v>
      </c>
      <c r="B1090" t="s">
        <v>3003</v>
      </c>
      <c r="C1090" s="1">
        <v>0</v>
      </c>
      <c r="D1090" s="1">
        <v>0</v>
      </c>
      <c r="E1090" s="1">
        <v>0</v>
      </c>
    </row>
    <row r="1091" spans="1:6" x14ac:dyDescent="0.25">
      <c r="A1091" t="s">
        <v>3004</v>
      </c>
      <c r="B1091" t="s">
        <v>3005</v>
      </c>
      <c r="C1091" s="1">
        <v>0</v>
      </c>
      <c r="D1091" s="1">
        <v>0</v>
      </c>
      <c r="E1091" s="1">
        <v>0</v>
      </c>
    </row>
    <row r="1092" spans="1:6" x14ac:dyDescent="0.25">
      <c r="A1092" t="s">
        <v>3006</v>
      </c>
      <c r="B1092" t="s">
        <v>3007</v>
      </c>
      <c r="C1092" s="1">
        <v>361</v>
      </c>
      <c r="D1092" s="1">
        <v>0</v>
      </c>
      <c r="E1092" s="1">
        <v>361</v>
      </c>
      <c r="F1092" t="s">
        <v>947</v>
      </c>
    </row>
    <row r="1093" spans="1:6" x14ac:dyDescent="0.25">
      <c r="A1093" t="s">
        <v>3008</v>
      </c>
      <c r="B1093" t="s">
        <v>3009</v>
      </c>
      <c r="C1093" s="1">
        <v>0</v>
      </c>
      <c r="D1093" s="1">
        <v>0</v>
      </c>
      <c r="E1093" s="1">
        <v>0</v>
      </c>
    </row>
    <row r="1094" spans="1:6" x14ac:dyDescent="0.25">
      <c r="A1094" t="s">
        <v>3010</v>
      </c>
      <c r="B1094" t="s">
        <v>3011</v>
      </c>
      <c r="C1094" s="1">
        <v>0</v>
      </c>
      <c r="D1094" s="1">
        <v>0</v>
      </c>
      <c r="E1094" s="1">
        <v>0</v>
      </c>
    </row>
    <row r="1095" spans="1:6" x14ac:dyDescent="0.25">
      <c r="A1095" t="s">
        <v>3012</v>
      </c>
      <c r="B1095" t="s">
        <v>3013</v>
      </c>
      <c r="C1095" s="1">
        <v>0</v>
      </c>
      <c r="D1095" s="1">
        <v>0</v>
      </c>
      <c r="E1095" s="1">
        <v>0</v>
      </c>
    </row>
    <row r="1096" spans="1:6" x14ac:dyDescent="0.25">
      <c r="A1096" t="s">
        <v>3014</v>
      </c>
      <c r="B1096" t="s">
        <v>3015</v>
      </c>
      <c r="C1096" s="1">
        <v>1500</v>
      </c>
      <c r="D1096" s="1">
        <v>0</v>
      </c>
      <c r="E1096" s="1">
        <v>3000</v>
      </c>
    </row>
    <row r="1097" spans="1:6" x14ac:dyDescent="0.25">
      <c r="A1097" t="s">
        <v>3016</v>
      </c>
      <c r="B1097" t="s">
        <v>3017</v>
      </c>
      <c r="C1097" s="1">
        <v>160163</v>
      </c>
      <c r="D1097" s="1">
        <v>42752</v>
      </c>
      <c r="E1097" s="1">
        <v>220671</v>
      </c>
    </row>
    <row r="1098" spans="1:6" x14ac:dyDescent="0.25">
      <c r="A1098" t="s">
        <v>3018</v>
      </c>
      <c r="B1098" t="s">
        <v>3019</v>
      </c>
      <c r="C1098" s="1">
        <v>50000</v>
      </c>
      <c r="D1098" s="1">
        <v>17811</v>
      </c>
      <c r="E1098" s="1">
        <v>52500</v>
      </c>
    </row>
    <row r="1099" spans="1:6" x14ac:dyDescent="0.25">
      <c r="A1099" t="s">
        <v>3020</v>
      </c>
      <c r="B1099" t="s">
        <v>3021</v>
      </c>
      <c r="C1099" s="1">
        <v>0</v>
      </c>
      <c r="D1099" s="1">
        <v>0</v>
      </c>
      <c r="E1099" s="1">
        <v>0</v>
      </c>
    </row>
    <row r="1100" spans="1:6" x14ac:dyDescent="0.25">
      <c r="A1100" t="s">
        <v>3022</v>
      </c>
      <c r="B1100" t="s">
        <v>3023</v>
      </c>
      <c r="C1100" s="1">
        <v>0</v>
      </c>
      <c r="D1100" s="1">
        <v>2162</v>
      </c>
      <c r="E1100" s="1">
        <v>0</v>
      </c>
    </row>
    <row r="1101" spans="1:6" x14ac:dyDescent="0.25">
      <c r="A1101" t="s">
        <v>3024</v>
      </c>
      <c r="B1101" t="s">
        <v>3025</v>
      </c>
      <c r="C1101" s="1">
        <v>0</v>
      </c>
      <c r="D1101" s="1">
        <v>0</v>
      </c>
      <c r="E1101" s="1">
        <v>0</v>
      </c>
    </row>
    <row r="1102" spans="1:6" x14ac:dyDescent="0.25">
      <c r="A1102" t="s">
        <v>3026</v>
      </c>
      <c r="B1102" t="s">
        <v>3027</v>
      </c>
      <c r="C1102" s="1">
        <v>3047</v>
      </c>
      <c r="D1102" s="1">
        <v>1107</v>
      </c>
      <c r="E1102" s="1">
        <v>3200</v>
      </c>
    </row>
    <row r="1103" spans="1:6" x14ac:dyDescent="0.25">
      <c r="A1103" t="s">
        <v>3028</v>
      </c>
      <c r="B1103" t="s">
        <v>3029</v>
      </c>
      <c r="C1103" s="1">
        <v>7881</v>
      </c>
      <c r="D1103" s="1">
        <v>5970</v>
      </c>
      <c r="E1103" s="1">
        <v>8275</v>
      </c>
    </row>
    <row r="1104" spans="1:6" x14ac:dyDescent="0.25">
      <c r="A1104" t="s">
        <v>3030</v>
      </c>
      <c r="B1104" t="s">
        <v>3031</v>
      </c>
      <c r="C1104" s="1">
        <v>14990</v>
      </c>
      <c r="D1104" s="1">
        <v>2363</v>
      </c>
      <c r="E1104" s="1">
        <v>14990</v>
      </c>
    </row>
    <row r="1105" spans="1:6" x14ac:dyDescent="0.25">
      <c r="A1105" t="s">
        <v>3032</v>
      </c>
      <c r="B1105" t="s">
        <v>3033</v>
      </c>
      <c r="C1105" s="1">
        <v>0</v>
      </c>
      <c r="D1105" s="1">
        <v>0</v>
      </c>
      <c r="E1105" s="1">
        <v>0</v>
      </c>
    </row>
    <row r="1106" spans="1:6" x14ac:dyDescent="0.25">
      <c r="A1106" t="s">
        <v>3034</v>
      </c>
      <c r="B1106" t="s">
        <v>3035</v>
      </c>
      <c r="C1106" s="1">
        <v>1350</v>
      </c>
      <c r="D1106" s="1">
        <v>121</v>
      </c>
      <c r="E1106" s="1">
        <v>1850</v>
      </c>
      <c r="F1106" t="s">
        <v>3036</v>
      </c>
    </row>
    <row r="1107" spans="1:6" x14ac:dyDescent="0.25">
      <c r="A1107" t="s">
        <v>3037</v>
      </c>
      <c r="B1107" t="s">
        <v>3038</v>
      </c>
      <c r="C1107" s="1">
        <v>2000</v>
      </c>
      <c r="D1107" s="1">
        <v>258</v>
      </c>
      <c r="E1107" s="1">
        <v>2000</v>
      </c>
    </row>
    <row r="1108" spans="1:6" x14ac:dyDescent="0.25">
      <c r="A1108" t="s">
        <v>3039</v>
      </c>
      <c r="B1108" t="s">
        <v>3040</v>
      </c>
      <c r="C1108" s="1">
        <v>200</v>
      </c>
      <c r="D1108" s="1">
        <v>0</v>
      </c>
      <c r="E1108" s="1">
        <v>200</v>
      </c>
    </row>
    <row r="1109" spans="1:6" x14ac:dyDescent="0.25">
      <c r="A1109" t="s">
        <v>3041</v>
      </c>
      <c r="B1109" t="s">
        <v>3042</v>
      </c>
      <c r="C1109" s="1">
        <v>200</v>
      </c>
      <c r="D1109" s="1">
        <v>0</v>
      </c>
      <c r="E1109" s="1">
        <v>400</v>
      </c>
      <c r="F1109" t="s">
        <v>3043</v>
      </c>
    </row>
    <row r="1110" spans="1:6" x14ac:dyDescent="0.25">
      <c r="A1110" t="s">
        <v>3044</v>
      </c>
      <c r="B1110" t="s">
        <v>3045</v>
      </c>
      <c r="C1110" s="1">
        <v>0</v>
      </c>
      <c r="D1110" s="1">
        <v>0</v>
      </c>
      <c r="E1110" s="1">
        <v>0</v>
      </c>
    </row>
    <row r="1111" spans="1:6" x14ac:dyDescent="0.25">
      <c r="A1111" t="s">
        <v>3046</v>
      </c>
      <c r="B1111" t="s">
        <v>3047</v>
      </c>
      <c r="C1111" s="1">
        <v>10725</v>
      </c>
      <c r="D1111" s="1">
        <v>5242</v>
      </c>
      <c r="E1111" s="1">
        <v>10725</v>
      </c>
    </row>
    <row r="1112" spans="1:6" x14ac:dyDescent="0.25">
      <c r="A1112" t="s">
        <v>3048</v>
      </c>
      <c r="B1112" t="s">
        <v>3049</v>
      </c>
      <c r="C1112" s="1">
        <v>0</v>
      </c>
      <c r="D1112" s="1">
        <v>0</v>
      </c>
      <c r="E1112" s="1">
        <v>0</v>
      </c>
    </row>
    <row r="1113" spans="1:6" x14ac:dyDescent="0.25">
      <c r="A1113" t="s">
        <v>3050</v>
      </c>
      <c r="B1113" t="s">
        <v>3051</v>
      </c>
      <c r="C1113" s="1">
        <v>0</v>
      </c>
      <c r="D1113" s="1">
        <v>0</v>
      </c>
      <c r="E1113" s="1">
        <v>0</v>
      </c>
    </row>
    <row r="1114" spans="1:6" x14ac:dyDescent="0.25">
      <c r="A1114" t="s">
        <v>3052</v>
      </c>
      <c r="B1114" t="s">
        <v>3053</v>
      </c>
      <c r="C1114" s="1">
        <v>2735</v>
      </c>
      <c r="D1114" s="1">
        <v>0</v>
      </c>
      <c r="E1114" s="1">
        <v>2735</v>
      </c>
      <c r="F1114" t="s">
        <v>3054</v>
      </c>
    </row>
    <row r="1115" spans="1:6" x14ac:dyDescent="0.25">
      <c r="A1115" t="s">
        <v>3055</v>
      </c>
      <c r="B1115" t="s">
        <v>3056</v>
      </c>
      <c r="C1115" s="1">
        <v>3765</v>
      </c>
      <c r="D1115" s="1">
        <v>2104</v>
      </c>
      <c r="E1115" s="1">
        <v>5765</v>
      </c>
      <c r="F1115" t="s">
        <v>3057</v>
      </c>
    </row>
    <row r="1116" spans="1:6" x14ac:dyDescent="0.25">
      <c r="A1116" t="s">
        <v>3058</v>
      </c>
      <c r="B1116" t="s">
        <v>3059</v>
      </c>
      <c r="C1116" s="1">
        <v>0</v>
      </c>
      <c r="D1116" s="1">
        <v>0</v>
      </c>
      <c r="E1116" s="1">
        <v>0</v>
      </c>
    </row>
    <row r="1117" spans="1:6" x14ac:dyDescent="0.25">
      <c r="A1117" t="s">
        <v>3060</v>
      </c>
      <c r="B1117" t="s">
        <v>3061</v>
      </c>
      <c r="C1117" s="1">
        <v>3124</v>
      </c>
      <c r="D1117" s="1">
        <v>2995</v>
      </c>
      <c r="E1117" s="1">
        <v>3600</v>
      </c>
      <c r="F1117" t="s">
        <v>3062</v>
      </c>
    </row>
    <row r="1118" spans="1:6" x14ac:dyDescent="0.25">
      <c r="A1118" t="s">
        <v>3063</v>
      </c>
      <c r="B1118" t="s">
        <v>3064</v>
      </c>
      <c r="C1118" s="1">
        <v>700</v>
      </c>
      <c r="D1118" s="1">
        <v>0</v>
      </c>
      <c r="E1118" s="1">
        <v>700</v>
      </c>
    </row>
    <row r="1119" spans="1:6" x14ac:dyDescent="0.25">
      <c r="A1119" t="s">
        <v>3065</v>
      </c>
      <c r="B1119" t="s">
        <v>3066</v>
      </c>
      <c r="C1119" s="1">
        <v>0</v>
      </c>
      <c r="D1119" s="1">
        <v>0</v>
      </c>
      <c r="E1119" s="1">
        <v>0</v>
      </c>
    </row>
    <row r="1120" spans="1:6" x14ac:dyDescent="0.25">
      <c r="A1120" t="s">
        <v>3067</v>
      </c>
      <c r="B1120" t="s">
        <v>3068</v>
      </c>
      <c r="C1120" s="1">
        <v>0</v>
      </c>
      <c r="D1120" s="1">
        <v>0</v>
      </c>
      <c r="E1120" s="1">
        <v>0</v>
      </c>
    </row>
    <row r="1121" spans="1:6" x14ac:dyDescent="0.25">
      <c r="A1121" t="s">
        <v>3069</v>
      </c>
      <c r="B1121" t="s">
        <v>3070</v>
      </c>
      <c r="C1121" s="1">
        <v>800</v>
      </c>
      <c r="D1121" s="1">
        <v>0</v>
      </c>
      <c r="E1121" s="1">
        <v>800</v>
      </c>
    </row>
    <row r="1122" spans="1:6" x14ac:dyDescent="0.25">
      <c r="A1122" t="s">
        <v>3071</v>
      </c>
      <c r="B1122" t="s">
        <v>3072</v>
      </c>
      <c r="C1122" s="1">
        <v>0</v>
      </c>
      <c r="D1122" s="1">
        <v>0</v>
      </c>
      <c r="E1122" s="1">
        <v>0</v>
      </c>
    </row>
    <row r="1123" spans="1:6" x14ac:dyDescent="0.25">
      <c r="A1123" t="s">
        <v>3073</v>
      </c>
      <c r="B1123" t="s">
        <v>3074</v>
      </c>
      <c r="C1123" s="1">
        <v>0</v>
      </c>
      <c r="D1123" s="1">
        <v>0</v>
      </c>
      <c r="E1123" s="1">
        <v>0</v>
      </c>
    </row>
    <row r="1124" spans="1:6" x14ac:dyDescent="0.25">
      <c r="A1124" t="s">
        <v>3075</v>
      </c>
      <c r="B1124" t="s">
        <v>3076</v>
      </c>
      <c r="C1124" s="1">
        <v>0</v>
      </c>
      <c r="D1124" s="1">
        <v>0</v>
      </c>
      <c r="E1124" s="1">
        <v>0</v>
      </c>
    </row>
    <row r="1125" spans="1:6" x14ac:dyDescent="0.25">
      <c r="A1125" t="s">
        <v>3077</v>
      </c>
      <c r="B1125" t="s">
        <v>3078</v>
      </c>
      <c r="C1125" s="1">
        <v>0</v>
      </c>
      <c r="D1125" s="1">
        <v>0</v>
      </c>
      <c r="E1125" s="1">
        <v>0</v>
      </c>
    </row>
    <row r="1126" spans="1:6" x14ac:dyDescent="0.25">
      <c r="A1126" t="s">
        <v>3079</v>
      </c>
      <c r="B1126" t="s">
        <v>3080</v>
      </c>
      <c r="C1126" s="1">
        <v>50</v>
      </c>
      <c r="D1126" s="1">
        <v>0</v>
      </c>
      <c r="E1126" s="1">
        <v>50</v>
      </c>
    </row>
    <row r="1127" spans="1:6" x14ac:dyDescent="0.25">
      <c r="A1127" t="s">
        <v>3081</v>
      </c>
      <c r="B1127" t="s">
        <v>3082</v>
      </c>
      <c r="C1127" s="1">
        <v>0</v>
      </c>
      <c r="D1127" s="1">
        <v>0</v>
      </c>
      <c r="E1127" s="1">
        <v>0</v>
      </c>
    </row>
    <row r="1128" spans="1:6" x14ac:dyDescent="0.25">
      <c r="A1128" t="s">
        <v>3083</v>
      </c>
      <c r="B1128" t="s">
        <v>3084</v>
      </c>
      <c r="C1128" s="1">
        <v>52800</v>
      </c>
      <c r="D1128" s="1">
        <v>38774</v>
      </c>
      <c r="E1128" s="1">
        <v>53500</v>
      </c>
    </row>
    <row r="1129" spans="1:6" x14ac:dyDescent="0.25">
      <c r="A1129" t="s">
        <v>3085</v>
      </c>
      <c r="B1129" t="s">
        <v>3086</v>
      </c>
      <c r="C1129" s="1">
        <v>1000</v>
      </c>
      <c r="D1129" s="1">
        <v>0</v>
      </c>
      <c r="E1129" s="1">
        <v>268</v>
      </c>
      <c r="F1129" t="s">
        <v>947</v>
      </c>
    </row>
    <row r="1130" spans="1:6" x14ac:dyDescent="0.25">
      <c r="A1130" t="s">
        <v>3087</v>
      </c>
      <c r="B1130" t="s">
        <v>3088</v>
      </c>
      <c r="C1130" s="1">
        <v>0</v>
      </c>
      <c r="D1130" s="1">
        <v>0</v>
      </c>
      <c r="E1130" s="1">
        <v>0</v>
      </c>
    </row>
    <row r="1131" spans="1:6" x14ac:dyDescent="0.25">
      <c r="A1131" t="s">
        <v>3089</v>
      </c>
      <c r="B1131" t="s">
        <v>3090</v>
      </c>
      <c r="C1131" s="1">
        <v>0</v>
      </c>
      <c r="D1131" s="1">
        <v>0</v>
      </c>
      <c r="E1131" s="1">
        <v>0</v>
      </c>
    </row>
    <row r="1132" spans="1:6" x14ac:dyDescent="0.25">
      <c r="A1132" t="s">
        <v>3091</v>
      </c>
      <c r="B1132" t="s">
        <v>3092</v>
      </c>
      <c r="C1132" s="1">
        <v>650</v>
      </c>
      <c r="D1132" s="1">
        <v>0</v>
      </c>
      <c r="E1132" s="1">
        <v>650</v>
      </c>
    </row>
    <row r="1133" spans="1:6" x14ac:dyDescent="0.25">
      <c r="A1133" t="s">
        <v>3093</v>
      </c>
      <c r="B1133" t="s">
        <v>3094</v>
      </c>
      <c r="C1133" s="1">
        <v>2450</v>
      </c>
      <c r="D1133" s="1">
        <v>0</v>
      </c>
      <c r="E1133" s="1">
        <v>2450</v>
      </c>
    </row>
    <row r="1134" spans="1:6" x14ac:dyDescent="0.25">
      <c r="A1134" t="s">
        <v>3095</v>
      </c>
      <c r="B1134" t="s">
        <v>3096</v>
      </c>
      <c r="C1134" s="1">
        <v>0</v>
      </c>
      <c r="D1134" s="1">
        <v>0</v>
      </c>
      <c r="E1134" s="1">
        <v>0</v>
      </c>
    </row>
    <row r="1135" spans="1:6" x14ac:dyDescent="0.25">
      <c r="A1135" t="s">
        <v>3097</v>
      </c>
      <c r="B1135" t="s">
        <v>3098</v>
      </c>
      <c r="C1135" s="1">
        <v>164311</v>
      </c>
      <c r="D1135" s="1">
        <v>49603</v>
      </c>
      <c r="E1135" s="1">
        <v>167354</v>
      </c>
    </row>
    <row r="1136" spans="1:6" x14ac:dyDescent="0.25">
      <c r="A1136" t="s">
        <v>3099</v>
      </c>
      <c r="B1136" t="s">
        <v>3100</v>
      </c>
      <c r="C1136" s="1">
        <v>80424</v>
      </c>
      <c r="D1136" s="1">
        <v>25478</v>
      </c>
      <c r="E1136" s="1">
        <v>84446</v>
      </c>
    </row>
    <row r="1137" spans="1:6" x14ac:dyDescent="0.25">
      <c r="A1137" t="s">
        <v>3101</v>
      </c>
      <c r="B1137" t="s">
        <v>3102</v>
      </c>
      <c r="C1137" s="1">
        <v>0</v>
      </c>
      <c r="D1137" s="1">
        <v>0</v>
      </c>
      <c r="E1137" s="1">
        <v>0</v>
      </c>
    </row>
    <row r="1138" spans="1:6" x14ac:dyDescent="0.25">
      <c r="A1138" t="s">
        <v>3103</v>
      </c>
      <c r="B1138" t="s">
        <v>3104</v>
      </c>
      <c r="C1138" s="1">
        <v>0</v>
      </c>
      <c r="D1138" s="1">
        <v>4000</v>
      </c>
      <c r="E1138" s="1">
        <v>0</v>
      </c>
    </row>
    <row r="1139" spans="1:6" x14ac:dyDescent="0.25">
      <c r="A1139" t="s">
        <v>3105</v>
      </c>
      <c r="B1139" t="s">
        <v>3106</v>
      </c>
      <c r="C1139" s="1">
        <v>0</v>
      </c>
      <c r="D1139" s="1">
        <v>0</v>
      </c>
      <c r="E1139" s="1">
        <v>0</v>
      </c>
    </row>
    <row r="1140" spans="1:6" x14ac:dyDescent="0.25">
      <c r="A1140" t="s">
        <v>3107</v>
      </c>
      <c r="B1140" t="s">
        <v>3108</v>
      </c>
      <c r="C1140" s="1">
        <v>3549</v>
      </c>
      <c r="D1140" s="1">
        <v>1199</v>
      </c>
      <c r="E1140" s="1">
        <v>3651</v>
      </c>
    </row>
    <row r="1141" spans="1:6" x14ac:dyDescent="0.25">
      <c r="A1141" t="s">
        <v>3109</v>
      </c>
      <c r="B1141" t="s">
        <v>3110</v>
      </c>
      <c r="C1141" s="1">
        <v>9178</v>
      </c>
      <c r="D1141" s="1">
        <v>7035</v>
      </c>
      <c r="E1141" s="1">
        <v>9443</v>
      </c>
    </row>
    <row r="1142" spans="1:6" x14ac:dyDescent="0.25">
      <c r="A1142" t="s">
        <v>3111</v>
      </c>
      <c r="B1142" t="s">
        <v>3112</v>
      </c>
      <c r="C1142" s="1">
        <v>26895</v>
      </c>
      <c r="D1142" s="1">
        <v>20193</v>
      </c>
      <c r="E1142" s="1">
        <v>26965</v>
      </c>
    </row>
    <row r="1143" spans="1:6" x14ac:dyDescent="0.25">
      <c r="A1143" t="s">
        <v>3113</v>
      </c>
      <c r="B1143" t="s">
        <v>3114</v>
      </c>
      <c r="C1143" s="1">
        <v>0</v>
      </c>
      <c r="D1143" s="1">
        <v>0</v>
      </c>
      <c r="E1143" s="1">
        <v>0</v>
      </c>
    </row>
    <row r="1144" spans="1:6" x14ac:dyDescent="0.25">
      <c r="A1144" t="s">
        <v>3115</v>
      </c>
      <c r="B1144" t="s">
        <v>3116</v>
      </c>
      <c r="C1144" s="1">
        <v>0</v>
      </c>
      <c r="D1144" s="1">
        <v>0</v>
      </c>
      <c r="E1144" s="1">
        <v>0</v>
      </c>
    </row>
    <row r="1145" spans="1:6" x14ac:dyDescent="0.25">
      <c r="A1145" t="s">
        <v>3117</v>
      </c>
      <c r="B1145" t="s">
        <v>3118</v>
      </c>
      <c r="C1145" s="1">
        <v>1500</v>
      </c>
      <c r="D1145" s="1">
        <v>575</v>
      </c>
      <c r="E1145" s="1">
        <v>1500</v>
      </c>
    </row>
    <row r="1146" spans="1:6" x14ac:dyDescent="0.25">
      <c r="A1146" t="s">
        <v>3119</v>
      </c>
      <c r="B1146" t="s">
        <v>3120</v>
      </c>
      <c r="C1146" s="1">
        <v>500</v>
      </c>
      <c r="D1146" s="1">
        <v>1</v>
      </c>
      <c r="E1146" s="1">
        <v>400</v>
      </c>
      <c r="F1146" t="s">
        <v>3121</v>
      </c>
    </row>
    <row r="1147" spans="1:6" x14ac:dyDescent="0.25">
      <c r="A1147" t="s">
        <v>3122</v>
      </c>
      <c r="B1147" t="s">
        <v>3123</v>
      </c>
      <c r="C1147" s="1">
        <v>1000</v>
      </c>
      <c r="D1147" s="1">
        <v>227</v>
      </c>
      <c r="E1147" s="1">
        <v>1000</v>
      </c>
    </row>
    <row r="1148" spans="1:6" x14ac:dyDescent="0.25">
      <c r="A1148" t="s">
        <v>3124</v>
      </c>
      <c r="B1148" t="s">
        <v>3125</v>
      </c>
      <c r="C1148" s="1">
        <v>0</v>
      </c>
      <c r="D1148" s="1">
        <v>95</v>
      </c>
      <c r="E1148" s="1">
        <v>100</v>
      </c>
      <c r="F1148" t="s">
        <v>3126</v>
      </c>
    </row>
    <row r="1149" spans="1:6" x14ac:dyDescent="0.25">
      <c r="A1149" t="s">
        <v>3127</v>
      </c>
      <c r="B1149" t="s">
        <v>3128</v>
      </c>
      <c r="C1149" s="1">
        <v>0</v>
      </c>
      <c r="D1149" s="1">
        <v>0</v>
      </c>
      <c r="E1149" s="1">
        <v>0</v>
      </c>
    </row>
    <row r="1150" spans="1:6" x14ac:dyDescent="0.25">
      <c r="A1150" t="s">
        <v>3129</v>
      </c>
      <c r="B1150" t="s">
        <v>3130</v>
      </c>
      <c r="C1150" s="1">
        <v>0</v>
      </c>
      <c r="D1150" s="1">
        <v>32</v>
      </c>
      <c r="E1150" s="1">
        <v>0</v>
      </c>
    </row>
    <row r="1151" spans="1:6" x14ac:dyDescent="0.25">
      <c r="A1151" t="s">
        <v>3131</v>
      </c>
      <c r="B1151" t="s">
        <v>3132</v>
      </c>
      <c r="C1151" s="1">
        <v>0</v>
      </c>
      <c r="D1151" s="1">
        <v>0</v>
      </c>
      <c r="E1151" s="1">
        <v>0</v>
      </c>
    </row>
    <row r="1152" spans="1:6" x14ac:dyDescent="0.25">
      <c r="A1152" t="s">
        <v>3133</v>
      </c>
      <c r="B1152" t="s">
        <v>3134</v>
      </c>
      <c r="C1152" s="1">
        <v>0</v>
      </c>
      <c r="D1152" s="1">
        <v>0</v>
      </c>
      <c r="E1152" s="1">
        <v>0</v>
      </c>
    </row>
    <row r="1153" spans="1:6" x14ac:dyDescent="0.25">
      <c r="A1153" t="s">
        <v>3135</v>
      </c>
      <c r="B1153" t="s">
        <v>3136</v>
      </c>
      <c r="C1153" s="1">
        <v>2500</v>
      </c>
      <c r="D1153" s="1">
        <v>735</v>
      </c>
      <c r="E1153" s="1">
        <v>1000</v>
      </c>
      <c r="F1153" t="s">
        <v>3137</v>
      </c>
    </row>
    <row r="1154" spans="1:6" x14ac:dyDescent="0.25">
      <c r="A1154" t="s">
        <v>3138</v>
      </c>
      <c r="B1154" t="s">
        <v>3139</v>
      </c>
      <c r="C1154" s="1">
        <v>3000</v>
      </c>
      <c r="D1154" s="1">
        <v>0</v>
      </c>
      <c r="E1154" s="1">
        <v>3000</v>
      </c>
    </row>
    <row r="1155" spans="1:6" x14ac:dyDescent="0.25">
      <c r="A1155" t="s">
        <v>3140</v>
      </c>
      <c r="B1155" t="s">
        <v>3141</v>
      </c>
      <c r="C1155" s="1">
        <v>0</v>
      </c>
      <c r="D1155" s="1">
        <v>0</v>
      </c>
      <c r="E1155" s="1">
        <v>0</v>
      </c>
    </row>
    <row r="1156" spans="1:6" x14ac:dyDescent="0.25">
      <c r="A1156" t="s">
        <v>3142</v>
      </c>
      <c r="B1156" t="s">
        <v>3143</v>
      </c>
      <c r="C1156" s="1">
        <v>0</v>
      </c>
      <c r="D1156" s="1">
        <v>0</v>
      </c>
      <c r="E1156" s="1">
        <v>0</v>
      </c>
    </row>
    <row r="1157" spans="1:6" x14ac:dyDescent="0.25">
      <c r="A1157" t="s">
        <v>3144</v>
      </c>
      <c r="B1157" t="s">
        <v>3145</v>
      </c>
      <c r="C1157" s="1">
        <v>0</v>
      </c>
      <c r="D1157" s="1">
        <v>0</v>
      </c>
      <c r="E1157" s="1">
        <v>0</v>
      </c>
    </row>
    <row r="1158" spans="1:6" x14ac:dyDescent="0.25">
      <c r="A1158" t="s">
        <v>3146</v>
      </c>
      <c r="B1158" t="s">
        <v>3147</v>
      </c>
      <c r="C1158" s="1">
        <v>0</v>
      </c>
      <c r="D1158" s="1">
        <v>0</v>
      </c>
      <c r="E1158" s="1">
        <v>0</v>
      </c>
    </row>
    <row r="1159" spans="1:6" x14ac:dyDescent="0.25">
      <c r="A1159" t="s">
        <v>3148</v>
      </c>
      <c r="B1159" t="s">
        <v>3149</v>
      </c>
      <c r="C1159" s="1">
        <v>0</v>
      </c>
      <c r="D1159" s="1">
        <v>0</v>
      </c>
      <c r="E1159" s="1">
        <v>0</v>
      </c>
    </row>
    <row r="1160" spans="1:6" x14ac:dyDescent="0.25">
      <c r="A1160" t="s">
        <v>3150</v>
      </c>
      <c r="B1160" t="s">
        <v>3151</v>
      </c>
      <c r="C1160" s="1">
        <v>3500</v>
      </c>
      <c r="D1160" s="1">
        <v>5616</v>
      </c>
      <c r="E1160" s="1">
        <v>6000</v>
      </c>
      <c r="F1160" t="s">
        <v>3152</v>
      </c>
    </row>
    <row r="1161" spans="1:6" x14ac:dyDescent="0.25">
      <c r="A1161" t="s">
        <v>3153</v>
      </c>
      <c r="B1161" t="s">
        <v>3154</v>
      </c>
      <c r="C1161" s="1">
        <v>0</v>
      </c>
      <c r="D1161" s="1">
        <v>0</v>
      </c>
      <c r="E1161" s="1">
        <v>0</v>
      </c>
    </row>
    <row r="1162" spans="1:6" x14ac:dyDescent="0.25">
      <c r="A1162" t="s">
        <v>3155</v>
      </c>
      <c r="B1162" t="s">
        <v>3156</v>
      </c>
      <c r="C1162" s="1">
        <v>0</v>
      </c>
      <c r="D1162" s="1">
        <v>0</v>
      </c>
      <c r="E1162" s="1">
        <v>0</v>
      </c>
    </row>
    <row r="1163" spans="1:6" x14ac:dyDescent="0.25">
      <c r="A1163" t="s">
        <v>3157</v>
      </c>
      <c r="B1163" t="s">
        <v>3158</v>
      </c>
      <c r="C1163" s="1">
        <v>0</v>
      </c>
      <c r="D1163" s="1">
        <v>0</v>
      </c>
      <c r="E1163" s="1">
        <v>0</v>
      </c>
    </row>
    <row r="1164" spans="1:6" x14ac:dyDescent="0.25">
      <c r="A1164" t="s">
        <v>3159</v>
      </c>
      <c r="B1164" t="s">
        <v>3160</v>
      </c>
      <c r="C1164" s="1">
        <v>0</v>
      </c>
      <c r="D1164" s="1">
        <v>0</v>
      </c>
      <c r="E1164" s="1">
        <v>0</v>
      </c>
    </row>
    <row r="1165" spans="1:6" x14ac:dyDescent="0.25">
      <c r="A1165" t="s">
        <v>3161</v>
      </c>
      <c r="B1165" t="s">
        <v>3162</v>
      </c>
      <c r="C1165" s="1">
        <v>0</v>
      </c>
      <c r="D1165" s="1">
        <v>0</v>
      </c>
      <c r="E1165" s="1">
        <v>0</v>
      </c>
    </row>
    <row r="1166" spans="1:6" x14ac:dyDescent="0.25">
      <c r="A1166" t="s">
        <v>3163</v>
      </c>
      <c r="B1166" t="s">
        <v>3164</v>
      </c>
      <c r="C1166" s="1">
        <v>0</v>
      </c>
      <c r="D1166" s="1">
        <v>0</v>
      </c>
      <c r="E1166" s="1">
        <v>0</v>
      </c>
    </row>
    <row r="1167" spans="1:6" x14ac:dyDescent="0.25">
      <c r="A1167" t="s">
        <v>3165</v>
      </c>
      <c r="B1167" t="s">
        <v>3166</v>
      </c>
      <c r="C1167" s="1">
        <v>0</v>
      </c>
      <c r="D1167" s="1">
        <v>0</v>
      </c>
      <c r="E1167" s="1">
        <v>0</v>
      </c>
    </row>
    <row r="1168" spans="1:6" x14ac:dyDescent="0.25">
      <c r="A1168" t="s">
        <v>3167</v>
      </c>
      <c r="B1168" t="s">
        <v>3168</v>
      </c>
      <c r="C1168" s="1">
        <v>0</v>
      </c>
      <c r="D1168" s="1">
        <v>0</v>
      </c>
      <c r="E1168" s="1">
        <v>0</v>
      </c>
    </row>
    <row r="1169" spans="1:5" x14ac:dyDescent="0.25">
      <c r="A1169" t="s">
        <v>3169</v>
      </c>
      <c r="B1169" t="s">
        <v>3170</v>
      </c>
      <c r="C1169" s="1">
        <v>1976</v>
      </c>
      <c r="D1169" s="1">
        <v>0</v>
      </c>
      <c r="E1169" s="1">
        <v>2000</v>
      </c>
    </row>
    <row r="1170" spans="1:5" x14ac:dyDescent="0.25">
      <c r="A1170" t="s">
        <v>3171</v>
      </c>
      <c r="B1170" t="s">
        <v>3172</v>
      </c>
      <c r="C1170" s="1">
        <v>0</v>
      </c>
      <c r="D1170" s="1">
        <v>0</v>
      </c>
      <c r="E1170" s="1">
        <v>0</v>
      </c>
    </row>
    <row r="1171" spans="1:5" x14ac:dyDescent="0.25">
      <c r="A1171" t="s">
        <v>3173</v>
      </c>
      <c r="B1171" t="s">
        <v>3174</v>
      </c>
      <c r="C1171" s="1">
        <v>0</v>
      </c>
      <c r="D1171" s="1">
        <v>0</v>
      </c>
      <c r="E1171" s="1">
        <v>0</v>
      </c>
    </row>
    <row r="1172" spans="1:5" x14ac:dyDescent="0.25">
      <c r="A1172" t="s">
        <v>3175</v>
      </c>
      <c r="B1172" t="s">
        <v>3176</v>
      </c>
      <c r="C1172" s="1">
        <v>0</v>
      </c>
      <c r="D1172" s="1">
        <v>0</v>
      </c>
      <c r="E1172" s="1">
        <v>0</v>
      </c>
    </row>
    <row r="1173" spans="1:5" x14ac:dyDescent="0.25">
      <c r="A1173" t="s">
        <v>3177</v>
      </c>
      <c r="B1173" t="s">
        <v>3178</v>
      </c>
      <c r="C1173" s="1">
        <v>1500</v>
      </c>
      <c r="D1173" s="1">
        <v>601</v>
      </c>
      <c r="E1173" s="1">
        <v>1000</v>
      </c>
    </row>
    <row r="1174" spans="1:5" x14ac:dyDescent="0.25">
      <c r="A1174" t="s">
        <v>3179</v>
      </c>
      <c r="B1174" t="s">
        <v>3180</v>
      </c>
      <c r="C1174" s="1">
        <v>21000</v>
      </c>
      <c r="D1174" s="1">
        <v>1109</v>
      </c>
      <c r="E1174" s="1">
        <v>12500</v>
      </c>
    </row>
    <row r="1175" spans="1:5" x14ac:dyDescent="0.25">
      <c r="A1175" t="s">
        <v>3181</v>
      </c>
      <c r="B1175" t="s">
        <v>3182</v>
      </c>
      <c r="C1175" s="1">
        <v>0</v>
      </c>
      <c r="D1175" s="1">
        <v>0</v>
      </c>
      <c r="E1175" s="1">
        <v>0</v>
      </c>
    </row>
    <row r="1176" spans="1:5" x14ac:dyDescent="0.25">
      <c r="A1176" t="s">
        <v>3183</v>
      </c>
      <c r="B1176" t="s">
        <v>3184</v>
      </c>
      <c r="C1176" s="1">
        <v>0</v>
      </c>
      <c r="D1176" s="1">
        <v>0</v>
      </c>
      <c r="E1176" s="1">
        <v>0</v>
      </c>
    </row>
    <row r="1177" spans="1:5" x14ac:dyDescent="0.25">
      <c r="A1177" t="s">
        <v>3185</v>
      </c>
      <c r="B1177" t="s">
        <v>3186</v>
      </c>
      <c r="C1177" s="1">
        <v>0</v>
      </c>
      <c r="D1177" s="1">
        <v>0</v>
      </c>
      <c r="E1177" s="1">
        <v>0</v>
      </c>
    </row>
    <row r="1178" spans="1:5" x14ac:dyDescent="0.25">
      <c r="A1178" t="s">
        <v>3187</v>
      </c>
      <c r="B1178" t="s">
        <v>3188</v>
      </c>
      <c r="C1178" s="1">
        <v>0</v>
      </c>
      <c r="D1178" s="1">
        <v>0</v>
      </c>
      <c r="E1178" s="1">
        <v>0</v>
      </c>
    </row>
    <row r="1179" spans="1:5" x14ac:dyDescent="0.25">
      <c r="A1179" t="s">
        <v>3189</v>
      </c>
      <c r="B1179" t="s">
        <v>3190</v>
      </c>
      <c r="C1179" s="1">
        <v>0</v>
      </c>
      <c r="D1179" s="1">
        <v>2223</v>
      </c>
      <c r="E1179" s="1">
        <v>0</v>
      </c>
    </row>
    <row r="1180" spans="1:5" x14ac:dyDescent="0.25">
      <c r="A1180" t="s">
        <v>3191</v>
      </c>
      <c r="B1180" t="s">
        <v>3192</v>
      </c>
      <c r="C1180" s="1">
        <v>0</v>
      </c>
      <c r="D1180" s="1">
        <v>0</v>
      </c>
      <c r="E1180" s="1">
        <v>0</v>
      </c>
    </row>
    <row r="1181" spans="1:5" x14ac:dyDescent="0.25">
      <c r="A1181" t="s">
        <v>3193</v>
      </c>
      <c r="B1181" t="s">
        <v>3194</v>
      </c>
      <c r="C1181" s="1">
        <v>0</v>
      </c>
      <c r="D1181" s="1">
        <v>32</v>
      </c>
      <c r="E1181" s="1">
        <v>0</v>
      </c>
    </row>
    <row r="1182" spans="1:5" x14ac:dyDescent="0.25">
      <c r="A1182" t="s">
        <v>3195</v>
      </c>
      <c r="B1182" t="s">
        <v>3196</v>
      </c>
      <c r="C1182" s="1">
        <v>0</v>
      </c>
      <c r="D1182" s="1">
        <v>172</v>
      </c>
      <c r="E1182" s="1">
        <v>0</v>
      </c>
    </row>
    <row r="1183" spans="1:5" x14ac:dyDescent="0.25">
      <c r="A1183" t="s">
        <v>3197</v>
      </c>
      <c r="B1183" t="s">
        <v>3198</v>
      </c>
      <c r="C1183" s="1">
        <v>0</v>
      </c>
      <c r="D1183" s="1">
        <v>368</v>
      </c>
      <c r="E1183" s="1">
        <v>0</v>
      </c>
    </row>
    <row r="1184" spans="1:5" x14ac:dyDescent="0.25">
      <c r="A1184" t="s">
        <v>3199</v>
      </c>
      <c r="B1184" t="s">
        <v>3200</v>
      </c>
      <c r="C1184" s="1">
        <v>0</v>
      </c>
      <c r="D1184" s="1">
        <v>0</v>
      </c>
      <c r="E1184" s="1">
        <v>0</v>
      </c>
    </row>
    <row r="1185" spans="1:6" x14ac:dyDescent="0.25">
      <c r="A1185" t="s">
        <v>3201</v>
      </c>
      <c r="B1185" t="s">
        <v>3202</v>
      </c>
      <c r="C1185" s="1">
        <v>1000</v>
      </c>
      <c r="D1185" s="1">
        <v>367</v>
      </c>
      <c r="E1185" s="1">
        <v>1000</v>
      </c>
    </row>
    <row r="1186" spans="1:6" x14ac:dyDescent="0.25">
      <c r="A1186" t="s">
        <v>3203</v>
      </c>
      <c r="B1186" t="s">
        <v>3204</v>
      </c>
      <c r="C1186" s="1">
        <v>1200</v>
      </c>
      <c r="D1186" s="1">
        <v>404</v>
      </c>
      <c r="E1186" s="1">
        <v>1200</v>
      </c>
    </row>
    <row r="1187" spans="1:6" x14ac:dyDescent="0.25">
      <c r="A1187" t="s">
        <v>3205</v>
      </c>
      <c r="B1187" t="s">
        <v>3206</v>
      </c>
      <c r="C1187" s="1">
        <v>0</v>
      </c>
      <c r="D1187" s="1">
        <v>348</v>
      </c>
      <c r="E1187" s="1">
        <v>500</v>
      </c>
      <c r="F1187" t="s">
        <v>3207</v>
      </c>
    </row>
    <row r="1188" spans="1:6" x14ac:dyDescent="0.25">
      <c r="A1188" t="s">
        <v>3208</v>
      </c>
      <c r="B1188" t="s">
        <v>3209</v>
      </c>
      <c r="C1188" s="1">
        <v>100</v>
      </c>
      <c r="D1188" s="1">
        <v>0</v>
      </c>
      <c r="E1188" s="1">
        <v>100</v>
      </c>
    </row>
    <row r="1189" spans="1:6" x14ac:dyDescent="0.25">
      <c r="A1189" t="s">
        <v>3210</v>
      </c>
      <c r="B1189" t="s">
        <v>3211</v>
      </c>
      <c r="C1189" s="1">
        <v>0</v>
      </c>
      <c r="D1189" s="1">
        <v>0</v>
      </c>
      <c r="E1189" s="1">
        <v>0</v>
      </c>
    </row>
    <row r="1190" spans="1:6" x14ac:dyDescent="0.25">
      <c r="A1190" t="s">
        <v>3212</v>
      </c>
      <c r="B1190" t="s">
        <v>3213</v>
      </c>
      <c r="C1190" s="1">
        <v>0</v>
      </c>
      <c r="D1190" s="1">
        <v>0</v>
      </c>
      <c r="E1190" s="1">
        <v>0</v>
      </c>
    </row>
    <row r="1191" spans="1:6" x14ac:dyDescent="0.25">
      <c r="A1191" t="s">
        <v>3214</v>
      </c>
      <c r="B1191" t="s">
        <v>3215</v>
      </c>
      <c r="C1191" s="1">
        <v>0</v>
      </c>
      <c r="D1191" s="1">
        <v>0</v>
      </c>
      <c r="E1191" s="1">
        <v>0</v>
      </c>
    </row>
    <row r="1192" spans="1:6" x14ac:dyDescent="0.25">
      <c r="A1192" t="s">
        <v>3216</v>
      </c>
      <c r="B1192" t="s">
        <v>3217</v>
      </c>
      <c r="C1192" s="1">
        <v>0</v>
      </c>
      <c r="D1192" s="1">
        <v>0</v>
      </c>
      <c r="E1192" s="1">
        <v>0</v>
      </c>
    </row>
    <row r="1193" spans="1:6" x14ac:dyDescent="0.25">
      <c r="A1193" t="s">
        <v>3218</v>
      </c>
      <c r="B1193" t="s">
        <v>3219</v>
      </c>
      <c r="C1193" s="1">
        <v>200</v>
      </c>
      <c r="D1193" s="1">
        <v>18</v>
      </c>
      <c r="E1193" s="1">
        <v>200</v>
      </c>
    </row>
    <row r="1194" spans="1:6" x14ac:dyDescent="0.25">
      <c r="A1194" t="s">
        <v>3220</v>
      </c>
      <c r="B1194" t="s">
        <v>3221</v>
      </c>
      <c r="C1194" s="1">
        <v>100</v>
      </c>
      <c r="D1194" s="1">
        <v>35</v>
      </c>
      <c r="E1194" s="1">
        <v>400</v>
      </c>
      <c r="F1194" t="s">
        <v>3222</v>
      </c>
    </row>
    <row r="1195" spans="1:6" x14ac:dyDescent="0.25">
      <c r="A1195" t="s">
        <v>3223</v>
      </c>
      <c r="B1195" t="s">
        <v>3224</v>
      </c>
      <c r="C1195" s="1">
        <v>0</v>
      </c>
      <c r="D1195" s="1">
        <v>0</v>
      </c>
      <c r="E1195" s="1">
        <v>0</v>
      </c>
    </row>
    <row r="1196" spans="1:6" x14ac:dyDescent="0.25">
      <c r="A1196" t="s">
        <v>3225</v>
      </c>
      <c r="B1196" t="s">
        <v>3226</v>
      </c>
      <c r="C1196" s="1">
        <v>0</v>
      </c>
      <c r="D1196" s="1">
        <v>0</v>
      </c>
      <c r="E1196" s="1">
        <v>0</v>
      </c>
    </row>
    <row r="1197" spans="1:6" x14ac:dyDescent="0.25">
      <c r="A1197" t="s">
        <v>3227</v>
      </c>
      <c r="B1197" t="s">
        <v>3228</v>
      </c>
      <c r="C1197" s="1">
        <v>0</v>
      </c>
      <c r="D1197" s="1">
        <v>0</v>
      </c>
      <c r="E1197" s="1">
        <v>0</v>
      </c>
    </row>
    <row r="1198" spans="1:6" x14ac:dyDescent="0.25">
      <c r="A1198" t="s">
        <v>3229</v>
      </c>
      <c r="B1198" t="s">
        <v>3230</v>
      </c>
      <c r="C1198" s="1">
        <v>0</v>
      </c>
      <c r="D1198" s="1">
        <v>0</v>
      </c>
      <c r="E1198" s="1">
        <v>0</v>
      </c>
    </row>
    <row r="1199" spans="1:6" x14ac:dyDescent="0.25">
      <c r="A1199" t="s">
        <v>3231</v>
      </c>
      <c r="B1199" t="s">
        <v>3232</v>
      </c>
      <c r="C1199" s="1">
        <v>0</v>
      </c>
      <c r="D1199" s="1">
        <v>0</v>
      </c>
      <c r="E1199" s="1">
        <v>0</v>
      </c>
    </row>
    <row r="1200" spans="1:6" x14ac:dyDescent="0.25">
      <c r="A1200" t="s">
        <v>3233</v>
      </c>
      <c r="B1200" t="s">
        <v>3234</v>
      </c>
      <c r="C1200" s="1">
        <v>0</v>
      </c>
      <c r="D1200" s="1">
        <v>0</v>
      </c>
      <c r="E1200" s="1">
        <v>0</v>
      </c>
    </row>
    <row r="1201" spans="1:6" x14ac:dyDescent="0.25">
      <c r="A1201" t="s">
        <v>3235</v>
      </c>
      <c r="B1201" t="s">
        <v>3236</v>
      </c>
      <c r="C1201" s="1">
        <v>0</v>
      </c>
      <c r="D1201" s="1">
        <v>0</v>
      </c>
      <c r="E1201" s="1">
        <v>0</v>
      </c>
    </row>
    <row r="1202" spans="1:6" x14ac:dyDescent="0.25">
      <c r="A1202" t="s">
        <v>3237</v>
      </c>
      <c r="B1202" t="s">
        <v>3238</v>
      </c>
      <c r="C1202" s="1">
        <v>0</v>
      </c>
      <c r="D1202" s="1">
        <v>0</v>
      </c>
      <c r="E1202" s="1">
        <v>0</v>
      </c>
    </row>
    <row r="1203" spans="1:6" x14ac:dyDescent="0.25">
      <c r="A1203" t="s">
        <v>3239</v>
      </c>
      <c r="B1203" t="s">
        <v>3240</v>
      </c>
      <c r="C1203" s="1">
        <v>0</v>
      </c>
      <c r="D1203" s="1">
        <v>0</v>
      </c>
      <c r="E1203" s="1">
        <v>0</v>
      </c>
    </row>
    <row r="1204" spans="1:6" x14ac:dyDescent="0.25">
      <c r="A1204" t="s">
        <v>3241</v>
      </c>
      <c r="B1204" t="s">
        <v>3242</v>
      </c>
      <c r="C1204" s="1">
        <v>0</v>
      </c>
      <c r="D1204" s="1">
        <v>0</v>
      </c>
      <c r="E1204" s="1">
        <v>0</v>
      </c>
    </row>
    <row r="1205" spans="1:6" x14ac:dyDescent="0.25">
      <c r="A1205" t="s">
        <v>3243</v>
      </c>
      <c r="B1205" t="s">
        <v>3244</v>
      </c>
      <c r="C1205" s="1">
        <v>0</v>
      </c>
      <c r="D1205" s="1">
        <v>0</v>
      </c>
      <c r="E1205" s="1">
        <v>0</v>
      </c>
    </row>
    <row r="1206" spans="1:6" x14ac:dyDescent="0.25">
      <c r="A1206" t="s">
        <v>3245</v>
      </c>
      <c r="B1206" t="s">
        <v>3246</v>
      </c>
      <c r="C1206" s="1">
        <v>0</v>
      </c>
      <c r="D1206" s="1">
        <v>0</v>
      </c>
      <c r="E1206" s="1">
        <v>0</v>
      </c>
    </row>
    <row r="1207" spans="1:6" x14ac:dyDescent="0.25">
      <c r="A1207" t="s">
        <v>3247</v>
      </c>
      <c r="B1207" t="s">
        <v>3248</v>
      </c>
      <c r="C1207" s="1">
        <v>0</v>
      </c>
      <c r="D1207" s="1">
        <v>0</v>
      </c>
      <c r="E1207" s="1">
        <v>0</v>
      </c>
    </row>
    <row r="1208" spans="1:6" x14ac:dyDescent="0.25">
      <c r="A1208" t="s">
        <v>3249</v>
      </c>
      <c r="B1208" t="s">
        <v>3250</v>
      </c>
      <c r="C1208" s="1">
        <v>90000</v>
      </c>
      <c r="D1208" s="1">
        <v>111600</v>
      </c>
      <c r="E1208" s="1">
        <v>120000</v>
      </c>
      <c r="F1208" t="s">
        <v>3251</v>
      </c>
    </row>
    <row r="1209" spans="1:6" ht="30" x14ac:dyDescent="0.25">
      <c r="A1209" t="s">
        <v>3252</v>
      </c>
      <c r="B1209" t="s">
        <v>3253</v>
      </c>
      <c r="C1209" s="1">
        <v>1701</v>
      </c>
      <c r="D1209" s="1">
        <v>0</v>
      </c>
      <c r="E1209" s="1">
        <v>361</v>
      </c>
      <c r="F1209" s="2" t="s">
        <v>3254</v>
      </c>
    </row>
    <row r="1210" spans="1:6" x14ac:dyDescent="0.25">
      <c r="A1210" t="s">
        <v>3255</v>
      </c>
      <c r="B1210" t="s">
        <v>3256</v>
      </c>
      <c r="C1210" s="1">
        <v>0</v>
      </c>
      <c r="D1210" s="1">
        <v>0</v>
      </c>
      <c r="E1210" s="1">
        <v>0</v>
      </c>
    </row>
    <row r="1211" spans="1:6" x14ac:dyDescent="0.25">
      <c r="A1211" t="s">
        <v>3257</v>
      </c>
      <c r="B1211" t="s">
        <v>3258</v>
      </c>
      <c r="C1211" s="1">
        <v>0</v>
      </c>
      <c r="D1211" s="1">
        <v>0</v>
      </c>
      <c r="E1211" s="1">
        <v>0</v>
      </c>
    </row>
    <row r="1212" spans="1:6" x14ac:dyDescent="0.25">
      <c r="A1212" t="s">
        <v>3259</v>
      </c>
      <c r="B1212" t="s">
        <v>3260</v>
      </c>
      <c r="C1212" s="1">
        <v>0</v>
      </c>
      <c r="D1212" s="1">
        <v>0</v>
      </c>
      <c r="E1212" s="1">
        <v>0</v>
      </c>
    </row>
    <row r="1213" spans="1:6" x14ac:dyDescent="0.25">
      <c r="A1213" t="s">
        <v>3261</v>
      </c>
      <c r="B1213" t="s">
        <v>3262</v>
      </c>
      <c r="C1213" s="1">
        <v>0</v>
      </c>
      <c r="D1213" s="1">
        <v>0</v>
      </c>
      <c r="E1213" s="1">
        <v>0</v>
      </c>
    </row>
    <row r="1214" spans="1:6" x14ac:dyDescent="0.25">
      <c r="A1214" t="s">
        <v>3263</v>
      </c>
      <c r="B1214" t="s">
        <v>3264</v>
      </c>
      <c r="C1214" s="1">
        <v>3400</v>
      </c>
      <c r="D1214" s="1">
        <v>0</v>
      </c>
      <c r="E1214" s="1">
        <v>4500</v>
      </c>
      <c r="F1214" t="s">
        <v>3265</v>
      </c>
    </row>
    <row r="1215" spans="1:6" x14ac:dyDescent="0.25">
      <c r="A1215" t="s">
        <v>3266</v>
      </c>
      <c r="B1215" t="s">
        <v>3267</v>
      </c>
      <c r="C1215" s="1">
        <v>0</v>
      </c>
      <c r="D1215" s="1">
        <v>0</v>
      </c>
      <c r="E1215" s="1">
        <v>0</v>
      </c>
    </row>
    <row r="1216" spans="1:6" x14ac:dyDescent="0.25">
      <c r="A1216" t="s">
        <v>3268</v>
      </c>
      <c r="B1216" t="s">
        <v>3269</v>
      </c>
      <c r="C1216" s="1">
        <v>356293</v>
      </c>
      <c r="D1216" s="1">
        <v>194086</v>
      </c>
      <c r="E1216" s="1">
        <v>373121</v>
      </c>
    </row>
    <row r="1217" spans="1:6" x14ac:dyDescent="0.25">
      <c r="A1217" t="s">
        <v>3270</v>
      </c>
      <c r="B1217" t="s">
        <v>3271</v>
      </c>
      <c r="C1217" s="1">
        <v>0</v>
      </c>
      <c r="D1217" s="1">
        <v>0</v>
      </c>
      <c r="E1217" s="1">
        <v>0</v>
      </c>
    </row>
    <row r="1218" spans="1:6" x14ac:dyDescent="0.25">
      <c r="A1218" t="s">
        <v>3272</v>
      </c>
      <c r="B1218" t="s">
        <v>3273</v>
      </c>
      <c r="C1218" s="1">
        <v>0</v>
      </c>
      <c r="D1218" s="1">
        <v>0</v>
      </c>
      <c r="E1218" s="1">
        <v>0</v>
      </c>
    </row>
    <row r="1219" spans="1:6" x14ac:dyDescent="0.25">
      <c r="A1219" t="s">
        <v>3274</v>
      </c>
      <c r="B1219" t="s">
        <v>3275</v>
      </c>
      <c r="C1219" s="1">
        <v>0</v>
      </c>
      <c r="D1219" s="1">
        <v>7920</v>
      </c>
      <c r="E1219" s="1">
        <v>9000</v>
      </c>
      <c r="F1219" t="s">
        <v>3276</v>
      </c>
    </row>
    <row r="1220" spans="1:6" x14ac:dyDescent="0.25">
      <c r="A1220" t="s">
        <v>3277</v>
      </c>
      <c r="B1220" t="s">
        <v>3278</v>
      </c>
      <c r="C1220" s="1">
        <v>55340</v>
      </c>
      <c r="D1220" s="1">
        <v>16189</v>
      </c>
      <c r="E1220" s="1">
        <v>58110</v>
      </c>
      <c r="F1220" t="s">
        <v>3279</v>
      </c>
    </row>
    <row r="1221" spans="1:6" x14ac:dyDescent="0.25">
      <c r="A1221" t="s">
        <v>3280</v>
      </c>
      <c r="B1221" t="s">
        <v>3281</v>
      </c>
      <c r="C1221" s="1">
        <v>7582</v>
      </c>
      <c r="D1221" s="1">
        <v>2522</v>
      </c>
      <c r="E1221" s="1">
        <v>7826</v>
      </c>
    </row>
    <row r="1222" spans="1:6" x14ac:dyDescent="0.25">
      <c r="A1222" t="s">
        <v>3282</v>
      </c>
      <c r="B1222" t="s">
        <v>3283</v>
      </c>
      <c r="C1222" s="1">
        <v>15297</v>
      </c>
      <c r="D1222" s="1">
        <v>11022</v>
      </c>
      <c r="E1222" s="1">
        <v>15941</v>
      </c>
    </row>
    <row r="1223" spans="1:6" x14ac:dyDescent="0.25">
      <c r="A1223" t="s">
        <v>3284</v>
      </c>
      <c r="B1223" t="s">
        <v>3285</v>
      </c>
      <c r="C1223" s="1">
        <v>20269</v>
      </c>
      <c r="D1223" s="1">
        <v>13316</v>
      </c>
      <c r="E1223" s="1">
        <v>20437</v>
      </c>
    </row>
    <row r="1224" spans="1:6" x14ac:dyDescent="0.25">
      <c r="A1224" t="s">
        <v>3286</v>
      </c>
      <c r="B1224" t="s">
        <v>3287</v>
      </c>
      <c r="C1224" s="1">
        <v>0</v>
      </c>
      <c r="D1224" s="1">
        <v>0</v>
      </c>
      <c r="E1224" s="1">
        <v>0</v>
      </c>
    </row>
    <row r="1225" spans="1:6" x14ac:dyDescent="0.25">
      <c r="A1225" t="s">
        <v>3288</v>
      </c>
      <c r="B1225" t="s">
        <v>3289</v>
      </c>
      <c r="C1225" s="1">
        <v>0</v>
      </c>
      <c r="D1225" s="1">
        <v>0</v>
      </c>
      <c r="E1225" s="1">
        <v>0</v>
      </c>
    </row>
    <row r="1226" spans="1:6" x14ac:dyDescent="0.25">
      <c r="A1226" t="s">
        <v>3290</v>
      </c>
      <c r="B1226" t="s">
        <v>3291</v>
      </c>
      <c r="C1226" s="1">
        <v>5000</v>
      </c>
      <c r="D1226" s="1">
        <v>3932</v>
      </c>
      <c r="E1226" s="1">
        <v>5000</v>
      </c>
    </row>
    <row r="1227" spans="1:6" x14ac:dyDescent="0.25">
      <c r="A1227" t="s">
        <v>3292</v>
      </c>
      <c r="B1227" t="s">
        <v>3293</v>
      </c>
      <c r="C1227" s="1">
        <v>0</v>
      </c>
      <c r="D1227" s="1">
        <v>30183</v>
      </c>
      <c r="E1227" s="1">
        <v>0</v>
      </c>
    </row>
    <row r="1228" spans="1:6" x14ac:dyDescent="0.25">
      <c r="A1228" t="s">
        <v>3294</v>
      </c>
      <c r="B1228" t="s">
        <v>3295</v>
      </c>
      <c r="C1228" s="1">
        <v>0</v>
      </c>
      <c r="D1228" s="1">
        <v>0</v>
      </c>
      <c r="E1228" s="1">
        <v>0</v>
      </c>
    </row>
    <row r="1229" spans="1:6" x14ac:dyDescent="0.25">
      <c r="A1229" t="s">
        <v>3296</v>
      </c>
      <c r="B1229" t="s">
        <v>3297</v>
      </c>
      <c r="C1229" s="1">
        <v>0</v>
      </c>
      <c r="D1229" s="1">
        <v>0</v>
      </c>
      <c r="E1229" s="1">
        <v>0</v>
      </c>
    </row>
    <row r="1230" spans="1:6" x14ac:dyDescent="0.25">
      <c r="A1230" t="s">
        <v>3298</v>
      </c>
      <c r="B1230" t="s">
        <v>3299</v>
      </c>
      <c r="C1230" s="1">
        <v>0</v>
      </c>
      <c r="D1230" s="1">
        <v>71789</v>
      </c>
      <c r="E1230" s="1">
        <v>0</v>
      </c>
    </row>
    <row r="1231" spans="1:6" x14ac:dyDescent="0.25">
      <c r="A1231" t="s">
        <v>3300</v>
      </c>
      <c r="B1231" t="s">
        <v>3301</v>
      </c>
      <c r="C1231" s="1">
        <v>7500</v>
      </c>
      <c r="D1231" s="1">
        <v>2720</v>
      </c>
      <c r="E1231" s="1">
        <v>7500</v>
      </c>
    </row>
    <row r="1232" spans="1:6" x14ac:dyDescent="0.25">
      <c r="A1232" t="s">
        <v>3302</v>
      </c>
      <c r="B1232" t="s">
        <v>3303</v>
      </c>
      <c r="C1232" s="1">
        <v>0</v>
      </c>
      <c r="D1232" s="1">
        <v>0</v>
      </c>
      <c r="E1232" s="1">
        <v>0</v>
      </c>
    </row>
    <row r="1233" spans="1:5" x14ac:dyDescent="0.25">
      <c r="A1233" t="s">
        <v>3304</v>
      </c>
      <c r="B1233" t="s">
        <v>3305</v>
      </c>
      <c r="C1233" s="1">
        <v>0</v>
      </c>
      <c r="D1233" s="1">
        <v>4407</v>
      </c>
      <c r="E1233" s="1">
        <v>0</v>
      </c>
    </row>
    <row r="1234" spans="1:5" x14ac:dyDescent="0.25">
      <c r="A1234" t="s">
        <v>3306</v>
      </c>
      <c r="B1234" t="s">
        <v>3307</v>
      </c>
      <c r="C1234" s="1">
        <v>7500</v>
      </c>
      <c r="D1234" s="1">
        <v>150</v>
      </c>
      <c r="E1234" s="1">
        <v>5000</v>
      </c>
    </row>
    <row r="1235" spans="1:5" x14ac:dyDescent="0.25">
      <c r="A1235" t="s">
        <v>3308</v>
      </c>
      <c r="B1235" t="s">
        <v>3309</v>
      </c>
      <c r="C1235" s="1">
        <v>50000</v>
      </c>
      <c r="D1235" s="1">
        <v>25857</v>
      </c>
      <c r="E1235" s="1">
        <v>50000</v>
      </c>
    </row>
    <row r="1236" spans="1:5" x14ac:dyDescent="0.25">
      <c r="A1236" t="s">
        <v>3310</v>
      </c>
      <c r="B1236" t="s">
        <v>3311</v>
      </c>
      <c r="C1236" s="1">
        <v>50000</v>
      </c>
      <c r="D1236" s="1">
        <v>415</v>
      </c>
      <c r="E1236" s="1">
        <v>50000</v>
      </c>
    </row>
    <row r="1237" spans="1:5" x14ac:dyDescent="0.25">
      <c r="A1237" t="s">
        <v>3312</v>
      </c>
      <c r="B1237" t="s">
        <v>3313</v>
      </c>
      <c r="C1237" s="1">
        <v>0</v>
      </c>
      <c r="D1237" s="1">
        <v>0</v>
      </c>
      <c r="E1237" s="1">
        <v>0</v>
      </c>
    </row>
    <row r="1238" spans="1:5" x14ac:dyDescent="0.25">
      <c r="A1238" t="s">
        <v>3314</v>
      </c>
      <c r="B1238" t="s">
        <v>3315</v>
      </c>
      <c r="C1238" s="1">
        <v>0</v>
      </c>
      <c r="D1238" s="1">
        <v>0</v>
      </c>
      <c r="E1238" s="1">
        <v>0</v>
      </c>
    </row>
    <row r="1239" spans="1:5" x14ac:dyDescent="0.25">
      <c r="A1239" t="s">
        <v>3316</v>
      </c>
      <c r="B1239" t="s">
        <v>3317</v>
      </c>
      <c r="C1239" s="1">
        <v>0</v>
      </c>
      <c r="D1239" s="1">
        <v>0</v>
      </c>
      <c r="E1239" s="1">
        <v>0</v>
      </c>
    </row>
    <row r="1240" spans="1:5" x14ac:dyDescent="0.25">
      <c r="A1240" t="s">
        <v>3318</v>
      </c>
      <c r="B1240" t="s">
        <v>3319</v>
      </c>
      <c r="C1240" s="1">
        <v>100000</v>
      </c>
      <c r="D1240" s="1">
        <v>97026</v>
      </c>
      <c r="E1240" s="1">
        <v>150000</v>
      </c>
    </row>
    <row r="1241" spans="1:5" x14ac:dyDescent="0.25">
      <c r="A1241" t="s">
        <v>3320</v>
      </c>
      <c r="B1241" t="s">
        <v>3321</v>
      </c>
      <c r="C1241" s="1">
        <v>500</v>
      </c>
      <c r="D1241" s="1">
        <v>0</v>
      </c>
      <c r="E1241" s="1">
        <v>500</v>
      </c>
    </row>
    <row r="1242" spans="1:5" x14ac:dyDescent="0.25">
      <c r="A1242" t="s">
        <v>3322</v>
      </c>
      <c r="B1242" t="s">
        <v>3323</v>
      </c>
      <c r="C1242" s="1">
        <v>25000</v>
      </c>
      <c r="D1242" s="1">
        <v>22633</v>
      </c>
      <c r="E1242" s="1">
        <v>50000</v>
      </c>
    </row>
    <row r="1243" spans="1:5" x14ac:dyDescent="0.25">
      <c r="A1243" t="s">
        <v>3324</v>
      </c>
      <c r="B1243" t="s">
        <v>3325</v>
      </c>
      <c r="C1243" s="1">
        <v>0</v>
      </c>
      <c r="D1243" s="1">
        <v>0</v>
      </c>
      <c r="E1243" s="1">
        <v>0</v>
      </c>
    </row>
    <row r="1244" spans="1:5" x14ac:dyDescent="0.25">
      <c r="A1244" t="s">
        <v>3326</v>
      </c>
      <c r="B1244" t="s">
        <v>3327</v>
      </c>
      <c r="C1244" s="1">
        <v>0</v>
      </c>
      <c r="D1244" s="1">
        <v>0</v>
      </c>
      <c r="E1244" s="1">
        <v>0</v>
      </c>
    </row>
    <row r="1245" spans="1:5" x14ac:dyDescent="0.25">
      <c r="A1245" t="s">
        <v>3328</v>
      </c>
      <c r="B1245" t="s">
        <v>3329</v>
      </c>
      <c r="C1245" s="1">
        <v>0</v>
      </c>
      <c r="D1245" s="1">
        <v>0</v>
      </c>
      <c r="E1245" s="1">
        <v>0</v>
      </c>
    </row>
    <row r="1246" spans="1:5" x14ac:dyDescent="0.25">
      <c r="A1246" t="s">
        <v>3330</v>
      </c>
      <c r="B1246" t="s">
        <v>3331</v>
      </c>
      <c r="C1246" s="1">
        <v>0</v>
      </c>
      <c r="D1246" s="1">
        <v>0</v>
      </c>
      <c r="E1246" s="1">
        <v>0</v>
      </c>
    </row>
    <row r="1247" spans="1:5" x14ac:dyDescent="0.25">
      <c r="A1247" t="s">
        <v>3332</v>
      </c>
      <c r="B1247" t="s">
        <v>3333</v>
      </c>
      <c r="C1247" s="1">
        <v>200000</v>
      </c>
      <c r="D1247" s="1">
        <v>333493</v>
      </c>
      <c r="E1247" s="1">
        <v>375000</v>
      </c>
    </row>
    <row r="1248" spans="1:5" x14ac:dyDescent="0.25">
      <c r="A1248" t="s">
        <v>3334</v>
      </c>
      <c r="B1248" t="s">
        <v>3335</v>
      </c>
      <c r="C1248" s="1">
        <v>0</v>
      </c>
      <c r="D1248" s="1">
        <v>0</v>
      </c>
      <c r="E1248" s="1">
        <v>0</v>
      </c>
    </row>
    <row r="1249" spans="1:5" x14ac:dyDescent="0.25">
      <c r="A1249" t="s">
        <v>3336</v>
      </c>
      <c r="B1249" t="s">
        <v>3337</v>
      </c>
      <c r="C1249" s="1">
        <v>0</v>
      </c>
      <c r="D1249" s="1">
        <v>0</v>
      </c>
      <c r="E1249" s="1">
        <v>0</v>
      </c>
    </row>
    <row r="1250" spans="1:5" x14ac:dyDescent="0.25">
      <c r="A1250" t="s">
        <v>3338</v>
      </c>
      <c r="B1250" t="s">
        <v>3339</v>
      </c>
      <c r="C1250" s="1">
        <v>0</v>
      </c>
      <c r="D1250" s="1">
        <v>0</v>
      </c>
      <c r="E1250" s="1">
        <v>0</v>
      </c>
    </row>
    <row r="1251" spans="1:5" x14ac:dyDescent="0.25">
      <c r="A1251" t="s">
        <v>3340</v>
      </c>
      <c r="B1251" t="s">
        <v>3341</v>
      </c>
      <c r="C1251" s="1">
        <v>0</v>
      </c>
      <c r="D1251" s="1">
        <v>0</v>
      </c>
      <c r="E1251" s="1">
        <v>0</v>
      </c>
    </row>
    <row r="1252" spans="1:5" x14ac:dyDescent="0.25">
      <c r="A1252" t="s">
        <v>3342</v>
      </c>
      <c r="B1252" t="s">
        <v>3343</v>
      </c>
      <c r="C1252" s="1">
        <v>0</v>
      </c>
      <c r="D1252" s="1">
        <v>0</v>
      </c>
      <c r="E1252" s="1">
        <v>0</v>
      </c>
    </row>
    <row r="1253" spans="1:5" x14ac:dyDescent="0.25">
      <c r="A1253" t="s">
        <v>3344</v>
      </c>
      <c r="B1253" t="s">
        <v>3345</v>
      </c>
      <c r="C1253" s="1">
        <v>0</v>
      </c>
      <c r="D1253" s="1">
        <v>0</v>
      </c>
      <c r="E1253" s="1">
        <v>0</v>
      </c>
    </row>
    <row r="1254" spans="1:5" x14ac:dyDescent="0.25">
      <c r="A1254" t="s">
        <v>3346</v>
      </c>
      <c r="B1254" t="s">
        <v>3347</v>
      </c>
      <c r="C1254" s="1">
        <v>0</v>
      </c>
      <c r="D1254" s="1">
        <v>9103</v>
      </c>
      <c r="E1254" s="1">
        <v>25000</v>
      </c>
    </row>
    <row r="1255" spans="1:5" x14ac:dyDescent="0.25">
      <c r="A1255" t="s">
        <v>3348</v>
      </c>
      <c r="B1255" t="s">
        <v>3349</v>
      </c>
      <c r="C1255" s="1">
        <v>0</v>
      </c>
      <c r="D1255" s="1">
        <v>0</v>
      </c>
      <c r="E1255" s="1">
        <v>0</v>
      </c>
    </row>
    <row r="1256" spans="1:5" x14ac:dyDescent="0.25">
      <c r="A1256" t="s">
        <v>3350</v>
      </c>
      <c r="B1256" t="s">
        <v>3351</v>
      </c>
      <c r="C1256" s="1">
        <v>0</v>
      </c>
      <c r="D1256" s="1">
        <v>0</v>
      </c>
      <c r="E1256" s="1">
        <v>0</v>
      </c>
    </row>
    <row r="1257" spans="1:5" x14ac:dyDescent="0.25">
      <c r="A1257" t="s">
        <v>3352</v>
      </c>
      <c r="B1257" t="s">
        <v>3353</v>
      </c>
      <c r="C1257" s="1">
        <v>0</v>
      </c>
      <c r="D1257" s="1">
        <v>0</v>
      </c>
      <c r="E1257" s="1">
        <v>0</v>
      </c>
    </row>
    <row r="1258" spans="1:5" x14ac:dyDescent="0.25">
      <c r="A1258" t="s">
        <v>3354</v>
      </c>
      <c r="B1258" t="s">
        <v>3355</v>
      </c>
      <c r="C1258" s="1">
        <v>0</v>
      </c>
      <c r="D1258" s="1">
        <v>0</v>
      </c>
      <c r="E1258" s="1">
        <v>0</v>
      </c>
    </row>
    <row r="1259" spans="1:5" x14ac:dyDescent="0.25">
      <c r="A1259" t="s">
        <v>3356</v>
      </c>
      <c r="B1259" t="s">
        <v>3357</v>
      </c>
      <c r="C1259" s="1">
        <v>0</v>
      </c>
      <c r="D1259" s="1">
        <v>0</v>
      </c>
      <c r="E1259" s="1">
        <v>0</v>
      </c>
    </row>
    <row r="1260" spans="1:5" x14ac:dyDescent="0.25">
      <c r="A1260" t="s">
        <v>3358</v>
      </c>
      <c r="B1260" t="s">
        <v>3359</v>
      </c>
      <c r="C1260" s="1">
        <v>7500</v>
      </c>
      <c r="D1260" s="1">
        <v>0</v>
      </c>
      <c r="E1260" s="1">
        <v>7500</v>
      </c>
    </row>
    <row r="1261" spans="1:5" x14ac:dyDescent="0.25">
      <c r="A1261" t="s">
        <v>3360</v>
      </c>
      <c r="B1261" t="s">
        <v>3361</v>
      </c>
      <c r="C1261" s="1">
        <v>0</v>
      </c>
      <c r="D1261" s="1">
        <v>0</v>
      </c>
      <c r="E1261" s="1">
        <v>0</v>
      </c>
    </row>
    <row r="1262" spans="1:5" x14ac:dyDescent="0.25">
      <c r="A1262" t="s">
        <v>3362</v>
      </c>
      <c r="B1262" t="s">
        <v>3363</v>
      </c>
      <c r="C1262" s="1">
        <v>125000</v>
      </c>
      <c r="D1262" s="1">
        <v>57189</v>
      </c>
      <c r="E1262" s="1">
        <v>125000</v>
      </c>
    </row>
    <row r="1263" spans="1:5" x14ac:dyDescent="0.25">
      <c r="A1263" t="s">
        <v>3364</v>
      </c>
      <c r="B1263" t="s">
        <v>3365</v>
      </c>
      <c r="C1263" s="1">
        <v>0</v>
      </c>
      <c r="D1263" s="1">
        <v>0</v>
      </c>
      <c r="E1263" s="1">
        <v>0</v>
      </c>
    </row>
    <row r="1264" spans="1:5" x14ac:dyDescent="0.25">
      <c r="A1264" t="s">
        <v>3366</v>
      </c>
      <c r="B1264" t="s">
        <v>3367</v>
      </c>
      <c r="C1264" s="1">
        <v>35000</v>
      </c>
      <c r="D1264" s="1">
        <v>10158</v>
      </c>
      <c r="E1264" s="1">
        <v>25000</v>
      </c>
    </row>
    <row r="1265" spans="1:5" x14ac:dyDescent="0.25">
      <c r="A1265" t="s">
        <v>3368</v>
      </c>
      <c r="B1265" t="s">
        <v>3369</v>
      </c>
      <c r="C1265" s="1">
        <v>0</v>
      </c>
      <c r="D1265" s="1">
        <v>0</v>
      </c>
      <c r="E1265" s="1">
        <v>0</v>
      </c>
    </row>
    <row r="1266" spans="1:5" x14ac:dyDescent="0.25">
      <c r="A1266" t="s">
        <v>3370</v>
      </c>
      <c r="B1266" t="s">
        <v>3371</v>
      </c>
      <c r="C1266" s="1">
        <v>0</v>
      </c>
      <c r="D1266" s="1">
        <v>0</v>
      </c>
      <c r="E1266" s="1">
        <v>0</v>
      </c>
    </row>
    <row r="1267" spans="1:5" x14ac:dyDescent="0.25">
      <c r="A1267" t="s">
        <v>3372</v>
      </c>
      <c r="B1267" t="s">
        <v>3373</v>
      </c>
      <c r="C1267" s="1">
        <v>750000</v>
      </c>
      <c r="D1267" s="1">
        <v>0</v>
      </c>
      <c r="E1267" s="1">
        <v>750000</v>
      </c>
    </row>
    <row r="1268" spans="1:5" x14ac:dyDescent="0.25">
      <c r="A1268" t="s">
        <v>3374</v>
      </c>
      <c r="B1268" t="s">
        <v>3375</v>
      </c>
      <c r="C1268" s="1">
        <v>3227</v>
      </c>
      <c r="D1268" s="1">
        <v>0</v>
      </c>
      <c r="E1268" s="1">
        <v>3227</v>
      </c>
    </row>
    <row r="1269" spans="1:5" x14ac:dyDescent="0.25">
      <c r="A1269" t="s">
        <v>3376</v>
      </c>
      <c r="B1269" t="s">
        <v>3377</v>
      </c>
      <c r="C1269" s="1">
        <v>0</v>
      </c>
      <c r="D1269" s="1">
        <v>0</v>
      </c>
      <c r="E1269" s="1">
        <v>0</v>
      </c>
    </row>
    <row r="1270" spans="1:5" x14ac:dyDescent="0.25">
      <c r="A1270" t="s">
        <v>3378</v>
      </c>
      <c r="B1270" t="s">
        <v>3379</v>
      </c>
      <c r="C1270" s="1">
        <v>0</v>
      </c>
      <c r="D1270" s="1">
        <v>0</v>
      </c>
      <c r="E1270" s="1">
        <v>0</v>
      </c>
    </row>
    <row r="1271" spans="1:5" x14ac:dyDescent="0.25">
      <c r="A1271" t="s">
        <v>3380</v>
      </c>
      <c r="B1271" t="s">
        <v>3381</v>
      </c>
      <c r="C1271" s="1">
        <v>0</v>
      </c>
      <c r="D1271" s="1">
        <v>0</v>
      </c>
      <c r="E1271" s="1">
        <v>0</v>
      </c>
    </row>
    <row r="1272" spans="1:5" x14ac:dyDescent="0.25">
      <c r="A1272" t="s">
        <v>3382</v>
      </c>
      <c r="B1272" t="s">
        <v>3383</v>
      </c>
      <c r="C1272" s="1">
        <v>0</v>
      </c>
      <c r="D1272" s="1">
        <v>0</v>
      </c>
      <c r="E1272" s="1">
        <v>0</v>
      </c>
    </row>
    <row r="1273" spans="1:5" x14ac:dyDescent="0.25">
      <c r="A1273" t="s">
        <v>3384</v>
      </c>
      <c r="B1273" t="s">
        <v>3385</v>
      </c>
      <c r="C1273" s="1">
        <v>0</v>
      </c>
      <c r="D1273" s="1">
        <v>0</v>
      </c>
      <c r="E1273" s="1">
        <v>0</v>
      </c>
    </row>
    <row r="1274" spans="1:5" x14ac:dyDescent="0.25">
      <c r="A1274" t="s">
        <v>3386</v>
      </c>
      <c r="B1274" t="s">
        <v>3387</v>
      </c>
      <c r="C1274" s="1">
        <v>0</v>
      </c>
      <c r="D1274" s="1">
        <v>0</v>
      </c>
      <c r="E1274" s="1">
        <v>0</v>
      </c>
    </row>
    <row r="1275" spans="1:5" x14ac:dyDescent="0.25">
      <c r="A1275" t="s">
        <v>3388</v>
      </c>
      <c r="B1275" t="s">
        <v>3389</v>
      </c>
      <c r="C1275" s="1">
        <v>0</v>
      </c>
      <c r="D1275" s="1">
        <v>0</v>
      </c>
      <c r="E1275" s="1">
        <v>0</v>
      </c>
    </row>
    <row r="1276" spans="1:5" x14ac:dyDescent="0.25">
      <c r="A1276" t="s">
        <v>3390</v>
      </c>
      <c r="B1276" t="s">
        <v>3391</v>
      </c>
      <c r="C1276" s="1">
        <v>0</v>
      </c>
      <c r="D1276" s="1">
        <v>0</v>
      </c>
      <c r="E1276" s="1">
        <v>0</v>
      </c>
    </row>
    <row r="1277" spans="1:5" x14ac:dyDescent="0.25">
      <c r="A1277" t="s">
        <v>3392</v>
      </c>
      <c r="B1277" t="s">
        <v>3393</v>
      </c>
      <c r="C1277" s="1">
        <v>0</v>
      </c>
      <c r="D1277" s="1">
        <v>0</v>
      </c>
      <c r="E1277" s="1">
        <v>0</v>
      </c>
    </row>
    <row r="1278" spans="1:5" x14ac:dyDescent="0.25">
      <c r="A1278" t="s">
        <v>3394</v>
      </c>
      <c r="B1278" t="s">
        <v>3395</v>
      </c>
      <c r="C1278" s="1">
        <v>575000</v>
      </c>
      <c r="D1278" s="1">
        <v>184356</v>
      </c>
      <c r="E1278" s="1">
        <v>575000</v>
      </c>
    </row>
    <row r="1279" spans="1:5" x14ac:dyDescent="0.25">
      <c r="A1279" t="s">
        <v>3396</v>
      </c>
      <c r="B1279" t="s">
        <v>3397</v>
      </c>
      <c r="C1279" s="1">
        <v>125000</v>
      </c>
      <c r="D1279" s="1">
        <v>61752</v>
      </c>
      <c r="E1279" s="1">
        <v>125000</v>
      </c>
    </row>
    <row r="1280" spans="1:5" x14ac:dyDescent="0.25">
      <c r="A1280" t="s">
        <v>3398</v>
      </c>
      <c r="B1280" t="s">
        <v>3399</v>
      </c>
      <c r="C1280" s="1">
        <v>25000</v>
      </c>
      <c r="D1280" s="1">
        <v>21740</v>
      </c>
      <c r="E1280" s="1">
        <v>50000</v>
      </c>
    </row>
    <row r="1281" spans="1:6" x14ac:dyDescent="0.25">
      <c r="A1281" t="s">
        <v>3400</v>
      </c>
      <c r="B1281" t="s">
        <v>3401</v>
      </c>
      <c r="C1281" s="1">
        <v>0</v>
      </c>
      <c r="D1281" s="1">
        <v>0</v>
      </c>
      <c r="E1281" s="1">
        <v>0</v>
      </c>
    </row>
    <row r="1282" spans="1:6" x14ac:dyDescent="0.25">
      <c r="A1282" t="s">
        <v>3402</v>
      </c>
      <c r="B1282" t="s">
        <v>3403</v>
      </c>
      <c r="C1282" s="1">
        <v>350</v>
      </c>
      <c r="D1282" s="1">
        <v>392</v>
      </c>
      <c r="E1282" s="1">
        <v>450</v>
      </c>
    </row>
    <row r="1283" spans="1:6" x14ac:dyDescent="0.25">
      <c r="A1283" t="s">
        <v>3404</v>
      </c>
      <c r="B1283" t="s">
        <v>3405</v>
      </c>
      <c r="C1283" s="1">
        <v>0</v>
      </c>
      <c r="D1283" s="1">
        <v>0</v>
      </c>
      <c r="E1283" s="1">
        <v>0</v>
      </c>
    </row>
    <row r="1284" spans="1:6" x14ac:dyDescent="0.25">
      <c r="A1284" t="s">
        <v>3406</v>
      </c>
      <c r="B1284" t="s">
        <v>3407</v>
      </c>
      <c r="C1284" s="1">
        <v>0</v>
      </c>
      <c r="D1284" s="1">
        <v>0</v>
      </c>
      <c r="E1284" s="1">
        <v>0</v>
      </c>
    </row>
    <row r="1285" spans="1:6" x14ac:dyDescent="0.25">
      <c r="A1285" t="s">
        <v>3408</v>
      </c>
      <c r="B1285" t="s">
        <v>3409</v>
      </c>
      <c r="C1285" s="1">
        <v>16000</v>
      </c>
      <c r="D1285" s="1">
        <v>7111</v>
      </c>
      <c r="E1285" s="1">
        <v>8000</v>
      </c>
      <c r="F1285" t="s">
        <v>3410</v>
      </c>
    </row>
    <row r="1286" spans="1:6" x14ac:dyDescent="0.25">
      <c r="A1286" t="s">
        <v>3411</v>
      </c>
      <c r="B1286" t="s">
        <v>3412</v>
      </c>
      <c r="C1286" s="1">
        <v>0</v>
      </c>
      <c r="D1286" s="1">
        <v>2225</v>
      </c>
      <c r="E1286" s="1">
        <v>0</v>
      </c>
    </row>
    <row r="1287" spans="1:6" x14ac:dyDescent="0.25">
      <c r="A1287" t="s">
        <v>3413</v>
      </c>
      <c r="B1287" t="s">
        <v>3414</v>
      </c>
      <c r="C1287" s="1">
        <v>0</v>
      </c>
      <c r="D1287" s="1">
        <v>150</v>
      </c>
      <c r="E1287" s="1">
        <v>500</v>
      </c>
      <c r="F1287" t="s">
        <v>3415</v>
      </c>
    </row>
    <row r="1288" spans="1:6" x14ac:dyDescent="0.25">
      <c r="A1288" t="s">
        <v>3416</v>
      </c>
      <c r="B1288" t="s">
        <v>3417</v>
      </c>
      <c r="C1288" s="1">
        <v>3500</v>
      </c>
      <c r="D1288" s="1">
        <v>0</v>
      </c>
      <c r="E1288" s="1">
        <v>4000</v>
      </c>
      <c r="F1288" t="s">
        <v>3418</v>
      </c>
    </row>
    <row r="1289" spans="1:6" x14ac:dyDescent="0.25">
      <c r="A1289" t="s">
        <v>3419</v>
      </c>
      <c r="B1289" t="s">
        <v>3420</v>
      </c>
      <c r="C1289" s="1">
        <v>0</v>
      </c>
      <c r="D1289" s="1">
        <v>0</v>
      </c>
      <c r="E1289" s="1">
        <v>0</v>
      </c>
    </row>
    <row r="1290" spans="1:6" x14ac:dyDescent="0.25">
      <c r="A1290" t="s">
        <v>3421</v>
      </c>
      <c r="B1290" t="s">
        <v>3422</v>
      </c>
      <c r="C1290" s="1">
        <v>1100</v>
      </c>
      <c r="D1290" s="1">
        <v>0</v>
      </c>
      <c r="E1290" s="1">
        <v>0</v>
      </c>
    </row>
    <row r="1291" spans="1:6" x14ac:dyDescent="0.25">
      <c r="A1291" t="s">
        <v>3423</v>
      </c>
      <c r="B1291" t="s">
        <v>3424</v>
      </c>
      <c r="C1291" s="1">
        <v>0</v>
      </c>
      <c r="D1291" s="1">
        <v>0</v>
      </c>
      <c r="E1291" s="1">
        <v>0</v>
      </c>
    </row>
    <row r="1292" spans="1:6" x14ac:dyDescent="0.25">
      <c r="A1292" t="s">
        <v>3425</v>
      </c>
      <c r="B1292" t="s">
        <v>3426</v>
      </c>
      <c r="C1292" s="1">
        <v>7500</v>
      </c>
      <c r="D1292" s="1">
        <v>1557</v>
      </c>
      <c r="E1292" s="1">
        <v>7500</v>
      </c>
    </row>
    <row r="1293" spans="1:6" x14ac:dyDescent="0.25">
      <c r="A1293" t="s">
        <v>3427</v>
      </c>
      <c r="B1293" t="s">
        <v>3428</v>
      </c>
      <c r="C1293" s="1">
        <v>9500</v>
      </c>
      <c r="D1293" s="1">
        <v>2307</v>
      </c>
      <c r="E1293" s="1">
        <v>12500</v>
      </c>
    </row>
    <row r="1294" spans="1:6" x14ac:dyDescent="0.25">
      <c r="A1294" t="s">
        <v>3429</v>
      </c>
      <c r="B1294" t="s">
        <v>3430</v>
      </c>
      <c r="C1294" s="1">
        <v>12500</v>
      </c>
      <c r="D1294" s="1">
        <v>290</v>
      </c>
      <c r="E1294" s="1">
        <v>12500</v>
      </c>
    </row>
    <row r="1295" spans="1:6" x14ac:dyDescent="0.25">
      <c r="A1295" t="s">
        <v>3431</v>
      </c>
      <c r="B1295" t="s">
        <v>3432</v>
      </c>
      <c r="C1295" s="1">
        <v>2500</v>
      </c>
      <c r="D1295" s="1">
        <v>1300</v>
      </c>
      <c r="E1295" s="1">
        <v>2500</v>
      </c>
    </row>
    <row r="1296" spans="1:6" x14ac:dyDescent="0.25">
      <c r="A1296" t="s">
        <v>3433</v>
      </c>
      <c r="B1296" t="s">
        <v>3434</v>
      </c>
      <c r="C1296" s="1">
        <v>1000</v>
      </c>
      <c r="D1296" s="1">
        <v>0</v>
      </c>
      <c r="E1296" s="1">
        <v>0</v>
      </c>
    </row>
    <row r="1297" spans="1:5" x14ac:dyDescent="0.25">
      <c r="A1297" t="s">
        <v>3435</v>
      </c>
      <c r="B1297" t="s">
        <v>3436</v>
      </c>
      <c r="C1297" s="1">
        <v>1000</v>
      </c>
      <c r="D1297" s="1">
        <v>0</v>
      </c>
      <c r="E1297" s="1">
        <v>1000</v>
      </c>
    </row>
    <row r="1298" spans="1:5" x14ac:dyDescent="0.25">
      <c r="A1298" t="s">
        <v>3437</v>
      </c>
      <c r="B1298" t="s">
        <v>3438</v>
      </c>
      <c r="C1298" s="1">
        <v>0</v>
      </c>
      <c r="D1298" s="1">
        <v>0</v>
      </c>
      <c r="E1298" s="1">
        <v>0</v>
      </c>
    </row>
    <row r="1299" spans="1:5" x14ac:dyDescent="0.25">
      <c r="A1299" t="s">
        <v>3439</v>
      </c>
      <c r="B1299" t="s">
        <v>3440</v>
      </c>
      <c r="C1299" s="1">
        <v>0</v>
      </c>
      <c r="D1299" s="1">
        <v>0</v>
      </c>
      <c r="E1299" s="1">
        <v>0</v>
      </c>
    </row>
    <row r="1300" spans="1:5" x14ac:dyDescent="0.25">
      <c r="A1300" t="s">
        <v>3441</v>
      </c>
      <c r="B1300" t="s">
        <v>3442</v>
      </c>
      <c r="C1300" s="1">
        <v>1000</v>
      </c>
      <c r="D1300" s="1">
        <v>69</v>
      </c>
      <c r="E1300" s="1">
        <v>1000</v>
      </c>
    </row>
    <row r="1301" spans="1:5" x14ac:dyDescent="0.25">
      <c r="A1301" t="s">
        <v>3443</v>
      </c>
      <c r="B1301" t="s">
        <v>3444</v>
      </c>
      <c r="C1301" s="1">
        <v>5000</v>
      </c>
      <c r="D1301" s="1">
        <v>418</v>
      </c>
      <c r="E1301" s="1">
        <v>6000</v>
      </c>
    </row>
    <row r="1302" spans="1:5" x14ac:dyDescent="0.25">
      <c r="A1302" t="s">
        <v>3445</v>
      </c>
      <c r="B1302" t="s">
        <v>3446</v>
      </c>
      <c r="C1302" s="1">
        <v>0</v>
      </c>
      <c r="D1302" s="1">
        <v>0</v>
      </c>
      <c r="E1302" s="1">
        <v>0</v>
      </c>
    </row>
    <row r="1303" spans="1:5" x14ac:dyDescent="0.25">
      <c r="A1303" t="s">
        <v>3447</v>
      </c>
      <c r="B1303" t="s">
        <v>3448</v>
      </c>
      <c r="C1303" s="1">
        <v>1500</v>
      </c>
      <c r="D1303" s="1">
        <v>0</v>
      </c>
      <c r="E1303" s="1">
        <v>1500</v>
      </c>
    </row>
    <row r="1304" spans="1:5" x14ac:dyDescent="0.25">
      <c r="A1304" t="s">
        <v>3449</v>
      </c>
      <c r="B1304" t="s">
        <v>3450</v>
      </c>
      <c r="C1304" s="1">
        <v>300000</v>
      </c>
      <c r="D1304" s="1">
        <v>147309</v>
      </c>
      <c r="E1304" s="1">
        <v>325000</v>
      </c>
    </row>
    <row r="1305" spans="1:5" x14ac:dyDescent="0.25">
      <c r="A1305" t="s">
        <v>3451</v>
      </c>
      <c r="B1305" t="s">
        <v>3452</v>
      </c>
      <c r="C1305" s="1">
        <v>70000</v>
      </c>
      <c r="D1305" s="1">
        <v>52250</v>
      </c>
      <c r="E1305" s="1">
        <v>75000</v>
      </c>
    </row>
    <row r="1306" spans="1:5" x14ac:dyDescent="0.25">
      <c r="A1306" t="s">
        <v>3453</v>
      </c>
      <c r="B1306" t="s">
        <v>3454</v>
      </c>
      <c r="C1306" s="1">
        <v>2580</v>
      </c>
      <c r="D1306" s="1">
        <v>550</v>
      </c>
      <c r="E1306" s="1">
        <v>2580</v>
      </c>
    </row>
    <row r="1307" spans="1:5" x14ac:dyDescent="0.25">
      <c r="A1307" t="s">
        <v>3455</v>
      </c>
      <c r="B1307" t="s">
        <v>3456</v>
      </c>
      <c r="C1307" s="1">
        <v>0</v>
      </c>
      <c r="D1307" s="1">
        <v>0</v>
      </c>
      <c r="E1307" s="1">
        <v>0</v>
      </c>
    </row>
    <row r="1308" spans="1:5" x14ac:dyDescent="0.25">
      <c r="A1308" t="s">
        <v>3457</v>
      </c>
      <c r="B1308" t="s">
        <v>3458</v>
      </c>
      <c r="C1308" s="1">
        <v>0</v>
      </c>
      <c r="D1308" s="1">
        <v>0</v>
      </c>
      <c r="E1308" s="1">
        <v>0</v>
      </c>
    </row>
    <row r="1309" spans="1:5" x14ac:dyDescent="0.25">
      <c r="A1309" t="s">
        <v>3459</v>
      </c>
      <c r="B1309" t="s">
        <v>3460</v>
      </c>
      <c r="C1309" s="1">
        <v>0</v>
      </c>
      <c r="D1309" s="1">
        <v>0</v>
      </c>
      <c r="E1309" s="1">
        <v>0</v>
      </c>
    </row>
    <row r="1310" spans="1:5" x14ac:dyDescent="0.25">
      <c r="A1310" t="s">
        <v>3461</v>
      </c>
      <c r="B1310" t="s">
        <v>3462</v>
      </c>
      <c r="C1310" s="1">
        <v>0</v>
      </c>
      <c r="D1310" s="1">
        <v>0</v>
      </c>
      <c r="E1310" s="1">
        <v>0</v>
      </c>
    </row>
    <row r="1311" spans="1:5" x14ac:dyDescent="0.25">
      <c r="A1311" t="s">
        <v>3463</v>
      </c>
      <c r="B1311" t="s">
        <v>3464</v>
      </c>
      <c r="C1311" s="1">
        <v>0</v>
      </c>
      <c r="D1311" s="1">
        <v>0</v>
      </c>
      <c r="E1311" s="1">
        <v>0</v>
      </c>
    </row>
    <row r="1312" spans="1:5" x14ac:dyDescent="0.25">
      <c r="A1312" t="s">
        <v>3465</v>
      </c>
      <c r="B1312" t="s">
        <v>3466</v>
      </c>
      <c r="C1312" s="1">
        <v>0</v>
      </c>
      <c r="D1312" s="1">
        <v>0</v>
      </c>
      <c r="E1312" s="1">
        <v>0</v>
      </c>
    </row>
    <row r="1313" spans="1:6" x14ac:dyDescent="0.25">
      <c r="A1313" t="s">
        <v>3467</v>
      </c>
      <c r="B1313" t="s">
        <v>3468</v>
      </c>
      <c r="C1313" s="1">
        <v>250</v>
      </c>
      <c r="D1313" s="1">
        <v>17</v>
      </c>
      <c r="E1313" s="1">
        <v>250</v>
      </c>
    </row>
    <row r="1314" spans="1:6" x14ac:dyDescent="0.25">
      <c r="A1314" t="s">
        <v>3469</v>
      </c>
      <c r="B1314" t="s">
        <v>3470</v>
      </c>
      <c r="C1314" s="1">
        <v>0</v>
      </c>
      <c r="D1314" s="1">
        <v>0</v>
      </c>
      <c r="E1314" s="1">
        <v>0</v>
      </c>
    </row>
    <row r="1315" spans="1:6" x14ac:dyDescent="0.25">
      <c r="A1315" t="s">
        <v>3471</v>
      </c>
      <c r="B1315" t="s">
        <v>3472</v>
      </c>
      <c r="C1315" s="1">
        <v>0</v>
      </c>
      <c r="D1315" s="1">
        <v>0</v>
      </c>
      <c r="E1315" s="1">
        <v>0</v>
      </c>
    </row>
    <row r="1316" spans="1:6" x14ac:dyDescent="0.25">
      <c r="A1316" t="s">
        <v>3473</v>
      </c>
      <c r="B1316" t="s">
        <v>3474</v>
      </c>
      <c r="C1316" s="1">
        <v>100</v>
      </c>
      <c r="D1316" s="1">
        <v>0</v>
      </c>
      <c r="E1316" s="1">
        <v>100</v>
      </c>
    </row>
    <row r="1317" spans="1:6" x14ac:dyDescent="0.25">
      <c r="A1317" t="s">
        <v>3475</v>
      </c>
      <c r="B1317" t="s">
        <v>3476</v>
      </c>
      <c r="C1317" s="1">
        <v>0</v>
      </c>
      <c r="D1317" s="1">
        <v>0</v>
      </c>
      <c r="E1317" s="1">
        <v>0</v>
      </c>
    </row>
    <row r="1318" spans="1:6" x14ac:dyDescent="0.25">
      <c r="A1318" t="s">
        <v>3477</v>
      </c>
      <c r="B1318" t="s">
        <v>3478</v>
      </c>
      <c r="C1318" s="1">
        <v>0</v>
      </c>
      <c r="D1318" s="1">
        <v>880</v>
      </c>
      <c r="E1318" s="1">
        <v>0</v>
      </c>
    </row>
    <row r="1319" spans="1:6" x14ac:dyDescent="0.25">
      <c r="A1319" t="s">
        <v>3479</v>
      </c>
      <c r="B1319" t="s">
        <v>3480</v>
      </c>
      <c r="C1319" s="1">
        <v>5370</v>
      </c>
      <c r="D1319" s="1">
        <v>0</v>
      </c>
      <c r="E1319" s="1">
        <v>968</v>
      </c>
      <c r="F1319" t="s">
        <v>947</v>
      </c>
    </row>
    <row r="1320" spans="1:6" x14ac:dyDescent="0.25">
      <c r="A1320" t="s">
        <v>3481</v>
      </c>
      <c r="B1320" t="s">
        <v>3482</v>
      </c>
      <c r="C1320" s="1">
        <v>0</v>
      </c>
      <c r="D1320" s="1">
        <v>0</v>
      </c>
      <c r="E1320" s="1">
        <v>0</v>
      </c>
    </row>
    <row r="1321" spans="1:6" x14ac:dyDescent="0.25">
      <c r="A1321" t="s">
        <v>3483</v>
      </c>
      <c r="B1321" t="s">
        <v>3484</v>
      </c>
      <c r="C1321" s="1">
        <v>0</v>
      </c>
      <c r="D1321" s="1">
        <v>0</v>
      </c>
      <c r="E1321" s="1">
        <v>0</v>
      </c>
    </row>
    <row r="1322" spans="1:6" x14ac:dyDescent="0.25">
      <c r="A1322" t="s">
        <v>3485</v>
      </c>
      <c r="B1322" t="s">
        <v>3486</v>
      </c>
      <c r="C1322" s="1">
        <v>0</v>
      </c>
      <c r="D1322" s="1">
        <v>0</v>
      </c>
      <c r="E1322" s="1">
        <v>0</v>
      </c>
    </row>
    <row r="1323" spans="1:6" x14ac:dyDescent="0.25">
      <c r="A1323" t="s">
        <v>3487</v>
      </c>
      <c r="B1323" t="s">
        <v>3488</v>
      </c>
      <c r="C1323" s="1">
        <v>0</v>
      </c>
      <c r="D1323" s="1">
        <v>0</v>
      </c>
      <c r="E1323" s="1">
        <v>0</v>
      </c>
    </row>
    <row r="1324" spans="1:6" x14ac:dyDescent="0.25">
      <c r="A1324" t="s">
        <v>3489</v>
      </c>
      <c r="B1324" t="s">
        <v>3490</v>
      </c>
      <c r="C1324" s="1">
        <v>500</v>
      </c>
      <c r="D1324" s="1">
        <v>0</v>
      </c>
      <c r="E1324" s="1">
        <v>500</v>
      </c>
    </row>
    <row r="1325" spans="1:6" x14ac:dyDescent="0.25">
      <c r="A1325" t="s">
        <v>3491</v>
      </c>
      <c r="B1325" t="s">
        <v>3492</v>
      </c>
      <c r="C1325" s="1">
        <v>2000</v>
      </c>
      <c r="D1325" s="1">
        <v>0</v>
      </c>
      <c r="E1325" s="1">
        <v>1500</v>
      </c>
    </row>
    <row r="1326" spans="1:6" x14ac:dyDescent="0.25">
      <c r="A1326" t="s">
        <v>3493</v>
      </c>
      <c r="B1326" t="s">
        <v>3494</v>
      </c>
      <c r="C1326" s="1">
        <v>0</v>
      </c>
      <c r="D1326" s="1">
        <v>0</v>
      </c>
      <c r="E1326" s="1">
        <v>0</v>
      </c>
    </row>
    <row r="1327" spans="1:6" x14ac:dyDescent="0.25">
      <c r="A1327" t="s">
        <v>3495</v>
      </c>
      <c r="B1327" t="s">
        <v>3496</v>
      </c>
      <c r="C1327" s="1">
        <v>250</v>
      </c>
      <c r="D1327" s="1">
        <v>0</v>
      </c>
      <c r="E1327" s="1">
        <v>0</v>
      </c>
    </row>
    <row r="1328" spans="1:6" x14ac:dyDescent="0.25">
      <c r="A1328" t="s">
        <v>3497</v>
      </c>
      <c r="B1328" t="s">
        <v>3498</v>
      </c>
      <c r="C1328" s="1">
        <v>584278</v>
      </c>
      <c r="D1328" s="1">
        <v>208885</v>
      </c>
      <c r="E1328" s="1">
        <v>613492</v>
      </c>
    </row>
    <row r="1329" spans="1:6" x14ac:dyDescent="0.25">
      <c r="A1329" t="s">
        <v>3499</v>
      </c>
      <c r="B1329" t="s">
        <v>3500</v>
      </c>
      <c r="C1329" s="1">
        <v>299523</v>
      </c>
      <c r="D1329" s="1">
        <v>80342</v>
      </c>
      <c r="E1329" s="1">
        <v>258628</v>
      </c>
    </row>
    <row r="1330" spans="1:6" x14ac:dyDescent="0.25">
      <c r="A1330" t="s">
        <v>3501</v>
      </c>
      <c r="B1330" t="s">
        <v>3502</v>
      </c>
      <c r="C1330" s="1">
        <v>0</v>
      </c>
      <c r="D1330" s="1">
        <v>0</v>
      </c>
      <c r="E1330" s="1">
        <v>0</v>
      </c>
    </row>
    <row r="1331" spans="1:6" x14ac:dyDescent="0.25">
      <c r="A1331" t="s">
        <v>3503</v>
      </c>
      <c r="B1331" t="s">
        <v>3504</v>
      </c>
      <c r="C1331" s="1">
        <v>0</v>
      </c>
      <c r="D1331" s="1">
        <v>14427</v>
      </c>
      <c r="E1331" s="1">
        <v>0</v>
      </c>
    </row>
    <row r="1332" spans="1:6" x14ac:dyDescent="0.25">
      <c r="A1332" t="s">
        <v>3505</v>
      </c>
      <c r="B1332" t="s">
        <v>3506</v>
      </c>
      <c r="C1332" s="1">
        <v>15000</v>
      </c>
      <c r="D1332" s="1">
        <v>6829</v>
      </c>
      <c r="E1332" s="1">
        <v>0</v>
      </c>
    </row>
    <row r="1333" spans="1:6" x14ac:dyDescent="0.25">
      <c r="A1333" t="s">
        <v>3507</v>
      </c>
      <c r="B1333" t="s">
        <v>3508</v>
      </c>
      <c r="C1333" s="1">
        <v>11210</v>
      </c>
      <c r="D1333" s="1">
        <v>3841</v>
      </c>
      <c r="E1333" s="1">
        <v>10903</v>
      </c>
    </row>
    <row r="1334" spans="1:6" x14ac:dyDescent="0.25">
      <c r="A1334" t="s">
        <v>3509</v>
      </c>
      <c r="B1334" t="s">
        <v>3510</v>
      </c>
      <c r="C1334" s="1">
        <v>35876</v>
      </c>
      <c r="D1334" s="1">
        <v>24520</v>
      </c>
      <c r="E1334" s="1">
        <v>35575</v>
      </c>
    </row>
    <row r="1335" spans="1:6" x14ac:dyDescent="0.25">
      <c r="A1335" t="s">
        <v>3511</v>
      </c>
      <c r="B1335" t="s">
        <v>3512</v>
      </c>
      <c r="C1335" s="1">
        <v>67481</v>
      </c>
      <c r="D1335" s="1">
        <v>45932</v>
      </c>
      <c r="E1335" s="1">
        <v>67218</v>
      </c>
    </row>
    <row r="1336" spans="1:6" x14ac:dyDescent="0.25">
      <c r="A1336" t="s">
        <v>3513</v>
      </c>
      <c r="B1336" t="s">
        <v>3514</v>
      </c>
      <c r="C1336" s="1">
        <v>0</v>
      </c>
      <c r="D1336" s="1">
        <v>0</v>
      </c>
      <c r="E1336" s="1">
        <v>0</v>
      </c>
    </row>
    <row r="1337" spans="1:6" x14ac:dyDescent="0.25">
      <c r="A1337" t="s">
        <v>3515</v>
      </c>
      <c r="B1337" t="s">
        <v>3516</v>
      </c>
      <c r="C1337" s="1">
        <v>0</v>
      </c>
      <c r="D1337" s="1">
        <v>0</v>
      </c>
      <c r="E1337" s="1">
        <v>0</v>
      </c>
    </row>
    <row r="1338" spans="1:6" x14ac:dyDescent="0.25">
      <c r="A1338" t="s">
        <v>3517</v>
      </c>
      <c r="B1338" t="s">
        <v>3518</v>
      </c>
      <c r="C1338" s="1">
        <v>3750</v>
      </c>
      <c r="D1338" s="1">
        <v>1032</v>
      </c>
      <c r="E1338" s="1">
        <v>4000</v>
      </c>
      <c r="F1338" t="s">
        <v>3519</v>
      </c>
    </row>
    <row r="1339" spans="1:6" x14ac:dyDescent="0.25">
      <c r="A1339" t="s">
        <v>3520</v>
      </c>
      <c r="B1339" t="s">
        <v>3521</v>
      </c>
      <c r="C1339" s="1">
        <v>4000</v>
      </c>
      <c r="D1339" s="1">
        <v>589</v>
      </c>
      <c r="E1339" s="1">
        <v>3000</v>
      </c>
      <c r="F1339" t="s">
        <v>3522</v>
      </c>
    </row>
    <row r="1340" spans="1:6" x14ac:dyDescent="0.25">
      <c r="A1340" t="s">
        <v>3523</v>
      </c>
      <c r="B1340" t="s">
        <v>3524</v>
      </c>
      <c r="C1340" s="1">
        <v>0</v>
      </c>
      <c r="D1340" s="1">
        <v>0</v>
      </c>
      <c r="E1340" s="1">
        <v>0</v>
      </c>
    </row>
    <row r="1341" spans="1:6" x14ac:dyDescent="0.25">
      <c r="A1341" t="s">
        <v>3525</v>
      </c>
      <c r="B1341" t="s">
        <v>3526</v>
      </c>
      <c r="C1341" s="1">
        <v>1925</v>
      </c>
      <c r="D1341" s="1">
        <v>-1750</v>
      </c>
      <c r="E1341" s="1">
        <v>2525</v>
      </c>
      <c r="F1341" t="s">
        <v>3527</v>
      </c>
    </row>
    <row r="1342" spans="1:6" x14ac:dyDescent="0.25">
      <c r="A1342" t="s">
        <v>3528</v>
      </c>
      <c r="B1342" t="s">
        <v>3529</v>
      </c>
      <c r="C1342" s="1">
        <v>950</v>
      </c>
      <c r="D1342" s="1">
        <v>0</v>
      </c>
      <c r="E1342" s="1">
        <v>0</v>
      </c>
    </row>
    <row r="1343" spans="1:6" x14ac:dyDescent="0.25">
      <c r="A1343" t="s">
        <v>3530</v>
      </c>
      <c r="B1343" t="s">
        <v>3531</v>
      </c>
      <c r="C1343" s="1">
        <v>3200</v>
      </c>
      <c r="D1343" s="1">
        <v>579</v>
      </c>
      <c r="E1343" s="1">
        <v>3700</v>
      </c>
      <c r="F1343" t="s">
        <v>3532</v>
      </c>
    </row>
    <row r="1344" spans="1:6" x14ac:dyDescent="0.25">
      <c r="A1344" t="s">
        <v>3533</v>
      </c>
      <c r="B1344" t="s">
        <v>3534</v>
      </c>
      <c r="C1344" s="1">
        <v>0</v>
      </c>
      <c r="D1344" s="1">
        <v>0</v>
      </c>
      <c r="E1344" s="1">
        <v>0</v>
      </c>
    </row>
    <row r="1345" spans="1:6" x14ac:dyDescent="0.25">
      <c r="A1345" t="s">
        <v>3535</v>
      </c>
      <c r="B1345" t="s">
        <v>3536</v>
      </c>
      <c r="C1345" s="1">
        <v>0</v>
      </c>
      <c r="D1345" s="1">
        <v>0</v>
      </c>
      <c r="E1345" s="1">
        <v>0</v>
      </c>
    </row>
    <row r="1346" spans="1:6" x14ac:dyDescent="0.25">
      <c r="A1346" t="s">
        <v>3537</v>
      </c>
      <c r="B1346" t="s">
        <v>3538</v>
      </c>
      <c r="C1346" s="1">
        <v>800</v>
      </c>
      <c r="D1346" s="1">
        <v>0</v>
      </c>
      <c r="E1346" s="1">
        <v>800</v>
      </c>
      <c r="F1346" t="s">
        <v>3539</v>
      </c>
    </row>
    <row r="1347" spans="1:6" x14ac:dyDescent="0.25">
      <c r="A1347" t="s">
        <v>3540</v>
      </c>
      <c r="B1347" t="s">
        <v>3541</v>
      </c>
      <c r="C1347" s="1">
        <v>1075</v>
      </c>
      <c r="D1347" s="1">
        <v>880</v>
      </c>
      <c r="E1347" s="1">
        <v>1075</v>
      </c>
      <c r="F1347" t="s">
        <v>3542</v>
      </c>
    </row>
    <row r="1348" spans="1:6" x14ac:dyDescent="0.25">
      <c r="A1348" t="s">
        <v>3543</v>
      </c>
      <c r="B1348" t="s">
        <v>3544</v>
      </c>
      <c r="C1348" s="1">
        <v>0</v>
      </c>
      <c r="D1348" s="1">
        <v>0</v>
      </c>
      <c r="E1348" s="1">
        <v>0</v>
      </c>
    </row>
    <row r="1349" spans="1:6" x14ac:dyDescent="0.25">
      <c r="A1349" t="s">
        <v>3545</v>
      </c>
      <c r="B1349" t="s">
        <v>3546</v>
      </c>
      <c r="C1349" s="1">
        <v>0</v>
      </c>
      <c r="D1349" s="1">
        <v>0</v>
      </c>
      <c r="E1349" s="1">
        <v>0</v>
      </c>
    </row>
    <row r="1350" spans="1:6" x14ac:dyDescent="0.25">
      <c r="A1350" t="s">
        <v>3547</v>
      </c>
      <c r="B1350" t="s">
        <v>3548</v>
      </c>
      <c r="C1350" s="1">
        <v>0</v>
      </c>
      <c r="D1350" s="1">
        <v>0</v>
      </c>
      <c r="E1350" s="1">
        <v>0</v>
      </c>
    </row>
    <row r="1351" spans="1:6" x14ac:dyDescent="0.25">
      <c r="A1351" t="s">
        <v>3549</v>
      </c>
      <c r="B1351" t="s">
        <v>3550</v>
      </c>
      <c r="C1351" s="1">
        <v>0</v>
      </c>
      <c r="D1351" s="1">
        <v>0</v>
      </c>
      <c r="E1351" s="1">
        <v>0</v>
      </c>
    </row>
    <row r="1352" spans="1:6" x14ac:dyDescent="0.25">
      <c r="A1352" t="s">
        <v>3551</v>
      </c>
      <c r="B1352" t="s">
        <v>3552</v>
      </c>
      <c r="C1352" s="1">
        <v>8588</v>
      </c>
      <c r="D1352" s="1">
        <v>2147</v>
      </c>
      <c r="E1352" s="1">
        <v>8588</v>
      </c>
      <c r="F1352" t="s">
        <v>3553</v>
      </c>
    </row>
    <row r="1353" spans="1:6" x14ac:dyDescent="0.25">
      <c r="A1353" t="s">
        <v>3554</v>
      </c>
      <c r="B1353" t="s">
        <v>3555</v>
      </c>
      <c r="C1353" s="1">
        <v>0</v>
      </c>
      <c r="D1353" s="1">
        <v>0</v>
      </c>
      <c r="E1353" s="1">
        <v>0</v>
      </c>
    </row>
    <row r="1354" spans="1:6" x14ac:dyDescent="0.25">
      <c r="A1354" t="s">
        <v>3556</v>
      </c>
      <c r="B1354" t="s">
        <v>3557</v>
      </c>
      <c r="C1354" s="1">
        <v>0</v>
      </c>
      <c r="D1354" s="1">
        <v>0</v>
      </c>
      <c r="E1354" s="1">
        <v>0</v>
      </c>
    </row>
    <row r="1355" spans="1:6" x14ac:dyDescent="0.25">
      <c r="A1355" t="s">
        <v>3558</v>
      </c>
      <c r="B1355" t="s">
        <v>3559</v>
      </c>
      <c r="C1355" s="1">
        <v>0</v>
      </c>
      <c r="D1355" s="1">
        <v>0</v>
      </c>
      <c r="E1355" s="1">
        <v>0</v>
      </c>
    </row>
    <row r="1356" spans="1:6" x14ac:dyDescent="0.25">
      <c r="A1356" t="s">
        <v>3560</v>
      </c>
      <c r="B1356" t="s">
        <v>3561</v>
      </c>
      <c r="C1356" s="1">
        <v>0</v>
      </c>
      <c r="D1356" s="1">
        <v>0</v>
      </c>
      <c r="E1356" s="1">
        <v>0</v>
      </c>
    </row>
    <row r="1357" spans="1:6" x14ac:dyDescent="0.25">
      <c r="A1357" t="s">
        <v>3562</v>
      </c>
      <c r="B1357" t="s">
        <v>3563</v>
      </c>
      <c r="C1357" s="1">
        <v>0</v>
      </c>
      <c r="D1357" s="1">
        <v>0</v>
      </c>
      <c r="E1357" s="1">
        <v>0</v>
      </c>
    </row>
    <row r="1358" spans="1:6" x14ac:dyDescent="0.25">
      <c r="A1358" t="s">
        <v>3564</v>
      </c>
      <c r="B1358" t="s">
        <v>3565</v>
      </c>
      <c r="C1358" s="1">
        <v>750</v>
      </c>
      <c r="D1358" s="1">
        <v>0</v>
      </c>
      <c r="E1358" s="1">
        <v>250</v>
      </c>
      <c r="F1358" t="s">
        <v>3566</v>
      </c>
    </row>
    <row r="1359" spans="1:6" x14ac:dyDescent="0.25">
      <c r="A1359" t="s">
        <v>3567</v>
      </c>
      <c r="B1359" t="s">
        <v>3568</v>
      </c>
      <c r="C1359" s="1">
        <v>0</v>
      </c>
      <c r="D1359" s="1">
        <v>0</v>
      </c>
      <c r="E1359" s="1">
        <v>0</v>
      </c>
    </row>
    <row r="1360" spans="1:6" x14ac:dyDescent="0.25">
      <c r="A1360" t="s">
        <v>3569</v>
      </c>
      <c r="B1360" t="s">
        <v>3570</v>
      </c>
      <c r="C1360" s="1">
        <v>0</v>
      </c>
      <c r="D1360" s="1">
        <v>0</v>
      </c>
      <c r="E1360" s="1">
        <v>0</v>
      </c>
    </row>
    <row r="1361" spans="1:6" x14ac:dyDescent="0.25">
      <c r="A1361" t="s">
        <v>3571</v>
      </c>
      <c r="B1361" t="s">
        <v>3572</v>
      </c>
      <c r="C1361" s="1">
        <v>0</v>
      </c>
      <c r="D1361" s="1">
        <v>0</v>
      </c>
      <c r="E1361" s="1">
        <v>0</v>
      </c>
    </row>
    <row r="1362" spans="1:6" x14ac:dyDescent="0.25">
      <c r="A1362" t="s">
        <v>3573</v>
      </c>
      <c r="B1362" t="s">
        <v>3574</v>
      </c>
      <c r="C1362" s="1">
        <v>51500</v>
      </c>
      <c r="D1362" s="1">
        <v>0</v>
      </c>
      <c r="E1362" s="1">
        <v>51500</v>
      </c>
      <c r="F1362" t="s">
        <v>3575</v>
      </c>
    </row>
    <row r="1363" spans="1:6" x14ac:dyDescent="0.25">
      <c r="A1363" t="s">
        <v>3576</v>
      </c>
      <c r="B1363" t="s">
        <v>3577</v>
      </c>
      <c r="C1363" s="1">
        <v>980</v>
      </c>
      <c r="D1363" s="1">
        <v>0</v>
      </c>
      <c r="E1363" s="1">
        <v>1757</v>
      </c>
      <c r="F1363" t="s">
        <v>947</v>
      </c>
    </row>
    <row r="1364" spans="1:6" x14ac:dyDescent="0.25">
      <c r="A1364" t="s">
        <v>3578</v>
      </c>
      <c r="B1364" t="s">
        <v>3579</v>
      </c>
      <c r="C1364" s="1">
        <v>0</v>
      </c>
      <c r="D1364" s="1">
        <v>0</v>
      </c>
      <c r="E1364" s="1">
        <v>0</v>
      </c>
    </row>
    <row r="1365" spans="1:6" x14ac:dyDescent="0.25">
      <c r="A1365" t="s">
        <v>3580</v>
      </c>
      <c r="B1365" t="s">
        <v>3581</v>
      </c>
      <c r="C1365" s="1">
        <v>0</v>
      </c>
      <c r="D1365" s="1">
        <v>0</v>
      </c>
      <c r="E1365" s="1">
        <v>0</v>
      </c>
    </row>
    <row r="1366" spans="1:6" x14ac:dyDescent="0.25">
      <c r="A1366" t="s">
        <v>3582</v>
      </c>
      <c r="B1366" t="s">
        <v>3583</v>
      </c>
      <c r="C1366" s="1">
        <v>0</v>
      </c>
      <c r="D1366" s="1">
        <v>0</v>
      </c>
      <c r="E1366" s="1">
        <v>0</v>
      </c>
    </row>
    <row r="1367" spans="1:6" x14ac:dyDescent="0.25">
      <c r="A1367" t="s">
        <v>3584</v>
      </c>
      <c r="B1367" t="s">
        <v>3585</v>
      </c>
      <c r="C1367" s="1">
        <v>300</v>
      </c>
      <c r="D1367" s="1">
        <v>88</v>
      </c>
      <c r="E1367" s="1">
        <v>400</v>
      </c>
      <c r="F1367" t="s">
        <v>3586</v>
      </c>
    </row>
    <row r="1368" spans="1:6" x14ac:dyDescent="0.25">
      <c r="A1368" t="s">
        <v>3587</v>
      </c>
      <c r="B1368" t="s">
        <v>3588</v>
      </c>
      <c r="C1368" s="1">
        <v>1750</v>
      </c>
      <c r="D1368" s="1">
        <v>1064</v>
      </c>
      <c r="E1368" s="1">
        <v>2500</v>
      </c>
      <c r="F1368" t="s">
        <v>3589</v>
      </c>
    </row>
    <row r="1369" spans="1:6" x14ac:dyDescent="0.25">
      <c r="A1369" t="s">
        <v>3590</v>
      </c>
      <c r="B1369" t="s">
        <v>3591</v>
      </c>
      <c r="C1369" s="1">
        <v>3200</v>
      </c>
      <c r="D1369" s="1">
        <v>216</v>
      </c>
      <c r="E1369" s="1">
        <v>4125</v>
      </c>
      <c r="F1369" t="s">
        <v>3592</v>
      </c>
    </row>
    <row r="1370" spans="1:6" x14ac:dyDescent="0.25">
      <c r="A1370" t="s">
        <v>3593</v>
      </c>
      <c r="B1370" t="s">
        <v>3594</v>
      </c>
      <c r="C1370" s="1">
        <v>0</v>
      </c>
      <c r="D1370" s="1">
        <v>0</v>
      </c>
      <c r="E1370" s="1">
        <v>0</v>
      </c>
    </row>
    <row r="1371" spans="1:6" x14ac:dyDescent="0.25">
      <c r="A1371" t="s">
        <v>3595</v>
      </c>
      <c r="B1371" t="s">
        <v>3596</v>
      </c>
      <c r="C1371" s="1">
        <v>0</v>
      </c>
      <c r="D1371" s="1">
        <v>0</v>
      </c>
      <c r="E1371" s="1">
        <v>0</v>
      </c>
    </row>
    <row r="1372" spans="1:6" x14ac:dyDescent="0.25">
      <c r="A1372" t="s">
        <v>3597</v>
      </c>
      <c r="B1372" t="s">
        <v>3598</v>
      </c>
      <c r="C1372" s="1">
        <v>149011</v>
      </c>
      <c r="D1372" s="1">
        <v>45166</v>
      </c>
      <c r="E1372" s="1">
        <v>156462</v>
      </c>
    </row>
    <row r="1373" spans="1:6" x14ac:dyDescent="0.25">
      <c r="A1373" t="s">
        <v>3599</v>
      </c>
      <c r="B1373" t="s">
        <v>3600</v>
      </c>
      <c r="C1373" s="1">
        <v>224891</v>
      </c>
      <c r="D1373" s="1">
        <v>73075</v>
      </c>
      <c r="E1373" s="1">
        <v>235003</v>
      </c>
    </row>
    <row r="1374" spans="1:6" x14ac:dyDescent="0.25">
      <c r="A1374" t="s">
        <v>3601</v>
      </c>
      <c r="B1374" t="s">
        <v>3602</v>
      </c>
      <c r="C1374" s="1">
        <v>0</v>
      </c>
      <c r="D1374" s="1">
        <v>0</v>
      </c>
      <c r="E1374" s="1">
        <v>0</v>
      </c>
    </row>
    <row r="1375" spans="1:6" x14ac:dyDescent="0.25">
      <c r="A1375" t="s">
        <v>3603</v>
      </c>
      <c r="B1375" t="s">
        <v>3604</v>
      </c>
      <c r="C1375" s="1">
        <v>840</v>
      </c>
      <c r="D1375" s="1">
        <v>7323</v>
      </c>
      <c r="E1375" s="1">
        <v>840</v>
      </c>
      <c r="F1375" t="s">
        <v>3605</v>
      </c>
    </row>
    <row r="1376" spans="1:6" x14ac:dyDescent="0.25">
      <c r="A1376" t="s">
        <v>3606</v>
      </c>
      <c r="B1376" t="s">
        <v>3607</v>
      </c>
      <c r="C1376" s="1">
        <v>0</v>
      </c>
      <c r="D1376" s="1">
        <v>0</v>
      </c>
      <c r="E1376" s="1">
        <v>0</v>
      </c>
    </row>
    <row r="1377" spans="1:6" x14ac:dyDescent="0.25">
      <c r="A1377" t="s">
        <v>3608</v>
      </c>
      <c r="B1377" t="s">
        <v>3609</v>
      </c>
      <c r="C1377" s="1">
        <v>4030</v>
      </c>
      <c r="D1377" s="1">
        <v>1464</v>
      </c>
      <c r="E1377" s="1">
        <v>4215</v>
      </c>
    </row>
    <row r="1378" spans="1:6" x14ac:dyDescent="0.25">
      <c r="A1378" t="s">
        <v>3610</v>
      </c>
      <c r="B1378" t="s">
        <v>3611</v>
      </c>
      <c r="C1378" s="1">
        <v>15403</v>
      </c>
      <c r="D1378" s="1">
        <v>11218</v>
      </c>
      <c r="E1378" s="1">
        <v>16131</v>
      </c>
    </row>
    <row r="1379" spans="1:6" x14ac:dyDescent="0.25">
      <c r="A1379" t="s">
        <v>3612</v>
      </c>
      <c r="B1379" t="s">
        <v>3613</v>
      </c>
      <c r="C1379" s="1">
        <v>33780</v>
      </c>
      <c r="D1379" s="1">
        <v>25986</v>
      </c>
      <c r="E1379" s="1">
        <v>32025</v>
      </c>
    </row>
    <row r="1380" spans="1:6" x14ac:dyDescent="0.25">
      <c r="A1380" t="s">
        <v>3614</v>
      </c>
      <c r="B1380" t="s">
        <v>3615</v>
      </c>
      <c r="C1380" s="1">
        <v>0</v>
      </c>
      <c r="D1380" s="1">
        <v>0</v>
      </c>
      <c r="E1380" s="1">
        <v>0</v>
      </c>
    </row>
    <row r="1381" spans="1:6" x14ac:dyDescent="0.25">
      <c r="A1381" t="s">
        <v>3616</v>
      </c>
      <c r="B1381" t="s">
        <v>3617</v>
      </c>
      <c r="C1381" s="1">
        <v>7800</v>
      </c>
      <c r="D1381" s="1">
        <v>0</v>
      </c>
      <c r="E1381" s="1">
        <v>15650</v>
      </c>
      <c r="F1381" t="s">
        <v>3618</v>
      </c>
    </row>
    <row r="1382" spans="1:6" x14ac:dyDescent="0.25">
      <c r="A1382" t="s">
        <v>3619</v>
      </c>
      <c r="B1382" t="s">
        <v>3620</v>
      </c>
      <c r="C1382" s="1">
        <v>4200</v>
      </c>
      <c r="D1382" s="1">
        <v>970</v>
      </c>
      <c r="E1382" s="1">
        <v>10200</v>
      </c>
      <c r="F1382" t="s">
        <v>3621</v>
      </c>
    </row>
    <row r="1383" spans="1:6" x14ac:dyDescent="0.25">
      <c r="A1383" t="s">
        <v>3622</v>
      </c>
      <c r="B1383" t="s">
        <v>3623</v>
      </c>
      <c r="C1383" s="1">
        <v>1000</v>
      </c>
      <c r="D1383" s="1">
        <v>194</v>
      </c>
      <c r="E1383" s="1">
        <v>1000</v>
      </c>
    </row>
    <row r="1384" spans="1:6" x14ac:dyDescent="0.25">
      <c r="A1384" t="s">
        <v>3624</v>
      </c>
      <c r="B1384" t="s">
        <v>3625</v>
      </c>
      <c r="C1384" s="1">
        <v>0</v>
      </c>
      <c r="D1384" s="1">
        <v>0</v>
      </c>
      <c r="E1384" s="1">
        <v>0</v>
      </c>
    </row>
    <row r="1385" spans="1:6" x14ac:dyDescent="0.25">
      <c r="A1385" t="s">
        <v>3626</v>
      </c>
      <c r="B1385" t="s">
        <v>3627</v>
      </c>
      <c r="C1385" s="1">
        <v>75</v>
      </c>
      <c r="D1385" s="1">
        <v>0</v>
      </c>
      <c r="E1385" s="1">
        <v>75</v>
      </c>
    </row>
    <row r="1386" spans="1:6" x14ac:dyDescent="0.25">
      <c r="A1386" t="s">
        <v>3628</v>
      </c>
      <c r="B1386" t="s">
        <v>3629</v>
      </c>
      <c r="C1386" s="1">
        <v>0</v>
      </c>
      <c r="D1386" s="1">
        <v>0</v>
      </c>
      <c r="E1386" s="1">
        <v>0</v>
      </c>
    </row>
    <row r="1387" spans="1:6" x14ac:dyDescent="0.25">
      <c r="A1387" t="s">
        <v>3630</v>
      </c>
      <c r="B1387" t="s">
        <v>3631</v>
      </c>
      <c r="C1387" s="1">
        <v>0</v>
      </c>
      <c r="D1387" s="1">
        <v>0</v>
      </c>
      <c r="E1387" s="1">
        <v>0</v>
      </c>
    </row>
    <row r="1388" spans="1:6" x14ac:dyDescent="0.25">
      <c r="A1388" t="s">
        <v>3632</v>
      </c>
      <c r="B1388" t="s">
        <v>3633</v>
      </c>
      <c r="C1388" s="1">
        <v>0</v>
      </c>
      <c r="D1388" s="1">
        <v>0</v>
      </c>
      <c r="E1388" s="1">
        <v>0</v>
      </c>
    </row>
    <row r="1389" spans="1:6" x14ac:dyDescent="0.25">
      <c r="A1389" t="s">
        <v>3634</v>
      </c>
      <c r="B1389" t="s">
        <v>3635</v>
      </c>
      <c r="C1389" s="1">
        <v>0</v>
      </c>
      <c r="D1389" s="1">
        <v>0</v>
      </c>
      <c r="E1389" s="1">
        <v>0</v>
      </c>
    </row>
    <row r="1390" spans="1:6" x14ac:dyDescent="0.25">
      <c r="A1390" t="s">
        <v>3636</v>
      </c>
      <c r="B1390" t="s">
        <v>3637</v>
      </c>
      <c r="C1390" s="1">
        <v>1500</v>
      </c>
      <c r="D1390" s="1">
        <v>0</v>
      </c>
      <c r="E1390" s="1">
        <v>1500</v>
      </c>
    </row>
    <row r="1391" spans="1:6" x14ac:dyDescent="0.25">
      <c r="A1391" t="s">
        <v>3638</v>
      </c>
      <c r="B1391" t="s">
        <v>3639</v>
      </c>
      <c r="C1391" s="1">
        <v>0</v>
      </c>
      <c r="D1391" s="1">
        <v>0</v>
      </c>
      <c r="E1391" s="1">
        <v>0</v>
      </c>
    </row>
    <row r="1392" spans="1:6" x14ac:dyDescent="0.25">
      <c r="A1392" t="s">
        <v>3640</v>
      </c>
      <c r="B1392" t="s">
        <v>3641</v>
      </c>
      <c r="C1392" s="1">
        <v>500</v>
      </c>
      <c r="D1392" s="1">
        <v>0</v>
      </c>
      <c r="E1392" s="1">
        <v>4000</v>
      </c>
      <c r="F1392" t="s">
        <v>3642</v>
      </c>
    </row>
    <row r="1393" spans="1:6" x14ac:dyDescent="0.25">
      <c r="A1393" t="s">
        <v>3643</v>
      </c>
      <c r="B1393" t="s">
        <v>3644</v>
      </c>
      <c r="C1393" s="1">
        <v>0</v>
      </c>
      <c r="D1393" s="1">
        <v>0</v>
      </c>
      <c r="E1393" s="1">
        <v>0</v>
      </c>
    </row>
    <row r="1394" spans="1:6" x14ac:dyDescent="0.25">
      <c r="A1394" t="s">
        <v>3645</v>
      </c>
      <c r="B1394" t="s">
        <v>3646</v>
      </c>
      <c r="C1394" s="1">
        <v>0</v>
      </c>
      <c r="D1394" s="1">
        <v>0</v>
      </c>
      <c r="E1394" s="1">
        <v>0</v>
      </c>
    </row>
    <row r="1395" spans="1:6" x14ac:dyDescent="0.25">
      <c r="A1395" t="s">
        <v>3647</v>
      </c>
      <c r="B1395" t="s">
        <v>3648</v>
      </c>
      <c r="C1395" s="1">
        <v>0</v>
      </c>
      <c r="D1395" s="1">
        <v>0</v>
      </c>
      <c r="E1395" s="1">
        <v>0</v>
      </c>
    </row>
    <row r="1396" spans="1:6" x14ac:dyDescent="0.25">
      <c r="A1396" t="s">
        <v>3649</v>
      </c>
      <c r="B1396" t="s">
        <v>3650</v>
      </c>
      <c r="C1396" s="1">
        <v>0</v>
      </c>
      <c r="D1396" s="1">
        <v>0</v>
      </c>
      <c r="E1396" s="1">
        <v>0</v>
      </c>
    </row>
    <row r="1397" spans="1:6" x14ac:dyDescent="0.25">
      <c r="A1397" t="s">
        <v>3651</v>
      </c>
      <c r="B1397" t="s">
        <v>3652</v>
      </c>
      <c r="C1397" s="1">
        <v>0</v>
      </c>
      <c r="D1397" s="1">
        <v>0</v>
      </c>
      <c r="E1397" s="1">
        <v>0</v>
      </c>
    </row>
    <row r="1398" spans="1:6" x14ac:dyDescent="0.25">
      <c r="A1398" t="s">
        <v>3653</v>
      </c>
      <c r="B1398" t="s">
        <v>3654</v>
      </c>
      <c r="C1398" s="1">
        <v>0</v>
      </c>
      <c r="D1398" s="1">
        <v>0</v>
      </c>
      <c r="E1398" s="1">
        <v>0</v>
      </c>
    </row>
    <row r="1399" spans="1:6" x14ac:dyDescent="0.25">
      <c r="A1399" t="s">
        <v>3655</v>
      </c>
      <c r="B1399" t="s">
        <v>3656</v>
      </c>
      <c r="C1399" s="1">
        <v>0</v>
      </c>
      <c r="D1399" s="1">
        <v>0</v>
      </c>
      <c r="E1399" s="1">
        <v>0</v>
      </c>
    </row>
    <row r="1400" spans="1:6" x14ac:dyDescent="0.25">
      <c r="A1400" t="s">
        <v>3657</v>
      </c>
      <c r="B1400" t="s">
        <v>3658</v>
      </c>
      <c r="C1400" s="1">
        <v>0</v>
      </c>
      <c r="D1400" s="1">
        <v>0</v>
      </c>
      <c r="E1400" s="1">
        <v>0</v>
      </c>
    </row>
    <row r="1401" spans="1:6" x14ac:dyDescent="0.25">
      <c r="A1401" t="s">
        <v>3659</v>
      </c>
      <c r="B1401" t="s">
        <v>3660</v>
      </c>
      <c r="C1401" s="1">
        <v>0</v>
      </c>
      <c r="D1401" s="1">
        <v>0</v>
      </c>
      <c r="E1401" s="1">
        <v>0</v>
      </c>
    </row>
    <row r="1402" spans="1:6" x14ac:dyDescent="0.25">
      <c r="A1402" t="s">
        <v>3661</v>
      </c>
      <c r="B1402" t="s">
        <v>3662</v>
      </c>
      <c r="C1402" s="1">
        <v>12500</v>
      </c>
      <c r="D1402" s="1">
        <v>20870</v>
      </c>
      <c r="E1402" s="1">
        <v>12500</v>
      </c>
    </row>
    <row r="1403" spans="1:6" x14ac:dyDescent="0.25">
      <c r="A1403" t="s">
        <v>3663</v>
      </c>
      <c r="B1403" t="s">
        <v>3664</v>
      </c>
      <c r="C1403" s="1">
        <v>485555</v>
      </c>
      <c r="D1403" s="1">
        <v>54292</v>
      </c>
      <c r="E1403" s="1">
        <v>270905</v>
      </c>
      <c r="F1403" t="s">
        <v>3665</v>
      </c>
    </row>
    <row r="1404" spans="1:6" x14ac:dyDescent="0.25">
      <c r="A1404" t="s">
        <v>3666</v>
      </c>
      <c r="B1404" t="s">
        <v>3667</v>
      </c>
      <c r="C1404" s="1">
        <v>142600</v>
      </c>
      <c r="D1404" s="1">
        <v>15877</v>
      </c>
      <c r="E1404" s="1">
        <v>233800</v>
      </c>
      <c r="F1404" t="s">
        <v>3668</v>
      </c>
    </row>
    <row r="1405" spans="1:6" x14ac:dyDescent="0.25">
      <c r="A1405" t="s">
        <v>3669</v>
      </c>
      <c r="B1405" t="s">
        <v>3670</v>
      </c>
      <c r="C1405" s="1">
        <v>1090735</v>
      </c>
      <c r="D1405" s="1">
        <v>98066</v>
      </c>
      <c r="E1405" s="1">
        <v>1191385</v>
      </c>
      <c r="F1405" t="s">
        <v>3671</v>
      </c>
    </row>
    <row r="1406" spans="1:6" ht="45" x14ac:dyDescent="0.25">
      <c r="A1406" t="s">
        <v>3672</v>
      </c>
      <c r="B1406" t="s">
        <v>3673</v>
      </c>
      <c r="C1406" s="1">
        <v>178516</v>
      </c>
      <c r="D1406" s="1">
        <v>68117</v>
      </c>
      <c r="E1406" s="1">
        <v>140727</v>
      </c>
      <c r="F1406" s="2" t="s">
        <v>3674</v>
      </c>
    </row>
    <row r="1407" spans="1:6" x14ac:dyDescent="0.25">
      <c r="A1407" t="s">
        <v>3675</v>
      </c>
      <c r="B1407" t="s">
        <v>3676</v>
      </c>
      <c r="C1407" s="1">
        <v>98990</v>
      </c>
      <c r="D1407" s="1">
        <v>26970</v>
      </c>
      <c r="E1407" s="1">
        <v>98990</v>
      </c>
    </row>
    <row r="1408" spans="1:6" x14ac:dyDescent="0.25">
      <c r="A1408" t="s">
        <v>3677</v>
      </c>
      <c r="B1408" t="s">
        <v>3678</v>
      </c>
      <c r="C1408" s="1">
        <v>5000</v>
      </c>
      <c r="D1408" s="1">
        <v>1779</v>
      </c>
      <c r="E1408" s="1">
        <v>5000</v>
      </c>
    </row>
    <row r="1409" spans="1:6" x14ac:dyDescent="0.25">
      <c r="A1409" t="s">
        <v>3679</v>
      </c>
      <c r="B1409" t="s">
        <v>3680</v>
      </c>
      <c r="C1409" s="1">
        <v>23698</v>
      </c>
      <c r="D1409" s="1">
        <v>15661</v>
      </c>
      <c r="E1409" s="1">
        <v>0</v>
      </c>
      <c r="F1409" t="s">
        <v>3681</v>
      </c>
    </row>
    <row r="1410" spans="1:6" x14ac:dyDescent="0.25">
      <c r="A1410" t="s">
        <v>3682</v>
      </c>
      <c r="B1410" t="s">
        <v>3683</v>
      </c>
      <c r="C1410" s="1">
        <v>1000</v>
      </c>
      <c r="D1410" s="1">
        <v>107</v>
      </c>
      <c r="E1410" s="1">
        <v>1000</v>
      </c>
    </row>
    <row r="1411" spans="1:6" x14ac:dyDescent="0.25">
      <c r="A1411" t="s">
        <v>3684</v>
      </c>
      <c r="B1411" t="s">
        <v>3685</v>
      </c>
      <c r="C1411" s="1">
        <v>10000</v>
      </c>
      <c r="D1411" s="1">
        <v>94</v>
      </c>
      <c r="E1411" s="1">
        <v>10000</v>
      </c>
    </row>
    <row r="1412" spans="1:6" x14ac:dyDescent="0.25">
      <c r="A1412" t="s">
        <v>3686</v>
      </c>
      <c r="B1412" t="s">
        <v>3687</v>
      </c>
      <c r="C1412" s="1">
        <v>0</v>
      </c>
      <c r="D1412" s="1">
        <v>0</v>
      </c>
      <c r="E1412" s="1">
        <v>0</v>
      </c>
    </row>
    <row r="1413" spans="1:6" x14ac:dyDescent="0.25">
      <c r="A1413" t="s">
        <v>3688</v>
      </c>
      <c r="B1413" t="s">
        <v>3689</v>
      </c>
      <c r="C1413" s="1">
        <v>0</v>
      </c>
      <c r="D1413" s="1">
        <v>0</v>
      </c>
      <c r="E1413" s="1">
        <v>0</v>
      </c>
    </row>
    <row r="1414" spans="1:6" x14ac:dyDescent="0.25">
      <c r="A1414" t="s">
        <v>3690</v>
      </c>
      <c r="B1414" t="s">
        <v>3691</v>
      </c>
      <c r="C1414" s="1">
        <v>828664</v>
      </c>
      <c r="D1414" s="1">
        <v>247179</v>
      </c>
      <c r="E1414" s="1">
        <v>939401</v>
      </c>
    </row>
    <row r="1415" spans="1:6" x14ac:dyDescent="0.25">
      <c r="A1415" t="s">
        <v>3692</v>
      </c>
      <c r="B1415" t="s">
        <v>3693</v>
      </c>
      <c r="C1415" s="1">
        <v>165360</v>
      </c>
      <c r="D1415" s="1">
        <v>35788</v>
      </c>
      <c r="E1415" s="1">
        <v>139656</v>
      </c>
    </row>
    <row r="1416" spans="1:6" x14ac:dyDescent="0.25">
      <c r="A1416" t="s">
        <v>3694</v>
      </c>
      <c r="B1416" t="s">
        <v>3695</v>
      </c>
      <c r="C1416" s="1">
        <v>0</v>
      </c>
      <c r="D1416" s="1">
        <v>0</v>
      </c>
      <c r="E1416" s="1">
        <v>0</v>
      </c>
    </row>
    <row r="1417" spans="1:6" x14ac:dyDescent="0.25">
      <c r="A1417" t="s">
        <v>3696</v>
      </c>
      <c r="B1417" t="s">
        <v>3697</v>
      </c>
      <c r="C1417" s="1">
        <v>22000</v>
      </c>
      <c r="D1417" s="1">
        <v>14881</v>
      </c>
      <c r="E1417" s="1">
        <v>22000</v>
      </c>
    </row>
    <row r="1418" spans="1:6" x14ac:dyDescent="0.25">
      <c r="A1418" t="s">
        <v>3698</v>
      </c>
      <c r="B1418" t="s">
        <v>3699</v>
      </c>
      <c r="C1418" s="1">
        <v>43776</v>
      </c>
      <c r="D1418" s="1">
        <v>8442</v>
      </c>
      <c r="E1418" s="1">
        <v>47424</v>
      </c>
    </row>
    <row r="1419" spans="1:6" x14ac:dyDescent="0.25">
      <c r="A1419" t="s">
        <v>3700</v>
      </c>
      <c r="B1419" t="s">
        <v>3701</v>
      </c>
      <c r="C1419" s="1">
        <v>17762</v>
      </c>
      <c r="D1419" s="1">
        <v>4939</v>
      </c>
      <c r="E1419" s="1">
        <v>18995</v>
      </c>
    </row>
    <row r="1420" spans="1:6" x14ac:dyDescent="0.25">
      <c r="A1420" t="s">
        <v>3702</v>
      </c>
      <c r="B1420" t="s">
        <v>3703</v>
      </c>
      <c r="C1420" s="1">
        <v>37431</v>
      </c>
      <c r="D1420" s="1">
        <v>26111</v>
      </c>
      <c r="E1420" s="1">
        <v>40627</v>
      </c>
    </row>
    <row r="1421" spans="1:6" x14ac:dyDescent="0.25">
      <c r="A1421" t="s">
        <v>3704</v>
      </c>
      <c r="B1421" t="s">
        <v>3705</v>
      </c>
      <c r="C1421" s="1">
        <v>84751</v>
      </c>
      <c r="D1421" s="1">
        <v>51125</v>
      </c>
      <c r="E1421" s="1">
        <v>90511</v>
      </c>
    </row>
    <row r="1422" spans="1:6" x14ac:dyDescent="0.25">
      <c r="A1422" t="s">
        <v>3706</v>
      </c>
      <c r="B1422" t="s">
        <v>3707</v>
      </c>
      <c r="C1422" s="1">
        <v>0</v>
      </c>
      <c r="D1422" s="1">
        <v>0</v>
      </c>
      <c r="E1422" s="1">
        <v>0</v>
      </c>
    </row>
    <row r="1423" spans="1:6" x14ac:dyDescent="0.25">
      <c r="A1423" t="s">
        <v>3708</v>
      </c>
      <c r="B1423" t="s">
        <v>3709</v>
      </c>
      <c r="C1423" s="1">
        <v>73256</v>
      </c>
      <c r="D1423" s="1">
        <v>0</v>
      </c>
      <c r="E1423" s="1">
        <v>147936</v>
      </c>
      <c r="F1423" t="s">
        <v>3710</v>
      </c>
    </row>
    <row r="1424" spans="1:6" x14ac:dyDescent="0.25">
      <c r="A1424" t="s">
        <v>3711</v>
      </c>
      <c r="B1424" t="s">
        <v>3712</v>
      </c>
      <c r="C1424" s="1">
        <v>0</v>
      </c>
      <c r="D1424" s="1">
        <v>0</v>
      </c>
      <c r="E1424" s="1">
        <v>0</v>
      </c>
    </row>
    <row r="1425" spans="1:6" x14ac:dyDescent="0.25">
      <c r="A1425" t="s">
        <v>3713</v>
      </c>
      <c r="B1425" t="s">
        <v>3714</v>
      </c>
      <c r="C1425" s="1">
        <v>500</v>
      </c>
      <c r="D1425" s="1">
        <v>168</v>
      </c>
      <c r="E1425" s="1">
        <v>500</v>
      </c>
    </row>
    <row r="1426" spans="1:6" x14ac:dyDescent="0.25">
      <c r="A1426" t="s">
        <v>3715</v>
      </c>
      <c r="B1426" t="s">
        <v>3716</v>
      </c>
      <c r="C1426" s="1">
        <v>700</v>
      </c>
      <c r="D1426" s="1">
        <v>124</v>
      </c>
      <c r="E1426" s="1">
        <v>400</v>
      </c>
    </row>
    <row r="1427" spans="1:6" x14ac:dyDescent="0.25">
      <c r="A1427" t="s">
        <v>3717</v>
      </c>
      <c r="B1427" t="s">
        <v>3718</v>
      </c>
      <c r="C1427" s="1">
        <v>0</v>
      </c>
      <c r="D1427" s="1">
        <v>90</v>
      </c>
      <c r="E1427" s="1">
        <v>300</v>
      </c>
    </row>
    <row r="1428" spans="1:6" x14ac:dyDescent="0.25">
      <c r="A1428" t="s">
        <v>3719</v>
      </c>
      <c r="B1428" t="s">
        <v>3720</v>
      </c>
      <c r="C1428" s="1">
        <v>100</v>
      </c>
      <c r="D1428" s="1">
        <v>0</v>
      </c>
      <c r="E1428" s="1">
        <v>100</v>
      </c>
    </row>
    <row r="1429" spans="1:6" x14ac:dyDescent="0.25">
      <c r="A1429" t="s">
        <v>3721</v>
      </c>
      <c r="B1429" t="s">
        <v>3722</v>
      </c>
      <c r="C1429" s="1">
        <v>0</v>
      </c>
      <c r="D1429" s="1">
        <v>0</v>
      </c>
      <c r="E1429" s="1">
        <v>0</v>
      </c>
    </row>
    <row r="1430" spans="1:6" x14ac:dyDescent="0.25">
      <c r="A1430" t="s">
        <v>3723</v>
      </c>
      <c r="B1430" t="s">
        <v>3724</v>
      </c>
      <c r="C1430" s="1">
        <v>4995</v>
      </c>
      <c r="D1430" s="1">
        <v>21</v>
      </c>
      <c r="E1430" s="1">
        <v>4500</v>
      </c>
      <c r="F1430" t="s">
        <v>3725</v>
      </c>
    </row>
    <row r="1431" spans="1:6" x14ac:dyDescent="0.25">
      <c r="A1431" t="s">
        <v>3726</v>
      </c>
      <c r="B1431" t="s">
        <v>3727</v>
      </c>
      <c r="C1431" s="1">
        <v>0</v>
      </c>
      <c r="D1431" s="1">
        <v>0</v>
      </c>
      <c r="E1431" s="1">
        <v>0</v>
      </c>
    </row>
    <row r="1432" spans="1:6" x14ac:dyDescent="0.25">
      <c r="A1432" t="s">
        <v>3728</v>
      </c>
      <c r="B1432" t="s">
        <v>3729</v>
      </c>
      <c r="C1432" s="1">
        <v>0</v>
      </c>
      <c r="D1432" s="1">
        <v>0</v>
      </c>
      <c r="E1432" s="1">
        <v>0</v>
      </c>
    </row>
    <row r="1433" spans="1:6" x14ac:dyDescent="0.25">
      <c r="A1433" t="s">
        <v>3730</v>
      </c>
      <c r="B1433" t="s">
        <v>3731</v>
      </c>
      <c r="C1433" s="1">
        <v>1000</v>
      </c>
      <c r="D1433" s="1">
        <v>212</v>
      </c>
      <c r="E1433" s="1">
        <v>700</v>
      </c>
    </row>
    <row r="1434" spans="1:6" x14ac:dyDescent="0.25">
      <c r="A1434" t="s">
        <v>3732</v>
      </c>
      <c r="B1434" t="s">
        <v>3733</v>
      </c>
      <c r="C1434" s="1">
        <v>350</v>
      </c>
      <c r="D1434" s="1">
        <v>218</v>
      </c>
      <c r="E1434" s="1">
        <v>350</v>
      </c>
      <c r="F1434" t="s">
        <v>3734</v>
      </c>
    </row>
    <row r="1435" spans="1:6" x14ac:dyDescent="0.25">
      <c r="A1435" t="s">
        <v>3735</v>
      </c>
      <c r="B1435" t="s">
        <v>3736</v>
      </c>
      <c r="C1435" s="1">
        <v>0</v>
      </c>
      <c r="D1435" s="1">
        <v>0</v>
      </c>
      <c r="E1435" s="1">
        <v>0</v>
      </c>
    </row>
    <row r="1436" spans="1:6" x14ac:dyDescent="0.25">
      <c r="A1436" t="s">
        <v>3737</v>
      </c>
      <c r="B1436" t="s">
        <v>3738</v>
      </c>
      <c r="C1436" s="1">
        <v>0</v>
      </c>
      <c r="D1436" s="1">
        <v>0</v>
      </c>
      <c r="E1436" s="1">
        <v>0</v>
      </c>
    </row>
    <row r="1437" spans="1:6" x14ac:dyDescent="0.25">
      <c r="A1437" t="s">
        <v>3739</v>
      </c>
      <c r="B1437" t="s">
        <v>3740</v>
      </c>
      <c r="C1437" s="1">
        <v>0</v>
      </c>
      <c r="D1437" s="1">
        <v>0</v>
      </c>
      <c r="E1437" s="1">
        <v>0</v>
      </c>
    </row>
    <row r="1438" spans="1:6" x14ac:dyDescent="0.25">
      <c r="A1438" t="s">
        <v>3741</v>
      </c>
      <c r="B1438" t="s">
        <v>3742</v>
      </c>
      <c r="C1438" s="1">
        <v>0</v>
      </c>
      <c r="D1438" s="1">
        <v>0</v>
      </c>
      <c r="E1438" s="1">
        <v>0</v>
      </c>
    </row>
    <row r="1439" spans="1:6" x14ac:dyDescent="0.25">
      <c r="A1439" t="s">
        <v>3743</v>
      </c>
      <c r="B1439" t="s">
        <v>3744</v>
      </c>
      <c r="C1439" s="1">
        <v>0</v>
      </c>
      <c r="D1439" s="1">
        <v>0</v>
      </c>
      <c r="E1439" s="1">
        <v>0</v>
      </c>
    </row>
    <row r="1440" spans="1:6" x14ac:dyDescent="0.25">
      <c r="A1440" t="s">
        <v>3745</v>
      </c>
      <c r="B1440" t="s">
        <v>3746</v>
      </c>
      <c r="C1440" s="1">
        <v>0</v>
      </c>
      <c r="D1440" s="1">
        <v>0</v>
      </c>
      <c r="E1440" s="1">
        <v>0</v>
      </c>
    </row>
    <row r="1441" spans="1:6" x14ac:dyDescent="0.25">
      <c r="A1441" t="s">
        <v>3747</v>
      </c>
      <c r="B1441" t="s">
        <v>3748</v>
      </c>
      <c r="C1441" s="1">
        <v>0</v>
      </c>
      <c r="D1441" s="1">
        <v>0</v>
      </c>
      <c r="E1441" s="1">
        <v>0</v>
      </c>
    </row>
    <row r="1442" spans="1:6" x14ac:dyDescent="0.25">
      <c r="A1442" t="s">
        <v>3749</v>
      </c>
      <c r="B1442" t="s">
        <v>3750</v>
      </c>
      <c r="C1442" s="1">
        <v>0</v>
      </c>
      <c r="D1442" s="1">
        <v>0</v>
      </c>
      <c r="E1442" s="1">
        <v>0</v>
      </c>
    </row>
    <row r="1443" spans="1:6" x14ac:dyDescent="0.25">
      <c r="A1443" t="s">
        <v>3751</v>
      </c>
      <c r="B1443" t="s">
        <v>3752</v>
      </c>
      <c r="C1443" s="1">
        <v>0</v>
      </c>
      <c r="D1443" s="1">
        <v>0</v>
      </c>
      <c r="E1443" s="1">
        <v>0</v>
      </c>
    </row>
    <row r="1444" spans="1:6" x14ac:dyDescent="0.25">
      <c r="A1444" t="s">
        <v>3753</v>
      </c>
      <c r="B1444" t="s">
        <v>3754</v>
      </c>
      <c r="C1444" s="1">
        <v>0</v>
      </c>
      <c r="D1444" s="1">
        <v>0</v>
      </c>
      <c r="E1444" s="1">
        <v>0</v>
      </c>
    </row>
    <row r="1445" spans="1:6" x14ac:dyDescent="0.25">
      <c r="A1445" t="s">
        <v>3755</v>
      </c>
      <c r="B1445" t="s">
        <v>3756</v>
      </c>
      <c r="C1445" s="1">
        <v>0</v>
      </c>
      <c r="D1445" s="1">
        <v>0</v>
      </c>
      <c r="E1445" s="1">
        <v>0</v>
      </c>
    </row>
    <row r="1446" spans="1:6" x14ac:dyDescent="0.25">
      <c r="A1446" t="s">
        <v>3757</v>
      </c>
      <c r="B1446" t="s">
        <v>3758</v>
      </c>
      <c r="C1446" s="1">
        <v>0</v>
      </c>
      <c r="D1446" s="1">
        <v>0</v>
      </c>
      <c r="E1446" s="1">
        <v>0</v>
      </c>
    </row>
    <row r="1447" spans="1:6" x14ac:dyDescent="0.25">
      <c r="A1447" t="s">
        <v>3759</v>
      </c>
      <c r="B1447" t="s">
        <v>3760</v>
      </c>
      <c r="C1447" s="1">
        <v>0</v>
      </c>
      <c r="D1447" s="1">
        <v>0</v>
      </c>
      <c r="E1447" s="1">
        <v>0</v>
      </c>
    </row>
    <row r="1448" spans="1:6" x14ac:dyDescent="0.25">
      <c r="A1448" t="s">
        <v>3761</v>
      </c>
      <c r="B1448" t="s">
        <v>3762</v>
      </c>
      <c r="C1448" s="1">
        <v>0</v>
      </c>
      <c r="D1448" s="1">
        <v>0</v>
      </c>
      <c r="E1448" s="1">
        <v>0</v>
      </c>
    </row>
    <row r="1449" spans="1:6" x14ac:dyDescent="0.25">
      <c r="A1449" t="s">
        <v>3763</v>
      </c>
      <c r="B1449" t="s">
        <v>3764</v>
      </c>
      <c r="C1449" s="1">
        <v>1200</v>
      </c>
      <c r="D1449" s="1">
        <v>0</v>
      </c>
      <c r="E1449" s="1">
        <v>956</v>
      </c>
      <c r="F1449" t="s">
        <v>947</v>
      </c>
    </row>
    <row r="1450" spans="1:6" x14ac:dyDescent="0.25">
      <c r="A1450" t="s">
        <v>3765</v>
      </c>
      <c r="B1450" t="s">
        <v>3766</v>
      </c>
      <c r="C1450" s="1">
        <v>0</v>
      </c>
      <c r="D1450" s="1">
        <v>0</v>
      </c>
      <c r="E1450" s="1">
        <v>0</v>
      </c>
    </row>
    <row r="1451" spans="1:6" x14ac:dyDescent="0.25">
      <c r="A1451" t="s">
        <v>3767</v>
      </c>
      <c r="B1451" t="s">
        <v>3768</v>
      </c>
      <c r="C1451" s="1">
        <v>0</v>
      </c>
      <c r="D1451" s="1">
        <v>0</v>
      </c>
      <c r="E1451" s="1">
        <v>0</v>
      </c>
    </row>
    <row r="1452" spans="1:6" ht="75" x14ac:dyDescent="0.25">
      <c r="A1452" t="s">
        <v>3769</v>
      </c>
      <c r="B1452" t="s">
        <v>3770</v>
      </c>
      <c r="C1452" s="1">
        <v>2900</v>
      </c>
      <c r="D1452" s="1">
        <v>0</v>
      </c>
      <c r="E1452" s="1">
        <v>700</v>
      </c>
      <c r="F1452" s="2" t="s">
        <v>3771</v>
      </c>
    </row>
    <row r="1453" spans="1:6" x14ac:dyDescent="0.25">
      <c r="A1453" t="s">
        <v>3772</v>
      </c>
      <c r="B1453" t="s">
        <v>3773</v>
      </c>
      <c r="C1453" s="1">
        <v>350</v>
      </c>
      <c r="D1453" s="1">
        <v>60</v>
      </c>
      <c r="E1453" s="1">
        <v>250</v>
      </c>
    </row>
    <row r="1454" spans="1:6" x14ac:dyDescent="0.25">
      <c r="A1454" t="s">
        <v>3774</v>
      </c>
      <c r="B1454" t="s">
        <v>3775</v>
      </c>
      <c r="C1454" s="1">
        <v>500</v>
      </c>
      <c r="D1454" s="1">
        <v>0</v>
      </c>
      <c r="E1454" s="1">
        <v>600</v>
      </c>
    </row>
    <row r="1455" spans="1:6" x14ac:dyDescent="0.25">
      <c r="A1455" t="s">
        <v>3776</v>
      </c>
      <c r="B1455" t="s">
        <v>3777</v>
      </c>
      <c r="C1455" s="1">
        <v>0</v>
      </c>
      <c r="D1455" s="1">
        <v>0</v>
      </c>
      <c r="E1455" s="1">
        <v>0</v>
      </c>
    </row>
    <row r="1456" spans="1:6" x14ac:dyDescent="0.25">
      <c r="A1456" t="s">
        <v>3778</v>
      </c>
      <c r="B1456" t="s">
        <v>3779</v>
      </c>
      <c r="C1456" s="1">
        <v>201492</v>
      </c>
      <c r="D1456" s="1">
        <v>61272</v>
      </c>
      <c r="E1456" s="1">
        <v>214716</v>
      </c>
    </row>
    <row r="1457" spans="1:6" x14ac:dyDescent="0.25">
      <c r="A1457" t="s">
        <v>3780</v>
      </c>
      <c r="B1457" t="s">
        <v>3781</v>
      </c>
      <c r="C1457" s="1">
        <v>48614</v>
      </c>
      <c r="D1457" s="1">
        <v>16502</v>
      </c>
      <c r="E1457" s="1">
        <v>51045</v>
      </c>
    </row>
    <row r="1458" spans="1:6" x14ac:dyDescent="0.25">
      <c r="A1458" t="s">
        <v>3782</v>
      </c>
      <c r="B1458" t="s">
        <v>3783</v>
      </c>
      <c r="C1458" s="1">
        <v>0</v>
      </c>
      <c r="D1458" s="1">
        <v>0</v>
      </c>
      <c r="E1458" s="1">
        <v>0</v>
      </c>
    </row>
    <row r="1459" spans="1:6" x14ac:dyDescent="0.25">
      <c r="A1459" t="s">
        <v>3784</v>
      </c>
      <c r="B1459" t="s">
        <v>3785</v>
      </c>
      <c r="C1459" s="1">
        <v>420</v>
      </c>
      <c r="D1459" s="1">
        <v>3662</v>
      </c>
      <c r="E1459" s="1">
        <v>420</v>
      </c>
    </row>
    <row r="1460" spans="1:6" x14ac:dyDescent="0.25">
      <c r="A1460" t="s">
        <v>3786</v>
      </c>
      <c r="B1460" t="s">
        <v>3787</v>
      </c>
      <c r="C1460" s="1">
        <v>0</v>
      </c>
      <c r="D1460" s="1">
        <v>3115</v>
      </c>
      <c r="E1460" s="1">
        <v>26689</v>
      </c>
      <c r="F1460" t="s">
        <v>3788</v>
      </c>
    </row>
    <row r="1461" spans="1:6" x14ac:dyDescent="0.25">
      <c r="A1461" t="s">
        <v>3789</v>
      </c>
      <c r="B1461" t="s">
        <v>3790</v>
      </c>
      <c r="C1461" s="1">
        <v>3627</v>
      </c>
      <c r="D1461" s="1">
        <v>1343</v>
      </c>
      <c r="E1461" s="1">
        <v>3854</v>
      </c>
    </row>
    <row r="1462" spans="1:6" x14ac:dyDescent="0.25">
      <c r="A1462" t="s">
        <v>3791</v>
      </c>
      <c r="B1462" t="s">
        <v>3792</v>
      </c>
      <c r="C1462" s="1">
        <v>9641</v>
      </c>
      <c r="D1462" s="1">
        <v>6877</v>
      </c>
      <c r="E1462" s="1">
        <v>10245</v>
      </c>
    </row>
    <row r="1463" spans="1:6" x14ac:dyDescent="0.25">
      <c r="A1463" t="s">
        <v>3793</v>
      </c>
      <c r="B1463" t="s">
        <v>3794</v>
      </c>
      <c r="C1463" s="1">
        <v>19061</v>
      </c>
      <c r="D1463" s="1">
        <v>9701</v>
      </c>
      <c r="E1463" s="1">
        <v>19217</v>
      </c>
    </row>
    <row r="1464" spans="1:6" x14ac:dyDescent="0.25">
      <c r="A1464" t="s">
        <v>3795</v>
      </c>
      <c r="B1464" t="s">
        <v>3796</v>
      </c>
      <c r="C1464" s="1">
        <v>0</v>
      </c>
      <c r="D1464" s="1">
        <v>0</v>
      </c>
      <c r="E1464" s="1">
        <v>0</v>
      </c>
    </row>
    <row r="1465" spans="1:6" x14ac:dyDescent="0.25">
      <c r="A1465" t="s">
        <v>3797</v>
      </c>
      <c r="B1465" t="s">
        <v>3798</v>
      </c>
      <c r="C1465" s="1">
        <v>0</v>
      </c>
      <c r="D1465" s="1">
        <v>0</v>
      </c>
      <c r="E1465" s="1">
        <v>0</v>
      </c>
    </row>
    <row r="1466" spans="1:6" x14ac:dyDescent="0.25">
      <c r="A1466" t="s">
        <v>3799</v>
      </c>
      <c r="B1466" t="s">
        <v>3800</v>
      </c>
      <c r="C1466" s="1">
        <v>250</v>
      </c>
      <c r="D1466" s="1">
        <v>0</v>
      </c>
      <c r="E1466" s="1">
        <v>250</v>
      </c>
    </row>
    <row r="1467" spans="1:6" x14ac:dyDescent="0.25">
      <c r="A1467" t="s">
        <v>3801</v>
      </c>
      <c r="B1467" t="s">
        <v>3802</v>
      </c>
      <c r="C1467" s="1">
        <v>100</v>
      </c>
      <c r="D1467" s="1">
        <v>1</v>
      </c>
      <c r="E1467" s="1">
        <v>100</v>
      </c>
    </row>
    <row r="1468" spans="1:6" x14ac:dyDescent="0.25">
      <c r="A1468" t="s">
        <v>3803</v>
      </c>
      <c r="B1468" t="s">
        <v>3804</v>
      </c>
      <c r="C1468" s="1">
        <v>250</v>
      </c>
      <c r="D1468" s="1">
        <v>0</v>
      </c>
      <c r="E1468" s="1">
        <v>250</v>
      </c>
    </row>
    <row r="1469" spans="1:6" x14ac:dyDescent="0.25">
      <c r="A1469" t="s">
        <v>3805</v>
      </c>
      <c r="B1469" t="s">
        <v>3806</v>
      </c>
      <c r="C1469" s="1">
        <v>50</v>
      </c>
      <c r="D1469" s="1">
        <v>0</v>
      </c>
      <c r="E1469" s="1">
        <v>50</v>
      </c>
    </row>
    <row r="1470" spans="1:6" x14ac:dyDescent="0.25">
      <c r="A1470" t="s">
        <v>3807</v>
      </c>
      <c r="B1470" t="s">
        <v>3808</v>
      </c>
      <c r="C1470" s="1">
        <v>0</v>
      </c>
      <c r="D1470" s="1">
        <v>0</v>
      </c>
      <c r="E1470" s="1">
        <v>0</v>
      </c>
    </row>
    <row r="1471" spans="1:6" ht="315" x14ac:dyDescent="0.25">
      <c r="A1471" t="s">
        <v>3809</v>
      </c>
      <c r="B1471" t="s">
        <v>3810</v>
      </c>
      <c r="C1471" s="1">
        <v>98215</v>
      </c>
      <c r="D1471" s="1">
        <v>31491</v>
      </c>
      <c r="E1471" s="1">
        <v>103126</v>
      </c>
      <c r="F1471" s="2" t="s">
        <v>3811</v>
      </c>
    </row>
    <row r="1472" spans="1:6" x14ac:dyDescent="0.25">
      <c r="A1472" t="s">
        <v>3812</v>
      </c>
      <c r="B1472" t="s">
        <v>3813</v>
      </c>
      <c r="C1472" s="1">
        <v>0</v>
      </c>
      <c r="D1472" s="1">
        <v>0</v>
      </c>
      <c r="E1472" s="1">
        <v>0</v>
      </c>
    </row>
    <row r="1473" spans="1:6" ht="180" x14ac:dyDescent="0.25">
      <c r="A1473" t="s">
        <v>3814</v>
      </c>
      <c r="B1473" t="s">
        <v>3815</v>
      </c>
      <c r="C1473" s="1">
        <v>6950</v>
      </c>
      <c r="D1473" s="1">
        <v>1603</v>
      </c>
      <c r="E1473" s="1">
        <v>6950</v>
      </c>
      <c r="F1473" s="2" t="s">
        <v>3816</v>
      </c>
    </row>
    <row r="1474" spans="1:6" ht="30" x14ac:dyDescent="0.25">
      <c r="A1474" t="s">
        <v>3817</v>
      </c>
      <c r="B1474" t="s">
        <v>3818</v>
      </c>
      <c r="C1474" s="1">
        <v>100</v>
      </c>
      <c r="D1474" s="1">
        <v>24</v>
      </c>
      <c r="E1474" s="1">
        <v>200</v>
      </c>
      <c r="F1474" s="2" t="s">
        <v>3819</v>
      </c>
    </row>
    <row r="1475" spans="1:6" ht="60" x14ac:dyDescent="0.25">
      <c r="A1475" t="s">
        <v>3820</v>
      </c>
      <c r="B1475" t="s">
        <v>3821</v>
      </c>
      <c r="C1475" s="1">
        <v>2400</v>
      </c>
      <c r="D1475" s="1">
        <v>200</v>
      </c>
      <c r="E1475" s="1">
        <v>2400</v>
      </c>
      <c r="F1475" s="2" t="s">
        <v>3822</v>
      </c>
    </row>
    <row r="1476" spans="1:6" x14ac:dyDescent="0.25">
      <c r="A1476" t="s">
        <v>3823</v>
      </c>
      <c r="B1476" t="s">
        <v>3824</v>
      </c>
      <c r="C1476" s="1">
        <v>0</v>
      </c>
      <c r="D1476" s="1">
        <v>0</v>
      </c>
      <c r="E1476" s="1">
        <v>0</v>
      </c>
    </row>
    <row r="1477" spans="1:6" x14ac:dyDescent="0.25">
      <c r="A1477" t="s">
        <v>3825</v>
      </c>
      <c r="B1477" t="s">
        <v>3826</v>
      </c>
      <c r="C1477" s="1">
        <v>2000</v>
      </c>
      <c r="D1477" s="1">
        <v>80</v>
      </c>
      <c r="E1477" s="1">
        <v>2000</v>
      </c>
    </row>
    <row r="1478" spans="1:6" x14ac:dyDescent="0.25">
      <c r="A1478" t="s">
        <v>3827</v>
      </c>
      <c r="B1478" t="s">
        <v>3828</v>
      </c>
      <c r="C1478" s="1">
        <v>0</v>
      </c>
      <c r="D1478" s="1">
        <v>0</v>
      </c>
      <c r="E1478" s="1">
        <v>0</v>
      </c>
    </row>
    <row r="1479" spans="1:6" x14ac:dyDescent="0.25">
      <c r="A1479" t="s">
        <v>3829</v>
      </c>
      <c r="B1479" t="s">
        <v>3830</v>
      </c>
      <c r="C1479" s="1">
        <v>0</v>
      </c>
      <c r="D1479" s="1">
        <v>0</v>
      </c>
      <c r="E1479" s="1">
        <v>0</v>
      </c>
    </row>
    <row r="1480" spans="1:6" x14ac:dyDescent="0.25">
      <c r="A1480" t="s">
        <v>3831</v>
      </c>
      <c r="B1480" t="s">
        <v>3832</v>
      </c>
      <c r="C1480" s="1">
        <v>0</v>
      </c>
      <c r="D1480" s="1">
        <v>0</v>
      </c>
      <c r="E1480" s="1">
        <v>0</v>
      </c>
    </row>
    <row r="1481" spans="1:6" x14ac:dyDescent="0.25">
      <c r="A1481" t="s">
        <v>3833</v>
      </c>
      <c r="B1481" t="s">
        <v>3834</v>
      </c>
      <c r="C1481" s="1">
        <v>0</v>
      </c>
      <c r="D1481" s="1">
        <v>0</v>
      </c>
      <c r="E1481" s="1">
        <v>0</v>
      </c>
    </row>
    <row r="1482" spans="1:6" x14ac:dyDescent="0.25">
      <c r="A1482" t="s">
        <v>3835</v>
      </c>
      <c r="B1482" t="s">
        <v>3836</v>
      </c>
      <c r="C1482" s="1">
        <v>0</v>
      </c>
      <c r="D1482" s="1">
        <v>0</v>
      </c>
      <c r="E1482" s="1">
        <v>0</v>
      </c>
    </row>
    <row r="1483" spans="1:6" x14ac:dyDescent="0.25">
      <c r="A1483" t="s">
        <v>3837</v>
      </c>
      <c r="B1483" t="s">
        <v>3838</v>
      </c>
      <c r="C1483" s="1">
        <v>0</v>
      </c>
      <c r="D1483" s="1">
        <v>0</v>
      </c>
      <c r="E1483" s="1">
        <v>0</v>
      </c>
    </row>
    <row r="1484" spans="1:6" x14ac:dyDescent="0.25">
      <c r="A1484" t="s">
        <v>3839</v>
      </c>
      <c r="B1484" t="s">
        <v>3840</v>
      </c>
      <c r="C1484" s="1">
        <v>0</v>
      </c>
      <c r="D1484" s="1">
        <v>0</v>
      </c>
      <c r="E1484" s="1">
        <v>0</v>
      </c>
    </row>
    <row r="1485" spans="1:6" x14ac:dyDescent="0.25">
      <c r="A1485" t="s">
        <v>3841</v>
      </c>
      <c r="B1485" t="s">
        <v>3842</v>
      </c>
      <c r="C1485" s="1">
        <v>0</v>
      </c>
      <c r="D1485" s="1">
        <v>0</v>
      </c>
      <c r="E1485" s="1">
        <v>0</v>
      </c>
    </row>
    <row r="1486" spans="1:6" x14ac:dyDescent="0.25">
      <c r="A1486" t="s">
        <v>3843</v>
      </c>
      <c r="B1486" t="s">
        <v>3844</v>
      </c>
      <c r="C1486" s="1">
        <v>0</v>
      </c>
      <c r="D1486" s="1">
        <v>0</v>
      </c>
      <c r="E1486" s="1">
        <v>0</v>
      </c>
    </row>
    <row r="1487" spans="1:6" x14ac:dyDescent="0.25">
      <c r="A1487" t="s">
        <v>3845</v>
      </c>
      <c r="B1487" t="s">
        <v>3846</v>
      </c>
      <c r="C1487" s="1">
        <v>0</v>
      </c>
      <c r="D1487" s="1">
        <v>0</v>
      </c>
      <c r="E1487" s="1">
        <v>0</v>
      </c>
    </row>
    <row r="1488" spans="1:6" ht="30" x14ac:dyDescent="0.25">
      <c r="A1488" t="s">
        <v>3847</v>
      </c>
      <c r="B1488" t="s">
        <v>3848</v>
      </c>
      <c r="C1488" s="1">
        <v>3624</v>
      </c>
      <c r="D1488" s="1">
        <v>3981</v>
      </c>
      <c r="E1488" s="1">
        <v>3624</v>
      </c>
      <c r="F1488" s="2" t="s">
        <v>3849</v>
      </c>
    </row>
    <row r="1489" spans="1:6" x14ac:dyDescent="0.25">
      <c r="A1489" t="s">
        <v>3850</v>
      </c>
      <c r="B1489" t="s">
        <v>3851</v>
      </c>
      <c r="C1489" s="1">
        <v>700</v>
      </c>
      <c r="D1489" s="1">
        <v>0</v>
      </c>
      <c r="E1489" s="1">
        <v>598</v>
      </c>
      <c r="F1489" t="s">
        <v>947</v>
      </c>
    </row>
    <row r="1490" spans="1:6" x14ac:dyDescent="0.25">
      <c r="A1490" t="s">
        <v>3852</v>
      </c>
      <c r="B1490" t="s">
        <v>3853</v>
      </c>
      <c r="C1490" s="1">
        <v>0</v>
      </c>
      <c r="D1490" s="1">
        <v>0</v>
      </c>
      <c r="E1490" s="1">
        <v>0</v>
      </c>
    </row>
    <row r="1491" spans="1:6" x14ac:dyDescent="0.25">
      <c r="A1491" t="s">
        <v>3854</v>
      </c>
      <c r="B1491" t="s">
        <v>3855</v>
      </c>
      <c r="C1491" s="1">
        <v>0</v>
      </c>
      <c r="D1491" s="1">
        <v>0</v>
      </c>
      <c r="E1491" s="1">
        <v>0</v>
      </c>
    </row>
    <row r="1492" spans="1:6" x14ac:dyDescent="0.25">
      <c r="A1492" t="s">
        <v>3856</v>
      </c>
      <c r="B1492" t="s">
        <v>3857</v>
      </c>
      <c r="C1492" s="1">
        <v>0</v>
      </c>
      <c r="D1492" s="1">
        <v>0</v>
      </c>
      <c r="E1492" s="1">
        <v>0</v>
      </c>
    </row>
    <row r="1493" spans="1:6" x14ac:dyDescent="0.25">
      <c r="A1493" t="s">
        <v>3858</v>
      </c>
      <c r="B1493" t="s">
        <v>3859</v>
      </c>
      <c r="C1493" s="1">
        <v>0</v>
      </c>
      <c r="D1493" s="1">
        <v>0</v>
      </c>
      <c r="E1493" s="1">
        <v>0</v>
      </c>
    </row>
    <row r="1494" spans="1:6" x14ac:dyDescent="0.25">
      <c r="A1494" t="s">
        <v>3860</v>
      </c>
      <c r="B1494" t="s">
        <v>3861</v>
      </c>
      <c r="C1494" s="1">
        <v>1500</v>
      </c>
      <c r="D1494" s="1">
        <v>0</v>
      </c>
      <c r="E1494" s="1">
        <v>1500</v>
      </c>
    </row>
    <row r="1495" spans="1:6" x14ac:dyDescent="0.25">
      <c r="A1495" t="s">
        <v>3862</v>
      </c>
      <c r="B1495" t="s">
        <v>3863</v>
      </c>
      <c r="C1495" s="1">
        <v>0</v>
      </c>
      <c r="D1495" s="1">
        <v>0</v>
      </c>
      <c r="E1495" s="1">
        <v>0</v>
      </c>
    </row>
    <row r="1496" spans="1:6" x14ac:dyDescent="0.25">
      <c r="A1496" t="s">
        <v>3864</v>
      </c>
      <c r="B1496" t="s">
        <v>3865</v>
      </c>
      <c r="C1496" s="1">
        <v>66953</v>
      </c>
      <c r="D1496" s="1">
        <v>22392</v>
      </c>
      <c r="E1496" s="1">
        <v>70301</v>
      </c>
    </row>
    <row r="1497" spans="1:6" x14ac:dyDescent="0.25">
      <c r="A1497" t="s">
        <v>3866</v>
      </c>
      <c r="B1497" t="s">
        <v>3867</v>
      </c>
      <c r="C1497" s="1">
        <v>0</v>
      </c>
      <c r="D1497" s="1">
        <v>0</v>
      </c>
      <c r="E1497" s="1">
        <v>0</v>
      </c>
    </row>
    <row r="1498" spans="1:6" x14ac:dyDescent="0.25">
      <c r="A1498" t="s">
        <v>3868</v>
      </c>
      <c r="B1498" t="s">
        <v>3869</v>
      </c>
      <c r="C1498" s="1">
        <v>0</v>
      </c>
      <c r="D1498" s="1">
        <v>0</v>
      </c>
      <c r="E1498" s="1">
        <v>0</v>
      </c>
    </row>
    <row r="1499" spans="1:6" x14ac:dyDescent="0.25">
      <c r="A1499" t="s">
        <v>3870</v>
      </c>
      <c r="B1499" t="s">
        <v>3871</v>
      </c>
      <c r="C1499" s="1">
        <v>0</v>
      </c>
      <c r="D1499" s="1">
        <v>1162</v>
      </c>
      <c r="E1499" s="1">
        <v>0</v>
      </c>
    </row>
    <row r="1500" spans="1:6" x14ac:dyDescent="0.25">
      <c r="A1500" t="s">
        <v>3872</v>
      </c>
      <c r="B1500" t="s">
        <v>3873</v>
      </c>
      <c r="C1500" s="1">
        <v>0</v>
      </c>
      <c r="D1500" s="1">
        <v>400</v>
      </c>
      <c r="E1500" s="1">
        <v>0</v>
      </c>
    </row>
    <row r="1501" spans="1:6" x14ac:dyDescent="0.25">
      <c r="A1501" t="s">
        <v>3874</v>
      </c>
      <c r="B1501" t="s">
        <v>3875</v>
      </c>
      <c r="C1501" s="1">
        <v>971</v>
      </c>
      <c r="D1501" s="1">
        <v>341</v>
      </c>
      <c r="E1501" s="1">
        <v>1019</v>
      </c>
    </row>
    <row r="1502" spans="1:6" x14ac:dyDescent="0.25">
      <c r="A1502" t="s">
        <v>3876</v>
      </c>
      <c r="B1502" t="s">
        <v>3877</v>
      </c>
      <c r="C1502" s="1">
        <v>2511</v>
      </c>
      <c r="D1502" s="1">
        <v>1925</v>
      </c>
      <c r="E1502" s="1">
        <v>2636</v>
      </c>
    </row>
    <row r="1503" spans="1:6" x14ac:dyDescent="0.25">
      <c r="A1503" t="s">
        <v>3878</v>
      </c>
      <c r="B1503" t="s">
        <v>3879</v>
      </c>
      <c r="C1503" s="1">
        <v>7264</v>
      </c>
      <c r="D1503" s="1">
        <v>5895</v>
      </c>
      <c r="E1503" s="1">
        <v>7298</v>
      </c>
    </row>
    <row r="1504" spans="1:6" x14ac:dyDescent="0.25">
      <c r="A1504" t="s">
        <v>3880</v>
      </c>
      <c r="B1504" t="s">
        <v>3881</v>
      </c>
      <c r="C1504" s="1">
        <v>0</v>
      </c>
      <c r="D1504" s="1">
        <v>0</v>
      </c>
      <c r="E1504" s="1">
        <v>0</v>
      </c>
    </row>
    <row r="1505" spans="1:6" x14ac:dyDescent="0.25">
      <c r="A1505" t="s">
        <v>3882</v>
      </c>
      <c r="B1505" t="s">
        <v>3883</v>
      </c>
      <c r="C1505" s="1">
        <v>0</v>
      </c>
      <c r="D1505" s="1">
        <v>0</v>
      </c>
      <c r="E1505" s="1">
        <v>0</v>
      </c>
    </row>
    <row r="1506" spans="1:6" ht="45" x14ac:dyDescent="0.25">
      <c r="A1506" t="s">
        <v>3884</v>
      </c>
      <c r="B1506" t="s">
        <v>3885</v>
      </c>
      <c r="C1506" s="1">
        <v>6000</v>
      </c>
      <c r="D1506" s="1">
        <v>223</v>
      </c>
      <c r="E1506" s="1">
        <v>8000</v>
      </c>
      <c r="F1506" s="2" t="s">
        <v>3886</v>
      </c>
    </row>
    <row r="1507" spans="1:6" x14ac:dyDescent="0.25">
      <c r="A1507" t="s">
        <v>3887</v>
      </c>
      <c r="B1507" t="s">
        <v>3888</v>
      </c>
      <c r="C1507" s="1">
        <v>4000</v>
      </c>
      <c r="D1507" s="1">
        <v>214</v>
      </c>
      <c r="E1507" s="1">
        <v>4000</v>
      </c>
    </row>
    <row r="1508" spans="1:6" ht="105" x14ac:dyDescent="0.25">
      <c r="A1508" t="s">
        <v>3889</v>
      </c>
      <c r="B1508" t="s">
        <v>3890</v>
      </c>
      <c r="C1508" s="1">
        <v>19050</v>
      </c>
      <c r="D1508" s="1">
        <v>4032</v>
      </c>
      <c r="E1508" s="1">
        <v>25000</v>
      </c>
      <c r="F1508" s="2" t="s">
        <v>3891</v>
      </c>
    </row>
    <row r="1509" spans="1:6" x14ac:dyDescent="0.25">
      <c r="A1509" t="s">
        <v>3892</v>
      </c>
      <c r="B1509" t="s">
        <v>3893</v>
      </c>
      <c r="C1509" s="1">
        <v>11080</v>
      </c>
      <c r="D1509" s="1">
        <v>2124</v>
      </c>
      <c r="E1509" s="1">
        <v>13000</v>
      </c>
    </row>
    <row r="1510" spans="1:6" x14ac:dyDescent="0.25">
      <c r="A1510" t="s">
        <v>3894</v>
      </c>
      <c r="B1510" t="s">
        <v>3895</v>
      </c>
      <c r="C1510" s="1">
        <v>0</v>
      </c>
      <c r="D1510" s="1">
        <v>0</v>
      </c>
      <c r="E1510" s="1">
        <v>3000</v>
      </c>
      <c r="F1510" t="s">
        <v>3896</v>
      </c>
    </row>
    <row r="1511" spans="1:6" x14ac:dyDescent="0.25">
      <c r="A1511" t="s">
        <v>3897</v>
      </c>
      <c r="B1511" t="s">
        <v>3898</v>
      </c>
      <c r="C1511" s="1">
        <v>10000</v>
      </c>
      <c r="D1511" s="1">
        <v>0</v>
      </c>
      <c r="E1511" s="1">
        <v>10000</v>
      </c>
    </row>
    <row r="1512" spans="1:6" x14ac:dyDescent="0.25">
      <c r="A1512" t="s">
        <v>3899</v>
      </c>
      <c r="B1512" t="s">
        <v>3900</v>
      </c>
      <c r="C1512" s="1">
        <v>0</v>
      </c>
      <c r="D1512" s="1">
        <v>0</v>
      </c>
      <c r="E1512" s="1">
        <v>0</v>
      </c>
    </row>
    <row r="1513" spans="1:6" x14ac:dyDescent="0.25">
      <c r="A1513" t="s">
        <v>3901</v>
      </c>
      <c r="B1513" t="s">
        <v>3902</v>
      </c>
      <c r="C1513" s="1">
        <v>0</v>
      </c>
      <c r="D1513" s="1">
        <v>0</v>
      </c>
      <c r="E1513" s="1">
        <v>0</v>
      </c>
    </row>
    <row r="1514" spans="1:6" x14ac:dyDescent="0.25">
      <c r="A1514" t="s">
        <v>3903</v>
      </c>
      <c r="B1514" t="s">
        <v>3904</v>
      </c>
      <c r="C1514" s="1">
        <v>0</v>
      </c>
      <c r="D1514" s="1">
        <v>0</v>
      </c>
      <c r="E1514" s="1">
        <v>0</v>
      </c>
    </row>
    <row r="1515" spans="1:6" x14ac:dyDescent="0.25">
      <c r="A1515" t="s">
        <v>3905</v>
      </c>
      <c r="B1515" t="s">
        <v>3906</v>
      </c>
      <c r="C1515" s="1">
        <v>0</v>
      </c>
      <c r="D1515" s="1">
        <v>0</v>
      </c>
      <c r="E1515" s="1">
        <v>0</v>
      </c>
    </row>
    <row r="1516" spans="1:6" x14ac:dyDescent="0.25">
      <c r="A1516" t="s">
        <v>3907</v>
      </c>
      <c r="B1516" t="s">
        <v>3908</v>
      </c>
      <c r="C1516" s="1">
        <v>0</v>
      </c>
      <c r="D1516" s="1">
        <v>0</v>
      </c>
      <c r="E1516" s="1">
        <v>0</v>
      </c>
    </row>
    <row r="1517" spans="1:6" ht="30" x14ac:dyDescent="0.25">
      <c r="A1517" t="s">
        <v>3909</v>
      </c>
      <c r="B1517" t="s">
        <v>3910</v>
      </c>
      <c r="C1517" s="1">
        <v>50000</v>
      </c>
      <c r="D1517" s="1">
        <v>8413</v>
      </c>
      <c r="E1517" s="1">
        <v>50000</v>
      </c>
      <c r="F1517" s="2" t="s">
        <v>3911</v>
      </c>
    </row>
    <row r="1518" spans="1:6" x14ac:dyDescent="0.25">
      <c r="A1518" t="s">
        <v>3912</v>
      </c>
      <c r="B1518" t="s">
        <v>3913</v>
      </c>
      <c r="C1518" s="1">
        <v>0</v>
      </c>
      <c r="D1518" s="1">
        <v>0</v>
      </c>
      <c r="E1518" s="1">
        <v>0</v>
      </c>
    </row>
    <row r="1519" spans="1:6" x14ac:dyDescent="0.25">
      <c r="A1519" t="s">
        <v>3914</v>
      </c>
      <c r="B1519" t="s">
        <v>3915</v>
      </c>
      <c r="C1519" s="1">
        <v>0</v>
      </c>
      <c r="D1519" s="1">
        <v>0</v>
      </c>
      <c r="E1519" s="1">
        <v>0</v>
      </c>
    </row>
    <row r="1520" spans="1:6" x14ac:dyDescent="0.25">
      <c r="A1520" t="s">
        <v>3916</v>
      </c>
      <c r="B1520" t="s">
        <v>3917</v>
      </c>
      <c r="C1520" s="1">
        <v>0</v>
      </c>
      <c r="D1520" s="1">
        <v>0</v>
      </c>
      <c r="E1520" s="1">
        <v>0</v>
      </c>
    </row>
    <row r="1521" spans="1:6" x14ac:dyDescent="0.25">
      <c r="A1521" t="s">
        <v>3918</v>
      </c>
      <c r="B1521" t="s">
        <v>3919</v>
      </c>
      <c r="C1521" s="1">
        <v>0</v>
      </c>
      <c r="D1521" s="1">
        <v>0</v>
      </c>
      <c r="E1521" s="1">
        <v>0</v>
      </c>
    </row>
    <row r="1522" spans="1:6" x14ac:dyDescent="0.25">
      <c r="A1522" t="s">
        <v>3920</v>
      </c>
      <c r="B1522" t="s">
        <v>3921</v>
      </c>
      <c r="C1522" s="1">
        <v>0</v>
      </c>
      <c r="D1522" s="1">
        <v>0</v>
      </c>
      <c r="E1522" s="1">
        <v>0</v>
      </c>
    </row>
    <row r="1523" spans="1:6" x14ac:dyDescent="0.25">
      <c r="A1523" t="s">
        <v>3922</v>
      </c>
      <c r="B1523" t="s">
        <v>3923</v>
      </c>
      <c r="C1523" s="1">
        <v>0</v>
      </c>
      <c r="D1523" s="1">
        <v>0</v>
      </c>
      <c r="E1523" s="1">
        <v>0</v>
      </c>
    </row>
    <row r="1524" spans="1:6" x14ac:dyDescent="0.25">
      <c r="A1524" t="s">
        <v>3924</v>
      </c>
      <c r="B1524" t="s">
        <v>3925</v>
      </c>
      <c r="C1524" s="1">
        <v>0</v>
      </c>
      <c r="D1524" s="1">
        <v>0</v>
      </c>
      <c r="E1524" s="1">
        <v>0</v>
      </c>
    </row>
    <row r="1525" spans="1:6" x14ac:dyDescent="0.25">
      <c r="A1525" t="s">
        <v>3926</v>
      </c>
      <c r="B1525" t="s">
        <v>3927</v>
      </c>
      <c r="C1525" s="1">
        <v>0</v>
      </c>
      <c r="D1525" s="1">
        <v>0</v>
      </c>
      <c r="E1525" s="1">
        <v>0</v>
      </c>
    </row>
    <row r="1526" spans="1:6" x14ac:dyDescent="0.25">
      <c r="A1526" t="s">
        <v>3928</v>
      </c>
      <c r="B1526" t="s">
        <v>3929</v>
      </c>
      <c r="C1526" s="1">
        <v>0</v>
      </c>
      <c r="D1526" s="1">
        <v>0</v>
      </c>
      <c r="E1526" s="1">
        <v>0</v>
      </c>
    </row>
    <row r="1527" spans="1:6" x14ac:dyDescent="0.25">
      <c r="A1527" t="s">
        <v>3930</v>
      </c>
      <c r="B1527" t="s">
        <v>3931</v>
      </c>
      <c r="C1527" s="1">
        <v>0</v>
      </c>
      <c r="D1527" s="1">
        <v>0</v>
      </c>
      <c r="E1527" s="1">
        <v>0</v>
      </c>
    </row>
    <row r="1528" spans="1:6" ht="30" x14ac:dyDescent="0.25">
      <c r="A1528" t="s">
        <v>3932</v>
      </c>
      <c r="B1528" t="s">
        <v>3933</v>
      </c>
      <c r="C1528" s="1">
        <v>63558</v>
      </c>
      <c r="D1528" s="1">
        <v>60479</v>
      </c>
      <c r="E1528" s="1">
        <v>25000</v>
      </c>
      <c r="F1528" s="2" t="s">
        <v>3934</v>
      </c>
    </row>
    <row r="1529" spans="1:6" x14ac:dyDescent="0.25">
      <c r="A1529" t="s">
        <v>3935</v>
      </c>
      <c r="B1529" t="s">
        <v>3936</v>
      </c>
      <c r="C1529" s="1">
        <v>1250</v>
      </c>
      <c r="D1529" s="1">
        <v>713</v>
      </c>
      <c r="E1529" s="1">
        <v>1250</v>
      </c>
      <c r="F1529" t="s">
        <v>3937</v>
      </c>
    </row>
    <row r="1530" spans="1:6" ht="30" x14ac:dyDescent="0.25">
      <c r="A1530" t="s">
        <v>3938</v>
      </c>
      <c r="B1530" t="s">
        <v>3939</v>
      </c>
      <c r="C1530" s="1">
        <v>2933</v>
      </c>
      <c r="D1530" s="1">
        <v>0</v>
      </c>
      <c r="E1530" s="1">
        <v>721</v>
      </c>
      <c r="F1530" s="2" t="s">
        <v>3940</v>
      </c>
    </row>
    <row r="1531" spans="1:6" x14ac:dyDescent="0.25">
      <c r="A1531" t="s">
        <v>3941</v>
      </c>
      <c r="B1531" t="s">
        <v>3942</v>
      </c>
      <c r="C1531" s="1">
        <v>0</v>
      </c>
      <c r="D1531" s="1">
        <v>0</v>
      </c>
      <c r="E1531" s="1">
        <v>0</v>
      </c>
    </row>
    <row r="1532" spans="1:6" x14ac:dyDescent="0.25">
      <c r="A1532" t="s">
        <v>3943</v>
      </c>
      <c r="B1532" t="s">
        <v>3944</v>
      </c>
      <c r="C1532" s="1">
        <v>0</v>
      </c>
      <c r="D1532" s="1">
        <v>0</v>
      </c>
      <c r="E1532" s="1">
        <v>0</v>
      </c>
    </row>
    <row r="1533" spans="1:6" x14ac:dyDescent="0.25">
      <c r="A1533" t="s">
        <v>3945</v>
      </c>
      <c r="B1533" t="s">
        <v>3946</v>
      </c>
      <c r="C1533" s="1">
        <v>0</v>
      </c>
      <c r="D1533" s="1">
        <v>0</v>
      </c>
      <c r="E1533" s="1">
        <v>0</v>
      </c>
    </row>
    <row r="1534" spans="1:6" x14ac:dyDescent="0.25">
      <c r="A1534" t="s">
        <v>3947</v>
      </c>
      <c r="B1534" t="s">
        <v>3948</v>
      </c>
      <c r="C1534" s="1">
        <v>0</v>
      </c>
      <c r="D1534" s="1">
        <v>0</v>
      </c>
      <c r="E1534" s="1">
        <v>0</v>
      </c>
    </row>
    <row r="1535" spans="1:6" x14ac:dyDescent="0.25">
      <c r="A1535" t="s">
        <v>3949</v>
      </c>
      <c r="B1535" t="s">
        <v>3950</v>
      </c>
      <c r="C1535" s="1">
        <v>200</v>
      </c>
      <c r="D1535" s="1">
        <v>0</v>
      </c>
      <c r="E1535" s="1">
        <v>200</v>
      </c>
      <c r="F1535" t="s">
        <v>3951</v>
      </c>
    </row>
    <row r="1536" spans="1:6" x14ac:dyDescent="0.25">
      <c r="A1536" t="s">
        <v>3952</v>
      </c>
      <c r="B1536" t="s">
        <v>3953</v>
      </c>
      <c r="C1536" s="1">
        <v>0</v>
      </c>
      <c r="D1536" s="1">
        <v>0</v>
      </c>
      <c r="E1536" s="1">
        <v>0</v>
      </c>
    </row>
    <row r="1537" spans="1:6" x14ac:dyDescent="0.25">
      <c r="A1537" t="s">
        <v>3954</v>
      </c>
      <c r="B1537" t="s">
        <v>3955</v>
      </c>
      <c r="C1537" s="1">
        <v>74807</v>
      </c>
      <c r="D1537" s="1">
        <v>22045</v>
      </c>
      <c r="E1537" s="1">
        <v>78548</v>
      </c>
    </row>
    <row r="1538" spans="1:6" x14ac:dyDescent="0.25">
      <c r="A1538" t="s">
        <v>3956</v>
      </c>
      <c r="B1538" t="s">
        <v>3957</v>
      </c>
      <c r="C1538" s="1">
        <v>47998</v>
      </c>
      <c r="D1538" s="1">
        <v>15234</v>
      </c>
      <c r="E1538" s="1">
        <v>50397</v>
      </c>
    </row>
    <row r="1539" spans="1:6" x14ac:dyDescent="0.25">
      <c r="A1539" t="s">
        <v>3958</v>
      </c>
      <c r="B1539" t="s">
        <v>3959</v>
      </c>
      <c r="C1539" s="1">
        <v>0</v>
      </c>
      <c r="D1539" s="1">
        <v>0</v>
      </c>
      <c r="E1539" s="1">
        <v>0</v>
      </c>
    </row>
    <row r="1540" spans="1:6" x14ac:dyDescent="0.25">
      <c r="A1540" t="s">
        <v>3960</v>
      </c>
      <c r="B1540" t="s">
        <v>3961</v>
      </c>
      <c r="C1540" s="1">
        <v>0</v>
      </c>
      <c r="D1540" s="1">
        <v>2000</v>
      </c>
      <c r="E1540" s="1">
        <v>0</v>
      </c>
    </row>
    <row r="1541" spans="1:6" x14ac:dyDescent="0.25">
      <c r="A1541" t="s">
        <v>3962</v>
      </c>
      <c r="B1541" t="s">
        <v>3963</v>
      </c>
      <c r="C1541" s="1">
        <v>0</v>
      </c>
      <c r="D1541" s="1">
        <v>0</v>
      </c>
      <c r="E1541" s="1">
        <v>0</v>
      </c>
    </row>
    <row r="1542" spans="1:6" x14ac:dyDescent="0.25">
      <c r="A1542" t="s">
        <v>3964</v>
      </c>
      <c r="B1542" t="s">
        <v>3965</v>
      </c>
      <c r="C1542" s="1">
        <v>1781</v>
      </c>
      <c r="D1542" s="1">
        <v>552</v>
      </c>
      <c r="E1542" s="1">
        <v>1870</v>
      </c>
    </row>
    <row r="1543" spans="1:6" x14ac:dyDescent="0.25">
      <c r="A1543" t="s">
        <v>3966</v>
      </c>
      <c r="B1543" t="s">
        <v>3967</v>
      </c>
      <c r="C1543" s="1">
        <v>4605</v>
      </c>
      <c r="D1543" s="1">
        <v>3530</v>
      </c>
      <c r="E1543" s="1">
        <v>4835</v>
      </c>
    </row>
    <row r="1544" spans="1:6" x14ac:dyDescent="0.25">
      <c r="A1544" t="s">
        <v>3968</v>
      </c>
      <c r="B1544" t="s">
        <v>3969</v>
      </c>
      <c r="C1544" s="1">
        <v>12486</v>
      </c>
      <c r="D1544" s="1">
        <v>11748</v>
      </c>
      <c r="E1544" s="1">
        <v>12548</v>
      </c>
    </row>
    <row r="1545" spans="1:6" x14ac:dyDescent="0.25">
      <c r="A1545" t="s">
        <v>3970</v>
      </c>
      <c r="B1545" t="s">
        <v>3971</v>
      </c>
      <c r="C1545" s="1">
        <v>0</v>
      </c>
      <c r="D1545" s="1">
        <v>0</v>
      </c>
      <c r="E1545" s="1">
        <v>0</v>
      </c>
    </row>
    <row r="1546" spans="1:6" x14ac:dyDescent="0.25">
      <c r="A1546" t="s">
        <v>3972</v>
      </c>
      <c r="B1546" t="s">
        <v>3973</v>
      </c>
      <c r="C1546" s="1">
        <v>34700</v>
      </c>
      <c r="D1546" s="1">
        <v>5847</v>
      </c>
      <c r="E1546" s="1">
        <v>18250</v>
      </c>
      <c r="F1546" t="s">
        <v>3974</v>
      </c>
    </row>
    <row r="1547" spans="1:6" x14ac:dyDescent="0.25">
      <c r="A1547" t="s">
        <v>3975</v>
      </c>
      <c r="B1547" t="s">
        <v>3976</v>
      </c>
      <c r="C1547" s="1">
        <v>1000</v>
      </c>
      <c r="D1547" s="1">
        <v>253</v>
      </c>
      <c r="E1547" s="1">
        <v>1000</v>
      </c>
    </row>
    <row r="1548" spans="1:6" x14ac:dyDescent="0.25">
      <c r="A1548" t="s">
        <v>3977</v>
      </c>
      <c r="B1548" t="s">
        <v>3978</v>
      </c>
      <c r="C1548" s="1">
        <v>2960</v>
      </c>
      <c r="D1548" s="1">
        <v>0</v>
      </c>
      <c r="E1548" s="1">
        <v>3000</v>
      </c>
      <c r="F1548" t="s">
        <v>3979</v>
      </c>
    </row>
    <row r="1549" spans="1:6" x14ac:dyDescent="0.25">
      <c r="A1549" t="s">
        <v>3980</v>
      </c>
      <c r="B1549" t="s">
        <v>3981</v>
      </c>
      <c r="C1549" s="1">
        <v>250</v>
      </c>
      <c r="D1549" s="1">
        <v>5</v>
      </c>
      <c r="E1549" s="1">
        <v>100</v>
      </c>
      <c r="F1549" t="s">
        <v>3982</v>
      </c>
    </row>
    <row r="1550" spans="1:6" x14ac:dyDescent="0.25">
      <c r="A1550" t="s">
        <v>3983</v>
      </c>
      <c r="B1550" t="s">
        <v>3984</v>
      </c>
      <c r="C1550" s="1">
        <v>3000</v>
      </c>
      <c r="D1550" s="1">
        <v>647</v>
      </c>
      <c r="E1550" s="1">
        <v>9000</v>
      </c>
      <c r="F1550" t="s">
        <v>3985</v>
      </c>
    </row>
    <row r="1551" spans="1:6" x14ac:dyDescent="0.25">
      <c r="A1551" t="s">
        <v>3986</v>
      </c>
      <c r="B1551" t="s">
        <v>3987</v>
      </c>
      <c r="C1551" s="1">
        <v>0</v>
      </c>
      <c r="D1551" s="1">
        <v>0</v>
      </c>
      <c r="E1551" s="1">
        <v>0</v>
      </c>
    </row>
    <row r="1552" spans="1:6" x14ac:dyDescent="0.25">
      <c r="A1552" t="s">
        <v>3988</v>
      </c>
      <c r="B1552" t="s">
        <v>3989</v>
      </c>
      <c r="C1552" s="1">
        <v>200</v>
      </c>
      <c r="D1552" s="1">
        <v>10</v>
      </c>
      <c r="E1552" s="1">
        <v>200</v>
      </c>
      <c r="F1552" t="s">
        <v>3990</v>
      </c>
    </row>
    <row r="1553" spans="1:6" x14ac:dyDescent="0.25">
      <c r="A1553" t="s">
        <v>3991</v>
      </c>
      <c r="B1553" t="s">
        <v>3992</v>
      </c>
      <c r="C1553" s="1">
        <v>2725</v>
      </c>
      <c r="D1553" s="1">
        <v>2669</v>
      </c>
      <c r="E1553" s="1">
        <v>2725</v>
      </c>
      <c r="F1553" t="s">
        <v>3993</v>
      </c>
    </row>
    <row r="1554" spans="1:6" x14ac:dyDescent="0.25">
      <c r="A1554" t="s">
        <v>3994</v>
      </c>
      <c r="B1554" t="s">
        <v>3995</v>
      </c>
      <c r="C1554" s="1">
        <v>400</v>
      </c>
      <c r="D1554" s="1">
        <v>502</v>
      </c>
      <c r="E1554" s="1">
        <v>600</v>
      </c>
      <c r="F1554" t="s">
        <v>3996</v>
      </c>
    </row>
    <row r="1555" spans="1:6" x14ac:dyDescent="0.25">
      <c r="A1555" t="s">
        <v>3997</v>
      </c>
      <c r="B1555" t="s">
        <v>3998</v>
      </c>
      <c r="C1555" s="1">
        <v>0</v>
      </c>
      <c r="D1555" s="1">
        <v>0</v>
      </c>
      <c r="E1555" s="1">
        <v>390</v>
      </c>
      <c r="F1555" t="s">
        <v>3999</v>
      </c>
    </row>
    <row r="1556" spans="1:6" x14ac:dyDescent="0.25">
      <c r="A1556" t="s">
        <v>4000</v>
      </c>
      <c r="B1556" t="s">
        <v>4001</v>
      </c>
      <c r="C1556" s="1">
        <v>1000</v>
      </c>
      <c r="D1556" s="1">
        <v>0</v>
      </c>
      <c r="E1556" s="1">
        <v>0</v>
      </c>
    </row>
    <row r="1557" spans="1:6" x14ac:dyDescent="0.25">
      <c r="A1557" t="s">
        <v>4002</v>
      </c>
      <c r="B1557" t="s">
        <v>4003</v>
      </c>
      <c r="C1557" s="1">
        <v>0</v>
      </c>
      <c r="D1557" s="1">
        <v>0</v>
      </c>
      <c r="E1557" s="1">
        <v>0</v>
      </c>
    </row>
    <row r="1558" spans="1:6" x14ac:dyDescent="0.25">
      <c r="A1558" t="s">
        <v>4004</v>
      </c>
      <c r="B1558" t="s">
        <v>4005</v>
      </c>
      <c r="C1558" s="1">
        <v>0</v>
      </c>
      <c r="D1558" s="1">
        <v>0</v>
      </c>
      <c r="E1558" s="1">
        <v>0</v>
      </c>
    </row>
    <row r="1559" spans="1:6" x14ac:dyDescent="0.25">
      <c r="A1559" t="s">
        <v>4006</v>
      </c>
      <c r="B1559" t="s">
        <v>4007</v>
      </c>
      <c r="C1559" s="1">
        <v>0</v>
      </c>
      <c r="D1559" s="1">
        <v>0</v>
      </c>
      <c r="E1559" s="1">
        <v>28831</v>
      </c>
      <c r="F1559" t="s">
        <v>4008</v>
      </c>
    </row>
    <row r="1560" spans="1:6" x14ac:dyDescent="0.25">
      <c r="A1560" t="s">
        <v>4009</v>
      </c>
      <c r="B1560" t="s">
        <v>4010</v>
      </c>
      <c r="C1560" s="1">
        <v>1000</v>
      </c>
      <c r="D1560" s="1">
        <v>215</v>
      </c>
      <c r="E1560" s="1">
        <v>1000</v>
      </c>
      <c r="F1560" t="s">
        <v>4011</v>
      </c>
    </row>
    <row r="1561" spans="1:6" x14ac:dyDescent="0.25">
      <c r="A1561" t="s">
        <v>4012</v>
      </c>
      <c r="B1561" t="s">
        <v>4013</v>
      </c>
      <c r="C1561" s="1">
        <v>0</v>
      </c>
      <c r="D1561" s="1">
        <v>0</v>
      </c>
      <c r="E1561" s="1">
        <v>0</v>
      </c>
    </row>
    <row r="1562" spans="1:6" x14ac:dyDescent="0.25">
      <c r="A1562" t="s">
        <v>4014</v>
      </c>
      <c r="B1562" t="s">
        <v>4015</v>
      </c>
      <c r="C1562" s="1">
        <v>50</v>
      </c>
      <c r="D1562" s="1">
        <v>50</v>
      </c>
      <c r="E1562" s="1">
        <v>50</v>
      </c>
      <c r="F1562" t="s">
        <v>4016</v>
      </c>
    </row>
    <row r="1563" spans="1:6" x14ac:dyDescent="0.25">
      <c r="A1563" t="s">
        <v>4017</v>
      </c>
      <c r="B1563" t="s">
        <v>4018</v>
      </c>
      <c r="C1563" s="1">
        <v>0</v>
      </c>
      <c r="D1563" s="1">
        <v>0</v>
      </c>
      <c r="E1563" s="1">
        <v>0</v>
      </c>
    </row>
    <row r="1564" spans="1:6" x14ac:dyDescent="0.25">
      <c r="A1564" t="s">
        <v>4019</v>
      </c>
      <c r="B1564" t="s">
        <v>4020</v>
      </c>
      <c r="C1564" s="1">
        <v>0</v>
      </c>
      <c r="D1564" s="1">
        <v>0</v>
      </c>
      <c r="E1564" s="1">
        <v>0</v>
      </c>
    </row>
    <row r="1565" spans="1:6" x14ac:dyDescent="0.25">
      <c r="A1565" t="s">
        <v>4021</v>
      </c>
      <c r="B1565" t="s">
        <v>4022</v>
      </c>
      <c r="C1565" s="1">
        <v>1000</v>
      </c>
      <c r="D1565" s="1">
        <v>0</v>
      </c>
      <c r="E1565" s="1">
        <v>0</v>
      </c>
      <c r="F1565" t="s">
        <v>4023</v>
      </c>
    </row>
    <row r="1566" spans="1:6" x14ac:dyDescent="0.25">
      <c r="A1566" t="s">
        <v>4024</v>
      </c>
      <c r="B1566" t="s">
        <v>4025</v>
      </c>
      <c r="C1566" s="1">
        <v>0</v>
      </c>
      <c r="D1566" s="1">
        <v>0</v>
      </c>
      <c r="E1566" s="1">
        <v>0</v>
      </c>
    </row>
    <row r="1567" spans="1:6" x14ac:dyDescent="0.25">
      <c r="A1567" t="s">
        <v>4026</v>
      </c>
      <c r="B1567" t="s">
        <v>4027</v>
      </c>
      <c r="C1567" s="1">
        <v>0</v>
      </c>
      <c r="D1567" s="1">
        <v>0</v>
      </c>
      <c r="E1567" s="1">
        <v>0</v>
      </c>
    </row>
    <row r="1568" spans="1:6" x14ac:dyDescent="0.25">
      <c r="A1568" t="s">
        <v>4028</v>
      </c>
      <c r="B1568" t="s">
        <v>4029</v>
      </c>
      <c r="C1568" s="1">
        <v>1245</v>
      </c>
      <c r="D1568" s="1">
        <v>272</v>
      </c>
      <c r="E1568" s="1">
        <v>1245</v>
      </c>
      <c r="F1568" t="s">
        <v>4030</v>
      </c>
    </row>
    <row r="1569" spans="1:6" x14ac:dyDescent="0.25">
      <c r="A1569" t="s">
        <v>4031</v>
      </c>
      <c r="B1569" t="s">
        <v>4032</v>
      </c>
      <c r="C1569" s="1">
        <v>0</v>
      </c>
      <c r="D1569" s="1">
        <v>0</v>
      </c>
      <c r="E1569" s="1">
        <v>0</v>
      </c>
    </row>
    <row r="1570" spans="1:6" x14ac:dyDescent="0.25">
      <c r="A1570" t="s">
        <v>4033</v>
      </c>
      <c r="B1570" t="s">
        <v>4034</v>
      </c>
      <c r="C1570" s="1">
        <v>33395</v>
      </c>
      <c r="D1570" s="1">
        <v>25756</v>
      </c>
      <c r="E1570" s="1">
        <v>38069</v>
      </c>
      <c r="F1570" t="s">
        <v>4035</v>
      </c>
    </row>
    <row r="1571" spans="1:6" x14ac:dyDescent="0.25">
      <c r="A1571" t="s">
        <v>4036</v>
      </c>
      <c r="B1571" t="s">
        <v>4037</v>
      </c>
      <c r="C1571" s="1">
        <v>4875</v>
      </c>
      <c r="D1571" s="1">
        <v>0</v>
      </c>
      <c r="E1571" s="1">
        <v>1147</v>
      </c>
      <c r="F1571" t="s">
        <v>947</v>
      </c>
    </row>
    <row r="1572" spans="1:6" x14ac:dyDescent="0.25">
      <c r="A1572" t="s">
        <v>4038</v>
      </c>
      <c r="B1572" t="s">
        <v>4039</v>
      </c>
      <c r="C1572" s="1">
        <v>0</v>
      </c>
      <c r="D1572" s="1">
        <v>0</v>
      </c>
      <c r="E1572" s="1">
        <v>0</v>
      </c>
    </row>
    <row r="1573" spans="1:6" x14ac:dyDescent="0.25">
      <c r="A1573" t="s">
        <v>4040</v>
      </c>
      <c r="B1573" t="s">
        <v>4041</v>
      </c>
      <c r="C1573" s="1">
        <v>0</v>
      </c>
      <c r="D1573" s="1">
        <v>0</v>
      </c>
      <c r="E1573" s="1">
        <v>0</v>
      </c>
    </row>
    <row r="1574" spans="1:6" x14ac:dyDescent="0.25">
      <c r="A1574" t="s">
        <v>4042</v>
      </c>
      <c r="B1574" t="s">
        <v>4043</v>
      </c>
      <c r="C1574" s="1">
        <v>0</v>
      </c>
      <c r="D1574" s="1">
        <v>0</v>
      </c>
      <c r="E1574" s="1">
        <v>0</v>
      </c>
    </row>
    <row r="1575" spans="1:6" x14ac:dyDescent="0.25">
      <c r="A1575" t="s">
        <v>4044</v>
      </c>
      <c r="B1575" t="s">
        <v>4045</v>
      </c>
      <c r="C1575" s="1">
        <v>0</v>
      </c>
      <c r="D1575" s="1">
        <v>0</v>
      </c>
      <c r="E1575" s="1">
        <v>0</v>
      </c>
    </row>
    <row r="1576" spans="1:6" x14ac:dyDescent="0.25">
      <c r="A1576" t="s">
        <v>4046</v>
      </c>
      <c r="B1576" t="s">
        <v>4047</v>
      </c>
      <c r="C1576" s="1">
        <v>1700</v>
      </c>
      <c r="D1576" s="1">
        <v>111</v>
      </c>
      <c r="E1576" s="1">
        <v>2000</v>
      </c>
      <c r="F1576" t="s">
        <v>4048</v>
      </c>
    </row>
    <row r="1577" spans="1:6" x14ac:dyDescent="0.25">
      <c r="A1577" t="s">
        <v>4049</v>
      </c>
      <c r="B1577" t="s">
        <v>4050</v>
      </c>
      <c r="C1577" s="1">
        <v>0</v>
      </c>
      <c r="D1577" s="1">
        <v>219</v>
      </c>
      <c r="E1577" s="1">
        <v>1000</v>
      </c>
      <c r="F1577" t="s">
        <v>4051</v>
      </c>
    </row>
    <row r="1578" spans="1:6" x14ac:dyDescent="0.25">
      <c r="A1578" t="s">
        <v>4052</v>
      </c>
      <c r="B1578" t="s">
        <v>4053</v>
      </c>
      <c r="C1578" s="1">
        <v>0</v>
      </c>
      <c r="D1578" s="1">
        <v>0</v>
      </c>
      <c r="E1578" s="1">
        <v>0</v>
      </c>
    </row>
    <row r="1579" spans="1:6" x14ac:dyDescent="0.25">
      <c r="A1579" t="s">
        <v>4054</v>
      </c>
      <c r="B1579" t="s">
        <v>4055</v>
      </c>
      <c r="C1579" s="1">
        <v>0</v>
      </c>
      <c r="D1579" s="1">
        <v>0</v>
      </c>
      <c r="E1579" s="1">
        <v>0</v>
      </c>
    </row>
    <row r="1580" spans="1:6" x14ac:dyDescent="0.25">
      <c r="A1580" t="s">
        <v>4056</v>
      </c>
      <c r="B1580" t="s">
        <v>4057</v>
      </c>
      <c r="C1580" s="1">
        <v>82926</v>
      </c>
      <c r="D1580" s="1">
        <v>28517</v>
      </c>
      <c r="E1580" s="1">
        <v>84764</v>
      </c>
    </row>
    <row r="1581" spans="1:6" x14ac:dyDescent="0.25">
      <c r="A1581" t="s">
        <v>4058</v>
      </c>
      <c r="B1581" t="s">
        <v>4059</v>
      </c>
      <c r="C1581" s="1">
        <v>277841</v>
      </c>
      <c r="D1581" s="1">
        <v>96679</v>
      </c>
      <c r="E1581" s="1">
        <v>336561</v>
      </c>
    </row>
    <row r="1582" spans="1:6" x14ac:dyDescent="0.25">
      <c r="A1582" t="s">
        <v>4060</v>
      </c>
      <c r="B1582" t="s">
        <v>4061</v>
      </c>
      <c r="C1582" s="1">
        <v>0</v>
      </c>
      <c r="D1582" s="1">
        <v>0</v>
      </c>
      <c r="E1582" s="1">
        <v>0</v>
      </c>
    </row>
    <row r="1583" spans="1:6" x14ac:dyDescent="0.25">
      <c r="A1583" t="s">
        <v>4062</v>
      </c>
      <c r="B1583" t="s">
        <v>4063</v>
      </c>
      <c r="C1583" s="1">
        <v>2520</v>
      </c>
      <c r="D1583" s="1">
        <v>10146</v>
      </c>
      <c r="E1583" s="1">
        <v>4520</v>
      </c>
      <c r="F1583" t="s">
        <v>4064</v>
      </c>
    </row>
    <row r="1584" spans="1:6" x14ac:dyDescent="0.25">
      <c r="A1584" t="s">
        <v>4065</v>
      </c>
      <c r="B1584" t="s">
        <v>4066</v>
      </c>
      <c r="C1584" s="1">
        <v>107500</v>
      </c>
      <c r="D1584" s="1">
        <v>19882</v>
      </c>
      <c r="E1584" s="1">
        <v>133000</v>
      </c>
      <c r="F1584" t="s">
        <v>4067</v>
      </c>
    </row>
    <row r="1585" spans="1:6" x14ac:dyDescent="0.25">
      <c r="A1585" t="s">
        <v>4068</v>
      </c>
      <c r="B1585" t="s">
        <v>4069</v>
      </c>
      <c r="C1585" s="1">
        <v>13772</v>
      </c>
      <c r="D1585" s="1">
        <v>3616</v>
      </c>
      <c r="E1585" s="1">
        <v>14526</v>
      </c>
    </row>
    <row r="1586" spans="1:6" x14ac:dyDescent="0.25">
      <c r="A1586" t="s">
        <v>4070</v>
      </c>
      <c r="B1586" t="s">
        <v>4071</v>
      </c>
      <c r="C1586" s="1">
        <v>27702</v>
      </c>
      <c r="D1586" s="1">
        <v>10708</v>
      </c>
      <c r="E1586" s="1">
        <v>31599</v>
      </c>
    </row>
    <row r="1587" spans="1:6" x14ac:dyDescent="0.25">
      <c r="A1587" t="s">
        <v>4072</v>
      </c>
      <c r="B1587" t="s">
        <v>4073</v>
      </c>
      <c r="C1587" s="1">
        <v>51643</v>
      </c>
      <c r="D1587" s="1">
        <v>12583</v>
      </c>
      <c r="E1587" s="1">
        <v>24968</v>
      </c>
    </row>
    <row r="1588" spans="1:6" x14ac:dyDescent="0.25">
      <c r="A1588" t="s">
        <v>4074</v>
      </c>
      <c r="B1588" t="s">
        <v>4075</v>
      </c>
      <c r="C1588" s="1">
        <v>0</v>
      </c>
      <c r="D1588" s="1">
        <v>0</v>
      </c>
      <c r="E1588" s="1">
        <v>0</v>
      </c>
    </row>
    <row r="1589" spans="1:6" x14ac:dyDescent="0.25">
      <c r="A1589" t="s">
        <v>4076</v>
      </c>
      <c r="B1589" t="s">
        <v>4077</v>
      </c>
      <c r="C1589" s="1">
        <v>0</v>
      </c>
      <c r="D1589" s="1">
        <v>0</v>
      </c>
      <c r="E1589" s="1">
        <v>30000</v>
      </c>
      <c r="F1589" t="s">
        <v>4078</v>
      </c>
    </row>
    <row r="1590" spans="1:6" x14ac:dyDescent="0.25">
      <c r="A1590" t="s">
        <v>4079</v>
      </c>
      <c r="B1590" t="s">
        <v>722</v>
      </c>
      <c r="C1590" s="1">
        <v>0</v>
      </c>
      <c r="D1590" s="1">
        <v>0</v>
      </c>
      <c r="E1590" s="1">
        <v>0</v>
      </c>
    </row>
    <row r="1591" spans="1:6" x14ac:dyDescent="0.25">
      <c r="A1591" t="s">
        <v>4080</v>
      </c>
      <c r="B1591" t="s">
        <v>4081</v>
      </c>
      <c r="C1591" s="1">
        <v>200</v>
      </c>
      <c r="D1591" s="1">
        <v>0</v>
      </c>
      <c r="E1591" s="1">
        <v>200</v>
      </c>
    </row>
    <row r="1592" spans="1:6" x14ac:dyDescent="0.25">
      <c r="A1592" t="s">
        <v>4082</v>
      </c>
      <c r="B1592" t="s">
        <v>4083</v>
      </c>
      <c r="C1592" s="1">
        <v>500</v>
      </c>
      <c r="D1592" s="1">
        <v>448</v>
      </c>
      <c r="E1592" s="1">
        <v>500</v>
      </c>
    </row>
    <row r="1593" spans="1:6" x14ac:dyDescent="0.25">
      <c r="A1593" t="s">
        <v>4084</v>
      </c>
      <c r="B1593" t="s">
        <v>4085</v>
      </c>
      <c r="C1593" s="1">
        <v>4000</v>
      </c>
      <c r="D1593" s="1">
        <v>460</v>
      </c>
      <c r="E1593" s="1">
        <v>2000</v>
      </c>
      <c r="F1593" t="s">
        <v>4086</v>
      </c>
    </row>
    <row r="1594" spans="1:6" x14ac:dyDescent="0.25">
      <c r="A1594" t="s">
        <v>4087</v>
      </c>
      <c r="B1594" t="s">
        <v>4088</v>
      </c>
      <c r="C1594" s="1">
        <v>200</v>
      </c>
      <c r="D1594" s="1">
        <v>0</v>
      </c>
      <c r="E1594" s="1">
        <v>200</v>
      </c>
      <c r="F1594" t="s">
        <v>4089</v>
      </c>
    </row>
    <row r="1595" spans="1:6" x14ac:dyDescent="0.25">
      <c r="A1595" t="s">
        <v>4090</v>
      </c>
      <c r="B1595" t="s">
        <v>4091</v>
      </c>
      <c r="C1595" s="1">
        <v>0</v>
      </c>
      <c r="D1595" s="1">
        <v>0</v>
      </c>
      <c r="E1595" s="1">
        <v>0</v>
      </c>
    </row>
    <row r="1596" spans="1:6" x14ac:dyDescent="0.25">
      <c r="A1596" t="s">
        <v>4092</v>
      </c>
      <c r="B1596" t="s">
        <v>4093</v>
      </c>
      <c r="C1596" s="1">
        <v>0</v>
      </c>
      <c r="D1596" s="1">
        <v>0</v>
      </c>
      <c r="E1596" s="1">
        <v>0</v>
      </c>
    </row>
    <row r="1597" spans="1:6" x14ac:dyDescent="0.25">
      <c r="A1597" t="s">
        <v>4094</v>
      </c>
      <c r="B1597" t="s">
        <v>4095</v>
      </c>
      <c r="C1597" s="1">
        <v>350</v>
      </c>
      <c r="D1597" s="1">
        <v>0</v>
      </c>
      <c r="E1597" s="1">
        <v>350</v>
      </c>
      <c r="F1597" t="s">
        <v>4096</v>
      </c>
    </row>
    <row r="1598" spans="1:6" x14ac:dyDescent="0.25">
      <c r="A1598" t="s">
        <v>4097</v>
      </c>
      <c r="B1598" t="s">
        <v>4098</v>
      </c>
      <c r="C1598" s="1">
        <v>0</v>
      </c>
      <c r="D1598" s="1">
        <v>0</v>
      </c>
      <c r="E1598" s="1">
        <v>0</v>
      </c>
    </row>
    <row r="1599" spans="1:6" x14ac:dyDescent="0.25">
      <c r="A1599" t="s">
        <v>4099</v>
      </c>
      <c r="B1599" t="s">
        <v>4100</v>
      </c>
      <c r="C1599" s="1">
        <v>0</v>
      </c>
      <c r="D1599" s="1">
        <v>0</v>
      </c>
      <c r="E1599" s="1">
        <v>0</v>
      </c>
    </row>
    <row r="1600" spans="1:6" x14ac:dyDescent="0.25">
      <c r="A1600" t="s">
        <v>4101</v>
      </c>
      <c r="B1600" t="s">
        <v>4102</v>
      </c>
      <c r="C1600" s="1">
        <v>400</v>
      </c>
      <c r="D1600" s="1">
        <v>0</v>
      </c>
      <c r="E1600" s="1">
        <v>400</v>
      </c>
    </row>
    <row r="1601" spans="1:5" x14ac:dyDescent="0.25">
      <c r="A1601" t="s">
        <v>4103</v>
      </c>
      <c r="B1601" t="s">
        <v>4104</v>
      </c>
      <c r="C1601" s="1">
        <v>150</v>
      </c>
      <c r="D1601" s="1">
        <v>0</v>
      </c>
      <c r="E1601" s="1">
        <v>150</v>
      </c>
    </row>
    <row r="1602" spans="1:5" x14ac:dyDescent="0.25">
      <c r="A1602" t="s">
        <v>4105</v>
      </c>
      <c r="B1602" t="s">
        <v>4106</v>
      </c>
      <c r="C1602" s="1">
        <v>0</v>
      </c>
      <c r="D1602" s="1">
        <v>0</v>
      </c>
      <c r="E1602" s="1">
        <v>0</v>
      </c>
    </row>
    <row r="1603" spans="1:5" x14ac:dyDescent="0.25">
      <c r="A1603" t="s">
        <v>4107</v>
      </c>
      <c r="B1603" t="s">
        <v>4108</v>
      </c>
      <c r="C1603" s="1">
        <v>0</v>
      </c>
      <c r="D1603" s="1">
        <v>0</v>
      </c>
      <c r="E1603" s="1">
        <v>0</v>
      </c>
    </row>
    <row r="1604" spans="1:5" x14ac:dyDescent="0.25">
      <c r="A1604" t="s">
        <v>4109</v>
      </c>
      <c r="B1604" t="s">
        <v>4110</v>
      </c>
      <c r="C1604" s="1">
        <v>0</v>
      </c>
      <c r="D1604" s="1">
        <v>0</v>
      </c>
      <c r="E1604" s="1">
        <v>0</v>
      </c>
    </row>
    <row r="1605" spans="1:5" x14ac:dyDescent="0.25">
      <c r="A1605" t="s">
        <v>4111</v>
      </c>
      <c r="B1605" t="s">
        <v>4112</v>
      </c>
      <c r="C1605" s="1">
        <v>0</v>
      </c>
      <c r="D1605" s="1">
        <v>0</v>
      </c>
      <c r="E1605" s="1">
        <v>0</v>
      </c>
    </row>
    <row r="1606" spans="1:5" x14ac:dyDescent="0.25">
      <c r="A1606" t="s">
        <v>4113</v>
      </c>
      <c r="B1606" t="s">
        <v>4114</v>
      </c>
      <c r="C1606" s="1">
        <v>0</v>
      </c>
      <c r="D1606" s="1">
        <v>0</v>
      </c>
      <c r="E1606" s="1">
        <v>0</v>
      </c>
    </row>
    <row r="1607" spans="1:5" x14ac:dyDescent="0.25">
      <c r="A1607" t="s">
        <v>4115</v>
      </c>
      <c r="B1607" t="s">
        <v>4116</v>
      </c>
      <c r="C1607" s="1">
        <v>0</v>
      </c>
      <c r="D1607" s="1">
        <v>0</v>
      </c>
      <c r="E1607" s="1">
        <v>0</v>
      </c>
    </row>
    <row r="1608" spans="1:5" x14ac:dyDescent="0.25">
      <c r="A1608" t="s">
        <v>4117</v>
      </c>
      <c r="B1608" t="s">
        <v>4118</v>
      </c>
      <c r="C1608" s="1">
        <v>0</v>
      </c>
      <c r="D1608" s="1">
        <v>0</v>
      </c>
      <c r="E1608" s="1">
        <v>0</v>
      </c>
    </row>
    <row r="1609" spans="1:5" x14ac:dyDescent="0.25">
      <c r="A1609" t="s">
        <v>4119</v>
      </c>
      <c r="B1609" t="s">
        <v>4120</v>
      </c>
      <c r="C1609" s="1">
        <v>0</v>
      </c>
      <c r="D1609" s="1">
        <v>0</v>
      </c>
      <c r="E1609" s="1">
        <v>0</v>
      </c>
    </row>
    <row r="1610" spans="1:5" x14ac:dyDescent="0.25">
      <c r="A1610" t="s">
        <v>4121</v>
      </c>
      <c r="B1610" t="s">
        <v>4122</v>
      </c>
      <c r="C1610" s="1">
        <v>0</v>
      </c>
      <c r="D1610" s="1">
        <v>0</v>
      </c>
      <c r="E1610" s="1">
        <v>0</v>
      </c>
    </row>
    <row r="1611" spans="1:5" x14ac:dyDescent="0.25">
      <c r="A1611" t="s">
        <v>4123</v>
      </c>
      <c r="B1611" t="s">
        <v>4124</v>
      </c>
      <c r="C1611" s="1">
        <v>0</v>
      </c>
      <c r="D1611" s="1">
        <v>0</v>
      </c>
      <c r="E1611" s="1">
        <v>0</v>
      </c>
    </row>
    <row r="1612" spans="1:5" x14ac:dyDescent="0.25">
      <c r="A1612" t="s">
        <v>4125</v>
      </c>
      <c r="B1612" t="s">
        <v>4126</v>
      </c>
      <c r="C1612" s="1">
        <v>0</v>
      </c>
      <c r="D1612" s="1">
        <v>0</v>
      </c>
      <c r="E1612" s="1">
        <v>0</v>
      </c>
    </row>
    <row r="1613" spans="1:5" x14ac:dyDescent="0.25">
      <c r="A1613" t="s">
        <v>4127</v>
      </c>
      <c r="B1613" t="s">
        <v>4128</v>
      </c>
      <c r="C1613" s="1">
        <v>0</v>
      </c>
      <c r="D1613" s="1">
        <v>0</v>
      </c>
      <c r="E1613" s="1">
        <v>0</v>
      </c>
    </row>
    <row r="1614" spans="1:5" x14ac:dyDescent="0.25">
      <c r="A1614" t="s">
        <v>4129</v>
      </c>
      <c r="B1614" t="s">
        <v>4130</v>
      </c>
      <c r="C1614" s="1">
        <v>0</v>
      </c>
      <c r="D1614" s="1">
        <v>0</v>
      </c>
      <c r="E1614" s="1">
        <v>0</v>
      </c>
    </row>
    <row r="1615" spans="1:5" x14ac:dyDescent="0.25">
      <c r="A1615" t="s">
        <v>4131</v>
      </c>
      <c r="B1615" t="s">
        <v>4132</v>
      </c>
      <c r="C1615" s="1">
        <v>0</v>
      </c>
      <c r="D1615" s="1">
        <v>0</v>
      </c>
      <c r="E1615" s="1">
        <v>0</v>
      </c>
    </row>
    <row r="1616" spans="1:5" x14ac:dyDescent="0.25">
      <c r="A1616" t="s">
        <v>4133</v>
      </c>
      <c r="B1616" t="s">
        <v>4134</v>
      </c>
      <c r="C1616" s="1">
        <v>0</v>
      </c>
      <c r="D1616" s="1">
        <v>0</v>
      </c>
      <c r="E1616" s="1">
        <v>0</v>
      </c>
    </row>
    <row r="1617" spans="1:6" x14ac:dyDescent="0.25">
      <c r="A1617" t="s">
        <v>4135</v>
      </c>
      <c r="B1617" t="s">
        <v>4136</v>
      </c>
      <c r="C1617" s="1">
        <v>705</v>
      </c>
      <c r="D1617" s="1">
        <v>0</v>
      </c>
      <c r="E1617" s="1">
        <v>772</v>
      </c>
      <c r="F1617" t="s">
        <v>947</v>
      </c>
    </row>
    <row r="1618" spans="1:6" x14ac:dyDescent="0.25">
      <c r="A1618" t="s">
        <v>4137</v>
      </c>
      <c r="B1618" t="s">
        <v>4138</v>
      </c>
      <c r="C1618" s="1">
        <v>0</v>
      </c>
      <c r="D1618" s="1">
        <v>0</v>
      </c>
      <c r="E1618" s="1">
        <v>0</v>
      </c>
    </row>
    <row r="1619" spans="1:6" x14ac:dyDescent="0.25">
      <c r="A1619" t="s">
        <v>4139</v>
      </c>
      <c r="B1619" t="s">
        <v>4140</v>
      </c>
      <c r="C1619" s="1">
        <v>0</v>
      </c>
      <c r="D1619" s="1">
        <v>0</v>
      </c>
      <c r="E1619" s="1">
        <v>0</v>
      </c>
    </row>
    <row r="1620" spans="1:6" x14ac:dyDescent="0.25">
      <c r="A1620" t="s">
        <v>4141</v>
      </c>
      <c r="B1620" t="s">
        <v>4142</v>
      </c>
      <c r="C1620" s="1">
        <v>500</v>
      </c>
      <c r="D1620" s="1">
        <v>0</v>
      </c>
      <c r="E1620" s="1">
        <v>1</v>
      </c>
      <c r="F1620" t="s">
        <v>4143</v>
      </c>
    </row>
    <row r="1621" spans="1:6" x14ac:dyDescent="0.25">
      <c r="A1621" t="s">
        <v>4144</v>
      </c>
      <c r="B1621" t="s">
        <v>4145</v>
      </c>
      <c r="C1621" s="1">
        <v>0</v>
      </c>
      <c r="D1621" s="1">
        <v>0</v>
      </c>
      <c r="E1621" s="1">
        <v>0</v>
      </c>
    </row>
    <row r="1622" spans="1:6" x14ac:dyDescent="0.25">
      <c r="A1622" t="s">
        <v>4146</v>
      </c>
      <c r="B1622" t="s">
        <v>4147</v>
      </c>
      <c r="C1622" s="1">
        <v>1000</v>
      </c>
      <c r="D1622" s="1">
        <v>0</v>
      </c>
      <c r="E1622" s="1">
        <v>1500</v>
      </c>
      <c r="F1622" t="s">
        <v>4148</v>
      </c>
    </row>
    <row r="1623" spans="1:6" x14ac:dyDescent="0.25">
      <c r="A1623" t="s">
        <v>4149</v>
      </c>
      <c r="B1623" t="s">
        <v>4150</v>
      </c>
      <c r="C1623" s="1">
        <v>0</v>
      </c>
      <c r="D1623" s="1">
        <v>463</v>
      </c>
      <c r="E1623" s="1">
        <v>0</v>
      </c>
      <c r="F1623" t="s">
        <v>4151</v>
      </c>
    </row>
    <row r="1624" spans="1:6" x14ac:dyDescent="0.25">
      <c r="A1624" t="s">
        <v>4152</v>
      </c>
      <c r="B1624" t="s">
        <v>4153</v>
      </c>
      <c r="C1624" s="1">
        <v>0</v>
      </c>
      <c r="D1624" s="1">
        <v>0</v>
      </c>
      <c r="E1624" s="1">
        <v>0</v>
      </c>
    </row>
    <row r="1625" spans="1:6" x14ac:dyDescent="0.25">
      <c r="A1625" t="s">
        <v>4154</v>
      </c>
      <c r="B1625" t="s">
        <v>4155</v>
      </c>
      <c r="C1625" s="1">
        <v>191364</v>
      </c>
      <c r="D1625" s="1">
        <v>68449</v>
      </c>
      <c r="E1625" s="1">
        <v>200932</v>
      </c>
    </row>
    <row r="1626" spans="1:6" x14ac:dyDescent="0.25">
      <c r="A1626" t="s">
        <v>4156</v>
      </c>
      <c r="B1626" t="s">
        <v>4157</v>
      </c>
      <c r="C1626" s="1">
        <v>31000</v>
      </c>
      <c r="D1626" s="1">
        <v>13893</v>
      </c>
      <c r="E1626" s="1">
        <v>49014</v>
      </c>
      <c r="F1626" t="s">
        <v>4158</v>
      </c>
    </row>
    <row r="1627" spans="1:6" x14ac:dyDescent="0.25">
      <c r="A1627" t="s">
        <v>4159</v>
      </c>
      <c r="B1627" t="s">
        <v>4160</v>
      </c>
      <c r="C1627" s="1">
        <v>80000</v>
      </c>
      <c r="D1627" s="1">
        <v>32676</v>
      </c>
      <c r="E1627" s="1">
        <v>60000</v>
      </c>
      <c r="F1627" t="s">
        <v>4161</v>
      </c>
    </row>
    <row r="1628" spans="1:6" x14ac:dyDescent="0.25">
      <c r="A1628" t="s">
        <v>4162</v>
      </c>
      <c r="B1628" t="s">
        <v>4163</v>
      </c>
      <c r="C1628" s="1">
        <v>0</v>
      </c>
      <c r="D1628" s="1">
        <v>0</v>
      </c>
      <c r="E1628" s="1">
        <v>0</v>
      </c>
    </row>
    <row r="1629" spans="1:6" x14ac:dyDescent="0.25">
      <c r="A1629" t="s">
        <v>4164</v>
      </c>
      <c r="B1629" t="s">
        <v>4165</v>
      </c>
      <c r="C1629" s="1">
        <v>0</v>
      </c>
      <c r="D1629" s="1">
        <v>0</v>
      </c>
      <c r="E1629" s="1">
        <v>0</v>
      </c>
    </row>
    <row r="1630" spans="1:6" x14ac:dyDescent="0.25">
      <c r="A1630" t="s">
        <v>4166</v>
      </c>
      <c r="B1630" t="s">
        <v>4167</v>
      </c>
      <c r="C1630" s="1">
        <v>0</v>
      </c>
      <c r="D1630" s="1">
        <v>6000</v>
      </c>
      <c r="E1630" s="1">
        <v>0</v>
      </c>
    </row>
    <row r="1631" spans="1:6" x14ac:dyDescent="0.25">
      <c r="A1631" t="s">
        <v>4168</v>
      </c>
      <c r="B1631" t="s">
        <v>4169</v>
      </c>
      <c r="C1631" s="1">
        <v>0</v>
      </c>
      <c r="D1631" s="1">
        <v>0</v>
      </c>
      <c r="E1631" s="1">
        <v>0</v>
      </c>
    </row>
    <row r="1632" spans="1:6" x14ac:dyDescent="0.25">
      <c r="A1632" t="s">
        <v>4170</v>
      </c>
      <c r="B1632" t="s">
        <v>4171</v>
      </c>
      <c r="C1632" s="1">
        <v>11266</v>
      </c>
      <c r="D1632" s="1">
        <v>3604</v>
      </c>
      <c r="E1632" s="1">
        <v>11405</v>
      </c>
    </row>
    <row r="1633" spans="1:6" x14ac:dyDescent="0.25">
      <c r="A1633" t="s">
        <v>4172</v>
      </c>
      <c r="B1633" t="s">
        <v>4173</v>
      </c>
      <c r="C1633" s="1">
        <v>8141</v>
      </c>
      <c r="D1633" s="1">
        <v>6619</v>
      </c>
      <c r="E1633" s="1">
        <v>8548</v>
      </c>
    </row>
    <row r="1634" spans="1:6" x14ac:dyDescent="0.25">
      <c r="A1634" t="s">
        <v>4174</v>
      </c>
      <c r="B1634" t="s">
        <v>4175</v>
      </c>
      <c r="C1634" s="1">
        <v>13318</v>
      </c>
      <c r="D1634" s="1">
        <v>11149</v>
      </c>
      <c r="E1634" s="1">
        <v>13414</v>
      </c>
    </row>
    <row r="1635" spans="1:6" x14ac:dyDescent="0.25">
      <c r="A1635" t="s">
        <v>4176</v>
      </c>
      <c r="B1635" t="s">
        <v>4177</v>
      </c>
      <c r="C1635" s="1">
        <v>0</v>
      </c>
      <c r="D1635" s="1">
        <v>0</v>
      </c>
      <c r="E1635" s="1">
        <v>0</v>
      </c>
    </row>
    <row r="1636" spans="1:6" x14ac:dyDescent="0.25">
      <c r="A1636" t="s">
        <v>4178</v>
      </c>
      <c r="B1636" t="s">
        <v>4179</v>
      </c>
      <c r="C1636" s="1">
        <v>150</v>
      </c>
      <c r="D1636" s="1">
        <v>33</v>
      </c>
      <c r="E1636" s="1">
        <v>200</v>
      </c>
      <c r="F1636" t="s">
        <v>4180</v>
      </c>
    </row>
    <row r="1637" spans="1:6" ht="30" x14ac:dyDescent="0.25">
      <c r="A1637" t="s">
        <v>4181</v>
      </c>
      <c r="B1637" t="s">
        <v>4182</v>
      </c>
      <c r="C1637" s="1">
        <v>7500</v>
      </c>
      <c r="D1637" s="1">
        <v>5319</v>
      </c>
      <c r="E1637" s="1">
        <v>8000</v>
      </c>
      <c r="F1637" s="2" t="s">
        <v>4183</v>
      </c>
    </row>
    <row r="1638" spans="1:6" x14ac:dyDescent="0.25">
      <c r="A1638" t="s">
        <v>4184</v>
      </c>
      <c r="B1638" t="s">
        <v>4185</v>
      </c>
      <c r="C1638" s="1">
        <v>1000</v>
      </c>
      <c r="D1638" s="1">
        <v>184</v>
      </c>
      <c r="E1638" s="1">
        <v>750</v>
      </c>
      <c r="F1638" t="s">
        <v>4186</v>
      </c>
    </row>
    <row r="1639" spans="1:6" x14ac:dyDescent="0.25">
      <c r="A1639" t="s">
        <v>4187</v>
      </c>
      <c r="B1639" t="s">
        <v>4188</v>
      </c>
      <c r="C1639" s="1">
        <v>0</v>
      </c>
      <c r="D1639" s="1">
        <v>0</v>
      </c>
      <c r="E1639" s="1">
        <v>0</v>
      </c>
    </row>
    <row r="1640" spans="1:6" x14ac:dyDescent="0.25">
      <c r="A1640" t="s">
        <v>4189</v>
      </c>
      <c r="B1640" t="s">
        <v>4190</v>
      </c>
      <c r="C1640" s="1">
        <v>0</v>
      </c>
      <c r="D1640" s="1">
        <v>0</v>
      </c>
      <c r="E1640" s="1">
        <v>0</v>
      </c>
    </row>
    <row r="1641" spans="1:6" x14ac:dyDescent="0.25">
      <c r="A1641" t="s">
        <v>4191</v>
      </c>
      <c r="B1641" t="s">
        <v>4192</v>
      </c>
      <c r="C1641" s="1">
        <v>0</v>
      </c>
      <c r="D1641" s="1">
        <v>164</v>
      </c>
      <c r="E1641" s="1">
        <v>2000</v>
      </c>
      <c r="F1641" t="s">
        <v>4193</v>
      </c>
    </row>
    <row r="1642" spans="1:6" x14ac:dyDescent="0.25">
      <c r="A1642" t="s">
        <v>4194</v>
      </c>
      <c r="B1642" t="s">
        <v>4195</v>
      </c>
      <c r="C1642" s="1">
        <v>500</v>
      </c>
      <c r="D1642" s="1">
        <v>0</v>
      </c>
      <c r="E1642" s="1">
        <v>350</v>
      </c>
      <c r="F1642" t="s">
        <v>4196</v>
      </c>
    </row>
    <row r="1643" spans="1:6" x14ac:dyDescent="0.25">
      <c r="A1643" t="s">
        <v>4197</v>
      </c>
      <c r="B1643" t="s">
        <v>4198</v>
      </c>
      <c r="C1643" s="1">
        <v>200</v>
      </c>
      <c r="D1643" s="1">
        <v>0</v>
      </c>
      <c r="E1643" s="1">
        <v>500</v>
      </c>
      <c r="F1643" t="s">
        <v>4199</v>
      </c>
    </row>
    <row r="1644" spans="1:6" x14ac:dyDescent="0.25">
      <c r="A1644" t="s">
        <v>4200</v>
      </c>
      <c r="B1644" t="s">
        <v>4201</v>
      </c>
      <c r="C1644" s="1">
        <v>100</v>
      </c>
      <c r="D1644" s="1">
        <v>0</v>
      </c>
      <c r="E1644" s="1">
        <v>100</v>
      </c>
    </row>
    <row r="1645" spans="1:6" x14ac:dyDescent="0.25">
      <c r="A1645" t="s">
        <v>4202</v>
      </c>
      <c r="B1645" t="s">
        <v>4203</v>
      </c>
      <c r="C1645" s="1">
        <v>250</v>
      </c>
      <c r="D1645" s="1">
        <v>0</v>
      </c>
      <c r="E1645" s="1">
        <v>250</v>
      </c>
    </row>
    <row r="1646" spans="1:6" x14ac:dyDescent="0.25">
      <c r="A1646" t="s">
        <v>4204</v>
      </c>
      <c r="B1646" t="s">
        <v>4205</v>
      </c>
      <c r="C1646" s="1">
        <v>0</v>
      </c>
      <c r="D1646" s="1">
        <v>0</v>
      </c>
      <c r="E1646" s="1">
        <v>0</v>
      </c>
    </row>
    <row r="1647" spans="1:6" x14ac:dyDescent="0.25">
      <c r="A1647" t="s">
        <v>4206</v>
      </c>
      <c r="B1647" t="s">
        <v>4207</v>
      </c>
      <c r="C1647" s="1">
        <v>0</v>
      </c>
      <c r="D1647" s="1">
        <v>0</v>
      </c>
      <c r="E1647" s="1">
        <v>750</v>
      </c>
    </row>
    <row r="1648" spans="1:6" x14ac:dyDescent="0.25">
      <c r="A1648" t="s">
        <v>4208</v>
      </c>
      <c r="B1648" t="s">
        <v>4209</v>
      </c>
      <c r="C1648" s="1">
        <v>0</v>
      </c>
      <c r="D1648" s="1">
        <v>0</v>
      </c>
      <c r="E1648" s="1">
        <v>0</v>
      </c>
    </row>
    <row r="1649" spans="1:6" x14ac:dyDescent="0.25">
      <c r="A1649" t="s">
        <v>4210</v>
      </c>
      <c r="B1649" t="s">
        <v>4211</v>
      </c>
      <c r="C1649" s="1">
        <v>0</v>
      </c>
      <c r="D1649" s="1">
        <v>0</v>
      </c>
      <c r="E1649" s="1">
        <v>0</v>
      </c>
    </row>
    <row r="1650" spans="1:6" x14ac:dyDescent="0.25">
      <c r="A1650" t="s">
        <v>4212</v>
      </c>
      <c r="B1650" t="s">
        <v>4213</v>
      </c>
      <c r="C1650" s="1">
        <v>0</v>
      </c>
      <c r="D1650" s="1">
        <v>0</v>
      </c>
      <c r="E1650" s="1">
        <v>0</v>
      </c>
    </row>
    <row r="1651" spans="1:6" x14ac:dyDescent="0.25">
      <c r="A1651" t="s">
        <v>4214</v>
      </c>
      <c r="B1651" t="s">
        <v>4215</v>
      </c>
      <c r="C1651" s="1">
        <v>0</v>
      </c>
      <c r="D1651" s="1">
        <v>0</v>
      </c>
      <c r="E1651" s="1">
        <v>0</v>
      </c>
    </row>
    <row r="1652" spans="1:6" x14ac:dyDescent="0.25">
      <c r="A1652" t="s">
        <v>4216</v>
      </c>
      <c r="B1652" t="s">
        <v>4217</v>
      </c>
      <c r="C1652" s="1">
        <v>0</v>
      </c>
      <c r="D1652" s="1">
        <v>0</v>
      </c>
      <c r="E1652" s="1">
        <v>0</v>
      </c>
    </row>
    <row r="1653" spans="1:6" x14ac:dyDescent="0.25">
      <c r="A1653" t="s">
        <v>4218</v>
      </c>
      <c r="B1653" t="s">
        <v>4219</v>
      </c>
      <c r="C1653" s="1">
        <v>0</v>
      </c>
      <c r="D1653" s="1">
        <v>0</v>
      </c>
      <c r="E1653" s="1">
        <v>0</v>
      </c>
    </row>
    <row r="1654" spans="1:6" x14ac:dyDescent="0.25">
      <c r="A1654" t="s">
        <v>4220</v>
      </c>
      <c r="B1654" t="s">
        <v>4221</v>
      </c>
      <c r="C1654" s="1">
        <v>0</v>
      </c>
      <c r="D1654" s="1">
        <v>0</v>
      </c>
      <c r="E1654" s="1">
        <v>0</v>
      </c>
    </row>
    <row r="1655" spans="1:6" x14ac:dyDescent="0.25">
      <c r="A1655" t="s">
        <v>4222</v>
      </c>
      <c r="B1655" t="s">
        <v>4223</v>
      </c>
      <c r="C1655" s="1">
        <v>0</v>
      </c>
      <c r="D1655" s="1">
        <v>0</v>
      </c>
      <c r="E1655" s="1">
        <v>0</v>
      </c>
    </row>
    <row r="1656" spans="1:6" x14ac:dyDescent="0.25">
      <c r="A1656" t="s">
        <v>4224</v>
      </c>
      <c r="B1656" t="s">
        <v>4225</v>
      </c>
      <c r="C1656" s="1">
        <v>500</v>
      </c>
      <c r="D1656" s="1">
        <v>0</v>
      </c>
      <c r="E1656" s="1">
        <v>0</v>
      </c>
    </row>
    <row r="1657" spans="1:6" x14ac:dyDescent="0.25">
      <c r="A1657" t="s">
        <v>4226</v>
      </c>
      <c r="B1657" t="s">
        <v>4227</v>
      </c>
      <c r="C1657" s="1">
        <v>0</v>
      </c>
      <c r="D1657" s="1">
        <v>275</v>
      </c>
      <c r="E1657" s="1">
        <v>0</v>
      </c>
      <c r="F1657" t="s">
        <v>4228</v>
      </c>
    </row>
    <row r="1658" spans="1:6" x14ac:dyDescent="0.25">
      <c r="A1658" t="s">
        <v>4229</v>
      </c>
      <c r="B1658" t="s">
        <v>4230</v>
      </c>
      <c r="C1658" s="1">
        <v>0</v>
      </c>
      <c r="D1658" s="1">
        <v>0</v>
      </c>
      <c r="E1658" s="1">
        <v>0</v>
      </c>
    </row>
    <row r="1659" spans="1:6" x14ac:dyDescent="0.25">
      <c r="A1659" t="s">
        <v>4231</v>
      </c>
      <c r="B1659" t="s">
        <v>4232</v>
      </c>
      <c r="C1659" s="1">
        <v>0</v>
      </c>
      <c r="D1659" s="1">
        <v>0</v>
      </c>
      <c r="E1659" s="1">
        <v>0</v>
      </c>
    </row>
    <row r="1660" spans="1:6" x14ac:dyDescent="0.25">
      <c r="A1660" t="s">
        <v>4233</v>
      </c>
      <c r="B1660" t="s">
        <v>4234</v>
      </c>
      <c r="C1660" s="1">
        <v>0</v>
      </c>
      <c r="D1660" s="1">
        <v>0</v>
      </c>
      <c r="E1660" s="1">
        <v>0</v>
      </c>
    </row>
    <row r="1661" spans="1:6" x14ac:dyDescent="0.25">
      <c r="A1661" t="s">
        <v>4235</v>
      </c>
      <c r="B1661" t="s">
        <v>4236</v>
      </c>
      <c r="C1661" s="1">
        <v>0</v>
      </c>
      <c r="D1661" s="1">
        <v>0</v>
      </c>
      <c r="E1661" s="1">
        <v>800</v>
      </c>
      <c r="F1661" t="s">
        <v>4237</v>
      </c>
    </row>
    <row r="1662" spans="1:6" x14ac:dyDescent="0.25">
      <c r="A1662" t="s">
        <v>4238</v>
      </c>
      <c r="B1662" t="s">
        <v>4239</v>
      </c>
      <c r="C1662" s="1">
        <v>0</v>
      </c>
      <c r="D1662" s="1">
        <v>0</v>
      </c>
      <c r="E1662" s="1">
        <v>598</v>
      </c>
      <c r="F1662" t="s">
        <v>947</v>
      </c>
    </row>
    <row r="1663" spans="1:6" x14ac:dyDescent="0.25">
      <c r="A1663" t="s">
        <v>4240</v>
      </c>
      <c r="B1663" t="s">
        <v>4241</v>
      </c>
      <c r="C1663" s="1">
        <v>0</v>
      </c>
      <c r="D1663" s="1">
        <v>0</v>
      </c>
      <c r="E1663" s="1">
        <v>0</v>
      </c>
    </row>
    <row r="1664" spans="1:6" x14ac:dyDescent="0.25">
      <c r="A1664" t="s">
        <v>4242</v>
      </c>
      <c r="B1664" t="s">
        <v>4243</v>
      </c>
      <c r="C1664" s="1">
        <v>0</v>
      </c>
      <c r="D1664" s="1">
        <v>0</v>
      </c>
      <c r="E1664" s="1">
        <v>0</v>
      </c>
    </row>
    <row r="1665" spans="1:6" x14ac:dyDescent="0.25">
      <c r="A1665" t="s">
        <v>4244</v>
      </c>
      <c r="B1665" t="s">
        <v>4245</v>
      </c>
      <c r="C1665" s="1">
        <v>0</v>
      </c>
      <c r="D1665" s="1">
        <v>0</v>
      </c>
      <c r="E1665" s="1">
        <v>0</v>
      </c>
    </row>
    <row r="1666" spans="1:6" x14ac:dyDescent="0.25">
      <c r="A1666" t="s">
        <v>4246</v>
      </c>
      <c r="B1666" t="s">
        <v>4247</v>
      </c>
      <c r="C1666" s="1">
        <v>0</v>
      </c>
      <c r="D1666" s="1">
        <v>0</v>
      </c>
      <c r="E1666" s="1">
        <v>200</v>
      </c>
    </row>
    <row r="1667" spans="1:6" x14ac:dyDescent="0.25">
      <c r="A1667" t="s">
        <v>4248</v>
      </c>
      <c r="B1667" t="s">
        <v>4249</v>
      </c>
      <c r="C1667" s="1">
        <v>0</v>
      </c>
      <c r="D1667" s="1">
        <v>0</v>
      </c>
      <c r="E1667" s="1">
        <v>200</v>
      </c>
    </row>
    <row r="1668" spans="1:6" x14ac:dyDescent="0.25">
      <c r="A1668" t="s">
        <v>4250</v>
      </c>
      <c r="B1668" t="s">
        <v>4251</v>
      </c>
      <c r="C1668" s="1">
        <v>0</v>
      </c>
      <c r="D1668" s="1">
        <v>0</v>
      </c>
      <c r="E1668" s="1">
        <v>0</v>
      </c>
    </row>
    <row r="1669" spans="1:6" x14ac:dyDescent="0.25">
      <c r="A1669" t="s">
        <v>4252</v>
      </c>
      <c r="B1669" t="s">
        <v>4253</v>
      </c>
      <c r="C1669" s="1">
        <v>0</v>
      </c>
      <c r="D1669" s="1">
        <v>0</v>
      </c>
      <c r="E1669" s="1">
        <v>500</v>
      </c>
    </row>
    <row r="1670" spans="1:6" x14ac:dyDescent="0.25">
      <c r="A1670" t="s">
        <v>4254</v>
      </c>
      <c r="B1670" t="s">
        <v>4255</v>
      </c>
      <c r="C1670" s="1">
        <v>44845</v>
      </c>
      <c r="D1670" s="1">
        <v>16041</v>
      </c>
      <c r="E1670" s="1">
        <v>47087</v>
      </c>
    </row>
    <row r="1671" spans="1:6" x14ac:dyDescent="0.25">
      <c r="A1671" t="s">
        <v>4256</v>
      </c>
      <c r="B1671" t="s">
        <v>4257</v>
      </c>
      <c r="C1671" s="1">
        <v>0</v>
      </c>
      <c r="D1671" s="1">
        <v>0</v>
      </c>
      <c r="E1671" s="1">
        <v>2500</v>
      </c>
      <c r="F1671" t="s">
        <v>4258</v>
      </c>
    </row>
    <row r="1672" spans="1:6" x14ac:dyDescent="0.25">
      <c r="A1672" t="s">
        <v>4259</v>
      </c>
      <c r="B1672" t="s">
        <v>4260</v>
      </c>
      <c r="C1672" s="1">
        <v>32000</v>
      </c>
      <c r="D1672" s="1">
        <v>14004</v>
      </c>
      <c r="E1672" s="1">
        <v>16000</v>
      </c>
    </row>
    <row r="1673" spans="1:6" x14ac:dyDescent="0.25">
      <c r="A1673" t="s">
        <v>4261</v>
      </c>
      <c r="B1673" t="s">
        <v>4262</v>
      </c>
      <c r="C1673" s="1">
        <v>0</v>
      </c>
      <c r="D1673" s="1">
        <v>0</v>
      </c>
      <c r="E1673" s="1">
        <v>0</v>
      </c>
    </row>
    <row r="1674" spans="1:6" x14ac:dyDescent="0.25">
      <c r="A1674" t="s">
        <v>4263</v>
      </c>
      <c r="B1674" t="s">
        <v>4264</v>
      </c>
      <c r="C1674" s="1">
        <v>0</v>
      </c>
      <c r="D1674" s="1">
        <v>0</v>
      </c>
      <c r="E1674" s="1">
        <v>0</v>
      </c>
    </row>
    <row r="1675" spans="1:6" x14ac:dyDescent="0.25">
      <c r="A1675" t="s">
        <v>4265</v>
      </c>
      <c r="B1675" t="s">
        <v>4266</v>
      </c>
      <c r="C1675" s="1">
        <v>0</v>
      </c>
      <c r="D1675" s="1">
        <v>2500</v>
      </c>
      <c r="E1675" s="1">
        <v>0</v>
      </c>
    </row>
    <row r="1676" spans="1:6" x14ac:dyDescent="0.25">
      <c r="A1676" t="s">
        <v>4267</v>
      </c>
      <c r="B1676" t="s">
        <v>4268</v>
      </c>
      <c r="C1676" s="1">
        <v>0</v>
      </c>
      <c r="D1676" s="1">
        <v>0</v>
      </c>
      <c r="E1676" s="1">
        <v>0</v>
      </c>
    </row>
    <row r="1677" spans="1:6" x14ac:dyDescent="0.25">
      <c r="A1677" t="s">
        <v>4269</v>
      </c>
      <c r="B1677" t="s">
        <v>4270</v>
      </c>
      <c r="C1677" s="1">
        <v>3098</v>
      </c>
      <c r="D1677" s="1">
        <v>1418</v>
      </c>
      <c r="E1677" s="1">
        <v>3131</v>
      </c>
    </row>
    <row r="1678" spans="1:6" x14ac:dyDescent="0.25">
      <c r="A1678" t="s">
        <v>4271</v>
      </c>
      <c r="B1678" t="s">
        <v>4272</v>
      </c>
      <c r="C1678" s="1">
        <v>2327</v>
      </c>
      <c r="D1678" s="1">
        <v>1158</v>
      </c>
      <c r="E1678" s="1">
        <v>2444</v>
      </c>
    </row>
    <row r="1679" spans="1:6" x14ac:dyDescent="0.25">
      <c r="A1679" t="s">
        <v>4273</v>
      </c>
      <c r="B1679" t="s">
        <v>4274</v>
      </c>
      <c r="C1679" s="1">
        <v>7043</v>
      </c>
      <c r="D1679" s="1">
        <v>2478</v>
      </c>
      <c r="E1679" s="1">
        <v>7065</v>
      </c>
    </row>
    <row r="1680" spans="1:6" x14ac:dyDescent="0.25">
      <c r="A1680" t="s">
        <v>4275</v>
      </c>
      <c r="B1680" t="s">
        <v>4276</v>
      </c>
      <c r="C1680" s="1">
        <v>0</v>
      </c>
      <c r="D1680" s="1">
        <v>0</v>
      </c>
      <c r="E1680" s="1">
        <v>0</v>
      </c>
    </row>
    <row r="1681" spans="1:5" x14ac:dyDescent="0.25">
      <c r="A1681" t="s">
        <v>4277</v>
      </c>
      <c r="B1681" t="s">
        <v>4278</v>
      </c>
      <c r="C1681" s="1">
        <v>450</v>
      </c>
      <c r="D1681" s="1">
        <v>96</v>
      </c>
      <c r="E1681" s="1">
        <v>250</v>
      </c>
    </row>
    <row r="1682" spans="1:5" x14ac:dyDescent="0.25">
      <c r="A1682" t="s">
        <v>4279</v>
      </c>
      <c r="B1682" t="s">
        <v>4280</v>
      </c>
      <c r="C1682" s="1">
        <v>100</v>
      </c>
      <c r="D1682" s="1">
        <v>0</v>
      </c>
      <c r="E1682" s="1">
        <v>100</v>
      </c>
    </row>
    <row r="1683" spans="1:5" x14ac:dyDescent="0.25">
      <c r="A1683" t="s">
        <v>4281</v>
      </c>
      <c r="B1683" t="s">
        <v>4282</v>
      </c>
      <c r="C1683" s="1">
        <v>500</v>
      </c>
      <c r="D1683" s="1">
        <v>151</v>
      </c>
      <c r="E1683" s="1">
        <v>400</v>
      </c>
    </row>
    <row r="1684" spans="1:5" x14ac:dyDescent="0.25">
      <c r="A1684" t="s">
        <v>4283</v>
      </c>
      <c r="B1684" t="s">
        <v>4284</v>
      </c>
      <c r="C1684" s="1">
        <v>100</v>
      </c>
      <c r="D1684" s="1">
        <v>0</v>
      </c>
      <c r="E1684" s="1">
        <v>100</v>
      </c>
    </row>
    <row r="1685" spans="1:5" x14ac:dyDescent="0.25">
      <c r="A1685" t="s">
        <v>4285</v>
      </c>
      <c r="B1685" t="s">
        <v>4286</v>
      </c>
      <c r="C1685" s="1">
        <v>50</v>
      </c>
      <c r="D1685" s="1">
        <v>13</v>
      </c>
      <c r="E1685" s="1">
        <v>50</v>
      </c>
    </row>
    <row r="1686" spans="1:5" x14ac:dyDescent="0.25">
      <c r="A1686" t="s">
        <v>4287</v>
      </c>
      <c r="B1686" t="s">
        <v>4288</v>
      </c>
      <c r="C1686" s="1">
        <v>0</v>
      </c>
      <c r="D1686" s="1">
        <v>164</v>
      </c>
      <c r="E1686" s="1">
        <v>200</v>
      </c>
    </row>
    <row r="1687" spans="1:5" x14ac:dyDescent="0.25">
      <c r="A1687" t="s">
        <v>4289</v>
      </c>
      <c r="B1687" t="s">
        <v>4290</v>
      </c>
      <c r="C1687" s="1">
        <v>200</v>
      </c>
      <c r="D1687" s="1">
        <v>0</v>
      </c>
      <c r="E1687" s="1">
        <v>150</v>
      </c>
    </row>
    <row r="1688" spans="1:5" x14ac:dyDescent="0.25">
      <c r="A1688" t="s">
        <v>4291</v>
      </c>
      <c r="B1688" t="s">
        <v>4292</v>
      </c>
      <c r="C1688" s="1">
        <v>100</v>
      </c>
      <c r="D1688" s="1">
        <v>0</v>
      </c>
      <c r="E1688" s="1">
        <v>100</v>
      </c>
    </row>
    <row r="1689" spans="1:5" x14ac:dyDescent="0.25">
      <c r="A1689" t="s">
        <v>4293</v>
      </c>
      <c r="B1689" t="s">
        <v>4294</v>
      </c>
      <c r="C1689" s="1">
        <v>0</v>
      </c>
      <c r="D1689" s="1">
        <v>0</v>
      </c>
      <c r="E1689" s="1">
        <v>0</v>
      </c>
    </row>
    <row r="1690" spans="1:5" x14ac:dyDescent="0.25">
      <c r="A1690" t="s">
        <v>4295</v>
      </c>
      <c r="B1690" t="s">
        <v>4296</v>
      </c>
      <c r="C1690" s="1">
        <v>100</v>
      </c>
      <c r="D1690" s="1">
        <v>0</v>
      </c>
      <c r="E1690" s="1">
        <v>100</v>
      </c>
    </row>
    <row r="1691" spans="1:5" x14ac:dyDescent="0.25">
      <c r="A1691" t="s">
        <v>4297</v>
      </c>
      <c r="B1691" t="s">
        <v>4298</v>
      </c>
      <c r="C1691" s="1">
        <v>250</v>
      </c>
      <c r="D1691" s="1">
        <v>0</v>
      </c>
      <c r="E1691" s="1">
        <v>200</v>
      </c>
    </row>
    <row r="1692" spans="1:5" x14ac:dyDescent="0.25">
      <c r="A1692" t="s">
        <v>4299</v>
      </c>
      <c r="B1692" t="s">
        <v>4300</v>
      </c>
      <c r="C1692" s="1">
        <v>750</v>
      </c>
      <c r="D1692" s="1">
        <v>0</v>
      </c>
      <c r="E1692" s="1">
        <v>600</v>
      </c>
    </row>
    <row r="1693" spans="1:5" x14ac:dyDescent="0.25">
      <c r="A1693" t="s">
        <v>4301</v>
      </c>
      <c r="B1693" t="s">
        <v>4302</v>
      </c>
      <c r="C1693" s="1">
        <v>1000</v>
      </c>
      <c r="D1693" s="1">
        <v>0</v>
      </c>
      <c r="E1693" s="1">
        <v>1000</v>
      </c>
    </row>
    <row r="1694" spans="1:5" x14ac:dyDescent="0.25">
      <c r="A1694" t="s">
        <v>4303</v>
      </c>
      <c r="B1694" t="s">
        <v>4304</v>
      </c>
      <c r="C1694" s="1">
        <v>0</v>
      </c>
      <c r="D1694" s="1">
        <v>0</v>
      </c>
      <c r="E1694" s="1">
        <v>0</v>
      </c>
    </row>
    <row r="1695" spans="1:5" x14ac:dyDescent="0.25">
      <c r="A1695" t="s">
        <v>4305</v>
      </c>
      <c r="B1695" t="s">
        <v>4306</v>
      </c>
      <c r="C1695" s="1">
        <v>0</v>
      </c>
      <c r="D1695" s="1">
        <v>0</v>
      </c>
      <c r="E1695" s="1">
        <v>0</v>
      </c>
    </row>
    <row r="1696" spans="1:5" x14ac:dyDescent="0.25">
      <c r="A1696" t="s">
        <v>4307</v>
      </c>
      <c r="B1696" t="s">
        <v>4308</v>
      </c>
      <c r="C1696" s="1">
        <v>0</v>
      </c>
      <c r="D1696" s="1">
        <v>0</v>
      </c>
      <c r="E1696" s="1">
        <v>0</v>
      </c>
    </row>
    <row r="1697" spans="1:6" x14ac:dyDescent="0.25">
      <c r="A1697" t="s">
        <v>4309</v>
      </c>
      <c r="B1697" t="s">
        <v>4310</v>
      </c>
      <c r="C1697" s="1">
        <v>0</v>
      </c>
      <c r="D1697" s="1">
        <v>0</v>
      </c>
      <c r="E1697" s="1">
        <v>0</v>
      </c>
    </row>
    <row r="1698" spans="1:6" x14ac:dyDescent="0.25">
      <c r="A1698" t="s">
        <v>4311</v>
      </c>
      <c r="B1698" t="s">
        <v>4312</v>
      </c>
      <c r="C1698" s="1">
        <v>0</v>
      </c>
      <c r="D1698" s="1">
        <v>0</v>
      </c>
      <c r="E1698" s="1">
        <v>0</v>
      </c>
    </row>
    <row r="1699" spans="1:6" x14ac:dyDescent="0.25">
      <c r="A1699" t="s">
        <v>4313</v>
      </c>
      <c r="B1699" t="s">
        <v>4314</v>
      </c>
      <c r="C1699" s="1">
        <v>0</v>
      </c>
      <c r="D1699" s="1">
        <v>0</v>
      </c>
      <c r="E1699" s="1">
        <v>0</v>
      </c>
    </row>
    <row r="1700" spans="1:6" x14ac:dyDescent="0.25">
      <c r="A1700" t="s">
        <v>4315</v>
      </c>
      <c r="B1700" t="s">
        <v>4316</v>
      </c>
      <c r="C1700" s="1">
        <v>0</v>
      </c>
      <c r="D1700" s="1">
        <v>0</v>
      </c>
      <c r="E1700" s="1">
        <v>0</v>
      </c>
    </row>
    <row r="1701" spans="1:6" x14ac:dyDescent="0.25">
      <c r="A1701" t="s">
        <v>4317</v>
      </c>
      <c r="B1701" t="s">
        <v>4318</v>
      </c>
      <c r="C1701" s="1">
        <v>0</v>
      </c>
      <c r="D1701" s="1">
        <v>0</v>
      </c>
      <c r="E1701" s="1">
        <v>0</v>
      </c>
    </row>
    <row r="1702" spans="1:6" x14ac:dyDescent="0.25">
      <c r="A1702" t="s">
        <v>4319</v>
      </c>
      <c r="B1702" t="s">
        <v>4320</v>
      </c>
      <c r="C1702" s="1">
        <v>0</v>
      </c>
      <c r="D1702" s="1">
        <v>0</v>
      </c>
      <c r="E1702" s="1">
        <v>0</v>
      </c>
    </row>
    <row r="1703" spans="1:6" x14ac:dyDescent="0.25">
      <c r="A1703" t="s">
        <v>4321</v>
      </c>
      <c r="B1703" t="s">
        <v>4322</v>
      </c>
      <c r="C1703" s="1">
        <v>0</v>
      </c>
      <c r="D1703" s="1">
        <v>0</v>
      </c>
      <c r="E1703" s="1">
        <v>0</v>
      </c>
    </row>
    <row r="1704" spans="1:6" x14ac:dyDescent="0.25">
      <c r="A1704" t="s">
        <v>4323</v>
      </c>
      <c r="B1704" t="s">
        <v>4324</v>
      </c>
      <c r="C1704" s="1">
        <v>0</v>
      </c>
      <c r="D1704" s="1">
        <v>0</v>
      </c>
      <c r="E1704" s="1">
        <v>0</v>
      </c>
    </row>
    <row r="1705" spans="1:6" x14ac:dyDescent="0.25">
      <c r="A1705" t="s">
        <v>4325</v>
      </c>
      <c r="B1705" t="s">
        <v>4326</v>
      </c>
      <c r="C1705" s="1">
        <v>0</v>
      </c>
      <c r="D1705" s="1">
        <v>0</v>
      </c>
      <c r="E1705" s="1">
        <v>0</v>
      </c>
    </row>
    <row r="1706" spans="1:6" x14ac:dyDescent="0.25">
      <c r="A1706" t="s">
        <v>4327</v>
      </c>
      <c r="B1706" t="s">
        <v>4328</v>
      </c>
      <c r="C1706" s="1">
        <v>0</v>
      </c>
      <c r="D1706" s="1">
        <v>0</v>
      </c>
      <c r="E1706" s="1">
        <v>0</v>
      </c>
    </row>
    <row r="1707" spans="1:6" x14ac:dyDescent="0.25">
      <c r="A1707" t="s">
        <v>4329</v>
      </c>
      <c r="B1707" t="s">
        <v>4330</v>
      </c>
      <c r="C1707" s="1">
        <v>297</v>
      </c>
      <c r="D1707" s="1">
        <v>0</v>
      </c>
      <c r="E1707" s="1">
        <v>311</v>
      </c>
      <c r="F1707" t="s">
        <v>947</v>
      </c>
    </row>
    <row r="1708" spans="1:6" x14ac:dyDescent="0.25">
      <c r="A1708" t="s">
        <v>4331</v>
      </c>
      <c r="B1708" t="s">
        <v>4332</v>
      </c>
      <c r="C1708" s="1">
        <v>0</v>
      </c>
      <c r="D1708" s="1">
        <v>0</v>
      </c>
      <c r="E1708" s="1">
        <v>0</v>
      </c>
    </row>
    <row r="1709" spans="1:6" x14ac:dyDescent="0.25">
      <c r="A1709" t="s">
        <v>4333</v>
      </c>
      <c r="B1709" t="s">
        <v>4334</v>
      </c>
      <c r="C1709" s="1">
        <v>0</v>
      </c>
      <c r="D1709" s="1">
        <v>0</v>
      </c>
      <c r="E1709" s="1">
        <v>0</v>
      </c>
    </row>
    <row r="1710" spans="1:6" x14ac:dyDescent="0.25">
      <c r="A1710" t="s">
        <v>4335</v>
      </c>
      <c r="B1710" t="s">
        <v>4336</v>
      </c>
      <c r="C1710" s="1">
        <v>0</v>
      </c>
      <c r="D1710" s="1">
        <v>0</v>
      </c>
      <c r="E1710" s="1">
        <v>0</v>
      </c>
    </row>
    <row r="1711" spans="1:6" x14ac:dyDescent="0.25">
      <c r="A1711" t="s">
        <v>4337</v>
      </c>
      <c r="B1711" t="s">
        <v>4338</v>
      </c>
      <c r="C1711" s="1">
        <v>200</v>
      </c>
      <c r="D1711" s="1">
        <v>0</v>
      </c>
      <c r="E1711" s="1">
        <v>200</v>
      </c>
    </row>
    <row r="1712" spans="1:6" x14ac:dyDescent="0.25">
      <c r="A1712" t="s">
        <v>4339</v>
      </c>
      <c r="B1712" t="s">
        <v>4340</v>
      </c>
      <c r="C1712" s="1">
        <v>300</v>
      </c>
      <c r="D1712" s="1">
        <v>0</v>
      </c>
      <c r="E1712" s="1">
        <v>300</v>
      </c>
    </row>
    <row r="1713" spans="1:6" x14ac:dyDescent="0.25">
      <c r="A1713" t="s">
        <v>4341</v>
      </c>
      <c r="B1713" t="s">
        <v>4342</v>
      </c>
      <c r="C1713" s="1">
        <v>400</v>
      </c>
      <c r="D1713" s="1">
        <v>0</v>
      </c>
      <c r="E1713" s="1">
        <v>350</v>
      </c>
    </row>
    <row r="1714" spans="1:6" x14ac:dyDescent="0.25">
      <c r="A1714" t="s">
        <v>4343</v>
      </c>
      <c r="B1714" t="s">
        <v>4344</v>
      </c>
      <c r="C1714" s="1">
        <v>250</v>
      </c>
      <c r="D1714" s="1">
        <v>0</v>
      </c>
      <c r="E1714" s="1">
        <v>250</v>
      </c>
    </row>
    <row r="1715" spans="1:6" x14ac:dyDescent="0.25">
      <c r="A1715" t="s">
        <v>4345</v>
      </c>
      <c r="B1715" t="s">
        <v>4346</v>
      </c>
      <c r="C1715" s="1">
        <v>48738</v>
      </c>
      <c r="D1715" s="1">
        <v>17433</v>
      </c>
      <c r="E1715" s="1">
        <v>51175</v>
      </c>
    </row>
    <row r="1716" spans="1:6" x14ac:dyDescent="0.25">
      <c r="A1716" t="s">
        <v>4347</v>
      </c>
      <c r="B1716" t="s">
        <v>4348</v>
      </c>
      <c r="C1716" s="1">
        <v>3000</v>
      </c>
      <c r="D1716" s="1">
        <v>7002</v>
      </c>
      <c r="E1716" s="1">
        <v>7000</v>
      </c>
      <c r="F1716" t="s">
        <v>4349</v>
      </c>
    </row>
    <row r="1717" spans="1:6" x14ac:dyDescent="0.25">
      <c r="A1717" t="s">
        <v>4350</v>
      </c>
      <c r="B1717" t="s">
        <v>4351</v>
      </c>
      <c r="C1717" s="1">
        <v>0</v>
      </c>
      <c r="D1717" s="1">
        <v>0</v>
      </c>
      <c r="E1717" s="1">
        <v>0</v>
      </c>
    </row>
    <row r="1718" spans="1:6" x14ac:dyDescent="0.25">
      <c r="A1718" t="s">
        <v>4352</v>
      </c>
      <c r="B1718" t="s">
        <v>4353</v>
      </c>
      <c r="C1718" s="1">
        <v>0</v>
      </c>
      <c r="D1718" s="1">
        <v>0</v>
      </c>
      <c r="E1718" s="1">
        <v>0</v>
      </c>
    </row>
    <row r="1719" spans="1:6" x14ac:dyDescent="0.25">
      <c r="A1719" t="s">
        <v>4354</v>
      </c>
      <c r="B1719" t="s">
        <v>4355</v>
      </c>
      <c r="C1719" s="1">
        <v>0</v>
      </c>
      <c r="D1719" s="1">
        <v>1000</v>
      </c>
      <c r="E1719" s="1">
        <v>1000</v>
      </c>
    </row>
    <row r="1720" spans="1:6" x14ac:dyDescent="0.25">
      <c r="A1720" t="s">
        <v>4356</v>
      </c>
      <c r="B1720" t="s">
        <v>4357</v>
      </c>
      <c r="C1720" s="1">
        <v>0</v>
      </c>
      <c r="D1720" s="1">
        <v>0</v>
      </c>
      <c r="E1720" s="1">
        <v>0</v>
      </c>
    </row>
    <row r="1721" spans="1:6" x14ac:dyDescent="0.25">
      <c r="A1721" t="s">
        <v>4358</v>
      </c>
      <c r="B1721" t="s">
        <v>4359</v>
      </c>
      <c r="C1721" s="1">
        <v>936</v>
      </c>
      <c r="D1721" s="1">
        <v>321</v>
      </c>
      <c r="E1721" s="1">
        <v>972</v>
      </c>
    </row>
    <row r="1722" spans="1:6" x14ac:dyDescent="0.25">
      <c r="A1722" t="s">
        <v>4360</v>
      </c>
      <c r="B1722" t="s">
        <v>4361</v>
      </c>
      <c r="C1722" s="1">
        <v>1828</v>
      </c>
      <c r="D1722" s="1">
        <v>1944</v>
      </c>
      <c r="E1722" s="1">
        <v>1919</v>
      </c>
    </row>
    <row r="1723" spans="1:6" x14ac:dyDescent="0.25">
      <c r="A1723" t="s">
        <v>4362</v>
      </c>
      <c r="B1723" t="s">
        <v>4363</v>
      </c>
      <c r="C1723" s="1">
        <v>5789</v>
      </c>
      <c r="D1723" s="1">
        <v>5896</v>
      </c>
      <c r="E1723" s="1">
        <v>5813</v>
      </c>
    </row>
    <row r="1724" spans="1:6" x14ac:dyDescent="0.25">
      <c r="A1724" t="s">
        <v>4364</v>
      </c>
      <c r="B1724" t="s">
        <v>4365</v>
      </c>
      <c r="C1724" s="1">
        <v>0</v>
      </c>
      <c r="D1724" s="1">
        <v>0</v>
      </c>
      <c r="E1724" s="1">
        <v>0</v>
      </c>
    </row>
    <row r="1725" spans="1:6" x14ac:dyDescent="0.25">
      <c r="A1725" t="s">
        <v>4366</v>
      </c>
      <c r="B1725" t="s">
        <v>4367</v>
      </c>
      <c r="C1725" s="1">
        <v>9646</v>
      </c>
      <c r="D1725" s="1">
        <v>673</v>
      </c>
      <c r="E1725" s="1">
        <v>1500</v>
      </c>
      <c r="F1725" t="s">
        <v>4368</v>
      </c>
    </row>
    <row r="1726" spans="1:6" x14ac:dyDescent="0.25">
      <c r="A1726" t="s">
        <v>4369</v>
      </c>
      <c r="B1726" t="s">
        <v>4370</v>
      </c>
      <c r="C1726" s="1">
        <v>1500</v>
      </c>
      <c r="D1726" s="1">
        <v>783</v>
      </c>
      <c r="E1726" s="1">
        <v>1500</v>
      </c>
    </row>
    <row r="1727" spans="1:6" x14ac:dyDescent="0.25">
      <c r="A1727" t="s">
        <v>4371</v>
      </c>
      <c r="B1727" t="s">
        <v>4372</v>
      </c>
      <c r="C1727" s="1">
        <v>2000</v>
      </c>
      <c r="D1727" s="1">
        <v>306</v>
      </c>
      <c r="E1727" s="1">
        <v>1750</v>
      </c>
    </row>
    <row r="1728" spans="1:6" x14ac:dyDescent="0.25">
      <c r="A1728" t="s">
        <v>4373</v>
      </c>
      <c r="B1728" t="s">
        <v>4374</v>
      </c>
      <c r="C1728" s="1">
        <v>100</v>
      </c>
      <c r="D1728" s="1">
        <v>0</v>
      </c>
      <c r="E1728" s="1">
        <v>100</v>
      </c>
    </row>
    <row r="1729" spans="1:6" x14ac:dyDescent="0.25">
      <c r="A1729" t="s">
        <v>4375</v>
      </c>
      <c r="B1729" t="s">
        <v>4376</v>
      </c>
      <c r="C1729" s="1">
        <v>50</v>
      </c>
      <c r="D1729" s="1">
        <v>0</v>
      </c>
      <c r="E1729" s="1">
        <v>50</v>
      </c>
    </row>
    <row r="1730" spans="1:6" x14ac:dyDescent="0.25">
      <c r="A1730" t="s">
        <v>4377</v>
      </c>
      <c r="B1730" t="s">
        <v>4378</v>
      </c>
      <c r="C1730" s="1">
        <v>86113</v>
      </c>
      <c r="D1730" s="1">
        <v>164</v>
      </c>
      <c r="E1730" s="1">
        <v>8000</v>
      </c>
      <c r="F1730" t="s">
        <v>4379</v>
      </c>
    </row>
    <row r="1731" spans="1:6" x14ac:dyDescent="0.25">
      <c r="A1731" t="s">
        <v>4380</v>
      </c>
      <c r="B1731" t="s">
        <v>4381</v>
      </c>
      <c r="C1731" s="1">
        <v>2000</v>
      </c>
      <c r="D1731" s="1">
        <v>50</v>
      </c>
      <c r="E1731" s="1">
        <v>1500</v>
      </c>
    </row>
    <row r="1732" spans="1:6" x14ac:dyDescent="0.25">
      <c r="A1732" t="s">
        <v>4382</v>
      </c>
      <c r="B1732" t="s">
        <v>4383</v>
      </c>
      <c r="C1732" s="1">
        <v>1500</v>
      </c>
      <c r="D1732" s="1">
        <v>0</v>
      </c>
      <c r="E1732" s="1">
        <v>1250</v>
      </c>
    </row>
    <row r="1733" spans="1:6" x14ac:dyDescent="0.25">
      <c r="A1733" t="s">
        <v>4384</v>
      </c>
      <c r="B1733" t="s">
        <v>4385</v>
      </c>
      <c r="C1733" s="1">
        <v>0</v>
      </c>
      <c r="D1733" s="1">
        <v>50</v>
      </c>
      <c r="E1733" s="1">
        <v>200</v>
      </c>
    </row>
    <row r="1734" spans="1:6" x14ac:dyDescent="0.25">
      <c r="A1734" t="s">
        <v>4386</v>
      </c>
      <c r="B1734" t="s">
        <v>4387</v>
      </c>
      <c r="C1734" s="1">
        <v>1000</v>
      </c>
      <c r="D1734" s="1">
        <v>18</v>
      </c>
      <c r="E1734" s="1">
        <v>750</v>
      </c>
    </row>
    <row r="1735" spans="1:6" x14ac:dyDescent="0.25">
      <c r="A1735" t="s">
        <v>4388</v>
      </c>
      <c r="B1735" t="s">
        <v>4389</v>
      </c>
      <c r="C1735" s="1">
        <v>1000</v>
      </c>
      <c r="D1735" s="1">
        <v>635</v>
      </c>
      <c r="E1735" s="1">
        <v>1250</v>
      </c>
    </row>
    <row r="1736" spans="1:6" x14ac:dyDescent="0.25">
      <c r="A1736" t="s">
        <v>4390</v>
      </c>
      <c r="B1736" t="s">
        <v>4391</v>
      </c>
      <c r="C1736" s="1">
        <v>4500</v>
      </c>
      <c r="D1736" s="1">
        <v>0</v>
      </c>
      <c r="E1736" s="1">
        <v>3000</v>
      </c>
    </row>
    <row r="1737" spans="1:6" x14ac:dyDescent="0.25">
      <c r="A1737" t="s">
        <v>4392</v>
      </c>
      <c r="B1737" t="s">
        <v>4393</v>
      </c>
      <c r="C1737" s="1">
        <v>0</v>
      </c>
      <c r="D1737" s="1">
        <v>0</v>
      </c>
      <c r="E1737" s="1">
        <v>0</v>
      </c>
    </row>
    <row r="1738" spans="1:6" x14ac:dyDescent="0.25">
      <c r="A1738" t="s">
        <v>4394</v>
      </c>
      <c r="B1738" t="s">
        <v>4395</v>
      </c>
      <c r="C1738" s="1">
        <v>14000</v>
      </c>
      <c r="D1738" s="1">
        <v>2095</v>
      </c>
      <c r="E1738" s="1">
        <v>14000</v>
      </c>
    </row>
    <row r="1739" spans="1:6" x14ac:dyDescent="0.25">
      <c r="A1739" t="s">
        <v>4396</v>
      </c>
      <c r="B1739" t="s">
        <v>4397</v>
      </c>
      <c r="C1739" s="1">
        <v>500</v>
      </c>
      <c r="D1739" s="1">
        <v>0</v>
      </c>
      <c r="E1739" s="1">
        <v>500</v>
      </c>
    </row>
    <row r="1740" spans="1:6" x14ac:dyDescent="0.25">
      <c r="A1740" t="s">
        <v>4398</v>
      </c>
      <c r="B1740" t="s">
        <v>4399</v>
      </c>
      <c r="C1740" s="1">
        <v>1000</v>
      </c>
      <c r="D1740" s="1">
        <v>0</v>
      </c>
      <c r="E1740" s="1">
        <v>1000</v>
      </c>
    </row>
    <row r="1741" spans="1:6" x14ac:dyDescent="0.25">
      <c r="A1741" t="s">
        <v>4400</v>
      </c>
      <c r="B1741" t="s">
        <v>4401</v>
      </c>
      <c r="C1741" s="1">
        <v>0</v>
      </c>
      <c r="D1741" s="1">
        <v>0</v>
      </c>
      <c r="E1741" s="1">
        <v>0</v>
      </c>
    </row>
    <row r="1742" spans="1:6" x14ac:dyDescent="0.25">
      <c r="A1742" t="s">
        <v>4402</v>
      </c>
      <c r="B1742" t="s">
        <v>4403</v>
      </c>
      <c r="C1742" s="1">
        <v>0</v>
      </c>
      <c r="D1742" s="1">
        <v>0</v>
      </c>
      <c r="E1742" s="1">
        <v>0</v>
      </c>
    </row>
    <row r="1743" spans="1:6" x14ac:dyDescent="0.25">
      <c r="A1743" t="s">
        <v>4404</v>
      </c>
      <c r="B1743" t="s">
        <v>4405</v>
      </c>
      <c r="C1743" s="1">
        <v>0</v>
      </c>
      <c r="D1743" s="1">
        <v>0</v>
      </c>
      <c r="E1743" s="1">
        <v>0</v>
      </c>
    </row>
    <row r="1744" spans="1:6" x14ac:dyDescent="0.25">
      <c r="A1744" t="s">
        <v>4406</v>
      </c>
      <c r="B1744" t="s">
        <v>4407</v>
      </c>
      <c r="C1744" s="1">
        <v>0</v>
      </c>
      <c r="D1744" s="1">
        <v>0</v>
      </c>
      <c r="E1744" s="1">
        <v>0</v>
      </c>
    </row>
    <row r="1745" spans="1:6" x14ac:dyDescent="0.25">
      <c r="A1745" t="s">
        <v>4408</v>
      </c>
      <c r="B1745" t="s">
        <v>4409</v>
      </c>
      <c r="C1745" s="1">
        <v>1000</v>
      </c>
      <c r="D1745" s="1">
        <v>2092</v>
      </c>
      <c r="E1745" s="1">
        <v>3000</v>
      </c>
    </row>
    <row r="1746" spans="1:6" x14ac:dyDescent="0.25">
      <c r="A1746" t="s">
        <v>4410</v>
      </c>
      <c r="B1746" t="s">
        <v>4411</v>
      </c>
      <c r="C1746" s="1">
        <v>0</v>
      </c>
      <c r="D1746" s="1">
        <v>11964</v>
      </c>
      <c r="E1746" s="1">
        <v>2000</v>
      </c>
    </row>
    <row r="1747" spans="1:6" x14ac:dyDescent="0.25">
      <c r="A1747" t="s">
        <v>4412</v>
      </c>
      <c r="B1747" t="s">
        <v>4413</v>
      </c>
      <c r="C1747" s="1">
        <v>0</v>
      </c>
      <c r="D1747" s="1">
        <v>0</v>
      </c>
      <c r="E1747" s="1">
        <v>0</v>
      </c>
    </row>
    <row r="1748" spans="1:6" x14ac:dyDescent="0.25">
      <c r="A1748" t="s">
        <v>4414</v>
      </c>
      <c r="B1748" t="s">
        <v>4415</v>
      </c>
      <c r="C1748" s="1">
        <v>0</v>
      </c>
      <c r="D1748" s="1">
        <v>0</v>
      </c>
      <c r="E1748" s="1">
        <v>0</v>
      </c>
    </row>
    <row r="1749" spans="1:6" x14ac:dyDescent="0.25">
      <c r="A1749" t="s">
        <v>4416</v>
      </c>
      <c r="B1749" t="s">
        <v>4417</v>
      </c>
      <c r="C1749" s="1">
        <v>0</v>
      </c>
      <c r="D1749" s="1">
        <v>0</v>
      </c>
      <c r="E1749" s="1">
        <v>0</v>
      </c>
    </row>
    <row r="1750" spans="1:6" x14ac:dyDescent="0.25">
      <c r="A1750" t="s">
        <v>4418</v>
      </c>
      <c r="B1750" t="s">
        <v>4419</v>
      </c>
      <c r="C1750" s="1">
        <v>1500</v>
      </c>
      <c r="D1750" s="1">
        <v>0</v>
      </c>
      <c r="E1750" s="1">
        <v>1500</v>
      </c>
    </row>
    <row r="1751" spans="1:6" x14ac:dyDescent="0.25">
      <c r="A1751" t="s">
        <v>4420</v>
      </c>
      <c r="B1751" t="s">
        <v>4421</v>
      </c>
      <c r="C1751" s="1">
        <v>1195</v>
      </c>
      <c r="D1751" s="1">
        <v>0</v>
      </c>
      <c r="E1751" s="1">
        <v>1792</v>
      </c>
      <c r="F1751" t="s">
        <v>947</v>
      </c>
    </row>
    <row r="1752" spans="1:6" x14ac:dyDescent="0.25">
      <c r="A1752" t="s">
        <v>4422</v>
      </c>
      <c r="B1752" t="s">
        <v>4423</v>
      </c>
      <c r="C1752" s="1">
        <v>0</v>
      </c>
      <c r="D1752" s="1">
        <v>129</v>
      </c>
      <c r="E1752" s="1">
        <v>300</v>
      </c>
    </row>
    <row r="1753" spans="1:6" x14ac:dyDescent="0.25">
      <c r="A1753" t="s">
        <v>4424</v>
      </c>
      <c r="B1753" t="s">
        <v>4425</v>
      </c>
      <c r="C1753" s="1">
        <v>0</v>
      </c>
      <c r="D1753" s="1">
        <v>0</v>
      </c>
      <c r="E1753" s="1">
        <v>0</v>
      </c>
    </row>
    <row r="1754" spans="1:6" x14ac:dyDescent="0.25">
      <c r="A1754" t="s">
        <v>4426</v>
      </c>
      <c r="B1754" t="s">
        <v>4427</v>
      </c>
      <c r="C1754" s="1">
        <v>0</v>
      </c>
      <c r="D1754" s="1">
        <v>12871</v>
      </c>
      <c r="E1754" s="1">
        <v>0</v>
      </c>
      <c r="F1754" t="s">
        <v>4428</v>
      </c>
    </row>
    <row r="1755" spans="1:6" x14ac:dyDescent="0.25">
      <c r="A1755" t="s">
        <v>4429</v>
      </c>
      <c r="B1755" t="s">
        <v>4430</v>
      </c>
      <c r="C1755" s="1">
        <v>350</v>
      </c>
      <c r="D1755" s="1">
        <v>0</v>
      </c>
      <c r="E1755" s="1">
        <v>250</v>
      </c>
    </row>
    <row r="1756" spans="1:6" x14ac:dyDescent="0.25">
      <c r="A1756" t="s">
        <v>4431</v>
      </c>
      <c r="B1756" t="s">
        <v>4432</v>
      </c>
      <c r="C1756" s="1">
        <v>600</v>
      </c>
      <c r="D1756" s="1">
        <v>158</v>
      </c>
      <c r="E1756" s="1">
        <v>400</v>
      </c>
    </row>
    <row r="1757" spans="1:6" x14ac:dyDescent="0.25">
      <c r="A1757" t="s">
        <v>4433</v>
      </c>
      <c r="B1757" t="s">
        <v>4434</v>
      </c>
      <c r="C1757" s="1">
        <v>2000</v>
      </c>
      <c r="D1757" s="1">
        <v>48</v>
      </c>
      <c r="E1757" s="1">
        <v>2000</v>
      </c>
    </row>
    <row r="1758" spans="1:6" x14ac:dyDescent="0.25">
      <c r="A1758" t="s">
        <v>4435</v>
      </c>
      <c r="B1758" t="s">
        <v>4436</v>
      </c>
      <c r="C1758" s="1">
        <v>1600</v>
      </c>
      <c r="D1758" s="1">
        <v>0</v>
      </c>
      <c r="E1758" s="1">
        <v>1500</v>
      </c>
    </row>
    <row r="1759" spans="1:6" x14ac:dyDescent="0.25">
      <c r="A1759" t="s">
        <v>4437</v>
      </c>
      <c r="B1759" t="s">
        <v>4438</v>
      </c>
      <c r="C1759" s="1">
        <v>5000</v>
      </c>
      <c r="D1759" s="1">
        <v>421</v>
      </c>
      <c r="E1759" s="1">
        <v>2500</v>
      </c>
    </row>
    <row r="1760" spans="1:6" x14ac:dyDescent="0.25">
      <c r="A1760" t="s">
        <v>4439</v>
      </c>
      <c r="B1760" t="s">
        <v>4440</v>
      </c>
      <c r="C1760" s="1">
        <v>124207</v>
      </c>
      <c r="D1760" s="1">
        <v>45868</v>
      </c>
      <c r="E1760" s="1">
        <v>185360</v>
      </c>
    </row>
    <row r="1761" spans="1:6" x14ac:dyDescent="0.25">
      <c r="A1761" t="s">
        <v>4441</v>
      </c>
      <c r="B1761" t="s">
        <v>4442</v>
      </c>
      <c r="C1761" s="1">
        <v>9000</v>
      </c>
      <c r="D1761" s="1">
        <v>5835</v>
      </c>
      <c r="E1761" s="1">
        <v>9000</v>
      </c>
    </row>
    <row r="1762" spans="1:6" x14ac:dyDescent="0.25">
      <c r="A1762" t="s">
        <v>4443</v>
      </c>
      <c r="B1762" t="s">
        <v>4444</v>
      </c>
      <c r="C1762" s="1">
        <v>80000</v>
      </c>
      <c r="D1762" s="1">
        <v>60250</v>
      </c>
      <c r="E1762" s="1">
        <v>80000</v>
      </c>
      <c r="F1762" t="s">
        <v>4445</v>
      </c>
    </row>
    <row r="1763" spans="1:6" x14ac:dyDescent="0.25">
      <c r="A1763" t="s">
        <v>4446</v>
      </c>
      <c r="B1763" t="s">
        <v>4447</v>
      </c>
      <c r="C1763" s="1">
        <v>0</v>
      </c>
      <c r="D1763" s="1">
        <v>0</v>
      </c>
      <c r="E1763" s="1">
        <v>0</v>
      </c>
    </row>
    <row r="1764" spans="1:6" x14ac:dyDescent="0.25">
      <c r="A1764" t="s">
        <v>4448</v>
      </c>
      <c r="B1764" t="s">
        <v>4449</v>
      </c>
      <c r="C1764" s="1">
        <v>0</v>
      </c>
      <c r="D1764" s="1">
        <v>7500</v>
      </c>
      <c r="E1764" s="1">
        <v>9000</v>
      </c>
    </row>
    <row r="1765" spans="1:6" x14ac:dyDescent="0.25">
      <c r="A1765" t="s">
        <v>4450</v>
      </c>
      <c r="B1765" t="s">
        <v>4451</v>
      </c>
      <c r="C1765" s="1">
        <v>10000</v>
      </c>
      <c r="D1765" s="1">
        <v>3590</v>
      </c>
      <c r="E1765" s="1">
        <v>10000</v>
      </c>
    </row>
    <row r="1766" spans="1:6" x14ac:dyDescent="0.25">
      <c r="A1766" t="s">
        <v>4452</v>
      </c>
      <c r="B1766" t="s">
        <v>4453</v>
      </c>
      <c r="C1766" s="1">
        <v>9375</v>
      </c>
      <c r="D1766" s="1">
        <v>6014</v>
      </c>
      <c r="E1766" s="1">
        <v>10261</v>
      </c>
    </row>
    <row r="1767" spans="1:6" x14ac:dyDescent="0.25">
      <c r="A1767" t="s">
        <v>4454</v>
      </c>
      <c r="B1767" t="s">
        <v>4455</v>
      </c>
      <c r="C1767" s="1">
        <v>4819</v>
      </c>
      <c r="D1767" s="1">
        <v>3920</v>
      </c>
      <c r="E1767" s="1">
        <v>7192</v>
      </c>
    </row>
    <row r="1768" spans="1:6" x14ac:dyDescent="0.25">
      <c r="A1768" t="s">
        <v>4456</v>
      </c>
      <c r="B1768" t="s">
        <v>4457</v>
      </c>
      <c r="C1768" s="1">
        <v>14431</v>
      </c>
      <c r="D1768" s="1">
        <v>10175</v>
      </c>
      <c r="E1768" s="1">
        <v>21637</v>
      </c>
    </row>
    <row r="1769" spans="1:6" x14ac:dyDescent="0.25">
      <c r="A1769" t="s">
        <v>4458</v>
      </c>
      <c r="B1769" t="s">
        <v>4459</v>
      </c>
      <c r="C1769" s="1">
        <v>9999</v>
      </c>
      <c r="D1769" s="1">
        <v>0</v>
      </c>
      <c r="E1769" s="1">
        <v>0</v>
      </c>
      <c r="F1769" t="s">
        <v>4460</v>
      </c>
    </row>
    <row r="1770" spans="1:6" x14ac:dyDescent="0.25">
      <c r="A1770" t="s">
        <v>4461</v>
      </c>
      <c r="B1770" t="s">
        <v>4462</v>
      </c>
      <c r="C1770" s="1">
        <v>0</v>
      </c>
      <c r="D1770" s="1">
        <v>0</v>
      </c>
      <c r="E1770" s="1">
        <v>250</v>
      </c>
    </row>
    <row r="1771" spans="1:6" x14ac:dyDescent="0.25">
      <c r="A1771" t="s">
        <v>4463</v>
      </c>
      <c r="B1771" t="s">
        <v>4464</v>
      </c>
      <c r="C1771" s="1">
        <v>0</v>
      </c>
      <c r="D1771" s="1">
        <v>0</v>
      </c>
      <c r="E1771" s="1">
        <v>500</v>
      </c>
    </row>
    <row r="1772" spans="1:6" x14ac:dyDescent="0.25">
      <c r="A1772" t="s">
        <v>4465</v>
      </c>
      <c r="B1772" t="s">
        <v>4466</v>
      </c>
      <c r="C1772" s="1">
        <v>0</v>
      </c>
      <c r="D1772" s="1">
        <v>0</v>
      </c>
      <c r="E1772" s="1">
        <v>100</v>
      </c>
    </row>
    <row r="1773" spans="1:6" x14ac:dyDescent="0.25">
      <c r="A1773" t="s">
        <v>4467</v>
      </c>
      <c r="B1773" t="s">
        <v>4468</v>
      </c>
      <c r="C1773" s="1">
        <v>0</v>
      </c>
      <c r="D1773" s="1">
        <v>0</v>
      </c>
      <c r="E1773" s="1">
        <v>0</v>
      </c>
    </row>
    <row r="1774" spans="1:6" x14ac:dyDescent="0.25">
      <c r="A1774" t="s">
        <v>4469</v>
      </c>
      <c r="B1774" t="s">
        <v>4470</v>
      </c>
      <c r="C1774" s="1">
        <v>0</v>
      </c>
      <c r="D1774" s="1">
        <v>0</v>
      </c>
      <c r="E1774" s="1">
        <v>0</v>
      </c>
    </row>
    <row r="1775" spans="1:6" x14ac:dyDescent="0.25">
      <c r="A1775" t="s">
        <v>4471</v>
      </c>
      <c r="B1775" t="s">
        <v>4472</v>
      </c>
      <c r="C1775" s="1">
        <v>0</v>
      </c>
      <c r="D1775" s="1">
        <v>0</v>
      </c>
      <c r="E1775" s="1">
        <v>1000</v>
      </c>
    </row>
    <row r="1776" spans="1:6" x14ac:dyDescent="0.25">
      <c r="A1776" t="s">
        <v>4473</v>
      </c>
      <c r="B1776" t="s">
        <v>4474</v>
      </c>
      <c r="C1776" s="1">
        <v>0</v>
      </c>
      <c r="D1776" s="1">
        <v>0</v>
      </c>
      <c r="E1776" s="1">
        <v>0</v>
      </c>
    </row>
    <row r="1777" spans="1:5" x14ac:dyDescent="0.25">
      <c r="A1777" t="s">
        <v>4475</v>
      </c>
      <c r="B1777" t="s">
        <v>4476</v>
      </c>
      <c r="C1777" s="1">
        <v>0</v>
      </c>
      <c r="D1777" s="1">
        <v>0</v>
      </c>
      <c r="E1777" s="1">
        <v>0</v>
      </c>
    </row>
    <row r="1778" spans="1:5" x14ac:dyDescent="0.25">
      <c r="A1778" t="s">
        <v>4477</v>
      </c>
      <c r="B1778" t="s">
        <v>4478</v>
      </c>
      <c r="C1778" s="1">
        <v>0</v>
      </c>
      <c r="D1778" s="1">
        <v>0</v>
      </c>
      <c r="E1778" s="1">
        <v>0</v>
      </c>
    </row>
    <row r="1779" spans="1:5" x14ac:dyDescent="0.25">
      <c r="A1779" t="s">
        <v>4479</v>
      </c>
      <c r="B1779" t="s">
        <v>4480</v>
      </c>
      <c r="C1779" s="1">
        <v>0</v>
      </c>
      <c r="D1779" s="1">
        <v>0</v>
      </c>
      <c r="E1779" s="1">
        <v>0</v>
      </c>
    </row>
    <row r="1780" spans="1:5" x14ac:dyDescent="0.25">
      <c r="A1780" t="s">
        <v>4481</v>
      </c>
      <c r="B1780" t="s">
        <v>4482</v>
      </c>
      <c r="C1780" s="1">
        <v>0</v>
      </c>
      <c r="D1780" s="1">
        <v>0</v>
      </c>
      <c r="E1780" s="1">
        <v>0</v>
      </c>
    </row>
    <row r="1781" spans="1:5" x14ac:dyDescent="0.25">
      <c r="A1781" t="s">
        <v>4483</v>
      </c>
      <c r="B1781" t="s">
        <v>4484</v>
      </c>
      <c r="C1781" s="1">
        <v>0</v>
      </c>
      <c r="D1781" s="1">
        <v>0</v>
      </c>
      <c r="E1781" s="1">
        <v>0</v>
      </c>
    </row>
    <row r="1782" spans="1:5" x14ac:dyDescent="0.25">
      <c r="A1782" t="s">
        <v>4485</v>
      </c>
      <c r="B1782" t="s">
        <v>4486</v>
      </c>
      <c r="C1782" s="1">
        <v>0</v>
      </c>
      <c r="D1782" s="1">
        <v>0</v>
      </c>
      <c r="E1782" s="1">
        <v>0</v>
      </c>
    </row>
    <row r="1783" spans="1:5" x14ac:dyDescent="0.25">
      <c r="A1783" t="s">
        <v>4487</v>
      </c>
      <c r="B1783" t="s">
        <v>4488</v>
      </c>
      <c r="C1783" s="1">
        <v>0</v>
      </c>
      <c r="D1783" s="1">
        <v>0</v>
      </c>
      <c r="E1783" s="1">
        <v>0</v>
      </c>
    </row>
    <row r="1784" spans="1:5" x14ac:dyDescent="0.25">
      <c r="A1784" t="s">
        <v>4489</v>
      </c>
      <c r="B1784" t="s">
        <v>4490</v>
      </c>
      <c r="C1784" s="1">
        <v>0</v>
      </c>
      <c r="D1784" s="1">
        <v>0</v>
      </c>
      <c r="E1784" s="1">
        <v>0</v>
      </c>
    </row>
    <row r="1785" spans="1:5" x14ac:dyDescent="0.25">
      <c r="A1785" t="s">
        <v>4491</v>
      </c>
      <c r="B1785" t="s">
        <v>4492</v>
      </c>
      <c r="C1785" s="1">
        <v>0</v>
      </c>
      <c r="D1785" s="1">
        <v>0</v>
      </c>
      <c r="E1785" s="1">
        <v>0</v>
      </c>
    </row>
    <row r="1786" spans="1:5" x14ac:dyDescent="0.25">
      <c r="A1786" t="s">
        <v>4493</v>
      </c>
      <c r="B1786" t="s">
        <v>4494</v>
      </c>
      <c r="C1786" s="1">
        <v>0</v>
      </c>
      <c r="D1786" s="1">
        <v>0</v>
      </c>
      <c r="E1786" s="1">
        <v>0</v>
      </c>
    </row>
    <row r="1787" spans="1:5" x14ac:dyDescent="0.25">
      <c r="A1787" t="s">
        <v>4495</v>
      </c>
      <c r="B1787" t="s">
        <v>4496</v>
      </c>
      <c r="C1787" s="1">
        <v>0</v>
      </c>
      <c r="D1787" s="1">
        <v>0</v>
      </c>
      <c r="E1787" s="1">
        <v>0</v>
      </c>
    </row>
    <row r="1788" spans="1:5" x14ac:dyDescent="0.25">
      <c r="A1788" t="s">
        <v>4497</v>
      </c>
      <c r="B1788" t="s">
        <v>4498</v>
      </c>
      <c r="C1788" s="1">
        <v>0</v>
      </c>
      <c r="D1788" s="1">
        <v>0</v>
      </c>
      <c r="E1788" s="1">
        <v>0</v>
      </c>
    </row>
    <row r="1789" spans="1:5" x14ac:dyDescent="0.25">
      <c r="A1789" t="s">
        <v>4499</v>
      </c>
      <c r="B1789" t="s">
        <v>4500</v>
      </c>
      <c r="C1789" s="1">
        <v>0</v>
      </c>
      <c r="D1789" s="1">
        <v>0</v>
      </c>
      <c r="E1789" s="1">
        <v>0</v>
      </c>
    </row>
    <row r="1790" spans="1:5" x14ac:dyDescent="0.25">
      <c r="A1790" t="s">
        <v>4501</v>
      </c>
      <c r="B1790" t="s">
        <v>4502</v>
      </c>
      <c r="C1790" s="1">
        <v>0</v>
      </c>
      <c r="D1790" s="1">
        <v>0</v>
      </c>
      <c r="E1790" s="1">
        <v>1000</v>
      </c>
    </row>
    <row r="1791" spans="1:5" x14ac:dyDescent="0.25">
      <c r="A1791" t="s">
        <v>4503</v>
      </c>
      <c r="B1791" t="s">
        <v>4504</v>
      </c>
      <c r="C1791" s="1">
        <v>0</v>
      </c>
      <c r="D1791" s="1">
        <v>0</v>
      </c>
      <c r="E1791" s="1">
        <v>500</v>
      </c>
    </row>
    <row r="1792" spans="1:5" x14ac:dyDescent="0.25">
      <c r="A1792" t="s">
        <v>4505</v>
      </c>
      <c r="B1792" t="s">
        <v>4506</v>
      </c>
      <c r="C1792" s="1">
        <v>0</v>
      </c>
      <c r="D1792" s="1">
        <v>0</v>
      </c>
      <c r="E1792" s="1">
        <v>0</v>
      </c>
    </row>
    <row r="1793" spans="1:5" x14ac:dyDescent="0.25">
      <c r="A1793" t="s">
        <v>4507</v>
      </c>
      <c r="B1793" t="s">
        <v>4508</v>
      </c>
      <c r="C1793" s="1">
        <v>0</v>
      </c>
      <c r="D1793" s="1">
        <v>0</v>
      </c>
      <c r="E1793" s="1">
        <v>0</v>
      </c>
    </row>
    <row r="1794" spans="1:5" x14ac:dyDescent="0.25">
      <c r="A1794" t="s">
        <v>4509</v>
      </c>
      <c r="B1794" t="s">
        <v>4510</v>
      </c>
      <c r="C1794" s="1">
        <v>0</v>
      </c>
      <c r="D1794" s="1">
        <v>0</v>
      </c>
      <c r="E1794" s="1">
        <v>0</v>
      </c>
    </row>
    <row r="1795" spans="1:5" x14ac:dyDescent="0.25">
      <c r="A1795" t="s">
        <v>4511</v>
      </c>
      <c r="B1795" t="s">
        <v>4512</v>
      </c>
      <c r="C1795" s="1">
        <v>0</v>
      </c>
      <c r="D1795" s="1">
        <v>0</v>
      </c>
      <c r="E1795" s="1">
        <v>0</v>
      </c>
    </row>
    <row r="1796" spans="1:5" x14ac:dyDescent="0.25">
      <c r="A1796" t="s">
        <v>4513</v>
      </c>
      <c r="B1796" t="s">
        <v>4514</v>
      </c>
      <c r="C1796" s="1">
        <v>0</v>
      </c>
      <c r="D1796" s="1">
        <v>0</v>
      </c>
      <c r="E1796" s="1">
        <v>0</v>
      </c>
    </row>
    <row r="1797" spans="1:5" x14ac:dyDescent="0.25">
      <c r="A1797" t="s">
        <v>4515</v>
      </c>
      <c r="B1797" t="s">
        <v>4516</v>
      </c>
      <c r="C1797" s="1">
        <v>0</v>
      </c>
      <c r="D1797" s="1">
        <v>0</v>
      </c>
      <c r="E1797" s="1">
        <v>0</v>
      </c>
    </row>
    <row r="1798" spans="1:5" x14ac:dyDescent="0.25">
      <c r="A1798" t="s">
        <v>4517</v>
      </c>
      <c r="B1798" t="s">
        <v>4518</v>
      </c>
      <c r="C1798" s="1">
        <v>0</v>
      </c>
      <c r="D1798" s="1">
        <v>0</v>
      </c>
      <c r="E1798" s="1">
        <v>0</v>
      </c>
    </row>
    <row r="1799" spans="1:5" x14ac:dyDescent="0.25">
      <c r="A1799" t="s">
        <v>4519</v>
      </c>
      <c r="B1799" t="s">
        <v>4520</v>
      </c>
      <c r="C1799" s="1">
        <v>0</v>
      </c>
      <c r="D1799" s="1">
        <v>0</v>
      </c>
      <c r="E1799" s="1">
        <v>0</v>
      </c>
    </row>
    <row r="1800" spans="1:5" x14ac:dyDescent="0.25">
      <c r="A1800" t="s">
        <v>4521</v>
      </c>
      <c r="B1800" t="s">
        <v>4522</v>
      </c>
      <c r="C1800" s="1">
        <v>0</v>
      </c>
      <c r="D1800" s="1">
        <v>0</v>
      </c>
      <c r="E1800" s="1">
        <v>0</v>
      </c>
    </row>
    <row r="1801" spans="1:5" x14ac:dyDescent="0.25">
      <c r="A1801" t="s">
        <v>4523</v>
      </c>
      <c r="B1801" t="s">
        <v>4524</v>
      </c>
      <c r="C1801" s="1">
        <v>0</v>
      </c>
      <c r="D1801" s="1">
        <v>0</v>
      </c>
      <c r="E1801" s="1">
        <v>0</v>
      </c>
    </row>
    <row r="1802" spans="1:5" x14ac:dyDescent="0.25">
      <c r="A1802" t="s">
        <v>4525</v>
      </c>
      <c r="B1802" t="s">
        <v>4526</v>
      </c>
      <c r="C1802" s="1">
        <v>0</v>
      </c>
      <c r="D1802" s="1">
        <v>0</v>
      </c>
      <c r="E1802" s="1">
        <v>0</v>
      </c>
    </row>
    <row r="1803" spans="1:5" x14ac:dyDescent="0.25">
      <c r="A1803" t="s">
        <v>4527</v>
      </c>
      <c r="B1803" t="s">
        <v>4528</v>
      </c>
      <c r="C1803" s="1">
        <v>0</v>
      </c>
      <c r="D1803" s="1">
        <v>0</v>
      </c>
      <c r="E1803" s="1">
        <v>0</v>
      </c>
    </row>
    <row r="1804" spans="1:5" x14ac:dyDescent="0.25">
      <c r="A1804" t="s">
        <v>4529</v>
      </c>
      <c r="B1804" t="s">
        <v>4530</v>
      </c>
      <c r="C1804" s="1">
        <v>0</v>
      </c>
      <c r="D1804" s="1">
        <v>0</v>
      </c>
      <c r="E1804" s="1">
        <v>0</v>
      </c>
    </row>
    <row r="1805" spans="1:5" x14ac:dyDescent="0.25">
      <c r="A1805" t="s">
        <v>4531</v>
      </c>
      <c r="B1805" t="s">
        <v>4532</v>
      </c>
      <c r="C1805" s="1">
        <v>0</v>
      </c>
      <c r="D1805" s="1">
        <v>0</v>
      </c>
      <c r="E1805" s="1">
        <v>10000</v>
      </c>
    </row>
    <row r="1806" spans="1:5" x14ac:dyDescent="0.25">
      <c r="A1806" t="s">
        <v>4533</v>
      </c>
      <c r="B1806" t="s">
        <v>4534</v>
      </c>
      <c r="C1806" s="1">
        <v>0</v>
      </c>
      <c r="D1806" s="1">
        <v>0</v>
      </c>
      <c r="E1806" s="1">
        <v>0</v>
      </c>
    </row>
    <row r="1807" spans="1:5" x14ac:dyDescent="0.25">
      <c r="A1807" t="s">
        <v>4535</v>
      </c>
      <c r="B1807" t="s">
        <v>4536</v>
      </c>
      <c r="C1807" s="1">
        <v>0</v>
      </c>
      <c r="D1807" s="1">
        <v>0</v>
      </c>
      <c r="E1807" s="1">
        <v>0</v>
      </c>
    </row>
    <row r="1808" spans="1:5" x14ac:dyDescent="0.25">
      <c r="A1808" t="s">
        <v>4537</v>
      </c>
      <c r="B1808" t="s">
        <v>4538</v>
      </c>
      <c r="C1808" s="1">
        <v>0</v>
      </c>
      <c r="D1808" s="1">
        <v>0</v>
      </c>
      <c r="E1808" s="1">
        <v>0</v>
      </c>
    </row>
    <row r="1809" spans="1:6" x14ac:dyDescent="0.25">
      <c r="A1809" t="s">
        <v>4539</v>
      </c>
      <c r="B1809" t="s">
        <v>4540</v>
      </c>
      <c r="C1809" s="1">
        <v>0</v>
      </c>
      <c r="D1809" s="1">
        <v>0</v>
      </c>
      <c r="E1809" s="1">
        <v>0</v>
      </c>
    </row>
    <row r="1810" spans="1:6" x14ac:dyDescent="0.25">
      <c r="A1810" t="s">
        <v>4541</v>
      </c>
      <c r="B1810" t="s">
        <v>4542</v>
      </c>
      <c r="C1810" s="1">
        <v>0</v>
      </c>
      <c r="D1810" s="1">
        <v>0</v>
      </c>
      <c r="E1810" s="1">
        <v>0</v>
      </c>
    </row>
    <row r="1811" spans="1:6" x14ac:dyDescent="0.25">
      <c r="A1811" t="s">
        <v>4543</v>
      </c>
      <c r="B1811" t="s">
        <v>4544</v>
      </c>
      <c r="C1811" s="1">
        <v>0</v>
      </c>
      <c r="D1811" s="1">
        <v>0</v>
      </c>
      <c r="E1811" s="1">
        <v>0</v>
      </c>
    </row>
    <row r="1812" spans="1:6" x14ac:dyDescent="0.25">
      <c r="A1812" t="s">
        <v>4545</v>
      </c>
      <c r="B1812" t="s">
        <v>4546</v>
      </c>
      <c r="C1812" s="1">
        <v>0</v>
      </c>
      <c r="D1812" s="1">
        <v>0</v>
      </c>
      <c r="E1812" s="1">
        <v>0</v>
      </c>
    </row>
    <row r="1813" spans="1:6" x14ac:dyDescent="0.25">
      <c r="A1813" t="s">
        <v>4547</v>
      </c>
      <c r="B1813" t="s">
        <v>4548</v>
      </c>
      <c r="C1813" s="1">
        <v>0</v>
      </c>
      <c r="D1813" s="1">
        <v>0</v>
      </c>
      <c r="E1813" s="1">
        <v>0</v>
      </c>
    </row>
    <row r="1814" spans="1:6" x14ac:dyDescent="0.25">
      <c r="A1814" t="s">
        <v>4549</v>
      </c>
      <c r="B1814" t="s">
        <v>4550</v>
      </c>
      <c r="C1814" s="1">
        <v>0</v>
      </c>
      <c r="D1814" s="1">
        <v>0</v>
      </c>
      <c r="E1814" s="1">
        <v>0</v>
      </c>
    </row>
    <row r="1815" spans="1:6" x14ac:dyDescent="0.25">
      <c r="A1815" t="s">
        <v>4551</v>
      </c>
      <c r="B1815" t="s">
        <v>4552</v>
      </c>
      <c r="C1815" s="1">
        <v>0</v>
      </c>
      <c r="D1815" s="1">
        <v>0</v>
      </c>
      <c r="E1815" s="1">
        <v>500</v>
      </c>
    </row>
    <row r="1816" spans="1:6" x14ac:dyDescent="0.25">
      <c r="A1816" t="s">
        <v>4553</v>
      </c>
      <c r="B1816" t="s">
        <v>4554</v>
      </c>
      <c r="C1816" s="1">
        <v>0</v>
      </c>
      <c r="D1816" s="1">
        <v>0</v>
      </c>
      <c r="E1816" s="1">
        <v>1000</v>
      </c>
    </row>
    <row r="1817" spans="1:6" x14ac:dyDescent="0.25">
      <c r="A1817" t="s">
        <v>4555</v>
      </c>
      <c r="B1817" t="s">
        <v>4556</v>
      </c>
      <c r="C1817" s="1">
        <v>0</v>
      </c>
      <c r="D1817" s="1">
        <v>0</v>
      </c>
      <c r="E1817" s="1">
        <v>500</v>
      </c>
    </row>
    <row r="1818" spans="1:6" x14ac:dyDescent="0.25">
      <c r="A1818" t="s">
        <v>4557</v>
      </c>
      <c r="B1818" t="s">
        <v>4558</v>
      </c>
      <c r="C1818" s="1">
        <v>0</v>
      </c>
      <c r="D1818" s="1">
        <v>0</v>
      </c>
      <c r="E1818" s="1">
        <v>500</v>
      </c>
    </row>
    <row r="1819" spans="1:6" x14ac:dyDescent="0.25">
      <c r="A1819" t="s">
        <v>4559</v>
      </c>
      <c r="B1819" t="s">
        <v>4560</v>
      </c>
      <c r="C1819" s="1">
        <v>0</v>
      </c>
      <c r="D1819" s="1">
        <v>0</v>
      </c>
      <c r="E1819" s="1">
        <v>100</v>
      </c>
    </row>
    <row r="1820" spans="1:6" x14ac:dyDescent="0.25">
      <c r="A1820" t="s">
        <v>4561</v>
      </c>
      <c r="B1820" t="s">
        <v>4562</v>
      </c>
      <c r="C1820" s="1">
        <v>0</v>
      </c>
      <c r="D1820" s="1">
        <v>0</v>
      </c>
      <c r="E1820" s="1">
        <v>0</v>
      </c>
      <c r="F1820" t="s">
        <v>4563</v>
      </c>
    </row>
    <row r="1821" spans="1:6" x14ac:dyDescent="0.25">
      <c r="A1821" t="s">
        <v>4564</v>
      </c>
      <c r="B1821" t="s">
        <v>4565</v>
      </c>
      <c r="C1821" s="1">
        <v>0</v>
      </c>
      <c r="D1821" s="1">
        <v>0</v>
      </c>
      <c r="E1821" s="1">
        <v>2000</v>
      </c>
    </row>
    <row r="1822" spans="1:6" x14ac:dyDescent="0.25">
      <c r="A1822" t="s">
        <v>4566</v>
      </c>
      <c r="B1822" t="s">
        <v>4567</v>
      </c>
      <c r="C1822" s="1">
        <v>0</v>
      </c>
      <c r="D1822" s="1">
        <v>0</v>
      </c>
      <c r="E1822" s="1">
        <v>200</v>
      </c>
    </row>
    <row r="1823" spans="1:6" x14ac:dyDescent="0.25">
      <c r="A1823" t="s">
        <v>4568</v>
      </c>
      <c r="B1823" t="s">
        <v>4569</v>
      </c>
      <c r="C1823" s="1">
        <v>0</v>
      </c>
      <c r="D1823" s="1">
        <v>0</v>
      </c>
      <c r="E1823" s="1">
        <v>0</v>
      </c>
    </row>
    <row r="1824" spans="1:6" x14ac:dyDescent="0.25">
      <c r="A1824" t="s">
        <v>4570</v>
      </c>
      <c r="B1824" t="s">
        <v>4571</v>
      </c>
      <c r="C1824" s="1">
        <v>0</v>
      </c>
      <c r="D1824" s="1">
        <v>0</v>
      </c>
      <c r="E1824" s="1">
        <v>0</v>
      </c>
    </row>
    <row r="1825" spans="1:6" x14ac:dyDescent="0.25">
      <c r="A1825" t="s">
        <v>4572</v>
      </c>
      <c r="B1825" t="s">
        <v>4573</v>
      </c>
      <c r="C1825" s="1">
        <v>0</v>
      </c>
      <c r="D1825" s="1">
        <v>0</v>
      </c>
      <c r="E1825" s="1">
        <v>0</v>
      </c>
    </row>
    <row r="1826" spans="1:6" x14ac:dyDescent="0.25">
      <c r="A1826" t="s">
        <v>4574</v>
      </c>
      <c r="B1826" t="s">
        <v>4575</v>
      </c>
      <c r="C1826" s="1">
        <v>0</v>
      </c>
      <c r="D1826" s="1">
        <v>0</v>
      </c>
      <c r="E1826" s="1">
        <v>750</v>
      </c>
    </row>
    <row r="1827" spans="1:6" x14ac:dyDescent="0.25">
      <c r="A1827" t="s">
        <v>4576</v>
      </c>
      <c r="B1827" t="s">
        <v>4577</v>
      </c>
      <c r="C1827" s="1">
        <v>0</v>
      </c>
      <c r="D1827" s="1">
        <v>0</v>
      </c>
      <c r="E1827" s="1">
        <v>3000</v>
      </c>
    </row>
    <row r="1828" spans="1:6" x14ac:dyDescent="0.25">
      <c r="A1828" t="s">
        <v>4578</v>
      </c>
      <c r="B1828" t="s">
        <v>4579</v>
      </c>
      <c r="C1828" s="1">
        <v>0</v>
      </c>
      <c r="D1828" s="1">
        <v>0</v>
      </c>
      <c r="E1828" s="1">
        <v>3000</v>
      </c>
    </row>
    <row r="1829" spans="1:6" x14ac:dyDescent="0.25">
      <c r="A1829" t="s">
        <v>4580</v>
      </c>
      <c r="B1829" t="s">
        <v>4581</v>
      </c>
      <c r="C1829" s="1">
        <v>0</v>
      </c>
      <c r="D1829" s="1">
        <v>0</v>
      </c>
      <c r="E1829" s="1">
        <v>0</v>
      </c>
    </row>
    <row r="1830" spans="1:6" x14ac:dyDescent="0.25">
      <c r="A1830" t="s">
        <v>4582</v>
      </c>
      <c r="B1830" t="s">
        <v>4583</v>
      </c>
      <c r="C1830" s="1">
        <v>0</v>
      </c>
      <c r="D1830" s="1">
        <v>0</v>
      </c>
      <c r="E1830" s="1">
        <v>0</v>
      </c>
    </row>
    <row r="1831" spans="1:6" x14ac:dyDescent="0.25">
      <c r="A1831" t="s">
        <v>4584</v>
      </c>
      <c r="B1831" t="s">
        <v>4585</v>
      </c>
      <c r="C1831" s="1">
        <v>0</v>
      </c>
      <c r="D1831" s="1">
        <v>0</v>
      </c>
      <c r="E1831" s="1">
        <v>0</v>
      </c>
    </row>
    <row r="1832" spans="1:6" x14ac:dyDescent="0.25">
      <c r="A1832" t="s">
        <v>4586</v>
      </c>
      <c r="B1832" t="s">
        <v>4587</v>
      </c>
      <c r="C1832" s="1">
        <v>0</v>
      </c>
      <c r="D1832" s="1">
        <v>0</v>
      </c>
      <c r="E1832" s="1">
        <v>0</v>
      </c>
    </row>
    <row r="1833" spans="1:6" x14ac:dyDescent="0.25">
      <c r="A1833" t="s">
        <v>4588</v>
      </c>
      <c r="B1833" t="s">
        <v>4589</v>
      </c>
      <c r="C1833" s="1">
        <v>0</v>
      </c>
      <c r="D1833" s="1">
        <v>0</v>
      </c>
      <c r="E1833" s="1">
        <v>0</v>
      </c>
    </row>
    <row r="1834" spans="1:6" x14ac:dyDescent="0.25">
      <c r="A1834" t="s">
        <v>4590</v>
      </c>
      <c r="B1834" t="s">
        <v>4591</v>
      </c>
      <c r="C1834" s="1">
        <v>0</v>
      </c>
      <c r="D1834" s="1">
        <v>0</v>
      </c>
      <c r="E1834" s="1">
        <v>0</v>
      </c>
      <c r="F1834" t="s">
        <v>4592</v>
      </c>
    </row>
    <row r="1835" spans="1:6" x14ac:dyDescent="0.25">
      <c r="A1835" t="s">
        <v>4593</v>
      </c>
      <c r="B1835" t="s">
        <v>4594</v>
      </c>
      <c r="C1835" s="1">
        <v>0</v>
      </c>
      <c r="D1835" s="1">
        <v>0</v>
      </c>
      <c r="E1835" s="1">
        <v>3000</v>
      </c>
    </row>
    <row r="1836" spans="1:6" x14ac:dyDescent="0.25">
      <c r="A1836" t="s">
        <v>4595</v>
      </c>
      <c r="B1836" t="s">
        <v>4596</v>
      </c>
      <c r="C1836" s="1">
        <v>0</v>
      </c>
      <c r="D1836" s="1">
        <v>0</v>
      </c>
      <c r="E1836" s="1">
        <v>1000</v>
      </c>
    </row>
    <row r="1837" spans="1:6" x14ac:dyDescent="0.25">
      <c r="A1837" t="s">
        <v>4597</v>
      </c>
      <c r="B1837" t="s">
        <v>4598</v>
      </c>
      <c r="C1837" s="1">
        <v>0</v>
      </c>
      <c r="D1837" s="1">
        <v>0</v>
      </c>
      <c r="E1837" s="1">
        <v>0</v>
      </c>
    </row>
    <row r="1838" spans="1:6" x14ac:dyDescent="0.25">
      <c r="A1838" t="s">
        <v>4599</v>
      </c>
      <c r="B1838" t="s">
        <v>4600</v>
      </c>
      <c r="C1838" s="1">
        <v>0</v>
      </c>
      <c r="D1838" s="1">
        <v>0</v>
      </c>
      <c r="E1838" s="1">
        <v>0</v>
      </c>
    </row>
    <row r="1839" spans="1:6" x14ac:dyDescent="0.25">
      <c r="A1839" t="s">
        <v>4601</v>
      </c>
      <c r="B1839" t="s">
        <v>4602</v>
      </c>
      <c r="C1839" s="1">
        <v>0</v>
      </c>
      <c r="D1839" s="1">
        <v>0</v>
      </c>
      <c r="E1839" s="1">
        <v>3000</v>
      </c>
      <c r="F1839" t="s">
        <v>4603</v>
      </c>
    </row>
    <row r="1840" spans="1:6" x14ac:dyDescent="0.25">
      <c r="A1840" t="s">
        <v>4604</v>
      </c>
      <c r="B1840" t="s">
        <v>4605</v>
      </c>
      <c r="C1840" s="1">
        <v>0</v>
      </c>
      <c r="D1840" s="1">
        <v>0</v>
      </c>
      <c r="E1840" s="1">
        <v>0</v>
      </c>
    </row>
    <row r="1841" spans="1:6" x14ac:dyDescent="0.25">
      <c r="A1841" t="s">
        <v>4606</v>
      </c>
      <c r="B1841" t="s">
        <v>4607</v>
      </c>
      <c r="C1841" s="1">
        <v>0</v>
      </c>
      <c r="D1841" s="1">
        <v>0</v>
      </c>
      <c r="E1841" s="1">
        <v>0</v>
      </c>
    </row>
    <row r="1842" spans="1:6" x14ac:dyDescent="0.25">
      <c r="A1842" t="s">
        <v>4608</v>
      </c>
      <c r="B1842" t="s">
        <v>4609</v>
      </c>
      <c r="C1842" s="1">
        <v>0</v>
      </c>
      <c r="D1842" s="1">
        <v>0</v>
      </c>
      <c r="E1842" s="1">
        <v>1000</v>
      </c>
    </row>
    <row r="1843" spans="1:6" x14ac:dyDescent="0.25">
      <c r="A1843" t="s">
        <v>4610</v>
      </c>
      <c r="B1843" t="s">
        <v>4611</v>
      </c>
      <c r="C1843" s="1">
        <v>0</v>
      </c>
      <c r="D1843" s="1">
        <v>0</v>
      </c>
      <c r="E1843" s="1">
        <v>5000</v>
      </c>
      <c r="F1843" t="s">
        <v>4612</v>
      </c>
    </row>
    <row r="1844" spans="1:6" x14ac:dyDescent="0.25">
      <c r="A1844" t="s">
        <v>4613</v>
      </c>
      <c r="B1844" t="s">
        <v>4614</v>
      </c>
      <c r="C1844" s="1">
        <v>0</v>
      </c>
      <c r="D1844" s="1">
        <v>0</v>
      </c>
      <c r="E1844" s="1">
        <v>100</v>
      </c>
    </row>
    <row r="1845" spans="1:6" x14ac:dyDescent="0.25">
      <c r="A1845" t="s">
        <v>4615</v>
      </c>
      <c r="B1845" t="s">
        <v>4616</v>
      </c>
      <c r="C1845" s="1">
        <v>0</v>
      </c>
      <c r="D1845" s="1">
        <v>0</v>
      </c>
      <c r="E1845" s="1">
        <v>200</v>
      </c>
    </row>
    <row r="1846" spans="1:6" x14ac:dyDescent="0.25">
      <c r="A1846" t="s">
        <v>4617</v>
      </c>
      <c r="B1846" t="s">
        <v>4618</v>
      </c>
      <c r="C1846" s="1">
        <v>0</v>
      </c>
      <c r="D1846" s="1">
        <v>0</v>
      </c>
      <c r="E1846" s="1">
        <v>0</v>
      </c>
    </row>
    <row r="1847" spans="1:6" x14ac:dyDescent="0.25">
      <c r="A1847" t="s">
        <v>4619</v>
      </c>
      <c r="B1847" t="s">
        <v>4620</v>
      </c>
      <c r="C1847" s="1">
        <v>0</v>
      </c>
      <c r="D1847" s="1">
        <v>0</v>
      </c>
      <c r="E1847" s="1">
        <v>500</v>
      </c>
    </row>
    <row r="1848" spans="1:6" x14ac:dyDescent="0.25">
      <c r="A1848" t="s">
        <v>4621</v>
      </c>
      <c r="B1848" t="s">
        <v>4622</v>
      </c>
      <c r="C1848" s="1">
        <v>0</v>
      </c>
      <c r="D1848" s="1">
        <v>0</v>
      </c>
      <c r="E1848" s="1">
        <v>0</v>
      </c>
    </row>
    <row r="1849" spans="1:6" x14ac:dyDescent="0.25">
      <c r="A1849" t="s">
        <v>4623</v>
      </c>
      <c r="B1849" t="s">
        <v>4624</v>
      </c>
      <c r="C1849" s="1">
        <v>0</v>
      </c>
      <c r="D1849" s="1">
        <v>0</v>
      </c>
      <c r="E1849" s="1">
        <v>0</v>
      </c>
    </row>
    <row r="1850" spans="1:6" x14ac:dyDescent="0.25">
      <c r="A1850" t="s">
        <v>4625</v>
      </c>
      <c r="B1850" t="s">
        <v>4626</v>
      </c>
      <c r="C1850" s="1">
        <v>0</v>
      </c>
      <c r="D1850" s="1">
        <v>0</v>
      </c>
      <c r="E1850" s="1">
        <v>12000</v>
      </c>
    </row>
    <row r="1851" spans="1:6" x14ac:dyDescent="0.25">
      <c r="A1851" t="s">
        <v>4627</v>
      </c>
      <c r="B1851" t="s">
        <v>4628</v>
      </c>
      <c r="C1851" s="1">
        <v>0</v>
      </c>
      <c r="D1851" s="1">
        <v>0</v>
      </c>
      <c r="E1851" s="1">
        <v>0</v>
      </c>
    </row>
    <row r="1852" spans="1:6" x14ac:dyDescent="0.25">
      <c r="A1852" t="s">
        <v>4629</v>
      </c>
      <c r="B1852" t="s">
        <v>4630</v>
      </c>
      <c r="C1852" s="1">
        <v>0</v>
      </c>
      <c r="D1852" s="1">
        <v>0</v>
      </c>
      <c r="E1852" s="1">
        <v>0</v>
      </c>
    </row>
    <row r="1853" spans="1:6" x14ac:dyDescent="0.25">
      <c r="A1853" t="s">
        <v>4631</v>
      </c>
      <c r="B1853" t="s">
        <v>4632</v>
      </c>
      <c r="C1853" s="1">
        <v>0</v>
      </c>
      <c r="D1853" s="1">
        <v>0</v>
      </c>
      <c r="E1853" s="1">
        <v>0</v>
      </c>
    </row>
    <row r="1854" spans="1:6" x14ac:dyDescent="0.25">
      <c r="A1854" t="s">
        <v>4633</v>
      </c>
      <c r="B1854" t="s">
        <v>4634</v>
      </c>
      <c r="C1854" s="1">
        <v>0</v>
      </c>
      <c r="D1854" s="1">
        <v>0</v>
      </c>
      <c r="E1854" s="1">
        <v>0</v>
      </c>
      <c r="F1854" t="s">
        <v>4635</v>
      </c>
    </row>
    <row r="1855" spans="1:6" x14ac:dyDescent="0.25">
      <c r="A1855" t="s">
        <v>4636</v>
      </c>
      <c r="B1855" t="s">
        <v>4637</v>
      </c>
      <c r="C1855" s="1">
        <v>0</v>
      </c>
      <c r="D1855" s="1">
        <v>0</v>
      </c>
      <c r="E1855" s="1">
        <v>0</v>
      </c>
    </row>
    <row r="1856" spans="1:6" x14ac:dyDescent="0.25">
      <c r="A1856" t="s">
        <v>4638</v>
      </c>
      <c r="B1856" t="s">
        <v>4639</v>
      </c>
      <c r="C1856" s="1">
        <v>0</v>
      </c>
      <c r="D1856" s="1">
        <v>0</v>
      </c>
      <c r="E1856" s="1">
        <v>0</v>
      </c>
    </row>
    <row r="1857" spans="1:6" x14ac:dyDescent="0.25">
      <c r="A1857" t="s">
        <v>4640</v>
      </c>
      <c r="B1857" t="s">
        <v>4641</v>
      </c>
      <c r="C1857" s="1">
        <v>0</v>
      </c>
      <c r="D1857" s="1">
        <v>0</v>
      </c>
      <c r="E1857" s="1">
        <v>0</v>
      </c>
    </row>
    <row r="1858" spans="1:6" x14ac:dyDescent="0.25">
      <c r="A1858" t="s">
        <v>4642</v>
      </c>
      <c r="B1858" t="s">
        <v>4643</v>
      </c>
      <c r="C1858" s="1">
        <v>0</v>
      </c>
      <c r="D1858" s="1">
        <v>0</v>
      </c>
      <c r="E1858" s="1">
        <v>0</v>
      </c>
    </row>
    <row r="1859" spans="1:6" x14ac:dyDescent="0.25">
      <c r="A1859" t="s">
        <v>4644</v>
      </c>
      <c r="B1859" t="s">
        <v>4645</v>
      </c>
      <c r="C1859" s="1">
        <v>0</v>
      </c>
      <c r="D1859" s="1">
        <v>0</v>
      </c>
      <c r="E1859" s="1">
        <v>0</v>
      </c>
    </row>
    <row r="1860" spans="1:6" x14ac:dyDescent="0.25">
      <c r="A1860" t="s">
        <v>4646</v>
      </c>
      <c r="B1860" t="s">
        <v>4647</v>
      </c>
      <c r="C1860" s="1">
        <v>500</v>
      </c>
      <c r="D1860" s="1">
        <v>25</v>
      </c>
      <c r="E1860" s="1">
        <v>500</v>
      </c>
    </row>
    <row r="1861" spans="1:6" x14ac:dyDescent="0.25">
      <c r="A1861" t="s">
        <v>4648</v>
      </c>
      <c r="B1861" t="s">
        <v>4649</v>
      </c>
      <c r="C1861" s="1">
        <v>300</v>
      </c>
      <c r="D1861" s="1">
        <v>0</v>
      </c>
      <c r="E1861" s="1">
        <v>300</v>
      </c>
    </row>
    <row r="1862" spans="1:6" x14ac:dyDescent="0.25">
      <c r="A1862" t="s">
        <v>4650</v>
      </c>
      <c r="B1862" t="s">
        <v>4651</v>
      </c>
      <c r="C1862" s="1">
        <v>4500</v>
      </c>
      <c r="D1862" s="1">
        <v>563</v>
      </c>
      <c r="E1862" s="1">
        <v>2500</v>
      </c>
    </row>
    <row r="1863" spans="1:6" x14ac:dyDescent="0.25">
      <c r="A1863" t="s">
        <v>4652</v>
      </c>
      <c r="B1863" t="s">
        <v>4653</v>
      </c>
      <c r="C1863" s="1">
        <v>0</v>
      </c>
      <c r="D1863" s="1">
        <v>0</v>
      </c>
      <c r="E1863" s="1">
        <v>0</v>
      </c>
    </row>
    <row r="1864" spans="1:6" x14ac:dyDescent="0.25">
      <c r="A1864" t="s">
        <v>4654</v>
      </c>
      <c r="B1864" t="s">
        <v>4655</v>
      </c>
      <c r="C1864" s="1">
        <v>0</v>
      </c>
      <c r="D1864" s="1">
        <v>0</v>
      </c>
      <c r="E1864" s="1">
        <v>0</v>
      </c>
    </row>
    <row r="1865" spans="1:6" x14ac:dyDescent="0.25">
      <c r="A1865" t="s">
        <v>4656</v>
      </c>
      <c r="B1865" t="s">
        <v>4657</v>
      </c>
      <c r="C1865" s="1">
        <v>0</v>
      </c>
      <c r="D1865" s="1">
        <v>0</v>
      </c>
      <c r="E1865" s="1">
        <v>0</v>
      </c>
    </row>
    <row r="1866" spans="1:6" x14ac:dyDescent="0.25">
      <c r="A1866" t="s">
        <v>4658</v>
      </c>
      <c r="B1866" t="s">
        <v>4659</v>
      </c>
      <c r="C1866" s="1">
        <v>0</v>
      </c>
      <c r="D1866" s="1">
        <v>0</v>
      </c>
      <c r="E1866" s="1">
        <v>0</v>
      </c>
    </row>
    <row r="1867" spans="1:6" x14ac:dyDescent="0.25">
      <c r="A1867" t="s">
        <v>4660</v>
      </c>
      <c r="B1867" t="s">
        <v>4661</v>
      </c>
      <c r="C1867" s="1">
        <v>0</v>
      </c>
      <c r="D1867" s="1">
        <v>0</v>
      </c>
      <c r="E1867" s="1">
        <v>500</v>
      </c>
      <c r="F1867" t="s">
        <v>4662</v>
      </c>
    </row>
    <row r="1868" spans="1:6" x14ac:dyDescent="0.25">
      <c r="A1868" t="s">
        <v>4663</v>
      </c>
      <c r="B1868" t="s">
        <v>4664</v>
      </c>
      <c r="C1868" s="1">
        <v>0</v>
      </c>
      <c r="D1868" s="1">
        <v>0</v>
      </c>
      <c r="E1868" s="1">
        <v>0</v>
      </c>
    </row>
    <row r="1869" spans="1:6" x14ac:dyDescent="0.25">
      <c r="A1869" t="s">
        <v>4665</v>
      </c>
      <c r="B1869" t="s">
        <v>4666</v>
      </c>
      <c r="C1869" s="1">
        <v>350</v>
      </c>
      <c r="D1869" s="1">
        <v>0</v>
      </c>
      <c r="E1869" s="1">
        <v>350</v>
      </c>
    </row>
    <row r="1870" spans="1:6" x14ac:dyDescent="0.25">
      <c r="A1870" t="s">
        <v>4667</v>
      </c>
      <c r="B1870" t="s">
        <v>4668</v>
      </c>
      <c r="C1870" s="1">
        <v>0</v>
      </c>
      <c r="D1870" s="1">
        <v>0</v>
      </c>
      <c r="E1870" s="1">
        <v>0</v>
      </c>
    </row>
    <row r="1871" spans="1:6" x14ac:dyDescent="0.25">
      <c r="A1871" t="s">
        <v>4669</v>
      </c>
      <c r="B1871" t="s">
        <v>4670</v>
      </c>
      <c r="C1871" s="1">
        <v>500</v>
      </c>
      <c r="D1871" s="1">
        <v>0</v>
      </c>
      <c r="E1871" s="1">
        <v>2500</v>
      </c>
      <c r="F1871" t="s">
        <v>4671</v>
      </c>
    </row>
    <row r="1872" spans="1:6" x14ac:dyDescent="0.25">
      <c r="A1872" t="s">
        <v>4672</v>
      </c>
      <c r="B1872" t="s">
        <v>4673</v>
      </c>
      <c r="C1872" s="1">
        <v>0</v>
      </c>
      <c r="D1872" s="1">
        <v>0</v>
      </c>
      <c r="E1872" s="1">
        <v>0</v>
      </c>
    </row>
    <row r="1873" spans="1:6" x14ac:dyDescent="0.25">
      <c r="A1873" t="s">
        <v>4674</v>
      </c>
      <c r="B1873" t="s">
        <v>4675</v>
      </c>
      <c r="C1873" s="1">
        <v>0</v>
      </c>
      <c r="D1873" s="1">
        <v>0</v>
      </c>
      <c r="E1873" s="1">
        <v>0</v>
      </c>
    </row>
    <row r="1874" spans="1:6" x14ac:dyDescent="0.25">
      <c r="A1874" t="s">
        <v>4676</v>
      </c>
      <c r="B1874" t="s">
        <v>4677</v>
      </c>
      <c r="C1874" s="1">
        <v>0</v>
      </c>
      <c r="D1874" s="1">
        <v>0</v>
      </c>
      <c r="E1874" s="1">
        <v>0</v>
      </c>
    </row>
    <row r="1875" spans="1:6" x14ac:dyDescent="0.25">
      <c r="A1875" t="s">
        <v>4678</v>
      </c>
      <c r="B1875" t="s">
        <v>4679</v>
      </c>
      <c r="C1875" s="1">
        <v>0</v>
      </c>
      <c r="D1875" s="1">
        <v>0</v>
      </c>
      <c r="E1875" s="1">
        <v>0</v>
      </c>
    </row>
    <row r="1876" spans="1:6" x14ac:dyDescent="0.25">
      <c r="A1876" t="s">
        <v>4680</v>
      </c>
      <c r="B1876" t="s">
        <v>4681</v>
      </c>
      <c r="C1876" s="1">
        <v>0</v>
      </c>
      <c r="D1876" s="1">
        <v>0</v>
      </c>
      <c r="E1876" s="1">
        <v>0</v>
      </c>
    </row>
    <row r="1877" spans="1:6" x14ac:dyDescent="0.25">
      <c r="A1877" t="s">
        <v>4682</v>
      </c>
      <c r="B1877" t="s">
        <v>4683</v>
      </c>
      <c r="C1877" s="1">
        <v>0</v>
      </c>
      <c r="D1877" s="1">
        <v>0</v>
      </c>
      <c r="E1877" s="1">
        <v>0</v>
      </c>
    </row>
    <row r="1878" spans="1:6" x14ac:dyDescent="0.25">
      <c r="A1878" t="s">
        <v>4684</v>
      </c>
      <c r="B1878" t="s">
        <v>4685</v>
      </c>
      <c r="C1878" s="1">
        <v>0</v>
      </c>
      <c r="D1878" s="1">
        <v>0</v>
      </c>
      <c r="E1878" s="1">
        <v>0</v>
      </c>
    </row>
    <row r="1879" spans="1:6" x14ac:dyDescent="0.25">
      <c r="A1879" t="s">
        <v>4686</v>
      </c>
      <c r="B1879" t="s">
        <v>4687</v>
      </c>
      <c r="C1879" s="1">
        <v>0</v>
      </c>
      <c r="D1879" s="1">
        <v>0</v>
      </c>
      <c r="E1879" s="1">
        <v>0</v>
      </c>
    </row>
    <row r="1880" spans="1:6" x14ac:dyDescent="0.25">
      <c r="A1880" t="s">
        <v>4688</v>
      </c>
      <c r="B1880" t="s">
        <v>4689</v>
      </c>
      <c r="C1880" s="1">
        <v>0</v>
      </c>
      <c r="D1880" s="1">
        <v>0</v>
      </c>
      <c r="E1880" s="1">
        <v>0</v>
      </c>
    </row>
    <row r="1881" spans="1:6" x14ac:dyDescent="0.25">
      <c r="A1881" t="s">
        <v>4690</v>
      </c>
      <c r="B1881" t="s">
        <v>4691</v>
      </c>
      <c r="C1881" s="1">
        <v>0</v>
      </c>
      <c r="D1881" s="1">
        <v>0</v>
      </c>
      <c r="E1881" s="1">
        <v>0</v>
      </c>
    </row>
    <row r="1882" spans="1:6" x14ac:dyDescent="0.25">
      <c r="A1882" t="s">
        <v>4692</v>
      </c>
      <c r="B1882" t="s">
        <v>4693</v>
      </c>
      <c r="C1882" s="1">
        <v>0</v>
      </c>
      <c r="D1882" s="1">
        <v>0</v>
      </c>
      <c r="E1882" s="1">
        <v>0</v>
      </c>
    </row>
    <row r="1883" spans="1:6" x14ac:dyDescent="0.25">
      <c r="A1883" t="s">
        <v>4694</v>
      </c>
      <c r="B1883" t="s">
        <v>4695</v>
      </c>
      <c r="C1883" s="1">
        <v>0</v>
      </c>
      <c r="D1883" s="1">
        <v>0</v>
      </c>
      <c r="E1883" s="1">
        <v>0</v>
      </c>
    </row>
    <row r="1884" spans="1:6" x14ac:dyDescent="0.25">
      <c r="A1884" t="s">
        <v>4696</v>
      </c>
      <c r="B1884" t="s">
        <v>4697</v>
      </c>
      <c r="C1884" s="1">
        <v>0</v>
      </c>
      <c r="D1884" s="1">
        <v>0</v>
      </c>
      <c r="E1884" s="1">
        <v>0</v>
      </c>
    </row>
    <row r="1885" spans="1:6" x14ac:dyDescent="0.25">
      <c r="A1885" t="s">
        <v>4698</v>
      </c>
      <c r="B1885" t="s">
        <v>4699</v>
      </c>
      <c r="C1885" s="1">
        <v>0</v>
      </c>
      <c r="D1885" s="1">
        <v>0</v>
      </c>
      <c r="E1885" s="1">
        <v>0</v>
      </c>
    </row>
    <row r="1886" spans="1:6" x14ac:dyDescent="0.25">
      <c r="A1886" t="s">
        <v>4700</v>
      </c>
      <c r="B1886" t="s">
        <v>4701</v>
      </c>
      <c r="C1886" s="1">
        <v>5343</v>
      </c>
      <c r="D1886" s="1">
        <v>0</v>
      </c>
      <c r="E1886" s="1">
        <v>6540</v>
      </c>
      <c r="F1886" t="s">
        <v>947</v>
      </c>
    </row>
    <row r="1887" spans="1:6" x14ac:dyDescent="0.25">
      <c r="A1887" t="s">
        <v>4702</v>
      </c>
      <c r="B1887" t="s">
        <v>4703</v>
      </c>
      <c r="C1887" s="1">
        <v>0</v>
      </c>
      <c r="D1887" s="1">
        <v>0</v>
      </c>
      <c r="E1887" s="1">
        <v>0</v>
      </c>
    </row>
    <row r="1888" spans="1:6" x14ac:dyDescent="0.25">
      <c r="A1888" t="s">
        <v>4704</v>
      </c>
      <c r="B1888" t="s">
        <v>4705</v>
      </c>
      <c r="C1888" s="1">
        <v>0</v>
      </c>
      <c r="D1888" s="1">
        <v>97</v>
      </c>
      <c r="E1888" s="1">
        <v>0</v>
      </c>
    </row>
    <row r="1889" spans="1:6" x14ac:dyDescent="0.25">
      <c r="A1889" t="s">
        <v>4706</v>
      </c>
      <c r="B1889" t="s">
        <v>4707</v>
      </c>
      <c r="C1889" s="1">
        <v>0</v>
      </c>
      <c r="D1889" s="1">
        <v>0</v>
      </c>
      <c r="E1889" s="1">
        <v>0</v>
      </c>
    </row>
    <row r="1890" spans="1:6" x14ac:dyDescent="0.25">
      <c r="A1890" t="s">
        <v>4708</v>
      </c>
      <c r="B1890" t="s">
        <v>4709</v>
      </c>
      <c r="C1890" s="1">
        <v>0</v>
      </c>
      <c r="D1890" s="1">
        <v>0</v>
      </c>
      <c r="E1890" s="1">
        <v>0</v>
      </c>
    </row>
    <row r="1891" spans="1:6" x14ac:dyDescent="0.25">
      <c r="A1891" t="s">
        <v>4710</v>
      </c>
      <c r="B1891" t="s">
        <v>4711</v>
      </c>
      <c r="C1891" s="1">
        <v>6800</v>
      </c>
      <c r="D1891" s="1">
        <v>1303</v>
      </c>
      <c r="E1891" s="1">
        <v>6800</v>
      </c>
      <c r="F1891" t="s">
        <v>4712</v>
      </c>
    </row>
    <row r="1892" spans="1:6" x14ac:dyDescent="0.25">
      <c r="A1892" t="s">
        <v>4713</v>
      </c>
      <c r="B1892" t="s">
        <v>4714</v>
      </c>
      <c r="C1892" s="1">
        <v>100</v>
      </c>
      <c r="D1892" s="1">
        <v>313</v>
      </c>
      <c r="E1892" s="1">
        <v>300</v>
      </c>
      <c r="F1892" t="s">
        <v>4715</v>
      </c>
    </row>
    <row r="1893" spans="1:6" x14ac:dyDescent="0.25">
      <c r="A1893" t="s">
        <v>4716</v>
      </c>
      <c r="B1893" t="s">
        <v>4717</v>
      </c>
      <c r="C1893" s="1">
        <v>0</v>
      </c>
      <c r="D1893" s="1">
        <v>0</v>
      </c>
      <c r="E1893" s="1">
        <v>0</v>
      </c>
    </row>
    <row r="1894" spans="1:6" x14ac:dyDescent="0.25">
      <c r="A1894" t="s">
        <v>4718</v>
      </c>
      <c r="B1894" t="s">
        <v>4719</v>
      </c>
      <c r="C1894" s="1">
        <v>776084</v>
      </c>
      <c r="D1894" s="1">
        <v>277599</v>
      </c>
      <c r="E1894" s="1">
        <v>814888</v>
      </c>
    </row>
    <row r="1895" spans="1:6" x14ac:dyDescent="0.25">
      <c r="A1895" t="s">
        <v>4720</v>
      </c>
      <c r="B1895" t="s">
        <v>4721</v>
      </c>
      <c r="C1895" s="1">
        <v>74892</v>
      </c>
      <c r="D1895" s="1">
        <v>9336</v>
      </c>
      <c r="E1895" s="1">
        <v>24000</v>
      </c>
      <c r="F1895" t="s">
        <v>4722</v>
      </c>
    </row>
    <row r="1896" spans="1:6" x14ac:dyDescent="0.25">
      <c r="A1896" t="s">
        <v>4723</v>
      </c>
      <c r="B1896" t="s">
        <v>4724</v>
      </c>
      <c r="C1896" s="1">
        <v>66690</v>
      </c>
      <c r="D1896" s="1">
        <v>54244</v>
      </c>
      <c r="E1896" s="1">
        <v>66690</v>
      </c>
    </row>
    <row r="1897" spans="1:6" x14ac:dyDescent="0.25">
      <c r="A1897" t="s">
        <v>4725</v>
      </c>
      <c r="B1897" t="s">
        <v>4726</v>
      </c>
      <c r="C1897" s="1">
        <v>0</v>
      </c>
      <c r="D1897" s="1">
        <v>0</v>
      </c>
      <c r="E1897" s="1">
        <v>0</v>
      </c>
    </row>
    <row r="1898" spans="1:6" x14ac:dyDescent="0.25">
      <c r="A1898" t="s">
        <v>4727</v>
      </c>
      <c r="B1898" t="s">
        <v>4728</v>
      </c>
      <c r="C1898" s="1">
        <v>0</v>
      </c>
      <c r="D1898" s="1">
        <v>0</v>
      </c>
      <c r="E1898" s="1">
        <v>0</v>
      </c>
    </row>
    <row r="1899" spans="1:6" x14ac:dyDescent="0.25">
      <c r="A1899" t="s">
        <v>4729</v>
      </c>
      <c r="B1899" t="s">
        <v>4730</v>
      </c>
      <c r="C1899" s="1">
        <v>0</v>
      </c>
      <c r="D1899" s="1">
        <v>0</v>
      </c>
      <c r="E1899" s="1">
        <v>0</v>
      </c>
    </row>
    <row r="1900" spans="1:6" x14ac:dyDescent="0.25">
      <c r="A1900" t="s">
        <v>4731</v>
      </c>
      <c r="B1900" t="s">
        <v>4732</v>
      </c>
      <c r="C1900" s="1">
        <v>0</v>
      </c>
      <c r="D1900" s="1">
        <v>17000</v>
      </c>
      <c r="E1900" s="1">
        <v>0</v>
      </c>
      <c r="F1900" t="s">
        <v>4733</v>
      </c>
    </row>
    <row r="1901" spans="1:6" x14ac:dyDescent="0.25">
      <c r="A1901" t="s">
        <v>4734</v>
      </c>
      <c r="B1901" t="s">
        <v>4735</v>
      </c>
      <c r="C1901" s="1">
        <v>0</v>
      </c>
      <c r="D1901" s="1">
        <v>0</v>
      </c>
      <c r="E1901" s="1">
        <v>0</v>
      </c>
    </row>
    <row r="1902" spans="1:6" x14ac:dyDescent="0.25">
      <c r="A1902" t="s">
        <v>4736</v>
      </c>
      <c r="B1902" t="s">
        <v>4737</v>
      </c>
      <c r="C1902" s="1">
        <v>22083</v>
      </c>
      <c r="D1902" s="1">
        <v>7315</v>
      </c>
      <c r="E1902" s="1">
        <v>22647</v>
      </c>
    </row>
    <row r="1903" spans="1:6" x14ac:dyDescent="0.25">
      <c r="A1903" t="s">
        <v>4738</v>
      </c>
      <c r="B1903" t="s">
        <v>4739</v>
      </c>
      <c r="C1903" s="1">
        <v>29513</v>
      </c>
      <c r="D1903" s="1">
        <v>23913</v>
      </c>
      <c r="E1903" s="1">
        <v>30988</v>
      </c>
    </row>
    <row r="1904" spans="1:6" x14ac:dyDescent="0.25">
      <c r="A1904" t="s">
        <v>4740</v>
      </c>
      <c r="B1904" t="s">
        <v>4741</v>
      </c>
      <c r="C1904" s="1">
        <v>70137</v>
      </c>
      <c r="D1904" s="1">
        <v>53256</v>
      </c>
      <c r="E1904" s="1">
        <v>70525</v>
      </c>
    </row>
    <row r="1905" spans="1:6" x14ac:dyDescent="0.25">
      <c r="A1905" t="s">
        <v>4742</v>
      </c>
      <c r="B1905" t="s">
        <v>4743</v>
      </c>
      <c r="C1905" s="1">
        <v>0</v>
      </c>
      <c r="D1905" s="1">
        <v>0</v>
      </c>
      <c r="E1905" s="1">
        <v>0</v>
      </c>
    </row>
    <row r="1906" spans="1:6" x14ac:dyDescent="0.25">
      <c r="A1906" t="s">
        <v>4744</v>
      </c>
      <c r="B1906" t="s">
        <v>4745</v>
      </c>
      <c r="C1906" s="1">
        <v>0</v>
      </c>
      <c r="D1906" s="1">
        <v>0</v>
      </c>
      <c r="E1906" s="1">
        <v>0</v>
      </c>
    </row>
    <row r="1907" spans="1:6" x14ac:dyDescent="0.25">
      <c r="A1907" t="s">
        <v>4746</v>
      </c>
      <c r="B1907" t="s">
        <v>4747</v>
      </c>
      <c r="C1907" s="1">
        <v>700</v>
      </c>
      <c r="D1907" s="1">
        <v>0</v>
      </c>
      <c r="E1907" s="1">
        <v>700</v>
      </c>
    </row>
    <row r="1908" spans="1:6" x14ac:dyDescent="0.25">
      <c r="A1908" t="s">
        <v>4748</v>
      </c>
      <c r="B1908" t="s">
        <v>4749</v>
      </c>
      <c r="C1908" s="1">
        <v>1850</v>
      </c>
      <c r="D1908" s="1">
        <v>611</v>
      </c>
      <c r="E1908" s="1">
        <v>1850</v>
      </c>
    </row>
    <row r="1909" spans="1:6" x14ac:dyDescent="0.25">
      <c r="A1909" t="s">
        <v>4750</v>
      </c>
      <c r="B1909" t="s">
        <v>4751</v>
      </c>
      <c r="C1909" s="1">
        <v>10500</v>
      </c>
      <c r="D1909" s="1">
        <v>2456</v>
      </c>
      <c r="E1909" s="1">
        <v>5000</v>
      </c>
      <c r="F1909" t="s">
        <v>4752</v>
      </c>
    </row>
    <row r="1910" spans="1:6" x14ac:dyDescent="0.25">
      <c r="A1910" t="s">
        <v>4753</v>
      </c>
      <c r="B1910" t="s">
        <v>4754</v>
      </c>
      <c r="C1910" s="1">
        <v>175</v>
      </c>
      <c r="D1910" s="1">
        <v>0</v>
      </c>
      <c r="E1910" s="1">
        <v>175</v>
      </c>
    </row>
    <row r="1911" spans="1:6" x14ac:dyDescent="0.25">
      <c r="A1911" t="s">
        <v>4755</v>
      </c>
      <c r="B1911" t="s">
        <v>4756</v>
      </c>
      <c r="C1911" s="1">
        <v>0</v>
      </c>
      <c r="D1911" s="1">
        <v>0</v>
      </c>
      <c r="E1911" s="1">
        <v>0</v>
      </c>
    </row>
    <row r="1912" spans="1:6" x14ac:dyDescent="0.25">
      <c r="A1912" t="s">
        <v>4757</v>
      </c>
      <c r="B1912" t="s">
        <v>4758</v>
      </c>
      <c r="C1912" s="1">
        <v>0</v>
      </c>
      <c r="D1912" s="1">
        <v>0</v>
      </c>
      <c r="E1912" s="1">
        <v>0</v>
      </c>
    </row>
    <row r="1913" spans="1:6" x14ac:dyDescent="0.25">
      <c r="A1913" t="s">
        <v>4759</v>
      </c>
      <c r="B1913" t="s">
        <v>4760</v>
      </c>
      <c r="C1913" s="1">
        <v>0</v>
      </c>
      <c r="D1913" s="1">
        <v>0</v>
      </c>
      <c r="E1913" s="1">
        <v>0</v>
      </c>
    </row>
    <row r="1914" spans="1:6" x14ac:dyDescent="0.25">
      <c r="A1914" t="s">
        <v>4761</v>
      </c>
      <c r="B1914" t="s">
        <v>4762</v>
      </c>
      <c r="C1914" s="1">
        <v>0</v>
      </c>
      <c r="D1914" s="1">
        <v>0</v>
      </c>
      <c r="E1914" s="1">
        <v>0</v>
      </c>
    </row>
    <row r="1915" spans="1:6" x14ac:dyDescent="0.25">
      <c r="A1915" t="s">
        <v>4763</v>
      </c>
      <c r="B1915" t="s">
        <v>4764</v>
      </c>
      <c r="C1915" s="1">
        <v>0</v>
      </c>
      <c r="D1915" s="1">
        <v>0</v>
      </c>
      <c r="E1915" s="1">
        <v>0</v>
      </c>
    </row>
    <row r="1916" spans="1:6" ht="75" x14ac:dyDescent="0.25">
      <c r="A1916" t="s">
        <v>4765</v>
      </c>
      <c r="B1916" t="s">
        <v>4766</v>
      </c>
      <c r="C1916" s="1">
        <v>775</v>
      </c>
      <c r="D1916" s="1">
        <v>0</v>
      </c>
      <c r="E1916" s="1">
        <v>775</v>
      </c>
      <c r="F1916" s="2" t="s">
        <v>4767</v>
      </c>
    </row>
    <row r="1917" spans="1:6" x14ac:dyDescent="0.25">
      <c r="A1917" t="s">
        <v>4768</v>
      </c>
      <c r="B1917" t="s">
        <v>4769</v>
      </c>
      <c r="C1917" s="1">
        <v>0</v>
      </c>
      <c r="D1917" s="1">
        <v>0</v>
      </c>
      <c r="E1917" s="1">
        <v>0</v>
      </c>
    </row>
    <row r="1918" spans="1:6" x14ac:dyDescent="0.25">
      <c r="A1918" t="s">
        <v>4770</v>
      </c>
      <c r="B1918" t="s">
        <v>4771</v>
      </c>
      <c r="C1918" s="1">
        <v>1400</v>
      </c>
      <c r="D1918" s="1">
        <v>0</v>
      </c>
      <c r="E1918" s="1">
        <v>1400</v>
      </c>
    </row>
    <row r="1919" spans="1:6" x14ac:dyDescent="0.25">
      <c r="A1919" t="s">
        <v>4772</v>
      </c>
      <c r="B1919" t="s">
        <v>4773</v>
      </c>
      <c r="C1919" s="1">
        <v>0</v>
      </c>
      <c r="D1919" s="1">
        <v>0</v>
      </c>
      <c r="E1919" s="1">
        <v>0</v>
      </c>
    </row>
    <row r="1920" spans="1:6" x14ac:dyDescent="0.25">
      <c r="A1920" t="s">
        <v>4774</v>
      </c>
      <c r="B1920" t="s">
        <v>4775</v>
      </c>
      <c r="C1920" s="1">
        <v>0</v>
      </c>
      <c r="D1920" s="1">
        <v>0</v>
      </c>
      <c r="E1920" s="1">
        <v>0</v>
      </c>
    </row>
    <row r="1921" spans="1:6" x14ac:dyDescent="0.25">
      <c r="A1921" t="s">
        <v>4776</v>
      </c>
      <c r="B1921" t="s">
        <v>4777</v>
      </c>
      <c r="C1921" s="1">
        <v>0</v>
      </c>
      <c r="D1921" s="1">
        <v>0</v>
      </c>
      <c r="E1921" s="1">
        <v>0</v>
      </c>
    </row>
    <row r="1922" spans="1:6" x14ac:dyDescent="0.25">
      <c r="A1922" t="s">
        <v>4778</v>
      </c>
      <c r="B1922" t="s">
        <v>4779</v>
      </c>
      <c r="C1922" s="1">
        <v>0</v>
      </c>
      <c r="D1922" s="1">
        <v>0</v>
      </c>
      <c r="E1922" s="1">
        <v>0</v>
      </c>
    </row>
    <row r="1923" spans="1:6" x14ac:dyDescent="0.25">
      <c r="A1923" t="s">
        <v>4780</v>
      </c>
      <c r="B1923" t="s">
        <v>4781</v>
      </c>
      <c r="C1923" s="1">
        <v>0</v>
      </c>
      <c r="D1923" s="1">
        <v>0</v>
      </c>
      <c r="E1923" s="1">
        <v>0</v>
      </c>
    </row>
    <row r="1924" spans="1:6" x14ac:dyDescent="0.25">
      <c r="A1924" t="s">
        <v>4782</v>
      </c>
      <c r="B1924" t="s">
        <v>4783</v>
      </c>
      <c r="C1924" s="1">
        <v>0</v>
      </c>
      <c r="D1924" s="1">
        <v>0</v>
      </c>
      <c r="E1924" s="1">
        <v>0</v>
      </c>
    </row>
    <row r="1925" spans="1:6" x14ac:dyDescent="0.25">
      <c r="A1925" t="s">
        <v>4784</v>
      </c>
      <c r="B1925" t="s">
        <v>4785</v>
      </c>
      <c r="C1925" s="1">
        <v>0</v>
      </c>
      <c r="D1925" s="1">
        <v>0</v>
      </c>
      <c r="E1925" s="1">
        <v>0</v>
      </c>
    </row>
    <row r="1926" spans="1:6" x14ac:dyDescent="0.25">
      <c r="A1926" t="s">
        <v>4786</v>
      </c>
      <c r="B1926" t="s">
        <v>4787</v>
      </c>
      <c r="C1926" s="1">
        <v>0</v>
      </c>
      <c r="D1926" s="1">
        <v>0</v>
      </c>
      <c r="E1926" s="1">
        <v>0</v>
      </c>
    </row>
    <row r="1927" spans="1:6" x14ac:dyDescent="0.25">
      <c r="A1927" t="s">
        <v>4788</v>
      </c>
      <c r="B1927" t="s">
        <v>4789</v>
      </c>
      <c r="C1927" s="1">
        <v>0</v>
      </c>
      <c r="D1927" s="1">
        <v>0</v>
      </c>
      <c r="E1927" s="1">
        <v>0</v>
      </c>
    </row>
    <row r="1928" spans="1:6" x14ac:dyDescent="0.25">
      <c r="A1928" t="s">
        <v>4790</v>
      </c>
      <c r="B1928" t="s">
        <v>4791</v>
      </c>
      <c r="C1928" s="1">
        <v>0</v>
      </c>
      <c r="D1928" s="1">
        <v>0</v>
      </c>
      <c r="E1928" s="1">
        <v>0</v>
      </c>
    </row>
    <row r="1929" spans="1:6" x14ac:dyDescent="0.25">
      <c r="A1929" t="s">
        <v>4792</v>
      </c>
      <c r="B1929" t="s">
        <v>4793</v>
      </c>
      <c r="C1929" s="1">
        <v>0</v>
      </c>
      <c r="D1929" s="1">
        <v>0</v>
      </c>
      <c r="E1929" s="1">
        <v>0</v>
      </c>
    </row>
    <row r="1930" spans="1:6" x14ac:dyDescent="0.25">
      <c r="A1930" t="s">
        <v>4794</v>
      </c>
      <c r="B1930" t="s">
        <v>4795</v>
      </c>
      <c r="C1930" s="1">
        <v>0</v>
      </c>
      <c r="D1930" s="1">
        <v>0</v>
      </c>
      <c r="E1930" s="1">
        <v>0</v>
      </c>
    </row>
    <row r="1931" spans="1:6" x14ac:dyDescent="0.25">
      <c r="A1931" t="s">
        <v>4796</v>
      </c>
      <c r="B1931" t="s">
        <v>4797</v>
      </c>
      <c r="C1931" s="1">
        <v>0</v>
      </c>
      <c r="D1931" s="1">
        <v>0</v>
      </c>
      <c r="E1931" s="1">
        <v>0</v>
      </c>
    </row>
    <row r="1932" spans="1:6" x14ac:dyDescent="0.25">
      <c r="A1932" t="s">
        <v>4798</v>
      </c>
      <c r="B1932" t="s">
        <v>4799</v>
      </c>
      <c r="C1932" s="1">
        <v>0</v>
      </c>
      <c r="D1932" s="1">
        <v>0</v>
      </c>
      <c r="E1932" s="1">
        <v>0</v>
      </c>
    </row>
    <row r="1933" spans="1:6" x14ac:dyDescent="0.25">
      <c r="A1933" t="s">
        <v>4800</v>
      </c>
      <c r="B1933" t="s">
        <v>4801</v>
      </c>
      <c r="C1933" s="1">
        <v>450</v>
      </c>
      <c r="D1933" s="1">
        <v>0</v>
      </c>
      <c r="E1933" s="1">
        <v>480</v>
      </c>
      <c r="F1933" t="s">
        <v>4802</v>
      </c>
    </row>
    <row r="1934" spans="1:6" x14ac:dyDescent="0.25">
      <c r="A1934" t="s">
        <v>4803</v>
      </c>
      <c r="B1934" t="s">
        <v>4804</v>
      </c>
      <c r="C1934" s="1">
        <v>4772</v>
      </c>
      <c r="D1934" s="1">
        <v>0</v>
      </c>
      <c r="E1934" s="1">
        <v>5572</v>
      </c>
      <c r="F1934" t="s">
        <v>947</v>
      </c>
    </row>
    <row r="1935" spans="1:6" x14ac:dyDescent="0.25">
      <c r="A1935" t="s">
        <v>4805</v>
      </c>
      <c r="B1935" t="s">
        <v>4806</v>
      </c>
      <c r="C1935" s="1">
        <v>0</v>
      </c>
      <c r="D1935" s="1">
        <v>0</v>
      </c>
      <c r="E1935" s="1">
        <v>0</v>
      </c>
    </row>
    <row r="1936" spans="1:6" x14ac:dyDescent="0.25">
      <c r="A1936" t="s">
        <v>4807</v>
      </c>
      <c r="B1936" t="s">
        <v>4808</v>
      </c>
      <c r="C1936" s="1">
        <v>0</v>
      </c>
      <c r="D1936" s="1">
        <v>0</v>
      </c>
      <c r="E1936" s="1">
        <v>0</v>
      </c>
    </row>
    <row r="1937" spans="1:6" x14ac:dyDescent="0.25">
      <c r="A1937" t="s">
        <v>4809</v>
      </c>
      <c r="B1937" t="s">
        <v>4810</v>
      </c>
      <c r="C1937" s="1">
        <v>0</v>
      </c>
      <c r="D1937" s="1">
        <v>0</v>
      </c>
      <c r="E1937" s="1">
        <v>0</v>
      </c>
    </row>
    <row r="1938" spans="1:6" x14ac:dyDescent="0.25">
      <c r="A1938" t="s">
        <v>4811</v>
      </c>
      <c r="B1938" t="s">
        <v>4812</v>
      </c>
      <c r="C1938" s="1">
        <v>0</v>
      </c>
      <c r="D1938" s="1">
        <v>0</v>
      </c>
      <c r="E1938" s="1">
        <v>0</v>
      </c>
    </row>
    <row r="1939" spans="1:6" x14ac:dyDescent="0.25">
      <c r="A1939" t="s">
        <v>4813</v>
      </c>
      <c r="B1939" t="s">
        <v>4814</v>
      </c>
      <c r="C1939" s="1">
        <v>0</v>
      </c>
      <c r="D1939" s="1">
        <v>0</v>
      </c>
      <c r="E1939" s="1">
        <v>300</v>
      </c>
      <c r="F1939" t="s">
        <v>4815</v>
      </c>
    </row>
    <row r="1940" spans="1:6" x14ac:dyDescent="0.25">
      <c r="A1940" t="s">
        <v>4816</v>
      </c>
      <c r="B1940" t="s">
        <v>4817</v>
      </c>
      <c r="C1940" s="1">
        <v>0</v>
      </c>
      <c r="D1940" s="1">
        <v>157</v>
      </c>
      <c r="E1940" s="1">
        <v>400</v>
      </c>
      <c r="F1940" t="s">
        <v>4818</v>
      </c>
    </row>
    <row r="1941" spans="1:6" x14ac:dyDescent="0.25">
      <c r="A1941" t="s">
        <v>4819</v>
      </c>
      <c r="B1941" t="s">
        <v>4820</v>
      </c>
      <c r="C1941" s="1">
        <v>0</v>
      </c>
      <c r="D1941" s="1">
        <v>0</v>
      </c>
      <c r="E1941" s="1">
        <v>0</v>
      </c>
    </row>
    <row r="1942" spans="1:6" x14ac:dyDescent="0.25">
      <c r="A1942" t="s">
        <v>4821</v>
      </c>
      <c r="B1942" t="s">
        <v>4822</v>
      </c>
      <c r="C1942" s="1">
        <v>728084</v>
      </c>
      <c r="D1942" s="1">
        <v>266445</v>
      </c>
      <c r="E1942" s="1">
        <v>766850</v>
      </c>
    </row>
    <row r="1943" spans="1:6" x14ac:dyDescent="0.25">
      <c r="A1943" t="s">
        <v>4823</v>
      </c>
      <c r="B1943" t="s">
        <v>4824</v>
      </c>
      <c r="C1943" s="1">
        <v>99936</v>
      </c>
      <c r="D1943" s="1">
        <v>25674</v>
      </c>
      <c r="E1943" s="1">
        <v>60000</v>
      </c>
      <c r="F1943" t="s">
        <v>4825</v>
      </c>
    </row>
    <row r="1944" spans="1:6" x14ac:dyDescent="0.25">
      <c r="A1944" t="s">
        <v>4826</v>
      </c>
      <c r="B1944" t="s">
        <v>4827</v>
      </c>
      <c r="C1944" s="1">
        <v>31122</v>
      </c>
      <c r="D1944" s="1">
        <v>4668</v>
      </c>
      <c r="E1944" s="1">
        <v>25000</v>
      </c>
      <c r="F1944" t="s">
        <v>4828</v>
      </c>
    </row>
    <row r="1945" spans="1:6" x14ac:dyDescent="0.25">
      <c r="A1945" t="s">
        <v>4829</v>
      </c>
      <c r="B1945" t="s">
        <v>4830</v>
      </c>
      <c r="C1945" s="1">
        <v>0</v>
      </c>
      <c r="D1945" s="1">
        <v>0</v>
      </c>
      <c r="E1945" s="1">
        <v>0</v>
      </c>
    </row>
    <row r="1946" spans="1:6" x14ac:dyDescent="0.25">
      <c r="A1946" t="s">
        <v>4831</v>
      </c>
      <c r="B1946" t="s">
        <v>4832</v>
      </c>
      <c r="C1946" s="1">
        <v>0</v>
      </c>
      <c r="D1946" s="1">
        <v>0</v>
      </c>
      <c r="E1946" s="1">
        <v>0</v>
      </c>
    </row>
    <row r="1947" spans="1:6" x14ac:dyDescent="0.25">
      <c r="A1947" t="s">
        <v>4833</v>
      </c>
      <c r="B1947" t="s">
        <v>4834</v>
      </c>
      <c r="C1947" s="1">
        <v>0</v>
      </c>
      <c r="D1947" s="1">
        <v>0</v>
      </c>
      <c r="E1947" s="1">
        <v>0</v>
      </c>
    </row>
    <row r="1948" spans="1:6" x14ac:dyDescent="0.25">
      <c r="A1948" t="s">
        <v>4835</v>
      </c>
      <c r="B1948" t="s">
        <v>4836</v>
      </c>
      <c r="C1948" s="1">
        <v>8892</v>
      </c>
      <c r="D1948" s="1">
        <v>12500</v>
      </c>
      <c r="E1948" s="1">
        <v>0</v>
      </c>
    </row>
    <row r="1949" spans="1:6" x14ac:dyDescent="0.25">
      <c r="A1949" t="s">
        <v>4837</v>
      </c>
      <c r="B1949" t="s">
        <v>4838</v>
      </c>
      <c r="C1949" s="1">
        <v>0</v>
      </c>
      <c r="D1949" s="1">
        <v>0</v>
      </c>
      <c r="E1949" s="1">
        <v>0</v>
      </c>
    </row>
    <row r="1950" spans="1:6" x14ac:dyDescent="0.25">
      <c r="A1950" t="s">
        <v>4839</v>
      </c>
      <c r="B1950" t="s">
        <v>4840</v>
      </c>
      <c r="C1950" s="1">
        <v>21239</v>
      </c>
      <c r="D1950" s="1">
        <v>4372</v>
      </c>
      <c r="E1950" s="1">
        <v>21826</v>
      </c>
    </row>
    <row r="1951" spans="1:6" x14ac:dyDescent="0.25">
      <c r="A1951" t="s">
        <v>4841</v>
      </c>
      <c r="B1951" t="s">
        <v>4842</v>
      </c>
      <c r="C1951" s="1">
        <v>29542</v>
      </c>
      <c r="D1951" s="1">
        <v>23845</v>
      </c>
      <c r="E1951" s="1">
        <v>31177</v>
      </c>
    </row>
    <row r="1952" spans="1:6" x14ac:dyDescent="0.25">
      <c r="A1952" t="s">
        <v>4843</v>
      </c>
      <c r="B1952" t="s">
        <v>4844</v>
      </c>
      <c r="C1952" s="1">
        <v>57381</v>
      </c>
      <c r="D1952" s="1">
        <v>42379</v>
      </c>
      <c r="E1952" s="1">
        <v>57786</v>
      </c>
    </row>
    <row r="1953" spans="1:6" x14ac:dyDescent="0.25">
      <c r="A1953" t="s">
        <v>4845</v>
      </c>
      <c r="B1953" t="s">
        <v>4846</v>
      </c>
      <c r="C1953" s="1">
        <v>0</v>
      </c>
      <c r="D1953" s="1">
        <v>0</v>
      </c>
      <c r="E1953" s="1">
        <v>0</v>
      </c>
    </row>
    <row r="1954" spans="1:6" x14ac:dyDescent="0.25">
      <c r="A1954" t="s">
        <v>4847</v>
      </c>
      <c r="B1954" t="s">
        <v>4848</v>
      </c>
      <c r="C1954" s="1">
        <v>0</v>
      </c>
      <c r="D1954" s="1">
        <v>0</v>
      </c>
      <c r="E1954" s="1">
        <v>0</v>
      </c>
    </row>
    <row r="1955" spans="1:6" x14ac:dyDescent="0.25">
      <c r="A1955" t="s">
        <v>4849</v>
      </c>
      <c r="B1955" t="s">
        <v>4850</v>
      </c>
      <c r="C1955" s="1">
        <v>550</v>
      </c>
      <c r="D1955" s="1">
        <v>110</v>
      </c>
      <c r="E1955" s="1">
        <v>300</v>
      </c>
    </row>
    <row r="1956" spans="1:6" x14ac:dyDescent="0.25">
      <c r="A1956" t="s">
        <v>4851</v>
      </c>
      <c r="B1956" t="s">
        <v>4852</v>
      </c>
      <c r="C1956" s="1">
        <v>1200</v>
      </c>
      <c r="D1956" s="1">
        <v>0</v>
      </c>
      <c r="E1956" s="1">
        <v>1200</v>
      </c>
    </row>
    <row r="1957" spans="1:6" x14ac:dyDescent="0.25">
      <c r="A1957" t="s">
        <v>4853</v>
      </c>
      <c r="B1957" t="s">
        <v>4854</v>
      </c>
      <c r="C1957" s="1">
        <v>500</v>
      </c>
      <c r="D1957" s="1">
        <v>295</v>
      </c>
      <c r="E1957" s="1">
        <v>500</v>
      </c>
    </row>
    <row r="1958" spans="1:6" x14ac:dyDescent="0.25">
      <c r="A1958" t="s">
        <v>4855</v>
      </c>
      <c r="B1958" t="s">
        <v>4856</v>
      </c>
      <c r="C1958" s="1">
        <v>350</v>
      </c>
      <c r="D1958" s="1">
        <v>0</v>
      </c>
      <c r="E1958" s="1">
        <v>150</v>
      </c>
    </row>
    <row r="1959" spans="1:6" x14ac:dyDescent="0.25">
      <c r="A1959" t="s">
        <v>4857</v>
      </c>
      <c r="B1959" t="s">
        <v>4858</v>
      </c>
      <c r="C1959" s="1">
        <v>100</v>
      </c>
      <c r="D1959" s="1">
        <v>0</v>
      </c>
      <c r="E1959" s="1">
        <v>20</v>
      </c>
    </row>
    <row r="1960" spans="1:6" x14ac:dyDescent="0.25">
      <c r="A1960" t="s">
        <v>4859</v>
      </c>
      <c r="B1960" t="s">
        <v>4860</v>
      </c>
      <c r="C1960" s="1">
        <v>25000</v>
      </c>
      <c r="D1960" s="1">
        <v>4261</v>
      </c>
      <c r="E1960" s="1">
        <v>30000</v>
      </c>
      <c r="F1960" t="s">
        <v>4861</v>
      </c>
    </row>
    <row r="1961" spans="1:6" x14ac:dyDescent="0.25">
      <c r="A1961" t="s">
        <v>4862</v>
      </c>
      <c r="B1961" t="s">
        <v>4863</v>
      </c>
      <c r="C1961" s="1">
        <v>0</v>
      </c>
      <c r="D1961" s="1">
        <v>0</v>
      </c>
      <c r="E1961" s="1">
        <v>0</v>
      </c>
    </row>
    <row r="1962" spans="1:6" x14ac:dyDescent="0.25">
      <c r="A1962" t="s">
        <v>4864</v>
      </c>
      <c r="B1962" t="s">
        <v>4865</v>
      </c>
      <c r="C1962" s="1">
        <v>2000</v>
      </c>
      <c r="D1962" s="1">
        <v>2548</v>
      </c>
      <c r="E1962" s="1">
        <v>3000</v>
      </c>
      <c r="F1962" t="s">
        <v>4866</v>
      </c>
    </row>
    <row r="1963" spans="1:6" x14ac:dyDescent="0.25">
      <c r="A1963" t="s">
        <v>4867</v>
      </c>
      <c r="B1963" t="s">
        <v>4868</v>
      </c>
      <c r="C1963" s="1">
        <v>1400</v>
      </c>
      <c r="D1963" s="1">
        <v>0</v>
      </c>
      <c r="E1963" s="1">
        <v>1400</v>
      </c>
    </row>
    <row r="1964" spans="1:6" x14ac:dyDescent="0.25">
      <c r="A1964" t="s">
        <v>4869</v>
      </c>
      <c r="B1964" t="s">
        <v>4870</v>
      </c>
      <c r="C1964" s="1">
        <v>0</v>
      </c>
      <c r="D1964" s="1">
        <v>0</v>
      </c>
      <c r="E1964" s="1">
        <v>0</v>
      </c>
    </row>
    <row r="1965" spans="1:6" x14ac:dyDescent="0.25">
      <c r="A1965" t="s">
        <v>4871</v>
      </c>
      <c r="B1965" t="s">
        <v>4872</v>
      </c>
      <c r="C1965" s="1">
        <v>500</v>
      </c>
      <c r="D1965" s="1">
        <v>231</v>
      </c>
      <c r="E1965" s="1">
        <v>500</v>
      </c>
    </row>
    <row r="1966" spans="1:6" x14ac:dyDescent="0.25">
      <c r="A1966" t="s">
        <v>4873</v>
      </c>
      <c r="B1966" t="s">
        <v>4874</v>
      </c>
      <c r="C1966" s="1">
        <v>950</v>
      </c>
      <c r="D1966" s="1">
        <v>0</v>
      </c>
      <c r="E1966" s="1">
        <v>950</v>
      </c>
    </row>
    <row r="1967" spans="1:6" x14ac:dyDescent="0.25">
      <c r="A1967" t="s">
        <v>4875</v>
      </c>
      <c r="B1967" t="s">
        <v>4876</v>
      </c>
      <c r="C1967" s="1">
        <v>0</v>
      </c>
      <c r="D1967" s="1">
        <v>0</v>
      </c>
      <c r="E1967" s="1">
        <v>0</v>
      </c>
    </row>
    <row r="1968" spans="1:6" x14ac:dyDescent="0.25">
      <c r="A1968" t="s">
        <v>4877</v>
      </c>
      <c r="B1968" t="s">
        <v>4878</v>
      </c>
      <c r="C1968" s="1">
        <v>0</v>
      </c>
      <c r="D1968" s="1">
        <v>0</v>
      </c>
      <c r="E1968" s="1">
        <v>0</v>
      </c>
    </row>
    <row r="1969" spans="1:6" x14ac:dyDescent="0.25">
      <c r="A1969" t="s">
        <v>4879</v>
      </c>
      <c r="B1969" t="s">
        <v>4880</v>
      </c>
      <c r="C1969" s="1">
        <v>2500</v>
      </c>
      <c r="D1969" s="1">
        <v>0</v>
      </c>
      <c r="E1969" s="1">
        <v>5000</v>
      </c>
      <c r="F1969" t="s">
        <v>4881</v>
      </c>
    </row>
    <row r="1970" spans="1:6" x14ac:dyDescent="0.25">
      <c r="A1970" t="s">
        <v>4882</v>
      </c>
      <c r="B1970" t="s">
        <v>4883</v>
      </c>
      <c r="C1970" s="1">
        <v>6500</v>
      </c>
      <c r="D1970" s="1">
        <v>0</v>
      </c>
      <c r="E1970" s="1">
        <v>6500</v>
      </c>
      <c r="F1970" t="s">
        <v>4884</v>
      </c>
    </row>
    <row r="1971" spans="1:6" x14ac:dyDescent="0.25">
      <c r="A1971" t="s">
        <v>4885</v>
      </c>
      <c r="B1971" t="s">
        <v>4886</v>
      </c>
      <c r="C1971" s="1">
        <v>0</v>
      </c>
      <c r="D1971" s="1">
        <v>0</v>
      </c>
      <c r="E1971" s="1">
        <v>0</v>
      </c>
    </row>
    <row r="1972" spans="1:6" x14ac:dyDescent="0.25">
      <c r="A1972" t="s">
        <v>4887</v>
      </c>
      <c r="B1972" t="s">
        <v>4888</v>
      </c>
      <c r="C1972" s="1">
        <v>0</v>
      </c>
      <c r="D1972" s="1">
        <v>0</v>
      </c>
      <c r="E1972" s="1">
        <v>0</v>
      </c>
    </row>
    <row r="1973" spans="1:6" x14ac:dyDescent="0.25">
      <c r="A1973" t="s">
        <v>4889</v>
      </c>
      <c r="B1973" t="s">
        <v>4890</v>
      </c>
      <c r="C1973" s="1">
        <v>0</v>
      </c>
      <c r="D1973" s="1">
        <v>0</v>
      </c>
      <c r="E1973" s="1">
        <v>0</v>
      </c>
    </row>
    <row r="1974" spans="1:6" x14ac:dyDescent="0.25">
      <c r="A1974" t="s">
        <v>4891</v>
      </c>
      <c r="B1974" t="s">
        <v>4892</v>
      </c>
      <c r="C1974" s="1">
        <v>0</v>
      </c>
      <c r="D1974" s="1">
        <v>0</v>
      </c>
      <c r="E1974" s="1">
        <v>0</v>
      </c>
    </row>
    <row r="1975" spans="1:6" x14ac:dyDescent="0.25">
      <c r="A1975" t="s">
        <v>4893</v>
      </c>
      <c r="B1975" t="s">
        <v>4894</v>
      </c>
      <c r="C1975" s="1">
        <v>0</v>
      </c>
      <c r="D1975" s="1">
        <v>0</v>
      </c>
      <c r="E1975" s="1">
        <v>0</v>
      </c>
    </row>
    <row r="1976" spans="1:6" x14ac:dyDescent="0.25">
      <c r="A1976" t="s">
        <v>4895</v>
      </c>
      <c r="B1976" t="s">
        <v>4896</v>
      </c>
      <c r="C1976" s="1">
        <v>0</v>
      </c>
      <c r="D1976" s="1">
        <v>0</v>
      </c>
      <c r="E1976" s="1">
        <v>0</v>
      </c>
    </row>
    <row r="1977" spans="1:6" x14ac:dyDescent="0.25">
      <c r="A1977" t="s">
        <v>4897</v>
      </c>
      <c r="B1977" t="s">
        <v>4898</v>
      </c>
      <c r="C1977" s="1">
        <v>2000</v>
      </c>
      <c r="D1977" s="1">
        <v>0</v>
      </c>
      <c r="E1977" s="1">
        <v>2000</v>
      </c>
    </row>
    <row r="1978" spans="1:6" x14ac:dyDescent="0.25">
      <c r="A1978" t="s">
        <v>4899</v>
      </c>
      <c r="B1978" t="s">
        <v>4900</v>
      </c>
      <c r="C1978" s="1">
        <v>0</v>
      </c>
      <c r="D1978" s="1">
        <v>0</v>
      </c>
      <c r="E1978" s="1">
        <v>0</v>
      </c>
    </row>
    <row r="1979" spans="1:6" x14ac:dyDescent="0.25">
      <c r="A1979" t="s">
        <v>4901</v>
      </c>
      <c r="B1979" t="s">
        <v>4902</v>
      </c>
      <c r="C1979" s="1">
        <v>0</v>
      </c>
      <c r="D1979" s="1">
        <v>0</v>
      </c>
      <c r="E1979" s="1">
        <v>0</v>
      </c>
    </row>
    <row r="1980" spans="1:6" x14ac:dyDescent="0.25">
      <c r="A1980" t="s">
        <v>4903</v>
      </c>
      <c r="B1980" t="s">
        <v>4904</v>
      </c>
      <c r="C1980" s="1">
        <v>0</v>
      </c>
      <c r="D1980" s="1">
        <v>0</v>
      </c>
      <c r="E1980" s="1">
        <v>0</v>
      </c>
    </row>
    <row r="1981" spans="1:6" x14ac:dyDescent="0.25">
      <c r="A1981" t="s">
        <v>4905</v>
      </c>
      <c r="B1981" t="s">
        <v>4906</v>
      </c>
      <c r="C1981" s="1">
        <v>0</v>
      </c>
      <c r="D1981" s="1">
        <v>0</v>
      </c>
      <c r="E1981" s="1">
        <v>0</v>
      </c>
    </row>
    <row r="1982" spans="1:6" x14ac:dyDescent="0.25">
      <c r="A1982" t="s">
        <v>4907</v>
      </c>
      <c r="B1982" t="s">
        <v>4908</v>
      </c>
      <c r="C1982" s="1">
        <v>0</v>
      </c>
      <c r="D1982" s="1">
        <v>0</v>
      </c>
      <c r="E1982" s="1">
        <v>0</v>
      </c>
    </row>
    <row r="1983" spans="1:6" x14ac:dyDescent="0.25">
      <c r="A1983" t="s">
        <v>4909</v>
      </c>
      <c r="B1983" t="s">
        <v>4910</v>
      </c>
      <c r="C1983" s="1">
        <v>0</v>
      </c>
      <c r="D1983" s="1">
        <v>0</v>
      </c>
      <c r="E1983" s="1">
        <v>416</v>
      </c>
      <c r="F1983" t="s">
        <v>947</v>
      </c>
    </row>
    <row r="1984" spans="1:6" x14ac:dyDescent="0.25">
      <c r="A1984" t="s">
        <v>4911</v>
      </c>
      <c r="B1984" t="s">
        <v>4912</v>
      </c>
      <c r="C1984" s="1">
        <v>0</v>
      </c>
      <c r="D1984" s="1">
        <v>0</v>
      </c>
      <c r="E1984" s="1">
        <v>0</v>
      </c>
    </row>
    <row r="1985" spans="1:6" x14ac:dyDescent="0.25">
      <c r="A1985" t="s">
        <v>4913</v>
      </c>
      <c r="B1985" t="s">
        <v>4914</v>
      </c>
      <c r="C1985" s="1">
        <v>0</v>
      </c>
      <c r="D1985" s="1">
        <v>0</v>
      </c>
      <c r="E1985" s="1">
        <v>0</v>
      </c>
    </row>
    <row r="1986" spans="1:6" x14ac:dyDescent="0.25">
      <c r="A1986" t="s">
        <v>4915</v>
      </c>
      <c r="B1986" t="s">
        <v>4916</v>
      </c>
      <c r="C1986" s="1">
        <v>0</v>
      </c>
      <c r="D1986" s="1">
        <v>0</v>
      </c>
      <c r="E1986" s="1">
        <v>0</v>
      </c>
    </row>
    <row r="1987" spans="1:6" x14ac:dyDescent="0.25">
      <c r="A1987" t="s">
        <v>4917</v>
      </c>
      <c r="B1987" t="s">
        <v>4918</v>
      </c>
      <c r="C1987" s="1">
        <v>1000</v>
      </c>
      <c r="D1987" s="1">
        <v>95</v>
      </c>
      <c r="E1987" s="1">
        <v>1000</v>
      </c>
    </row>
    <row r="1988" spans="1:6" x14ac:dyDescent="0.25">
      <c r="A1988" t="s">
        <v>4919</v>
      </c>
      <c r="B1988" t="s">
        <v>4920</v>
      </c>
      <c r="C1988" s="1">
        <v>2000</v>
      </c>
      <c r="D1988" s="1">
        <v>40</v>
      </c>
      <c r="E1988" s="1">
        <v>1000</v>
      </c>
      <c r="F1988" t="s">
        <v>4921</v>
      </c>
    </row>
    <row r="1989" spans="1:6" x14ac:dyDescent="0.25">
      <c r="A1989" t="s">
        <v>4922</v>
      </c>
      <c r="B1989" t="s">
        <v>4923</v>
      </c>
      <c r="C1989" s="1">
        <v>1463</v>
      </c>
      <c r="D1989" s="1">
        <v>227</v>
      </c>
      <c r="E1989" s="1">
        <v>1500</v>
      </c>
    </row>
    <row r="1990" spans="1:6" x14ac:dyDescent="0.25">
      <c r="A1990" t="s">
        <v>4924</v>
      </c>
      <c r="B1990" t="s">
        <v>4925</v>
      </c>
      <c r="C1990" s="1">
        <v>137</v>
      </c>
      <c r="D1990" s="1">
        <v>127</v>
      </c>
      <c r="E1990" s="1">
        <v>200</v>
      </c>
    </row>
    <row r="1991" spans="1:6" x14ac:dyDescent="0.25">
      <c r="A1991" t="s">
        <v>4926</v>
      </c>
      <c r="B1991" t="s">
        <v>4927</v>
      </c>
      <c r="C1991" s="1">
        <v>1800</v>
      </c>
      <c r="D1991" s="1">
        <v>800</v>
      </c>
      <c r="E1991" s="1">
        <v>5000</v>
      </c>
      <c r="F1991" t="s">
        <v>4928</v>
      </c>
    </row>
    <row r="1992" spans="1:6" x14ac:dyDescent="0.25">
      <c r="A1992" t="s">
        <v>4929</v>
      </c>
      <c r="B1992" t="s">
        <v>4930</v>
      </c>
      <c r="C1992" s="1">
        <v>1500</v>
      </c>
      <c r="D1992" s="1">
        <v>72</v>
      </c>
      <c r="E1992" s="1">
        <v>1000</v>
      </c>
    </row>
    <row r="1993" spans="1:6" x14ac:dyDescent="0.25">
      <c r="A1993" t="s">
        <v>4931</v>
      </c>
      <c r="B1993" t="s">
        <v>4932</v>
      </c>
      <c r="C1993" s="1">
        <v>72442</v>
      </c>
      <c r="D1993" s="1">
        <v>19847</v>
      </c>
      <c r="E1993" s="1">
        <v>76064</v>
      </c>
    </row>
    <row r="1994" spans="1:6" x14ac:dyDescent="0.25">
      <c r="A1994" t="s">
        <v>4933</v>
      </c>
      <c r="B1994" t="s">
        <v>4934</v>
      </c>
      <c r="C1994" s="1">
        <v>4800</v>
      </c>
      <c r="D1994" s="1">
        <v>5835</v>
      </c>
      <c r="E1994" s="1">
        <v>7500</v>
      </c>
      <c r="F1994" t="s">
        <v>4935</v>
      </c>
    </row>
    <row r="1995" spans="1:6" x14ac:dyDescent="0.25">
      <c r="A1995" t="s">
        <v>4936</v>
      </c>
      <c r="B1995" t="s">
        <v>4937</v>
      </c>
      <c r="C1995" s="1">
        <v>28158</v>
      </c>
      <c r="D1995" s="1">
        <v>15560</v>
      </c>
      <c r="E1995" s="1">
        <v>28158</v>
      </c>
    </row>
    <row r="1996" spans="1:6" x14ac:dyDescent="0.25">
      <c r="A1996" t="s">
        <v>4938</v>
      </c>
      <c r="B1996" t="s">
        <v>4939</v>
      </c>
      <c r="C1996" s="1">
        <v>0</v>
      </c>
      <c r="D1996" s="1">
        <v>0</v>
      </c>
      <c r="E1996" s="1">
        <v>0</v>
      </c>
    </row>
    <row r="1997" spans="1:6" x14ac:dyDescent="0.25">
      <c r="A1997" t="s">
        <v>4940</v>
      </c>
      <c r="B1997" t="s">
        <v>4941</v>
      </c>
      <c r="C1997" s="1">
        <v>0</v>
      </c>
      <c r="D1997" s="1">
        <v>2662</v>
      </c>
      <c r="E1997" s="1">
        <v>0</v>
      </c>
    </row>
    <row r="1998" spans="1:6" x14ac:dyDescent="0.25">
      <c r="A1998" t="s">
        <v>4942</v>
      </c>
      <c r="B1998" t="s">
        <v>4943</v>
      </c>
      <c r="C1998" s="1">
        <v>0</v>
      </c>
      <c r="D1998" s="1">
        <v>0</v>
      </c>
      <c r="E1998" s="1">
        <v>0</v>
      </c>
    </row>
    <row r="1999" spans="1:6" x14ac:dyDescent="0.25">
      <c r="A1999" t="s">
        <v>4944</v>
      </c>
      <c r="B1999" t="s">
        <v>4945</v>
      </c>
      <c r="C1999" s="1">
        <v>3572</v>
      </c>
      <c r="D1999" s="1">
        <v>1701</v>
      </c>
      <c r="E1999" s="1">
        <v>3624</v>
      </c>
    </row>
    <row r="2000" spans="1:6" x14ac:dyDescent="0.25">
      <c r="A2000" t="s">
        <v>4946</v>
      </c>
      <c r="B2000" t="s">
        <v>4947</v>
      </c>
      <c r="C2000" s="1">
        <v>2717</v>
      </c>
      <c r="D2000" s="1">
        <v>2535</v>
      </c>
      <c r="E2000" s="1">
        <v>2852</v>
      </c>
    </row>
    <row r="2001" spans="1:6" x14ac:dyDescent="0.25">
      <c r="A2001" t="s">
        <v>4948</v>
      </c>
      <c r="B2001" t="s">
        <v>4949</v>
      </c>
      <c r="C2001" s="1">
        <v>7319</v>
      </c>
      <c r="D2001" s="1">
        <v>5975</v>
      </c>
      <c r="E2001" s="1">
        <v>7355</v>
      </c>
    </row>
    <row r="2002" spans="1:6" x14ac:dyDescent="0.25">
      <c r="A2002" t="s">
        <v>4950</v>
      </c>
      <c r="B2002" t="s">
        <v>4951</v>
      </c>
      <c r="C2002" s="1">
        <v>0</v>
      </c>
      <c r="D2002" s="1">
        <v>0</v>
      </c>
      <c r="E2002" s="1">
        <v>0</v>
      </c>
    </row>
    <row r="2003" spans="1:6" x14ac:dyDescent="0.25">
      <c r="A2003" t="s">
        <v>4952</v>
      </c>
      <c r="B2003" t="s">
        <v>4953</v>
      </c>
      <c r="C2003" s="1">
        <v>8000</v>
      </c>
      <c r="D2003" s="1">
        <v>0</v>
      </c>
      <c r="E2003" s="1">
        <v>25000</v>
      </c>
      <c r="F2003" t="s">
        <v>4954</v>
      </c>
    </row>
    <row r="2004" spans="1:6" x14ac:dyDescent="0.25">
      <c r="A2004" t="s">
        <v>4955</v>
      </c>
      <c r="B2004" t="s">
        <v>4956</v>
      </c>
      <c r="C2004" s="1">
        <v>200</v>
      </c>
      <c r="D2004" s="1">
        <v>0</v>
      </c>
      <c r="E2004" s="1">
        <v>200</v>
      </c>
    </row>
    <row r="2005" spans="1:6" x14ac:dyDescent="0.25">
      <c r="A2005" t="s">
        <v>4957</v>
      </c>
      <c r="B2005" t="s">
        <v>4958</v>
      </c>
      <c r="C2005" s="1">
        <v>100</v>
      </c>
      <c r="D2005" s="1">
        <v>0</v>
      </c>
      <c r="E2005" s="1">
        <v>100</v>
      </c>
    </row>
    <row r="2006" spans="1:6" x14ac:dyDescent="0.25">
      <c r="A2006" t="s">
        <v>4959</v>
      </c>
      <c r="B2006" t="s">
        <v>4960</v>
      </c>
      <c r="C2006" s="1">
        <v>500</v>
      </c>
      <c r="D2006" s="1">
        <v>25</v>
      </c>
      <c r="E2006" s="1">
        <v>200</v>
      </c>
    </row>
    <row r="2007" spans="1:6" x14ac:dyDescent="0.25">
      <c r="A2007" t="s">
        <v>4961</v>
      </c>
      <c r="B2007" t="s">
        <v>4962</v>
      </c>
      <c r="C2007" s="1">
        <v>500</v>
      </c>
      <c r="D2007" s="1">
        <v>0</v>
      </c>
      <c r="E2007" s="1">
        <v>100</v>
      </c>
    </row>
    <row r="2008" spans="1:6" x14ac:dyDescent="0.25">
      <c r="A2008" t="s">
        <v>4963</v>
      </c>
      <c r="B2008" t="s">
        <v>4964</v>
      </c>
      <c r="C2008" s="1">
        <v>20</v>
      </c>
      <c r="D2008" s="1">
        <v>0</v>
      </c>
      <c r="E2008" s="1">
        <v>20</v>
      </c>
    </row>
    <row r="2009" spans="1:6" x14ac:dyDescent="0.25">
      <c r="A2009" t="s">
        <v>4965</v>
      </c>
      <c r="B2009" t="s">
        <v>4966</v>
      </c>
      <c r="C2009" s="1">
        <v>0</v>
      </c>
      <c r="D2009" s="1">
        <v>0</v>
      </c>
      <c r="E2009" s="1">
        <v>0</v>
      </c>
    </row>
    <row r="2010" spans="1:6" x14ac:dyDescent="0.25">
      <c r="A2010" t="s">
        <v>4967</v>
      </c>
      <c r="B2010" t="s">
        <v>4968</v>
      </c>
      <c r="C2010" s="1">
        <v>0</v>
      </c>
      <c r="D2010" s="1">
        <v>0</v>
      </c>
      <c r="E2010" s="1">
        <v>0</v>
      </c>
    </row>
    <row r="2011" spans="1:6" x14ac:dyDescent="0.25">
      <c r="A2011" t="s">
        <v>4969</v>
      </c>
      <c r="B2011" t="s">
        <v>4970</v>
      </c>
      <c r="C2011" s="1">
        <v>0</v>
      </c>
      <c r="D2011" s="1">
        <v>0</v>
      </c>
      <c r="E2011" s="1">
        <v>0</v>
      </c>
    </row>
    <row r="2012" spans="1:6" x14ac:dyDescent="0.25">
      <c r="A2012" t="s">
        <v>4971</v>
      </c>
      <c r="B2012" t="s">
        <v>4972</v>
      </c>
      <c r="C2012" s="1">
        <v>0</v>
      </c>
      <c r="D2012" s="1">
        <v>0</v>
      </c>
      <c r="E2012" s="1">
        <v>0</v>
      </c>
    </row>
    <row r="2013" spans="1:6" x14ac:dyDescent="0.25">
      <c r="A2013" t="s">
        <v>4973</v>
      </c>
      <c r="B2013" t="s">
        <v>4974</v>
      </c>
      <c r="C2013" s="1">
        <v>175</v>
      </c>
      <c r="D2013" s="1">
        <v>0</v>
      </c>
      <c r="E2013" s="1">
        <v>175</v>
      </c>
    </row>
    <row r="2014" spans="1:6" x14ac:dyDescent="0.25">
      <c r="A2014" t="s">
        <v>4975</v>
      </c>
      <c r="B2014" t="s">
        <v>4976</v>
      </c>
      <c r="C2014" s="1">
        <v>0</v>
      </c>
      <c r="D2014" s="1">
        <v>0</v>
      </c>
      <c r="E2014" s="1">
        <v>0</v>
      </c>
    </row>
    <row r="2015" spans="1:6" x14ac:dyDescent="0.25">
      <c r="A2015" t="s">
        <v>4977</v>
      </c>
      <c r="B2015" t="s">
        <v>4978</v>
      </c>
      <c r="C2015" s="1">
        <v>0</v>
      </c>
      <c r="D2015" s="1">
        <v>0</v>
      </c>
      <c r="E2015" s="1">
        <v>0</v>
      </c>
    </row>
    <row r="2016" spans="1:6" x14ac:dyDescent="0.25">
      <c r="A2016" t="s">
        <v>4979</v>
      </c>
      <c r="B2016" t="s">
        <v>4980</v>
      </c>
      <c r="C2016" s="1">
        <v>0</v>
      </c>
      <c r="D2016" s="1">
        <v>0</v>
      </c>
      <c r="E2016" s="1">
        <v>0</v>
      </c>
    </row>
    <row r="2017" spans="1:6" x14ac:dyDescent="0.25">
      <c r="A2017" t="s">
        <v>4981</v>
      </c>
      <c r="B2017" t="s">
        <v>4982</v>
      </c>
      <c r="C2017" s="1">
        <v>0</v>
      </c>
      <c r="D2017" s="1">
        <v>0</v>
      </c>
      <c r="E2017" s="1">
        <v>0</v>
      </c>
    </row>
    <row r="2018" spans="1:6" x14ac:dyDescent="0.25">
      <c r="A2018" t="s">
        <v>4983</v>
      </c>
      <c r="B2018" t="s">
        <v>4984</v>
      </c>
      <c r="C2018" s="1">
        <v>0</v>
      </c>
      <c r="D2018" s="1">
        <v>0</v>
      </c>
      <c r="E2018" s="1">
        <v>0</v>
      </c>
    </row>
    <row r="2019" spans="1:6" x14ac:dyDescent="0.25">
      <c r="A2019" t="s">
        <v>4985</v>
      </c>
      <c r="B2019" t="s">
        <v>4986</v>
      </c>
      <c r="C2019" s="1">
        <v>0</v>
      </c>
      <c r="D2019" s="1">
        <v>0</v>
      </c>
      <c r="E2019" s="1">
        <v>0</v>
      </c>
    </row>
    <row r="2020" spans="1:6" x14ac:dyDescent="0.25">
      <c r="A2020" t="s">
        <v>4987</v>
      </c>
      <c r="B2020" t="s">
        <v>4988</v>
      </c>
      <c r="C2020" s="1">
        <v>0</v>
      </c>
      <c r="D2020" s="1">
        <v>0</v>
      </c>
      <c r="E2020" s="1">
        <v>0</v>
      </c>
    </row>
    <row r="2021" spans="1:6" x14ac:dyDescent="0.25">
      <c r="A2021" t="s">
        <v>4989</v>
      </c>
      <c r="B2021" t="s">
        <v>4990</v>
      </c>
      <c r="C2021" s="1">
        <v>0</v>
      </c>
      <c r="D2021" s="1">
        <v>0</v>
      </c>
      <c r="E2021" s="1">
        <v>0</v>
      </c>
    </row>
    <row r="2022" spans="1:6" x14ac:dyDescent="0.25">
      <c r="A2022" t="s">
        <v>4991</v>
      </c>
      <c r="B2022" t="s">
        <v>4992</v>
      </c>
      <c r="C2022" s="1">
        <v>0</v>
      </c>
      <c r="D2022" s="1">
        <v>0</v>
      </c>
      <c r="E2022" s="1">
        <v>0</v>
      </c>
    </row>
    <row r="2023" spans="1:6" x14ac:dyDescent="0.25">
      <c r="A2023" t="s">
        <v>4993</v>
      </c>
      <c r="B2023" t="s">
        <v>4994</v>
      </c>
      <c r="C2023" s="1">
        <v>0</v>
      </c>
      <c r="D2023" s="1">
        <v>0</v>
      </c>
      <c r="E2023" s="1">
        <v>0</v>
      </c>
    </row>
    <row r="2024" spans="1:6" x14ac:dyDescent="0.25">
      <c r="A2024" t="s">
        <v>4995</v>
      </c>
      <c r="B2024" t="s">
        <v>4996</v>
      </c>
      <c r="C2024" s="1">
        <v>0</v>
      </c>
      <c r="D2024" s="1">
        <v>0</v>
      </c>
      <c r="E2024" s="1">
        <v>0</v>
      </c>
    </row>
    <row r="2025" spans="1:6" x14ac:dyDescent="0.25">
      <c r="A2025" t="s">
        <v>4997</v>
      </c>
      <c r="B2025" t="s">
        <v>4998</v>
      </c>
      <c r="C2025" s="1">
        <v>0</v>
      </c>
      <c r="D2025" s="1">
        <v>0</v>
      </c>
      <c r="E2025" s="1">
        <v>0</v>
      </c>
    </row>
    <row r="2026" spans="1:6" x14ac:dyDescent="0.25">
      <c r="A2026" t="s">
        <v>4999</v>
      </c>
      <c r="B2026" t="s">
        <v>5000</v>
      </c>
      <c r="C2026" s="1">
        <v>0</v>
      </c>
      <c r="D2026" s="1">
        <v>0</v>
      </c>
      <c r="E2026" s="1">
        <v>0</v>
      </c>
    </row>
    <row r="2027" spans="1:6" x14ac:dyDescent="0.25">
      <c r="A2027" t="s">
        <v>5001</v>
      </c>
      <c r="B2027" t="s">
        <v>5002</v>
      </c>
      <c r="C2027" s="1">
        <v>0</v>
      </c>
      <c r="D2027" s="1">
        <v>0</v>
      </c>
      <c r="E2027" s="1">
        <v>0</v>
      </c>
    </row>
    <row r="2028" spans="1:6" x14ac:dyDescent="0.25">
      <c r="A2028" t="s">
        <v>5003</v>
      </c>
      <c r="B2028" t="s">
        <v>5004</v>
      </c>
      <c r="C2028" s="1">
        <v>0</v>
      </c>
      <c r="D2028" s="1">
        <v>0</v>
      </c>
      <c r="E2028" s="1">
        <v>0</v>
      </c>
    </row>
    <row r="2029" spans="1:6" x14ac:dyDescent="0.25">
      <c r="A2029" t="s">
        <v>5005</v>
      </c>
      <c r="B2029" t="s">
        <v>5006</v>
      </c>
      <c r="C2029" s="1">
        <v>0</v>
      </c>
      <c r="D2029" s="1">
        <v>0</v>
      </c>
      <c r="E2029" s="1">
        <v>0</v>
      </c>
    </row>
    <row r="2030" spans="1:6" x14ac:dyDescent="0.25">
      <c r="A2030" t="s">
        <v>5007</v>
      </c>
      <c r="B2030" t="s">
        <v>5008</v>
      </c>
      <c r="C2030" s="1">
        <v>324</v>
      </c>
      <c r="D2030" s="1">
        <v>0</v>
      </c>
      <c r="E2030" s="1">
        <v>416</v>
      </c>
      <c r="F2030" t="s">
        <v>947</v>
      </c>
    </row>
    <row r="2031" spans="1:6" x14ac:dyDescent="0.25">
      <c r="A2031" t="s">
        <v>5009</v>
      </c>
      <c r="B2031" t="s">
        <v>5010</v>
      </c>
      <c r="C2031" s="1">
        <v>0</v>
      </c>
      <c r="D2031" s="1">
        <v>0</v>
      </c>
      <c r="E2031" s="1">
        <v>0</v>
      </c>
    </row>
    <row r="2032" spans="1:6" x14ac:dyDescent="0.25">
      <c r="A2032" t="s">
        <v>5011</v>
      </c>
      <c r="B2032" t="s">
        <v>5012</v>
      </c>
      <c r="C2032" s="1">
        <v>0</v>
      </c>
      <c r="D2032" s="1">
        <v>0</v>
      </c>
      <c r="E2032" s="1">
        <v>0</v>
      </c>
    </row>
    <row r="2033" spans="1:6" x14ac:dyDescent="0.25">
      <c r="A2033" t="s">
        <v>5013</v>
      </c>
      <c r="B2033" t="s">
        <v>5014</v>
      </c>
      <c r="C2033" s="1">
        <v>0</v>
      </c>
      <c r="D2033" s="1">
        <v>0</v>
      </c>
      <c r="E2033" s="1">
        <v>0</v>
      </c>
    </row>
    <row r="2034" spans="1:6" x14ac:dyDescent="0.25">
      <c r="A2034" t="s">
        <v>5015</v>
      </c>
      <c r="B2034" t="s">
        <v>5016</v>
      </c>
      <c r="C2034" s="1">
        <v>0</v>
      </c>
      <c r="D2034" s="1">
        <v>0</v>
      </c>
      <c r="E2034" s="1">
        <v>0</v>
      </c>
    </row>
    <row r="2035" spans="1:6" x14ac:dyDescent="0.25">
      <c r="A2035" t="s">
        <v>5017</v>
      </c>
      <c r="B2035" t="s">
        <v>5018</v>
      </c>
      <c r="C2035" s="1">
        <v>1000</v>
      </c>
      <c r="D2035" s="1">
        <v>0</v>
      </c>
      <c r="E2035" s="1">
        <v>1000</v>
      </c>
    </row>
    <row r="2036" spans="1:6" x14ac:dyDescent="0.25">
      <c r="A2036" t="s">
        <v>5019</v>
      </c>
      <c r="B2036" t="s">
        <v>5020</v>
      </c>
      <c r="C2036" s="1">
        <v>0</v>
      </c>
      <c r="D2036" s="1">
        <v>0</v>
      </c>
      <c r="E2036" s="1">
        <v>0</v>
      </c>
    </row>
    <row r="2037" spans="1:6" x14ac:dyDescent="0.25">
      <c r="A2037" t="s">
        <v>5021</v>
      </c>
      <c r="B2037" t="s">
        <v>5022</v>
      </c>
      <c r="C2037" s="1">
        <v>0</v>
      </c>
      <c r="D2037" s="1">
        <v>0</v>
      </c>
      <c r="E2037" s="1">
        <v>0</v>
      </c>
    </row>
    <row r="2038" spans="1:6" x14ac:dyDescent="0.25">
      <c r="A2038" t="s">
        <v>5023</v>
      </c>
      <c r="B2038" t="s">
        <v>5024</v>
      </c>
      <c r="C2038" s="1">
        <v>134497</v>
      </c>
      <c r="D2038" s="1">
        <v>48109</v>
      </c>
      <c r="E2038" s="1">
        <v>141222</v>
      </c>
    </row>
    <row r="2039" spans="1:6" x14ac:dyDescent="0.25">
      <c r="A2039" t="s">
        <v>5025</v>
      </c>
      <c r="B2039" t="s">
        <v>5026</v>
      </c>
      <c r="C2039" s="1">
        <v>0</v>
      </c>
      <c r="D2039" s="1">
        <v>7391</v>
      </c>
      <c r="E2039" s="1">
        <v>7000</v>
      </c>
      <c r="F2039" t="s">
        <v>5027</v>
      </c>
    </row>
    <row r="2040" spans="1:6" x14ac:dyDescent="0.25">
      <c r="A2040" t="s">
        <v>5028</v>
      </c>
      <c r="B2040" t="s">
        <v>5029</v>
      </c>
      <c r="C2040" s="1">
        <v>24453</v>
      </c>
      <c r="D2040" s="1">
        <v>25674</v>
      </c>
      <c r="E2040" s="1">
        <v>30000</v>
      </c>
      <c r="F2040" t="s">
        <v>5030</v>
      </c>
    </row>
    <row r="2041" spans="1:6" x14ac:dyDescent="0.25">
      <c r="A2041" t="s">
        <v>5031</v>
      </c>
      <c r="B2041" t="s">
        <v>5032</v>
      </c>
      <c r="C2041" s="1">
        <v>0</v>
      </c>
      <c r="D2041" s="1">
        <v>0</v>
      </c>
      <c r="E2041" s="1">
        <v>0</v>
      </c>
    </row>
    <row r="2042" spans="1:6" x14ac:dyDescent="0.25">
      <c r="A2042" t="s">
        <v>5033</v>
      </c>
      <c r="B2042" t="s">
        <v>5034</v>
      </c>
      <c r="C2042" s="1">
        <v>0</v>
      </c>
      <c r="D2042" s="1">
        <v>4000</v>
      </c>
      <c r="E2042" s="1">
        <v>0</v>
      </c>
    </row>
    <row r="2043" spans="1:6" x14ac:dyDescent="0.25">
      <c r="A2043" t="s">
        <v>5035</v>
      </c>
      <c r="B2043" t="s">
        <v>5036</v>
      </c>
      <c r="C2043" s="1">
        <v>0</v>
      </c>
      <c r="D2043" s="1">
        <v>0</v>
      </c>
      <c r="E2043" s="1">
        <v>0</v>
      </c>
    </row>
    <row r="2044" spans="1:6" x14ac:dyDescent="0.25">
      <c r="A2044" t="s">
        <v>5037</v>
      </c>
      <c r="B2044" t="s">
        <v>5038</v>
      </c>
      <c r="C2044" s="1">
        <v>3821</v>
      </c>
      <c r="D2044" s="1">
        <v>2510</v>
      </c>
      <c r="E2044" s="1">
        <v>3918</v>
      </c>
    </row>
    <row r="2045" spans="1:6" x14ac:dyDescent="0.25">
      <c r="A2045" t="s">
        <v>5039</v>
      </c>
      <c r="B2045" t="s">
        <v>5040</v>
      </c>
      <c r="C2045" s="1">
        <v>5133</v>
      </c>
      <c r="D2045" s="1">
        <v>4750</v>
      </c>
      <c r="E2045" s="1">
        <v>5390</v>
      </c>
    </row>
    <row r="2046" spans="1:6" x14ac:dyDescent="0.25">
      <c r="A2046" t="s">
        <v>5041</v>
      </c>
      <c r="B2046" t="s">
        <v>5042</v>
      </c>
      <c r="C2046" s="1">
        <v>10017</v>
      </c>
      <c r="D2046" s="1">
        <v>8007</v>
      </c>
      <c r="E2046" s="1">
        <v>10084</v>
      </c>
    </row>
    <row r="2047" spans="1:6" x14ac:dyDescent="0.25">
      <c r="A2047" t="s">
        <v>5043</v>
      </c>
      <c r="B2047" t="s">
        <v>5044</v>
      </c>
      <c r="C2047" s="1">
        <v>0</v>
      </c>
      <c r="D2047" s="1">
        <v>0</v>
      </c>
      <c r="E2047" s="1">
        <v>0</v>
      </c>
    </row>
    <row r="2048" spans="1:6" x14ac:dyDescent="0.25">
      <c r="A2048" t="s">
        <v>5045</v>
      </c>
      <c r="B2048" t="s">
        <v>5046</v>
      </c>
      <c r="C2048" s="1">
        <v>0</v>
      </c>
      <c r="D2048" s="1">
        <v>0</v>
      </c>
      <c r="E2048" s="1">
        <v>0</v>
      </c>
    </row>
    <row r="2049" spans="1:6" x14ac:dyDescent="0.25">
      <c r="A2049" t="s">
        <v>5047</v>
      </c>
      <c r="B2049" t="s">
        <v>5048</v>
      </c>
      <c r="C2049" s="1">
        <v>100</v>
      </c>
      <c r="D2049" s="1">
        <v>175</v>
      </c>
      <c r="E2049" s="1">
        <v>200</v>
      </c>
    </row>
    <row r="2050" spans="1:6" x14ac:dyDescent="0.25">
      <c r="A2050" t="s">
        <v>5049</v>
      </c>
      <c r="B2050" t="s">
        <v>5050</v>
      </c>
      <c r="C2050" s="1">
        <v>200</v>
      </c>
      <c r="D2050" s="1">
        <v>0</v>
      </c>
      <c r="E2050" s="1">
        <v>100</v>
      </c>
    </row>
    <row r="2051" spans="1:6" x14ac:dyDescent="0.25">
      <c r="A2051" t="s">
        <v>5051</v>
      </c>
      <c r="B2051" t="s">
        <v>5052</v>
      </c>
      <c r="C2051" s="1">
        <v>800</v>
      </c>
      <c r="D2051" s="1">
        <v>78</v>
      </c>
      <c r="E2051" s="1">
        <v>400</v>
      </c>
      <c r="F2051" t="s">
        <v>5053</v>
      </c>
    </row>
    <row r="2052" spans="1:6" x14ac:dyDescent="0.25">
      <c r="A2052" t="s">
        <v>5054</v>
      </c>
      <c r="B2052" t="s">
        <v>5055</v>
      </c>
      <c r="C2052" s="1">
        <v>0</v>
      </c>
      <c r="D2052" s="1">
        <v>0</v>
      </c>
      <c r="E2052" s="1">
        <v>0</v>
      </c>
    </row>
    <row r="2053" spans="1:6" x14ac:dyDescent="0.25">
      <c r="A2053" t="s">
        <v>5056</v>
      </c>
      <c r="B2053" t="s">
        <v>5057</v>
      </c>
      <c r="C2053" s="1">
        <v>20</v>
      </c>
      <c r="D2053" s="1">
        <v>0</v>
      </c>
      <c r="E2053" s="1">
        <v>0</v>
      </c>
    </row>
    <row r="2054" spans="1:6" x14ac:dyDescent="0.25">
      <c r="A2054" t="s">
        <v>5058</v>
      </c>
      <c r="B2054" t="s">
        <v>5059</v>
      </c>
      <c r="C2054" s="1">
        <v>0</v>
      </c>
      <c r="D2054" s="1">
        <v>0</v>
      </c>
      <c r="E2054" s="1">
        <v>0</v>
      </c>
    </row>
    <row r="2055" spans="1:6" x14ac:dyDescent="0.25">
      <c r="A2055" t="s">
        <v>5060</v>
      </c>
      <c r="B2055" t="s">
        <v>5061</v>
      </c>
      <c r="C2055" s="1">
        <v>0</v>
      </c>
      <c r="D2055" s="1">
        <v>0</v>
      </c>
      <c r="E2055" s="1">
        <v>0</v>
      </c>
    </row>
    <row r="2056" spans="1:6" x14ac:dyDescent="0.25">
      <c r="A2056" t="s">
        <v>5062</v>
      </c>
      <c r="B2056" t="s">
        <v>5063</v>
      </c>
      <c r="C2056" s="1">
        <v>0</v>
      </c>
      <c r="D2056" s="1">
        <v>0</v>
      </c>
      <c r="E2056" s="1">
        <v>0</v>
      </c>
    </row>
    <row r="2057" spans="1:6" x14ac:dyDescent="0.25">
      <c r="A2057" t="s">
        <v>5064</v>
      </c>
      <c r="B2057" t="s">
        <v>5065</v>
      </c>
      <c r="C2057" s="1">
        <v>0</v>
      </c>
      <c r="D2057" s="1">
        <v>0</v>
      </c>
      <c r="E2057" s="1">
        <v>0</v>
      </c>
    </row>
    <row r="2058" spans="1:6" x14ac:dyDescent="0.25">
      <c r="A2058" t="s">
        <v>5066</v>
      </c>
      <c r="B2058" t="s">
        <v>5067</v>
      </c>
      <c r="C2058" s="1">
        <v>0</v>
      </c>
      <c r="D2058" s="1">
        <v>0</v>
      </c>
      <c r="E2058" s="1">
        <v>0</v>
      </c>
    </row>
    <row r="2059" spans="1:6" x14ac:dyDescent="0.25">
      <c r="A2059" t="s">
        <v>5068</v>
      </c>
      <c r="B2059" t="s">
        <v>5069</v>
      </c>
      <c r="C2059" s="1">
        <v>0</v>
      </c>
      <c r="D2059" s="1">
        <v>0</v>
      </c>
      <c r="E2059" s="1">
        <v>0</v>
      </c>
    </row>
    <row r="2060" spans="1:6" x14ac:dyDescent="0.25">
      <c r="A2060" t="s">
        <v>5070</v>
      </c>
      <c r="B2060" t="s">
        <v>5071</v>
      </c>
      <c r="C2060" s="1">
        <v>0</v>
      </c>
      <c r="D2060" s="1">
        <v>0</v>
      </c>
      <c r="E2060" s="1">
        <v>0</v>
      </c>
    </row>
    <row r="2061" spans="1:6" x14ac:dyDescent="0.25">
      <c r="A2061" t="s">
        <v>5072</v>
      </c>
      <c r="B2061" t="s">
        <v>5073</v>
      </c>
      <c r="C2061" s="1">
        <v>0</v>
      </c>
      <c r="D2061" s="1">
        <v>0</v>
      </c>
      <c r="E2061" s="1">
        <v>0</v>
      </c>
    </row>
    <row r="2062" spans="1:6" x14ac:dyDescent="0.25">
      <c r="A2062" t="s">
        <v>5074</v>
      </c>
      <c r="B2062" t="s">
        <v>5075</v>
      </c>
      <c r="C2062" s="1">
        <v>0</v>
      </c>
      <c r="D2062" s="1">
        <v>0</v>
      </c>
      <c r="E2062" s="1">
        <v>0</v>
      </c>
    </row>
    <row r="2063" spans="1:6" x14ac:dyDescent="0.25">
      <c r="A2063" t="s">
        <v>5076</v>
      </c>
      <c r="B2063" t="s">
        <v>5077</v>
      </c>
      <c r="C2063" s="1">
        <v>0</v>
      </c>
      <c r="D2063" s="1">
        <v>0</v>
      </c>
      <c r="E2063" s="1">
        <v>0</v>
      </c>
    </row>
    <row r="2064" spans="1:6" x14ac:dyDescent="0.25">
      <c r="A2064" t="s">
        <v>5078</v>
      </c>
      <c r="B2064" t="s">
        <v>5079</v>
      </c>
      <c r="C2064" s="1">
        <v>0</v>
      </c>
      <c r="D2064" s="1">
        <v>0</v>
      </c>
      <c r="E2064" s="1">
        <v>0</v>
      </c>
    </row>
    <row r="2065" spans="1:6" x14ac:dyDescent="0.25">
      <c r="A2065" t="s">
        <v>5080</v>
      </c>
      <c r="B2065" t="s">
        <v>5081</v>
      </c>
      <c r="C2065" s="1">
        <v>0</v>
      </c>
      <c r="D2065" s="1">
        <v>0</v>
      </c>
      <c r="E2065" s="1">
        <v>0</v>
      </c>
    </row>
    <row r="2066" spans="1:6" x14ac:dyDescent="0.25">
      <c r="A2066" t="s">
        <v>5082</v>
      </c>
      <c r="B2066" t="s">
        <v>5083</v>
      </c>
      <c r="C2066" s="1">
        <v>0</v>
      </c>
      <c r="D2066" s="1">
        <v>0</v>
      </c>
      <c r="E2066" s="1">
        <v>0</v>
      </c>
    </row>
    <row r="2067" spans="1:6" x14ac:dyDescent="0.25">
      <c r="A2067" t="s">
        <v>5084</v>
      </c>
      <c r="B2067" t="s">
        <v>5085</v>
      </c>
      <c r="C2067" s="1">
        <v>0</v>
      </c>
      <c r="D2067" s="1">
        <v>0</v>
      </c>
      <c r="E2067" s="1">
        <v>0</v>
      </c>
    </row>
    <row r="2068" spans="1:6" x14ac:dyDescent="0.25">
      <c r="A2068" t="s">
        <v>5086</v>
      </c>
      <c r="B2068" t="s">
        <v>5087</v>
      </c>
      <c r="C2068" s="1">
        <v>0</v>
      </c>
      <c r="D2068" s="1">
        <v>0</v>
      </c>
      <c r="E2068" s="1">
        <v>0</v>
      </c>
    </row>
    <row r="2069" spans="1:6" x14ac:dyDescent="0.25">
      <c r="A2069" t="s">
        <v>5088</v>
      </c>
      <c r="B2069" t="s">
        <v>5089</v>
      </c>
      <c r="C2069" s="1">
        <v>0</v>
      </c>
      <c r="D2069" s="1">
        <v>0</v>
      </c>
      <c r="E2069" s="1">
        <v>0</v>
      </c>
    </row>
    <row r="2070" spans="1:6" x14ac:dyDescent="0.25">
      <c r="A2070" t="s">
        <v>5090</v>
      </c>
      <c r="B2070" t="s">
        <v>5091</v>
      </c>
      <c r="C2070" s="1">
        <v>0</v>
      </c>
      <c r="D2070" s="1">
        <v>0</v>
      </c>
      <c r="E2070" s="1">
        <v>0</v>
      </c>
    </row>
    <row r="2071" spans="1:6" x14ac:dyDescent="0.25">
      <c r="A2071" t="s">
        <v>5092</v>
      </c>
      <c r="B2071" t="s">
        <v>5093</v>
      </c>
      <c r="C2071" s="1">
        <v>0</v>
      </c>
      <c r="D2071" s="1">
        <v>0</v>
      </c>
      <c r="E2071" s="1">
        <v>0</v>
      </c>
    </row>
    <row r="2072" spans="1:6" x14ac:dyDescent="0.25">
      <c r="A2072" t="s">
        <v>5094</v>
      </c>
      <c r="B2072" t="s">
        <v>5095</v>
      </c>
      <c r="C2072" s="1">
        <v>0</v>
      </c>
      <c r="D2072" s="1">
        <v>0</v>
      </c>
      <c r="E2072" s="1">
        <v>0</v>
      </c>
    </row>
    <row r="2073" spans="1:6" x14ac:dyDescent="0.25">
      <c r="A2073" t="s">
        <v>5096</v>
      </c>
      <c r="B2073" t="s">
        <v>5097</v>
      </c>
      <c r="C2073" s="1">
        <v>0</v>
      </c>
      <c r="D2073" s="1">
        <v>0</v>
      </c>
      <c r="E2073" s="1">
        <v>0</v>
      </c>
    </row>
    <row r="2074" spans="1:6" x14ac:dyDescent="0.25">
      <c r="A2074" t="s">
        <v>5098</v>
      </c>
      <c r="B2074" t="s">
        <v>5099</v>
      </c>
      <c r="C2074" s="1">
        <v>0</v>
      </c>
      <c r="D2074" s="1">
        <v>0</v>
      </c>
      <c r="E2074" s="1">
        <v>0</v>
      </c>
    </row>
    <row r="2075" spans="1:6" x14ac:dyDescent="0.25">
      <c r="A2075" t="s">
        <v>5100</v>
      </c>
      <c r="B2075" t="s">
        <v>5101</v>
      </c>
      <c r="C2075" s="1">
        <v>349</v>
      </c>
      <c r="D2075" s="1">
        <v>0</v>
      </c>
      <c r="E2075" s="1">
        <v>416</v>
      </c>
      <c r="F2075" t="s">
        <v>947</v>
      </c>
    </row>
    <row r="2076" spans="1:6" x14ac:dyDescent="0.25">
      <c r="A2076" t="s">
        <v>5102</v>
      </c>
      <c r="B2076" t="s">
        <v>5103</v>
      </c>
      <c r="C2076" s="1">
        <v>0</v>
      </c>
      <c r="D2076" s="1">
        <v>0</v>
      </c>
      <c r="E2076" s="1">
        <v>0</v>
      </c>
    </row>
    <row r="2077" spans="1:6" x14ac:dyDescent="0.25">
      <c r="A2077" t="s">
        <v>5104</v>
      </c>
      <c r="B2077" t="s">
        <v>5105</v>
      </c>
      <c r="C2077" s="1">
        <v>0</v>
      </c>
      <c r="D2077" s="1">
        <v>0</v>
      </c>
      <c r="E2077" s="1">
        <v>0</v>
      </c>
    </row>
    <row r="2078" spans="1:6" x14ac:dyDescent="0.25">
      <c r="A2078" t="s">
        <v>5106</v>
      </c>
      <c r="B2078" t="s">
        <v>5107</v>
      </c>
      <c r="C2078" s="1">
        <v>0</v>
      </c>
      <c r="D2078" s="1">
        <v>0</v>
      </c>
      <c r="E2078" s="1">
        <v>0</v>
      </c>
    </row>
    <row r="2079" spans="1:6" x14ac:dyDescent="0.25">
      <c r="A2079" t="s">
        <v>5108</v>
      </c>
      <c r="B2079" t="s">
        <v>5109</v>
      </c>
      <c r="C2079" s="1">
        <v>0</v>
      </c>
      <c r="D2079" s="1">
        <v>0</v>
      </c>
      <c r="E2079" s="1">
        <v>0</v>
      </c>
    </row>
    <row r="2080" spans="1:6" x14ac:dyDescent="0.25">
      <c r="A2080" t="s">
        <v>5110</v>
      </c>
      <c r="B2080" t="s">
        <v>5111</v>
      </c>
      <c r="C2080" s="1">
        <v>0</v>
      </c>
      <c r="D2080" s="1">
        <v>0</v>
      </c>
      <c r="E2080" s="1">
        <v>0</v>
      </c>
    </row>
    <row r="2081" spans="1:6" x14ac:dyDescent="0.25">
      <c r="A2081" t="s">
        <v>5112</v>
      </c>
      <c r="B2081" t="s">
        <v>5113</v>
      </c>
      <c r="C2081" s="1">
        <v>750</v>
      </c>
      <c r="D2081" s="1">
        <v>0</v>
      </c>
      <c r="E2081" s="1">
        <v>1000</v>
      </c>
    </row>
    <row r="2082" spans="1:6" x14ac:dyDescent="0.25">
      <c r="A2082" t="s">
        <v>5114</v>
      </c>
      <c r="B2082" t="s">
        <v>5115</v>
      </c>
      <c r="C2082" s="1">
        <v>2500</v>
      </c>
      <c r="D2082" s="1">
        <v>1496</v>
      </c>
      <c r="E2082" s="1">
        <v>1500</v>
      </c>
    </row>
    <row r="2083" spans="1:6" x14ac:dyDescent="0.25">
      <c r="A2083" t="s">
        <v>5116</v>
      </c>
      <c r="B2083" t="s">
        <v>5117</v>
      </c>
      <c r="C2083" s="1">
        <v>0</v>
      </c>
      <c r="D2083" s="1">
        <v>0</v>
      </c>
      <c r="E2083" s="1">
        <v>0</v>
      </c>
    </row>
    <row r="2084" spans="1:6" x14ac:dyDescent="0.25">
      <c r="A2084" t="s">
        <v>5118</v>
      </c>
      <c r="B2084" t="s">
        <v>5119</v>
      </c>
      <c r="C2084" s="1">
        <v>107663</v>
      </c>
      <c r="D2084" s="1">
        <v>38510</v>
      </c>
      <c r="E2084" s="1">
        <v>113046</v>
      </c>
    </row>
    <row r="2085" spans="1:6" x14ac:dyDescent="0.25">
      <c r="A2085" t="s">
        <v>5120</v>
      </c>
      <c r="B2085" t="s">
        <v>5121</v>
      </c>
      <c r="C2085" s="1">
        <v>2223</v>
      </c>
      <c r="D2085" s="1">
        <v>0</v>
      </c>
      <c r="E2085" s="1">
        <v>0</v>
      </c>
    </row>
    <row r="2086" spans="1:6" x14ac:dyDescent="0.25">
      <c r="A2086" t="s">
        <v>5122</v>
      </c>
      <c r="B2086" t="s">
        <v>5123</v>
      </c>
      <c r="C2086" s="1">
        <v>17784</v>
      </c>
      <c r="D2086" s="1">
        <v>23340</v>
      </c>
      <c r="E2086" s="1">
        <v>34452</v>
      </c>
    </row>
    <row r="2087" spans="1:6" x14ac:dyDescent="0.25">
      <c r="A2087" t="s">
        <v>5124</v>
      </c>
      <c r="B2087" t="s">
        <v>5125</v>
      </c>
      <c r="C2087" s="1">
        <v>0</v>
      </c>
      <c r="D2087" s="1">
        <v>0</v>
      </c>
      <c r="E2087" s="1">
        <v>0</v>
      </c>
    </row>
    <row r="2088" spans="1:6" x14ac:dyDescent="0.25">
      <c r="A2088" t="s">
        <v>5126</v>
      </c>
      <c r="B2088" t="s">
        <v>5127</v>
      </c>
      <c r="C2088" s="1">
        <v>0</v>
      </c>
      <c r="D2088" s="1">
        <v>0</v>
      </c>
      <c r="E2088" s="1">
        <v>0</v>
      </c>
    </row>
    <row r="2089" spans="1:6" x14ac:dyDescent="0.25">
      <c r="A2089" t="s">
        <v>5128</v>
      </c>
      <c r="B2089" t="s">
        <v>5129</v>
      </c>
      <c r="C2089" s="1">
        <v>0</v>
      </c>
      <c r="D2089" s="1">
        <v>4000</v>
      </c>
      <c r="E2089" s="1">
        <v>0</v>
      </c>
    </row>
    <row r="2090" spans="1:6" x14ac:dyDescent="0.25">
      <c r="A2090" t="s">
        <v>5130</v>
      </c>
      <c r="B2090" t="s">
        <v>5131</v>
      </c>
      <c r="C2090" s="1">
        <v>0</v>
      </c>
      <c r="D2090" s="1">
        <v>0</v>
      </c>
      <c r="E2090" s="1">
        <v>0</v>
      </c>
    </row>
    <row r="2091" spans="1:6" x14ac:dyDescent="0.25">
      <c r="A2091" t="s">
        <v>5132</v>
      </c>
      <c r="B2091" t="s">
        <v>5133</v>
      </c>
      <c r="C2091" s="1">
        <v>3092</v>
      </c>
      <c r="D2091" s="1">
        <v>992</v>
      </c>
      <c r="E2091" s="1">
        <v>3170</v>
      </c>
    </row>
    <row r="2092" spans="1:6" x14ac:dyDescent="0.25">
      <c r="A2092" t="s">
        <v>5134</v>
      </c>
      <c r="B2092" t="s">
        <v>5135</v>
      </c>
      <c r="C2092" s="1">
        <v>4037</v>
      </c>
      <c r="D2092" s="1">
        <v>4799</v>
      </c>
      <c r="E2092" s="1">
        <v>4239</v>
      </c>
    </row>
    <row r="2093" spans="1:6" x14ac:dyDescent="0.25">
      <c r="A2093" t="s">
        <v>5136</v>
      </c>
      <c r="B2093" t="s">
        <v>5137</v>
      </c>
      <c r="C2093" s="1">
        <v>9111</v>
      </c>
      <c r="D2093" s="1">
        <v>6388</v>
      </c>
      <c r="E2093" s="1">
        <v>9164</v>
      </c>
    </row>
    <row r="2094" spans="1:6" x14ac:dyDescent="0.25">
      <c r="A2094" t="s">
        <v>5138</v>
      </c>
      <c r="B2094" t="s">
        <v>5139</v>
      </c>
      <c r="C2094" s="1">
        <v>0</v>
      </c>
      <c r="D2094" s="1">
        <v>0</v>
      </c>
      <c r="E2094" s="1">
        <v>0</v>
      </c>
    </row>
    <row r="2095" spans="1:6" x14ac:dyDescent="0.25">
      <c r="A2095" t="s">
        <v>5140</v>
      </c>
      <c r="B2095" t="s">
        <v>5141</v>
      </c>
      <c r="C2095" s="1">
        <v>100</v>
      </c>
      <c r="D2095" s="1">
        <v>0</v>
      </c>
      <c r="E2095" s="1">
        <v>100</v>
      </c>
      <c r="F2095" t="s">
        <v>5142</v>
      </c>
    </row>
    <row r="2096" spans="1:6" x14ac:dyDescent="0.25">
      <c r="A2096" t="s">
        <v>5143</v>
      </c>
      <c r="B2096" t="s">
        <v>5144</v>
      </c>
      <c r="C2096" s="1">
        <v>5000</v>
      </c>
      <c r="D2096" s="1">
        <v>41</v>
      </c>
      <c r="E2096" s="1">
        <v>5000</v>
      </c>
      <c r="F2096" t="s">
        <v>5145</v>
      </c>
    </row>
    <row r="2097" spans="1:6" x14ac:dyDescent="0.25">
      <c r="A2097" t="s">
        <v>5146</v>
      </c>
      <c r="B2097" t="s">
        <v>5147</v>
      </c>
      <c r="C2097" s="1">
        <v>500</v>
      </c>
      <c r="D2097" s="1">
        <v>73</v>
      </c>
      <c r="E2097" s="1">
        <v>250</v>
      </c>
    </row>
    <row r="2098" spans="1:6" x14ac:dyDescent="0.25">
      <c r="A2098" t="s">
        <v>5148</v>
      </c>
      <c r="B2098" t="s">
        <v>5149</v>
      </c>
      <c r="C2098" s="1">
        <v>75</v>
      </c>
      <c r="D2098" s="1">
        <v>0</v>
      </c>
      <c r="E2098" s="1">
        <v>0</v>
      </c>
      <c r="F2098" t="s">
        <v>5150</v>
      </c>
    </row>
    <row r="2099" spans="1:6" x14ac:dyDescent="0.25">
      <c r="A2099" t="s">
        <v>5151</v>
      </c>
      <c r="B2099" t="s">
        <v>5152</v>
      </c>
      <c r="C2099" s="1">
        <v>0</v>
      </c>
      <c r="D2099" s="1">
        <v>0</v>
      </c>
      <c r="E2099" s="1">
        <v>0</v>
      </c>
    </row>
    <row r="2100" spans="1:6" x14ac:dyDescent="0.25">
      <c r="A2100" t="s">
        <v>5153</v>
      </c>
      <c r="B2100" t="s">
        <v>5154</v>
      </c>
      <c r="C2100" s="1">
        <v>0</v>
      </c>
      <c r="D2100" s="1">
        <v>0</v>
      </c>
      <c r="E2100" s="1">
        <v>0</v>
      </c>
    </row>
    <row r="2101" spans="1:6" x14ac:dyDescent="0.25">
      <c r="A2101" t="s">
        <v>5155</v>
      </c>
      <c r="B2101" t="s">
        <v>5156</v>
      </c>
      <c r="C2101" s="1">
        <v>0</v>
      </c>
      <c r="D2101" s="1">
        <v>0</v>
      </c>
      <c r="E2101" s="1">
        <v>0</v>
      </c>
    </row>
    <row r="2102" spans="1:6" x14ac:dyDescent="0.25">
      <c r="A2102" t="s">
        <v>5157</v>
      </c>
      <c r="B2102" t="s">
        <v>5158</v>
      </c>
      <c r="C2102" s="1">
        <v>0</v>
      </c>
      <c r="D2102" s="1">
        <v>0</v>
      </c>
      <c r="E2102" s="1">
        <v>0</v>
      </c>
    </row>
    <row r="2103" spans="1:6" x14ac:dyDescent="0.25">
      <c r="A2103" t="s">
        <v>5159</v>
      </c>
      <c r="B2103" t="s">
        <v>5160</v>
      </c>
      <c r="C2103" s="1">
        <v>0</v>
      </c>
      <c r="D2103" s="1">
        <v>0</v>
      </c>
      <c r="E2103" s="1">
        <v>0</v>
      </c>
    </row>
    <row r="2104" spans="1:6" x14ac:dyDescent="0.25">
      <c r="A2104" t="s">
        <v>5161</v>
      </c>
      <c r="B2104" t="s">
        <v>5162</v>
      </c>
      <c r="C2104" s="1">
        <v>0</v>
      </c>
      <c r="D2104" s="1">
        <v>0</v>
      </c>
      <c r="E2104" s="1">
        <v>0</v>
      </c>
    </row>
    <row r="2105" spans="1:6" x14ac:dyDescent="0.25">
      <c r="A2105" t="s">
        <v>5163</v>
      </c>
      <c r="B2105" t="s">
        <v>5164</v>
      </c>
      <c r="C2105" s="1">
        <v>175</v>
      </c>
      <c r="D2105" s="1">
        <v>0</v>
      </c>
      <c r="E2105" s="1">
        <v>175</v>
      </c>
      <c r="F2105" t="s">
        <v>5165</v>
      </c>
    </row>
    <row r="2106" spans="1:6" x14ac:dyDescent="0.25">
      <c r="A2106" t="s">
        <v>5166</v>
      </c>
      <c r="B2106" t="s">
        <v>5167</v>
      </c>
      <c r="C2106" s="1">
        <v>500</v>
      </c>
      <c r="D2106" s="1">
        <v>0</v>
      </c>
      <c r="E2106" s="1">
        <v>500</v>
      </c>
      <c r="F2106" t="s">
        <v>5168</v>
      </c>
    </row>
    <row r="2107" spans="1:6" x14ac:dyDescent="0.25">
      <c r="A2107" t="s">
        <v>5169</v>
      </c>
      <c r="B2107" t="s">
        <v>5170</v>
      </c>
      <c r="C2107" s="1">
        <v>0</v>
      </c>
      <c r="D2107" s="1">
        <v>0</v>
      </c>
      <c r="E2107" s="1">
        <v>0</v>
      </c>
    </row>
    <row r="2108" spans="1:6" x14ac:dyDescent="0.25">
      <c r="A2108" t="s">
        <v>5171</v>
      </c>
      <c r="B2108" t="s">
        <v>5172</v>
      </c>
      <c r="C2108" s="1">
        <v>2000</v>
      </c>
      <c r="D2108" s="1">
        <v>0</v>
      </c>
      <c r="E2108" s="1">
        <v>2000</v>
      </c>
      <c r="F2108" t="s">
        <v>5173</v>
      </c>
    </row>
    <row r="2109" spans="1:6" x14ac:dyDescent="0.25">
      <c r="A2109" t="s">
        <v>5174</v>
      </c>
      <c r="B2109" t="s">
        <v>5175</v>
      </c>
      <c r="C2109" s="1">
        <v>0</v>
      </c>
      <c r="D2109" s="1">
        <v>0</v>
      </c>
      <c r="E2109" s="1">
        <v>0</v>
      </c>
    </row>
    <row r="2110" spans="1:6" x14ac:dyDescent="0.25">
      <c r="A2110" t="s">
        <v>5176</v>
      </c>
      <c r="B2110" t="s">
        <v>5177</v>
      </c>
      <c r="C2110" s="1">
        <v>0</v>
      </c>
      <c r="D2110" s="1">
        <v>0</v>
      </c>
      <c r="E2110" s="1">
        <v>0</v>
      </c>
    </row>
    <row r="2111" spans="1:6" x14ac:dyDescent="0.25">
      <c r="A2111" t="s">
        <v>5178</v>
      </c>
      <c r="B2111" t="s">
        <v>5179</v>
      </c>
      <c r="C2111" s="1">
        <v>0</v>
      </c>
      <c r="D2111" s="1">
        <v>0</v>
      </c>
      <c r="E2111" s="1">
        <v>0</v>
      </c>
    </row>
    <row r="2112" spans="1:6" x14ac:dyDescent="0.25">
      <c r="A2112" t="s">
        <v>5180</v>
      </c>
      <c r="B2112" t="s">
        <v>5181</v>
      </c>
      <c r="C2112" s="1">
        <v>0</v>
      </c>
      <c r="D2112" s="1">
        <v>0</v>
      </c>
      <c r="E2112" s="1">
        <v>0</v>
      </c>
    </row>
    <row r="2113" spans="1:6" x14ac:dyDescent="0.25">
      <c r="A2113" t="s">
        <v>5182</v>
      </c>
      <c r="B2113" t="s">
        <v>5183</v>
      </c>
      <c r="C2113" s="1">
        <v>0</v>
      </c>
      <c r="D2113" s="1">
        <v>0</v>
      </c>
      <c r="E2113" s="1">
        <v>0</v>
      </c>
    </row>
    <row r="2114" spans="1:6" x14ac:dyDescent="0.25">
      <c r="A2114" t="s">
        <v>5184</v>
      </c>
      <c r="B2114" t="s">
        <v>5185</v>
      </c>
      <c r="C2114" s="1">
        <v>0</v>
      </c>
      <c r="D2114" s="1">
        <v>0</v>
      </c>
      <c r="E2114" s="1">
        <v>0</v>
      </c>
    </row>
    <row r="2115" spans="1:6" x14ac:dyDescent="0.25">
      <c r="A2115" t="s">
        <v>5186</v>
      </c>
      <c r="B2115" t="s">
        <v>5187</v>
      </c>
      <c r="C2115" s="1">
        <v>0</v>
      </c>
      <c r="D2115" s="1">
        <v>0</v>
      </c>
      <c r="E2115" s="1">
        <v>0</v>
      </c>
    </row>
    <row r="2116" spans="1:6" x14ac:dyDescent="0.25">
      <c r="A2116" t="s">
        <v>5188</v>
      </c>
      <c r="B2116" t="s">
        <v>5189</v>
      </c>
      <c r="C2116" s="1">
        <v>0</v>
      </c>
      <c r="D2116" s="1">
        <v>0</v>
      </c>
      <c r="E2116" s="1">
        <v>0</v>
      </c>
    </row>
    <row r="2117" spans="1:6" x14ac:dyDescent="0.25">
      <c r="A2117" t="s">
        <v>5190</v>
      </c>
      <c r="B2117" t="s">
        <v>5191</v>
      </c>
      <c r="C2117" s="1">
        <v>0</v>
      </c>
      <c r="D2117" s="1">
        <v>0</v>
      </c>
      <c r="E2117" s="1">
        <v>0</v>
      </c>
    </row>
    <row r="2118" spans="1:6" x14ac:dyDescent="0.25">
      <c r="A2118" t="s">
        <v>5192</v>
      </c>
      <c r="B2118" t="s">
        <v>5193</v>
      </c>
      <c r="C2118" s="1">
        <v>0</v>
      </c>
      <c r="D2118" s="1">
        <v>0</v>
      </c>
      <c r="E2118" s="1">
        <v>0</v>
      </c>
    </row>
    <row r="2119" spans="1:6" x14ac:dyDescent="0.25">
      <c r="A2119" t="s">
        <v>5194</v>
      </c>
      <c r="B2119" t="s">
        <v>5195</v>
      </c>
      <c r="C2119" s="1">
        <v>0</v>
      </c>
      <c r="D2119" s="1">
        <v>0</v>
      </c>
      <c r="E2119" s="1">
        <v>0</v>
      </c>
    </row>
    <row r="2120" spans="1:6" x14ac:dyDescent="0.25">
      <c r="A2120" t="s">
        <v>5196</v>
      </c>
      <c r="B2120" t="s">
        <v>5197</v>
      </c>
      <c r="C2120" s="1">
        <v>0</v>
      </c>
      <c r="D2120" s="1">
        <v>0</v>
      </c>
      <c r="E2120" s="1">
        <v>0</v>
      </c>
    </row>
    <row r="2121" spans="1:6" x14ac:dyDescent="0.25">
      <c r="A2121" t="s">
        <v>5198</v>
      </c>
      <c r="B2121" t="s">
        <v>5199</v>
      </c>
      <c r="C2121" s="1">
        <v>357</v>
      </c>
      <c r="D2121" s="1">
        <v>0</v>
      </c>
      <c r="E2121" s="1">
        <v>357</v>
      </c>
      <c r="F2121" t="s">
        <v>947</v>
      </c>
    </row>
    <row r="2122" spans="1:6" x14ac:dyDescent="0.25">
      <c r="A2122" t="s">
        <v>5200</v>
      </c>
      <c r="B2122" t="s">
        <v>5201</v>
      </c>
      <c r="C2122" s="1">
        <v>0</v>
      </c>
      <c r="D2122" s="1">
        <v>0</v>
      </c>
      <c r="E2122" s="1">
        <v>0</v>
      </c>
    </row>
    <row r="2123" spans="1:6" x14ac:dyDescent="0.25">
      <c r="A2123" t="s">
        <v>5202</v>
      </c>
      <c r="B2123" t="s">
        <v>5203</v>
      </c>
      <c r="C2123" s="1">
        <v>0</v>
      </c>
      <c r="D2123" s="1">
        <v>0</v>
      </c>
      <c r="E2123" s="1">
        <v>0</v>
      </c>
    </row>
    <row r="2124" spans="1:6" x14ac:dyDescent="0.25">
      <c r="A2124" t="s">
        <v>5204</v>
      </c>
      <c r="B2124" t="s">
        <v>5205</v>
      </c>
      <c r="C2124" s="1">
        <v>0</v>
      </c>
      <c r="D2124" s="1">
        <v>0</v>
      </c>
      <c r="E2124" s="1">
        <v>0</v>
      </c>
    </row>
    <row r="2125" spans="1:6" x14ac:dyDescent="0.25">
      <c r="A2125" t="s">
        <v>5206</v>
      </c>
      <c r="B2125" t="s">
        <v>5207</v>
      </c>
      <c r="C2125" s="1">
        <v>0</v>
      </c>
      <c r="D2125" s="1">
        <v>0</v>
      </c>
      <c r="E2125" s="1">
        <v>0</v>
      </c>
    </row>
    <row r="2126" spans="1:6" x14ac:dyDescent="0.25">
      <c r="A2126" t="s">
        <v>5208</v>
      </c>
      <c r="B2126" t="s">
        <v>5209</v>
      </c>
      <c r="C2126" s="1">
        <v>0</v>
      </c>
      <c r="D2126" s="1">
        <v>0</v>
      </c>
      <c r="E2126" s="1">
        <v>0</v>
      </c>
    </row>
    <row r="2127" spans="1:6" x14ac:dyDescent="0.25">
      <c r="A2127" t="s">
        <v>5210</v>
      </c>
      <c r="B2127" t="s">
        <v>5211</v>
      </c>
      <c r="C2127" s="1">
        <v>0</v>
      </c>
      <c r="D2127" s="1">
        <v>0</v>
      </c>
      <c r="E2127" s="1">
        <v>0</v>
      </c>
    </row>
    <row r="2128" spans="1:6" x14ac:dyDescent="0.25">
      <c r="A2128" t="s">
        <v>5212</v>
      </c>
      <c r="B2128" t="s">
        <v>5213</v>
      </c>
      <c r="C2128" s="1">
        <v>0</v>
      </c>
      <c r="D2128" s="1">
        <v>0</v>
      </c>
      <c r="E2128" s="1">
        <v>0</v>
      </c>
    </row>
    <row r="2129" spans="1:6" x14ac:dyDescent="0.25">
      <c r="A2129" t="s">
        <v>5214</v>
      </c>
      <c r="B2129" t="s">
        <v>5215</v>
      </c>
      <c r="C2129" s="1">
        <v>47494</v>
      </c>
      <c r="D2129" s="1">
        <v>16988</v>
      </c>
      <c r="E2129" s="1">
        <v>49868</v>
      </c>
    </row>
    <row r="2130" spans="1:6" ht="45" x14ac:dyDescent="0.25">
      <c r="A2130" t="s">
        <v>5216</v>
      </c>
      <c r="B2130" t="s">
        <v>5217</v>
      </c>
      <c r="C2130" s="1">
        <v>15410</v>
      </c>
      <c r="D2130" s="1">
        <v>0</v>
      </c>
      <c r="E2130" s="1">
        <v>15780</v>
      </c>
      <c r="F2130" s="2" t="s">
        <v>5218</v>
      </c>
    </row>
    <row r="2131" spans="1:6" x14ac:dyDescent="0.25">
      <c r="A2131" t="s">
        <v>5219</v>
      </c>
      <c r="B2131" t="s">
        <v>5220</v>
      </c>
      <c r="C2131" s="1">
        <v>14820</v>
      </c>
      <c r="D2131" s="1">
        <v>4003</v>
      </c>
      <c r="E2131" s="1">
        <v>15560</v>
      </c>
      <c r="F2131" t="s">
        <v>5221</v>
      </c>
    </row>
    <row r="2132" spans="1:6" x14ac:dyDescent="0.25">
      <c r="A2132" t="s">
        <v>5222</v>
      </c>
      <c r="B2132" t="s">
        <v>5223</v>
      </c>
      <c r="C2132" s="1">
        <v>0</v>
      </c>
      <c r="D2132" s="1">
        <v>0</v>
      </c>
      <c r="E2132" s="1">
        <v>0</v>
      </c>
    </row>
    <row r="2133" spans="1:6" x14ac:dyDescent="0.25">
      <c r="A2133" t="s">
        <v>5224</v>
      </c>
      <c r="B2133" t="s">
        <v>5225</v>
      </c>
      <c r="C2133" s="1">
        <v>0</v>
      </c>
      <c r="D2133" s="1">
        <v>0</v>
      </c>
      <c r="E2133" s="1">
        <v>0</v>
      </c>
    </row>
    <row r="2134" spans="1:6" x14ac:dyDescent="0.25">
      <c r="A2134" t="s">
        <v>5226</v>
      </c>
      <c r="B2134" t="s">
        <v>5227</v>
      </c>
      <c r="C2134" s="1">
        <v>0</v>
      </c>
      <c r="D2134" s="1">
        <v>1500</v>
      </c>
      <c r="E2134" s="1">
        <v>0</v>
      </c>
    </row>
    <row r="2135" spans="1:6" x14ac:dyDescent="0.25">
      <c r="A2135" t="s">
        <v>5228</v>
      </c>
      <c r="B2135" t="s">
        <v>5229</v>
      </c>
      <c r="C2135" s="1">
        <v>0</v>
      </c>
      <c r="D2135" s="1">
        <v>0</v>
      </c>
      <c r="E2135" s="1">
        <v>0</v>
      </c>
    </row>
    <row r="2136" spans="1:6" x14ac:dyDescent="0.25">
      <c r="A2136" t="s">
        <v>5230</v>
      </c>
      <c r="B2136" t="s">
        <v>5231</v>
      </c>
      <c r="C2136" s="1">
        <v>3001</v>
      </c>
      <c r="D2136" s="1">
        <v>414</v>
      </c>
      <c r="E2136" s="1">
        <v>3036</v>
      </c>
    </row>
    <row r="2137" spans="1:6" x14ac:dyDescent="0.25">
      <c r="A2137" t="s">
        <v>5232</v>
      </c>
      <c r="B2137" t="s">
        <v>5233</v>
      </c>
      <c r="C2137" s="1">
        <v>1781</v>
      </c>
      <c r="D2137" s="1">
        <v>1667</v>
      </c>
      <c r="E2137" s="1">
        <v>1870</v>
      </c>
    </row>
    <row r="2138" spans="1:6" x14ac:dyDescent="0.25">
      <c r="A2138" t="s">
        <v>5234</v>
      </c>
      <c r="B2138" t="s">
        <v>5235</v>
      </c>
      <c r="C2138" s="1">
        <v>3845</v>
      </c>
      <c r="D2138" s="1">
        <v>3066</v>
      </c>
      <c r="E2138" s="1">
        <v>3869</v>
      </c>
    </row>
    <row r="2139" spans="1:6" x14ac:dyDescent="0.25">
      <c r="A2139" t="s">
        <v>5236</v>
      </c>
      <c r="B2139" t="s">
        <v>5237</v>
      </c>
      <c r="C2139" s="1">
        <v>0</v>
      </c>
      <c r="D2139" s="1">
        <v>0</v>
      </c>
      <c r="E2139" s="1">
        <v>0</v>
      </c>
    </row>
    <row r="2140" spans="1:6" x14ac:dyDescent="0.25">
      <c r="A2140" t="s">
        <v>5238</v>
      </c>
      <c r="B2140" t="s">
        <v>5239</v>
      </c>
      <c r="C2140" s="1">
        <v>0</v>
      </c>
      <c r="D2140" s="1">
        <v>0</v>
      </c>
      <c r="E2140" s="1">
        <v>0</v>
      </c>
    </row>
    <row r="2141" spans="1:6" x14ac:dyDescent="0.25">
      <c r="A2141" t="s">
        <v>5240</v>
      </c>
      <c r="B2141" t="s">
        <v>5241</v>
      </c>
      <c r="C2141" s="1">
        <v>400</v>
      </c>
      <c r="D2141" s="1">
        <v>0</v>
      </c>
      <c r="E2141" s="1">
        <v>200</v>
      </c>
      <c r="F2141" t="s">
        <v>5242</v>
      </c>
    </row>
    <row r="2142" spans="1:6" x14ac:dyDescent="0.25">
      <c r="A2142" t="s">
        <v>5243</v>
      </c>
      <c r="B2142" t="s">
        <v>5244</v>
      </c>
      <c r="C2142" s="1">
        <v>1519</v>
      </c>
      <c r="D2142" s="1">
        <v>0</v>
      </c>
      <c r="E2142" s="1">
        <v>1000</v>
      </c>
      <c r="F2142" t="s">
        <v>5245</v>
      </c>
    </row>
    <row r="2143" spans="1:6" x14ac:dyDescent="0.25">
      <c r="A2143" t="s">
        <v>5246</v>
      </c>
      <c r="B2143" t="s">
        <v>5247</v>
      </c>
      <c r="C2143" s="1">
        <v>2000</v>
      </c>
      <c r="D2143" s="1">
        <v>183</v>
      </c>
      <c r="E2143" s="1">
        <v>750</v>
      </c>
      <c r="F2143" t="s">
        <v>5248</v>
      </c>
    </row>
    <row r="2144" spans="1:6" x14ac:dyDescent="0.25">
      <c r="A2144" t="s">
        <v>5249</v>
      </c>
      <c r="B2144" t="s">
        <v>5250</v>
      </c>
      <c r="C2144" s="1">
        <v>75</v>
      </c>
      <c r="D2144" s="1">
        <v>0</v>
      </c>
      <c r="E2144" s="1">
        <v>75</v>
      </c>
      <c r="F2144" t="s">
        <v>5251</v>
      </c>
    </row>
    <row r="2145" spans="1:5" x14ac:dyDescent="0.25">
      <c r="A2145" t="s">
        <v>5252</v>
      </c>
      <c r="B2145" t="s">
        <v>5253</v>
      </c>
      <c r="C2145" s="1">
        <v>0</v>
      </c>
      <c r="D2145" s="1">
        <v>0</v>
      </c>
      <c r="E2145" s="1">
        <v>0</v>
      </c>
    </row>
    <row r="2146" spans="1:5" x14ac:dyDescent="0.25">
      <c r="A2146" t="s">
        <v>5254</v>
      </c>
      <c r="B2146" t="s">
        <v>5255</v>
      </c>
      <c r="C2146" s="1">
        <v>0</v>
      </c>
      <c r="D2146" s="1">
        <v>0</v>
      </c>
      <c r="E2146" s="1">
        <v>0</v>
      </c>
    </row>
    <row r="2147" spans="1:5" x14ac:dyDescent="0.25">
      <c r="A2147" t="s">
        <v>5256</v>
      </c>
      <c r="B2147" t="s">
        <v>5257</v>
      </c>
      <c r="C2147" s="1">
        <v>0</v>
      </c>
      <c r="D2147" s="1">
        <v>0</v>
      </c>
      <c r="E2147" s="1">
        <v>0</v>
      </c>
    </row>
    <row r="2148" spans="1:5" x14ac:dyDescent="0.25">
      <c r="A2148" t="s">
        <v>5258</v>
      </c>
      <c r="B2148" t="s">
        <v>5259</v>
      </c>
      <c r="C2148" s="1">
        <v>0</v>
      </c>
      <c r="D2148" s="1">
        <v>0</v>
      </c>
      <c r="E2148" s="1">
        <v>0</v>
      </c>
    </row>
    <row r="2149" spans="1:5" x14ac:dyDescent="0.25">
      <c r="A2149" t="s">
        <v>5260</v>
      </c>
      <c r="B2149" t="s">
        <v>5261</v>
      </c>
      <c r="C2149" s="1">
        <v>0</v>
      </c>
      <c r="D2149" s="1">
        <v>0</v>
      </c>
      <c r="E2149" s="1">
        <v>0</v>
      </c>
    </row>
    <row r="2150" spans="1:5" x14ac:dyDescent="0.25">
      <c r="A2150" t="s">
        <v>5262</v>
      </c>
      <c r="B2150" t="s">
        <v>5263</v>
      </c>
      <c r="C2150" s="1">
        <v>0</v>
      </c>
      <c r="D2150" s="1">
        <v>0</v>
      </c>
      <c r="E2150" s="1">
        <v>0</v>
      </c>
    </row>
    <row r="2151" spans="1:5" x14ac:dyDescent="0.25">
      <c r="A2151" t="s">
        <v>5264</v>
      </c>
      <c r="B2151" t="s">
        <v>5265</v>
      </c>
      <c r="C2151" s="1">
        <v>90</v>
      </c>
      <c r="D2151" s="1">
        <v>0</v>
      </c>
      <c r="E2151" s="1">
        <v>0</v>
      </c>
    </row>
    <row r="2152" spans="1:5" x14ac:dyDescent="0.25">
      <c r="A2152" t="s">
        <v>5266</v>
      </c>
      <c r="B2152" t="s">
        <v>5267</v>
      </c>
      <c r="C2152" s="1">
        <v>1000</v>
      </c>
      <c r="D2152" s="1">
        <v>0</v>
      </c>
      <c r="E2152" s="1">
        <v>1000</v>
      </c>
    </row>
    <row r="2153" spans="1:5" x14ac:dyDescent="0.25">
      <c r="A2153" t="s">
        <v>5268</v>
      </c>
      <c r="B2153" t="s">
        <v>5269</v>
      </c>
      <c r="C2153" s="1">
        <v>0</v>
      </c>
      <c r="D2153" s="1">
        <v>0</v>
      </c>
      <c r="E2153" s="1">
        <v>0</v>
      </c>
    </row>
    <row r="2154" spans="1:5" x14ac:dyDescent="0.25">
      <c r="A2154" t="s">
        <v>5270</v>
      </c>
      <c r="B2154" t="s">
        <v>5271</v>
      </c>
      <c r="C2154" s="1">
        <v>0</v>
      </c>
      <c r="D2154" s="1">
        <v>0</v>
      </c>
      <c r="E2154" s="1">
        <v>0</v>
      </c>
    </row>
    <row r="2155" spans="1:5" x14ac:dyDescent="0.25">
      <c r="A2155" t="s">
        <v>5272</v>
      </c>
      <c r="B2155" t="s">
        <v>5273</v>
      </c>
      <c r="C2155" s="1">
        <v>0</v>
      </c>
      <c r="D2155" s="1">
        <v>0</v>
      </c>
      <c r="E2155" s="1">
        <v>0</v>
      </c>
    </row>
    <row r="2156" spans="1:5" x14ac:dyDescent="0.25">
      <c r="A2156" t="s">
        <v>5274</v>
      </c>
      <c r="B2156" t="s">
        <v>5275</v>
      </c>
      <c r="C2156" s="1">
        <v>0</v>
      </c>
      <c r="D2156" s="1">
        <v>0</v>
      </c>
      <c r="E2156" s="1">
        <v>0</v>
      </c>
    </row>
    <row r="2157" spans="1:5" x14ac:dyDescent="0.25">
      <c r="A2157" t="s">
        <v>5276</v>
      </c>
      <c r="B2157" t="s">
        <v>5277</v>
      </c>
      <c r="C2157" s="1">
        <v>0</v>
      </c>
      <c r="D2157" s="1">
        <v>0</v>
      </c>
      <c r="E2157" s="1">
        <v>0</v>
      </c>
    </row>
    <row r="2158" spans="1:5" x14ac:dyDescent="0.25">
      <c r="A2158" t="s">
        <v>5278</v>
      </c>
      <c r="B2158" t="s">
        <v>5279</v>
      </c>
      <c r="C2158" s="1">
        <v>0</v>
      </c>
      <c r="D2158" s="1">
        <v>0</v>
      </c>
      <c r="E2158" s="1">
        <v>0</v>
      </c>
    </row>
    <row r="2159" spans="1:5" x14ac:dyDescent="0.25">
      <c r="A2159" t="s">
        <v>5280</v>
      </c>
      <c r="B2159" t="s">
        <v>5281</v>
      </c>
      <c r="C2159" s="1">
        <v>0</v>
      </c>
      <c r="D2159" s="1">
        <v>0</v>
      </c>
      <c r="E2159" s="1">
        <v>0</v>
      </c>
    </row>
    <row r="2160" spans="1:5" x14ac:dyDescent="0.25">
      <c r="A2160" t="s">
        <v>5282</v>
      </c>
      <c r="B2160" t="s">
        <v>5283</v>
      </c>
      <c r="C2160" s="1">
        <v>0</v>
      </c>
      <c r="D2160" s="1">
        <v>0</v>
      </c>
      <c r="E2160" s="1">
        <v>0</v>
      </c>
    </row>
    <row r="2161" spans="1:6" x14ac:dyDescent="0.25">
      <c r="A2161" t="s">
        <v>5284</v>
      </c>
      <c r="B2161" t="s">
        <v>5285</v>
      </c>
      <c r="C2161" s="1">
        <v>0</v>
      </c>
      <c r="D2161" s="1">
        <v>0</v>
      </c>
      <c r="E2161" s="1">
        <v>0</v>
      </c>
    </row>
    <row r="2162" spans="1:6" x14ac:dyDescent="0.25">
      <c r="A2162" t="s">
        <v>5286</v>
      </c>
      <c r="B2162" t="s">
        <v>5287</v>
      </c>
      <c r="C2162" s="1">
        <v>0</v>
      </c>
      <c r="D2162" s="1">
        <v>0</v>
      </c>
      <c r="E2162" s="1">
        <v>0</v>
      </c>
    </row>
    <row r="2163" spans="1:6" x14ac:dyDescent="0.25">
      <c r="A2163" t="s">
        <v>5288</v>
      </c>
      <c r="B2163" t="s">
        <v>5289</v>
      </c>
      <c r="C2163" s="1">
        <v>0</v>
      </c>
      <c r="D2163" s="1">
        <v>0</v>
      </c>
      <c r="E2163" s="1">
        <v>0</v>
      </c>
    </row>
    <row r="2164" spans="1:6" x14ac:dyDescent="0.25">
      <c r="A2164" t="s">
        <v>5290</v>
      </c>
      <c r="B2164" t="s">
        <v>5291</v>
      </c>
      <c r="C2164" s="1">
        <v>0</v>
      </c>
      <c r="D2164" s="1">
        <v>0</v>
      </c>
      <c r="E2164" s="1">
        <v>0</v>
      </c>
    </row>
    <row r="2165" spans="1:6" x14ac:dyDescent="0.25">
      <c r="A2165" t="s">
        <v>5292</v>
      </c>
      <c r="B2165" t="s">
        <v>5293</v>
      </c>
      <c r="C2165" s="1">
        <v>0</v>
      </c>
      <c r="D2165" s="1">
        <v>0</v>
      </c>
      <c r="E2165" s="1">
        <v>0</v>
      </c>
    </row>
    <row r="2166" spans="1:6" x14ac:dyDescent="0.25">
      <c r="A2166" t="s">
        <v>5294</v>
      </c>
      <c r="B2166" t="s">
        <v>5295</v>
      </c>
      <c r="C2166" s="1">
        <v>0</v>
      </c>
      <c r="D2166" s="1">
        <v>0</v>
      </c>
      <c r="E2166" s="1">
        <v>0</v>
      </c>
    </row>
    <row r="2167" spans="1:6" x14ac:dyDescent="0.25">
      <c r="A2167" t="s">
        <v>5296</v>
      </c>
      <c r="B2167" t="s">
        <v>5297</v>
      </c>
      <c r="C2167" s="1">
        <v>0</v>
      </c>
      <c r="D2167" s="1">
        <v>0</v>
      </c>
      <c r="E2167" s="1">
        <v>0</v>
      </c>
    </row>
    <row r="2168" spans="1:6" x14ac:dyDescent="0.25">
      <c r="A2168" t="s">
        <v>5298</v>
      </c>
      <c r="B2168" t="s">
        <v>5299</v>
      </c>
      <c r="C2168" s="1">
        <v>0</v>
      </c>
      <c r="D2168" s="1">
        <v>0</v>
      </c>
      <c r="E2168" s="1">
        <v>0</v>
      </c>
    </row>
    <row r="2169" spans="1:6" x14ac:dyDescent="0.25">
      <c r="A2169" t="s">
        <v>5300</v>
      </c>
      <c r="B2169" t="s">
        <v>5301</v>
      </c>
      <c r="C2169" s="1">
        <v>1289</v>
      </c>
      <c r="D2169" s="1">
        <v>0</v>
      </c>
      <c r="E2169" s="1">
        <v>776</v>
      </c>
      <c r="F2169" t="s">
        <v>947</v>
      </c>
    </row>
    <row r="2170" spans="1:6" x14ac:dyDescent="0.25">
      <c r="A2170" t="s">
        <v>5302</v>
      </c>
      <c r="B2170" t="s">
        <v>5303</v>
      </c>
      <c r="C2170" s="1">
        <v>0</v>
      </c>
      <c r="D2170" s="1">
        <v>0</v>
      </c>
      <c r="E2170" s="1">
        <v>0</v>
      </c>
    </row>
    <row r="2171" spans="1:6" x14ac:dyDescent="0.25">
      <c r="A2171" t="s">
        <v>5304</v>
      </c>
      <c r="B2171" t="s">
        <v>5305</v>
      </c>
      <c r="C2171" s="1">
        <v>0</v>
      </c>
      <c r="D2171" s="1">
        <v>0</v>
      </c>
      <c r="E2171" s="1">
        <v>0</v>
      </c>
    </row>
    <row r="2172" spans="1:6" x14ac:dyDescent="0.25">
      <c r="A2172" t="s">
        <v>5306</v>
      </c>
      <c r="B2172" t="s">
        <v>5307</v>
      </c>
      <c r="C2172" s="1">
        <v>0</v>
      </c>
      <c r="D2172" s="1">
        <v>0</v>
      </c>
      <c r="E2172" s="1">
        <v>0</v>
      </c>
    </row>
    <row r="2173" spans="1:6" x14ac:dyDescent="0.25">
      <c r="A2173" t="s">
        <v>5308</v>
      </c>
      <c r="B2173" t="s">
        <v>5309</v>
      </c>
      <c r="C2173" s="1">
        <v>0</v>
      </c>
      <c r="D2173" s="1">
        <v>0</v>
      </c>
      <c r="E2173" s="1">
        <v>0</v>
      </c>
    </row>
    <row r="2174" spans="1:6" x14ac:dyDescent="0.25">
      <c r="A2174" t="s">
        <v>5310</v>
      </c>
      <c r="B2174" t="s">
        <v>5311</v>
      </c>
      <c r="C2174" s="1">
        <v>0</v>
      </c>
      <c r="D2174" s="1">
        <v>0</v>
      </c>
      <c r="E2174" s="1">
        <v>0</v>
      </c>
    </row>
    <row r="2175" spans="1:6" x14ac:dyDescent="0.25">
      <c r="A2175" t="s">
        <v>5312</v>
      </c>
      <c r="B2175" t="s">
        <v>5313</v>
      </c>
      <c r="C2175" s="1">
        <v>200</v>
      </c>
      <c r="D2175" s="1">
        <v>0</v>
      </c>
      <c r="E2175" s="1">
        <v>0</v>
      </c>
    </row>
    <row r="2176" spans="1:6" x14ac:dyDescent="0.25">
      <c r="A2176" t="s">
        <v>5314</v>
      </c>
      <c r="B2176" t="s">
        <v>5315</v>
      </c>
      <c r="C2176" s="1">
        <v>0</v>
      </c>
      <c r="D2176" s="1">
        <v>0</v>
      </c>
      <c r="E2176" s="1">
        <v>0</v>
      </c>
    </row>
    <row r="2177" spans="1:6" x14ac:dyDescent="0.25">
      <c r="A2177" t="s">
        <v>5316</v>
      </c>
      <c r="B2177" t="s">
        <v>5317</v>
      </c>
      <c r="C2177" s="1">
        <v>124743</v>
      </c>
      <c r="D2177" s="1">
        <v>44620</v>
      </c>
      <c r="E2177" s="1">
        <v>130980</v>
      </c>
    </row>
    <row r="2178" spans="1:6" ht="45" x14ac:dyDescent="0.25">
      <c r="A2178" t="s">
        <v>5318</v>
      </c>
      <c r="B2178" t="s">
        <v>5319</v>
      </c>
      <c r="C2178" s="1">
        <v>20302</v>
      </c>
      <c r="D2178" s="1">
        <v>4668</v>
      </c>
      <c r="E2178" s="1">
        <v>11780</v>
      </c>
      <c r="F2178" s="2" t="s">
        <v>5320</v>
      </c>
    </row>
    <row r="2179" spans="1:6" ht="60" x14ac:dyDescent="0.25">
      <c r="A2179" t="s">
        <v>5321</v>
      </c>
      <c r="B2179" t="s">
        <v>5322</v>
      </c>
      <c r="C2179" s="1">
        <v>0</v>
      </c>
      <c r="D2179" s="1">
        <v>7780</v>
      </c>
      <c r="E2179" s="1">
        <v>9000</v>
      </c>
      <c r="F2179" s="2" t="s">
        <v>5323</v>
      </c>
    </row>
    <row r="2180" spans="1:6" x14ac:dyDescent="0.25">
      <c r="A2180" t="s">
        <v>5324</v>
      </c>
      <c r="B2180" t="s">
        <v>5325</v>
      </c>
      <c r="C2180" s="1">
        <v>0</v>
      </c>
      <c r="D2180" s="1">
        <v>0</v>
      </c>
      <c r="E2180" s="1">
        <v>0</v>
      </c>
    </row>
    <row r="2181" spans="1:6" x14ac:dyDescent="0.25">
      <c r="A2181" t="s">
        <v>5326</v>
      </c>
      <c r="B2181" t="s">
        <v>5327</v>
      </c>
      <c r="C2181" s="1">
        <v>0</v>
      </c>
      <c r="D2181" s="1">
        <v>0</v>
      </c>
      <c r="E2181" s="1">
        <v>0</v>
      </c>
    </row>
    <row r="2182" spans="1:6" x14ac:dyDescent="0.25">
      <c r="A2182" t="s">
        <v>5328</v>
      </c>
      <c r="B2182" t="s">
        <v>5329</v>
      </c>
      <c r="C2182" s="1">
        <v>0</v>
      </c>
      <c r="D2182" s="1">
        <v>2500</v>
      </c>
      <c r="E2182" s="1">
        <v>0</v>
      </c>
    </row>
    <row r="2183" spans="1:6" x14ac:dyDescent="0.25">
      <c r="A2183" t="s">
        <v>5330</v>
      </c>
      <c r="B2183" t="s">
        <v>5331</v>
      </c>
      <c r="C2183" s="1">
        <v>0</v>
      </c>
      <c r="D2183" s="1">
        <v>0</v>
      </c>
      <c r="E2183" s="1">
        <v>0</v>
      </c>
    </row>
    <row r="2184" spans="1:6" x14ac:dyDescent="0.25">
      <c r="A2184" t="s">
        <v>5332</v>
      </c>
      <c r="B2184" t="s">
        <v>5333</v>
      </c>
      <c r="C2184" s="1">
        <v>3362</v>
      </c>
      <c r="D2184" s="1">
        <v>1374</v>
      </c>
      <c r="E2184" s="1">
        <v>3452</v>
      </c>
    </row>
    <row r="2185" spans="1:6" x14ac:dyDescent="0.25">
      <c r="A2185" t="s">
        <v>5334</v>
      </c>
      <c r="B2185" t="s">
        <v>5335</v>
      </c>
      <c r="C2185" s="1">
        <v>4678</v>
      </c>
      <c r="D2185" s="1">
        <v>3948</v>
      </c>
      <c r="E2185" s="1">
        <v>4912</v>
      </c>
    </row>
    <row r="2186" spans="1:6" x14ac:dyDescent="0.25">
      <c r="A2186" t="s">
        <v>5336</v>
      </c>
      <c r="B2186" t="s">
        <v>5337</v>
      </c>
      <c r="C2186" s="1">
        <v>11212</v>
      </c>
      <c r="D2186" s="1">
        <v>6292</v>
      </c>
      <c r="E2186" s="1">
        <v>11275</v>
      </c>
    </row>
    <row r="2187" spans="1:6" x14ac:dyDescent="0.25">
      <c r="A2187" t="s">
        <v>5338</v>
      </c>
      <c r="B2187" t="s">
        <v>5339</v>
      </c>
      <c r="C2187" s="1">
        <v>0</v>
      </c>
      <c r="D2187" s="1">
        <v>0</v>
      </c>
      <c r="E2187" s="1">
        <v>0</v>
      </c>
    </row>
    <row r="2188" spans="1:6" x14ac:dyDescent="0.25">
      <c r="A2188" t="s">
        <v>5340</v>
      </c>
      <c r="B2188" t="s">
        <v>5341</v>
      </c>
      <c r="C2188" s="1">
        <v>0</v>
      </c>
      <c r="D2188" s="1">
        <v>0</v>
      </c>
      <c r="E2188" s="1">
        <v>0</v>
      </c>
    </row>
    <row r="2189" spans="1:6" x14ac:dyDescent="0.25">
      <c r="A2189" t="s">
        <v>5342</v>
      </c>
      <c r="B2189" t="s">
        <v>5343</v>
      </c>
      <c r="C2189" s="1">
        <v>100</v>
      </c>
      <c r="D2189" s="1">
        <v>0</v>
      </c>
      <c r="E2189" s="1">
        <v>100</v>
      </c>
      <c r="F2189" t="s">
        <v>5344</v>
      </c>
    </row>
    <row r="2190" spans="1:6" x14ac:dyDescent="0.25">
      <c r="A2190" t="s">
        <v>5345</v>
      </c>
      <c r="B2190" t="s">
        <v>5346</v>
      </c>
      <c r="C2190" s="1">
        <v>2756</v>
      </c>
      <c r="D2190" s="1">
        <v>0</v>
      </c>
      <c r="E2190" s="1">
        <v>5000</v>
      </c>
      <c r="F2190" t="s">
        <v>5347</v>
      </c>
    </row>
    <row r="2191" spans="1:6" x14ac:dyDescent="0.25">
      <c r="A2191" t="s">
        <v>5348</v>
      </c>
      <c r="B2191" t="s">
        <v>5349</v>
      </c>
      <c r="C2191" s="1">
        <v>400</v>
      </c>
      <c r="D2191" s="1">
        <v>1</v>
      </c>
      <c r="E2191" s="1">
        <v>200</v>
      </c>
      <c r="F2191" t="s">
        <v>5350</v>
      </c>
    </row>
    <row r="2192" spans="1:6" x14ac:dyDescent="0.25">
      <c r="A2192" t="s">
        <v>5351</v>
      </c>
      <c r="B2192" t="s">
        <v>5352</v>
      </c>
      <c r="C2192" s="1">
        <v>75</v>
      </c>
      <c r="D2192" s="1">
        <v>0</v>
      </c>
      <c r="E2192" s="1">
        <v>0</v>
      </c>
      <c r="F2192" t="s">
        <v>5251</v>
      </c>
    </row>
    <row r="2193" spans="1:6" x14ac:dyDescent="0.25">
      <c r="A2193" t="s">
        <v>5353</v>
      </c>
      <c r="B2193" t="s">
        <v>5354</v>
      </c>
      <c r="C2193" s="1">
        <v>0</v>
      </c>
      <c r="D2193" s="1">
        <v>0</v>
      </c>
      <c r="E2193" s="1">
        <v>0</v>
      </c>
    </row>
    <row r="2194" spans="1:6" x14ac:dyDescent="0.25">
      <c r="A2194" t="s">
        <v>5355</v>
      </c>
      <c r="B2194" t="s">
        <v>5356</v>
      </c>
      <c r="C2194" s="1">
        <v>9720</v>
      </c>
      <c r="D2194" s="1">
        <v>0</v>
      </c>
      <c r="E2194" s="1">
        <v>9720</v>
      </c>
      <c r="F2194" t="s">
        <v>5357</v>
      </c>
    </row>
    <row r="2195" spans="1:6" x14ac:dyDescent="0.25">
      <c r="A2195" t="s">
        <v>5358</v>
      </c>
      <c r="B2195" t="s">
        <v>5359</v>
      </c>
      <c r="C2195" s="1">
        <v>0</v>
      </c>
      <c r="D2195" s="1">
        <v>0</v>
      </c>
      <c r="E2195" s="1">
        <v>0</v>
      </c>
    </row>
    <row r="2196" spans="1:6" x14ac:dyDescent="0.25">
      <c r="A2196" t="s">
        <v>5360</v>
      </c>
      <c r="B2196" t="s">
        <v>5361</v>
      </c>
      <c r="C2196" s="1">
        <v>0</v>
      </c>
      <c r="D2196" s="1">
        <v>0</v>
      </c>
      <c r="E2196" s="1">
        <v>0</v>
      </c>
    </row>
    <row r="2197" spans="1:6" x14ac:dyDescent="0.25">
      <c r="A2197" t="s">
        <v>5362</v>
      </c>
      <c r="B2197" t="s">
        <v>5363</v>
      </c>
      <c r="C2197" s="1">
        <v>0</v>
      </c>
      <c r="D2197" s="1">
        <v>0</v>
      </c>
      <c r="E2197" s="1">
        <v>0</v>
      </c>
    </row>
    <row r="2198" spans="1:6" x14ac:dyDescent="0.25">
      <c r="A2198" t="s">
        <v>5364</v>
      </c>
      <c r="B2198" t="s">
        <v>5365</v>
      </c>
      <c r="C2198" s="1">
        <v>0</v>
      </c>
      <c r="D2198" s="1">
        <v>0</v>
      </c>
      <c r="E2198" s="1">
        <v>0</v>
      </c>
    </row>
    <row r="2199" spans="1:6" x14ac:dyDescent="0.25">
      <c r="A2199" t="s">
        <v>5366</v>
      </c>
      <c r="B2199" t="s">
        <v>5367</v>
      </c>
      <c r="C2199" s="1">
        <v>150</v>
      </c>
      <c r="D2199" s="1">
        <v>0</v>
      </c>
      <c r="E2199" s="1">
        <v>150</v>
      </c>
      <c r="F2199" t="s">
        <v>5368</v>
      </c>
    </row>
    <row r="2200" spans="1:6" x14ac:dyDescent="0.25">
      <c r="A2200" t="s">
        <v>5369</v>
      </c>
      <c r="B2200" t="s">
        <v>5370</v>
      </c>
      <c r="C2200" s="1">
        <v>500</v>
      </c>
      <c r="D2200" s="1">
        <v>0</v>
      </c>
      <c r="E2200" s="1">
        <v>500</v>
      </c>
      <c r="F2200" t="s">
        <v>5371</v>
      </c>
    </row>
    <row r="2201" spans="1:6" x14ac:dyDescent="0.25">
      <c r="A2201" t="s">
        <v>5372</v>
      </c>
      <c r="B2201" t="s">
        <v>5373</v>
      </c>
      <c r="C2201" s="1">
        <v>0</v>
      </c>
      <c r="D2201" s="1">
        <v>0</v>
      </c>
      <c r="E2201" s="1">
        <v>0</v>
      </c>
      <c r="F2201" t="s">
        <v>5374</v>
      </c>
    </row>
    <row r="2202" spans="1:6" x14ac:dyDescent="0.25">
      <c r="A2202" t="s">
        <v>5375</v>
      </c>
      <c r="B2202" t="s">
        <v>5376</v>
      </c>
      <c r="C2202" s="1">
        <v>0</v>
      </c>
      <c r="D2202" s="1">
        <v>0</v>
      </c>
      <c r="E2202" s="1">
        <v>0</v>
      </c>
    </row>
    <row r="2203" spans="1:6" x14ac:dyDescent="0.25">
      <c r="A2203" t="s">
        <v>5377</v>
      </c>
      <c r="B2203" t="s">
        <v>5378</v>
      </c>
      <c r="C2203" s="1">
        <v>0</v>
      </c>
      <c r="D2203" s="1">
        <v>0</v>
      </c>
      <c r="E2203" s="1">
        <v>0</v>
      </c>
    </row>
    <row r="2204" spans="1:6" x14ac:dyDescent="0.25">
      <c r="A2204" t="s">
        <v>5379</v>
      </c>
      <c r="B2204" t="s">
        <v>5380</v>
      </c>
      <c r="C2204" s="1">
        <v>0</v>
      </c>
      <c r="D2204" s="1">
        <v>0</v>
      </c>
      <c r="E2204" s="1">
        <v>0</v>
      </c>
    </row>
    <row r="2205" spans="1:6" x14ac:dyDescent="0.25">
      <c r="A2205" t="s">
        <v>5381</v>
      </c>
      <c r="B2205" t="s">
        <v>5382</v>
      </c>
      <c r="C2205" s="1">
        <v>0</v>
      </c>
      <c r="D2205" s="1">
        <v>0</v>
      </c>
      <c r="E2205" s="1">
        <v>0</v>
      </c>
    </row>
    <row r="2206" spans="1:6" x14ac:dyDescent="0.25">
      <c r="A2206" t="s">
        <v>5383</v>
      </c>
      <c r="B2206" t="s">
        <v>5384</v>
      </c>
      <c r="C2206" s="1">
        <v>0</v>
      </c>
      <c r="D2206" s="1">
        <v>0</v>
      </c>
      <c r="E2206" s="1">
        <v>0</v>
      </c>
    </row>
    <row r="2207" spans="1:6" x14ac:dyDescent="0.25">
      <c r="A2207" t="s">
        <v>5385</v>
      </c>
      <c r="B2207" t="s">
        <v>5386</v>
      </c>
      <c r="C2207" s="1">
        <v>0</v>
      </c>
      <c r="D2207" s="1">
        <v>0</v>
      </c>
      <c r="E2207" s="1">
        <v>0</v>
      </c>
    </row>
    <row r="2208" spans="1:6" x14ac:dyDescent="0.25">
      <c r="A2208" t="s">
        <v>5387</v>
      </c>
      <c r="B2208" t="s">
        <v>5388</v>
      </c>
      <c r="C2208" s="1">
        <v>0</v>
      </c>
      <c r="D2208" s="1">
        <v>0</v>
      </c>
      <c r="E2208" s="1">
        <v>0</v>
      </c>
    </row>
    <row r="2209" spans="1:6" x14ac:dyDescent="0.25">
      <c r="A2209" t="s">
        <v>5389</v>
      </c>
      <c r="B2209" t="s">
        <v>5390</v>
      </c>
      <c r="C2209" s="1">
        <v>0</v>
      </c>
      <c r="D2209" s="1">
        <v>0</v>
      </c>
      <c r="E2209" s="1">
        <v>0</v>
      </c>
    </row>
    <row r="2210" spans="1:6" x14ac:dyDescent="0.25">
      <c r="A2210" t="s">
        <v>5391</v>
      </c>
      <c r="B2210" t="s">
        <v>5392</v>
      </c>
      <c r="C2210" s="1">
        <v>0</v>
      </c>
      <c r="D2210" s="1">
        <v>0</v>
      </c>
      <c r="E2210" s="1">
        <v>0</v>
      </c>
    </row>
    <row r="2211" spans="1:6" x14ac:dyDescent="0.25">
      <c r="A2211" t="s">
        <v>5393</v>
      </c>
      <c r="B2211" t="s">
        <v>5394</v>
      </c>
      <c r="C2211" s="1">
        <v>0</v>
      </c>
      <c r="D2211" s="1">
        <v>0</v>
      </c>
      <c r="E2211" s="1">
        <v>0</v>
      </c>
    </row>
    <row r="2212" spans="1:6" x14ac:dyDescent="0.25">
      <c r="A2212" t="s">
        <v>5395</v>
      </c>
      <c r="B2212" t="s">
        <v>5396</v>
      </c>
      <c r="C2212" s="1">
        <v>0</v>
      </c>
      <c r="D2212" s="1">
        <v>0</v>
      </c>
      <c r="E2212" s="1">
        <v>0</v>
      </c>
    </row>
    <row r="2213" spans="1:6" x14ac:dyDescent="0.25">
      <c r="A2213" t="s">
        <v>5397</v>
      </c>
      <c r="B2213" t="s">
        <v>5398</v>
      </c>
      <c r="C2213" s="1">
        <v>0</v>
      </c>
      <c r="D2213" s="1">
        <v>0</v>
      </c>
      <c r="E2213" s="1">
        <v>0</v>
      </c>
    </row>
    <row r="2214" spans="1:6" x14ac:dyDescent="0.25">
      <c r="A2214" t="s">
        <v>5399</v>
      </c>
      <c r="B2214" t="s">
        <v>5400</v>
      </c>
      <c r="C2214" s="1">
        <v>0</v>
      </c>
      <c r="D2214" s="1">
        <v>0</v>
      </c>
      <c r="E2214" s="1">
        <v>0</v>
      </c>
    </row>
    <row r="2215" spans="1:6" x14ac:dyDescent="0.25">
      <c r="A2215" t="s">
        <v>5401</v>
      </c>
      <c r="B2215" t="s">
        <v>5402</v>
      </c>
      <c r="C2215" s="1">
        <v>349</v>
      </c>
      <c r="D2215" s="1">
        <v>0</v>
      </c>
      <c r="E2215" s="1">
        <v>0</v>
      </c>
    </row>
    <row r="2216" spans="1:6" x14ac:dyDescent="0.25">
      <c r="A2216" t="s">
        <v>5403</v>
      </c>
      <c r="B2216" t="s">
        <v>5404</v>
      </c>
      <c r="C2216" s="1">
        <v>0</v>
      </c>
      <c r="D2216" s="1">
        <v>0</v>
      </c>
      <c r="E2216" s="1">
        <v>0</v>
      </c>
    </row>
    <row r="2217" spans="1:6" x14ac:dyDescent="0.25">
      <c r="A2217" t="s">
        <v>5405</v>
      </c>
      <c r="B2217" t="s">
        <v>5406</v>
      </c>
      <c r="C2217" s="1">
        <v>0</v>
      </c>
      <c r="D2217" s="1">
        <v>0</v>
      </c>
      <c r="E2217" s="1">
        <v>0</v>
      </c>
    </row>
    <row r="2218" spans="1:6" x14ac:dyDescent="0.25">
      <c r="A2218" t="s">
        <v>5407</v>
      </c>
      <c r="B2218" t="s">
        <v>5408</v>
      </c>
      <c r="C2218" s="1">
        <v>0</v>
      </c>
      <c r="D2218" s="1">
        <v>0</v>
      </c>
      <c r="E2218" s="1">
        <v>0</v>
      </c>
    </row>
    <row r="2219" spans="1:6" x14ac:dyDescent="0.25">
      <c r="A2219" t="s">
        <v>5409</v>
      </c>
      <c r="B2219" t="s">
        <v>5410</v>
      </c>
      <c r="C2219" s="1">
        <v>0</v>
      </c>
      <c r="D2219" s="1">
        <v>0</v>
      </c>
      <c r="E2219" s="1">
        <v>0</v>
      </c>
    </row>
    <row r="2220" spans="1:6" x14ac:dyDescent="0.25">
      <c r="A2220" t="s">
        <v>5411</v>
      </c>
      <c r="B2220" t="s">
        <v>5412</v>
      </c>
      <c r="C2220" s="1">
        <v>0</v>
      </c>
      <c r="D2220" s="1">
        <v>0</v>
      </c>
      <c r="E2220" s="1">
        <v>0</v>
      </c>
    </row>
    <row r="2221" spans="1:6" x14ac:dyDescent="0.25">
      <c r="A2221" t="s">
        <v>5413</v>
      </c>
      <c r="B2221" t="s">
        <v>5414</v>
      </c>
      <c r="C2221" s="1">
        <v>0</v>
      </c>
      <c r="D2221" s="1">
        <v>0</v>
      </c>
      <c r="E2221" s="1">
        <v>0</v>
      </c>
    </row>
    <row r="2222" spans="1:6" x14ac:dyDescent="0.25">
      <c r="A2222" t="s">
        <v>5415</v>
      </c>
      <c r="B2222" t="s">
        <v>5416</v>
      </c>
      <c r="C2222" s="1">
        <v>0</v>
      </c>
      <c r="D2222" s="1">
        <v>0</v>
      </c>
      <c r="E2222" s="1">
        <v>0</v>
      </c>
    </row>
    <row r="2223" spans="1:6" x14ac:dyDescent="0.25">
      <c r="A2223" t="s">
        <v>5417</v>
      </c>
      <c r="B2223" t="s">
        <v>5418</v>
      </c>
      <c r="C2223" s="1">
        <v>60852</v>
      </c>
      <c r="D2223" s="1">
        <v>21766</v>
      </c>
      <c r="E2223" s="1">
        <v>63894</v>
      </c>
    </row>
    <row r="2224" spans="1:6" ht="45" x14ac:dyDescent="0.25">
      <c r="A2224" t="s">
        <v>5419</v>
      </c>
      <c r="B2224" t="s">
        <v>5420</v>
      </c>
      <c r="C2224" s="1">
        <v>15410</v>
      </c>
      <c r="D2224" s="1">
        <v>3890</v>
      </c>
      <c r="E2224" s="1">
        <v>11780</v>
      </c>
      <c r="F2224" s="2" t="s">
        <v>5421</v>
      </c>
    </row>
    <row r="2225" spans="1:6" x14ac:dyDescent="0.25">
      <c r="A2225" t="s">
        <v>5422</v>
      </c>
      <c r="B2225" t="s">
        <v>5423</v>
      </c>
      <c r="C2225" s="1">
        <v>4446</v>
      </c>
      <c r="D2225" s="1">
        <v>3890</v>
      </c>
      <c r="E2225" s="1">
        <v>4668</v>
      </c>
      <c r="F2225" t="s">
        <v>5424</v>
      </c>
    </row>
    <row r="2226" spans="1:6" x14ac:dyDescent="0.25">
      <c r="A2226" t="s">
        <v>5425</v>
      </c>
      <c r="B2226" t="s">
        <v>5426</v>
      </c>
      <c r="C2226" s="1">
        <v>0</v>
      </c>
      <c r="D2226" s="1">
        <v>0</v>
      </c>
      <c r="E2226" s="1">
        <v>0</v>
      </c>
    </row>
    <row r="2227" spans="1:6" x14ac:dyDescent="0.25">
      <c r="A2227" t="s">
        <v>5427</v>
      </c>
      <c r="B2227" t="s">
        <v>5428</v>
      </c>
      <c r="C2227" s="1">
        <v>0</v>
      </c>
      <c r="D2227" s="1">
        <v>0</v>
      </c>
      <c r="E2227" s="1">
        <v>0</v>
      </c>
    </row>
    <row r="2228" spans="1:6" x14ac:dyDescent="0.25">
      <c r="A2228" t="s">
        <v>5429</v>
      </c>
      <c r="B2228" t="s">
        <v>5430</v>
      </c>
      <c r="C2228" s="1">
        <v>0</v>
      </c>
      <c r="D2228" s="1">
        <v>1500</v>
      </c>
      <c r="E2228" s="1">
        <v>0</v>
      </c>
    </row>
    <row r="2229" spans="1:6" x14ac:dyDescent="0.25">
      <c r="A2229" t="s">
        <v>5431</v>
      </c>
      <c r="B2229" t="s">
        <v>5432</v>
      </c>
      <c r="C2229" s="1">
        <v>0</v>
      </c>
      <c r="D2229" s="1">
        <v>0</v>
      </c>
      <c r="E2229" s="1">
        <v>0</v>
      </c>
    </row>
    <row r="2230" spans="1:6" x14ac:dyDescent="0.25">
      <c r="A2230" t="s">
        <v>5433</v>
      </c>
      <c r="B2230" t="s">
        <v>5434</v>
      </c>
      <c r="C2230" s="1">
        <v>2401</v>
      </c>
      <c r="D2230" s="1">
        <v>676</v>
      </c>
      <c r="E2230" s="1">
        <v>2445</v>
      </c>
    </row>
    <row r="2231" spans="1:6" x14ac:dyDescent="0.25">
      <c r="A2231" t="s">
        <v>5435</v>
      </c>
      <c r="B2231" t="s">
        <v>5436</v>
      </c>
      <c r="C2231" s="1">
        <v>2282</v>
      </c>
      <c r="D2231" s="1">
        <v>2051</v>
      </c>
      <c r="E2231" s="1">
        <v>2396</v>
      </c>
    </row>
    <row r="2232" spans="1:6" x14ac:dyDescent="0.25">
      <c r="A2232" t="s">
        <v>5437</v>
      </c>
      <c r="B2232" t="s">
        <v>5438</v>
      </c>
      <c r="C2232" s="1">
        <v>7203</v>
      </c>
      <c r="D2232" s="1">
        <v>5911</v>
      </c>
      <c r="E2232" s="1">
        <v>7234</v>
      </c>
    </row>
    <row r="2233" spans="1:6" x14ac:dyDescent="0.25">
      <c r="A2233" t="s">
        <v>5439</v>
      </c>
      <c r="B2233" t="s">
        <v>5440</v>
      </c>
      <c r="C2233" s="1">
        <v>0</v>
      </c>
      <c r="D2233" s="1">
        <v>0</v>
      </c>
      <c r="E2233" s="1">
        <v>0</v>
      </c>
    </row>
    <row r="2234" spans="1:6" x14ac:dyDescent="0.25">
      <c r="A2234" t="s">
        <v>5441</v>
      </c>
      <c r="B2234" t="s">
        <v>5442</v>
      </c>
      <c r="C2234" s="1">
        <v>0</v>
      </c>
      <c r="D2234" s="1">
        <v>0</v>
      </c>
      <c r="E2234" s="1">
        <v>0</v>
      </c>
    </row>
    <row r="2235" spans="1:6" x14ac:dyDescent="0.25">
      <c r="A2235" t="s">
        <v>5443</v>
      </c>
      <c r="B2235" t="s">
        <v>5444</v>
      </c>
      <c r="C2235" s="1">
        <v>600</v>
      </c>
      <c r="D2235" s="1">
        <v>71</v>
      </c>
      <c r="E2235" s="1">
        <v>600</v>
      </c>
    </row>
    <row r="2236" spans="1:6" ht="90" x14ac:dyDescent="0.25">
      <c r="A2236" t="s">
        <v>5445</v>
      </c>
      <c r="B2236" t="s">
        <v>5446</v>
      </c>
      <c r="C2236" s="1">
        <v>25000</v>
      </c>
      <c r="D2236" s="1">
        <v>9484</v>
      </c>
      <c r="E2236" s="1">
        <v>25000</v>
      </c>
      <c r="F2236" s="2" t="s">
        <v>5447</v>
      </c>
    </row>
    <row r="2237" spans="1:6" x14ac:dyDescent="0.25">
      <c r="A2237" t="s">
        <v>5448</v>
      </c>
      <c r="B2237" t="s">
        <v>5449</v>
      </c>
      <c r="C2237" s="1">
        <v>8000</v>
      </c>
      <c r="D2237" s="1">
        <v>2252</v>
      </c>
      <c r="E2237" s="1">
        <v>4000</v>
      </c>
    </row>
    <row r="2238" spans="1:6" x14ac:dyDescent="0.25">
      <c r="A2238" t="s">
        <v>5450</v>
      </c>
      <c r="B2238" t="s">
        <v>5451</v>
      </c>
      <c r="C2238" s="1">
        <v>200</v>
      </c>
      <c r="D2238" s="1">
        <v>45</v>
      </c>
      <c r="E2238" s="1">
        <v>150</v>
      </c>
    </row>
    <row r="2239" spans="1:6" x14ac:dyDescent="0.25">
      <c r="A2239" t="s">
        <v>5452</v>
      </c>
      <c r="B2239" t="s">
        <v>5453</v>
      </c>
      <c r="C2239" s="1">
        <v>200</v>
      </c>
      <c r="D2239" s="1">
        <v>4</v>
      </c>
      <c r="E2239" s="1">
        <v>0</v>
      </c>
    </row>
    <row r="2240" spans="1:6" ht="135" x14ac:dyDescent="0.25">
      <c r="A2240" t="s">
        <v>5454</v>
      </c>
      <c r="B2240" t="s">
        <v>5455</v>
      </c>
      <c r="C2240" s="1">
        <v>21110</v>
      </c>
      <c r="D2240" s="1">
        <v>8000</v>
      </c>
      <c r="E2240" s="1">
        <v>38200</v>
      </c>
      <c r="F2240" s="2" t="s">
        <v>5456</v>
      </c>
    </row>
    <row r="2241" spans="1:6" x14ac:dyDescent="0.25">
      <c r="A2241" t="s">
        <v>5457</v>
      </c>
      <c r="B2241" t="s">
        <v>5458</v>
      </c>
      <c r="C2241" s="1">
        <v>0</v>
      </c>
      <c r="D2241" s="1">
        <v>0</v>
      </c>
      <c r="E2241" s="1">
        <v>0</v>
      </c>
    </row>
    <row r="2242" spans="1:6" x14ac:dyDescent="0.25">
      <c r="A2242" t="s">
        <v>5459</v>
      </c>
      <c r="B2242" t="s">
        <v>5460</v>
      </c>
      <c r="C2242" s="1">
        <v>0</v>
      </c>
      <c r="D2242" s="1">
        <v>0</v>
      </c>
      <c r="E2242" s="1">
        <v>0</v>
      </c>
    </row>
    <row r="2243" spans="1:6" x14ac:dyDescent="0.25">
      <c r="A2243" t="s">
        <v>5461</v>
      </c>
      <c r="B2243" t="s">
        <v>5462</v>
      </c>
      <c r="C2243" s="1">
        <v>0</v>
      </c>
      <c r="D2243" s="1">
        <v>0</v>
      </c>
      <c r="E2243" s="1">
        <v>0</v>
      </c>
    </row>
    <row r="2244" spans="1:6" x14ac:dyDescent="0.25">
      <c r="A2244" t="s">
        <v>5463</v>
      </c>
      <c r="B2244" t="s">
        <v>5464</v>
      </c>
      <c r="C2244" s="1">
        <v>500</v>
      </c>
      <c r="D2244" s="1">
        <v>0</v>
      </c>
      <c r="E2244" s="1">
        <v>500</v>
      </c>
    </row>
    <row r="2245" spans="1:6" x14ac:dyDescent="0.25">
      <c r="A2245" t="s">
        <v>5465</v>
      </c>
      <c r="B2245" t="s">
        <v>5466</v>
      </c>
      <c r="C2245" s="1">
        <v>500</v>
      </c>
      <c r="D2245" s="1">
        <v>0</v>
      </c>
      <c r="E2245" s="1">
        <v>500</v>
      </c>
    </row>
    <row r="2246" spans="1:6" x14ac:dyDescent="0.25">
      <c r="A2246" t="s">
        <v>5467</v>
      </c>
      <c r="B2246" t="s">
        <v>5468</v>
      </c>
      <c r="C2246" s="1">
        <v>4000</v>
      </c>
      <c r="D2246" s="1">
        <v>0</v>
      </c>
      <c r="E2246" s="1">
        <v>4000</v>
      </c>
    </row>
    <row r="2247" spans="1:6" x14ac:dyDescent="0.25">
      <c r="A2247" t="s">
        <v>5469</v>
      </c>
      <c r="B2247" t="s">
        <v>5470</v>
      </c>
      <c r="C2247" s="1">
        <v>0</v>
      </c>
      <c r="D2247" s="1">
        <v>0</v>
      </c>
      <c r="E2247" s="1">
        <v>0</v>
      </c>
    </row>
    <row r="2248" spans="1:6" x14ac:dyDescent="0.25">
      <c r="A2248" t="s">
        <v>5471</v>
      </c>
      <c r="B2248" t="s">
        <v>5472</v>
      </c>
      <c r="C2248" s="1">
        <v>1050</v>
      </c>
      <c r="D2248" s="1">
        <v>0</v>
      </c>
      <c r="E2248" s="1">
        <v>1050</v>
      </c>
      <c r="F2248" t="s">
        <v>5473</v>
      </c>
    </row>
    <row r="2249" spans="1:6" x14ac:dyDescent="0.25">
      <c r="A2249" t="s">
        <v>5474</v>
      </c>
      <c r="B2249" t="s">
        <v>5475</v>
      </c>
      <c r="C2249" s="1">
        <v>0</v>
      </c>
      <c r="D2249" s="1">
        <v>0</v>
      </c>
      <c r="E2249" s="1">
        <v>0</v>
      </c>
    </row>
    <row r="2250" spans="1:6" x14ac:dyDescent="0.25">
      <c r="A2250" t="s">
        <v>5476</v>
      </c>
      <c r="B2250" t="s">
        <v>5477</v>
      </c>
      <c r="C2250" s="1">
        <v>0</v>
      </c>
      <c r="D2250" s="1">
        <v>0</v>
      </c>
      <c r="E2250" s="1">
        <v>0</v>
      </c>
    </row>
    <row r="2251" spans="1:6" x14ac:dyDescent="0.25">
      <c r="A2251" t="s">
        <v>5478</v>
      </c>
      <c r="B2251" t="s">
        <v>5479</v>
      </c>
      <c r="C2251" s="1">
        <v>0</v>
      </c>
      <c r="D2251" s="1">
        <v>0</v>
      </c>
      <c r="E2251" s="1">
        <v>0</v>
      </c>
    </row>
    <row r="2252" spans="1:6" x14ac:dyDescent="0.25">
      <c r="A2252" t="s">
        <v>5480</v>
      </c>
      <c r="B2252" t="s">
        <v>5481</v>
      </c>
      <c r="C2252" s="1">
        <v>0</v>
      </c>
      <c r="D2252" s="1">
        <v>0</v>
      </c>
      <c r="E2252" s="1">
        <v>0</v>
      </c>
    </row>
    <row r="2253" spans="1:6" x14ac:dyDescent="0.25">
      <c r="A2253" t="s">
        <v>5482</v>
      </c>
      <c r="B2253" t="s">
        <v>5483</v>
      </c>
      <c r="C2253" s="1">
        <v>0</v>
      </c>
      <c r="D2253" s="1">
        <v>0</v>
      </c>
      <c r="E2253" s="1">
        <v>0</v>
      </c>
    </row>
    <row r="2254" spans="1:6" x14ac:dyDescent="0.25">
      <c r="A2254" t="s">
        <v>5484</v>
      </c>
      <c r="B2254" t="s">
        <v>5485</v>
      </c>
      <c r="C2254" s="1">
        <v>0</v>
      </c>
      <c r="D2254" s="1">
        <v>0</v>
      </c>
      <c r="E2254" s="1">
        <v>0</v>
      </c>
    </row>
    <row r="2255" spans="1:6" x14ac:dyDescent="0.25">
      <c r="A2255" t="s">
        <v>5486</v>
      </c>
      <c r="B2255" t="s">
        <v>5487</v>
      </c>
      <c r="C2255" s="1">
        <v>3500</v>
      </c>
      <c r="D2255" s="1">
        <v>0</v>
      </c>
      <c r="E2255" s="1">
        <v>1000</v>
      </c>
      <c r="F2255" t="s">
        <v>5488</v>
      </c>
    </row>
    <row r="2256" spans="1:6" x14ac:dyDescent="0.25">
      <c r="A2256" t="s">
        <v>5489</v>
      </c>
      <c r="B2256" t="s">
        <v>5490</v>
      </c>
      <c r="C2256" s="1">
        <v>1000</v>
      </c>
      <c r="D2256" s="1">
        <v>884</v>
      </c>
      <c r="E2256" s="1">
        <v>1000</v>
      </c>
    </row>
    <row r="2257" spans="1:6" x14ac:dyDescent="0.25">
      <c r="A2257" t="s">
        <v>5491</v>
      </c>
      <c r="B2257" t="s">
        <v>5492</v>
      </c>
      <c r="C2257" s="1">
        <v>0</v>
      </c>
      <c r="D2257" s="1">
        <v>0</v>
      </c>
      <c r="E2257" s="1">
        <v>0</v>
      </c>
    </row>
    <row r="2258" spans="1:6" x14ac:dyDescent="0.25">
      <c r="A2258" t="s">
        <v>5493</v>
      </c>
      <c r="B2258" t="s">
        <v>5494</v>
      </c>
      <c r="C2258" s="1">
        <v>0</v>
      </c>
      <c r="D2258" s="1">
        <v>0</v>
      </c>
      <c r="E2258" s="1">
        <v>0</v>
      </c>
    </row>
    <row r="2259" spans="1:6" x14ac:dyDescent="0.25">
      <c r="A2259" t="s">
        <v>5495</v>
      </c>
      <c r="B2259" t="s">
        <v>5496</v>
      </c>
      <c r="C2259" s="1">
        <v>0</v>
      </c>
      <c r="D2259" s="1">
        <v>0</v>
      </c>
      <c r="E2259" s="1">
        <v>0</v>
      </c>
    </row>
    <row r="2260" spans="1:6" x14ac:dyDescent="0.25">
      <c r="A2260" t="s">
        <v>5497</v>
      </c>
      <c r="B2260" t="s">
        <v>5498</v>
      </c>
      <c r="C2260" s="1">
        <v>0</v>
      </c>
      <c r="D2260" s="1">
        <v>0</v>
      </c>
      <c r="E2260" s="1">
        <v>0</v>
      </c>
    </row>
    <row r="2261" spans="1:6" x14ac:dyDescent="0.25">
      <c r="A2261" t="s">
        <v>5499</v>
      </c>
      <c r="B2261" t="s">
        <v>5500</v>
      </c>
      <c r="C2261" s="1">
        <v>2499</v>
      </c>
      <c r="D2261" s="1">
        <v>0</v>
      </c>
      <c r="E2261" s="1">
        <v>2789</v>
      </c>
      <c r="F2261" t="s">
        <v>947</v>
      </c>
    </row>
    <row r="2262" spans="1:6" x14ac:dyDescent="0.25">
      <c r="A2262" t="s">
        <v>5501</v>
      </c>
      <c r="B2262" t="s">
        <v>5502</v>
      </c>
      <c r="C2262" s="1">
        <v>0</v>
      </c>
      <c r="D2262" s="1">
        <v>0</v>
      </c>
      <c r="E2262" s="1">
        <v>0</v>
      </c>
    </row>
    <row r="2263" spans="1:6" x14ac:dyDescent="0.25">
      <c r="A2263" t="s">
        <v>5503</v>
      </c>
      <c r="B2263" t="s">
        <v>5504</v>
      </c>
      <c r="C2263" s="1">
        <v>0</v>
      </c>
      <c r="D2263" s="1">
        <v>0</v>
      </c>
      <c r="E2263" s="1">
        <v>0</v>
      </c>
    </row>
    <row r="2264" spans="1:6" x14ac:dyDescent="0.25">
      <c r="A2264" t="s">
        <v>5505</v>
      </c>
      <c r="B2264" t="s">
        <v>5506</v>
      </c>
      <c r="C2264" s="1">
        <v>0</v>
      </c>
      <c r="D2264" s="1">
        <v>0</v>
      </c>
      <c r="E2264" s="1">
        <v>0</v>
      </c>
    </row>
    <row r="2265" spans="1:6" x14ac:dyDescent="0.25">
      <c r="A2265" t="s">
        <v>5507</v>
      </c>
      <c r="B2265" t="s">
        <v>5508</v>
      </c>
      <c r="C2265" s="1">
        <v>0</v>
      </c>
      <c r="D2265" s="1">
        <v>0</v>
      </c>
      <c r="E2265" s="1">
        <v>0</v>
      </c>
    </row>
    <row r="2266" spans="1:6" x14ac:dyDescent="0.25">
      <c r="A2266" t="s">
        <v>5509</v>
      </c>
      <c r="B2266" t="s">
        <v>5510</v>
      </c>
      <c r="C2266" s="1">
        <v>4500</v>
      </c>
      <c r="D2266" s="1">
        <v>0</v>
      </c>
      <c r="E2266" s="1">
        <v>3500</v>
      </c>
    </row>
    <row r="2267" spans="1:6" x14ac:dyDescent="0.25">
      <c r="A2267" t="s">
        <v>5511</v>
      </c>
      <c r="B2267" t="s">
        <v>5512</v>
      </c>
      <c r="C2267" s="1">
        <v>1320</v>
      </c>
      <c r="D2267" s="1">
        <v>0</v>
      </c>
      <c r="E2267" s="1">
        <v>0</v>
      </c>
    </row>
    <row r="2268" spans="1:6" x14ac:dyDescent="0.25">
      <c r="A2268" t="s">
        <v>5513</v>
      </c>
      <c r="B2268" t="s">
        <v>5514</v>
      </c>
      <c r="C2268" s="1">
        <v>2500</v>
      </c>
      <c r="D2268" s="1">
        <v>0</v>
      </c>
      <c r="E2268" s="1">
        <v>2500</v>
      </c>
    </row>
    <row r="2269" spans="1:6" x14ac:dyDescent="0.25">
      <c r="A2269" t="s">
        <v>5515</v>
      </c>
      <c r="B2269" t="s">
        <v>5516</v>
      </c>
      <c r="C2269" s="1">
        <v>334432</v>
      </c>
      <c r="D2269" s="1">
        <v>123532</v>
      </c>
      <c r="E2269" s="1">
        <v>355775</v>
      </c>
    </row>
    <row r="2270" spans="1:6" ht="60" x14ac:dyDescent="0.25">
      <c r="A2270" t="s">
        <v>5517</v>
      </c>
      <c r="B2270" t="s">
        <v>5518</v>
      </c>
      <c r="C2270" s="1">
        <v>88000</v>
      </c>
      <c r="D2270" s="1">
        <v>26355</v>
      </c>
      <c r="E2270" s="1">
        <v>94460</v>
      </c>
      <c r="F2270" s="2" t="s">
        <v>5519</v>
      </c>
    </row>
    <row r="2271" spans="1:6" ht="60" x14ac:dyDescent="0.25">
      <c r="A2271" t="s">
        <v>5520</v>
      </c>
      <c r="B2271" t="s">
        <v>5521</v>
      </c>
      <c r="C2271" s="1">
        <v>59280</v>
      </c>
      <c r="D2271" s="1">
        <v>19061</v>
      </c>
      <c r="E2271" s="1">
        <v>45902</v>
      </c>
      <c r="F2271" s="2" t="s">
        <v>5522</v>
      </c>
    </row>
    <row r="2272" spans="1:6" x14ac:dyDescent="0.25">
      <c r="A2272" t="s">
        <v>5523</v>
      </c>
      <c r="B2272" t="s">
        <v>5524</v>
      </c>
      <c r="C2272" s="1">
        <v>0</v>
      </c>
      <c r="D2272" s="1">
        <v>0</v>
      </c>
      <c r="E2272" s="1">
        <v>0</v>
      </c>
    </row>
    <row r="2273" spans="1:6" x14ac:dyDescent="0.25">
      <c r="A2273" t="s">
        <v>5525</v>
      </c>
      <c r="B2273" t="s">
        <v>5526</v>
      </c>
      <c r="C2273" s="1">
        <v>0</v>
      </c>
      <c r="D2273" s="1">
        <v>0</v>
      </c>
      <c r="E2273" s="1">
        <v>0</v>
      </c>
    </row>
    <row r="2274" spans="1:6" x14ac:dyDescent="0.25">
      <c r="A2274" t="s">
        <v>5527</v>
      </c>
      <c r="B2274" t="s">
        <v>5528</v>
      </c>
      <c r="C2274" s="1">
        <v>0</v>
      </c>
      <c r="D2274" s="1">
        <v>8250</v>
      </c>
      <c r="E2274" s="1">
        <v>0</v>
      </c>
    </row>
    <row r="2275" spans="1:6" x14ac:dyDescent="0.25">
      <c r="A2275" t="s">
        <v>5529</v>
      </c>
      <c r="B2275" t="s">
        <v>5530</v>
      </c>
      <c r="C2275" s="1">
        <v>0</v>
      </c>
      <c r="D2275" s="1">
        <v>0</v>
      </c>
      <c r="E2275" s="1">
        <v>0</v>
      </c>
    </row>
    <row r="2276" spans="1:6" x14ac:dyDescent="0.25">
      <c r="A2276" t="s">
        <v>5531</v>
      </c>
      <c r="B2276" t="s">
        <v>5532</v>
      </c>
      <c r="C2276" s="1">
        <v>16117</v>
      </c>
      <c r="D2276" s="1">
        <v>3335</v>
      </c>
      <c r="E2276" s="1">
        <v>16426</v>
      </c>
    </row>
    <row r="2277" spans="1:6" x14ac:dyDescent="0.25">
      <c r="A2277" t="s">
        <v>5533</v>
      </c>
      <c r="B2277" t="s">
        <v>5534</v>
      </c>
      <c r="C2277" s="1">
        <v>12741</v>
      </c>
      <c r="D2277" s="1">
        <v>12101</v>
      </c>
      <c r="E2277" s="1">
        <v>13557</v>
      </c>
    </row>
    <row r="2278" spans="1:6" x14ac:dyDescent="0.25">
      <c r="A2278" t="s">
        <v>5535</v>
      </c>
      <c r="B2278" t="s">
        <v>5536</v>
      </c>
      <c r="C2278" s="1">
        <v>31309</v>
      </c>
      <c r="D2278" s="1">
        <v>21364</v>
      </c>
      <c r="E2278" s="1">
        <v>31522</v>
      </c>
    </row>
    <row r="2279" spans="1:6" x14ac:dyDescent="0.25">
      <c r="A2279" t="s">
        <v>5537</v>
      </c>
      <c r="B2279" t="s">
        <v>5538</v>
      </c>
      <c r="C2279" s="1">
        <v>0</v>
      </c>
      <c r="D2279" s="1">
        <v>0</v>
      </c>
      <c r="E2279" s="1">
        <v>0</v>
      </c>
    </row>
    <row r="2280" spans="1:6" x14ac:dyDescent="0.25">
      <c r="A2280" t="s">
        <v>5539</v>
      </c>
      <c r="B2280" t="s">
        <v>5540</v>
      </c>
      <c r="C2280" s="1">
        <v>0</v>
      </c>
      <c r="D2280" s="1">
        <v>0</v>
      </c>
      <c r="E2280" s="1">
        <v>0</v>
      </c>
    </row>
    <row r="2281" spans="1:6" x14ac:dyDescent="0.25">
      <c r="A2281" t="s">
        <v>5541</v>
      </c>
      <c r="B2281" t="s">
        <v>5542</v>
      </c>
      <c r="C2281" s="1">
        <v>750</v>
      </c>
      <c r="D2281" s="1">
        <v>0</v>
      </c>
      <c r="E2281" s="1">
        <v>750</v>
      </c>
    </row>
    <row r="2282" spans="1:6" x14ac:dyDescent="0.25">
      <c r="A2282" t="s">
        <v>5543</v>
      </c>
      <c r="B2282" t="s">
        <v>5544</v>
      </c>
      <c r="C2282" s="1">
        <v>450</v>
      </c>
      <c r="D2282" s="1">
        <v>0</v>
      </c>
      <c r="E2282" s="1">
        <v>450</v>
      </c>
    </row>
    <row r="2283" spans="1:6" x14ac:dyDescent="0.25">
      <c r="A2283" t="s">
        <v>5545</v>
      </c>
      <c r="B2283" t="s">
        <v>5546</v>
      </c>
      <c r="C2283" s="1">
        <v>5000</v>
      </c>
      <c r="D2283" s="1">
        <v>23</v>
      </c>
      <c r="E2283" s="1">
        <v>2000</v>
      </c>
      <c r="F2283" t="s">
        <v>5547</v>
      </c>
    </row>
    <row r="2284" spans="1:6" x14ac:dyDescent="0.25">
      <c r="A2284" t="s">
        <v>5548</v>
      </c>
      <c r="B2284" t="s">
        <v>5549</v>
      </c>
      <c r="C2284" s="1">
        <v>90</v>
      </c>
      <c r="D2284" s="1">
        <v>0</v>
      </c>
      <c r="E2284" s="1">
        <v>90</v>
      </c>
    </row>
    <row r="2285" spans="1:6" x14ac:dyDescent="0.25">
      <c r="A2285" t="s">
        <v>5550</v>
      </c>
      <c r="B2285" t="s">
        <v>5551</v>
      </c>
      <c r="C2285" s="1">
        <v>50</v>
      </c>
      <c r="D2285" s="1">
        <v>0</v>
      </c>
      <c r="E2285" s="1">
        <v>0</v>
      </c>
    </row>
    <row r="2286" spans="1:6" x14ac:dyDescent="0.25">
      <c r="A2286" t="s">
        <v>5552</v>
      </c>
      <c r="B2286" t="s">
        <v>5553</v>
      </c>
      <c r="C2286" s="1">
        <v>0</v>
      </c>
      <c r="D2286" s="1">
        <v>0</v>
      </c>
      <c r="E2286" s="1">
        <v>0</v>
      </c>
    </row>
    <row r="2287" spans="1:6" x14ac:dyDescent="0.25">
      <c r="A2287" t="s">
        <v>5554</v>
      </c>
      <c r="B2287" t="s">
        <v>5555</v>
      </c>
      <c r="C2287" s="1">
        <v>0</v>
      </c>
      <c r="D2287" s="1">
        <v>0</v>
      </c>
      <c r="E2287" s="1">
        <v>0</v>
      </c>
    </row>
    <row r="2288" spans="1:6" x14ac:dyDescent="0.25">
      <c r="A2288" t="s">
        <v>5556</v>
      </c>
      <c r="B2288" t="s">
        <v>5557</v>
      </c>
      <c r="C2288" s="1">
        <v>0</v>
      </c>
      <c r="D2288" s="1">
        <v>0</v>
      </c>
      <c r="E2288" s="1">
        <v>0</v>
      </c>
    </row>
    <row r="2289" spans="1:6" x14ac:dyDescent="0.25">
      <c r="A2289" t="s">
        <v>5558</v>
      </c>
      <c r="B2289" t="s">
        <v>5559</v>
      </c>
      <c r="C2289" s="1">
        <v>0</v>
      </c>
      <c r="D2289" s="1">
        <v>0</v>
      </c>
      <c r="E2289" s="1">
        <v>0</v>
      </c>
    </row>
    <row r="2290" spans="1:6" x14ac:dyDescent="0.25">
      <c r="A2290" t="s">
        <v>5560</v>
      </c>
      <c r="B2290" t="s">
        <v>5561</v>
      </c>
      <c r="C2290" s="1">
        <v>250</v>
      </c>
      <c r="D2290" s="1">
        <v>0</v>
      </c>
      <c r="E2290" s="1">
        <v>250</v>
      </c>
    </row>
    <row r="2291" spans="1:6" x14ac:dyDescent="0.25">
      <c r="A2291" t="s">
        <v>5562</v>
      </c>
      <c r="B2291" t="s">
        <v>5563</v>
      </c>
      <c r="C2291" s="1">
        <v>0</v>
      </c>
      <c r="D2291" s="1">
        <v>0</v>
      </c>
      <c r="E2291" s="1">
        <v>0</v>
      </c>
    </row>
    <row r="2292" spans="1:6" ht="30" x14ac:dyDescent="0.25">
      <c r="A2292" t="s">
        <v>5564</v>
      </c>
      <c r="B2292" t="s">
        <v>5565</v>
      </c>
      <c r="C2292" s="1">
        <v>0</v>
      </c>
      <c r="D2292" s="1">
        <v>0</v>
      </c>
      <c r="E2292" s="1">
        <v>4000</v>
      </c>
      <c r="F2292" s="2" t="s">
        <v>5566</v>
      </c>
    </row>
    <row r="2293" spans="1:6" ht="45" x14ac:dyDescent="0.25">
      <c r="A2293" t="s">
        <v>5567</v>
      </c>
      <c r="B2293" t="s">
        <v>5568</v>
      </c>
      <c r="C2293" s="1">
        <v>59909</v>
      </c>
      <c r="D2293" s="1">
        <v>0</v>
      </c>
      <c r="E2293" s="1">
        <v>0</v>
      </c>
      <c r="F2293" s="2" t="s">
        <v>5569</v>
      </c>
    </row>
    <row r="2294" spans="1:6" x14ac:dyDescent="0.25">
      <c r="A2294" t="s">
        <v>5570</v>
      </c>
      <c r="B2294" t="s">
        <v>5571</v>
      </c>
      <c r="C2294" s="1">
        <v>0</v>
      </c>
      <c r="D2294" s="1">
        <v>0</v>
      </c>
      <c r="E2294" s="1">
        <v>0</v>
      </c>
    </row>
    <row r="2295" spans="1:6" x14ac:dyDescent="0.25">
      <c r="A2295" t="s">
        <v>5572</v>
      </c>
      <c r="B2295" t="s">
        <v>5573</v>
      </c>
      <c r="C2295" s="1">
        <v>0</v>
      </c>
      <c r="D2295" s="1">
        <v>0</v>
      </c>
      <c r="E2295" s="1">
        <v>0</v>
      </c>
    </row>
    <row r="2296" spans="1:6" x14ac:dyDescent="0.25">
      <c r="A2296" t="s">
        <v>5574</v>
      </c>
      <c r="B2296" t="s">
        <v>5575</v>
      </c>
      <c r="C2296" s="1">
        <v>0</v>
      </c>
      <c r="D2296" s="1">
        <v>0</v>
      </c>
      <c r="E2296" s="1">
        <v>0</v>
      </c>
    </row>
    <row r="2297" spans="1:6" x14ac:dyDescent="0.25">
      <c r="A2297" t="s">
        <v>5576</v>
      </c>
      <c r="B2297" t="s">
        <v>5577</v>
      </c>
      <c r="C2297" s="1">
        <v>0</v>
      </c>
      <c r="D2297" s="1">
        <v>0</v>
      </c>
      <c r="E2297" s="1">
        <v>0</v>
      </c>
    </row>
    <row r="2298" spans="1:6" x14ac:dyDescent="0.25">
      <c r="A2298" t="s">
        <v>5578</v>
      </c>
      <c r="B2298" t="s">
        <v>5579</v>
      </c>
      <c r="C2298" s="1">
        <v>0</v>
      </c>
      <c r="D2298" s="1">
        <v>0</v>
      </c>
      <c r="E2298" s="1">
        <v>0</v>
      </c>
    </row>
    <row r="2299" spans="1:6" x14ac:dyDescent="0.25">
      <c r="A2299" t="s">
        <v>5580</v>
      </c>
      <c r="B2299" t="s">
        <v>5581</v>
      </c>
      <c r="C2299" s="1">
        <v>0</v>
      </c>
      <c r="D2299" s="1">
        <v>0</v>
      </c>
      <c r="E2299" s="1">
        <v>0</v>
      </c>
    </row>
    <row r="2300" spans="1:6" x14ac:dyDescent="0.25">
      <c r="A2300" t="s">
        <v>5582</v>
      </c>
      <c r="B2300" t="s">
        <v>5583</v>
      </c>
      <c r="C2300" s="1">
        <v>0</v>
      </c>
      <c r="D2300" s="1">
        <v>0</v>
      </c>
      <c r="E2300" s="1">
        <v>0</v>
      </c>
    </row>
    <row r="2301" spans="1:6" x14ac:dyDescent="0.25">
      <c r="A2301" t="s">
        <v>5584</v>
      </c>
      <c r="B2301" t="s">
        <v>5585</v>
      </c>
      <c r="C2301" s="1">
        <v>0</v>
      </c>
      <c r="D2301" s="1">
        <v>0</v>
      </c>
      <c r="E2301" s="1">
        <v>0</v>
      </c>
    </row>
    <row r="2302" spans="1:6" x14ac:dyDescent="0.25">
      <c r="A2302" t="s">
        <v>5586</v>
      </c>
      <c r="B2302" t="s">
        <v>5587</v>
      </c>
      <c r="C2302" s="1">
        <v>0</v>
      </c>
      <c r="D2302" s="1">
        <v>0</v>
      </c>
      <c r="E2302" s="1">
        <v>0</v>
      </c>
    </row>
    <row r="2303" spans="1:6" x14ac:dyDescent="0.25">
      <c r="A2303" t="s">
        <v>5588</v>
      </c>
      <c r="B2303" t="s">
        <v>5589</v>
      </c>
      <c r="C2303" s="1">
        <v>0</v>
      </c>
      <c r="D2303" s="1">
        <v>0</v>
      </c>
      <c r="E2303" s="1">
        <v>0</v>
      </c>
    </row>
    <row r="2304" spans="1:6" x14ac:dyDescent="0.25">
      <c r="A2304" t="s">
        <v>5590</v>
      </c>
      <c r="B2304" t="s">
        <v>5591</v>
      </c>
      <c r="C2304" s="1">
        <v>0</v>
      </c>
      <c r="D2304" s="1">
        <v>0</v>
      </c>
      <c r="E2304" s="1">
        <v>0</v>
      </c>
    </row>
    <row r="2305" spans="1:6" x14ac:dyDescent="0.25">
      <c r="A2305" t="s">
        <v>5592</v>
      </c>
      <c r="B2305" t="s">
        <v>5593</v>
      </c>
      <c r="C2305" s="1">
        <v>0</v>
      </c>
      <c r="D2305" s="1">
        <v>0</v>
      </c>
      <c r="E2305" s="1">
        <v>0</v>
      </c>
    </row>
    <row r="2306" spans="1:6" x14ac:dyDescent="0.25">
      <c r="A2306" t="s">
        <v>5594</v>
      </c>
      <c r="B2306" t="s">
        <v>5595</v>
      </c>
      <c r="C2306" s="1">
        <v>0</v>
      </c>
      <c r="D2306" s="1">
        <v>106</v>
      </c>
      <c r="E2306" s="1">
        <v>106</v>
      </c>
    </row>
    <row r="2307" spans="1:6" x14ac:dyDescent="0.25">
      <c r="A2307" t="s">
        <v>5596</v>
      </c>
      <c r="B2307" t="s">
        <v>5597</v>
      </c>
      <c r="C2307" s="1">
        <v>3075</v>
      </c>
      <c r="D2307" s="1">
        <v>0</v>
      </c>
      <c r="E2307" s="1">
        <v>2501</v>
      </c>
      <c r="F2307" t="s">
        <v>947</v>
      </c>
    </row>
    <row r="2308" spans="1:6" x14ac:dyDescent="0.25">
      <c r="A2308" t="s">
        <v>5598</v>
      </c>
      <c r="B2308" t="s">
        <v>5599</v>
      </c>
      <c r="C2308" s="1">
        <v>0</v>
      </c>
      <c r="D2308" s="1">
        <v>0</v>
      </c>
      <c r="E2308" s="1">
        <v>0</v>
      </c>
    </row>
    <row r="2309" spans="1:6" x14ac:dyDescent="0.25">
      <c r="A2309" t="s">
        <v>5600</v>
      </c>
      <c r="B2309" t="s">
        <v>5601</v>
      </c>
      <c r="C2309" s="1">
        <v>0</v>
      </c>
      <c r="D2309" s="1">
        <v>0</v>
      </c>
      <c r="E2309" s="1">
        <v>0</v>
      </c>
    </row>
    <row r="2310" spans="1:6" x14ac:dyDescent="0.25">
      <c r="A2310" t="s">
        <v>5602</v>
      </c>
      <c r="B2310" t="s">
        <v>5603</v>
      </c>
      <c r="C2310" s="1">
        <v>0</v>
      </c>
      <c r="D2310" s="1">
        <v>0</v>
      </c>
      <c r="E2310" s="1">
        <v>0</v>
      </c>
    </row>
    <row r="2311" spans="1:6" x14ac:dyDescent="0.25">
      <c r="A2311" t="s">
        <v>5604</v>
      </c>
      <c r="B2311" t="s">
        <v>5605</v>
      </c>
      <c r="C2311" s="1">
        <v>0</v>
      </c>
      <c r="D2311" s="1">
        <v>0</v>
      </c>
      <c r="E2311" s="1">
        <v>0</v>
      </c>
    </row>
    <row r="2312" spans="1:6" x14ac:dyDescent="0.25">
      <c r="A2312" t="s">
        <v>5606</v>
      </c>
      <c r="B2312" t="s">
        <v>5607</v>
      </c>
      <c r="C2312" s="1">
        <v>3600</v>
      </c>
      <c r="D2312" s="1">
        <v>0</v>
      </c>
      <c r="E2312" s="1">
        <v>3600</v>
      </c>
    </row>
    <row r="2313" spans="1:6" x14ac:dyDescent="0.25">
      <c r="A2313" t="s">
        <v>5608</v>
      </c>
      <c r="B2313" t="s">
        <v>5609</v>
      </c>
      <c r="C2313" s="1">
        <v>0</v>
      </c>
      <c r="D2313" s="1">
        <v>1190</v>
      </c>
      <c r="E2313" s="1">
        <v>2000</v>
      </c>
      <c r="F2313" t="s">
        <v>5610</v>
      </c>
    </row>
    <row r="2314" spans="1:6" x14ac:dyDescent="0.25">
      <c r="A2314" t="s">
        <v>5611</v>
      </c>
      <c r="B2314" t="s">
        <v>5612</v>
      </c>
      <c r="C2314" s="1">
        <v>0</v>
      </c>
      <c r="D2314" s="1">
        <v>0</v>
      </c>
      <c r="E2314" s="1">
        <v>0</v>
      </c>
    </row>
    <row r="2315" spans="1:6" x14ac:dyDescent="0.25">
      <c r="A2315" t="s">
        <v>5613</v>
      </c>
      <c r="B2315" t="s">
        <v>5614</v>
      </c>
      <c r="C2315" s="1">
        <v>345628</v>
      </c>
      <c r="D2315" s="1">
        <v>123628</v>
      </c>
      <c r="E2315" s="1">
        <v>362909</v>
      </c>
    </row>
    <row r="2316" spans="1:6" x14ac:dyDescent="0.25">
      <c r="A2316" t="s">
        <v>5615</v>
      </c>
      <c r="B2316" t="s">
        <v>5616</v>
      </c>
      <c r="C2316" s="1">
        <v>100000</v>
      </c>
      <c r="D2316" s="1">
        <v>40262</v>
      </c>
      <c r="E2316" s="1">
        <v>100000</v>
      </c>
      <c r="F2316" t="s">
        <v>5617</v>
      </c>
    </row>
    <row r="2317" spans="1:6" x14ac:dyDescent="0.25">
      <c r="A2317" t="s">
        <v>5618</v>
      </c>
      <c r="B2317" t="s">
        <v>5619</v>
      </c>
      <c r="C2317" s="1">
        <v>100000</v>
      </c>
      <c r="D2317" s="1">
        <v>94527</v>
      </c>
      <c r="E2317" s="1">
        <v>150000</v>
      </c>
      <c r="F2317" t="s">
        <v>5620</v>
      </c>
    </row>
    <row r="2318" spans="1:6" x14ac:dyDescent="0.25">
      <c r="A2318" t="s">
        <v>5621</v>
      </c>
      <c r="B2318" t="s">
        <v>5622</v>
      </c>
      <c r="C2318" s="1">
        <v>0</v>
      </c>
      <c r="D2318" s="1">
        <v>0</v>
      </c>
      <c r="E2318" s="1">
        <v>0</v>
      </c>
    </row>
    <row r="2319" spans="1:6" x14ac:dyDescent="0.25">
      <c r="A2319" t="s">
        <v>5623</v>
      </c>
      <c r="B2319" t="s">
        <v>5624</v>
      </c>
      <c r="C2319" s="1">
        <v>0</v>
      </c>
      <c r="D2319" s="1">
        <v>15500</v>
      </c>
      <c r="E2319" s="1">
        <v>0</v>
      </c>
    </row>
    <row r="2320" spans="1:6" x14ac:dyDescent="0.25">
      <c r="A2320" t="s">
        <v>5625</v>
      </c>
      <c r="B2320" t="s">
        <v>5626</v>
      </c>
      <c r="C2320" s="1">
        <v>0</v>
      </c>
      <c r="D2320" s="1">
        <v>0</v>
      </c>
      <c r="E2320" s="1">
        <v>0</v>
      </c>
    </row>
    <row r="2321" spans="1:5" x14ac:dyDescent="0.25">
      <c r="A2321" t="s">
        <v>5627</v>
      </c>
      <c r="B2321" t="s">
        <v>5628</v>
      </c>
      <c r="C2321" s="1">
        <v>20312</v>
      </c>
      <c r="D2321" s="1">
        <v>8294</v>
      </c>
      <c r="E2321" s="1">
        <v>20562</v>
      </c>
    </row>
    <row r="2322" spans="1:5" x14ac:dyDescent="0.25">
      <c r="A2322" t="s">
        <v>5629</v>
      </c>
      <c r="B2322" t="s">
        <v>5630</v>
      </c>
      <c r="C2322" s="1">
        <v>13288</v>
      </c>
      <c r="D2322" s="1">
        <v>14617</v>
      </c>
      <c r="E2322" s="1">
        <v>13952</v>
      </c>
    </row>
    <row r="2323" spans="1:5" x14ac:dyDescent="0.25">
      <c r="A2323" t="s">
        <v>5631</v>
      </c>
      <c r="B2323" t="s">
        <v>5632</v>
      </c>
      <c r="C2323" s="1">
        <v>34644</v>
      </c>
      <c r="D2323" s="1">
        <v>26401</v>
      </c>
      <c r="E2323" s="1">
        <v>34817</v>
      </c>
    </row>
    <row r="2324" spans="1:5" x14ac:dyDescent="0.25">
      <c r="A2324" t="s">
        <v>5633</v>
      </c>
      <c r="B2324" t="s">
        <v>5634</v>
      </c>
      <c r="C2324" s="1">
        <v>0</v>
      </c>
      <c r="D2324" s="1">
        <v>0</v>
      </c>
      <c r="E2324" s="1">
        <v>0</v>
      </c>
    </row>
    <row r="2325" spans="1:5" x14ac:dyDescent="0.25">
      <c r="A2325" t="s">
        <v>5635</v>
      </c>
      <c r="B2325" t="s">
        <v>5636</v>
      </c>
      <c r="C2325" s="1">
        <v>0</v>
      </c>
      <c r="D2325" s="1">
        <v>0</v>
      </c>
      <c r="E2325" s="1">
        <v>0</v>
      </c>
    </row>
    <row r="2326" spans="1:5" x14ac:dyDescent="0.25">
      <c r="A2326" t="s">
        <v>5637</v>
      </c>
      <c r="B2326" t="s">
        <v>5638</v>
      </c>
      <c r="C2326" s="1">
        <v>350</v>
      </c>
      <c r="D2326" s="1">
        <v>267</v>
      </c>
      <c r="E2326" s="1">
        <v>350</v>
      </c>
    </row>
    <row r="2327" spans="1:5" x14ac:dyDescent="0.25">
      <c r="A2327" t="s">
        <v>5639</v>
      </c>
      <c r="B2327" t="s">
        <v>5640</v>
      </c>
      <c r="C2327" s="1">
        <v>1200</v>
      </c>
      <c r="D2327" s="1">
        <v>0</v>
      </c>
      <c r="E2327" s="1">
        <v>1250</v>
      </c>
    </row>
    <row r="2328" spans="1:5" x14ac:dyDescent="0.25">
      <c r="A2328" t="s">
        <v>5641</v>
      </c>
      <c r="B2328" t="s">
        <v>5642</v>
      </c>
      <c r="C2328" s="1">
        <v>900</v>
      </c>
      <c r="D2328" s="1">
        <v>103</v>
      </c>
      <c r="E2328" s="1">
        <v>300</v>
      </c>
    </row>
    <row r="2329" spans="1:5" x14ac:dyDescent="0.25">
      <c r="A2329" t="s">
        <v>5643</v>
      </c>
      <c r="B2329" t="s">
        <v>5644</v>
      </c>
      <c r="C2329" s="1">
        <v>65</v>
      </c>
      <c r="D2329" s="1">
        <v>0</v>
      </c>
      <c r="E2329" s="1">
        <v>65</v>
      </c>
    </row>
    <row r="2330" spans="1:5" x14ac:dyDescent="0.25">
      <c r="A2330" t="s">
        <v>5645</v>
      </c>
      <c r="B2330" t="s">
        <v>5646</v>
      </c>
      <c r="C2330" s="1">
        <v>25</v>
      </c>
      <c r="D2330" s="1">
        <v>0</v>
      </c>
      <c r="E2330" s="1">
        <v>0</v>
      </c>
    </row>
    <row r="2331" spans="1:5" x14ac:dyDescent="0.25">
      <c r="A2331" t="s">
        <v>5647</v>
      </c>
      <c r="B2331" t="s">
        <v>5648</v>
      </c>
      <c r="C2331" s="1">
        <v>0</v>
      </c>
      <c r="D2331" s="1">
        <v>0</v>
      </c>
      <c r="E2331" s="1">
        <v>0</v>
      </c>
    </row>
    <row r="2332" spans="1:5" x14ac:dyDescent="0.25">
      <c r="A2332" t="s">
        <v>5649</v>
      </c>
      <c r="B2332" t="s">
        <v>5650</v>
      </c>
      <c r="C2332" s="1">
        <v>0</v>
      </c>
      <c r="D2332" s="1">
        <v>0</v>
      </c>
      <c r="E2332" s="1">
        <v>0</v>
      </c>
    </row>
    <row r="2333" spans="1:5" x14ac:dyDescent="0.25">
      <c r="A2333" t="s">
        <v>5651</v>
      </c>
      <c r="B2333" t="s">
        <v>5652</v>
      </c>
      <c r="C2333" s="1">
        <v>0</v>
      </c>
      <c r="D2333" s="1">
        <v>0</v>
      </c>
      <c r="E2333" s="1">
        <v>0</v>
      </c>
    </row>
    <row r="2334" spans="1:5" x14ac:dyDescent="0.25">
      <c r="A2334" t="s">
        <v>5653</v>
      </c>
      <c r="B2334" t="s">
        <v>5654</v>
      </c>
      <c r="C2334" s="1">
        <v>0</v>
      </c>
      <c r="D2334" s="1">
        <v>0</v>
      </c>
      <c r="E2334" s="1">
        <v>0</v>
      </c>
    </row>
    <row r="2335" spans="1:5" x14ac:dyDescent="0.25">
      <c r="A2335" t="s">
        <v>5655</v>
      </c>
      <c r="B2335" t="s">
        <v>5656</v>
      </c>
      <c r="C2335" s="1">
        <v>0</v>
      </c>
      <c r="D2335" s="1">
        <v>0</v>
      </c>
      <c r="E2335" s="1">
        <v>0</v>
      </c>
    </row>
    <row r="2336" spans="1:5" x14ac:dyDescent="0.25">
      <c r="A2336" t="s">
        <v>5657</v>
      </c>
      <c r="B2336" t="s">
        <v>5658</v>
      </c>
      <c r="C2336" s="1">
        <v>0</v>
      </c>
      <c r="D2336" s="1">
        <v>0</v>
      </c>
      <c r="E2336" s="1">
        <v>0</v>
      </c>
    </row>
    <row r="2337" spans="1:5" x14ac:dyDescent="0.25">
      <c r="A2337" t="s">
        <v>5659</v>
      </c>
      <c r="B2337" t="s">
        <v>5660</v>
      </c>
      <c r="C2337" s="1">
        <v>0</v>
      </c>
      <c r="D2337" s="1">
        <v>0</v>
      </c>
      <c r="E2337" s="1">
        <v>0</v>
      </c>
    </row>
    <row r="2338" spans="1:5" x14ac:dyDescent="0.25">
      <c r="A2338" t="s">
        <v>5661</v>
      </c>
      <c r="B2338" t="s">
        <v>5662</v>
      </c>
      <c r="C2338" s="1">
        <v>0</v>
      </c>
      <c r="D2338" s="1">
        <v>0</v>
      </c>
      <c r="E2338" s="1">
        <v>0</v>
      </c>
    </row>
    <row r="2339" spans="1:5" x14ac:dyDescent="0.25">
      <c r="A2339" t="s">
        <v>5663</v>
      </c>
      <c r="B2339" t="s">
        <v>5664</v>
      </c>
      <c r="C2339" s="1">
        <v>0</v>
      </c>
      <c r="D2339" s="1">
        <v>0</v>
      </c>
      <c r="E2339" s="1">
        <v>0</v>
      </c>
    </row>
    <row r="2340" spans="1:5" x14ac:dyDescent="0.25">
      <c r="A2340" t="s">
        <v>5665</v>
      </c>
      <c r="B2340" t="s">
        <v>5666</v>
      </c>
      <c r="C2340" s="1">
        <v>0</v>
      </c>
      <c r="D2340" s="1">
        <v>0</v>
      </c>
      <c r="E2340" s="1">
        <v>0</v>
      </c>
    </row>
    <row r="2341" spans="1:5" x14ac:dyDescent="0.25">
      <c r="A2341" t="s">
        <v>5667</v>
      </c>
      <c r="B2341" t="s">
        <v>5668</v>
      </c>
      <c r="C2341" s="1">
        <v>0</v>
      </c>
      <c r="D2341" s="1">
        <v>0</v>
      </c>
      <c r="E2341" s="1">
        <v>0</v>
      </c>
    </row>
    <row r="2342" spans="1:5" x14ac:dyDescent="0.25">
      <c r="A2342" t="s">
        <v>5669</v>
      </c>
      <c r="B2342" t="s">
        <v>5670</v>
      </c>
      <c r="C2342" s="1">
        <v>0</v>
      </c>
      <c r="D2342" s="1">
        <v>0</v>
      </c>
      <c r="E2342" s="1">
        <v>0</v>
      </c>
    </row>
    <row r="2343" spans="1:5" x14ac:dyDescent="0.25">
      <c r="A2343" t="s">
        <v>5671</v>
      </c>
      <c r="B2343" t="s">
        <v>5672</v>
      </c>
      <c r="C2343" s="1">
        <v>0</v>
      </c>
      <c r="D2343" s="1">
        <v>0</v>
      </c>
      <c r="E2343" s="1">
        <v>0</v>
      </c>
    </row>
    <row r="2344" spans="1:5" x14ac:dyDescent="0.25">
      <c r="A2344" t="s">
        <v>5673</v>
      </c>
      <c r="B2344" t="s">
        <v>5674</v>
      </c>
      <c r="C2344" s="1">
        <v>0</v>
      </c>
      <c r="D2344" s="1">
        <v>0</v>
      </c>
      <c r="E2344" s="1">
        <v>0</v>
      </c>
    </row>
    <row r="2345" spans="1:5" x14ac:dyDescent="0.25">
      <c r="A2345" t="s">
        <v>5675</v>
      </c>
      <c r="B2345" t="s">
        <v>5676</v>
      </c>
      <c r="C2345" s="1">
        <v>0</v>
      </c>
      <c r="D2345" s="1">
        <v>0</v>
      </c>
      <c r="E2345" s="1">
        <v>0</v>
      </c>
    </row>
    <row r="2346" spans="1:5" x14ac:dyDescent="0.25">
      <c r="A2346" t="s">
        <v>5677</v>
      </c>
      <c r="B2346" t="s">
        <v>5678</v>
      </c>
      <c r="C2346" s="1">
        <v>0</v>
      </c>
      <c r="D2346" s="1">
        <v>0</v>
      </c>
      <c r="E2346" s="1">
        <v>0</v>
      </c>
    </row>
    <row r="2347" spans="1:5" x14ac:dyDescent="0.25">
      <c r="A2347" t="s">
        <v>5679</v>
      </c>
      <c r="B2347" t="s">
        <v>5680</v>
      </c>
      <c r="C2347" s="1">
        <v>2320</v>
      </c>
      <c r="D2347" s="1">
        <v>0</v>
      </c>
      <c r="E2347" s="1">
        <v>2320</v>
      </c>
    </row>
    <row r="2348" spans="1:5" x14ac:dyDescent="0.25">
      <c r="A2348" t="s">
        <v>5681</v>
      </c>
      <c r="B2348" t="s">
        <v>5682</v>
      </c>
      <c r="C2348" s="1">
        <v>0</v>
      </c>
      <c r="D2348" s="1">
        <v>0</v>
      </c>
      <c r="E2348" s="1">
        <v>0</v>
      </c>
    </row>
    <row r="2349" spans="1:5" x14ac:dyDescent="0.25">
      <c r="A2349" t="s">
        <v>5683</v>
      </c>
      <c r="B2349" t="s">
        <v>5684</v>
      </c>
      <c r="C2349" s="1">
        <v>0</v>
      </c>
      <c r="D2349" s="1">
        <v>0</v>
      </c>
      <c r="E2349" s="1">
        <v>0</v>
      </c>
    </row>
    <row r="2350" spans="1:5" x14ac:dyDescent="0.25">
      <c r="A2350" t="s">
        <v>5685</v>
      </c>
      <c r="B2350" t="s">
        <v>5686</v>
      </c>
      <c r="C2350" s="1">
        <v>0</v>
      </c>
      <c r="D2350" s="1">
        <v>0</v>
      </c>
      <c r="E2350" s="1">
        <v>0</v>
      </c>
    </row>
    <row r="2351" spans="1:5" x14ac:dyDescent="0.25">
      <c r="A2351" t="s">
        <v>5687</v>
      </c>
      <c r="B2351" t="s">
        <v>5688</v>
      </c>
      <c r="C2351" s="1">
        <v>0</v>
      </c>
      <c r="D2351" s="1">
        <v>0</v>
      </c>
      <c r="E2351" s="1">
        <v>0</v>
      </c>
    </row>
    <row r="2352" spans="1:5" x14ac:dyDescent="0.25">
      <c r="A2352" t="s">
        <v>5689</v>
      </c>
      <c r="B2352" t="s">
        <v>5690</v>
      </c>
      <c r="C2352" s="1">
        <v>0</v>
      </c>
      <c r="D2352" s="1">
        <v>0</v>
      </c>
      <c r="E2352" s="1">
        <v>0</v>
      </c>
    </row>
    <row r="2353" spans="1:6" x14ac:dyDescent="0.25">
      <c r="A2353" t="s">
        <v>5691</v>
      </c>
      <c r="B2353" t="s">
        <v>5692</v>
      </c>
      <c r="C2353" s="1">
        <v>2354</v>
      </c>
      <c r="D2353" s="1">
        <v>0</v>
      </c>
      <c r="E2353" s="1">
        <v>361</v>
      </c>
      <c r="F2353" t="s">
        <v>947</v>
      </c>
    </row>
    <row r="2354" spans="1:6" x14ac:dyDescent="0.25">
      <c r="A2354" t="s">
        <v>5693</v>
      </c>
      <c r="B2354" t="s">
        <v>5694</v>
      </c>
      <c r="C2354" s="1">
        <v>0</v>
      </c>
      <c r="D2354" s="1">
        <v>0</v>
      </c>
      <c r="E2354" s="1">
        <v>0</v>
      </c>
    </row>
    <row r="2355" spans="1:6" x14ac:dyDescent="0.25">
      <c r="A2355" t="s">
        <v>5695</v>
      </c>
      <c r="B2355" t="s">
        <v>5696</v>
      </c>
      <c r="C2355" s="1">
        <v>0</v>
      </c>
      <c r="D2355" s="1">
        <v>0</v>
      </c>
      <c r="E2355" s="1">
        <v>0</v>
      </c>
    </row>
    <row r="2356" spans="1:6" x14ac:dyDescent="0.25">
      <c r="A2356" t="s">
        <v>5697</v>
      </c>
      <c r="B2356" t="s">
        <v>5698</v>
      </c>
      <c r="C2356" s="1">
        <v>0</v>
      </c>
      <c r="D2356" s="1">
        <v>0</v>
      </c>
      <c r="E2356" s="1">
        <v>0</v>
      </c>
    </row>
    <row r="2357" spans="1:6" x14ac:dyDescent="0.25">
      <c r="A2357" t="s">
        <v>5699</v>
      </c>
      <c r="B2357" t="s">
        <v>5700</v>
      </c>
      <c r="C2357" s="1">
        <v>300</v>
      </c>
      <c r="D2357" s="1">
        <v>0</v>
      </c>
      <c r="E2357" s="1">
        <v>300</v>
      </c>
    </row>
    <row r="2358" spans="1:6" x14ac:dyDescent="0.25">
      <c r="A2358" t="s">
        <v>5701</v>
      </c>
      <c r="B2358" t="s">
        <v>5702</v>
      </c>
      <c r="C2358" s="1">
        <v>500</v>
      </c>
      <c r="D2358" s="1">
        <v>0</v>
      </c>
      <c r="E2358" s="1">
        <v>500</v>
      </c>
    </row>
    <row r="2359" spans="1:6" x14ac:dyDescent="0.25">
      <c r="A2359" t="s">
        <v>5703</v>
      </c>
      <c r="B2359" t="s">
        <v>5704</v>
      </c>
      <c r="C2359" s="1">
        <v>500</v>
      </c>
      <c r="D2359" s="1">
        <v>0</v>
      </c>
      <c r="E2359" s="1">
        <v>500</v>
      </c>
    </row>
    <row r="2360" spans="1:6" x14ac:dyDescent="0.25">
      <c r="A2360" t="s">
        <v>5705</v>
      </c>
      <c r="B2360" t="s">
        <v>5706</v>
      </c>
      <c r="C2360" s="1">
        <v>0</v>
      </c>
      <c r="D2360" s="1">
        <v>0</v>
      </c>
      <c r="E2360" s="1">
        <v>0</v>
      </c>
    </row>
    <row r="2361" spans="1:6" x14ac:dyDescent="0.25">
      <c r="A2361" t="s">
        <v>5707</v>
      </c>
      <c r="B2361" t="s">
        <v>5708</v>
      </c>
      <c r="C2361" s="1">
        <v>428085</v>
      </c>
      <c r="D2361" s="1">
        <v>146541</v>
      </c>
      <c r="E2361" s="1">
        <v>449706</v>
      </c>
    </row>
    <row r="2362" spans="1:6" x14ac:dyDescent="0.25">
      <c r="A2362" t="s">
        <v>5709</v>
      </c>
      <c r="B2362" t="s">
        <v>5710</v>
      </c>
      <c r="C2362" s="1">
        <v>59665</v>
      </c>
      <c r="D2362" s="1">
        <v>25674</v>
      </c>
      <c r="E2362" s="1">
        <v>60804</v>
      </c>
    </row>
    <row r="2363" spans="1:6" x14ac:dyDescent="0.25">
      <c r="A2363" t="s">
        <v>5711</v>
      </c>
      <c r="B2363" t="s">
        <v>5712</v>
      </c>
      <c r="C2363" s="1">
        <v>42231</v>
      </c>
      <c r="D2363" s="1">
        <v>15560</v>
      </c>
      <c r="E2363" s="1">
        <v>42012</v>
      </c>
    </row>
    <row r="2364" spans="1:6" x14ac:dyDescent="0.25">
      <c r="A2364" t="s">
        <v>5713</v>
      </c>
      <c r="B2364" t="s">
        <v>5714</v>
      </c>
      <c r="C2364" s="1">
        <v>0</v>
      </c>
      <c r="D2364" s="1">
        <v>0</v>
      </c>
      <c r="E2364" s="1">
        <v>0</v>
      </c>
    </row>
    <row r="2365" spans="1:6" x14ac:dyDescent="0.25">
      <c r="A2365" t="s">
        <v>5715</v>
      </c>
      <c r="B2365" t="s">
        <v>5716</v>
      </c>
      <c r="C2365" s="1">
        <v>38062</v>
      </c>
      <c r="D2365" s="1">
        <v>11224</v>
      </c>
      <c r="E2365" s="1">
        <v>39964</v>
      </c>
    </row>
    <row r="2366" spans="1:6" x14ac:dyDescent="0.25">
      <c r="A2366" t="s">
        <v>5717</v>
      </c>
      <c r="B2366" t="s">
        <v>5718</v>
      </c>
      <c r="C2366" s="1">
        <v>0</v>
      </c>
      <c r="D2366" s="1">
        <v>10250</v>
      </c>
      <c r="E2366" s="1">
        <v>0</v>
      </c>
    </row>
    <row r="2367" spans="1:6" x14ac:dyDescent="0.25">
      <c r="A2367" t="s">
        <v>5719</v>
      </c>
      <c r="B2367" t="s">
        <v>5720</v>
      </c>
      <c r="C2367" s="1">
        <v>0</v>
      </c>
      <c r="D2367" s="1">
        <v>0</v>
      </c>
      <c r="E2367" s="1">
        <v>0</v>
      </c>
    </row>
    <row r="2368" spans="1:6" x14ac:dyDescent="0.25">
      <c r="A2368" t="s">
        <v>5721</v>
      </c>
      <c r="B2368" t="s">
        <v>5722</v>
      </c>
      <c r="C2368" s="1">
        <v>14554</v>
      </c>
      <c r="D2368" s="1">
        <v>3491</v>
      </c>
      <c r="E2368" s="1">
        <v>14895</v>
      </c>
    </row>
    <row r="2369" spans="1:6" x14ac:dyDescent="0.25">
      <c r="A2369" t="s">
        <v>5723</v>
      </c>
      <c r="B2369" t="s">
        <v>5724</v>
      </c>
      <c r="C2369" s="1">
        <v>17481</v>
      </c>
      <c r="D2369" s="1">
        <v>16058</v>
      </c>
      <c r="E2369" s="1">
        <v>18363</v>
      </c>
    </row>
    <row r="2370" spans="1:6" x14ac:dyDescent="0.25">
      <c r="A2370" t="s">
        <v>5725</v>
      </c>
      <c r="B2370" t="s">
        <v>5726</v>
      </c>
      <c r="C2370" s="1">
        <v>41641</v>
      </c>
      <c r="D2370" s="1">
        <v>30656</v>
      </c>
      <c r="E2370" s="1">
        <v>41876</v>
      </c>
    </row>
    <row r="2371" spans="1:6" x14ac:dyDescent="0.25">
      <c r="A2371" t="s">
        <v>5727</v>
      </c>
      <c r="B2371" t="s">
        <v>5728</v>
      </c>
      <c r="C2371" s="1">
        <v>0</v>
      </c>
      <c r="D2371" s="1">
        <v>0</v>
      </c>
      <c r="E2371" s="1">
        <v>0</v>
      </c>
    </row>
    <row r="2372" spans="1:6" x14ac:dyDescent="0.25">
      <c r="A2372" t="s">
        <v>5729</v>
      </c>
      <c r="B2372" t="s">
        <v>5730</v>
      </c>
      <c r="C2372" s="1">
        <v>0</v>
      </c>
      <c r="D2372" s="1">
        <v>0</v>
      </c>
      <c r="E2372" s="1">
        <v>0</v>
      </c>
    </row>
    <row r="2373" spans="1:6" x14ac:dyDescent="0.25">
      <c r="A2373" t="s">
        <v>5731</v>
      </c>
      <c r="B2373" t="s">
        <v>5732</v>
      </c>
      <c r="C2373" s="1">
        <v>700</v>
      </c>
      <c r="D2373" s="1">
        <v>147</v>
      </c>
      <c r="E2373" s="1">
        <v>700</v>
      </c>
    </row>
    <row r="2374" spans="1:6" x14ac:dyDescent="0.25">
      <c r="A2374" t="s">
        <v>5733</v>
      </c>
      <c r="B2374" t="s">
        <v>5734</v>
      </c>
      <c r="C2374" s="1">
        <v>8000</v>
      </c>
      <c r="D2374" s="1">
        <v>11029</v>
      </c>
      <c r="E2374" s="1">
        <v>11000</v>
      </c>
      <c r="F2374" t="s">
        <v>5735</v>
      </c>
    </row>
    <row r="2375" spans="1:6" x14ac:dyDescent="0.25">
      <c r="A2375" t="s">
        <v>5736</v>
      </c>
      <c r="B2375" t="s">
        <v>5737</v>
      </c>
      <c r="C2375" s="1">
        <v>12400</v>
      </c>
      <c r="D2375" s="1">
        <v>1460</v>
      </c>
      <c r="E2375" s="1">
        <v>8000</v>
      </c>
    </row>
    <row r="2376" spans="1:6" x14ac:dyDescent="0.25">
      <c r="A2376" t="s">
        <v>5738</v>
      </c>
      <c r="B2376" t="s">
        <v>5739</v>
      </c>
      <c r="C2376" s="1">
        <v>500</v>
      </c>
      <c r="D2376" s="1">
        <v>45</v>
      </c>
      <c r="E2376" s="1">
        <v>300</v>
      </c>
    </row>
    <row r="2377" spans="1:6" x14ac:dyDescent="0.25">
      <c r="A2377" t="s">
        <v>5740</v>
      </c>
      <c r="B2377" t="s">
        <v>5741</v>
      </c>
      <c r="C2377" s="1">
        <v>200</v>
      </c>
      <c r="D2377" s="1">
        <v>0</v>
      </c>
      <c r="E2377" s="1">
        <v>0</v>
      </c>
    </row>
    <row r="2378" spans="1:6" x14ac:dyDescent="0.25">
      <c r="A2378" t="s">
        <v>5742</v>
      </c>
      <c r="B2378" t="s">
        <v>5743</v>
      </c>
      <c r="C2378" s="1">
        <v>2500</v>
      </c>
      <c r="D2378" s="1">
        <v>14633</v>
      </c>
      <c r="E2378" s="1">
        <v>5000</v>
      </c>
      <c r="F2378" t="s">
        <v>5744</v>
      </c>
    </row>
    <row r="2379" spans="1:6" x14ac:dyDescent="0.25">
      <c r="A2379" t="s">
        <v>5745</v>
      </c>
      <c r="B2379" t="s">
        <v>5746</v>
      </c>
      <c r="C2379" s="1">
        <v>300</v>
      </c>
      <c r="D2379" s="1">
        <v>0</v>
      </c>
      <c r="E2379" s="1">
        <v>300</v>
      </c>
    </row>
    <row r="2380" spans="1:6" x14ac:dyDescent="0.25">
      <c r="A2380" t="s">
        <v>5747</v>
      </c>
      <c r="B2380" t="s">
        <v>5748</v>
      </c>
      <c r="C2380" s="1">
        <v>0</v>
      </c>
      <c r="D2380" s="1">
        <v>0</v>
      </c>
      <c r="E2380" s="1">
        <v>0</v>
      </c>
    </row>
    <row r="2381" spans="1:6" x14ac:dyDescent="0.25">
      <c r="A2381" t="s">
        <v>5749</v>
      </c>
      <c r="B2381" t="s">
        <v>5750</v>
      </c>
      <c r="C2381" s="1">
        <v>0</v>
      </c>
      <c r="D2381" s="1">
        <v>0</v>
      </c>
      <c r="E2381" s="1">
        <v>0</v>
      </c>
    </row>
    <row r="2382" spans="1:6" x14ac:dyDescent="0.25">
      <c r="A2382" t="s">
        <v>5751</v>
      </c>
      <c r="B2382" t="s">
        <v>5752</v>
      </c>
      <c r="C2382" s="1">
        <v>1000</v>
      </c>
      <c r="D2382" s="1">
        <v>0</v>
      </c>
      <c r="E2382" s="1">
        <v>1000</v>
      </c>
    </row>
    <row r="2383" spans="1:6" x14ac:dyDescent="0.25">
      <c r="A2383" t="s">
        <v>5753</v>
      </c>
      <c r="B2383" t="s">
        <v>5754</v>
      </c>
      <c r="C2383" s="1">
        <v>0</v>
      </c>
      <c r="D2383" s="1">
        <v>0</v>
      </c>
      <c r="E2383" s="1">
        <v>300</v>
      </c>
      <c r="F2383" t="s">
        <v>5755</v>
      </c>
    </row>
    <row r="2384" spans="1:6" x14ac:dyDescent="0.25">
      <c r="A2384" t="s">
        <v>5756</v>
      </c>
      <c r="B2384" t="s">
        <v>5757</v>
      </c>
      <c r="C2384" s="1">
        <v>300</v>
      </c>
      <c r="D2384" s="1">
        <v>2875</v>
      </c>
      <c r="E2384" s="1">
        <v>3000</v>
      </c>
    </row>
    <row r="2385" spans="1:6" x14ac:dyDescent="0.25">
      <c r="A2385" t="s">
        <v>5758</v>
      </c>
      <c r="B2385" t="s">
        <v>5759</v>
      </c>
      <c r="C2385" s="1">
        <v>0</v>
      </c>
      <c r="D2385" s="1">
        <v>0</v>
      </c>
      <c r="E2385" s="1">
        <v>2000</v>
      </c>
      <c r="F2385" t="s">
        <v>5760</v>
      </c>
    </row>
    <row r="2386" spans="1:6" x14ac:dyDescent="0.25">
      <c r="A2386" t="s">
        <v>5761</v>
      </c>
      <c r="B2386" t="s">
        <v>5762</v>
      </c>
      <c r="C2386" s="1">
        <v>0</v>
      </c>
      <c r="D2386" s="1">
        <v>0</v>
      </c>
      <c r="E2386" s="1">
        <v>0</v>
      </c>
    </row>
    <row r="2387" spans="1:6" x14ac:dyDescent="0.25">
      <c r="A2387" t="s">
        <v>5763</v>
      </c>
      <c r="B2387" t="s">
        <v>5764</v>
      </c>
      <c r="C2387" s="1">
        <v>550</v>
      </c>
      <c r="D2387" s="1">
        <v>12006</v>
      </c>
      <c r="E2387" s="1">
        <v>500</v>
      </c>
    </row>
    <row r="2388" spans="1:6" x14ac:dyDescent="0.25">
      <c r="A2388" t="s">
        <v>5765</v>
      </c>
      <c r="B2388" t="s">
        <v>5766</v>
      </c>
      <c r="C2388" s="1">
        <v>0</v>
      </c>
      <c r="D2388" s="1">
        <v>0</v>
      </c>
      <c r="E2388" s="1">
        <v>0</v>
      </c>
    </row>
    <row r="2389" spans="1:6" x14ac:dyDescent="0.25">
      <c r="A2389" t="s">
        <v>5767</v>
      </c>
      <c r="B2389" t="s">
        <v>5768</v>
      </c>
      <c r="C2389" s="1">
        <v>0</v>
      </c>
      <c r="D2389" s="1">
        <v>14954</v>
      </c>
      <c r="E2389" s="1">
        <v>0</v>
      </c>
      <c r="F2389" t="s">
        <v>5769</v>
      </c>
    </row>
    <row r="2390" spans="1:6" x14ac:dyDescent="0.25">
      <c r="A2390" t="s">
        <v>5770</v>
      </c>
      <c r="B2390" t="s">
        <v>5771</v>
      </c>
      <c r="C2390" s="1">
        <v>165000</v>
      </c>
      <c r="D2390" s="1">
        <v>111600</v>
      </c>
      <c r="E2390" s="1">
        <v>210000</v>
      </c>
      <c r="F2390" t="s">
        <v>5772</v>
      </c>
    </row>
    <row r="2391" spans="1:6" x14ac:dyDescent="0.25">
      <c r="A2391" t="s">
        <v>5773</v>
      </c>
      <c r="B2391" t="s">
        <v>5774</v>
      </c>
      <c r="C2391" s="1">
        <v>2875</v>
      </c>
      <c r="D2391" s="1">
        <v>0</v>
      </c>
      <c r="E2391" s="1">
        <v>0</v>
      </c>
    </row>
    <row r="2392" spans="1:6" x14ac:dyDescent="0.25">
      <c r="A2392" t="s">
        <v>5775</v>
      </c>
      <c r="B2392" t="s">
        <v>5776</v>
      </c>
      <c r="C2392" s="1">
        <v>2730</v>
      </c>
      <c r="D2392" s="1">
        <v>2755</v>
      </c>
      <c r="E2392" s="1">
        <v>2800</v>
      </c>
    </row>
    <row r="2393" spans="1:6" x14ac:dyDescent="0.25">
      <c r="A2393" t="s">
        <v>5777</v>
      </c>
      <c r="B2393" t="s">
        <v>5778</v>
      </c>
      <c r="C2393" s="1">
        <v>0</v>
      </c>
      <c r="D2393" s="1">
        <v>0</v>
      </c>
      <c r="E2393" s="1">
        <v>0</v>
      </c>
    </row>
    <row r="2394" spans="1:6" x14ac:dyDescent="0.25">
      <c r="A2394" t="s">
        <v>5779</v>
      </c>
      <c r="B2394" t="s">
        <v>5780</v>
      </c>
      <c r="C2394" s="1">
        <v>0</v>
      </c>
      <c r="D2394" s="1">
        <v>0</v>
      </c>
      <c r="E2394" s="1">
        <v>0</v>
      </c>
    </row>
    <row r="2395" spans="1:6" x14ac:dyDescent="0.25">
      <c r="A2395" t="s">
        <v>5781</v>
      </c>
      <c r="B2395" t="s">
        <v>5782</v>
      </c>
      <c r="C2395" s="1">
        <v>0</v>
      </c>
      <c r="D2395" s="1">
        <v>43</v>
      </c>
      <c r="E2395" s="1">
        <v>150</v>
      </c>
    </row>
    <row r="2396" spans="1:6" x14ac:dyDescent="0.25">
      <c r="A2396" t="s">
        <v>5783</v>
      </c>
      <c r="B2396" t="s">
        <v>5784</v>
      </c>
      <c r="C2396" s="1">
        <v>0</v>
      </c>
      <c r="D2396" s="1">
        <v>0</v>
      </c>
      <c r="E2396" s="1">
        <v>150</v>
      </c>
    </row>
    <row r="2397" spans="1:6" x14ac:dyDescent="0.25">
      <c r="A2397" t="s">
        <v>5785</v>
      </c>
      <c r="B2397" t="s">
        <v>5786</v>
      </c>
      <c r="C2397" s="1">
        <v>0</v>
      </c>
      <c r="D2397" s="1">
        <v>0</v>
      </c>
      <c r="E2397" s="1">
        <v>0</v>
      </c>
    </row>
    <row r="2398" spans="1:6" x14ac:dyDescent="0.25">
      <c r="A2398" t="s">
        <v>5787</v>
      </c>
      <c r="B2398" t="s">
        <v>5788</v>
      </c>
      <c r="C2398" s="1">
        <v>0</v>
      </c>
      <c r="D2398" s="1">
        <v>3987</v>
      </c>
      <c r="E2398" s="1">
        <v>0</v>
      </c>
    </row>
    <row r="2399" spans="1:6" x14ac:dyDescent="0.25">
      <c r="A2399" t="s">
        <v>5789</v>
      </c>
      <c r="B2399" t="s">
        <v>5790</v>
      </c>
      <c r="C2399" s="1">
        <v>3675</v>
      </c>
      <c r="D2399" s="1">
        <v>17415</v>
      </c>
      <c r="E2399" s="1">
        <v>3700</v>
      </c>
    </row>
    <row r="2400" spans="1:6" x14ac:dyDescent="0.25">
      <c r="A2400" t="s">
        <v>5791</v>
      </c>
      <c r="B2400" t="s">
        <v>5792</v>
      </c>
      <c r="C2400" s="1">
        <v>2661</v>
      </c>
      <c r="D2400" s="1">
        <v>0</v>
      </c>
      <c r="E2400" s="1">
        <v>977</v>
      </c>
      <c r="F2400" t="s">
        <v>947</v>
      </c>
    </row>
    <row r="2401" spans="1:5" x14ac:dyDescent="0.25">
      <c r="A2401" t="s">
        <v>5793</v>
      </c>
      <c r="B2401" t="s">
        <v>5794</v>
      </c>
      <c r="C2401" s="1">
        <v>0</v>
      </c>
      <c r="D2401" s="1">
        <v>0</v>
      </c>
      <c r="E2401" s="1">
        <v>0</v>
      </c>
    </row>
    <row r="2402" spans="1:5" x14ac:dyDescent="0.25">
      <c r="A2402" t="s">
        <v>5795</v>
      </c>
      <c r="B2402" t="s">
        <v>5796</v>
      </c>
      <c r="C2402" s="1">
        <v>0</v>
      </c>
      <c r="D2402" s="1">
        <v>0</v>
      </c>
      <c r="E2402" s="1">
        <v>0</v>
      </c>
    </row>
    <row r="2403" spans="1:5" x14ac:dyDescent="0.25">
      <c r="A2403" t="s">
        <v>5797</v>
      </c>
      <c r="B2403" t="s">
        <v>5798</v>
      </c>
      <c r="C2403" s="1">
        <v>0</v>
      </c>
      <c r="D2403" s="1">
        <v>4338</v>
      </c>
      <c r="E2403" s="1">
        <v>0</v>
      </c>
    </row>
    <row r="2404" spans="1:5" x14ac:dyDescent="0.25">
      <c r="A2404" t="s">
        <v>5799</v>
      </c>
      <c r="B2404" t="s">
        <v>5800</v>
      </c>
      <c r="C2404" s="1">
        <v>0</v>
      </c>
      <c r="D2404" s="1">
        <v>0</v>
      </c>
      <c r="E2404" s="1">
        <v>0</v>
      </c>
    </row>
    <row r="2405" spans="1:5" x14ac:dyDescent="0.25">
      <c r="A2405" t="s">
        <v>5801</v>
      </c>
      <c r="B2405" t="s">
        <v>5802</v>
      </c>
      <c r="C2405" s="1">
        <v>4500</v>
      </c>
      <c r="D2405" s="1">
        <v>0</v>
      </c>
      <c r="E2405" s="1">
        <v>2500</v>
      </c>
    </row>
    <row r="2406" spans="1:5" x14ac:dyDescent="0.25">
      <c r="A2406" t="s">
        <v>5803</v>
      </c>
      <c r="B2406" t="s">
        <v>5804</v>
      </c>
      <c r="C2406" s="1">
        <v>6500</v>
      </c>
      <c r="D2406" s="1">
        <v>3019</v>
      </c>
      <c r="E2406" s="1">
        <v>6500</v>
      </c>
    </row>
    <row r="2407" spans="1:5" x14ac:dyDescent="0.25">
      <c r="A2407" t="s">
        <v>5805</v>
      </c>
      <c r="B2407" t="s">
        <v>5806</v>
      </c>
      <c r="C2407" s="1">
        <v>0</v>
      </c>
      <c r="D2407" s="1">
        <v>0</v>
      </c>
      <c r="E2407" s="1">
        <v>0</v>
      </c>
    </row>
    <row r="2408" spans="1:5" x14ac:dyDescent="0.25">
      <c r="A2408" t="s">
        <v>5807</v>
      </c>
      <c r="B2408" t="s">
        <v>5808</v>
      </c>
      <c r="C2408" s="1">
        <v>818141</v>
      </c>
      <c r="D2408" s="1">
        <v>247533</v>
      </c>
      <c r="E2408" s="1">
        <v>859622</v>
      </c>
    </row>
    <row r="2409" spans="1:5" x14ac:dyDescent="0.25">
      <c r="A2409" t="s">
        <v>5809</v>
      </c>
      <c r="B2409" t="s">
        <v>5810</v>
      </c>
      <c r="C2409" s="1">
        <v>90400</v>
      </c>
      <c r="D2409" s="1">
        <v>61268</v>
      </c>
      <c r="E2409" s="1">
        <v>90400</v>
      </c>
    </row>
    <row r="2410" spans="1:5" x14ac:dyDescent="0.25">
      <c r="A2410" t="s">
        <v>5811</v>
      </c>
      <c r="B2410" t="s">
        <v>5812</v>
      </c>
      <c r="C2410" s="1">
        <v>125044</v>
      </c>
      <c r="D2410" s="1">
        <v>55627</v>
      </c>
      <c r="E2410" s="1">
        <v>125000</v>
      </c>
    </row>
    <row r="2411" spans="1:5" x14ac:dyDescent="0.25">
      <c r="A2411" t="s">
        <v>5813</v>
      </c>
      <c r="B2411" t="s">
        <v>5814</v>
      </c>
      <c r="C2411" s="1">
        <v>0</v>
      </c>
      <c r="D2411" s="1">
        <v>0</v>
      </c>
      <c r="E2411" s="1">
        <v>0</v>
      </c>
    </row>
    <row r="2412" spans="1:5" x14ac:dyDescent="0.25">
      <c r="A2412" t="s">
        <v>5815</v>
      </c>
      <c r="B2412" t="s">
        <v>5816</v>
      </c>
      <c r="C2412" s="1">
        <v>0</v>
      </c>
      <c r="D2412" s="1">
        <v>-1589</v>
      </c>
      <c r="E2412" s="1">
        <v>0</v>
      </c>
    </row>
    <row r="2413" spans="1:5" x14ac:dyDescent="0.25">
      <c r="A2413" t="s">
        <v>5817</v>
      </c>
      <c r="B2413" t="s">
        <v>5818</v>
      </c>
      <c r="C2413" s="1">
        <v>0</v>
      </c>
      <c r="D2413" s="1">
        <v>0</v>
      </c>
      <c r="E2413" s="1">
        <v>0</v>
      </c>
    </row>
    <row r="2414" spans="1:5" x14ac:dyDescent="0.25">
      <c r="A2414" t="s">
        <v>5819</v>
      </c>
      <c r="B2414" t="s">
        <v>5820</v>
      </c>
      <c r="C2414" s="1">
        <v>0</v>
      </c>
      <c r="D2414" s="1">
        <v>16500</v>
      </c>
      <c r="E2414" s="1">
        <v>0</v>
      </c>
    </row>
    <row r="2415" spans="1:5" x14ac:dyDescent="0.25">
      <c r="A2415" t="s">
        <v>5821</v>
      </c>
      <c r="B2415" t="s">
        <v>5822</v>
      </c>
      <c r="C2415" s="1">
        <v>0</v>
      </c>
      <c r="D2415" s="1">
        <v>1055</v>
      </c>
      <c r="E2415" s="1">
        <v>0</v>
      </c>
    </row>
    <row r="2416" spans="1:5" x14ac:dyDescent="0.25">
      <c r="A2416" t="s">
        <v>5823</v>
      </c>
      <c r="B2416" t="s">
        <v>5824</v>
      </c>
      <c r="C2416" s="1">
        <v>28345</v>
      </c>
      <c r="D2416" s="1">
        <v>8996</v>
      </c>
      <c r="E2416" s="1">
        <v>28946</v>
      </c>
    </row>
    <row r="2417" spans="1:5" x14ac:dyDescent="0.25">
      <c r="A2417" t="s">
        <v>5825</v>
      </c>
      <c r="B2417" t="s">
        <v>5826</v>
      </c>
      <c r="C2417" s="1">
        <v>34224</v>
      </c>
      <c r="D2417" s="1">
        <v>24364</v>
      </c>
      <c r="E2417" s="1">
        <v>35957</v>
      </c>
    </row>
    <row r="2418" spans="1:5" x14ac:dyDescent="0.25">
      <c r="A2418" t="s">
        <v>5827</v>
      </c>
      <c r="B2418" t="s">
        <v>5828</v>
      </c>
      <c r="C2418" s="1">
        <v>62130</v>
      </c>
      <c r="D2418" s="1">
        <v>31600</v>
      </c>
      <c r="E2418" s="1">
        <v>62511</v>
      </c>
    </row>
    <row r="2419" spans="1:5" x14ac:dyDescent="0.25">
      <c r="A2419" t="s">
        <v>5829</v>
      </c>
      <c r="B2419" t="s">
        <v>5830</v>
      </c>
      <c r="C2419" s="1">
        <v>0</v>
      </c>
      <c r="D2419" s="1">
        <v>198175</v>
      </c>
      <c r="E2419" s="1">
        <v>0</v>
      </c>
    </row>
    <row r="2420" spans="1:5" x14ac:dyDescent="0.25">
      <c r="A2420" t="s">
        <v>5831</v>
      </c>
      <c r="B2420" t="s">
        <v>5832</v>
      </c>
      <c r="C2420" s="1">
        <v>1500</v>
      </c>
      <c r="D2420" s="1">
        <v>0</v>
      </c>
      <c r="E2420" s="1">
        <v>1500</v>
      </c>
    </row>
    <row r="2421" spans="1:5" x14ac:dyDescent="0.25">
      <c r="A2421" t="s">
        <v>5833</v>
      </c>
      <c r="B2421" t="s">
        <v>5834</v>
      </c>
      <c r="C2421" s="1">
        <v>5500</v>
      </c>
      <c r="D2421" s="1">
        <v>0</v>
      </c>
      <c r="E2421" s="1">
        <v>5500</v>
      </c>
    </row>
    <row r="2422" spans="1:5" x14ac:dyDescent="0.25">
      <c r="A2422" t="s">
        <v>5835</v>
      </c>
      <c r="B2422" t="s">
        <v>5836</v>
      </c>
      <c r="C2422" s="1">
        <v>4500</v>
      </c>
      <c r="D2422" s="1">
        <v>440</v>
      </c>
      <c r="E2422" s="1">
        <v>2500</v>
      </c>
    </row>
    <row r="2423" spans="1:5" x14ac:dyDescent="0.25">
      <c r="A2423" t="s">
        <v>5837</v>
      </c>
      <c r="B2423" t="s">
        <v>5838</v>
      </c>
      <c r="C2423" s="1">
        <v>500</v>
      </c>
      <c r="D2423" s="1">
        <v>0</v>
      </c>
      <c r="E2423" s="1">
        <v>300</v>
      </c>
    </row>
    <row r="2424" spans="1:5" x14ac:dyDescent="0.25">
      <c r="A2424" t="s">
        <v>5839</v>
      </c>
      <c r="B2424" t="s">
        <v>5840</v>
      </c>
      <c r="C2424" s="1">
        <v>100</v>
      </c>
      <c r="D2424" s="1">
        <v>0</v>
      </c>
      <c r="E2424" s="1">
        <v>100</v>
      </c>
    </row>
    <row r="2425" spans="1:5" x14ac:dyDescent="0.25">
      <c r="A2425" t="s">
        <v>5841</v>
      </c>
      <c r="B2425" t="s">
        <v>5842</v>
      </c>
      <c r="C2425" s="1">
        <v>2750</v>
      </c>
      <c r="D2425" s="1">
        <v>0</v>
      </c>
      <c r="E2425" s="1">
        <v>0</v>
      </c>
    </row>
    <row r="2426" spans="1:5" x14ac:dyDescent="0.25">
      <c r="A2426" t="s">
        <v>5843</v>
      </c>
      <c r="B2426" t="s">
        <v>5844</v>
      </c>
      <c r="C2426" s="1">
        <v>500</v>
      </c>
      <c r="D2426" s="1">
        <v>0</v>
      </c>
      <c r="E2426" s="1">
        <v>400</v>
      </c>
    </row>
    <row r="2427" spans="1:5" x14ac:dyDescent="0.25">
      <c r="A2427" t="s">
        <v>5845</v>
      </c>
      <c r="B2427" t="s">
        <v>5846</v>
      </c>
      <c r="C2427" s="1">
        <v>150</v>
      </c>
      <c r="D2427" s="1">
        <v>0</v>
      </c>
      <c r="E2427" s="1">
        <v>150</v>
      </c>
    </row>
    <row r="2428" spans="1:5" x14ac:dyDescent="0.25">
      <c r="A2428" t="s">
        <v>5847</v>
      </c>
      <c r="B2428" t="s">
        <v>5848</v>
      </c>
      <c r="C2428" s="1">
        <v>200</v>
      </c>
      <c r="D2428" s="1">
        <v>0</v>
      </c>
      <c r="E2428" s="1">
        <v>200</v>
      </c>
    </row>
    <row r="2429" spans="1:5" x14ac:dyDescent="0.25">
      <c r="A2429" t="s">
        <v>5849</v>
      </c>
      <c r="B2429" t="s">
        <v>5850</v>
      </c>
      <c r="C2429" s="1">
        <v>425</v>
      </c>
      <c r="D2429" s="1">
        <v>0</v>
      </c>
      <c r="E2429" s="1">
        <v>500</v>
      </c>
    </row>
    <row r="2430" spans="1:5" x14ac:dyDescent="0.25">
      <c r="A2430" t="s">
        <v>5851</v>
      </c>
      <c r="B2430" t="s">
        <v>5852</v>
      </c>
      <c r="C2430" s="1">
        <v>0</v>
      </c>
      <c r="D2430" s="1">
        <v>0</v>
      </c>
      <c r="E2430" s="1">
        <v>0</v>
      </c>
    </row>
    <row r="2431" spans="1:5" x14ac:dyDescent="0.25">
      <c r="A2431" t="s">
        <v>5853</v>
      </c>
      <c r="B2431" t="s">
        <v>5854</v>
      </c>
      <c r="C2431" s="1">
        <v>0</v>
      </c>
      <c r="D2431" s="1">
        <v>0</v>
      </c>
      <c r="E2431" s="1">
        <v>0</v>
      </c>
    </row>
    <row r="2432" spans="1:5" x14ac:dyDescent="0.25">
      <c r="A2432" t="s">
        <v>5855</v>
      </c>
      <c r="B2432" t="s">
        <v>5856</v>
      </c>
      <c r="C2432" s="1">
        <v>0</v>
      </c>
      <c r="D2432" s="1">
        <v>0</v>
      </c>
      <c r="E2432" s="1">
        <v>0</v>
      </c>
    </row>
    <row r="2433" spans="1:6" x14ac:dyDescent="0.25">
      <c r="A2433" t="s">
        <v>5857</v>
      </c>
      <c r="B2433" t="s">
        <v>5858</v>
      </c>
      <c r="C2433" s="1">
        <v>150</v>
      </c>
      <c r="D2433" s="1">
        <v>0</v>
      </c>
      <c r="E2433" s="1">
        <v>300</v>
      </c>
    </row>
    <row r="2434" spans="1:6" x14ac:dyDescent="0.25">
      <c r="A2434" t="s">
        <v>5859</v>
      </c>
      <c r="B2434" t="s">
        <v>5860</v>
      </c>
      <c r="C2434" s="1">
        <v>0</v>
      </c>
      <c r="D2434" s="1">
        <v>0</v>
      </c>
      <c r="E2434" s="1">
        <v>0</v>
      </c>
    </row>
    <row r="2435" spans="1:6" x14ac:dyDescent="0.25">
      <c r="A2435" t="s">
        <v>5861</v>
      </c>
      <c r="B2435" t="s">
        <v>5862</v>
      </c>
      <c r="C2435" s="1">
        <v>0</v>
      </c>
      <c r="D2435" s="1">
        <v>0</v>
      </c>
      <c r="E2435" s="1">
        <v>0</v>
      </c>
    </row>
    <row r="2436" spans="1:6" x14ac:dyDescent="0.25">
      <c r="A2436" t="s">
        <v>5863</v>
      </c>
      <c r="B2436" t="s">
        <v>5864</v>
      </c>
      <c r="C2436" s="1">
        <v>47109</v>
      </c>
      <c r="D2436" s="1">
        <v>18844</v>
      </c>
      <c r="E2436" s="1">
        <v>70000</v>
      </c>
      <c r="F2436" t="s">
        <v>5865</v>
      </c>
    </row>
    <row r="2437" spans="1:6" x14ac:dyDescent="0.25">
      <c r="A2437" t="s">
        <v>5866</v>
      </c>
      <c r="B2437" t="s">
        <v>5867</v>
      </c>
      <c r="C2437" s="1">
        <v>3875</v>
      </c>
      <c r="D2437" s="1">
        <v>0</v>
      </c>
      <c r="E2437" s="1">
        <v>0</v>
      </c>
      <c r="F2437" t="s">
        <v>5868</v>
      </c>
    </row>
    <row r="2438" spans="1:6" x14ac:dyDescent="0.25">
      <c r="A2438" t="s">
        <v>5869</v>
      </c>
      <c r="B2438" t="s">
        <v>5870</v>
      </c>
      <c r="C2438" s="1">
        <v>0</v>
      </c>
      <c r="D2438" s="1">
        <v>0</v>
      </c>
      <c r="E2438" s="1">
        <v>0</v>
      </c>
    </row>
    <row r="2439" spans="1:6" x14ac:dyDescent="0.25">
      <c r="A2439" t="s">
        <v>5871</v>
      </c>
      <c r="B2439" t="s">
        <v>5872</v>
      </c>
      <c r="C2439" s="1">
        <v>950</v>
      </c>
      <c r="D2439" s="1">
        <v>751</v>
      </c>
      <c r="E2439" s="1">
        <v>950</v>
      </c>
    </row>
    <row r="2440" spans="1:6" x14ac:dyDescent="0.25">
      <c r="A2440" t="s">
        <v>5873</v>
      </c>
      <c r="B2440" t="s">
        <v>5874</v>
      </c>
      <c r="C2440" s="1">
        <v>0</v>
      </c>
      <c r="D2440" s="1">
        <v>0</v>
      </c>
      <c r="E2440" s="1">
        <v>0</v>
      </c>
    </row>
    <row r="2441" spans="1:6" x14ac:dyDescent="0.25">
      <c r="A2441" t="s">
        <v>5875</v>
      </c>
      <c r="B2441" t="s">
        <v>5876</v>
      </c>
      <c r="C2441" s="1">
        <v>0</v>
      </c>
      <c r="D2441" s="1">
        <v>0</v>
      </c>
      <c r="E2441" s="1">
        <v>0</v>
      </c>
    </row>
    <row r="2442" spans="1:6" x14ac:dyDescent="0.25">
      <c r="A2442" t="s">
        <v>5877</v>
      </c>
      <c r="B2442" t="s">
        <v>5878</v>
      </c>
      <c r="C2442" s="1">
        <v>0</v>
      </c>
      <c r="D2442" s="1">
        <v>0</v>
      </c>
      <c r="E2442" s="1">
        <v>0</v>
      </c>
    </row>
    <row r="2443" spans="1:6" x14ac:dyDescent="0.25">
      <c r="A2443" t="s">
        <v>5879</v>
      </c>
      <c r="B2443" t="s">
        <v>5880</v>
      </c>
      <c r="C2443" s="1">
        <v>0</v>
      </c>
      <c r="D2443" s="1">
        <v>0</v>
      </c>
      <c r="E2443" s="1">
        <v>0</v>
      </c>
    </row>
    <row r="2444" spans="1:6" x14ac:dyDescent="0.25">
      <c r="A2444" t="s">
        <v>5881</v>
      </c>
      <c r="B2444" t="s">
        <v>5882</v>
      </c>
      <c r="C2444" s="1">
        <v>0</v>
      </c>
      <c r="D2444" s="1">
        <v>0</v>
      </c>
      <c r="E2444" s="1">
        <v>0</v>
      </c>
    </row>
    <row r="2445" spans="1:6" x14ac:dyDescent="0.25">
      <c r="A2445" t="s">
        <v>5883</v>
      </c>
      <c r="B2445" t="s">
        <v>5884</v>
      </c>
      <c r="C2445" s="1">
        <v>0</v>
      </c>
      <c r="D2445" s="1">
        <v>0</v>
      </c>
      <c r="E2445" s="1">
        <v>0</v>
      </c>
    </row>
    <row r="2446" spans="1:6" x14ac:dyDescent="0.25">
      <c r="A2446" t="s">
        <v>5885</v>
      </c>
      <c r="B2446" t="s">
        <v>5886</v>
      </c>
      <c r="C2446" s="1">
        <v>4550</v>
      </c>
      <c r="D2446" s="1">
        <v>4550</v>
      </c>
      <c r="E2446" s="1">
        <v>4550</v>
      </c>
      <c r="F2446" t="s">
        <v>5887</v>
      </c>
    </row>
    <row r="2447" spans="1:6" x14ac:dyDescent="0.25">
      <c r="A2447" t="s">
        <v>5888</v>
      </c>
      <c r="B2447" t="s">
        <v>5889</v>
      </c>
      <c r="C2447" s="1">
        <v>1973</v>
      </c>
      <c r="D2447" s="1">
        <v>0</v>
      </c>
      <c r="E2447" s="1">
        <v>5690</v>
      </c>
      <c r="F2447" t="s">
        <v>947</v>
      </c>
    </row>
    <row r="2448" spans="1:6" x14ac:dyDescent="0.25">
      <c r="A2448" t="s">
        <v>5890</v>
      </c>
      <c r="B2448" t="s">
        <v>5891</v>
      </c>
      <c r="C2448" s="1">
        <v>0</v>
      </c>
      <c r="D2448" s="1">
        <v>0</v>
      </c>
      <c r="E2448" s="1">
        <v>0</v>
      </c>
    </row>
    <row r="2449" spans="1:6" x14ac:dyDescent="0.25">
      <c r="A2449" t="s">
        <v>5892</v>
      </c>
      <c r="B2449" t="s">
        <v>5893</v>
      </c>
      <c r="C2449" s="1">
        <v>0</v>
      </c>
      <c r="D2449" s="1">
        <v>39</v>
      </c>
      <c r="E2449" s="1">
        <v>0</v>
      </c>
    </row>
    <row r="2450" spans="1:6" x14ac:dyDescent="0.25">
      <c r="A2450" t="s">
        <v>5894</v>
      </c>
      <c r="B2450" t="s">
        <v>5895</v>
      </c>
      <c r="C2450" s="1">
        <v>0</v>
      </c>
      <c r="D2450" s="1">
        <v>0</v>
      </c>
      <c r="E2450" s="1">
        <v>0</v>
      </c>
    </row>
    <row r="2451" spans="1:6" x14ac:dyDescent="0.25">
      <c r="A2451" t="s">
        <v>5896</v>
      </c>
      <c r="B2451" t="s">
        <v>5897</v>
      </c>
      <c r="C2451" s="1">
        <v>500</v>
      </c>
      <c r="D2451" s="1">
        <v>0</v>
      </c>
      <c r="E2451" s="1">
        <v>400</v>
      </c>
      <c r="F2451" t="s">
        <v>5898</v>
      </c>
    </row>
    <row r="2452" spans="1:6" ht="30" x14ac:dyDescent="0.25">
      <c r="A2452" t="s">
        <v>5899</v>
      </c>
      <c r="B2452" t="s">
        <v>5900</v>
      </c>
      <c r="C2452" s="1">
        <v>4600</v>
      </c>
      <c r="D2452" s="1">
        <v>0</v>
      </c>
      <c r="E2452" s="1">
        <v>4900</v>
      </c>
      <c r="F2452" s="2" t="s">
        <v>5901</v>
      </c>
    </row>
    <row r="2453" spans="1:6" x14ac:dyDescent="0.25">
      <c r="A2453" t="s">
        <v>5902</v>
      </c>
      <c r="B2453" t="s">
        <v>5903</v>
      </c>
      <c r="C2453" s="1">
        <v>3500</v>
      </c>
      <c r="D2453" s="1">
        <v>2704</v>
      </c>
      <c r="E2453" s="1">
        <v>5500</v>
      </c>
      <c r="F2453" t="s">
        <v>5904</v>
      </c>
    </row>
    <row r="2454" spans="1:6" x14ac:dyDescent="0.25">
      <c r="A2454" t="s">
        <v>5905</v>
      </c>
      <c r="B2454" t="s">
        <v>5906</v>
      </c>
      <c r="C2454" s="1">
        <v>0</v>
      </c>
      <c r="D2454" s="1">
        <v>0</v>
      </c>
      <c r="E2454" s="1">
        <v>0</v>
      </c>
    </row>
    <row r="2455" spans="1:6" x14ac:dyDescent="0.25">
      <c r="A2455" t="s">
        <v>5907</v>
      </c>
      <c r="B2455" t="s">
        <v>5908</v>
      </c>
      <c r="C2455" s="1">
        <v>420893</v>
      </c>
      <c r="D2455" s="1">
        <v>131383</v>
      </c>
      <c r="E2455" s="1">
        <v>436769</v>
      </c>
    </row>
    <row r="2456" spans="1:6" x14ac:dyDescent="0.25">
      <c r="A2456" t="s">
        <v>5909</v>
      </c>
      <c r="B2456" t="s">
        <v>5910</v>
      </c>
      <c r="C2456" s="1">
        <v>130000</v>
      </c>
      <c r="D2456" s="1">
        <v>35788</v>
      </c>
      <c r="E2456" s="1">
        <v>107000</v>
      </c>
      <c r="F2456" t="s">
        <v>5911</v>
      </c>
    </row>
    <row r="2457" spans="1:6" x14ac:dyDescent="0.25">
      <c r="A2457" t="s">
        <v>5912</v>
      </c>
      <c r="B2457" t="s">
        <v>5913</v>
      </c>
      <c r="C2457" s="1">
        <v>122000</v>
      </c>
      <c r="D2457" s="1">
        <v>63018</v>
      </c>
      <c r="E2457" s="1">
        <v>130000</v>
      </c>
      <c r="F2457" t="s">
        <v>5914</v>
      </c>
    </row>
    <row r="2458" spans="1:6" x14ac:dyDescent="0.25">
      <c r="A2458" t="s">
        <v>5915</v>
      </c>
      <c r="B2458" t="s">
        <v>5916</v>
      </c>
      <c r="C2458" s="1">
        <v>0</v>
      </c>
      <c r="D2458" s="1">
        <v>0</v>
      </c>
      <c r="E2458" s="1">
        <v>0</v>
      </c>
    </row>
    <row r="2459" spans="1:6" x14ac:dyDescent="0.25">
      <c r="A2459" t="s">
        <v>5917</v>
      </c>
      <c r="B2459" t="s">
        <v>5918</v>
      </c>
      <c r="C2459" s="1">
        <v>0</v>
      </c>
      <c r="D2459" s="1">
        <v>0</v>
      </c>
      <c r="E2459" s="1">
        <v>0</v>
      </c>
    </row>
    <row r="2460" spans="1:6" x14ac:dyDescent="0.25">
      <c r="A2460" t="s">
        <v>5919</v>
      </c>
      <c r="B2460" t="s">
        <v>5920</v>
      </c>
      <c r="C2460" s="1">
        <v>0</v>
      </c>
      <c r="D2460" s="1">
        <v>8662</v>
      </c>
      <c r="E2460" s="1">
        <v>0</v>
      </c>
    </row>
    <row r="2461" spans="1:6" x14ac:dyDescent="0.25">
      <c r="A2461" t="s">
        <v>5921</v>
      </c>
      <c r="B2461" t="s">
        <v>5922</v>
      </c>
      <c r="C2461" s="1">
        <v>29640</v>
      </c>
      <c r="D2461" s="1">
        <v>3897</v>
      </c>
      <c r="E2461" s="1">
        <v>20000</v>
      </c>
    </row>
    <row r="2462" spans="1:6" x14ac:dyDescent="0.25">
      <c r="A2462" t="s">
        <v>5923</v>
      </c>
      <c r="B2462" t="s">
        <v>5924</v>
      </c>
      <c r="C2462" s="1">
        <v>27648</v>
      </c>
      <c r="D2462" s="1">
        <v>7439</v>
      </c>
      <c r="E2462" s="1">
        <v>27879</v>
      </c>
    </row>
    <row r="2463" spans="1:6" x14ac:dyDescent="0.25">
      <c r="A2463" t="s">
        <v>5925</v>
      </c>
      <c r="B2463" t="s">
        <v>5926</v>
      </c>
      <c r="C2463" s="1">
        <v>17053</v>
      </c>
      <c r="D2463" s="1">
        <v>14526</v>
      </c>
      <c r="E2463" s="1">
        <v>17706</v>
      </c>
    </row>
    <row r="2464" spans="1:6" x14ac:dyDescent="0.25">
      <c r="A2464" t="s">
        <v>5927</v>
      </c>
      <c r="B2464" t="s">
        <v>5928</v>
      </c>
      <c r="C2464" s="1">
        <v>37328</v>
      </c>
      <c r="D2464" s="1">
        <v>26915</v>
      </c>
      <c r="E2464" s="1">
        <v>37487</v>
      </c>
    </row>
    <row r="2465" spans="1:5" x14ac:dyDescent="0.25">
      <c r="A2465" t="s">
        <v>5929</v>
      </c>
      <c r="B2465" t="s">
        <v>5930</v>
      </c>
      <c r="C2465" s="1">
        <v>0</v>
      </c>
      <c r="D2465" s="1">
        <v>0</v>
      </c>
      <c r="E2465" s="1">
        <v>0</v>
      </c>
    </row>
    <row r="2466" spans="1:5" x14ac:dyDescent="0.25">
      <c r="A2466" t="s">
        <v>5931</v>
      </c>
      <c r="B2466" t="s">
        <v>5932</v>
      </c>
      <c r="C2466" s="1">
        <v>0</v>
      </c>
      <c r="D2466" s="1">
        <v>0</v>
      </c>
      <c r="E2466" s="1">
        <v>0</v>
      </c>
    </row>
    <row r="2467" spans="1:5" x14ac:dyDescent="0.25">
      <c r="A2467" t="s">
        <v>5933</v>
      </c>
      <c r="B2467" t="s">
        <v>5934</v>
      </c>
      <c r="C2467" s="1">
        <v>700</v>
      </c>
      <c r="D2467" s="1">
        <v>0</v>
      </c>
      <c r="E2467" s="1">
        <v>500</v>
      </c>
    </row>
    <row r="2468" spans="1:5" x14ac:dyDescent="0.25">
      <c r="A2468" t="s">
        <v>5935</v>
      </c>
      <c r="B2468" t="s">
        <v>5936</v>
      </c>
      <c r="C2468" s="1">
        <v>2000</v>
      </c>
      <c r="D2468" s="1">
        <v>696</v>
      </c>
      <c r="E2468" s="1">
        <v>2000</v>
      </c>
    </row>
    <row r="2469" spans="1:5" x14ac:dyDescent="0.25">
      <c r="A2469" t="s">
        <v>5937</v>
      </c>
      <c r="B2469" t="s">
        <v>5938</v>
      </c>
      <c r="C2469" s="1">
        <v>3000</v>
      </c>
      <c r="D2469" s="1">
        <v>845</v>
      </c>
      <c r="E2469" s="1">
        <v>2500</v>
      </c>
    </row>
    <row r="2470" spans="1:5" x14ac:dyDescent="0.25">
      <c r="A2470" t="s">
        <v>5939</v>
      </c>
      <c r="B2470" t="s">
        <v>5940</v>
      </c>
      <c r="C2470" s="1">
        <v>300</v>
      </c>
      <c r="D2470" s="1">
        <v>0</v>
      </c>
      <c r="E2470" s="1">
        <v>300</v>
      </c>
    </row>
    <row r="2471" spans="1:5" x14ac:dyDescent="0.25">
      <c r="A2471" t="s">
        <v>5941</v>
      </c>
      <c r="B2471" t="s">
        <v>5942</v>
      </c>
      <c r="C2471" s="1">
        <v>50</v>
      </c>
      <c r="D2471" s="1">
        <v>0</v>
      </c>
      <c r="E2471" s="1">
        <v>50</v>
      </c>
    </row>
    <row r="2472" spans="1:5" x14ac:dyDescent="0.25">
      <c r="A2472" t="s">
        <v>5943</v>
      </c>
      <c r="B2472" t="s">
        <v>5944</v>
      </c>
      <c r="C2472" s="1">
        <v>500</v>
      </c>
      <c r="D2472" s="1">
        <v>0</v>
      </c>
      <c r="E2472" s="1">
        <v>500</v>
      </c>
    </row>
    <row r="2473" spans="1:5" x14ac:dyDescent="0.25">
      <c r="A2473" t="s">
        <v>5945</v>
      </c>
      <c r="B2473" t="s">
        <v>5946</v>
      </c>
      <c r="C2473" s="1">
        <v>1000</v>
      </c>
      <c r="D2473" s="1">
        <v>0</v>
      </c>
      <c r="E2473" s="1">
        <v>500</v>
      </c>
    </row>
    <row r="2474" spans="1:5" x14ac:dyDescent="0.25">
      <c r="A2474" t="s">
        <v>5947</v>
      </c>
      <c r="B2474" t="s">
        <v>5948</v>
      </c>
      <c r="C2474" s="1">
        <v>200</v>
      </c>
      <c r="D2474" s="1">
        <v>0</v>
      </c>
      <c r="E2474" s="1">
        <v>200</v>
      </c>
    </row>
    <row r="2475" spans="1:5" x14ac:dyDescent="0.25">
      <c r="A2475" t="s">
        <v>5949</v>
      </c>
      <c r="B2475" t="s">
        <v>5950</v>
      </c>
      <c r="C2475" s="1">
        <v>0</v>
      </c>
      <c r="D2475" s="1">
        <v>0</v>
      </c>
      <c r="E2475" s="1">
        <v>0</v>
      </c>
    </row>
    <row r="2476" spans="1:5" x14ac:dyDescent="0.25">
      <c r="A2476" t="s">
        <v>5951</v>
      </c>
      <c r="B2476" t="s">
        <v>5952</v>
      </c>
      <c r="C2476" s="1">
        <v>600</v>
      </c>
      <c r="D2476" s="1">
        <v>0</v>
      </c>
      <c r="E2476" s="1">
        <v>500</v>
      </c>
    </row>
    <row r="2477" spans="1:5" x14ac:dyDescent="0.25">
      <c r="A2477" t="s">
        <v>5953</v>
      </c>
      <c r="B2477" t="s">
        <v>5954</v>
      </c>
      <c r="C2477" s="1">
        <v>800</v>
      </c>
      <c r="D2477" s="1">
        <v>30</v>
      </c>
      <c r="E2477" s="1">
        <v>800</v>
      </c>
    </row>
    <row r="2478" spans="1:5" x14ac:dyDescent="0.25">
      <c r="A2478" t="s">
        <v>5955</v>
      </c>
      <c r="B2478" t="s">
        <v>5956</v>
      </c>
      <c r="C2478" s="1">
        <v>0</v>
      </c>
      <c r="D2478" s="1">
        <v>0</v>
      </c>
      <c r="E2478" s="1">
        <v>0</v>
      </c>
    </row>
    <row r="2479" spans="1:5" x14ac:dyDescent="0.25">
      <c r="A2479" t="s">
        <v>5957</v>
      </c>
      <c r="B2479" t="s">
        <v>5958</v>
      </c>
      <c r="C2479" s="1">
        <v>0</v>
      </c>
      <c r="D2479" s="1">
        <v>0</v>
      </c>
      <c r="E2479" s="1">
        <v>0</v>
      </c>
    </row>
    <row r="2480" spans="1:5" x14ac:dyDescent="0.25">
      <c r="A2480" t="s">
        <v>5959</v>
      </c>
      <c r="B2480" t="s">
        <v>5960</v>
      </c>
      <c r="C2480" s="1">
        <v>1800</v>
      </c>
      <c r="D2480" s="1">
        <v>0</v>
      </c>
      <c r="E2480" s="1">
        <v>0</v>
      </c>
    </row>
    <row r="2481" spans="1:6" x14ac:dyDescent="0.25">
      <c r="A2481" t="s">
        <v>5961</v>
      </c>
      <c r="B2481" t="s">
        <v>5962</v>
      </c>
      <c r="C2481" s="1">
        <v>0</v>
      </c>
      <c r="D2481" s="1">
        <v>0</v>
      </c>
      <c r="E2481" s="1">
        <v>0</v>
      </c>
    </row>
    <row r="2482" spans="1:6" x14ac:dyDescent="0.25">
      <c r="A2482" t="s">
        <v>5963</v>
      </c>
      <c r="B2482" t="s">
        <v>5964</v>
      </c>
      <c r="C2482" s="1">
        <v>0</v>
      </c>
      <c r="D2482" s="1">
        <v>0</v>
      </c>
      <c r="E2482" s="1">
        <v>0</v>
      </c>
    </row>
    <row r="2483" spans="1:6" x14ac:dyDescent="0.25">
      <c r="A2483" t="s">
        <v>5965</v>
      </c>
      <c r="B2483" t="s">
        <v>5966</v>
      </c>
      <c r="C2483" s="1">
        <v>0</v>
      </c>
      <c r="D2483" s="1">
        <v>0</v>
      </c>
      <c r="E2483" s="1">
        <v>0</v>
      </c>
    </row>
    <row r="2484" spans="1:6" x14ac:dyDescent="0.25">
      <c r="A2484" t="s">
        <v>5967</v>
      </c>
      <c r="B2484" t="s">
        <v>5968</v>
      </c>
      <c r="C2484" s="1">
        <v>4225</v>
      </c>
      <c r="D2484" s="1">
        <v>0</v>
      </c>
      <c r="E2484" s="1">
        <v>4225</v>
      </c>
    </row>
    <row r="2485" spans="1:6" x14ac:dyDescent="0.25">
      <c r="A2485" t="s">
        <v>5969</v>
      </c>
      <c r="B2485" t="s">
        <v>5970</v>
      </c>
      <c r="C2485" s="1">
        <v>520</v>
      </c>
      <c r="D2485" s="1">
        <v>411</v>
      </c>
      <c r="E2485" s="1">
        <v>520</v>
      </c>
    </row>
    <row r="2486" spans="1:6" x14ac:dyDescent="0.25">
      <c r="A2486" t="s">
        <v>5971</v>
      </c>
      <c r="B2486" t="s">
        <v>5972</v>
      </c>
      <c r="C2486" s="1">
        <v>0</v>
      </c>
      <c r="D2486" s="1">
        <v>0</v>
      </c>
      <c r="E2486" s="1">
        <v>0</v>
      </c>
    </row>
    <row r="2487" spans="1:6" x14ac:dyDescent="0.25">
      <c r="A2487" t="s">
        <v>5973</v>
      </c>
      <c r="B2487" t="s">
        <v>5974</v>
      </c>
      <c r="C2487" s="1">
        <v>0</v>
      </c>
      <c r="D2487" s="1">
        <v>0</v>
      </c>
      <c r="E2487" s="1">
        <v>0</v>
      </c>
    </row>
    <row r="2488" spans="1:6" x14ac:dyDescent="0.25">
      <c r="A2488" t="s">
        <v>5975</v>
      </c>
      <c r="B2488" t="s">
        <v>5976</v>
      </c>
      <c r="C2488" s="1">
        <v>0</v>
      </c>
      <c r="D2488" s="1">
        <v>0</v>
      </c>
      <c r="E2488" s="1">
        <v>0</v>
      </c>
    </row>
    <row r="2489" spans="1:6" x14ac:dyDescent="0.25">
      <c r="A2489" t="s">
        <v>5977</v>
      </c>
      <c r="B2489" t="s">
        <v>5978</v>
      </c>
      <c r="C2489" s="1">
        <v>0</v>
      </c>
      <c r="D2489" s="1">
        <v>0</v>
      </c>
      <c r="E2489" s="1">
        <v>0</v>
      </c>
    </row>
    <row r="2490" spans="1:6" x14ac:dyDescent="0.25">
      <c r="A2490" t="s">
        <v>5979</v>
      </c>
      <c r="B2490" t="s">
        <v>5980</v>
      </c>
      <c r="C2490" s="1">
        <v>0</v>
      </c>
      <c r="D2490" s="1">
        <v>0</v>
      </c>
      <c r="E2490" s="1">
        <v>0</v>
      </c>
    </row>
    <row r="2491" spans="1:6" x14ac:dyDescent="0.25">
      <c r="A2491" t="s">
        <v>5981</v>
      </c>
      <c r="B2491" t="s">
        <v>5982</v>
      </c>
      <c r="C2491" s="1">
        <v>0</v>
      </c>
      <c r="D2491" s="1">
        <v>0</v>
      </c>
      <c r="E2491" s="1">
        <v>0</v>
      </c>
    </row>
    <row r="2492" spans="1:6" x14ac:dyDescent="0.25">
      <c r="A2492" t="s">
        <v>5983</v>
      </c>
      <c r="B2492" t="s">
        <v>5984</v>
      </c>
      <c r="C2492" s="1">
        <v>0</v>
      </c>
      <c r="D2492" s="1">
        <v>0</v>
      </c>
      <c r="E2492" s="1">
        <v>0</v>
      </c>
    </row>
    <row r="2493" spans="1:6" x14ac:dyDescent="0.25">
      <c r="A2493" t="s">
        <v>5985</v>
      </c>
      <c r="B2493" t="s">
        <v>5986</v>
      </c>
      <c r="C2493" s="1">
        <v>6750</v>
      </c>
      <c r="D2493" s="1">
        <v>6994</v>
      </c>
      <c r="E2493" s="1">
        <v>6750</v>
      </c>
    </row>
    <row r="2494" spans="1:6" x14ac:dyDescent="0.25">
      <c r="A2494" t="s">
        <v>5987</v>
      </c>
      <c r="B2494" t="s">
        <v>5988</v>
      </c>
      <c r="C2494" s="1">
        <v>1081</v>
      </c>
      <c r="D2494" s="1">
        <v>0</v>
      </c>
      <c r="E2494" s="1">
        <v>1081</v>
      </c>
      <c r="F2494" t="s">
        <v>947</v>
      </c>
    </row>
    <row r="2495" spans="1:6" x14ac:dyDescent="0.25">
      <c r="A2495" t="s">
        <v>5989</v>
      </c>
      <c r="B2495" t="s">
        <v>5990</v>
      </c>
      <c r="C2495" s="1">
        <v>0</v>
      </c>
      <c r="D2495" s="1">
        <v>0</v>
      </c>
      <c r="E2495" s="1">
        <v>0</v>
      </c>
    </row>
    <row r="2496" spans="1:6" x14ac:dyDescent="0.25">
      <c r="A2496" t="s">
        <v>5991</v>
      </c>
      <c r="B2496" t="s">
        <v>5992</v>
      </c>
      <c r="C2496" s="1">
        <v>0</v>
      </c>
      <c r="D2496" s="1">
        <v>0</v>
      </c>
      <c r="E2496" s="1">
        <v>0</v>
      </c>
    </row>
    <row r="2497" spans="1:5" x14ac:dyDescent="0.25">
      <c r="A2497" t="s">
        <v>5993</v>
      </c>
      <c r="B2497" t="s">
        <v>5994</v>
      </c>
      <c r="C2497" s="1">
        <v>0</v>
      </c>
      <c r="D2497" s="1">
        <v>0</v>
      </c>
      <c r="E2497" s="1">
        <v>0</v>
      </c>
    </row>
    <row r="2498" spans="1:5" x14ac:dyDescent="0.25">
      <c r="A2498" t="s">
        <v>5995</v>
      </c>
      <c r="B2498" t="s">
        <v>5996</v>
      </c>
      <c r="C2498" s="1">
        <v>0</v>
      </c>
      <c r="D2498" s="1">
        <v>0</v>
      </c>
      <c r="E2498" s="1">
        <v>0</v>
      </c>
    </row>
    <row r="2499" spans="1:5" x14ac:dyDescent="0.25">
      <c r="A2499" t="s">
        <v>5997</v>
      </c>
      <c r="B2499" t="s">
        <v>5998</v>
      </c>
      <c r="C2499" s="1">
        <v>0</v>
      </c>
      <c r="D2499" s="1">
        <v>0</v>
      </c>
      <c r="E2499" s="1">
        <v>0</v>
      </c>
    </row>
    <row r="2500" spans="1:5" x14ac:dyDescent="0.25">
      <c r="A2500" t="s">
        <v>5999</v>
      </c>
      <c r="B2500" t="s">
        <v>6000</v>
      </c>
      <c r="C2500" s="1">
        <v>0</v>
      </c>
      <c r="D2500" s="1">
        <v>0</v>
      </c>
      <c r="E2500" s="1">
        <v>0</v>
      </c>
    </row>
    <row r="2501" spans="1:5" x14ac:dyDescent="0.25">
      <c r="A2501" t="s">
        <v>6001</v>
      </c>
      <c r="B2501" t="s">
        <v>6002</v>
      </c>
      <c r="C2501" s="1">
        <v>0</v>
      </c>
      <c r="D2501" s="1">
        <v>0</v>
      </c>
      <c r="E2501" s="1">
        <v>0</v>
      </c>
    </row>
    <row r="2502" spans="1:5" x14ac:dyDescent="0.25">
      <c r="A2502" t="s">
        <v>6003</v>
      </c>
      <c r="B2502" t="s">
        <v>6004</v>
      </c>
      <c r="C2502" s="1">
        <v>230553</v>
      </c>
      <c r="D2502" s="1">
        <v>70667</v>
      </c>
      <c r="E2502" s="1">
        <v>242080</v>
      </c>
    </row>
    <row r="2503" spans="1:5" x14ac:dyDescent="0.25">
      <c r="A2503" t="s">
        <v>6005</v>
      </c>
      <c r="B2503" t="s">
        <v>6006</v>
      </c>
      <c r="C2503" s="1">
        <v>0</v>
      </c>
      <c r="D2503" s="1">
        <v>2723</v>
      </c>
      <c r="E2503" s="1">
        <v>2800</v>
      </c>
    </row>
    <row r="2504" spans="1:5" x14ac:dyDescent="0.25">
      <c r="A2504" t="s">
        <v>6007</v>
      </c>
      <c r="B2504" t="s">
        <v>6008</v>
      </c>
      <c r="C2504" s="1">
        <v>0</v>
      </c>
      <c r="D2504" s="1">
        <v>3112</v>
      </c>
      <c r="E2504" s="1">
        <v>0</v>
      </c>
    </row>
    <row r="2505" spans="1:5" x14ac:dyDescent="0.25">
      <c r="A2505" t="s">
        <v>6009</v>
      </c>
      <c r="B2505" t="s">
        <v>6010</v>
      </c>
      <c r="C2505" s="1">
        <v>0</v>
      </c>
      <c r="D2505" s="1">
        <v>0</v>
      </c>
      <c r="E2505" s="1">
        <v>0</v>
      </c>
    </row>
    <row r="2506" spans="1:5" x14ac:dyDescent="0.25">
      <c r="A2506" t="s">
        <v>6011</v>
      </c>
      <c r="B2506" t="s">
        <v>6012</v>
      </c>
      <c r="C2506" s="1">
        <v>13472</v>
      </c>
      <c r="D2506" s="1">
        <v>4503</v>
      </c>
      <c r="E2506" s="1">
        <v>14145</v>
      </c>
    </row>
    <row r="2507" spans="1:5" x14ac:dyDescent="0.25">
      <c r="A2507" t="s">
        <v>6013</v>
      </c>
      <c r="B2507" t="s">
        <v>6014</v>
      </c>
      <c r="C2507" s="1">
        <v>0</v>
      </c>
      <c r="D2507" s="1">
        <v>0</v>
      </c>
      <c r="E2507" s="1">
        <v>0</v>
      </c>
    </row>
    <row r="2508" spans="1:5" x14ac:dyDescent="0.25">
      <c r="A2508" t="s">
        <v>6015</v>
      </c>
      <c r="B2508" t="s">
        <v>6016</v>
      </c>
      <c r="C2508" s="1">
        <v>22780</v>
      </c>
      <c r="D2508" s="1">
        <v>12756</v>
      </c>
      <c r="E2508" s="1">
        <v>22780</v>
      </c>
    </row>
    <row r="2509" spans="1:5" x14ac:dyDescent="0.25">
      <c r="A2509" t="s">
        <v>6017</v>
      </c>
      <c r="B2509" t="s">
        <v>6018</v>
      </c>
      <c r="C2509" s="1">
        <v>0</v>
      </c>
      <c r="D2509" s="1">
        <v>0</v>
      </c>
      <c r="E2509" s="1">
        <v>0</v>
      </c>
    </row>
    <row r="2510" spans="1:5" x14ac:dyDescent="0.25">
      <c r="A2510" t="s">
        <v>6019</v>
      </c>
      <c r="B2510" t="s">
        <v>6020</v>
      </c>
      <c r="C2510" s="1">
        <v>3869</v>
      </c>
      <c r="D2510" s="1">
        <v>1678</v>
      </c>
      <c r="E2510" s="1">
        <v>4046</v>
      </c>
    </row>
    <row r="2511" spans="1:5" x14ac:dyDescent="0.25">
      <c r="A2511" t="s">
        <v>6021</v>
      </c>
      <c r="B2511" t="s">
        <v>6022</v>
      </c>
      <c r="C2511" s="1">
        <v>10005</v>
      </c>
      <c r="D2511" s="1">
        <v>7898</v>
      </c>
      <c r="E2511" s="1">
        <v>10463</v>
      </c>
    </row>
    <row r="2512" spans="1:5" x14ac:dyDescent="0.25">
      <c r="A2512" t="s">
        <v>6023</v>
      </c>
      <c r="B2512" t="s">
        <v>6024</v>
      </c>
      <c r="C2512" s="1">
        <v>20123</v>
      </c>
      <c r="D2512" s="1">
        <v>15550</v>
      </c>
      <c r="E2512" s="1">
        <v>20245</v>
      </c>
    </row>
    <row r="2513" spans="1:6" x14ac:dyDescent="0.25">
      <c r="A2513" t="s">
        <v>6025</v>
      </c>
      <c r="B2513" t="s">
        <v>6026</v>
      </c>
      <c r="C2513" s="1">
        <v>0</v>
      </c>
      <c r="D2513" s="1">
        <v>0</v>
      </c>
      <c r="E2513" s="1">
        <v>0</v>
      </c>
    </row>
    <row r="2514" spans="1:6" x14ac:dyDescent="0.25">
      <c r="A2514" t="s">
        <v>6027</v>
      </c>
      <c r="B2514" t="s">
        <v>6028</v>
      </c>
      <c r="C2514" s="1">
        <v>700</v>
      </c>
      <c r="D2514" s="1">
        <v>0</v>
      </c>
      <c r="E2514" s="1">
        <v>500</v>
      </c>
    </row>
    <row r="2515" spans="1:6" x14ac:dyDescent="0.25">
      <c r="A2515" t="s">
        <v>6029</v>
      </c>
      <c r="B2515" t="s">
        <v>6030</v>
      </c>
      <c r="C2515" s="1">
        <v>2500</v>
      </c>
      <c r="D2515" s="1">
        <v>866</v>
      </c>
      <c r="E2515" s="1">
        <v>2500</v>
      </c>
    </row>
    <row r="2516" spans="1:6" x14ac:dyDescent="0.25">
      <c r="A2516" t="s">
        <v>6031</v>
      </c>
      <c r="B2516" t="s">
        <v>6032</v>
      </c>
      <c r="C2516" s="1">
        <v>2800</v>
      </c>
      <c r="D2516" s="1">
        <v>304</v>
      </c>
      <c r="E2516" s="1">
        <v>2000</v>
      </c>
      <c r="F2516" t="s">
        <v>6033</v>
      </c>
    </row>
    <row r="2517" spans="1:6" x14ac:dyDescent="0.25">
      <c r="A2517" t="s">
        <v>6034</v>
      </c>
      <c r="B2517" t="s">
        <v>6035</v>
      </c>
      <c r="C2517" s="1">
        <v>250</v>
      </c>
      <c r="D2517" s="1">
        <v>0</v>
      </c>
      <c r="E2517" s="1">
        <v>250</v>
      </c>
    </row>
    <row r="2518" spans="1:6" x14ac:dyDescent="0.25">
      <c r="A2518" t="s">
        <v>6036</v>
      </c>
      <c r="B2518" t="s">
        <v>6037</v>
      </c>
      <c r="C2518" s="1">
        <v>150</v>
      </c>
      <c r="D2518" s="1">
        <v>0</v>
      </c>
      <c r="E2518" s="1">
        <v>50</v>
      </c>
    </row>
    <row r="2519" spans="1:6" x14ac:dyDescent="0.25">
      <c r="A2519" t="s">
        <v>6038</v>
      </c>
      <c r="B2519" t="s">
        <v>6039</v>
      </c>
      <c r="C2519" s="1">
        <v>4700</v>
      </c>
      <c r="D2519" s="1">
        <v>0</v>
      </c>
      <c r="E2519" s="1">
        <v>4700</v>
      </c>
      <c r="F2519" t="s">
        <v>6040</v>
      </c>
    </row>
    <row r="2520" spans="1:6" x14ac:dyDescent="0.25">
      <c r="A2520" t="s">
        <v>6041</v>
      </c>
      <c r="B2520" t="s">
        <v>6042</v>
      </c>
      <c r="C2520" s="1">
        <v>750</v>
      </c>
      <c r="D2520" s="1">
        <v>0</v>
      </c>
      <c r="E2520" s="1">
        <v>750</v>
      </c>
    </row>
    <row r="2521" spans="1:6" x14ac:dyDescent="0.25">
      <c r="A2521" t="s">
        <v>6043</v>
      </c>
      <c r="B2521" t="s">
        <v>6044</v>
      </c>
      <c r="C2521" s="1">
        <v>0</v>
      </c>
      <c r="D2521" s="1">
        <v>0</v>
      </c>
      <c r="E2521" s="1">
        <v>0</v>
      </c>
    </row>
    <row r="2522" spans="1:6" x14ac:dyDescent="0.25">
      <c r="A2522" t="s">
        <v>6045</v>
      </c>
      <c r="B2522" t="s">
        <v>6046</v>
      </c>
      <c r="C2522" s="1">
        <v>0</v>
      </c>
      <c r="D2522" s="1">
        <v>0</v>
      </c>
      <c r="E2522" s="1">
        <v>0</v>
      </c>
    </row>
    <row r="2523" spans="1:6" x14ac:dyDescent="0.25">
      <c r="A2523" t="s">
        <v>6047</v>
      </c>
      <c r="B2523" t="s">
        <v>6048</v>
      </c>
      <c r="C2523" s="1">
        <v>600</v>
      </c>
      <c r="D2523" s="1">
        <v>0</v>
      </c>
      <c r="E2523" s="1">
        <v>600</v>
      </c>
    </row>
    <row r="2524" spans="1:6" x14ac:dyDescent="0.25">
      <c r="A2524" t="s">
        <v>6049</v>
      </c>
      <c r="B2524" t="s">
        <v>6050</v>
      </c>
      <c r="C2524" s="1">
        <v>3600</v>
      </c>
      <c r="D2524" s="1">
        <v>3600</v>
      </c>
      <c r="E2524" s="1">
        <v>3690</v>
      </c>
      <c r="F2524" t="s">
        <v>6051</v>
      </c>
    </row>
    <row r="2525" spans="1:6" x14ac:dyDescent="0.25">
      <c r="A2525" t="s">
        <v>6052</v>
      </c>
      <c r="B2525" t="s">
        <v>6053</v>
      </c>
      <c r="C2525" s="1">
        <v>0</v>
      </c>
      <c r="D2525" s="1">
        <v>0</v>
      </c>
      <c r="E2525" s="1">
        <v>0</v>
      </c>
    </row>
    <row r="2526" spans="1:6" x14ac:dyDescent="0.25">
      <c r="A2526" t="s">
        <v>6054</v>
      </c>
      <c r="B2526" t="s">
        <v>6055</v>
      </c>
      <c r="C2526" s="1">
        <v>0</v>
      </c>
      <c r="D2526" s="1">
        <v>0</v>
      </c>
      <c r="E2526" s="1">
        <v>0</v>
      </c>
    </row>
    <row r="2527" spans="1:6" x14ac:dyDescent="0.25">
      <c r="A2527" t="s">
        <v>6056</v>
      </c>
      <c r="B2527" t="s">
        <v>6057</v>
      </c>
      <c r="C2527" s="1">
        <v>1800</v>
      </c>
      <c r="D2527" s="1">
        <v>1016</v>
      </c>
      <c r="E2527" s="1">
        <v>1800</v>
      </c>
    </row>
    <row r="2528" spans="1:6" x14ac:dyDescent="0.25">
      <c r="A2528" t="s">
        <v>6058</v>
      </c>
      <c r="B2528" t="s">
        <v>6059</v>
      </c>
      <c r="C2528" s="1">
        <v>0</v>
      </c>
      <c r="D2528" s="1">
        <v>0</v>
      </c>
      <c r="E2528" s="1">
        <v>0</v>
      </c>
    </row>
    <row r="2529" spans="1:6" x14ac:dyDescent="0.25">
      <c r="A2529" t="s">
        <v>6060</v>
      </c>
      <c r="B2529" t="s">
        <v>6061</v>
      </c>
      <c r="C2529" s="1">
        <v>0</v>
      </c>
      <c r="D2529" s="1">
        <v>0</v>
      </c>
      <c r="E2529" s="1">
        <v>0</v>
      </c>
    </row>
    <row r="2530" spans="1:6" x14ac:dyDescent="0.25">
      <c r="A2530" t="s">
        <v>6062</v>
      </c>
      <c r="B2530" t="s">
        <v>6063</v>
      </c>
      <c r="C2530" s="1">
        <v>2100</v>
      </c>
      <c r="D2530" s="1">
        <v>1280</v>
      </c>
      <c r="E2530" s="1">
        <v>2300</v>
      </c>
      <c r="F2530" t="s">
        <v>6064</v>
      </c>
    </row>
    <row r="2531" spans="1:6" x14ac:dyDescent="0.25">
      <c r="A2531" t="s">
        <v>6065</v>
      </c>
      <c r="B2531" t="s">
        <v>6066</v>
      </c>
      <c r="C2531" s="1">
        <v>4750</v>
      </c>
      <c r="D2531" s="1">
        <v>4500</v>
      </c>
      <c r="E2531" s="1">
        <v>4750</v>
      </c>
      <c r="F2531" t="s">
        <v>6067</v>
      </c>
    </row>
    <row r="2532" spans="1:6" x14ac:dyDescent="0.25">
      <c r="A2532" t="s">
        <v>6068</v>
      </c>
      <c r="B2532" t="s">
        <v>6069</v>
      </c>
      <c r="C2532" s="1">
        <v>585</v>
      </c>
      <c r="D2532" s="1">
        <v>401</v>
      </c>
      <c r="E2532" s="1">
        <v>585</v>
      </c>
    </row>
    <row r="2533" spans="1:6" x14ac:dyDescent="0.25">
      <c r="A2533" t="s">
        <v>6070</v>
      </c>
      <c r="B2533" t="s">
        <v>6071</v>
      </c>
      <c r="C2533" s="1">
        <v>0</v>
      </c>
      <c r="D2533" s="1">
        <v>0</v>
      </c>
      <c r="E2533" s="1">
        <v>0</v>
      </c>
    </row>
    <row r="2534" spans="1:6" x14ac:dyDescent="0.25">
      <c r="A2534" t="s">
        <v>6072</v>
      </c>
      <c r="B2534" t="s">
        <v>6073</v>
      </c>
      <c r="C2534" s="1">
        <v>800</v>
      </c>
      <c r="D2534" s="1">
        <v>0</v>
      </c>
      <c r="E2534" s="1">
        <v>800</v>
      </c>
    </row>
    <row r="2535" spans="1:6" x14ac:dyDescent="0.25">
      <c r="A2535" t="s">
        <v>6074</v>
      </c>
      <c r="B2535" t="s">
        <v>6075</v>
      </c>
      <c r="C2535" s="1">
        <v>0</v>
      </c>
      <c r="D2535" s="1">
        <v>0</v>
      </c>
      <c r="E2535" s="1">
        <v>0</v>
      </c>
    </row>
    <row r="2536" spans="1:6" x14ac:dyDescent="0.25">
      <c r="A2536" t="s">
        <v>6076</v>
      </c>
      <c r="B2536" t="s">
        <v>6077</v>
      </c>
      <c r="C2536" s="1">
        <v>0</v>
      </c>
      <c r="D2536" s="1">
        <v>0</v>
      </c>
      <c r="E2536" s="1">
        <v>0</v>
      </c>
    </row>
    <row r="2537" spans="1:6" x14ac:dyDescent="0.25">
      <c r="A2537" t="s">
        <v>6078</v>
      </c>
      <c r="B2537" t="s">
        <v>6079</v>
      </c>
      <c r="C2537" s="1">
        <v>0</v>
      </c>
      <c r="D2537" s="1">
        <v>0</v>
      </c>
      <c r="E2537" s="1">
        <v>0</v>
      </c>
    </row>
    <row r="2538" spans="1:6" x14ac:dyDescent="0.25">
      <c r="A2538" t="s">
        <v>6080</v>
      </c>
      <c r="B2538" t="s">
        <v>6081</v>
      </c>
      <c r="C2538" s="1">
        <v>50</v>
      </c>
      <c r="D2538" s="1">
        <v>0</v>
      </c>
      <c r="E2538" s="1">
        <v>50</v>
      </c>
    </row>
    <row r="2539" spans="1:6" x14ac:dyDescent="0.25">
      <c r="A2539" t="s">
        <v>6082</v>
      </c>
      <c r="B2539" t="s">
        <v>6083</v>
      </c>
      <c r="C2539" s="1">
        <v>0</v>
      </c>
      <c r="D2539" s="1">
        <v>0</v>
      </c>
      <c r="E2539" s="1">
        <v>0</v>
      </c>
    </row>
    <row r="2540" spans="1:6" x14ac:dyDescent="0.25">
      <c r="A2540" t="s">
        <v>6084</v>
      </c>
      <c r="B2540" t="s">
        <v>6085</v>
      </c>
      <c r="C2540" s="1">
        <v>6750</v>
      </c>
      <c r="D2540" s="1">
        <v>6038</v>
      </c>
      <c r="E2540" s="1">
        <v>7100</v>
      </c>
      <c r="F2540" t="s">
        <v>6086</v>
      </c>
    </row>
    <row r="2541" spans="1:6" x14ac:dyDescent="0.25">
      <c r="A2541" t="s">
        <v>6087</v>
      </c>
      <c r="B2541" t="s">
        <v>6088</v>
      </c>
      <c r="C2541" s="1">
        <v>1313</v>
      </c>
      <c r="D2541" s="1">
        <v>0</v>
      </c>
      <c r="E2541" s="1">
        <v>721</v>
      </c>
      <c r="F2541" t="s">
        <v>947</v>
      </c>
    </row>
    <row r="2542" spans="1:6" x14ac:dyDescent="0.25">
      <c r="A2542" t="s">
        <v>6089</v>
      </c>
      <c r="B2542" t="s">
        <v>6090</v>
      </c>
      <c r="C2542" s="1">
        <v>0</v>
      </c>
      <c r="D2542" s="1">
        <v>0</v>
      </c>
      <c r="E2542" s="1">
        <v>0</v>
      </c>
    </row>
    <row r="2543" spans="1:6" x14ac:dyDescent="0.25">
      <c r="A2543" t="s">
        <v>6091</v>
      </c>
      <c r="B2543" t="s">
        <v>6092</v>
      </c>
      <c r="C2543" s="1">
        <v>0</v>
      </c>
      <c r="D2543" s="1">
        <v>0</v>
      </c>
      <c r="E2543" s="1">
        <v>0</v>
      </c>
    </row>
    <row r="2544" spans="1:6" x14ac:dyDescent="0.25">
      <c r="A2544" t="s">
        <v>6093</v>
      </c>
      <c r="B2544" t="s">
        <v>6094</v>
      </c>
      <c r="C2544" s="1">
        <v>0</v>
      </c>
      <c r="D2544" s="1">
        <v>0</v>
      </c>
      <c r="E2544" s="1">
        <v>0</v>
      </c>
    </row>
    <row r="2545" spans="1:5" x14ac:dyDescent="0.25">
      <c r="A2545" t="s">
        <v>6095</v>
      </c>
      <c r="B2545" t="s">
        <v>6096</v>
      </c>
      <c r="C2545" s="1">
        <v>500</v>
      </c>
      <c r="D2545" s="1">
        <v>0</v>
      </c>
      <c r="E2545" s="1">
        <v>500</v>
      </c>
    </row>
    <row r="2546" spans="1:5" x14ac:dyDescent="0.25">
      <c r="A2546" t="s">
        <v>6097</v>
      </c>
      <c r="B2546" t="s">
        <v>6098</v>
      </c>
      <c r="C2546" s="1">
        <v>3000</v>
      </c>
      <c r="D2546" s="1">
        <v>0</v>
      </c>
      <c r="E2546" s="1">
        <v>3000</v>
      </c>
    </row>
    <row r="2547" spans="1:5" x14ac:dyDescent="0.25">
      <c r="A2547" t="s">
        <v>6099</v>
      </c>
      <c r="B2547" t="s">
        <v>6100</v>
      </c>
      <c r="C2547" s="1">
        <v>1700</v>
      </c>
      <c r="D2547" s="1">
        <v>0</v>
      </c>
      <c r="E2547" s="1">
        <v>1000</v>
      </c>
    </row>
    <row r="2548" spans="1:5" x14ac:dyDescent="0.25">
      <c r="A2548" t="s">
        <v>6101</v>
      </c>
      <c r="B2548" t="s">
        <v>6102</v>
      </c>
      <c r="C2548" s="1">
        <v>0</v>
      </c>
      <c r="D2548" s="1">
        <v>0</v>
      </c>
      <c r="E2548" s="1">
        <v>0</v>
      </c>
    </row>
    <row r="2549" spans="1:5" x14ac:dyDescent="0.25">
      <c r="A2549" t="s">
        <v>6103</v>
      </c>
      <c r="B2549" t="s">
        <v>6104</v>
      </c>
      <c r="C2549" s="1">
        <v>168872</v>
      </c>
      <c r="D2549" s="1">
        <v>51746</v>
      </c>
      <c r="E2549" s="1">
        <v>177315</v>
      </c>
    </row>
    <row r="2550" spans="1:5" x14ac:dyDescent="0.25">
      <c r="A2550" t="s">
        <v>6105</v>
      </c>
      <c r="B2550" t="s">
        <v>6106</v>
      </c>
      <c r="C2550" s="1">
        <v>11115</v>
      </c>
      <c r="D2550" s="1">
        <v>5057</v>
      </c>
      <c r="E2550" s="1">
        <v>11115</v>
      </c>
    </row>
    <row r="2551" spans="1:5" x14ac:dyDescent="0.25">
      <c r="A2551" t="s">
        <v>6107</v>
      </c>
      <c r="B2551" t="s">
        <v>6108</v>
      </c>
      <c r="C2551" s="1">
        <v>22230</v>
      </c>
      <c r="D2551" s="1">
        <v>12448</v>
      </c>
      <c r="E2551" s="1">
        <v>22230</v>
      </c>
    </row>
    <row r="2552" spans="1:5" x14ac:dyDescent="0.25">
      <c r="A2552" t="s">
        <v>6109</v>
      </c>
      <c r="B2552" t="s">
        <v>6110</v>
      </c>
      <c r="C2552" s="1">
        <v>0</v>
      </c>
      <c r="D2552" s="1">
        <v>0</v>
      </c>
      <c r="E2552" s="1">
        <v>0</v>
      </c>
    </row>
    <row r="2553" spans="1:5" x14ac:dyDescent="0.25">
      <c r="A2553" t="s">
        <v>6111</v>
      </c>
      <c r="B2553" t="s">
        <v>6112</v>
      </c>
      <c r="C2553" s="1">
        <v>13471</v>
      </c>
      <c r="D2553" s="1">
        <v>4358</v>
      </c>
      <c r="E2553" s="1">
        <v>14145</v>
      </c>
    </row>
    <row r="2554" spans="1:5" x14ac:dyDescent="0.25">
      <c r="A2554" t="s">
        <v>6113</v>
      </c>
      <c r="B2554" t="s">
        <v>6114</v>
      </c>
      <c r="C2554" s="1">
        <v>0</v>
      </c>
      <c r="D2554" s="1">
        <v>0</v>
      </c>
      <c r="E2554" s="1">
        <v>0</v>
      </c>
    </row>
    <row r="2555" spans="1:5" x14ac:dyDescent="0.25">
      <c r="A2555" t="s">
        <v>6115</v>
      </c>
      <c r="B2555" t="s">
        <v>6116</v>
      </c>
      <c r="C2555" s="1">
        <v>14626</v>
      </c>
      <c r="D2555" s="1">
        <v>9456</v>
      </c>
      <c r="E2555" s="1">
        <v>14626</v>
      </c>
    </row>
    <row r="2556" spans="1:5" x14ac:dyDescent="0.25">
      <c r="A2556" t="s">
        <v>6117</v>
      </c>
      <c r="B2556" t="s">
        <v>6118</v>
      </c>
      <c r="C2556" s="1">
        <v>0</v>
      </c>
      <c r="D2556" s="1">
        <v>0</v>
      </c>
      <c r="E2556" s="1">
        <v>0</v>
      </c>
    </row>
    <row r="2557" spans="1:5" x14ac:dyDescent="0.25">
      <c r="A2557" t="s">
        <v>6119</v>
      </c>
      <c r="B2557" t="s">
        <v>6120</v>
      </c>
      <c r="C2557" s="1">
        <v>5395</v>
      </c>
      <c r="D2557" s="1">
        <v>2133</v>
      </c>
      <c r="E2557" s="1">
        <v>5527</v>
      </c>
    </row>
    <row r="2558" spans="1:5" x14ac:dyDescent="0.25">
      <c r="A2558" t="s">
        <v>6121</v>
      </c>
      <c r="B2558" t="s">
        <v>6122</v>
      </c>
      <c r="C2558" s="1">
        <v>7459</v>
      </c>
      <c r="D2558" s="1">
        <v>5809</v>
      </c>
      <c r="E2558" s="1">
        <v>7806</v>
      </c>
    </row>
    <row r="2559" spans="1:5" x14ac:dyDescent="0.25">
      <c r="A2559" t="s">
        <v>6123</v>
      </c>
      <c r="B2559" t="s">
        <v>6124</v>
      </c>
      <c r="C2559" s="1">
        <v>10981</v>
      </c>
      <c r="D2559" s="1">
        <v>10768</v>
      </c>
      <c r="E2559" s="1">
        <v>11072</v>
      </c>
    </row>
    <row r="2560" spans="1:5" x14ac:dyDescent="0.25">
      <c r="A2560" t="s">
        <v>6125</v>
      </c>
      <c r="B2560" t="s">
        <v>6126</v>
      </c>
      <c r="C2560" s="1">
        <v>0</v>
      </c>
      <c r="D2560" s="1">
        <v>0</v>
      </c>
      <c r="E2560" s="1">
        <v>0</v>
      </c>
    </row>
    <row r="2561" spans="1:6" x14ac:dyDescent="0.25">
      <c r="A2561" t="s">
        <v>6127</v>
      </c>
      <c r="B2561" t="s">
        <v>6128</v>
      </c>
      <c r="C2561" s="1">
        <v>200</v>
      </c>
      <c r="D2561" s="1">
        <v>0</v>
      </c>
      <c r="E2561" s="1">
        <v>200</v>
      </c>
    </row>
    <row r="2562" spans="1:6" x14ac:dyDescent="0.25">
      <c r="A2562" t="s">
        <v>6129</v>
      </c>
      <c r="B2562" t="s">
        <v>6130</v>
      </c>
      <c r="C2562" s="1">
        <v>200</v>
      </c>
      <c r="D2562" s="1">
        <v>0</v>
      </c>
      <c r="E2562" s="1">
        <v>200</v>
      </c>
    </row>
    <row r="2563" spans="1:6" x14ac:dyDescent="0.25">
      <c r="A2563" t="s">
        <v>6131</v>
      </c>
      <c r="B2563" t="s">
        <v>6132</v>
      </c>
      <c r="C2563" s="1">
        <v>500</v>
      </c>
      <c r="D2563" s="1">
        <v>13</v>
      </c>
      <c r="E2563" s="1">
        <v>300</v>
      </c>
      <c r="F2563" t="s">
        <v>6133</v>
      </c>
    </row>
    <row r="2564" spans="1:6" x14ac:dyDescent="0.25">
      <c r="A2564" t="s">
        <v>6134</v>
      </c>
      <c r="B2564" t="s">
        <v>6135</v>
      </c>
      <c r="C2564" s="1">
        <v>150</v>
      </c>
      <c r="D2564" s="1">
        <v>0</v>
      </c>
      <c r="E2564" s="1">
        <v>150</v>
      </c>
    </row>
    <row r="2565" spans="1:6" x14ac:dyDescent="0.25">
      <c r="A2565" t="s">
        <v>6136</v>
      </c>
      <c r="B2565" t="s">
        <v>6137</v>
      </c>
      <c r="C2565" s="1">
        <v>0</v>
      </c>
      <c r="D2565" s="1">
        <v>0</v>
      </c>
      <c r="E2565" s="1">
        <v>0</v>
      </c>
    </row>
    <row r="2566" spans="1:6" x14ac:dyDescent="0.25">
      <c r="A2566" t="s">
        <v>6138</v>
      </c>
      <c r="B2566" t="s">
        <v>6139</v>
      </c>
      <c r="C2566" s="1">
        <v>0</v>
      </c>
      <c r="D2566" s="1">
        <v>0</v>
      </c>
      <c r="E2566" s="1">
        <v>0</v>
      </c>
    </row>
    <row r="2567" spans="1:6" x14ac:dyDescent="0.25">
      <c r="A2567" t="s">
        <v>6140</v>
      </c>
      <c r="B2567" t="s">
        <v>6141</v>
      </c>
      <c r="C2567" s="1">
        <v>450</v>
      </c>
      <c r="D2567" s="1">
        <v>0</v>
      </c>
      <c r="E2567" s="1">
        <v>450</v>
      </c>
    </row>
    <row r="2568" spans="1:6" x14ac:dyDescent="0.25">
      <c r="A2568" t="s">
        <v>6142</v>
      </c>
      <c r="B2568" t="s">
        <v>6143</v>
      </c>
      <c r="C2568" s="1">
        <v>0</v>
      </c>
      <c r="D2568" s="1">
        <v>0</v>
      </c>
      <c r="E2568" s="1">
        <v>0</v>
      </c>
    </row>
    <row r="2569" spans="1:6" x14ac:dyDescent="0.25">
      <c r="A2569" t="s">
        <v>6144</v>
      </c>
      <c r="B2569" t="s">
        <v>6145</v>
      </c>
      <c r="C2569" s="1">
        <v>0</v>
      </c>
      <c r="D2569" s="1">
        <v>0</v>
      </c>
      <c r="E2569" s="1">
        <v>0</v>
      </c>
    </row>
    <row r="2570" spans="1:6" x14ac:dyDescent="0.25">
      <c r="A2570" t="s">
        <v>6146</v>
      </c>
      <c r="B2570" t="s">
        <v>6147</v>
      </c>
      <c r="C2570" s="1">
        <v>300</v>
      </c>
      <c r="D2570" s="1">
        <v>0</v>
      </c>
      <c r="E2570" s="1">
        <v>300</v>
      </c>
    </row>
    <row r="2571" spans="1:6" x14ac:dyDescent="0.25">
      <c r="A2571" t="s">
        <v>6148</v>
      </c>
      <c r="B2571" t="s">
        <v>6149</v>
      </c>
      <c r="C2571" s="1">
        <v>0</v>
      </c>
      <c r="D2571" s="1">
        <v>0</v>
      </c>
      <c r="E2571" s="1">
        <v>0</v>
      </c>
    </row>
    <row r="2572" spans="1:6" x14ac:dyDescent="0.25">
      <c r="A2572" t="s">
        <v>6150</v>
      </c>
      <c r="B2572" t="s">
        <v>6151</v>
      </c>
      <c r="C2572" s="1">
        <v>0</v>
      </c>
      <c r="D2572" s="1">
        <v>0</v>
      </c>
      <c r="E2572" s="1">
        <v>0</v>
      </c>
    </row>
    <row r="2573" spans="1:6" x14ac:dyDescent="0.25">
      <c r="A2573" t="s">
        <v>6152</v>
      </c>
      <c r="B2573" t="s">
        <v>6153</v>
      </c>
      <c r="C2573" s="1">
        <v>0</v>
      </c>
      <c r="D2573" s="1">
        <v>0</v>
      </c>
      <c r="E2573" s="1">
        <v>0</v>
      </c>
    </row>
    <row r="2574" spans="1:6" x14ac:dyDescent="0.25">
      <c r="A2574" t="s">
        <v>6154</v>
      </c>
      <c r="B2574" t="s">
        <v>6155</v>
      </c>
      <c r="C2574" s="1">
        <v>0</v>
      </c>
      <c r="D2574" s="1">
        <v>0</v>
      </c>
      <c r="E2574" s="1">
        <v>0</v>
      </c>
    </row>
    <row r="2575" spans="1:6" x14ac:dyDescent="0.25">
      <c r="A2575" t="s">
        <v>6156</v>
      </c>
      <c r="B2575" t="s">
        <v>6157</v>
      </c>
      <c r="C2575" s="1">
        <v>0</v>
      </c>
      <c r="D2575" s="1">
        <v>0</v>
      </c>
      <c r="E2575" s="1">
        <v>0</v>
      </c>
    </row>
    <row r="2576" spans="1:6" x14ac:dyDescent="0.25">
      <c r="A2576" t="s">
        <v>6158</v>
      </c>
      <c r="B2576" t="s">
        <v>6159</v>
      </c>
      <c r="C2576" s="1">
        <v>0</v>
      </c>
      <c r="D2576" s="1">
        <v>0</v>
      </c>
      <c r="E2576" s="1">
        <v>0</v>
      </c>
    </row>
    <row r="2577" spans="1:6" x14ac:dyDescent="0.25">
      <c r="A2577" t="s">
        <v>6160</v>
      </c>
      <c r="B2577" t="s">
        <v>6161</v>
      </c>
      <c r="C2577" s="1">
        <v>0</v>
      </c>
      <c r="D2577" s="1">
        <v>0</v>
      </c>
      <c r="E2577" s="1">
        <v>0</v>
      </c>
    </row>
    <row r="2578" spans="1:6" x14ac:dyDescent="0.25">
      <c r="A2578" t="s">
        <v>6162</v>
      </c>
      <c r="B2578" t="s">
        <v>6163</v>
      </c>
      <c r="C2578" s="1">
        <v>0</v>
      </c>
      <c r="D2578" s="1">
        <v>0</v>
      </c>
      <c r="E2578" s="1">
        <v>0</v>
      </c>
    </row>
    <row r="2579" spans="1:6" x14ac:dyDescent="0.25">
      <c r="A2579" t="s">
        <v>6164</v>
      </c>
      <c r="B2579" t="s">
        <v>6165</v>
      </c>
      <c r="C2579" s="1">
        <v>550</v>
      </c>
      <c r="D2579" s="1">
        <v>401</v>
      </c>
      <c r="E2579" s="1">
        <v>550</v>
      </c>
    </row>
    <row r="2580" spans="1:6" x14ac:dyDescent="0.25">
      <c r="A2580" t="s">
        <v>6166</v>
      </c>
      <c r="B2580" t="s">
        <v>6167</v>
      </c>
      <c r="C2580" s="1">
        <v>0</v>
      </c>
      <c r="D2580" s="1">
        <v>0</v>
      </c>
      <c r="E2580" s="1">
        <v>0</v>
      </c>
    </row>
    <row r="2581" spans="1:6" x14ac:dyDescent="0.25">
      <c r="A2581" t="s">
        <v>6168</v>
      </c>
      <c r="B2581" t="s">
        <v>6169</v>
      </c>
      <c r="C2581" s="1">
        <v>0</v>
      </c>
      <c r="D2581" s="1">
        <v>0</v>
      </c>
      <c r="E2581" s="1">
        <v>0</v>
      </c>
    </row>
    <row r="2582" spans="1:6" x14ac:dyDescent="0.25">
      <c r="A2582" t="s">
        <v>6170</v>
      </c>
      <c r="B2582" t="s">
        <v>6171</v>
      </c>
      <c r="C2582" s="1">
        <v>0</v>
      </c>
      <c r="D2582" s="1">
        <v>0</v>
      </c>
      <c r="E2582" s="1">
        <v>0</v>
      </c>
    </row>
    <row r="2583" spans="1:6" x14ac:dyDescent="0.25">
      <c r="A2583" t="s">
        <v>6172</v>
      </c>
      <c r="B2583" t="s">
        <v>6173</v>
      </c>
      <c r="C2583" s="1">
        <v>0</v>
      </c>
      <c r="D2583" s="1">
        <v>0</v>
      </c>
      <c r="E2583" s="1">
        <v>0</v>
      </c>
    </row>
    <row r="2584" spans="1:6" x14ac:dyDescent="0.25">
      <c r="A2584" t="s">
        <v>6174</v>
      </c>
      <c r="B2584" t="s">
        <v>6175</v>
      </c>
      <c r="C2584" s="1">
        <v>0</v>
      </c>
      <c r="D2584" s="1">
        <v>0</v>
      </c>
      <c r="E2584" s="1">
        <v>0</v>
      </c>
    </row>
    <row r="2585" spans="1:6" x14ac:dyDescent="0.25">
      <c r="A2585" t="s">
        <v>6176</v>
      </c>
      <c r="B2585" t="s">
        <v>6177</v>
      </c>
      <c r="C2585" s="1">
        <v>0</v>
      </c>
      <c r="D2585" s="1">
        <v>0</v>
      </c>
      <c r="E2585" s="1">
        <v>0</v>
      </c>
    </row>
    <row r="2586" spans="1:6" x14ac:dyDescent="0.25">
      <c r="A2586" t="s">
        <v>6178</v>
      </c>
      <c r="B2586" t="s">
        <v>6179</v>
      </c>
      <c r="C2586" s="1">
        <v>0</v>
      </c>
      <c r="D2586" s="1">
        <v>0</v>
      </c>
      <c r="E2586" s="1">
        <v>0</v>
      </c>
    </row>
    <row r="2587" spans="1:6" x14ac:dyDescent="0.25">
      <c r="A2587" t="s">
        <v>6180</v>
      </c>
      <c r="B2587" t="s">
        <v>6181</v>
      </c>
      <c r="C2587" s="1">
        <v>713</v>
      </c>
      <c r="D2587" s="1">
        <v>0</v>
      </c>
      <c r="E2587" s="1">
        <v>713</v>
      </c>
      <c r="F2587" t="s">
        <v>947</v>
      </c>
    </row>
    <row r="2588" spans="1:6" x14ac:dyDescent="0.25">
      <c r="A2588" t="s">
        <v>6182</v>
      </c>
      <c r="B2588" t="s">
        <v>6183</v>
      </c>
      <c r="C2588" s="1">
        <v>0</v>
      </c>
      <c r="D2588" s="1">
        <v>0</v>
      </c>
      <c r="E2588" s="1">
        <v>0</v>
      </c>
    </row>
    <row r="2589" spans="1:6" x14ac:dyDescent="0.25">
      <c r="A2589" t="s">
        <v>6184</v>
      </c>
      <c r="B2589" t="s">
        <v>6185</v>
      </c>
      <c r="C2589" s="1">
        <v>0</v>
      </c>
      <c r="D2589" s="1">
        <v>0</v>
      </c>
      <c r="E2589" s="1">
        <v>0</v>
      </c>
    </row>
    <row r="2590" spans="1:6" x14ac:dyDescent="0.25">
      <c r="A2590" t="s">
        <v>6186</v>
      </c>
      <c r="B2590" t="s">
        <v>6187</v>
      </c>
      <c r="C2590" s="1">
        <v>0</v>
      </c>
      <c r="D2590" s="1">
        <v>0</v>
      </c>
      <c r="E2590" s="1">
        <v>0</v>
      </c>
    </row>
    <row r="2591" spans="1:6" x14ac:dyDescent="0.25">
      <c r="A2591" t="s">
        <v>6188</v>
      </c>
      <c r="B2591" t="s">
        <v>6189</v>
      </c>
      <c r="C2591" s="1">
        <v>0</v>
      </c>
      <c r="D2591" s="1">
        <v>0</v>
      </c>
      <c r="E2591" s="1">
        <v>0</v>
      </c>
    </row>
    <row r="2592" spans="1:6" x14ac:dyDescent="0.25">
      <c r="A2592" t="s">
        <v>6190</v>
      </c>
      <c r="B2592" t="s">
        <v>6191</v>
      </c>
      <c r="C2592" s="1">
        <v>1500</v>
      </c>
      <c r="D2592" s="1">
        <v>0</v>
      </c>
      <c r="E2592" s="1">
        <v>1500</v>
      </c>
    </row>
    <row r="2593" spans="1:6" x14ac:dyDescent="0.25">
      <c r="A2593" t="s">
        <v>6192</v>
      </c>
      <c r="B2593" t="s">
        <v>6193</v>
      </c>
      <c r="C2593" s="1">
        <v>1500</v>
      </c>
      <c r="D2593" s="1">
        <v>86</v>
      </c>
      <c r="E2593" s="1">
        <v>1500</v>
      </c>
    </row>
    <row r="2594" spans="1:6" x14ac:dyDescent="0.25">
      <c r="A2594" t="s">
        <v>6194</v>
      </c>
      <c r="B2594" t="s">
        <v>6195</v>
      </c>
      <c r="C2594" s="1">
        <v>0</v>
      </c>
      <c r="D2594" s="1">
        <v>0</v>
      </c>
      <c r="E2594" s="1">
        <v>0</v>
      </c>
    </row>
    <row r="2595" spans="1:6" x14ac:dyDescent="0.25">
      <c r="A2595" t="s">
        <v>6196</v>
      </c>
      <c r="B2595" t="s">
        <v>6197</v>
      </c>
      <c r="C2595" s="1">
        <v>138167</v>
      </c>
      <c r="D2595" s="1">
        <v>44096</v>
      </c>
      <c r="E2595" s="1">
        <v>145076</v>
      </c>
    </row>
    <row r="2596" spans="1:6" x14ac:dyDescent="0.25">
      <c r="A2596" t="s">
        <v>6198</v>
      </c>
      <c r="B2596" t="s">
        <v>6199</v>
      </c>
      <c r="C2596" s="1">
        <v>4800</v>
      </c>
      <c r="D2596" s="1">
        <v>778</v>
      </c>
      <c r="E2596" s="1">
        <v>7780</v>
      </c>
    </row>
    <row r="2597" spans="1:6" x14ac:dyDescent="0.25">
      <c r="A2597" t="s">
        <v>6200</v>
      </c>
      <c r="B2597" t="s">
        <v>6201</v>
      </c>
      <c r="C2597" s="1">
        <v>0</v>
      </c>
      <c r="D2597" s="1">
        <v>0</v>
      </c>
      <c r="E2597" s="1">
        <v>0</v>
      </c>
    </row>
    <row r="2598" spans="1:6" x14ac:dyDescent="0.25">
      <c r="A2598" t="s">
        <v>6202</v>
      </c>
      <c r="B2598" t="s">
        <v>6203</v>
      </c>
      <c r="C2598" s="1">
        <v>0</v>
      </c>
      <c r="D2598" s="1">
        <v>0</v>
      </c>
      <c r="E2598" s="1">
        <v>0</v>
      </c>
    </row>
    <row r="2599" spans="1:6" x14ac:dyDescent="0.25">
      <c r="A2599" t="s">
        <v>6204</v>
      </c>
      <c r="B2599" t="s">
        <v>6205</v>
      </c>
      <c r="C2599" s="1">
        <v>8930</v>
      </c>
      <c r="D2599" s="1">
        <v>2679</v>
      </c>
      <c r="E2599" s="1">
        <v>9377</v>
      </c>
    </row>
    <row r="2600" spans="1:6" x14ac:dyDescent="0.25">
      <c r="A2600" t="s">
        <v>6206</v>
      </c>
      <c r="B2600" t="s">
        <v>6207</v>
      </c>
      <c r="C2600" s="1">
        <v>0</v>
      </c>
      <c r="D2600" s="1">
        <v>2328</v>
      </c>
      <c r="E2600" s="1">
        <v>0</v>
      </c>
    </row>
    <row r="2601" spans="1:6" x14ac:dyDescent="0.25">
      <c r="A2601" t="s">
        <v>6208</v>
      </c>
      <c r="B2601" t="s">
        <v>6209</v>
      </c>
      <c r="C2601" s="1">
        <v>0</v>
      </c>
      <c r="D2601" s="1">
        <v>0</v>
      </c>
      <c r="E2601" s="1">
        <v>0</v>
      </c>
    </row>
    <row r="2602" spans="1:6" x14ac:dyDescent="0.25">
      <c r="A2602" t="s">
        <v>6210</v>
      </c>
      <c r="B2602" t="s">
        <v>6211</v>
      </c>
      <c r="C2602" s="1">
        <v>2500</v>
      </c>
      <c r="D2602" s="1">
        <v>764</v>
      </c>
      <c r="E2602" s="1">
        <v>2607</v>
      </c>
    </row>
    <row r="2603" spans="1:6" x14ac:dyDescent="0.25">
      <c r="A2603" t="s">
        <v>6212</v>
      </c>
      <c r="B2603" t="s">
        <v>6213</v>
      </c>
      <c r="C2603" s="1">
        <v>5516</v>
      </c>
      <c r="D2603" s="1">
        <v>4289</v>
      </c>
      <c r="E2603" s="1">
        <v>5792</v>
      </c>
    </row>
    <row r="2604" spans="1:6" x14ac:dyDescent="0.25">
      <c r="A2604" t="s">
        <v>6214</v>
      </c>
      <c r="B2604" t="s">
        <v>6215</v>
      </c>
      <c r="C2604" s="1">
        <v>11026</v>
      </c>
      <c r="D2604" s="1">
        <v>8746</v>
      </c>
      <c r="E2604" s="1">
        <v>11100</v>
      </c>
    </row>
    <row r="2605" spans="1:6" x14ac:dyDescent="0.25">
      <c r="A2605" t="s">
        <v>6216</v>
      </c>
      <c r="B2605" t="s">
        <v>6217</v>
      </c>
      <c r="C2605" s="1">
        <v>0</v>
      </c>
      <c r="D2605" s="1">
        <v>0</v>
      </c>
      <c r="E2605" s="1">
        <v>0</v>
      </c>
    </row>
    <row r="2606" spans="1:6" x14ac:dyDescent="0.25">
      <c r="A2606" t="s">
        <v>6218</v>
      </c>
      <c r="B2606" t="s">
        <v>6219</v>
      </c>
      <c r="C2606" s="1">
        <v>600</v>
      </c>
      <c r="D2606" s="1">
        <v>532</v>
      </c>
      <c r="E2606" s="1">
        <v>600</v>
      </c>
    </row>
    <row r="2607" spans="1:6" x14ac:dyDescent="0.25">
      <c r="A2607" t="s">
        <v>6220</v>
      </c>
      <c r="B2607" t="s">
        <v>6221</v>
      </c>
      <c r="C2607" s="1">
        <v>5500</v>
      </c>
      <c r="D2607" s="1">
        <v>648</v>
      </c>
      <c r="E2607" s="1">
        <v>5500</v>
      </c>
      <c r="F2607" t="s">
        <v>6222</v>
      </c>
    </row>
    <row r="2608" spans="1:6" x14ac:dyDescent="0.25">
      <c r="A2608" t="s">
        <v>6223</v>
      </c>
      <c r="B2608" t="s">
        <v>6224</v>
      </c>
      <c r="C2608" s="1">
        <v>1900</v>
      </c>
      <c r="D2608" s="1">
        <v>810</v>
      </c>
      <c r="E2608" s="1">
        <v>1900</v>
      </c>
    </row>
    <row r="2609" spans="1:6" x14ac:dyDescent="0.25">
      <c r="A2609" t="s">
        <v>6225</v>
      </c>
      <c r="B2609" t="s">
        <v>6226</v>
      </c>
      <c r="C2609" s="1">
        <v>250</v>
      </c>
      <c r="D2609" s="1">
        <v>0</v>
      </c>
      <c r="E2609" s="1">
        <v>0</v>
      </c>
    </row>
    <row r="2610" spans="1:6" x14ac:dyDescent="0.25">
      <c r="A2610" t="s">
        <v>6227</v>
      </c>
      <c r="B2610" t="s">
        <v>6228</v>
      </c>
      <c r="C2610" s="1">
        <v>35</v>
      </c>
      <c r="D2610" s="1">
        <v>0</v>
      </c>
      <c r="E2610" s="1">
        <v>35</v>
      </c>
    </row>
    <row r="2611" spans="1:6" x14ac:dyDescent="0.25">
      <c r="A2611" t="s">
        <v>6229</v>
      </c>
      <c r="B2611" t="s">
        <v>6230</v>
      </c>
      <c r="C2611" s="1">
        <v>0</v>
      </c>
      <c r="D2611" s="1">
        <v>0</v>
      </c>
      <c r="E2611" s="1">
        <v>0</v>
      </c>
    </row>
    <row r="2612" spans="1:6" x14ac:dyDescent="0.25">
      <c r="A2612" t="s">
        <v>6231</v>
      </c>
      <c r="B2612" t="s">
        <v>6232</v>
      </c>
      <c r="C2612" s="1">
        <v>250</v>
      </c>
      <c r="D2612" s="1">
        <v>200</v>
      </c>
      <c r="E2612" s="1">
        <v>0</v>
      </c>
    </row>
    <row r="2613" spans="1:6" x14ac:dyDescent="0.25">
      <c r="A2613" t="s">
        <v>6233</v>
      </c>
      <c r="B2613" t="s">
        <v>6234</v>
      </c>
      <c r="C2613" s="1">
        <v>0</v>
      </c>
      <c r="D2613" s="1">
        <v>0</v>
      </c>
      <c r="E2613" s="1">
        <v>600</v>
      </c>
      <c r="F2613" t="s">
        <v>6235</v>
      </c>
    </row>
    <row r="2614" spans="1:6" x14ac:dyDescent="0.25">
      <c r="A2614" t="s">
        <v>6236</v>
      </c>
      <c r="B2614" t="s">
        <v>6237</v>
      </c>
      <c r="C2614" s="1">
        <v>0</v>
      </c>
      <c r="D2614" s="1">
        <v>0</v>
      </c>
      <c r="E2614" s="1">
        <v>0</v>
      </c>
    </row>
    <row r="2615" spans="1:6" x14ac:dyDescent="0.25">
      <c r="A2615" t="s">
        <v>6238</v>
      </c>
      <c r="B2615" t="s">
        <v>6239</v>
      </c>
      <c r="C2615" s="1">
        <v>0</v>
      </c>
      <c r="D2615" s="1">
        <v>0</v>
      </c>
      <c r="E2615" s="1">
        <v>600</v>
      </c>
      <c r="F2615" t="s">
        <v>6240</v>
      </c>
    </row>
    <row r="2616" spans="1:6" x14ac:dyDescent="0.25">
      <c r="A2616" t="s">
        <v>6241</v>
      </c>
      <c r="B2616" t="s">
        <v>6242</v>
      </c>
      <c r="C2616" s="1">
        <v>150</v>
      </c>
      <c r="D2616" s="1">
        <v>150</v>
      </c>
      <c r="E2616" s="1">
        <v>150</v>
      </c>
      <c r="F2616" t="s">
        <v>6243</v>
      </c>
    </row>
    <row r="2617" spans="1:6" x14ac:dyDescent="0.25">
      <c r="A2617" t="s">
        <v>6244</v>
      </c>
      <c r="B2617" t="s">
        <v>6245</v>
      </c>
      <c r="C2617" s="1">
        <v>400</v>
      </c>
      <c r="D2617" s="1">
        <v>0</v>
      </c>
      <c r="E2617" s="1">
        <v>400</v>
      </c>
    </row>
    <row r="2618" spans="1:6" x14ac:dyDescent="0.25">
      <c r="A2618" t="s">
        <v>6246</v>
      </c>
      <c r="B2618" t="s">
        <v>6247</v>
      </c>
      <c r="C2618" s="1">
        <v>0</v>
      </c>
      <c r="D2618" s="1">
        <v>0</v>
      </c>
      <c r="E2618" s="1">
        <v>0</v>
      </c>
    </row>
    <row r="2619" spans="1:6" x14ac:dyDescent="0.25">
      <c r="A2619" t="s">
        <v>6248</v>
      </c>
      <c r="B2619" t="s">
        <v>6249</v>
      </c>
      <c r="C2619" s="1">
        <v>275</v>
      </c>
      <c r="D2619" s="1">
        <v>0</v>
      </c>
      <c r="E2619" s="1">
        <v>275</v>
      </c>
      <c r="F2619" t="s">
        <v>6250</v>
      </c>
    </row>
    <row r="2620" spans="1:6" x14ac:dyDescent="0.25">
      <c r="A2620" t="s">
        <v>6251</v>
      </c>
      <c r="B2620" t="s">
        <v>6252</v>
      </c>
      <c r="C2620" s="1">
        <v>0</v>
      </c>
      <c r="D2620" s="1">
        <v>0</v>
      </c>
      <c r="E2620" s="1">
        <v>0</v>
      </c>
    </row>
    <row r="2621" spans="1:6" x14ac:dyDescent="0.25">
      <c r="A2621" t="s">
        <v>6253</v>
      </c>
      <c r="B2621" t="s">
        <v>6254</v>
      </c>
      <c r="C2621" s="1">
        <v>0</v>
      </c>
      <c r="D2621" s="1">
        <v>0</v>
      </c>
      <c r="E2621" s="1">
        <v>0</v>
      </c>
    </row>
    <row r="2622" spans="1:6" x14ac:dyDescent="0.25">
      <c r="A2622" t="s">
        <v>6255</v>
      </c>
      <c r="B2622" t="s">
        <v>6256</v>
      </c>
      <c r="C2622" s="1">
        <v>1120</v>
      </c>
      <c r="D2622" s="1">
        <v>0</v>
      </c>
      <c r="E2622" s="1">
        <v>1730</v>
      </c>
      <c r="F2622" t="s">
        <v>6257</v>
      </c>
    </row>
    <row r="2623" spans="1:6" x14ac:dyDescent="0.25">
      <c r="A2623" t="s">
        <v>6258</v>
      </c>
      <c r="B2623" t="s">
        <v>6259</v>
      </c>
      <c r="C2623" s="1">
        <v>2334</v>
      </c>
      <c r="D2623" s="1">
        <v>2334</v>
      </c>
      <c r="E2623" s="1">
        <v>2573</v>
      </c>
      <c r="F2623" t="s">
        <v>6260</v>
      </c>
    </row>
    <row r="2624" spans="1:6" x14ac:dyDescent="0.25">
      <c r="A2624" t="s">
        <v>6261</v>
      </c>
      <c r="B2624" t="s">
        <v>6262</v>
      </c>
      <c r="C2624" s="1">
        <v>900</v>
      </c>
      <c r="D2624" s="1">
        <v>651</v>
      </c>
      <c r="E2624" s="1">
        <v>900</v>
      </c>
    </row>
    <row r="2625" spans="1:5" x14ac:dyDescent="0.25">
      <c r="A2625" t="s">
        <v>6263</v>
      </c>
      <c r="B2625" t="s">
        <v>6264</v>
      </c>
      <c r="C2625" s="1">
        <v>0</v>
      </c>
      <c r="D2625" s="1">
        <v>0</v>
      </c>
      <c r="E2625" s="1">
        <v>0</v>
      </c>
    </row>
    <row r="2626" spans="1:5" x14ac:dyDescent="0.25">
      <c r="A2626" t="s">
        <v>6265</v>
      </c>
      <c r="B2626" t="s">
        <v>6266</v>
      </c>
      <c r="C2626" s="1">
        <v>0</v>
      </c>
      <c r="D2626" s="1">
        <v>0</v>
      </c>
      <c r="E2626" s="1">
        <v>0</v>
      </c>
    </row>
    <row r="2627" spans="1:5" x14ac:dyDescent="0.25">
      <c r="A2627" t="s">
        <v>6267</v>
      </c>
      <c r="B2627" t="s">
        <v>6268</v>
      </c>
      <c r="C2627" s="1">
        <v>0</v>
      </c>
      <c r="D2627" s="1">
        <v>0</v>
      </c>
      <c r="E2627" s="1">
        <v>0</v>
      </c>
    </row>
    <row r="2628" spans="1:5" x14ac:dyDescent="0.25">
      <c r="A2628" t="s">
        <v>6269</v>
      </c>
      <c r="B2628" t="s">
        <v>6270</v>
      </c>
      <c r="C2628" s="1">
        <v>0</v>
      </c>
      <c r="D2628" s="1">
        <v>0</v>
      </c>
      <c r="E2628" s="1">
        <v>0</v>
      </c>
    </row>
    <row r="2629" spans="1:5" x14ac:dyDescent="0.25">
      <c r="A2629" t="s">
        <v>6271</v>
      </c>
      <c r="B2629" t="s">
        <v>6272</v>
      </c>
      <c r="C2629" s="1">
        <v>0</v>
      </c>
      <c r="D2629" s="1">
        <v>0</v>
      </c>
      <c r="E2629" s="1">
        <v>0</v>
      </c>
    </row>
    <row r="2630" spans="1:5" x14ac:dyDescent="0.25">
      <c r="A2630" t="s">
        <v>6273</v>
      </c>
      <c r="B2630" t="s">
        <v>6274</v>
      </c>
      <c r="C2630" s="1">
        <v>0</v>
      </c>
      <c r="D2630" s="1">
        <v>0</v>
      </c>
      <c r="E2630" s="1">
        <v>0</v>
      </c>
    </row>
    <row r="2631" spans="1:5" x14ac:dyDescent="0.25">
      <c r="A2631" t="s">
        <v>6275</v>
      </c>
      <c r="B2631" t="s">
        <v>6276</v>
      </c>
      <c r="C2631" s="1">
        <v>349</v>
      </c>
      <c r="D2631" s="1">
        <v>0</v>
      </c>
      <c r="E2631" s="1">
        <v>349</v>
      </c>
    </row>
    <row r="2632" spans="1:5" x14ac:dyDescent="0.25">
      <c r="A2632" t="s">
        <v>6277</v>
      </c>
      <c r="B2632" t="s">
        <v>6278</v>
      </c>
      <c r="C2632" s="1">
        <v>0</v>
      </c>
      <c r="D2632" s="1">
        <v>0</v>
      </c>
      <c r="E2632" s="1">
        <v>0</v>
      </c>
    </row>
    <row r="2633" spans="1:5" x14ac:dyDescent="0.25">
      <c r="A2633" t="s">
        <v>6279</v>
      </c>
      <c r="B2633" t="s">
        <v>6280</v>
      </c>
      <c r="C2633" s="1">
        <v>0</v>
      </c>
      <c r="D2633" s="1">
        <v>0</v>
      </c>
      <c r="E2633" s="1">
        <v>0</v>
      </c>
    </row>
    <row r="2634" spans="1:5" x14ac:dyDescent="0.25">
      <c r="A2634" t="s">
        <v>6281</v>
      </c>
      <c r="B2634" t="s">
        <v>6282</v>
      </c>
      <c r="C2634" s="1">
        <v>0</v>
      </c>
      <c r="D2634" s="1">
        <v>0</v>
      </c>
      <c r="E2634" s="1">
        <v>0</v>
      </c>
    </row>
    <row r="2635" spans="1:5" x14ac:dyDescent="0.25">
      <c r="A2635" t="s">
        <v>6283</v>
      </c>
      <c r="B2635" t="s">
        <v>6284</v>
      </c>
      <c r="C2635" s="1">
        <v>0</v>
      </c>
      <c r="D2635" s="1">
        <v>0</v>
      </c>
      <c r="E2635" s="1">
        <v>0</v>
      </c>
    </row>
    <row r="2636" spans="1:5" x14ac:dyDescent="0.25">
      <c r="A2636" t="s">
        <v>6285</v>
      </c>
      <c r="B2636" t="s">
        <v>6286</v>
      </c>
      <c r="C2636" s="1">
        <v>500</v>
      </c>
      <c r="D2636" s="1">
        <v>285</v>
      </c>
      <c r="E2636" s="1">
        <v>400</v>
      </c>
    </row>
    <row r="2637" spans="1:5" x14ac:dyDescent="0.25">
      <c r="A2637" t="s">
        <v>6287</v>
      </c>
      <c r="B2637" t="s">
        <v>6288</v>
      </c>
      <c r="C2637" s="1">
        <v>0</v>
      </c>
      <c r="D2637" s="1">
        <v>0</v>
      </c>
      <c r="E2637" s="1">
        <v>0</v>
      </c>
    </row>
    <row r="2638" spans="1:5" x14ac:dyDescent="0.25">
      <c r="A2638" t="s">
        <v>6289</v>
      </c>
      <c r="B2638" t="s">
        <v>6290</v>
      </c>
      <c r="C2638" s="1">
        <v>90397</v>
      </c>
      <c r="D2638" s="1">
        <v>28769</v>
      </c>
      <c r="E2638" s="1">
        <v>94916</v>
      </c>
    </row>
    <row r="2639" spans="1:5" x14ac:dyDescent="0.25">
      <c r="A2639" t="s">
        <v>6291</v>
      </c>
      <c r="B2639" t="s">
        <v>6292</v>
      </c>
      <c r="C2639" s="1">
        <v>0</v>
      </c>
      <c r="D2639" s="1">
        <v>2334</v>
      </c>
      <c r="E2639" s="1">
        <v>2334</v>
      </c>
    </row>
    <row r="2640" spans="1:5" x14ac:dyDescent="0.25">
      <c r="A2640" t="s">
        <v>6293</v>
      </c>
      <c r="B2640" t="s">
        <v>6294</v>
      </c>
      <c r="C2640" s="1">
        <v>27076</v>
      </c>
      <c r="D2640" s="1">
        <v>26174</v>
      </c>
      <c r="E2640" s="1">
        <v>59517</v>
      </c>
    </row>
    <row r="2641" spans="1:6" x14ac:dyDescent="0.25">
      <c r="A2641" t="s">
        <v>6295</v>
      </c>
      <c r="B2641" t="s">
        <v>6296</v>
      </c>
      <c r="C2641" s="1">
        <v>0</v>
      </c>
      <c r="D2641" s="1">
        <v>0</v>
      </c>
      <c r="E2641" s="1">
        <v>0</v>
      </c>
    </row>
    <row r="2642" spans="1:6" x14ac:dyDescent="0.25">
      <c r="A2642" t="s">
        <v>6297</v>
      </c>
      <c r="B2642" t="s">
        <v>6298</v>
      </c>
      <c r="C2642" s="1">
        <v>8930</v>
      </c>
      <c r="D2642" s="1">
        <v>2674</v>
      </c>
      <c r="E2642" s="1">
        <v>9377</v>
      </c>
    </row>
    <row r="2643" spans="1:6" x14ac:dyDescent="0.25">
      <c r="A2643" t="s">
        <v>6299</v>
      </c>
      <c r="B2643" t="s">
        <v>6300</v>
      </c>
      <c r="C2643" s="1">
        <v>0</v>
      </c>
      <c r="D2643" s="1">
        <v>0</v>
      </c>
      <c r="E2643" s="1">
        <v>0</v>
      </c>
    </row>
    <row r="2644" spans="1:6" x14ac:dyDescent="0.25">
      <c r="A2644" t="s">
        <v>6301</v>
      </c>
      <c r="B2644" t="s">
        <v>6302</v>
      </c>
      <c r="C2644" s="1">
        <v>0</v>
      </c>
      <c r="D2644" s="1">
        <v>3328</v>
      </c>
      <c r="E2644" s="1">
        <v>3328</v>
      </c>
    </row>
    <row r="2645" spans="1:6" x14ac:dyDescent="0.25">
      <c r="A2645" t="s">
        <v>6303</v>
      </c>
      <c r="B2645" t="s">
        <v>6304</v>
      </c>
      <c r="C2645" s="1">
        <v>0</v>
      </c>
      <c r="D2645" s="1">
        <v>0</v>
      </c>
      <c r="E2645" s="1">
        <v>0</v>
      </c>
    </row>
    <row r="2646" spans="1:6" x14ac:dyDescent="0.25">
      <c r="A2646" t="s">
        <v>6305</v>
      </c>
      <c r="B2646" t="s">
        <v>6306</v>
      </c>
      <c r="C2646" s="1">
        <v>3512</v>
      </c>
      <c r="D2646" s="1">
        <v>2716</v>
      </c>
      <c r="E2646" s="1">
        <v>3584</v>
      </c>
    </row>
    <row r="2647" spans="1:6" x14ac:dyDescent="0.25">
      <c r="A2647" t="s">
        <v>6307</v>
      </c>
      <c r="B2647" t="s">
        <v>6308</v>
      </c>
      <c r="C2647" s="1">
        <v>3842</v>
      </c>
      <c r="D2647" s="1">
        <v>2836</v>
      </c>
      <c r="E2647" s="1">
        <v>4034</v>
      </c>
    </row>
    <row r="2648" spans="1:6" x14ac:dyDescent="0.25">
      <c r="A2648" t="s">
        <v>6309</v>
      </c>
      <c r="B2648" t="s">
        <v>6310</v>
      </c>
      <c r="C2648" s="1">
        <v>5247</v>
      </c>
      <c r="D2648" s="1">
        <v>4047</v>
      </c>
      <c r="E2648" s="1">
        <v>5297</v>
      </c>
    </row>
    <row r="2649" spans="1:6" x14ac:dyDescent="0.25">
      <c r="A2649" t="s">
        <v>6311</v>
      </c>
      <c r="B2649" t="s">
        <v>6312</v>
      </c>
      <c r="C2649" s="1">
        <v>0</v>
      </c>
      <c r="D2649" s="1">
        <v>0</v>
      </c>
      <c r="E2649" s="1">
        <v>0</v>
      </c>
    </row>
    <row r="2650" spans="1:6" x14ac:dyDescent="0.25">
      <c r="A2650" t="s">
        <v>6313</v>
      </c>
      <c r="B2650" t="s">
        <v>6314</v>
      </c>
      <c r="C2650" s="1">
        <v>550</v>
      </c>
      <c r="D2650" s="1">
        <v>0</v>
      </c>
      <c r="E2650" s="1">
        <v>550</v>
      </c>
      <c r="F2650" t="s">
        <v>6315</v>
      </c>
    </row>
    <row r="2651" spans="1:6" ht="180" x14ac:dyDescent="0.25">
      <c r="A2651" t="s">
        <v>6316</v>
      </c>
      <c r="B2651" t="s">
        <v>6317</v>
      </c>
      <c r="C2651" s="1">
        <v>1600</v>
      </c>
      <c r="D2651" s="1">
        <v>0</v>
      </c>
      <c r="E2651" s="1">
        <v>1600</v>
      </c>
      <c r="F2651" s="2" t="s">
        <v>6318</v>
      </c>
    </row>
    <row r="2652" spans="1:6" ht="75" x14ac:dyDescent="0.25">
      <c r="A2652" t="s">
        <v>6319</v>
      </c>
      <c r="B2652" t="s">
        <v>6320</v>
      </c>
      <c r="C2652" s="1">
        <v>2800</v>
      </c>
      <c r="D2652" s="1">
        <v>191</v>
      </c>
      <c r="E2652" s="1">
        <v>2300</v>
      </c>
      <c r="F2652" s="2" t="s">
        <v>6321</v>
      </c>
    </row>
    <row r="2653" spans="1:6" x14ac:dyDescent="0.25">
      <c r="A2653" t="s">
        <v>6322</v>
      </c>
      <c r="B2653" t="s">
        <v>6323</v>
      </c>
      <c r="C2653" s="1">
        <v>0</v>
      </c>
      <c r="D2653" s="1">
        <v>0</v>
      </c>
      <c r="E2653" s="1">
        <v>400</v>
      </c>
      <c r="F2653" t="s">
        <v>6324</v>
      </c>
    </row>
    <row r="2654" spans="1:6" x14ac:dyDescent="0.25">
      <c r="A2654" t="s">
        <v>6325</v>
      </c>
      <c r="B2654" t="s">
        <v>6326</v>
      </c>
      <c r="C2654" s="1">
        <v>30</v>
      </c>
      <c r="D2654" s="1">
        <v>0</v>
      </c>
      <c r="E2654" s="1">
        <v>30</v>
      </c>
      <c r="F2654" t="s">
        <v>6327</v>
      </c>
    </row>
    <row r="2655" spans="1:6" x14ac:dyDescent="0.25">
      <c r="A2655" t="s">
        <v>6328</v>
      </c>
      <c r="B2655" t="s">
        <v>6329</v>
      </c>
      <c r="C2655" s="1">
        <v>0</v>
      </c>
      <c r="D2655" s="1">
        <v>0</v>
      </c>
      <c r="E2655" s="1">
        <v>0</v>
      </c>
    </row>
    <row r="2656" spans="1:6" x14ac:dyDescent="0.25">
      <c r="A2656" t="s">
        <v>6330</v>
      </c>
      <c r="B2656" t="s">
        <v>6331</v>
      </c>
      <c r="C2656" s="1">
        <v>250</v>
      </c>
      <c r="D2656" s="1">
        <v>0</v>
      </c>
      <c r="E2656" s="1">
        <v>400</v>
      </c>
      <c r="F2656" t="s">
        <v>6332</v>
      </c>
    </row>
    <row r="2657" spans="1:6" x14ac:dyDescent="0.25">
      <c r="A2657" t="s">
        <v>6333</v>
      </c>
      <c r="B2657" t="s">
        <v>6334</v>
      </c>
      <c r="C2657" s="1">
        <v>200</v>
      </c>
      <c r="D2657" s="1">
        <v>0</v>
      </c>
      <c r="E2657" s="1">
        <v>200</v>
      </c>
      <c r="F2657" t="s">
        <v>6335</v>
      </c>
    </row>
    <row r="2658" spans="1:6" x14ac:dyDescent="0.25">
      <c r="A2658" t="s">
        <v>6336</v>
      </c>
      <c r="B2658" t="s">
        <v>6337</v>
      </c>
      <c r="C2658" s="1">
        <v>0</v>
      </c>
      <c r="D2658" s="1">
        <v>0</v>
      </c>
      <c r="E2658" s="1">
        <v>0</v>
      </c>
    </row>
    <row r="2659" spans="1:6" ht="90" x14ac:dyDescent="0.25">
      <c r="A2659" t="s">
        <v>6338</v>
      </c>
      <c r="B2659" t="s">
        <v>6339</v>
      </c>
      <c r="C2659" s="1">
        <v>0</v>
      </c>
      <c r="D2659" s="1">
        <v>0</v>
      </c>
      <c r="E2659" s="1">
        <v>350</v>
      </c>
      <c r="F2659" s="2" t="s">
        <v>6340</v>
      </c>
    </row>
    <row r="2660" spans="1:6" ht="90" x14ac:dyDescent="0.25">
      <c r="A2660" t="s">
        <v>6341</v>
      </c>
      <c r="B2660" t="s">
        <v>6342</v>
      </c>
      <c r="C2660" s="1">
        <v>150</v>
      </c>
      <c r="D2660" s="1">
        <v>0</v>
      </c>
      <c r="E2660" s="1">
        <v>838</v>
      </c>
      <c r="F2660" s="2" t="s">
        <v>6343</v>
      </c>
    </row>
    <row r="2661" spans="1:6" x14ac:dyDescent="0.25">
      <c r="A2661" t="s">
        <v>6344</v>
      </c>
      <c r="B2661" t="s">
        <v>6345</v>
      </c>
      <c r="C2661" s="1">
        <v>0</v>
      </c>
      <c r="D2661" s="1">
        <v>0</v>
      </c>
      <c r="E2661" s="1">
        <v>0</v>
      </c>
    </row>
    <row r="2662" spans="1:6" x14ac:dyDescent="0.25">
      <c r="A2662" t="s">
        <v>6346</v>
      </c>
      <c r="B2662" t="s">
        <v>6347</v>
      </c>
      <c r="C2662" s="1">
        <v>0</v>
      </c>
      <c r="D2662" s="1">
        <v>0</v>
      </c>
      <c r="E2662" s="1">
        <v>0</v>
      </c>
    </row>
    <row r="2663" spans="1:6" ht="105" x14ac:dyDescent="0.25">
      <c r="A2663" t="s">
        <v>6348</v>
      </c>
      <c r="B2663" t="s">
        <v>6349</v>
      </c>
      <c r="C2663" s="1">
        <v>3200</v>
      </c>
      <c r="D2663" s="1">
        <v>0</v>
      </c>
      <c r="E2663" s="1">
        <v>2800</v>
      </c>
      <c r="F2663" s="2" t="s">
        <v>6350</v>
      </c>
    </row>
    <row r="2664" spans="1:6" x14ac:dyDescent="0.25">
      <c r="A2664" t="s">
        <v>6351</v>
      </c>
      <c r="B2664" t="s">
        <v>6352</v>
      </c>
      <c r="C2664" s="1">
        <v>0</v>
      </c>
      <c r="D2664" s="1">
        <v>0</v>
      </c>
      <c r="E2664" s="1">
        <v>0</v>
      </c>
    </row>
    <row r="2665" spans="1:6" ht="135" x14ac:dyDescent="0.25">
      <c r="A2665" t="s">
        <v>6353</v>
      </c>
      <c r="B2665" t="s">
        <v>6354</v>
      </c>
      <c r="C2665" s="1">
        <v>12600</v>
      </c>
      <c r="D2665" s="1">
        <v>11600</v>
      </c>
      <c r="E2665" s="1">
        <v>11600</v>
      </c>
      <c r="F2665" s="2" t="s">
        <v>6355</v>
      </c>
    </row>
    <row r="2666" spans="1:6" x14ac:dyDescent="0.25">
      <c r="A2666" t="s">
        <v>6356</v>
      </c>
      <c r="B2666" t="s">
        <v>6357</v>
      </c>
      <c r="C2666" s="1">
        <v>0</v>
      </c>
      <c r="D2666" s="1">
        <v>0</v>
      </c>
      <c r="E2666" s="1">
        <v>0</v>
      </c>
    </row>
    <row r="2667" spans="1:6" ht="60" x14ac:dyDescent="0.25">
      <c r="A2667" t="s">
        <v>6358</v>
      </c>
      <c r="B2667" t="s">
        <v>6359</v>
      </c>
      <c r="C2667" s="1">
        <v>4070</v>
      </c>
      <c r="D2667" s="1">
        <v>2270</v>
      </c>
      <c r="E2667" s="1">
        <v>3770</v>
      </c>
      <c r="F2667" s="2" t="s">
        <v>6360</v>
      </c>
    </row>
    <row r="2668" spans="1:6" x14ac:dyDescent="0.25">
      <c r="A2668" t="s">
        <v>6361</v>
      </c>
      <c r="B2668" t="s">
        <v>6362</v>
      </c>
      <c r="C2668" s="1">
        <v>0</v>
      </c>
      <c r="D2668" s="1">
        <v>0</v>
      </c>
      <c r="E2668" s="1">
        <v>0</v>
      </c>
    </row>
    <row r="2669" spans="1:6" ht="75" x14ac:dyDescent="0.25">
      <c r="A2669" t="s">
        <v>6363</v>
      </c>
      <c r="B2669" t="s">
        <v>6364</v>
      </c>
      <c r="C2669" s="1">
        <v>750</v>
      </c>
      <c r="D2669" s="1">
        <v>781</v>
      </c>
      <c r="E2669" s="1">
        <v>800</v>
      </c>
      <c r="F2669" s="2" t="s">
        <v>6365</v>
      </c>
    </row>
    <row r="2670" spans="1:6" x14ac:dyDescent="0.25">
      <c r="A2670" t="s">
        <v>6366</v>
      </c>
      <c r="B2670" t="s">
        <v>6367</v>
      </c>
      <c r="C2670" s="1">
        <v>0</v>
      </c>
      <c r="D2670" s="1">
        <v>0</v>
      </c>
      <c r="E2670" s="1">
        <v>0</v>
      </c>
    </row>
    <row r="2671" spans="1:6" x14ac:dyDescent="0.25">
      <c r="A2671" t="s">
        <v>6368</v>
      </c>
      <c r="B2671" t="s">
        <v>6369</v>
      </c>
      <c r="C2671" s="1">
        <v>0</v>
      </c>
      <c r="D2671" s="1">
        <v>0</v>
      </c>
      <c r="E2671" s="1">
        <v>1000</v>
      </c>
      <c r="F2671" t="s">
        <v>6370</v>
      </c>
    </row>
    <row r="2672" spans="1:6" x14ac:dyDescent="0.25">
      <c r="A2672" t="s">
        <v>6371</v>
      </c>
      <c r="B2672" t="s">
        <v>6372</v>
      </c>
      <c r="C2672" s="1">
        <v>0</v>
      </c>
      <c r="D2672" s="1">
        <v>0</v>
      </c>
      <c r="E2672" s="1">
        <v>0</v>
      </c>
    </row>
    <row r="2673" spans="1:6" x14ac:dyDescent="0.25">
      <c r="A2673" t="s">
        <v>6373</v>
      </c>
      <c r="B2673" t="s">
        <v>6374</v>
      </c>
      <c r="C2673" s="1">
        <v>0</v>
      </c>
      <c r="D2673" s="1">
        <v>0</v>
      </c>
      <c r="E2673" s="1">
        <v>0</v>
      </c>
    </row>
    <row r="2674" spans="1:6" x14ac:dyDescent="0.25">
      <c r="A2674" t="s">
        <v>6375</v>
      </c>
      <c r="B2674" t="s">
        <v>6376</v>
      </c>
      <c r="C2674" s="1">
        <v>0</v>
      </c>
      <c r="D2674" s="1">
        <v>0</v>
      </c>
      <c r="E2674" s="1">
        <v>0</v>
      </c>
    </row>
    <row r="2675" spans="1:6" x14ac:dyDescent="0.25">
      <c r="A2675" t="s">
        <v>6377</v>
      </c>
      <c r="B2675" t="s">
        <v>6378</v>
      </c>
      <c r="C2675" s="1">
        <v>0</v>
      </c>
      <c r="D2675" s="1">
        <v>0</v>
      </c>
      <c r="E2675" s="1">
        <v>0</v>
      </c>
    </row>
    <row r="2676" spans="1:6" x14ac:dyDescent="0.25">
      <c r="A2676" t="s">
        <v>6379</v>
      </c>
      <c r="B2676" t="s">
        <v>6380</v>
      </c>
      <c r="C2676" s="1">
        <v>0</v>
      </c>
      <c r="D2676" s="1">
        <v>0</v>
      </c>
      <c r="E2676" s="1">
        <v>0</v>
      </c>
    </row>
    <row r="2677" spans="1:6" ht="60" x14ac:dyDescent="0.25">
      <c r="A2677" t="s">
        <v>6381</v>
      </c>
      <c r="B2677" t="s">
        <v>6382</v>
      </c>
      <c r="C2677" s="1">
        <v>3750</v>
      </c>
      <c r="D2677" s="1">
        <v>3600</v>
      </c>
      <c r="E2677" s="1">
        <v>3600</v>
      </c>
      <c r="F2677" s="2" t="s">
        <v>6383</v>
      </c>
    </row>
    <row r="2678" spans="1:6" x14ac:dyDescent="0.25">
      <c r="A2678" t="s">
        <v>6384</v>
      </c>
      <c r="B2678" t="s">
        <v>6385</v>
      </c>
      <c r="C2678" s="1">
        <v>1058</v>
      </c>
      <c r="D2678" s="1">
        <v>0</v>
      </c>
      <c r="E2678" s="1">
        <v>776</v>
      </c>
      <c r="F2678" t="s">
        <v>947</v>
      </c>
    </row>
    <row r="2679" spans="1:6" x14ac:dyDescent="0.25">
      <c r="A2679" t="s">
        <v>6386</v>
      </c>
      <c r="B2679" t="s">
        <v>6387</v>
      </c>
      <c r="C2679" s="1">
        <v>0</v>
      </c>
      <c r="D2679" s="1">
        <v>0</v>
      </c>
      <c r="E2679" s="1">
        <v>0</v>
      </c>
    </row>
    <row r="2680" spans="1:6" x14ac:dyDescent="0.25">
      <c r="A2680" t="s">
        <v>6388</v>
      </c>
      <c r="B2680" t="s">
        <v>6389</v>
      </c>
      <c r="C2680" s="1">
        <v>0</v>
      </c>
      <c r="D2680" s="1">
        <v>0</v>
      </c>
      <c r="E2680" s="1">
        <v>0</v>
      </c>
    </row>
    <row r="2681" spans="1:6" x14ac:dyDescent="0.25">
      <c r="A2681" t="s">
        <v>6390</v>
      </c>
      <c r="B2681" t="s">
        <v>6391</v>
      </c>
      <c r="C2681" s="1">
        <v>0</v>
      </c>
      <c r="D2681" s="1">
        <v>0</v>
      </c>
      <c r="E2681" s="1">
        <v>0</v>
      </c>
    </row>
    <row r="2682" spans="1:6" x14ac:dyDescent="0.25">
      <c r="A2682" t="s">
        <v>6392</v>
      </c>
      <c r="B2682" t="s">
        <v>6393</v>
      </c>
      <c r="C2682" s="1">
        <v>0</v>
      </c>
      <c r="D2682" s="1">
        <v>0</v>
      </c>
      <c r="E2682" s="1">
        <v>0</v>
      </c>
    </row>
    <row r="2683" spans="1:6" ht="135" x14ac:dyDescent="0.25">
      <c r="A2683" t="s">
        <v>6394</v>
      </c>
      <c r="B2683" t="s">
        <v>6395</v>
      </c>
      <c r="C2683" s="1">
        <v>3500</v>
      </c>
      <c r="D2683" s="1">
        <v>0</v>
      </c>
      <c r="E2683" s="1">
        <v>3500</v>
      </c>
      <c r="F2683" s="2" t="s">
        <v>6396</v>
      </c>
    </row>
    <row r="2684" spans="1:6" x14ac:dyDescent="0.25">
      <c r="A2684" t="s">
        <v>6397</v>
      </c>
      <c r="B2684" t="s">
        <v>6398</v>
      </c>
      <c r="C2684" s="1">
        <v>5500</v>
      </c>
      <c r="D2684" s="1">
        <v>1644</v>
      </c>
      <c r="E2684" s="1">
        <v>5500</v>
      </c>
      <c r="F2684" t="s">
        <v>6399</v>
      </c>
    </row>
    <row r="2685" spans="1:6" x14ac:dyDescent="0.25">
      <c r="A2685" t="s">
        <v>6400</v>
      </c>
      <c r="B2685" t="s">
        <v>6401</v>
      </c>
      <c r="C2685" s="1">
        <v>0</v>
      </c>
      <c r="D2685" s="1">
        <v>0</v>
      </c>
      <c r="E2685" s="1">
        <v>0</v>
      </c>
    </row>
    <row r="2686" spans="1:6" x14ac:dyDescent="0.25">
      <c r="A2686" t="s">
        <v>6402</v>
      </c>
      <c r="B2686" t="s">
        <v>6403</v>
      </c>
      <c r="C2686" s="1">
        <v>234529</v>
      </c>
      <c r="D2686" s="1">
        <v>47564</v>
      </c>
      <c r="E2686" s="1">
        <v>242549</v>
      </c>
    </row>
    <row r="2687" spans="1:6" x14ac:dyDescent="0.25">
      <c r="A2687" t="s">
        <v>6404</v>
      </c>
      <c r="B2687" t="s">
        <v>6405</v>
      </c>
      <c r="C2687" s="1">
        <v>31752</v>
      </c>
      <c r="D2687" s="1">
        <v>10114</v>
      </c>
      <c r="E2687" s="1">
        <v>28000</v>
      </c>
      <c r="F2687" t="s">
        <v>6406</v>
      </c>
    </row>
    <row r="2688" spans="1:6" x14ac:dyDescent="0.25">
      <c r="A2688" t="s">
        <v>6407</v>
      </c>
      <c r="B2688" t="s">
        <v>6408</v>
      </c>
      <c r="C2688" s="1">
        <v>55086</v>
      </c>
      <c r="D2688" s="1">
        <v>44346</v>
      </c>
      <c r="E2688" s="1">
        <v>55000</v>
      </c>
      <c r="F2688" t="s">
        <v>6409</v>
      </c>
    </row>
    <row r="2689" spans="1:6" x14ac:dyDescent="0.25">
      <c r="A2689" t="s">
        <v>6410</v>
      </c>
      <c r="B2689" t="s">
        <v>6411</v>
      </c>
      <c r="C2689" s="1">
        <v>0</v>
      </c>
      <c r="D2689" s="1">
        <v>0</v>
      </c>
      <c r="E2689" s="1">
        <v>0</v>
      </c>
    </row>
    <row r="2690" spans="1:6" x14ac:dyDescent="0.25">
      <c r="A2690" t="s">
        <v>6412</v>
      </c>
      <c r="B2690" t="s">
        <v>6413</v>
      </c>
      <c r="C2690" s="1">
        <v>8930</v>
      </c>
      <c r="D2690" s="1">
        <v>2679</v>
      </c>
      <c r="E2690" s="1">
        <v>9377</v>
      </c>
    </row>
    <row r="2691" spans="1:6" x14ac:dyDescent="0.25">
      <c r="A2691" t="s">
        <v>6414</v>
      </c>
      <c r="B2691" t="s">
        <v>6415</v>
      </c>
      <c r="C2691" s="1">
        <v>0</v>
      </c>
      <c r="D2691" s="1">
        <v>6828</v>
      </c>
      <c r="E2691" s="1">
        <v>0</v>
      </c>
    </row>
    <row r="2692" spans="1:6" x14ac:dyDescent="0.25">
      <c r="A2692" t="s">
        <v>6416</v>
      </c>
      <c r="B2692" t="s">
        <v>6417</v>
      </c>
      <c r="C2692" s="1">
        <v>0</v>
      </c>
      <c r="D2692" s="1">
        <v>0</v>
      </c>
      <c r="E2692" s="1">
        <v>0</v>
      </c>
    </row>
    <row r="2693" spans="1:6" x14ac:dyDescent="0.25">
      <c r="A2693" t="s">
        <v>6418</v>
      </c>
      <c r="B2693" t="s">
        <v>6419</v>
      </c>
      <c r="C2693" s="1">
        <v>10173</v>
      </c>
      <c r="D2693" s="1">
        <v>4762</v>
      </c>
      <c r="E2693" s="1">
        <v>10296</v>
      </c>
    </row>
    <row r="2694" spans="1:6" x14ac:dyDescent="0.25">
      <c r="A2694" t="s">
        <v>6420</v>
      </c>
      <c r="B2694" t="s">
        <v>6421</v>
      </c>
      <c r="C2694" s="1">
        <v>9226</v>
      </c>
      <c r="D2694" s="1">
        <v>5652</v>
      </c>
      <c r="E2694" s="1">
        <v>9544</v>
      </c>
    </row>
    <row r="2695" spans="1:6" x14ac:dyDescent="0.25">
      <c r="A2695" t="s">
        <v>6422</v>
      </c>
      <c r="B2695" t="s">
        <v>6423</v>
      </c>
      <c r="C2695" s="1">
        <v>19878</v>
      </c>
      <c r="D2695" s="1">
        <v>8924</v>
      </c>
      <c r="E2695" s="1">
        <v>19962</v>
      </c>
    </row>
    <row r="2696" spans="1:6" x14ac:dyDescent="0.25">
      <c r="A2696" t="s">
        <v>6424</v>
      </c>
      <c r="B2696" t="s">
        <v>6425</v>
      </c>
      <c r="C2696" s="1">
        <v>0</v>
      </c>
      <c r="D2696" s="1">
        <v>0</v>
      </c>
      <c r="E2696" s="1">
        <v>0</v>
      </c>
    </row>
    <row r="2697" spans="1:6" x14ac:dyDescent="0.25">
      <c r="A2697" t="s">
        <v>6426</v>
      </c>
      <c r="B2697" t="s">
        <v>6427</v>
      </c>
      <c r="C2697" s="1">
        <v>850</v>
      </c>
      <c r="D2697" s="1">
        <v>0</v>
      </c>
      <c r="E2697" s="1">
        <v>700</v>
      </c>
      <c r="F2697" t="s">
        <v>6428</v>
      </c>
    </row>
    <row r="2698" spans="1:6" x14ac:dyDescent="0.25">
      <c r="A2698" t="s">
        <v>6429</v>
      </c>
      <c r="B2698" t="s">
        <v>6430</v>
      </c>
      <c r="C2698" s="1">
        <v>4160</v>
      </c>
      <c r="D2698" s="1">
        <v>1147</v>
      </c>
      <c r="E2698" s="1">
        <v>4160</v>
      </c>
      <c r="F2698" t="s">
        <v>6431</v>
      </c>
    </row>
    <row r="2699" spans="1:6" x14ac:dyDescent="0.25">
      <c r="A2699" t="s">
        <v>6432</v>
      </c>
      <c r="B2699" t="s">
        <v>6433</v>
      </c>
      <c r="C2699" s="1">
        <v>3500</v>
      </c>
      <c r="D2699" s="1">
        <v>738</v>
      </c>
      <c r="E2699" s="1">
        <v>2500</v>
      </c>
      <c r="F2699" t="s">
        <v>6434</v>
      </c>
    </row>
    <row r="2700" spans="1:6" x14ac:dyDescent="0.25">
      <c r="A2700" t="s">
        <v>6435</v>
      </c>
      <c r="B2700" t="s">
        <v>6436</v>
      </c>
      <c r="C2700" s="1">
        <v>600</v>
      </c>
      <c r="D2700" s="1">
        <v>0</v>
      </c>
      <c r="E2700" s="1">
        <v>600</v>
      </c>
      <c r="F2700" t="s">
        <v>6437</v>
      </c>
    </row>
    <row r="2701" spans="1:6" x14ac:dyDescent="0.25">
      <c r="A2701" t="s">
        <v>6438</v>
      </c>
      <c r="B2701" t="s">
        <v>6439</v>
      </c>
      <c r="C2701" s="1">
        <v>850</v>
      </c>
      <c r="D2701" s="1">
        <v>0</v>
      </c>
      <c r="E2701" s="1">
        <v>50</v>
      </c>
      <c r="F2701" t="s">
        <v>6440</v>
      </c>
    </row>
    <row r="2702" spans="1:6" x14ac:dyDescent="0.25">
      <c r="A2702" t="s">
        <v>6441</v>
      </c>
      <c r="B2702" t="s">
        <v>6442</v>
      </c>
      <c r="C2702" s="1">
        <v>0</v>
      </c>
      <c r="D2702" s="1">
        <v>0</v>
      </c>
      <c r="E2702" s="1">
        <v>0</v>
      </c>
    </row>
    <row r="2703" spans="1:6" x14ac:dyDescent="0.25">
      <c r="A2703" t="s">
        <v>6443</v>
      </c>
      <c r="B2703" t="s">
        <v>6444</v>
      </c>
      <c r="C2703" s="1">
        <v>250</v>
      </c>
      <c r="D2703" s="1">
        <v>0</v>
      </c>
      <c r="E2703" s="1">
        <v>250</v>
      </c>
      <c r="F2703" t="s">
        <v>6445</v>
      </c>
    </row>
    <row r="2704" spans="1:6" x14ac:dyDescent="0.25">
      <c r="A2704" t="s">
        <v>6446</v>
      </c>
      <c r="B2704" t="s">
        <v>6447</v>
      </c>
      <c r="C2704" s="1">
        <v>350</v>
      </c>
      <c r="D2704" s="1">
        <v>0</v>
      </c>
      <c r="E2704" s="1">
        <v>300</v>
      </c>
      <c r="F2704" t="s">
        <v>6448</v>
      </c>
    </row>
    <row r="2705" spans="1:6" x14ac:dyDescent="0.25">
      <c r="A2705" t="s">
        <v>6449</v>
      </c>
      <c r="B2705" t="s">
        <v>6450</v>
      </c>
      <c r="C2705" s="1">
        <v>0</v>
      </c>
      <c r="D2705" s="1">
        <v>0</v>
      </c>
      <c r="E2705" s="1">
        <v>0</v>
      </c>
    </row>
    <row r="2706" spans="1:6" ht="60" x14ac:dyDescent="0.25">
      <c r="A2706" t="s">
        <v>6451</v>
      </c>
      <c r="B2706" t="s">
        <v>6452</v>
      </c>
      <c r="C2706" s="1">
        <v>0</v>
      </c>
      <c r="D2706" s="1">
        <v>0</v>
      </c>
      <c r="E2706" s="1">
        <v>600</v>
      </c>
      <c r="F2706" s="2" t="s">
        <v>6453</v>
      </c>
    </row>
    <row r="2707" spans="1:6" x14ac:dyDescent="0.25">
      <c r="A2707" t="s">
        <v>6454</v>
      </c>
      <c r="B2707" t="s">
        <v>6455</v>
      </c>
      <c r="C2707" s="1">
        <v>150</v>
      </c>
      <c r="D2707" s="1">
        <v>0</v>
      </c>
      <c r="E2707" s="1">
        <v>250</v>
      </c>
      <c r="F2707" t="s">
        <v>6456</v>
      </c>
    </row>
    <row r="2708" spans="1:6" x14ac:dyDescent="0.25">
      <c r="A2708" t="s">
        <v>6457</v>
      </c>
      <c r="B2708" t="s">
        <v>6458</v>
      </c>
      <c r="C2708" s="1">
        <v>0</v>
      </c>
      <c r="D2708" s="1">
        <v>0</v>
      </c>
      <c r="E2708" s="1">
        <v>0</v>
      </c>
    </row>
    <row r="2709" spans="1:6" x14ac:dyDescent="0.25">
      <c r="A2709" t="s">
        <v>6459</v>
      </c>
      <c r="B2709" t="s">
        <v>6460</v>
      </c>
      <c r="C2709" s="1">
        <v>0</v>
      </c>
      <c r="D2709" s="1">
        <v>0</v>
      </c>
      <c r="E2709" s="1">
        <v>0</v>
      </c>
    </row>
    <row r="2710" spans="1:6" x14ac:dyDescent="0.25">
      <c r="A2710" t="s">
        <v>6461</v>
      </c>
      <c r="B2710" t="s">
        <v>6462</v>
      </c>
      <c r="C2710" s="1">
        <v>0</v>
      </c>
      <c r="D2710" s="1">
        <v>0</v>
      </c>
      <c r="E2710" s="1">
        <v>0</v>
      </c>
    </row>
    <row r="2711" spans="1:6" x14ac:dyDescent="0.25">
      <c r="A2711" t="s">
        <v>6463</v>
      </c>
      <c r="B2711" t="s">
        <v>6464</v>
      </c>
      <c r="C2711" s="1">
        <v>0</v>
      </c>
      <c r="D2711" s="1">
        <v>0</v>
      </c>
      <c r="E2711" s="1">
        <v>0</v>
      </c>
    </row>
    <row r="2712" spans="1:6" ht="60" x14ac:dyDescent="0.25">
      <c r="A2712" t="s">
        <v>6465</v>
      </c>
      <c r="B2712" t="s">
        <v>6466</v>
      </c>
      <c r="C2712" s="1">
        <v>5000</v>
      </c>
      <c r="D2712" s="1">
        <v>0</v>
      </c>
      <c r="E2712" s="1">
        <v>2500</v>
      </c>
      <c r="F2712" s="2" t="s">
        <v>6467</v>
      </c>
    </row>
    <row r="2713" spans="1:6" x14ac:dyDescent="0.25">
      <c r="A2713" t="s">
        <v>6468</v>
      </c>
      <c r="B2713" t="s">
        <v>6469</v>
      </c>
      <c r="C2713" s="1">
        <v>0</v>
      </c>
      <c r="D2713" s="1">
        <v>0</v>
      </c>
      <c r="E2713" s="1">
        <v>0</v>
      </c>
    </row>
    <row r="2714" spans="1:6" ht="105" x14ac:dyDescent="0.25">
      <c r="A2714" t="s">
        <v>6470</v>
      </c>
      <c r="B2714" t="s">
        <v>6471</v>
      </c>
      <c r="C2714" s="1">
        <v>5550</v>
      </c>
      <c r="D2714" s="1">
        <v>2033</v>
      </c>
      <c r="E2714" s="1">
        <v>3000</v>
      </c>
      <c r="F2714" s="2" t="s">
        <v>6472</v>
      </c>
    </row>
    <row r="2715" spans="1:6" ht="60" x14ac:dyDescent="0.25">
      <c r="A2715" t="s">
        <v>6473</v>
      </c>
      <c r="B2715" t="s">
        <v>6474</v>
      </c>
      <c r="C2715" s="1">
        <v>624</v>
      </c>
      <c r="D2715" s="1">
        <v>391</v>
      </c>
      <c r="E2715" s="1">
        <v>500</v>
      </c>
      <c r="F2715" s="2" t="s">
        <v>6475</v>
      </c>
    </row>
    <row r="2716" spans="1:6" x14ac:dyDescent="0.25">
      <c r="A2716" t="s">
        <v>6476</v>
      </c>
      <c r="B2716" t="s">
        <v>6477</v>
      </c>
      <c r="C2716" s="1">
        <v>0</v>
      </c>
      <c r="D2716" s="1">
        <v>0</v>
      </c>
      <c r="E2716" s="1">
        <v>0</v>
      </c>
    </row>
    <row r="2717" spans="1:6" x14ac:dyDescent="0.25">
      <c r="A2717" t="s">
        <v>6478</v>
      </c>
      <c r="B2717" t="s">
        <v>6479</v>
      </c>
      <c r="C2717" s="1">
        <v>0</v>
      </c>
      <c r="D2717" s="1">
        <v>0</v>
      </c>
      <c r="E2717" s="1">
        <v>0</v>
      </c>
    </row>
    <row r="2718" spans="1:6" x14ac:dyDescent="0.25">
      <c r="A2718" t="s">
        <v>6480</v>
      </c>
      <c r="B2718" t="s">
        <v>6481</v>
      </c>
      <c r="C2718" s="1">
        <v>0</v>
      </c>
      <c r="D2718" s="1">
        <v>0</v>
      </c>
      <c r="E2718" s="1">
        <v>0</v>
      </c>
    </row>
    <row r="2719" spans="1:6" x14ac:dyDescent="0.25">
      <c r="A2719" t="s">
        <v>6482</v>
      </c>
      <c r="B2719" t="s">
        <v>6483</v>
      </c>
      <c r="C2719" s="1">
        <v>0</v>
      </c>
      <c r="D2719" s="1">
        <v>0</v>
      </c>
      <c r="E2719" s="1">
        <v>0</v>
      </c>
    </row>
    <row r="2720" spans="1:6" x14ac:dyDescent="0.25">
      <c r="A2720" t="s">
        <v>6484</v>
      </c>
      <c r="B2720" t="s">
        <v>6485</v>
      </c>
      <c r="C2720" s="1">
        <v>0</v>
      </c>
      <c r="D2720" s="1">
        <v>0</v>
      </c>
      <c r="E2720" s="1">
        <v>0</v>
      </c>
    </row>
    <row r="2721" spans="1:6" x14ac:dyDescent="0.25">
      <c r="A2721" t="s">
        <v>6486</v>
      </c>
      <c r="B2721" t="s">
        <v>6487</v>
      </c>
      <c r="C2721" s="1">
        <v>0</v>
      </c>
      <c r="D2721" s="1">
        <v>0</v>
      </c>
      <c r="E2721" s="1">
        <v>0</v>
      </c>
    </row>
    <row r="2722" spans="1:6" ht="120" x14ac:dyDescent="0.25">
      <c r="A2722" t="s">
        <v>6488</v>
      </c>
      <c r="B2722" t="s">
        <v>6489</v>
      </c>
      <c r="C2722" s="1">
        <v>10680</v>
      </c>
      <c r="D2722" s="1">
        <v>5570</v>
      </c>
      <c r="E2722" s="1">
        <v>9500</v>
      </c>
      <c r="F2722" s="2" t="s">
        <v>6490</v>
      </c>
    </row>
    <row r="2723" spans="1:6" ht="45" x14ac:dyDescent="0.25">
      <c r="A2723" t="s">
        <v>6491</v>
      </c>
      <c r="B2723" t="s">
        <v>6492</v>
      </c>
      <c r="C2723" s="1">
        <v>297</v>
      </c>
      <c r="D2723" s="1">
        <v>0</v>
      </c>
      <c r="E2723" s="1">
        <v>671</v>
      </c>
      <c r="F2723" s="2" t="s">
        <v>6493</v>
      </c>
    </row>
    <row r="2724" spans="1:6" x14ac:dyDescent="0.25">
      <c r="A2724" t="s">
        <v>6494</v>
      </c>
      <c r="B2724" t="s">
        <v>6495</v>
      </c>
      <c r="C2724" s="1">
        <v>0</v>
      </c>
      <c r="D2724" s="1">
        <v>0</v>
      </c>
      <c r="E2724" s="1">
        <v>0</v>
      </c>
    </row>
    <row r="2725" spans="1:6" x14ac:dyDescent="0.25">
      <c r="A2725" t="s">
        <v>6496</v>
      </c>
      <c r="B2725" t="s">
        <v>6497</v>
      </c>
      <c r="C2725" s="1">
        <v>0</v>
      </c>
      <c r="D2725" s="1">
        <v>0</v>
      </c>
      <c r="E2725" s="1">
        <v>0</v>
      </c>
    </row>
    <row r="2726" spans="1:6" x14ac:dyDescent="0.25">
      <c r="A2726" t="s">
        <v>6498</v>
      </c>
      <c r="B2726" t="s">
        <v>6499</v>
      </c>
      <c r="C2726" s="1">
        <v>0</v>
      </c>
      <c r="D2726" s="1">
        <v>0</v>
      </c>
      <c r="E2726" s="1">
        <v>0</v>
      </c>
    </row>
    <row r="2727" spans="1:6" x14ac:dyDescent="0.25">
      <c r="A2727" t="s">
        <v>6500</v>
      </c>
      <c r="B2727" t="s">
        <v>6501</v>
      </c>
      <c r="C2727" s="1">
        <v>0</v>
      </c>
      <c r="D2727" s="1">
        <v>0</v>
      </c>
      <c r="E2727" s="1">
        <v>0</v>
      </c>
    </row>
    <row r="2728" spans="1:6" x14ac:dyDescent="0.25">
      <c r="A2728" t="s">
        <v>6502</v>
      </c>
      <c r="B2728" t="s">
        <v>6503</v>
      </c>
      <c r="C2728" s="1">
        <v>2088</v>
      </c>
      <c r="D2728" s="1">
        <v>0</v>
      </c>
      <c r="E2728" s="1">
        <v>3800</v>
      </c>
      <c r="F2728" t="s">
        <v>6504</v>
      </c>
    </row>
    <row r="2729" spans="1:6" x14ac:dyDescent="0.25">
      <c r="A2729" t="s">
        <v>6505</v>
      </c>
      <c r="B2729" t="s">
        <v>6506</v>
      </c>
      <c r="C2729" s="1">
        <v>7100</v>
      </c>
      <c r="D2729" s="1">
        <v>2198</v>
      </c>
      <c r="E2729" s="1">
        <v>7100</v>
      </c>
      <c r="F2729" t="s">
        <v>6507</v>
      </c>
    </row>
    <row r="2730" spans="1:6" x14ac:dyDescent="0.25">
      <c r="A2730" t="s">
        <v>6508</v>
      </c>
      <c r="B2730" t="s">
        <v>6509</v>
      </c>
      <c r="C2730" s="1">
        <v>0</v>
      </c>
      <c r="D2730" s="1">
        <v>0</v>
      </c>
      <c r="E2730" s="1">
        <v>0</v>
      </c>
    </row>
    <row r="2731" spans="1:6" x14ac:dyDescent="0.25">
      <c r="A2731" t="s">
        <v>6510</v>
      </c>
      <c r="B2731" t="s">
        <v>6511</v>
      </c>
      <c r="C2731" s="1">
        <v>181768</v>
      </c>
      <c r="D2731" s="1">
        <v>60344</v>
      </c>
      <c r="E2731" s="1">
        <v>190856</v>
      </c>
    </row>
    <row r="2732" spans="1:6" x14ac:dyDescent="0.25">
      <c r="A2732" t="s">
        <v>6512</v>
      </c>
      <c r="B2732" t="s">
        <v>6513</v>
      </c>
      <c r="C2732" s="1">
        <v>17043</v>
      </c>
      <c r="D2732" s="1">
        <v>12837</v>
      </c>
      <c r="E2732" s="1">
        <v>18000</v>
      </c>
      <c r="F2732" t="s">
        <v>6514</v>
      </c>
    </row>
    <row r="2733" spans="1:6" ht="409.5" x14ac:dyDescent="0.25">
      <c r="A2733" t="s">
        <v>6515</v>
      </c>
      <c r="B2733" t="s">
        <v>6516</v>
      </c>
      <c r="C2733" s="1">
        <v>38532</v>
      </c>
      <c r="D2733" s="1">
        <v>34232</v>
      </c>
      <c r="E2733" s="1">
        <v>68000</v>
      </c>
      <c r="F2733" s="2" t="s">
        <v>6517</v>
      </c>
    </row>
    <row r="2734" spans="1:6" x14ac:dyDescent="0.25">
      <c r="A2734" t="s">
        <v>6518</v>
      </c>
      <c r="B2734" t="s">
        <v>6519</v>
      </c>
      <c r="C2734" s="1">
        <v>0</v>
      </c>
      <c r="D2734" s="1">
        <v>0</v>
      </c>
      <c r="E2734" s="1">
        <v>0</v>
      </c>
    </row>
    <row r="2735" spans="1:6" x14ac:dyDescent="0.25">
      <c r="A2735" t="s">
        <v>6520</v>
      </c>
      <c r="B2735" t="s">
        <v>6521</v>
      </c>
      <c r="C2735" s="1">
        <v>8930</v>
      </c>
      <c r="D2735" s="1">
        <v>2665</v>
      </c>
      <c r="E2735" s="1">
        <v>9377</v>
      </c>
    </row>
    <row r="2736" spans="1:6" x14ac:dyDescent="0.25">
      <c r="A2736" t="s">
        <v>6522</v>
      </c>
      <c r="B2736" t="s">
        <v>6523</v>
      </c>
      <c r="C2736" s="1">
        <v>0</v>
      </c>
      <c r="D2736" s="1">
        <v>0</v>
      </c>
      <c r="E2736" s="1">
        <v>0</v>
      </c>
    </row>
    <row r="2737" spans="1:6" x14ac:dyDescent="0.25">
      <c r="A2737" t="s">
        <v>6524</v>
      </c>
      <c r="B2737" t="s">
        <v>6525</v>
      </c>
      <c r="C2737" s="1">
        <v>8960</v>
      </c>
      <c r="D2737" s="1">
        <v>10562</v>
      </c>
      <c r="E2737" s="1">
        <v>0</v>
      </c>
    </row>
    <row r="2738" spans="1:6" x14ac:dyDescent="0.25">
      <c r="A2738" t="s">
        <v>6526</v>
      </c>
      <c r="B2738" t="s">
        <v>6527</v>
      </c>
      <c r="C2738" s="1">
        <v>0</v>
      </c>
      <c r="D2738" s="1">
        <v>0</v>
      </c>
      <c r="E2738" s="1">
        <v>0</v>
      </c>
    </row>
    <row r="2739" spans="1:6" x14ac:dyDescent="0.25">
      <c r="A2739" t="s">
        <v>6528</v>
      </c>
      <c r="B2739" t="s">
        <v>6529</v>
      </c>
      <c r="C2739" s="1">
        <v>7133</v>
      </c>
      <c r="D2739" s="1">
        <v>4079</v>
      </c>
      <c r="E2739" s="1">
        <v>7271</v>
      </c>
    </row>
    <row r="2740" spans="1:6" x14ac:dyDescent="0.25">
      <c r="A2740" t="s">
        <v>6530</v>
      </c>
      <c r="B2740" t="s">
        <v>6531</v>
      </c>
      <c r="C2740" s="1">
        <v>7698</v>
      </c>
      <c r="D2740" s="1">
        <v>6340</v>
      </c>
      <c r="E2740" s="1">
        <v>8067</v>
      </c>
    </row>
    <row r="2741" spans="1:6" x14ac:dyDescent="0.25">
      <c r="A2741" t="s">
        <v>6532</v>
      </c>
      <c r="B2741" t="s">
        <v>6533</v>
      </c>
      <c r="C2741" s="1">
        <v>12118</v>
      </c>
      <c r="D2741" s="1">
        <v>12918</v>
      </c>
      <c r="E2741" s="1">
        <v>12213</v>
      </c>
    </row>
    <row r="2742" spans="1:6" ht="255" x14ac:dyDescent="0.25">
      <c r="A2742" t="s">
        <v>6534</v>
      </c>
      <c r="B2742" t="s">
        <v>6535</v>
      </c>
      <c r="C2742" s="1">
        <v>0</v>
      </c>
      <c r="D2742" s="1">
        <v>0</v>
      </c>
      <c r="E2742" s="1">
        <v>65000</v>
      </c>
      <c r="F2742" s="2" t="s">
        <v>6536</v>
      </c>
    </row>
    <row r="2743" spans="1:6" x14ac:dyDescent="0.25">
      <c r="A2743" t="s">
        <v>6537</v>
      </c>
      <c r="B2743" t="s">
        <v>6538</v>
      </c>
      <c r="C2743" s="1">
        <v>200</v>
      </c>
      <c r="D2743" s="1">
        <v>0</v>
      </c>
      <c r="E2743" s="1">
        <v>0</v>
      </c>
    </row>
    <row r="2744" spans="1:6" x14ac:dyDescent="0.25">
      <c r="A2744" t="s">
        <v>6539</v>
      </c>
      <c r="B2744" t="s">
        <v>6540</v>
      </c>
      <c r="C2744" s="1">
        <v>0</v>
      </c>
      <c r="D2744" s="1">
        <v>0</v>
      </c>
      <c r="E2744" s="1">
        <v>0</v>
      </c>
    </row>
    <row r="2745" spans="1:6" x14ac:dyDescent="0.25">
      <c r="A2745" t="s">
        <v>6541</v>
      </c>
      <c r="B2745" t="s">
        <v>6542</v>
      </c>
      <c r="C2745" s="1">
        <v>0</v>
      </c>
      <c r="D2745" s="1">
        <v>25</v>
      </c>
      <c r="E2745" s="1">
        <v>0</v>
      </c>
    </row>
    <row r="2746" spans="1:6" x14ac:dyDescent="0.25">
      <c r="A2746" t="s">
        <v>6543</v>
      </c>
      <c r="B2746" t="s">
        <v>6544</v>
      </c>
      <c r="C2746" s="1">
        <v>0</v>
      </c>
      <c r="D2746" s="1">
        <v>0</v>
      </c>
      <c r="E2746" s="1">
        <v>0</v>
      </c>
    </row>
    <row r="2747" spans="1:6" x14ac:dyDescent="0.25">
      <c r="A2747" t="s">
        <v>6545</v>
      </c>
      <c r="B2747" t="s">
        <v>6546</v>
      </c>
      <c r="C2747" s="1">
        <v>0</v>
      </c>
      <c r="D2747" s="1">
        <v>0</v>
      </c>
      <c r="E2747" s="1">
        <v>0</v>
      </c>
    </row>
    <row r="2748" spans="1:6" x14ac:dyDescent="0.25">
      <c r="A2748" t="s">
        <v>6547</v>
      </c>
      <c r="B2748" t="s">
        <v>6548</v>
      </c>
      <c r="C2748" s="1">
        <v>0</v>
      </c>
      <c r="D2748" s="1">
        <v>0</v>
      </c>
      <c r="E2748" s="1">
        <v>0</v>
      </c>
    </row>
    <row r="2749" spans="1:6" x14ac:dyDescent="0.25">
      <c r="A2749" t="s">
        <v>6549</v>
      </c>
      <c r="B2749" t="s">
        <v>6550</v>
      </c>
      <c r="C2749" s="1">
        <v>1000</v>
      </c>
      <c r="D2749" s="1">
        <v>0</v>
      </c>
      <c r="E2749" s="1">
        <v>0</v>
      </c>
    </row>
    <row r="2750" spans="1:6" x14ac:dyDescent="0.25">
      <c r="A2750" t="s">
        <v>6551</v>
      </c>
      <c r="B2750" t="s">
        <v>6552</v>
      </c>
      <c r="C2750" s="1">
        <v>0</v>
      </c>
      <c r="D2750" s="1">
        <v>0</v>
      </c>
      <c r="E2750" s="1">
        <v>0</v>
      </c>
    </row>
    <row r="2751" spans="1:6" x14ac:dyDescent="0.25">
      <c r="A2751" t="s">
        <v>6553</v>
      </c>
      <c r="B2751" t="s">
        <v>6554</v>
      </c>
      <c r="C2751" s="1">
        <v>0</v>
      </c>
      <c r="D2751" s="1">
        <v>0</v>
      </c>
      <c r="E2751" s="1">
        <v>0</v>
      </c>
    </row>
    <row r="2752" spans="1:6" x14ac:dyDescent="0.25">
      <c r="A2752" t="s">
        <v>6555</v>
      </c>
      <c r="B2752" t="s">
        <v>6556</v>
      </c>
      <c r="C2752" s="1">
        <v>0</v>
      </c>
      <c r="D2752" s="1">
        <v>0</v>
      </c>
      <c r="E2752" s="1">
        <v>0</v>
      </c>
    </row>
    <row r="2753" spans="1:5" x14ac:dyDescent="0.25">
      <c r="A2753" t="s">
        <v>6557</v>
      </c>
      <c r="B2753" t="s">
        <v>6558</v>
      </c>
      <c r="C2753" s="1">
        <v>0</v>
      </c>
      <c r="D2753" s="1">
        <v>0</v>
      </c>
      <c r="E2753" s="1">
        <v>0</v>
      </c>
    </row>
    <row r="2754" spans="1:5" x14ac:dyDescent="0.25">
      <c r="A2754" t="s">
        <v>6559</v>
      </c>
      <c r="B2754" t="s">
        <v>6560</v>
      </c>
      <c r="C2754" s="1">
        <v>0</v>
      </c>
      <c r="D2754" s="1">
        <v>0</v>
      </c>
      <c r="E2754" s="1">
        <v>0</v>
      </c>
    </row>
    <row r="2755" spans="1:5" x14ac:dyDescent="0.25">
      <c r="A2755" t="s">
        <v>6561</v>
      </c>
      <c r="B2755" t="s">
        <v>6562</v>
      </c>
      <c r="C2755" s="1">
        <v>0</v>
      </c>
      <c r="D2755" s="1">
        <v>0</v>
      </c>
      <c r="E2755" s="1">
        <v>0</v>
      </c>
    </row>
    <row r="2756" spans="1:5" x14ac:dyDescent="0.25">
      <c r="A2756" t="s">
        <v>6563</v>
      </c>
      <c r="B2756" t="s">
        <v>6564</v>
      </c>
      <c r="C2756" s="1">
        <v>0</v>
      </c>
      <c r="D2756" s="1">
        <v>0</v>
      </c>
      <c r="E2756" s="1">
        <v>0</v>
      </c>
    </row>
    <row r="2757" spans="1:5" x14ac:dyDescent="0.25">
      <c r="A2757" t="s">
        <v>6565</v>
      </c>
      <c r="B2757" t="s">
        <v>6566</v>
      </c>
      <c r="C2757" s="1">
        <v>0</v>
      </c>
      <c r="D2757" s="1">
        <v>0</v>
      </c>
      <c r="E2757" s="1">
        <v>0</v>
      </c>
    </row>
    <row r="2758" spans="1:5" x14ac:dyDescent="0.25">
      <c r="A2758" t="s">
        <v>6567</v>
      </c>
      <c r="B2758" t="s">
        <v>6568</v>
      </c>
      <c r="C2758" s="1">
        <v>0</v>
      </c>
      <c r="D2758" s="1">
        <v>0</v>
      </c>
      <c r="E2758" s="1">
        <v>0</v>
      </c>
    </row>
    <row r="2759" spans="1:5" x14ac:dyDescent="0.25">
      <c r="A2759" t="s">
        <v>6569</v>
      </c>
      <c r="B2759" t="s">
        <v>6570</v>
      </c>
      <c r="C2759" s="1">
        <v>0</v>
      </c>
      <c r="D2759" s="1">
        <v>0</v>
      </c>
      <c r="E2759" s="1">
        <v>0</v>
      </c>
    </row>
    <row r="2760" spans="1:5" x14ac:dyDescent="0.25">
      <c r="A2760" t="s">
        <v>6571</v>
      </c>
      <c r="B2760" t="s">
        <v>6572</v>
      </c>
      <c r="C2760" s="1">
        <v>0</v>
      </c>
      <c r="D2760" s="1">
        <v>0</v>
      </c>
      <c r="E2760" s="1">
        <v>0</v>
      </c>
    </row>
    <row r="2761" spans="1:5" x14ac:dyDescent="0.25">
      <c r="A2761" t="s">
        <v>6573</v>
      </c>
      <c r="B2761" t="s">
        <v>6574</v>
      </c>
      <c r="C2761" s="1">
        <v>0</v>
      </c>
      <c r="D2761" s="1">
        <v>210</v>
      </c>
      <c r="E2761" s="1">
        <v>0</v>
      </c>
    </row>
    <row r="2762" spans="1:5" x14ac:dyDescent="0.25">
      <c r="A2762" t="s">
        <v>6575</v>
      </c>
      <c r="B2762" t="s">
        <v>6576</v>
      </c>
      <c r="C2762" s="1">
        <v>0</v>
      </c>
      <c r="D2762" s="1">
        <v>0</v>
      </c>
      <c r="E2762" s="1">
        <v>0</v>
      </c>
    </row>
    <row r="2763" spans="1:5" x14ac:dyDescent="0.25">
      <c r="A2763" t="s">
        <v>6577</v>
      </c>
      <c r="B2763" t="s">
        <v>6578</v>
      </c>
      <c r="C2763" s="1">
        <v>0</v>
      </c>
      <c r="D2763" s="1">
        <v>0</v>
      </c>
      <c r="E2763" s="1">
        <v>0</v>
      </c>
    </row>
    <row r="2764" spans="1:5" x14ac:dyDescent="0.25">
      <c r="A2764" t="s">
        <v>6579</v>
      </c>
      <c r="B2764" t="s">
        <v>6580</v>
      </c>
      <c r="C2764" s="1">
        <v>0</v>
      </c>
      <c r="D2764" s="1">
        <v>0</v>
      </c>
      <c r="E2764" s="1">
        <v>0</v>
      </c>
    </row>
    <row r="2765" spans="1:5" x14ac:dyDescent="0.25">
      <c r="A2765" t="s">
        <v>6581</v>
      </c>
      <c r="B2765" t="s">
        <v>6582</v>
      </c>
      <c r="C2765" s="1">
        <v>0</v>
      </c>
      <c r="D2765" s="1">
        <v>0</v>
      </c>
      <c r="E2765" s="1">
        <v>0</v>
      </c>
    </row>
    <row r="2766" spans="1:5" x14ac:dyDescent="0.25">
      <c r="A2766" t="s">
        <v>6583</v>
      </c>
      <c r="B2766" t="s">
        <v>6584</v>
      </c>
      <c r="C2766" s="1">
        <v>0</v>
      </c>
      <c r="D2766" s="1">
        <v>0</v>
      </c>
      <c r="E2766" s="1">
        <v>0</v>
      </c>
    </row>
    <row r="2767" spans="1:5" x14ac:dyDescent="0.25">
      <c r="A2767" t="s">
        <v>6585</v>
      </c>
      <c r="B2767" t="s">
        <v>6586</v>
      </c>
      <c r="C2767" s="1">
        <v>0</v>
      </c>
      <c r="D2767" s="1">
        <v>0</v>
      </c>
      <c r="E2767" s="1">
        <v>0</v>
      </c>
    </row>
    <row r="2768" spans="1:5" x14ac:dyDescent="0.25">
      <c r="A2768" t="s">
        <v>6587</v>
      </c>
      <c r="B2768" t="s">
        <v>6588</v>
      </c>
      <c r="C2768" s="1">
        <v>0</v>
      </c>
      <c r="D2768" s="1">
        <v>0</v>
      </c>
      <c r="E2768" s="1">
        <v>0</v>
      </c>
    </row>
    <row r="2769" spans="1:5" x14ac:dyDescent="0.25">
      <c r="A2769" t="s">
        <v>6589</v>
      </c>
      <c r="B2769" t="s">
        <v>6590</v>
      </c>
      <c r="C2769" s="1">
        <v>0</v>
      </c>
      <c r="D2769" s="1">
        <v>0</v>
      </c>
      <c r="E2769" s="1">
        <v>0</v>
      </c>
    </row>
    <row r="2770" spans="1:5" x14ac:dyDescent="0.25">
      <c r="A2770" t="s">
        <v>6591</v>
      </c>
      <c r="B2770" t="s">
        <v>6592</v>
      </c>
      <c r="C2770" s="1">
        <v>0</v>
      </c>
      <c r="D2770" s="1">
        <v>0</v>
      </c>
      <c r="E2770" s="1">
        <v>0</v>
      </c>
    </row>
    <row r="2771" spans="1:5" x14ac:dyDescent="0.25">
      <c r="A2771" t="s">
        <v>6593</v>
      </c>
      <c r="B2771" t="s">
        <v>6594</v>
      </c>
      <c r="C2771" s="1">
        <v>0</v>
      </c>
      <c r="D2771" s="1">
        <v>0</v>
      </c>
      <c r="E2771" s="1">
        <v>0</v>
      </c>
    </row>
    <row r="2772" spans="1:5" x14ac:dyDescent="0.25">
      <c r="A2772" t="s">
        <v>6595</v>
      </c>
      <c r="B2772" t="s">
        <v>6596</v>
      </c>
      <c r="C2772" s="1">
        <v>0</v>
      </c>
      <c r="D2772" s="1">
        <v>0</v>
      </c>
      <c r="E2772" s="1">
        <v>0</v>
      </c>
    </row>
    <row r="2773" spans="1:5" x14ac:dyDescent="0.25">
      <c r="A2773" t="s">
        <v>6597</v>
      </c>
      <c r="B2773" t="s">
        <v>6598</v>
      </c>
      <c r="C2773" s="1">
        <v>0</v>
      </c>
      <c r="D2773" s="1">
        <v>0</v>
      </c>
      <c r="E2773" s="1">
        <v>0</v>
      </c>
    </row>
    <row r="2774" spans="1:5" x14ac:dyDescent="0.25">
      <c r="A2774" t="s">
        <v>6599</v>
      </c>
      <c r="B2774" t="s">
        <v>6600</v>
      </c>
      <c r="C2774" s="1">
        <v>0</v>
      </c>
      <c r="D2774" s="1">
        <v>703</v>
      </c>
      <c r="E2774" s="1">
        <v>0</v>
      </c>
    </row>
    <row r="2775" spans="1:5" x14ac:dyDescent="0.25">
      <c r="A2775" t="s">
        <v>6601</v>
      </c>
      <c r="B2775" t="s">
        <v>6602</v>
      </c>
      <c r="C2775" s="1">
        <v>0</v>
      </c>
      <c r="D2775" s="1">
        <v>0</v>
      </c>
      <c r="E2775" s="1">
        <v>0</v>
      </c>
    </row>
    <row r="2776" spans="1:5" x14ac:dyDescent="0.25">
      <c r="A2776" t="s">
        <v>6603</v>
      </c>
      <c r="B2776" t="s">
        <v>6604</v>
      </c>
      <c r="C2776" s="1">
        <v>103397</v>
      </c>
      <c r="D2776" s="1">
        <v>36984</v>
      </c>
      <c r="E2776" s="1">
        <v>108566</v>
      </c>
    </row>
    <row r="2777" spans="1:5" x14ac:dyDescent="0.25">
      <c r="A2777" t="s">
        <v>6605</v>
      </c>
      <c r="B2777" t="s">
        <v>6606</v>
      </c>
      <c r="C2777" s="1">
        <v>0</v>
      </c>
      <c r="D2777" s="1">
        <v>0</v>
      </c>
      <c r="E2777" s="1">
        <v>0</v>
      </c>
    </row>
    <row r="2778" spans="1:5" x14ac:dyDescent="0.25">
      <c r="A2778" t="s">
        <v>6607</v>
      </c>
      <c r="B2778" t="s">
        <v>6608</v>
      </c>
      <c r="C2778" s="1">
        <v>8892</v>
      </c>
      <c r="D2778" s="1">
        <v>0</v>
      </c>
      <c r="E2778" s="1">
        <v>0</v>
      </c>
    </row>
    <row r="2779" spans="1:5" x14ac:dyDescent="0.25">
      <c r="A2779" t="s">
        <v>6609</v>
      </c>
      <c r="B2779" t="s">
        <v>6610</v>
      </c>
      <c r="C2779" s="1">
        <v>0</v>
      </c>
      <c r="D2779" s="1">
        <v>0</v>
      </c>
      <c r="E2779" s="1">
        <v>0</v>
      </c>
    </row>
    <row r="2780" spans="1:5" x14ac:dyDescent="0.25">
      <c r="A2780" t="s">
        <v>6611</v>
      </c>
      <c r="B2780" t="s">
        <v>6612</v>
      </c>
      <c r="C2780" s="1">
        <v>0</v>
      </c>
      <c r="D2780" s="1">
        <v>0</v>
      </c>
      <c r="E2780" s="1">
        <v>0</v>
      </c>
    </row>
    <row r="2781" spans="1:5" x14ac:dyDescent="0.25">
      <c r="A2781" t="s">
        <v>6613</v>
      </c>
      <c r="B2781" t="s">
        <v>6614</v>
      </c>
      <c r="C2781" s="1">
        <v>0</v>
      </c>
      <c r="D2781" s="1">
        <v>0</v>
      </c>
      <c r="E2781" s="1">
        <v>0</v>
      </c>
    </row>
    <row r="2782" spans="1:5" x14ac:dyDescent="0.25">
      <c r="A2782" t="s">
        <v>6615</v>
      </c>
      <c r="B2782" t="s">
        <v>6616</v>
      </c>
      <c r="C2782" s="1">
        <v>0</v>
      </c>
      <c r="D2782" s="1">
        <v>1162</v>
      </c>
      <c r="E2782" s="1">
        <v>0</v>
      </c>
    </row>
    <row r="2783" spans="1:5" x14ac:dyDescent="0.25">
      <c r="A2783" t="s">
        <v>6617</v>
      </c>
      <c r="B2783" t="s">
        <v>6618</v>
      </c>
      <c r="C2783" s="1">
        <v>0</v>
      </c>
      <c r="D2783" s="1">
        <v>0</v>
      </c>
      <c r="E2783" s="1">
        <v>0</v>
      </c>
    </row>
    <row r="2784" spans="1:5" x14ac:dyDescent="0.25">
      <c r="A2784" t="s">
        <v>6619</v>
      </c>
      <c r="B2784" t="s">
        <v>6620</v>
      </c>
      <c r="C2784" s="1">
        <v>2179</v>
      </c>
      <c r="D2784" s="1">
        <v>551</v>
      </c>
      <c r="E2784" s="1">
        <v>2254</v>
      </c>
    </row>
    <row r="2785" spans="1:6" x14ac:dyDescent="0.25">
      <c r="A2785" t="s">
        <v>6621</v>
      </c>
      <c r="B2785" t="s">
        <v>6622</v>
      </c>
      <c r="C2785" s="1">
        <v>3877</v>
      </c>
      <c r="D2785" s="1">
        <v>2866</v>
      </c>
      <c r="E2785" s="1">
        <v>4071</v>
      </c>
    </row>
    <row r="2786" spans="1:6" x14ac:dyDescent="0.25">
      <c r="A2786" t="s">
        <v>6623</v>
      </c>
      <c r="B2786" t="s">
        <v>6624</v>
      </c>
      <c r="C2786" s="1">
        <v>4404</v>
      </c>
      <c r="D2786" s="1">
        <v>2740</v>
      </c>
      <c r="E2786" s="1">
        <v>4456</v>
      </c>
    </row>
    <row r="2787" spans="1:6" x14ac:dyDescent="0.25">
      <c r="A2787" t="s">
        <v>6625</v>
      </c>
      <c r="B2787" t="s">
        <v>6626</v>
      </c>
      <c r="C2787" s="1">
        <v>0</v>
      </c>
      <c r="D2787" s="1">
        <v>0</v>
      </c>
      <c r="E2787" s="1">
        <v>0</v>
      </c>
    </row>
    <row r="2788" spans="1:6" x14ac:dyDescent="0.25">
      <c r="A2788" t="s">
        <v>6627</v>
      </c>
      <c r="B2788" t="s">
        <v>6628</v>
      </c>
      <c r="C2788" s="1">
        <v>0</v>
      </c>
      <c r="D2788" s="1">
        <v>0</v>
      </c>
      <c r="E2788" s="1">
        <v>350</v>
      </c>
      <c r="F2788" t="s">
        <v>6629</v>
      </c>
    </row>
    <row r="2789" spans="1:6" x14ac:dyDescent="0.25">
      <c r="A2789" t="s">
        <v>6630</v>
      </c>
      <c r="B2789" t="s">
        <v>6631</v>
      </c>
      <c r="C2789" s="1">
        <v>0</v>
      </c>
      <c r="D2789" s="1">
        <v>0</v>
      </c>
      <c r="E2789" s="1">
        <v>2080</v>
      </c>
      <c r="F2789" t="s">
        <v>6629</v>
      </c>
    </row>
    <row r="2790" spans="1:6" x14ac:dyDescent="0.25">
      <c r="A2790" t="s">
        <v>6632</v>
      </c>
      <c r="B2790" t="s">
        <v>6633</v>
      </c>
      <c r="C2790" s="1">
        <v>0</v>
      </c>
      <c r="D2790" s="1">
        <v>0</v>
      </c>
      <c r="E2790" s="1">
        <v>1750</v>
      </c>
      <c r="F2790" t="s">
        <v>6629</v>
      </c>
    </row>
    <row r="2791" spans="1:6" x14ac:dyDescent="0.25">
      <c r="A2791" t="s">
        <v>6634</v>
      </c>
      <c r="B2791" t="s">
        <v>6635</v>
      </c>
      <c r="C2791" s="1">
        <v>0</v>
      </c>
      <c r="D2791" s="1">
        <v>0</v>
      </c>
      <c r="E2791" s="1">
        <v>900</v>
      </c>
      <c r="F2791" t="s">
        <v>6636</v>
      </c>
    </row>
    <row r="2792" spans="1:6" x14ac:dyDescent="0.25">
      <c r="A2792" t="s">
        <v>6637</v>
      </c>
      <c r="B2792" t="s">
        <v>6638</v>
      </c>
      <c r="C2792" s="1">
        <v>0</v>
      </c>
      <c r="D2792" s="1">
        <v>0</v>
      </c>
      <c r="E2792" s="1">
        <v>425</v>
      </c>
      <c r="F2792" t="s">
        <v>6639</v>
      </c>
    </row>
    <row r="2793" spans="1:6" x14ac:dyDescent="0.25">
      <c r="A2793" t="s">
        <v>6640</v>
      </c>
      <c r="B2793" t="s">
        <v>6641</v>
      </c>
      <c r="C2793" s="1">
        <v>0</v>
      </c>
      <c r="D2793" s="1">
        <v>0</v>
      </c>
      <c r="E2793" s="1">
        <v>3000</v>
      </c>
      <c r="F2793" t="s">
        <v>6642</v>
      </c>
    </row>
    <row r="2794" spans="1:6" x14ac:dyDescent="0.25">
      <c r="A2794" t="s">
        <v>6643</v>
      </c>
      <c r="B2794" t="s">
        <v>6644</v>
      </c>
      <c r="C2794" s="1">
        <v>0</v>
      </c>
      <c r="D2794" s="1">
        <v>0</v>
      </c>
      <c r="E2794" s="1">
        <v>2000</v>
      </c>
      <c r="F2794" t="s">
        <v>6645</v>
      </c>
    </row>
    <row r="2795" spans="1:6" x14ac:dyDescent="0.25">
      <c r="A2795" t="s">
        <v>6646</v>
      </c>
      <c r="B2795" t="s">
        <v>6647</v>
      </c>
      <c r="C2795" s="1">
        <v>0</v>
      </c>
      <c r="D2795" s="1">
        <v>0</v>
      </c>
      <c r="E2795" s="1">
        <v>175</v>
      </c>
      <c r="F2795" t="s">
        <v>6639</v>
      </c>
    </row>
    <row r="2796" spans="1:6" x14ac:dyDescent="0.25">
      <c r="A2796" t="s">
        <v>6648</v>
      </c>
      <c r="B2796" t="s">
        <v>6649</v>
      </c>
      <c r="C2796" s="1">
        <v>0</v>
      </c>
      <c r="D2796" s="1">
        <v>0</v>
      </c>
      <c r="E2796" s="1">
        <v>500</v>
      </c>
      <c r="F2796" t="s">
        <v>6650</v>
      </c>
    </row>
    <row r="2797" spans="1:6" x14ac:dyDescent="0.25">
      <c r="A2797" t="s">
        <v>6651</v>
      </c>
      <c r="B2797" t="s">
        <v>6652</v>
      </c>
      <c r="C2797" s="1">
        <v>0</v>
      </c>
      <c r="D2797" s="1">
        <v>0</v>
      </c>
      <c r="E2797" s="1">
        <v>500</v>
      </c>
      <c r="F2797" t="s">
        <v>6653</v>
      </c>
    </row>
    <row r="2798" spans="1:6" x14ac:dyDescent="0.25">
      <c r="A2798" t="s">
        <v>6654</v>
      </c>
      <c r="B2798" t="s">
        <v>6655</v>
      </c>
      <c r="C2798" s="1">
        <v>0</v>
      </c>
      <c r="D2798" s="1">
        <v>0</v>
      </c>
      <c r="E2798" s="1">
        <v>0</v>
      </c>
    </row>
    <row r="2799" spans="1:6" x14ac:dyDescent="0.25">
      <c r="A2799" t="s">
        <v>6656</v>
      </c>
      <c r="B2799" t="s">
        <v>6657</v>
      </c>
      <c r="C2799" s="1">
        <v>0</v>
      </c>
      <c r="D2799" s="1">
        <v>0</v>
      </c>
      <c r="E2799" s="1">
        <v>400</v>
      </c>
    </row>
    <row r="2800" spans="1:6" x14ac:dyDescent="0.25">
      <c r="A2800" t="s">
        <v>6658</v>
      </c>
      <c r="B2800" t="s">
        <v>6659</v>
      </c>
      <c r="C2800" s="1">
        <v>0</v>
      </c>
      <c r="D2800" s="1">
        <v>0</v>
      </c>
      <c r="E2800" s="1">
        <v>0</v>
      </c>
    </row>
    <row r="2801" spans="1:6" x14ac:dyDescent="0.25">
      <c r="A2801" t="s">
        <v>6660</v>
      </c>
      <c r="B2801" t="s">
        <v>6661</v>
      </c>
      <c r="C2801" s="1">
        <v>0</v>
      </c>
      <c r="D2801" s="1">
        <v>0</v>
      </c>
      <c r="E2801" s="1">
        <v>0</v>
      </c>
    </row>
    <row r="2802" spans="1:6" x14ac:dyDescent="0.25">
      <c r="A2802" t="s">
        <v>6662</v>
      </c>
      <c r="B2802" t="s">
        <v>6663</v>
      </c>
      <c r="C2802" s="1">
        <v>0</v>
      </c>
      <c r="D2802" s="1">
        <v>0</v>
      </c>
      <c r="E2802" s="1">
        <v>0</v>
      </c>
    </row>
    <row r="2803" spans="1:6" x14ac:dyDescent="0.25">
      <c r="A2803" t="s">
        <v>6664</v>
      </c>
      <c r="B2803" t="s">
        <v>6665</v>
      </c>
      <c r="C2803" s="1">
        <v>0</v>
      </c>
      <c r="D2803" s="1">
        <v>0</v>
      </c>
      <c r="E2803" s="1">
        <v>2500</v>
      </c>
      <c r="F2803" t="s">
        <v>6666</v>
      </c>
    </row>
    <row r="2804" spans="1:6" x14ac:dyDescent="0.25">
      <c r="A2804" t="s">
        <v>6667</v>
      </c>
      <c r="B2804" t="s">
        <v>6668</v>
      </c>
      <c r="C2804" s="1">
        <v>0</v>
      </c>
      <c r="D2804" s="1">
        <v>0</v>
      </c>
      <c r="E2804" s="1">
        <v>0</v>
      </c>
    </row>
    <row r="2805" spans="1:6" x14ac:dyDescent="0.25">
      <c r="A2805" t="s">
        <v>6669</v>
      </c>
      <c r="B2805" t="s">
        <v>6670</v>
      </c>
      <c r="C2805" s="1">
        <v>0</v>
      </c>
      <c r="D2805" s="1">
        <v>0</v>
      </c>
      <c r="E2805" s="1">
        <v>4400</v>
      </c>
      <c r="F2805" t="s">
        <v>6671</v>
      </c>
    </row>
    <row r="2806" spans="1:6" x14ac:dyDescent="0.25">
      <c r="A2806" t="s">
        <v>6672</v>
      </c>
      <c r="B2806" t="s">
        <v>6673</v>
      </c>
      <c r="C2806" s="1">
        <v>0</v>
      </c>
      <c r="D2806" s="1">
        <v>0</v>
      </c>
      <c r="E2806" s="1">
        <v>312</v>
      </c>
      <c r="F2806" t="s">
        <v>6674</v>
      </c>
    </row>
    <row r="2807" spans="1:6" x14ac:dyDescent="0.25">
      <c r="A2807" t="s">
        <v>6675</v>
      </c>
      <c r="B2807" t="s">
        <v>6676</v>
      </c>
      <c r="C2807" s="1">
        <v>0</v>
      </c>
      <c r="D2807" s="1">
        <v>0</v>
      </c>
      <c r="E2807" s="1">
        <v>0</v>
      </c>
    </row>
    <row r="2808" spans="1:6" x14ac:dyDescent="0.25">
      <c r="A2808" t="s">
        <v>6677</v>
      </c>
      <c r="B2808" t="s">
        <v>6678</v>
      </c>
      <c r="C2808" s="1">
        <v>0</v>
      </c>
      <c r="D2808" s="1">
        <v>0</v>
      </c>
      <c r="E2808" s="1">
        <v>0</v>
      </c>
    </row>
    <row r="2809" spans="1:6" x14ac:dyDescent="0.25">
      <c r="A2809" t="s">
        <v>6679</v>
      </c>
      <c r="B2809" t="s">
        <v>6680</v>
      </c>
      <c r="C2809" s="1">
        <v>0</v>
      </c>
      <c r="D2809" s="1">
        <v>0</v>
      </c>
      <c r="E2809" s="1">
        <v>0</v>
      </c>
    </row>
    <row r="2810" spans="1:6" x14ac:dyDescent="0.25">
      <c r="A2810" t="s">
        <v>6681</v>
      </c>
      <c r="B2810" t="s">
        <v>6682</v>
      </c>
      <c r="C2810" s="1">
        <v>0</v>
      </c>
      <c r="D2810" s="1">
        <v>0</v>
      </c>
      <c r="E2810" s="1">
        <v>0</v>
      </c>
    </row>
    <row r="2811" spans="1:6" x14ac:dyDescent="0.25">
      <c r="A2811" t="s">
        <v>6683</v>
      </c>
      <c r="B2811" t="s">
        <v>6684</v>
      </c>
      <c r="C2811" s="1">
        <v>0</v>
      </c>
      <c r="D2811" s="1">
        <v>0</v>
      </c>
      <c r="E2811" s="1">
        <v>0</v>
      </c>
    </row>
    <row r="2812" spans="1:6" x14ac:dyDescent="0.25">
      <c r="A2812" t="s">
        <v>6685</v>
      </c>
      <c r="B2812" t="s">
        <v>6686</v>
      </c>
      <c r="C2812" s="1">
        <v>0</v>
      </c>
      <c r="D2812" s="1">
        <v>0</v>
      </c>
      <c r="E2812" s="1">
        <v>5340</v>
      </c>
      <c r="F2812" t="s">
        <v>6687</v>
      </c>
    </row>
    <row r="2813" spans="1:6" x14ac:dyDescent="0.25">
      <c r="A2813" t="s">
        <v>6688</v>
      </c>
      <c r="B2813" t="s">
        <v>6689</v>
      </c>
      <c r="C2813" s="1">
        <v>0</v>
      </c>
      <c r="D2813" s="1">
        <v>0</v>
      </c>
      <c r="E2813" s="1">
        <v>0</v>
      </c>
    </row>
    <row r="2814" spans="1:6" x14ac:dyDescent="0.25">
      <c r="A2814" t="s">
        <v>6690</v>
      </c>
      <c r="B2814" t="s">
        <v>6691</v>
      </c>
      <c r="C2814" s="1">
        <v>0</v>
      </c>
      <c r="D2814" s="1">
        <v>0</v>
      </c>
      <c r="E2814" s="1">
        <v>0</v>
      </c>
    </row>
    <row r="2815" spans="1:6" x14ac:dyDescent="0.25">
      <c r="A2815" t="s">
        <v>6692</v>
      </c>
      <c r="B2815" t="s">
        <v>6693</v>
      </c>
      <c r="C2815" s="1">
        <v>0</v>
      </c>
      <c r="D2815" s="1">
        <v>0</v>
      </c>
      <c r="E2815" s="1">
        <v>0</v>
      </c>
    </row>
    <row r="2816" spans="1:6" x14ac:dyDescent="0.25">
      <c r="A2816" t="s">
        <v>6694</v>
      </c>
      <c r="B2816" t="s">
        <v>6695</v>
      </c>
      <c r="C2816" s="1">
        <v>0</v>
      </c>
      <c r="D2816" s="1">
        <v>0</v>
      </c>
      <c r="E2816" s="1">
        <v>0</v>
      </c>
    </row>
    <row r="2817" spans="1:6" x14ac:dyDescent="0.25">
      <c r="A2817" t="s">
        <v>6696</v>
      </c>
      <c r="B2817" t="s">
        <v>6697</v>
      </c>
      <c r="C2817" s="1">
        <v>0</v>
      </c>
      <c r="D2817" s="1">
        <v>0</v>
      </c>
      <c r="E2817" s="1">
        <v>0</v>
      </c>
    </row>
    <row r="2818" spans="1:6" x14ac:dyDescent="0.25">
      <c r="A2818" t="s">
        <v>6698</v>
      </c>
      <c r="B2818" t="s">
        <v>6699</v>
      </c>
      <c r="C2818" s="1">
        <v>0</v>
      </c>
      <c r="D2818" s="1">
        <v>0</v>
      </c>
      <c r="E2818" s="1">
        <v>2500</v>
      </c>
      <c r="F2818" t="s">
        <v>6700</v>
      </c>
    </row>
    <row r="2819" spans="1:6" x14ac:dyDescent="0.25">
      <c r="A2819" t="s">
        <v>6701</v>
      </c>
      <c r="B2819" t="s">
        <v>6702</v>
      </c>
      <c r="C2819" s="1">
        <v>0</v>
      </c>
      <c r="D2819" s="1">
        <v>0</v>
      </c>
      <c r="E2819" s="1">
        <v>3600</v>
      </c>
      <c r="F2819" t="s">
        <v>6703</v>
      </c>
    </row>
    <row r="2820" spans="1:6" x14ac:dyDescent="0.25">
      <c r="A2820" t="s">
        <v>6704</v>
      </c>
      <c r="B2820" t="s">
        <v>6705</v>
      </c>
      <c r="C2820" s="1">
        <v>0</v>
      </c>
      <c r="D2820" s="1">
        <v>0</v>
      </c>
      <c r="E2820" s="1">
        <v>0</v>
      </c>
    </row>
    <row r="2821" spans="1:6" x14ac:dyDescent="0.25">
      <c r="A2821" t="s">
        <v>6706</v>
      </c>
      <c r="B2821" t="s">
        <v>6707</v>
      </c>
      <c r="C2821" s="1">
        <v>0</v>
      </c>
      <c r="D2821" s="1">
        <v>0</v>
      </c>
      <c r="E2821" s="1">
        <v>0</v>
      </c>
    </row>
    <row r="2822" spans="1:6" ht="90" x14ac:dyDescent="0.25">
      <c r="A2822" t="s">
        <v>6708</v>
      </c>
      <c r="B2822" t="s">
        <v>6709</v>
      </c>
      <c r="C2822" s="1">
        <v>0</v>
      </c>
      <c r="D2822" s="1">
        <v>0</v>
      </c>
      <c r="E2822" s="1">
        <v>18672</v>
      </c>
      <c r="F2822" s="2" t="s">
        <v>6710</v>
      </c>
    </row>
    <row r="2823" spans="1:6" ht="75" x14ac:dyDescent="0.25">
      <c r="A2823" t="s">
        <v>6711</v>
      </c>
      <c r="B2823" t="s">
        <v>6712</v>
      </c>
      <c r="C2823" s="1">
        <v>0</v>
      </c>
      <c r="D2823" s="1">
        <v>0</v>
      </c>
      <c r="E2823" s="1">
        <v>23340</v>
      </c>
      <c r="F2823" s="2" t="s">
        <v>6713</v>
      </c>
    </row>
    <row r="2824" spans="1:6" x14ac:dyDescent="0.25">
      <c r="A2824" t="s">
        <v>6714</v>
      </c>
      <c r="B2824" t="s">
        <v>6715</v>
      </c>
      <c r="C2824" s="1">
        <v>0</v>
      </c>
      <c r="D2824" s="1">
        <v>0</v>
      </c>
      <c r="E2824" s="1">
        <v>0</v>
      </c>
    </row>
    <row r="2825" spans="1:6" x14ac:dyDescent="0.25">
      <c r="A2825" t="s">
        <v>6716</v>
      </c>
      <c r="B2825" t="s">
        <v>6717</v>
      </c>
      <c r="C2825" s="1">
        <v>0</v>
      </c>
      <c r="D2825" s="1">
        <v>0</v>
      </c>
      <c r="E2825" s="1">
        <v>0</v>
      </c>
    </row>
    <row r="2826" spans="1:6" x14ac:dyDescent="0.25">
      <c r="A2826" t="s">
        <v>6718</v>
      </c>
      <c r="B2826" t="s">
        <v>6719</v>
      </c>
      <c r="C2826" s="1">
        <v>0</v>
      </c>
      <c r="D2826" s="1">
        <v>0</v>
      </c>
      <c r="E2826" s="1">
        <v>0</v>
      </c>
    </row>
    <row r="2827" spans="1:6" x14ac:dyDescent="0.25">
      <c r="A2827" t="s">
        <v>6720</v>
      </c>
      <c r="B2827" t="s">
        <v>6721</v>
      </c>
      <c r="C2827" s="1">
        <v>0</v>
      </c>
      <c r="D2827" s="1">
        <v>0</v>
      </c>
      <c r="E2827" s="1">
        <v>4480</v>
      </c>
      <c r="F2827" t="s">
        <v>6722</v>
      </c>
    </row>
    <row r="2828" spans="1:6" x14ac:dyDescent="0.25">
      <c r="A2828" t="s">
        <v>6723</v>
      </c>
      <c r="B2828" t="s">
        <v>6724</v>
      </c>
      <c r="C2828" s="1">
        <v>0</v>
      </c>
      <c r="D2828" s="1">
        <v>0</v>
      </c>
      <c r="E2828" s="1">
        <v>0</v>
      </c>
    </row>
    <row r="2829" spans="1:6" x14ac:dyDescent="0.25">
      <c r="A2829" t="s">
        <v>6725</v>
      </c>
      <c r="B2829" t="s">
        <v>6726</v>
      </c>
      <c r="C2829" s="1">
        <v>0</v>
      </c>
      <c r="D2829" s="1">
        <v>0</v>
      </c>
      <c r="E2829" s="1">
        <v>0</v>
      </c>
    </row>
    <row r="2830" spans="1:6" x14ac:dyDescent="0.25">
      <c r="A2830" t="s">
        <v>6727</v>
      </c>
      <c r="B2830" t="s">
        <v>6728</v>
      </c>
      <c r="C2830" s="1">
        <v>0</v>
      </c>
      <c r="D2830" s="1">
        <v>0</v>
      </c>
      <c r="E2830" s="1">
        <v>0</v>
      </c>
    </row>
    <row r="2831" spans="1:6" x14ac:dyDescent="0.25">
      <c r="A2831" t="s">
        <v>6729</v>
      </c>
      <c r="B2831" t="s">
        <v>6730</v>
      </c>
      <c r="C2831" s="1">
        <v>0</v>
      </c>
      <c r="D2831" s="1">
        <v>0</v>
      </c>
      <c r="E2831" s="1">
        <v>0</v>
      </c>
    </row>
    <row r="2832" spans="1:6" x14ac:dyDescent="0.25">
      <c r="A2832" t="s">
        <v>6731</v>
      </c>
      <c r="B2832" t="s">
        <v>6732</v>
      </c>
      <c r="C2832" s="1">
        <v>0</v>
      </c>
      <c r="D2832" s="1">
        <v>0</v>
      </c>
      <c r="E2832" s="1">
        <v>60000</v>
      </c>
      <c r="F2832" t="s">
        <v>6733</v>
      </c>
    </row>
    <row r="2833" spans="1:6" x14ac:dyDescent="0.25">
      <c r="A2833" t="s">
        <v>6734</v>
      </c>
      <c r="B2833" t="s">
        <v>6735</v>
      </c>
      <c r="C2833" s="1">
        <v>500</v>
      </c>
      <c r="D2833" s="1">
        <v>185</v>
      </c>
      <c r="E2833" s="1">
        <v>640</v>
      </c>
      <c r="F2833" t="s">
        <v>6736</v>
      </c>
    </row>
    <row r="2834" spans="1:6" x14ac:dyDescent="0.25">
      <c r="A2834" t="s">
        <v>6737</v>
      </c>
      <c r="B2834" t="s">
        <v>6738</v>
      </c>
      <c r="C2834" s="1">
        <v>3000</v>
      </c>
      <c r="D2834" s="1">
        <v>273</v>
      </c>
      <c r="E2834" s="1">
        <v>3840</v>
      </c>
      <c r="F2834" t="s">
        <v>6736</v>
      </c>
    </row>
    <row r="2835" spans="1:6" x14ac:dyDescent="0.25">
      <c r="A2835" t="s">
        <v>6739</v>
      </c>
      <c r="B2835" t="s">
        <v>6740</v>
      </c>
      <c r="C2835" s="1">
        <v>1500</v>
      </c>
      <c r="D2835" s="1">
        <v>99</v>
      </c>
      <c r="E2835" s="1">
        <v>1500</v>
      </c>
    </row>
    <row r="2836" spans="1:6" x14ac:dyDescent="0.25">
      <c r="A2836" t="s">
        <v>6741</v>
      </c>
      <c r="B2836" t="s">
        <v>6742</v>
      </c>
      <c r="C2836" s="1">
        <v>500</v>
      </c>
      <c r="D2836" s="1">
        <v>238</v>
      </c>
      <c r="E2836" s="1">
        <v>500</v>
      </c>
    </row>
    <row r="2837" spans="1:6" x14ac:dyDescent="0.25">
      <c r="A2837" t="s">
        <v>6743</v>
      </c>
      <c r="B2837" t="s">
        <v>6744</v>
      </c>
      <c r="C2837" s="1">
        <v>500</v>
      </c>
      <c r="D2837" s="1">
        <v>0</v>
      </c>
      <c r="E2837" s="1">
        <v>100</v>
      </c>
    </row>
    <row r="2838" spans="1:6" x14ac:dyDescent="0.25">
      <c r="A2838" t="s">
        <v>6745</v>
      </c>
      <c r="B2838" t="s">
        <v>6746</v>
      </c>
      <c r="C2838" s="1">
        <v>0</v>
      </c>
      <c r="D2838" s="1">
        <v>0</v>
      </c>
      <c r="E2838" s="1">
        <v>4500</v>
      </c>
      <c r="F2838" t="s">
        <v>6747</v>
      </c>
    </row>
    <row r="2839" spans="1:6" x14ac:dyDescent="0.25">
      <c r="A2839" t="s">
        <v>6748</v>
      </c>
      <c r="B2839" t="s">
        <v>6749</v>
      </c>
      <c r="C2839" s="1">
        <v>500</v>
      </c>
      <c r="D2839" s="1">
        <v>0</v>
      </c>
      <c r="E2839" s="1">
        <v>500</v>
      </c>
    </row>
    <row r="2840" spans="1:6" x14ac:dyDescent="0.25">
      <c r="A2840" t="s">
        <v>6750</v>
      </c>
      <c r="B2840" t="s">
        <v>6751</v>
      </c>
      <c r="C2840" s="1">
        <v>0</v>
      </c>
      <c r="D2840" s="1">
        <v>0</v>
      </c>
      <c r="E2840" s="1">
        <v>0</v>
      </c>
    </row>
    <row r="2841" spans="1:6" x14ac:dyDescent="0.25">
      <c r="A2841" t="s">
        <v>6752</v>
      </c>
      <c r="B2841" t="s">
        <v>6753</v>
      </c>
      <c r="C2841" s="1">
        <v>0</v>
      </c>
      <c r="D2841" s="1">
        <v>0</v>
      </c>
      <c r="E2841" s="1">
        <v>0</v>
      </c>
    </row>
    <row r="2842" spans="1:6" x14ac:dyDescent="0.25">
      <c r="A2842" t="s">
        <v>6754</v>
      </c>
      <c r="B2842" t="s">
        <v>6755</v>
      </c>
      <c r="C2842" s="1">
        <v>0</v>
      </c>
      <c r="D2842" s="1">
        <v>0</v>
      </c>
      <c r="E2842" s="1">
        <v>200</v>
      </c>
      <c r="F2842" t="s">
        <v>6756</v>
      </c>
    </row>
    <row r="2843" spans="1:6" x14ac:dyDescent="0.25">
      <c r="A2843" t="s">
        <v>6757</v>
      </c>
      <c r="B2843" t="s">
        <v>6758</v>
      </c>
      <c r="C2843" s="1">
        <v>5992</v>
      </c>
      <c r="D2843" s="1">
        <v>6038</v>
      </c>
      <c r="E2843" s="1">
        <v>7536</v>
      </c>
      <c r="F2843" t="s">
        <v>6759</v>
      </c>
    </row>
    <row r="2844" spans="1:6" x14ac:dyDescent="0.25">
      <c r="A2844" t="s">
        <v>6760</v>
      </c>
      <c r="B2844" t="s">
        <v>6761</v>
      </c>
      <c r="C2844" s="1">
        <v>0</v>
      </c>
      <c r="D2844" s="1">
        <v>250</v>
      </c>
      <c r="E2844" s="1">
        <v>0</v>
      </c>
    </row>
    <row r="2845" spans="1:6" x14ac:dyDescent="0.25">
      <c r="A2845" t="s">
        <v>6762</v>
      </c>
      <c r="B2845" t="s">
        <v>6763</v>
      </c>
      <c r="C2845" s="1">
        <v>0</v>
      </c>
      <c r="D2845" s="1">
        <v>0</v>
      </c>
      <c r="E2845" s="1">
        <v>0</v>
      </c>
    </row>
    <row r="2846" spans="1:6" x14ac:dyDescent="0.25">
      <c r="A2846" t="s">
        <v>6764</v>
      </c>
      <c r="B2846" t="s">
        <v>6765</v>
      </c>
      <c r="C2846" s="1">
        <v>0</v>
      </c>
      <c r="D2846" s="1">
        <v>0</v>
      </c>
      <c r="E2846" s="1">
        <v>0</v>
      </c>
    </row>
    <row r="2847" spans="1:6" x14ac:dyDescent="0.25">
      <c r="A2847" t="s">
        <v>6766</v>
      </c>
      <c r="B2847" t="s">
        <v>6767</v>
      </c>
      <c r="C2847" s="1">
        <v>0</v>
      </c>
      <c r="D2847" s="1">
        <v>0</v>
      </c>
      <c r="E2847" s="1">
        <v>0</v>
      </c>
    </row>
    <row r="2848" spans="1:6" x14ac:dyDescent="0.25">
      <c r="A2848" t="s">
        <v>6768</v>
      </c>
      <c r="B2848" t="s">
        <v>6769</v>
      </c>
      <c r="C2848" s="1">
        <v>0</v>
      </c>
      <c r="D2848" s="1">
        <v>0</v>
      </c>
      <c r="E2848" s="1">
        <v>0</v>
      </c>
    </row>
    <row r="2849" spans="1:6" ht="75" x14ac:dyDescent="0.25">
      <c r="A2849" t="s">
        <v>6770</v>
      </c>
      <c r="B2849" t="s">
        <v>6771</v>
      </c>
      <c r="C2849" s="1">
        <v>3910</v>
      </c>
      <c r="D2849" s="1">
        <v>0</v>
      </c>
      <c r="E2849" s="1">
        <v>3720</v>
      </c>
      <c r="F2849" s="2" t="s">
        <v>6772</v>
      </c>
    </row>
    <row r="2850" spans="1:6" x14ac:dyDescent="0.25">
      <c r="A2850" t="s">
        <v>6773</v>
      </c>
      <c r="B2850" t="s">
        <v>6774</v>
      </c>
      <c r="C2850" s="1">
        <v>2250</v>
      </c>
      <c r="D2850" s="1">
        <v>2250</v>
      </c>
      <c r="E2850" s="1">
        <v>2250</v>
      </c>
      <c r="F2850" t="s">
        <v>6775</v>
      </c>
    </row>
    <row r="2851" spans="1:6" x14ac:dyDescent="0.25">
      <c r="A2851" t="s">
        <v>6776</v>
      </c>
      <c r="B2851" t="s">
        <v>6777</v>
      </c>
      <c r="C2851" s="1">
        <v>0</v>
      </c>
      <c r="D2851" s="1">
        <v>0</v>
      </c>
      <c r="E2851" s="1">
        <v>0</v>
      </c>
    </row>
    <row r="2852" spans="1:6" x14ac:dyDescent="0.25">
      <c r="A2852" t="s">
        <v>6778</v>
      </c>
      <c r="B2852" t="s">
        <v>6779</v>
      </c>
      <c r="C2852" s="1">
        <v>624</v>
      </c>
      <c r="D2852" s="1">
        <v>471</v>
      </c>
      <c r="E2852" s="1">
        <v>840</v>
      </c>
      <c r="F2852" t="s">
        <v>6736</v>
      </c>
    </row>
    <row r="2853" spans="1:6" x14ac:dyDescent="0.25">
      <c r="A2853" t="s">
        <v>6780</v>
      </c>
      <c r="B2853" t="s">
        <v>6781</v>
      </c>
      <c r="C2853" s="1">
        <v>0</v>
      </c>
      <c r="D2853" s="1">
        <v>0</v>
      </c>
      <c r="E2853" s="1">
        <v>0</v>
      </c>
    </row>
    <row r="2854" spans="1:6" x14ac:dyDescent="0.25">
      <c r="A2854" t="s">
        <v>6782</v>
      </c>
      <c r="B2854" t="s">
        <v>6783</v>
      </c>
      <c r="C2854" s="1">
        <v>0</v>
      </c>
      <c r="D2854" s="1">
        <v>0</v>
      </c>
      <c r="E2854" s="1">
        <v>0</v>
      </c>
    </row>
    <row r="2855" spans="1:6" x14ac:dyDescent="0.25">
      <c r="A2855" t="s">
        <v>6784</v>
      </c>
      <c r="B2855" t="s">
        <v>6785</v>
      </c>
      <c r="C2855" s="1">
        <v>0</v>
      </c>
      <c r="D2855" s="1">
        <v>0</v>
      </c>
      <c r="E2855" s="1">
        <v>0</v>
      </c>
    </row>
    <row r="2856" spans="1:6" x14ac:dyDescent="0.25">
      <c r="A2856" t="s">
        <v>6786</v>
      </c>
      <c r="B2856" t="s">
        <v>6787</v>
      </c>
      <c r="C2856" s="1">
        <v>0</v>
      </c>
      <c r="D2856" s="1">
        <v>0</v>
      </c>
      <c r="E2856" s="1">
        <v>0</v>
      </c>
    </row>
    <row r="2857" spans="1:6" x14ac:dyDescent="0.25">
      <c r="A2857" t="s">
        <v>6788</v>
      </c>
      <c r="B2857" t="s">
        <v>6789</v>
      </c>
      <c r="C2857" s="1">
        <v>0</v>
      </c>
      <c r="D2857" s="1">
        <v>0</v>
      </c>
      <c r="E2857" s="1">
        <v>0</v>
      </c>
    </row>
    <row r="2858" spans="1:6" x14ac:dyDescent="0.25">
      <c r="A2858" t="s">
        <v>6790</v>
      </c>
      <c r="B2858" t="s">
        <v>6791</v>
      </c>
      <c r="C2858" s="1">
        <v>0</v>
      </c>
      <c r="D2858" s="1">
        <v>0</v>
      </c>
      <c r="E2858" s="1">
        <v>0</v>
      </c>
    </row>
    <row r="2859" spans="1:6" x14ac:dyDescent="0.25">
      <c r="A2859" t="s">
        <v>6792</v>
      </c>
      <c r="B2859" t="s">
        <v>6793</v>
      </c>
      <c r="C2859" s="1">
        <v>0</v>
      </c>
      <c r="D2859" s="1">
        <v>0</v>
      </c>
      <c r="E2859" s="1">
        <v>0</v>
      </c>
    </row>
    <row r="2860" spans="1:6" x14ac:dyDescent="0.25">
      <c r="A2860" t="s">
        <v>6794</v>
      </c>
      <c r="B2860" t="s">
        <v>6795</v>
      </c>
      <c r="C2860" s="1">
        <v>717</v>
      </c>
      <c r="D2860" s="1">
        <v>0</v>
      </c>
      <c r="E2860" s="1">
        <v>1433</v>
      </c>
      <c r="F2860" t="s">
        <v>947</v>
      </c>
    </row>
    <row r="2861" spans="1:6" x14ac:dyDescent="0.25">
      <c r="A2861" t="s">
        <v>6796</v>
      </c>
      <c r="B2861" t="s">
        <v>6797</v>
      </c>
      <c r="C2861" s="1">
        <v>0</v>
      </c>
      <c r="D2861" s="1">
        <v>0</v>
      </c>
      <c r="E2861" s="1">
        <v>0</v>
      </c>
    </row>
    <row r="2862" spans="1:6" x14ac:dyDescent="0.25">
      <c r="A2862" t="s">
        <v>6798</v>
      </c>
      <c r="B2862" t="s">
        <v>6799</v>
      </c>
      <c r="C2862" s="1">
        <v>0</v>
      </c>
      <c r="D2862" s="1">
        <v>216</v>
      </c>
      <c r="E2862" s="1">
        <v>0</v>
      </c>
    </row>
    <row r="2863" spans="1:6" x14ac:dyDescent="0.25">
      <c r="A2863" t="s">
        <v>6800</v>
      </c>
      <c r="B2863" t="s">
        <v>6801</v>
      </c>
      <c r="C2863" s="1">
        <v>0</v>
      </c>
      <c r="D2863" s="1">
        <v>0</v>
      </c>
      <c r="E2863" s="1">
        <v>0</v>
      </c>
    </row>
    <row r="2864" spans="1:6" x14ac:dyDescent="0.25">
      <c r="A2864" t="s">
        <v>6802</v>
      </c>
      <c r="B2864" t="s">
        <v>6803</v>
      </c>
      <c r="C2864" s="1">
        <v>0</v>
      </c>
      <c r="D2864" s="1">
        <v>0</v>
      </c>
      <c r="E2864" s="1">
        <v>0</v>
      </c>
    </row>
    <row r="2865" spans="1:6" ht="60" x14ac:dyDescent="0.25">
      <c r="A2865" t="s">
        <v>6804</v>
      </c>
      <c r="B2865" t="s">
        <v>6805</v>
      </c>
      <c r="C2865" s="1">
        <v>2400</v>
      </c>
      <c r="D2865" s="1">
        <v>0</v>
      </c>
      <c r="E2865" s="1">
        <v>3200</v>
      </c>
      <c r="F2865" s="2" t="s">
        <v>6806</v>
      </c>
    </row>
    <row r="2866" spans="1:6" ht="60" x14ac:dyDescent="0.25">
      <c r="A2866" t="s">
        <v>6807</v>
      </c>
      <c r="B2866" t="s">
        <v>6808</v>
      </c>
      <c r="C2866" s="1">
        <v>5626</v>
      </c>
      <c r="D2866" s="1">
        <v>1659</v>
      </c>
      <c r="E2866" s="1">
        <v>9955</v>
      </c>
      <c r="F2866" s="2" t="s">
        <v>6809</v>
      </c>
    </row>
    <row r="2867" spans="1:6" x14ac:dyDescent="0.25">
      <c r="A2867" t="s">
        <v>6810</v>
      </c>
      <c r="B2867" t="s">
        <v>6811</v>
      </c>
      <c r="C2867" s="1">
        <v>0</v>
      </c>
      <c r="D2867" s="1">
        <v>0</v>
      </c>
      <c r="E2867" s="1">
        <v>0</v>
      </c>
    </row>
    <row r="2868" spans="1:6" x14ac:dyDescent="0.25">
      <c r="A2868" t="s">
        <v>6812</v>
      </c>
      <c r="B2868" t="s">
        <v>6813</v>
      </c>
      <c r="C2868" s="1">
        <v>244106</v>
      </c>
      <c r="D2868" s="1">
        <v>77771</v>
      </c>
      <c r="E2868" s="1">
        <v>256311</v>
      </c>
    </row>
    <row r="2869" spans="1:6" ht="45" x14ac:dyDescent="0.25">
      <c r="A2869" t="s">
        <v>6814</v>
      </c>
      <c r="B2869" t="s">
        <v>6815</v>
      </c>
      <c r="C2869" s="1">
        <v>2372</v>
      </c>
      <c r="D2869" s="1">
        <v>5057</v>
      </c>
      <c r="E2869" s="1">
        <v>7390</v>
      </c>
      <c r="F2869" s="2" t="s">
        <v>6816</v>
      </c>
    </row>
    <row r="2870" spans="1:6" ht="45" x14ac:dyDescent="0.25">
      <c r="A2870" t="s">
        <v>6817</v>
      </c>
      <c r="B2870" t="s">
        <v>6818</v>
      </c>
      <c r="C2870" s="1">
        <v>73251</v>
      </c>
      <c r="D2870" s="1">
        <v>24313</v>
      </c>
      <c r="E2870" s="1">
        <v>62707</v>
      </c>
      <c r="F2870" s="2" t="s">
        <v>6819</v>
      </c>
    </row>
    <row r="2871" spans="1:6" x14ac:dyDescent="0.25">
      <c r="A2871" t="s">
        <v>6820</v>
      </c>
      <c r="B2871" t="s">
        <v>6821</v>
      </c>
      <c r="C2871" s="1">
        <v>0</v>
      </c>
      <c r="D2871" s="1">
        <v>0</v>
      </c>
      <c r="E2871" s="1">
        <v>0</v>
      </c>
    </row>
    <row r="2872" spans="1:6" x14ac:dyDescent="0.25">
      <c r="A2872" t="s">
        <v>6822</v>
      </c>
      <c r="B2872" t="s">
        <v>6823</v>
      </c>
      <c r="C2872" s="1">
        <v>8930</v>
      </c>
      <c r="D2872" s="1">
        <v>2679</v>
      </c>
      <c r="E2872" s="1">
        <v>9377</v>
      </c>
    </row>
    <row r="2873" spans="1:6" x14ac:dyDescent="0.25">
      <c r="A2873" t="s">
        <v>6824</v>
      </c>
      <c r="B2873" t="s">
        <v>6825</v>
      </c>
      <c r="C2873" s="1">
        <v>4500</v>
      </c>
      <c r="D2873" s="1">
        <v>9495</v>
      </c>
      <c r="E2873" s="1">
        <v>4500</v>
      </c>
      <c r="F2873" t="s">
        <v>6826</v>
      </c>
    </row>
    <row r="2874" spans="1:6" x14ac:dyDescent="0.25">
      <c r="A2874" t="s">
        <v>6827</v>
      </c>
      <c r="B2874" t="s">
        <v>6828</v>
      </c>
      <c r="C2874" s="1">
        <v>0</v>
      </c>
      <c r="D2874" s="1">
        <v>0</v>
      </c>
      <c r="E2874" s="1">
        <v>0</v>
      </c>
    </row>
    <row r="2875" spans="1:6" x14ac:dyDescent="0.25">
      <c r="A2875" t="s">
        <v>6829</v>
      </c>
      <c r="B2875" t="s">
        <v>6830</v>
      </c>
      <c r="C2875" s="1">
        <v>9798</v>
      </c>
      <c r="D2875" s="1">
        <v>3550</v>
      </c>
      <c r="E2875" s="1">
        <v>9982</v>
      </c>
    </row>
    <row r="2876" spans="1:6" x14ac:dyDescent="0.25">
      <c r="A2876" t="s">
        <v>6831</v>
      </c>
      <c r="B2876" t="s">
        <v>6832</v>
      </c>
      <c r="C2876" s="1">
        <v>10947</v>
      </c>
      <c r="D2876" s="1">
        <v>8048</v>
      </c>
      <c r="E2876" s="1">
        <v>11494</v>
      </c>
    </row>
    <row r="2877" spans="1:6" x14ac:dyDescent="0.25">
      <c r="A2877" t="s">
        <v>6833</v>
      </c>
      <c r="B2877" t="s">
        <v>6834</v>
      </c>
      <c r="C2877" s="1">
        <v>19974</v>
      </c>
      <c r="D2877" s="1">
        <v>14705</v>
      </c>
      <c r="E2877" s="1">
        <v>20100</v>
      </c>
    </row>
    <row r="2878" spans="1:6" x14ac:dyDescent="0.25">
      <c r="A2878" t="s">
        <v>6835</v>
      </c>
      <c r="B2878" t="s">
        <v>6836</v>
      </c>
      <c r="C2878" s="1">
        <v>0</v>
      </c>
      <c r="D2878" s="1">
        <v>0</v>
      </c>
      <c r="E2878" s="1">
        <v>0</v>
      </c>
    </row>
    <row r="2879" spans="1:6" x14ac:dyDescent="0.25">
      <c r="A2879" t="s">
        <v>6837</v>
      </c>
      <c r="B2879" t="s">
        <v>6838</v>
      </c>
      <c r="C2879" s="1">
        <v>100</v>
      </c>
      <c r="D2879" s="1">
        <v>44</v>
      </c>
      <c r="E2879" s="1">
        <v>100</v>
      </c>
    </row>
    <row r="2880" spans="1:6" x14ac:dyDescent="0.25">
      <c r="A2880" t="s">
        <v>6839</v>
      </c>
      <c r="B2880" t="s">
        <v>6840</v>
      </c>
      <c r="C2880" s="1">
        <v>5750</v>
      </c>
      <c r="D2880" s="1">
        <v>10379</v>
      </c>
      <c r="E2880" s="1">
        <v>5750</v>
      </c>
    </row>
    <row r="2881" spans="1:5" x14ac:dyDescent="0.25">
      <c r="A2881" t="s">
        <v>6841</v>
      </c>
      <c r="B2881" t="s">
        <v>6842</v>
      </c>
      <c r="C2881" s="1">
        <v>0</v>
      </c>
      <c r="D2881" s="1">
        <v>502</v>
      </c>
      <c r="E2881" s="1">
        <v>600</v>
      </c>
    </row>
    <row r="2882" spans="1:5" x14ac:dyDescent="0.25">
      <c r="A2882" t="s">
        <v>6843</v>
      </c>
      <c r="B2882" t="s">
        <v>6844</v>
      </c>
      <c r="C2882" s="1">
        <v>0</v>
      </c>
      <c r="D2882" s="1">
        <v>0</v>
      </c>
      <c r="E2882" s="1">
        <v>0</v>
      </c>
    </row>
    <row r="2883" spans="1:5" x14ac:dyDescent="0.25">
      <c r="A2883" t="s">
        <v>6845</v>
      </c>
      <c r="B2883" t="s">
        <v>6846</v>
      </c>
      <c r="C2883" s="1">
        <v>0</v>
      </c>
      <c r="D2883" s="1">
        <v>0</v>
      </c>
      <c r="E2883" s="1">
        <v>0</v>
      </c>
    </row>
    <row r="2884" spans="1:5" x14ac:dyDescent="0.25">
      <c r="A2884" t="s">
        <v>6847</v>
      </c>
      <c r="B2884" t="s">
        <v>6848</v>
      </c>
      <c r="C2884" s="1">
        <v>0</v>
      </c>
      <c r="D2884" s="1">
        <v>0</v>
      </c>
      <c r="E2884" s="1">
        <v>0</v>
      </c>
    </row>
    <row r="2885" spans="1:5" x14ac:dyDescent="0.25">
      <c r="A2885" t="s">
        <v>6849</v>
      </c>
      <c r="B2885" t="s">
        <v>6850</v>
      </c>
      <c r="C2885" s="1">
        <v>7149</v>
      </c>
      <c r="D2885" s="1">
        <v>3006</v>
      </c>
      <c r="E2885" s="1">
        <v>3000</v>
      </c>
    </row>
    <row r="2886" spans="1:5" x14ac:dyDescent="0.25">
      <c r="A2886" t="s">
        <v>6851</v>
      </c>
      <c r="B2886" t="s">
        <v>6852</v>
      </c>
      <c r="C2886" s="1">
        <v>400</v>
      </c>
      <c r="D2886" s="1">
        <v>0</v>
      </c>
      <c r="E2886" s="1">
        <v>400</v>
      </c>
    </row>
    <row r="2887" spans="1:5" x14ac:dyDescent="0.25">
      <c r="A2887" t="s">
        <v>6853</v>
      </c>
      <c r="B2887" t="s">
        <v>6854</v>
      </c>
      <c r="C2887" s="1">
        <v>0</v>
      </c>
      <c r="D2887" s="1">
        <v>0</v>
      </c>
      <c r="E2887" s="1">
        <v>0</v>
      </c>
    </row>
    <row r="2888" spans="1:5" x14ac:dyDescent="0.25">
      <c r="A2888" t="s">
        <v>6855</v>
      </c>
      <c r="B2888" t="s">
        <v>6856</v>
      </c>
      <c r="C2888" s="1">
        <v>0</v>
      </c>
      <c r="D2888" s="1">
        <v>0</v>
      </c>
      <c r="E2888" s="1">
        <v>0</v>
      </c>
    </row>
    <row r="2889" spans="1:5" x14ac:dyDescent="0.25">
      <c r="A2889" t="s">
        <v>6857</v>
      </c>
      <c r="B2889" t="s">
        <v>6858</v>
      </c>
      <c r="C2889" s="1">
        <v>400</v>
      </c>
      <c r="D2889" s="1">
        <v>0</v>
      </c>
      <c r="E2889" s="1">
        <v>400</v>
      </c>
    </row>
    <row r="2890" spans="1:5" x14ac:dyDescent="0.25">
      <c r="A2890" t="s">
        <v>6859</v>
      </c>
      <c r="B2890" t="s">
        <v>6860</v>
      </c>
      <c r="C2890" s="1">
        <v>888</v>
      </c>
      <c r="D2890" s="1">
        <v>888</v>
      </c>
      <c r="E2890" s="1">
        <v>300</v>
      </c>
    </row>
    <row r="2891" spans="1:5" x14ac:dyDescent="0.25">
      <c r="A2891" t="s">
        <v>6861</v>
      </c>
      <c r="B2891" t="s">
        <v>6862</v>
      </c>
      <c r="C2891" s="1">
        <v>500</v>
      </c>
      <c r="D2891" s="1">
        <v>0</v>
      </c>
      <c r="E2891" s="1">
        <v>500</v>
      </c>
    </row>
    <row r="2892" spans="1:5" x14ac:dyDescent="0.25">
      <c r="A2892" t="s">
        <v>6863</v>
      </c>
      <c r="B2892" t="s">
        <v>6864</v>
      </c>
      <c r="C2892" s="1">
        <v>0</v>
      </c>
      <c r="D2892" s="1">
        <v>0</v>
      </c>
      <c r="E2892" s="1">
        <v>0</v>
      </c>
    </row>
    <row r="2893" spans="1:5" x14ac:dyDescent="0.25">
      <c r="A2893" t="s">
        <v>6865</v>
      </c>
      <c r="B2893" t="s">
        <v>6866</v>
      </c>
      <c r="C2893" s="1">
        <v>0</v>
      </c>
      <c r="D2893" s="1">
        <v>0</v>
      </c>
      <c r="E2893" s="1">
        <v>0</v>
      </c>
    </row>
    <row r="2894" spans="1:5" x14ac:dyDescent="0.25">
      <c r="A2894" t="s">
        <v>6867</v>
      </c>
      <c r="B2894" t="s">
        <v>6868</v>
      </c>
      <c r="C2894" s="1">
        <v>0</v>
      </c>
      <c r="D2894" s="1">
        <v>0</v>
      </c>
      <c r="E2894" s="1">
        <v>0</v>
      </c>
    </row>
    <row r="2895" spans="1:5" x14ac:dyDescent="0.25">
      <c r="A2895" t="s">
        <v>6869</v>
      </c>
      <c r="B2895" t="s">
        <v>6870</v>
      </c>
      <c r="C2895" s="1">
        <v>0</v>
      </c>
      <c r="D2895" s="1">
        <v>0</v>
      </c>
      <c r="E2895" s="1">
        <v>0</v>
      </c>
    </row>
    <row r="2896" spans="1:5" x14ac:dyDescent="0.25">
      <c r="A2896" t="s">
        <v>6871</v>
      </c>
      <c r="B2896" t="s">
        <v>6872</v>
      </c>
      <c r="C2896" s="1">
        <v>0</v>
      </c>
      <c r="D2896" s="1">
        <v>0</v>
      </c>
      <c r="E2896" s="1">
        <v>0</v>
      </c>
    </row>
    <row r="2897" spans="1:6" x14ac:dyDescent="0.25">
      <c r="A2897" t="s">
        <v>6873</v>
      </c>
      <c r="B2897" t="s">
        <v>6874</v>
      </c>
      <c r="C2897" s="1">
        <v>3700</v>
      </c>
      <c r="D2897" s="1">
        <v>0</v>
      </c>
      <c r="E2897" s="1">
        <v>0</v>
      </c>
    </row>
    <row r="2898" spans="1:6" x14ac:dyDescent="0.25">
      <c r="A2898" t="s">
        <v>6875</v>
      </c>
      <c r="B2898" t="s">
        <v>6876</v>
      </c>
      <c r="C2898" s="1">
        <v>0</v>
      </c>
      <c r="D2898" s="1">
        <v>341</v>
      </c>
      <c r="E2898" s="1">
        <v>341</v>
      </c>
    </row>
    <row r="2899" spans="1:6" x14ac:dyDescent="0.25">
      <c r="A2899" t="s">
        <v>6877</v>
      </c>
      <c r="B2899" t="s">
        <v>6878</v>
      </c>
      <c r="C2899" s="1">
        <v>0</v>
      </c>
      <c r="D2899" s="1">
        <v>0</v>
      </c>
      <c r="E2899" s="1">
        <v>0</v>
      </c>
    </row>
    <row r="2900" spans="1:6" x14ac:dyDescent="0.25">
      <c r="A2900" t="s">
        <v>6879</v>
      </c>
      <c r="B2900" t="s">
        <v>6880</v>
      </c>
      <c r="C2900" s="1">
        <v>0</v>
      </c>
      <c r="D2900" s="1">
        <v>0</v>
      </c>
      <c r="E2900" s="1">
        <v>0</v>
      </c>
    </row>
    <row r="2901" spans="1:6" x14ac:dyDescent="0.25">
      <c r="A2901" t="s">
        <v>6881</v>
      </c>
      <c r="B2901" t="s">
        <v>6882</v>
      </c>
      <c r="C2901" s="1">
        <v>0</v>
      </c>
      <c r="D2901" s="1">
        <v>0</v>
      </c>
      <c r="E2901" s="1">
        <v>0</v>
      </c>
    </row>
    <row r="2902" spans="1:6" x14ac:dyDescent="0.25">
      <c r="A2902" t="s">
        <v>6883</v>
      </c>
      <c r="B2902" t="s">
        <v>6884</v>
      </c>
      <c r="C2902" s="1">
        <v>0</v>
      </c>
      <c r="D2902" s="1">
        <v>0</v>
      </c>
      <c r="E2902" s="1">
        <v>0</v>
      </c>
    </row>
    <row r="2903" spans="1:6" x14ac:dyDescent="0.25">
      <c r="A2903" t="s">
        <v>6885</v>
      </c>
      <c r="B2903" t="s">
        <v>6886</v>
      </c>
      <c r="C2903" s="1">
        <v>0</v>
      </c>
      <c r="D2903" s="1">
        <v>0</v>
      </c>
      <c r="E2903" s="1">
        <v>0</v>
      </c>
    </row>
    <row r="2904" spans="1:6" x14ac:dyDescent="0.25">
      <c r="A2904" t="s">
        <v>6887</v>
      </c>
      <c r="B2904" t="s">
        <v>6888</v>
      </c>
      <c r="C2904" s="1">
        <v>0</v>
      </c>
      <c r="D2904" s="1">
        <v>0</v>
      </c>
      <c r="E2904" s="1">
        <v>0</v>
      </c>
    </row>
    <row r="2905" spans="1:6" x14ac:dyDescent="0.25">
      <c r="A2905" t="s">
        <v>6889</v>
      </c>
      <c r="B2905" t="s">
        <v>6890</v>
      </c>
      <c r="C2905" s="1">
        <v>0</v>
      </c>
      <c r="D2905" s="1">
        <v>0</v>
      </c>
      <c r="E2905" s="1">
        <v>0</v>
      </c>
    </row>
    <row r="2906" spans="1:6" x14ac:dyDescent="0.25">
      <c r="A2906" t="s">
        <v>6891</v>
      </c>
      <c r="B2906" t="s">
        <v>6892</v>
      </c>
      <c r="C2906" s="1">
        <v>620</v>
      </c>
      <c r="D2906" s="1">
        <v>0</v>
      </c>
      <c r="E2906" s="1">
        <v>634</v>
      </c>
      <c r="F2906" t="s">
        <v>947</v>
      </c>
    </row>
    <row r="2907" spans="1:6" x14ac:dyDescent="0.25">
      <c r="A2907" t="s">
        <v>6893</v>
      </c>
      <c r="B2907" t="s">
        <v>6894</v>
      </c>
      <c r="C2907" s="1">
        <v>0</v>
      </c>
      <c r="D2907" s="1">
        <v>0</v>
      </c>
      <c r="E2907" s="1">
        <v>0</v>
      </c>
    </row>
    <row r="2908" spans="1:6" x14ac:dyDescent="0.25">
      <c r="A2908" t="s">
        <v>6895</v>
      </c>
      <c r="B2908" t="s">
        <v>6896</v>
      </c>
      <c r="C2908" s="1">
        <v>0</v>
      </c>
      <c r="D2908" s="1">
        <v>0</v>
      </c>
      <c r="E2908" s="1">
        <v>0</v>
      </c>
    </row>
    <row r="2909" spans="1:6" x14ac:dyDescent="0.25">
      <c r="A2909" t="s">
        <v>6897</v>
      </c>
      <c r="B2909" t="s">
        <v>6898</v>
      </c>
      <c r="C2909" s="1">
        <v>0</v>
      </c>
      <c r="D2909" s="1">
        <v>0</v>
      </c>
      <c r="E2909" s="1">
        <v>0</v>
      </c>
    </row>
    <row r="2910" spans="1:6" x14ac:dyDescent="0.25">
      <c r="A2910" t="s">
        <v>6899</v>
      </c>
      <c r="B2910" t="s">
        <v>6900</v>
      </c>
      <c r="C2910" s="1">
        <v>200</v>
      </c>
      <c r="D2910" s="1">
        <v>390</v>
      </c>
      <c r="E2910" s="1">
        <v>200</v>
      </c>
    </row>
    <row r="2911" spans="1:6" x14ac:dyDescent="0.25">
      <c r="A2911" t="s">
        <v>6901</v>
      </c>
      <c r="B2911" t="s">
        <v>6902</v>
      </c>
      <c r="C2911" s="1">
        <v>2000</v>
      </c>
      <c r="D2911" s="1">
        <v>1232</v>
      </c>
      <c r="E2911" s="1">
        <v>2000</v>
      </c>
    </row>
    <row r="2912" spans="1:6" x14ac:dyDescent="0.25">
      <c r="A2912" t="s">
        <v>6903</v>
      </c>
      <c r="B2912" t="s">
        <v>6904</v>
      </c>
      <c r="C2912" s="1">
        <v>0</v>
      </c>
      <c r="D2912" s="1">
        <v>0</v>
      </c>
      <c r="E2912" s="1">
        <v>0</v>
      </c>
    </row>
    <row r="2913" spans="1:6" x14ac:dyDescent="0.25">
      <c r="A2913" t="s">
        <v>6905</v>
      </c>
      <c r="B2913" t="s">
        <v>6906</v>
      </c>
      <c r="C2913" s="1">
        <v>0</v>
      </c>
      <c r="D2913" s="1">
        <v>0</v>
      </c>
      <c r="E2913" s="1">
        <v>0</v>
      </c>
    </row>
    <row r="2914" spans="1:6" x14ac:dyDescent="0.25">
      <c r="A2914" t="s">
        <v>6907</v>
      </c>
      <c r="B2914" t="s">
        <v>6908</v>
      </c>
      <c r="C2914" s="1">
        <v>149105</v>
      </c>
      <c r="D2914" s="1">
        <v>43800</v>
      </c>
      <c r="E2914" s="1">
        <v>156560</v>
      </c>
    </row>
    <row r="2915" spans="1:6" x14ac:dyDescent="0.25">
      <c r="A2915" t="s">
        <v>6909</v>
      </c>
      <c r="B2915" t="s">
        <v>6910</v>
      </c>
      <c r="C2915" s="1">
        <v>0</v>
      </c>
      <c r="D2915" s="1">
        <v>4668</v>
      </c>
      <c r="E2915" s="1">
        <v>9336</v>
      </c>
    </row>
    <row r="2916" spans="1:6" x14ac:dyDescent="0.25">
      <c r="A2916" t="s">
        <v>6911</v>
      </c>
      <c r="B2916" t="s">
        <v>6912</v>
      </c>
      <c r="C2916" s="1">
        <v>0</v>
      </c>
      <c r="D2916" s="1">
        <v>3890</v>
      </c>
      <c r="E2916" s="1">
        <v>11670</v>
      </c>
      <c r="F2916" t="s">
        <v>6913</v>
      </c>
    </row>
    <row r="2917" spans="1:6" x14ac:dyDescent="0.25">
      <c r="A2917" t="s">
        <v>6914</v>
      </c>
      <c r="B2917" t="s">
        <v>6915</v>
      </c>
      <c r="C2917" s="1">
        <v>0</v>
      </c>
      <c r="D2917" s="1">
        <v>0</v>
      </c>
      <c r="E2917" s="1">
        <v>0</v>
      </c>
    </row>
    <row r="2918" spans="1:6" x14ac:dyDescent="0.25">
      <c r="A2918" t="s">
        <v>6916</v>
      </c>
      <c r="B2918" t="s">
        <v>6917</v>
      </c>
      <c r="C2918" s="1">
        <v>0</v>
      </c>
      <c r="D2918" s="1">
        <v>2912</v>
      </c>
      <c r="E2918" s="1">
        <v>0</v>
      </c>
    </row>
    <row r="2919" spans="1:6" x14ac:dyDescent="0.25">
      <c r="A2919" t="s">
        <v>6918</v>
      </c>
      <c r="B2919" t="s">
        <v>6919</v>
      </c>
      <c r="C2919" s="1">
        <v>0</v>
      </c>
      <c r="D2919" s="1">
        <v>0</v>
      </c>
      <c r="E2919" s="1">
        <v>0</v>
      </c>
    </row>
    <row r="2920" spans="1:6" x14ac:dyDescent="0.25">
      <c r="A2920" t="s">
        <v>6920</v>
      </c>
      <c r="B2920" t="s">
        <v>6921</v>
      </c>
      <c r="C2920" s="1">
        <v>2162</v>
      </c>
      <c r="D2920" s="1">
        <v>999</v>
      </c>
      <c r="E2920" s="1">
        <v>2270</v>
      </c>
    </row>
    <row r="2921" spans="1:6" x14ac:dyDescent="0.25">
      <c r="A2921" t="s">
        <v>6922</v>
      </c>
      <c r="B2921" t="s">
        <v>6923</v>
      </c>
      <c r="C2921" s="1">
        <v>5785</v>
      </c>
      <c r="D2921" s="1">
        <v>4526</v>
      </c>
      <c r="E2921" s="1">
        <v>6075</v>
      </c>
    </row>
    <row r="2922" spans="1:6" x14ac:dyDescent="0.25">
      <c r="A2922" t="s">
        <v>6924</v>
      </c>
      <c r="B2922" t="s">
        <v>6925</v>
      </c>
      <c r="C2922" s="1">
        <v>21463</v>
      </c>
      <c r="D2922" s="1">
        <v>9686</v>
      </c>
      <c r="E2922" s="1">
        <v>21538</v>
      </c>
    </row>
    <row r="2923" spans="1:6" x14ac:dyDescent="0.25">
      <c r="A2923" t="s">
        <v>6926</v>
      </c>
      <c r="B2923" t="s">
        <v>6927</v>
      </c>
      <c r="C2923" s="1">
        <v>9000</v>
      </c>
      <c r="D2923" s="1">
        <v>0</v>
      </c>
      <c r="E2923" s="1">
        <v>0</v>
      </c>
    </row>
    <row r="2924" spans="1:6" x14ac:dyDescent="0.25">
      <c r="A2924" t="s">
        <v>6928</v>
      </c>
      <c r="B2924" t="s">
        <v>6929</v>
      </c>
      <c r="C2924" s="1">
        <v>2500</v>
      </c>
      <c r="D2924" s="1">
        <v>0</v>
      </c>
      <c r="E2924" s="1">
        <v>200</v>
      </c>
    </row>
    <row r="2925" spans="1:6" x14ac:dyDescent="0.25">
      <c r="A2925" t="s">
        <v>6930</v>
      </c>
      <c r="B2925" t="s">
        <v>6931</v>
      </c>
      <c r="C2925" s="1">
        <v>0</v>
      </c>
      <c r="D2925" s="1">
        <v>0</v>
      </c>
      <c r="E2925" s="1">
        <v>0</v>
      </c>
    </row>
    <row r="2926" spans="1:6" x14ac:dyDescent="0.25">
      <c r="A2926" t="s">
        <v>6932</v>
      </c>
      <c r="B2926" t="s">
        <v>6933</v>
      </c>
      <c r="C2926" s="1">
        <v>0</v>
      </c>
      <c r="D2926" s="1">
        <v>0</v>
      </c>
      <c r="E2926" s="1">
        <v>0</v>
      </c>
    </row>
    <row r="2927" spans="1:6" x14ac:dyDescent="0.25">
      <c r="A2927" t="s">
        <v>6934</v>
      </c>
      <c r="B2927" t="s">
        <v>6935</v>
      </c>
      <c r="C2927" s="1">
        <v>0</v>
      </c>
      <c r="D2927" s="1">
        <v>0</v>
      </c>
      <c r="E2927" s="1">
        <v>0</v>
      </c>
    </row>
    <row r="2928" spans="1:6" x14ac:dyDescent="0.25">
      <c r="A2928" t="s">
        <v>6936</v>
      </c>
      <c r="B2928" t="s">
        <v>6937</v>
      </c>
      <c r="C2928" s="1">
        <v>0</v>
      </c>
      <c r="D2928" s="1">
        <v>0</v>
      </c>
      <c r="E2928" s="1">
        <v>0</v>
      </c>
    </row>
    <row r="2929" spans="1:5" x14ac:dyDescent="0.25">
      <c r="A2929" t="s">
        <v>6938</v>
      </c>
      <c r="B2929" t="s">
        <v>6939</v>
      </c>
      <c r="C2929" s="1">
        <v>0</v>
      </c>
      <c r="D2929" s="1">
        <v>0</v>
      </c>
      <c r="E2929" s="1">
        <v>0</v>
      </c>
    </row>
    <row r="2930" spans="1:5" x14ac:dyDescent="0.25">
      <c r="A2930" t="s">
        <v>6940</v>
      </c>
      <c r="B2930" t="s">
        <v>6941</v>
      </c>
      <c r="C2930" s="1">
        <v>0</v>
      </c>
      <c r="D2930" s="1">
        <v>0</v>
      </c>
      <c r="E2930" s="1">
        <v>0</v>
      </c>
    </row>
    <row r="2931" spans="1:5" x14ac:dyDescent="0.25">
      <c r="A2931" t="s">
        <v>6942</v>
      </c>
      <c r="B2931" t="s">
        <v>6943</v>
      </c>
      <c r="C2931" s="1">
        <v>0</v>
      </c>
      <c r="D2931" s="1">
        <v>0</v>
      </c>
      <c r="E2931" s="1">
        <v>0</v>
      </c>
    </row>
    <row r="2932" spans="1:5" x14ac:dyDescent="0.25">
      <c r="A2932" t="s">
        <v>6944</v>
      </c>
      <c r="B2932" t="s">
        <v>6945</v>
      </c>
      <c r="C2932" s="1">
        <v>0</v>
      </c>
      <c r="D2932" s="1">
        <v>0</v>
      </c>
      <c r="E2932" s="1">
        <v>0</v>
      </c>
    </row>
    <row r="2933" spans="1:5" x14ac:dyDescent="0.25">
      <c r="A2933" t="s">
        <v>6946</v>
      </c>
      <c r="B2933" t="s">
        <v>6947</v>
      </c>
      <c r="C2933" s="1">
        <v>0</v>
      </c>
      <c r="D2933" s="1">
        <v>0</v>
      </c>
      <c r="E2933" s="1">
        <v>0</v>
      </c>
    </row>
    <row r="2934" spans="1:5" x14ac:dyDescent="0.25">
      <c r="A2934" t="s">
        <v>6948</v>
      </c>
      <c r="B2934" t="s">
        <v>6949</v>
      </c>
      <c r="C2934" s="1">
        <v>0</v>
      </c>
      <c r="D2934" s="1">
        <v>0</v>
      </c>
      <c r="E2934" s="1">
        <v>0</v>
      </c>
    </row>
    <row r="2935" spans="1:5" x14ac:dyDescent="0.25">
      <c r="A2935" t="s">
        <v>6950</v>
      </c>
      <c r="B2935" t="s">
        <v>6951</v>
      </c>
      <c r="C2935" s="1">
        <v>0</v>
      </c>
      <c r="D2935" s="1">
        <v>0</v>
      </c>
      <c r="E2935" s="1">
        <v>0</v>
      </c>
    </row>
    <row r="2936" spans="1:5" x14ac:dyDescent="0.25">
      <c r="A2936" t="s">
        <v>6952</v>
      </c>
      <c r="B2936" t="s">
        <v>6953</v>
      </c>
      <c r="C2936" s="1">
        <v>0</v>
      </c>
      <c r="D2936" s="1">
        <v>0</v>
      </c>
      <c r="E2936" s="1">
        <v>0</v>
      </c>
    </row>
    <row r="2937" spans="1:5" x14ac:dyDescent="0.25">
      <c r="A2937" t="s">
        <v>6954</v>
      </c>
      <c r="B2937" t="s">
        <v>6955</v>
      </c>
      <c r="C2937" s="1">
        <v>0</v>
      </c>
      <c r="D2937" s="1">
        <v>0</v>
      </c>
      <c r="E2937" s="1">
        <v>0</v>
      </c>
    </row>
    <row r="2938" spans="1:5" x14ac:dyDescent="0.25">
      <c r="A2938" t="s">
        <v>6956</v>
      </c>
      <c r="B2938" t="s">
        <v>6957</v>
      </c>
      <c r="C2938" s="1">
        <v>0</v>
      </c>
      <c r="D2938" s="1">
        <v>0</v>
      </c>
      <c r="E2938" s="1">
        <v>0</v>
      </c>
    </row>
    <row r="2939" spans="1:5" x14ac:dyDescent="0.25">
      <c r="A2939" t="s">
        <v>6958</v>
      </c>
      <c r="B2939" t="s">
        <v>6959</v>
      </c>
      <c r="C2939" s="1">
        <v>0</v>
      </c>
      <c r="D2939" s="1">
        <v>0</v>
      </c>
      <c r="E2939" s="1">
        <v>0</v>
      </c>
    </row>
    <row r="2940" spans="1:5" x14ac:dyDescent="0.25">
      <c r="A2940" t="s">
        <v>6960</v>
      </c>
      <c r="B2940" t="s">
        <v>6961</v>
      </c>
      <c r="C2940" s="1">
        <v>0</v>
      </c>
      <c r="D2940" s="1">
        <v>0</v>
      </c>
      <c r="E2940" s="1">
        <v>0</v>
      </c>
    </row>
    <row r="2941" spans="1:5" x14ac:dyDescent="0.25">
      <c r="A2941" t="s">
        <v>6962</v>
      </c>
      <c r="B2941" t="s">
        <v>6963</v>
      </c>
      <c r="C2941" s="1">
        <v>14000</v>
      </c>
      <c r="D2941" s="1">
        <v>0</v>
      </c>
      <c r="E2941" s="1">
        <v>0</v>
      </c>
    </row>
    <row r="2942" spans="1:5" x14ac:dyDescent="0.25">
      <c r="A2942" t="s">
        <v>6964</v>
      </c>
      <c r="B2942" t="s">
        <v>6965</v>
      </c>
      <c r="C2942" s="1">
        <v>0</v>
      </c>
      <c r="D2942" s="1">
        <v>0</v>
      </c>
      <c r="E2942" s="1">
        <v>0</v>
      </c>
    </row>
    <row r="2943" spans="1:5" x14ac:dyDescent="0.25">
      <c r="A2943" t="s">
        <v>6966</v>
      </c>
      <c r="B2943" t="s">
        <v>6967</v>
      </c>
      <c r="C2943" s="1">
        <v>0</v>
      </c>
      <c r="D2943" s="1">
        <v>0</v>
      </c>
      <c r="E2943" s="1">
        <v>0</v>
      </c>
    </row>
    <row r="2944" spans="1:5" x14ac:dyDescent="0.25">
      <c r="A2944" t="s">
        <v>6968</v>
      </c>
      <c r="B2944" t="s">
        <v>6969</v>
      </c>
      <c r="C2944" s="1">
        <v>0</v>
      </c>
      <c r="D2944" s="1">
        <v>0</v>
      </c>
      <c r="E2944" s="1">
        <v>0</v>
      </c>
    </row>
    <row r="2945" spans="1:5" x14ac:dyDescent="0.25">
      <c r="A2945" t="s">
        <v>6970</v>
      </c>
      <c r="B2945" t="s">
        <v>6971</v>
      </c>
      <c r="C2945" s="1">
        <v>0</v>
      </c>
      <c r="D2945" s="1">
        <v>0</v>
      </c>
      <c r="E2945" s="1">
        <v>0</v>
      </c>
    </row>
    <row r="2946" spans="1:5" x14ac:dyDescent="0.25">
      <c r="A2946" t="s">
        <v>6972</v>
      </c>
      <c r="B2946" t="s">
        <v>6973</v>
      </c>
      <c r="C2946" s="1">
        <v>0</v>
      </c>
      <c r="D2946" s="1">
        <v>0</v>
      </c>
      <c r="E2946" s="1">
        <v>0</v>
      </c>
    </row>
    <row r="2947" spans="1:5" x14ac:dyDescent="0.25">
      <c r="A2947" t="s">
        <v>6974</v>
      </c>
      <c r="B2947" t="s">
        <v>6975</v>
      </c>
      <c r="C2947" s="1">
        <v>0</v>
      </c>
      <c r="D2947" s="1">
        <v>0</v>
      </c>
      <c r="E2947" s="1">
        <v>0</v>
      </c>
    </row>
    <row r="2948" spans="1:5" x14ac:dyDescent="0.25">
      <c r="A2948" t="s">
        <v>6976</v>
      </c>
      <c r="B2948" t="s">
        <v>6977</v>
      </c>
      <c r="C2948" s="1">
        <v>0</v>
      </c>
      <c r="D2948" s="1">
        <v>0</v>
      </c>
      <c r="E2948" s="1">
        <v>0</v>
      </c>
    </row>
    <row r="2949" spans="1:5" x14ac:dyDescent="0.25">
      <c r="A2949" t="s">
        <v>6978</v>
      </c>
      <c r="B2949" t="s">
        <v>6979</v>
      </c>
      <c r="C2949" s="1">
        <v>0</v>
      </c>
      <c r="D2949" s="1">
        <v>0</v>
      </c>
      <c r="E2949" s="1">
        <v>0</v>
      </c>
    </row>
    <row r="2950" spans="1:5" x14ac:dyDescent="0.25">
      <c r="A2950" t="s">
        <v>6980</v>
      </c>
      <c r="B2950" t="s">
        <v>6981</v>
      </c>
      <c r="C2950" s="1">
        <v>0</v>
      </c>
      <c r="D2950" s="1">
        <v>0</v>
      </c>
      <c r="E2950" s="1">
        <v>0</v>
      </c>
    </row>
    <row r="2951" spans="1:5" x14ac:dyDescent="0.25">
      <c r="A2951" t="s">
        <v>6982</v>
      </c>
      <c r="B2951" t="s">
        <v>6983</v>
      </c>
      <c r="C2951" s="1">
        <v>0</v>
      </c>
      <c r="D2951" s="1">
        <v>0</v>
      </c>
      <c r="E2951" s="1">
        <v>0</v>
      </c>
    </row>
    <row r="2952" spans="1:5" x14ac:dyDescent="0.25">
      <c r="A2952" t="s">
        <v>6984</v>
      </c>
      <c r="B2952" t="s">
        <v>6985</v>
      </c>
      <c r="C2952" s="1">
        <v>0</v>
      </c>
      <c r="D2952" s="1">
        <v>0</v>
      </c>
      <c r="E2952" s="1">
        <v>0</v>
      </c>
    </row>
    <row r="2953" spans="1:5" x14ac:dyDescent="0.25">
      <c r="A2953" t="s">
        <v>6986</v>
      </c>
      <c r="B2953" t="s">
        <v>6987</v>
      </c>
      <c r="C2953" s="1">
        <v>0</v>
      </c>
      <c r="D2953" s="1">
        <v>0</v>
      </c>
      <c r="E2953" s="1">
        <v>0</v>
      </c>
    </row>
    <row r="2954" spans="1:5" x14ac:dyDescent="0.25">
      <c r="A2954" t="s">
        <v>6988</v>
      </c>
      <c r="B2954" t="s">
        <v>6989</v>
      </c>
      <c r="C2954" s="1">
        <v>3000</v>
      </c>
      <c r="D2954" s="1">
        <v>0</v>
      </c>
      <c r="E2954" s="1">
        <v>0</v>
      </c>
    </row>
    <row r="2955" spans="1:5" x14ac:dyDescent="0.25">
      <c r="A2955" t="s">
        <v>6990</v>
      </c>
      <c r="B2955" t="s">
        <v>6991</v>
      </c>
      <c r="C2955" s="1">
        <v>0</v>
      </c>
      <c r="D2955" s="1">
        <v>0</v>
      </c>
      <c r="E2955" s="1">
        <v>0</v>
      </c>
    </row>
    <row r="2956" spans="1:5" x14ac:dyDescent="0.25">
      <c r="A2956" t="s">
        <v>6992</v>
      </c>
      <c r="B2956" t="s">
        <v>6993</v>
      </c>
      <c r="C2956" s="1">
        <v>0</v>
      </c>
      <c r="D2956" s="1">
        <v>0</v>
      </c>
      <c r="E2956" s="1">
        <v>0</v>
      </c>
    </row>
    <row r="2957" spans="1:5" x14ac:dyDescent="0.25">
      <c r="A2957" t="s">
        <v>6994</v>
      </c>
      <c r="B2957" t="s">
        <v>6995</v>
      </c>
      <c r="C2957" s="1">
        <v>85000</v>
      </c>
      <c r="D2957" s="1">
        <v>0</v>
      </c>
      <c r="E2957" s="1">
        <v>0</v>
      </c>
    </row>
    <row r="2958" spans="1:5" x14ac:dyDescent="0.25">
      <c r="A2958" t="s">
        <v>6996</v>
      </c>
      <c r="B2958" t="s">
        <v>6997</v>
      </c>
      <c r="C2958" s="1">
        <v>0</v>
      </c>
      <c r="D2958" s="1">
        <v>0</v>
      </c>
      <c r="E2958" s="1">
        <v>0</v>
      </c>
    </row>
    <row r="2959" spans="1:5" x14ac:dyDescent="0.25">
      <c r="A2959" t="s">
        <v>6998</v>
      </c>
      <c r="B2959" t="s">
        <v>6999</v>
      </c>
      <c r="C2959" s="1">
        <v>0</v>
      </c>
      <c r="D2959" s="1">
        <v>0</v>
      </c>
      <c r="E2959" s="1">
        <v>0</v>
      </c>
    </row>
    <row r="2960" spans="1:5" x14ac:dyDescent="0.25">
      <c r="A2960" t="s">
        <v>7000</v>
      </c>
      <c r="B2960" t="s">
        <v>7001</v>
      </c>
      <c r="C2960" s="1">
        <v>0</v>
      </c>
      <c r="D2960" s="1">
        <v>0</v>
      </c>
      <c r="E2960" s="1">
        <v>0</v>
      </c>
    </row>
    <row r="2961" spans="1:6" x14ac:dyDescent="0.25">
      <c r="A2961" t="s">
        <v>7002</v>
      </c>
      <c r="B2961" t="s">
        <v>7003</v>
      </c>
      <c r="C2961" s="1">
        <v>10000</v>
      </c>
      <c r="D2961" s="1">
        <v>0</v>
      </c>
      <c r="E2961" s="1">
        <v>0</v>
      </c>
    </row>
    <row r="2962" spans="1:6" x14ac:dyDescent="0.25">
      <c r="A2962" t="s">
        <v>7004</v>
      </c>
      <c r="B2962" t="s">
        <v>7005</v>
      </c>
      <c r="C2962" s="1">
        <v>0</v>
      </c>
      <c r="D2962" s="1">
        <v>0</v>
      </c>
      <c r="E2962" s="1">
        <v>0</v>
      </c>
    </row>
    <row r="2963" spans="1:6" x14ac:dyDescent="0.25">
      <c r="A2963" t="s">
        <v>7006</v>
      </c>
      <c r="B2963" t="s">
        <v>7007</v>
      </c>
      <c r="C2963" s="1">
        <v>0</v>
      </c>
      <c r="D2963" s="1">
        <v>0</v>
      </c>
      <c r="E2963" s="1">
        <v>0</v>
      </c>
    </row>
    <row r="2964" spans="1:6" x14ac:dyDescent="0.25">
      <c r="A2964" t="s">
        <v>7008</v>
      </c>
      <c r="B2964" t="s">
        <v>7009</v>
      </c>
      <c r="C2964" s="1">
        <v>0</v>
      </c>
      <c r="D2964" s="1">
        <v>0</v>
      </c>
      <c r="E2964" s="1">
        <v>0</v>
      </c>
    </row>
    <row r="2965" spans="1:6" x14ac:dyDescent="0.25">
      <c r="A2965" t="s">
        <v>7010</v>
      </c>
      <c r="B2965" t="s">
        <v>7011</v>
      </c>
      <c r="C2965" s="1">
        <v>0</v>
      </c>
      <c r="D2965" s="1">
        <v>0</v>
      </c>
      <c r="E2965" s="1">
        <v>0</v>
      </c>
    </row>
    <row r="2966" spans="1:6" x14ac:dyDescent="0.25">
      <c r="A2966" t="s">
        <v>7012</v>
      </c>
      <c r="B2966" t="s">
        <v>7013</v>
      </c>
      <c r="C2966" s="1">
        <v>0</v>
      </c>
      <c r="D2966" s="1">
        <v>0</v>
      </c>
      <c r="E2966" s="1">
        <v>0</v>
      </c>
    </row>
    <row r="2967" spans="1:6" x14ac:dyDescent="0.25">
      <c r="A2967" t="s">
        <v>7014</v>
      </c>
      <c r="B2967" t="s">
        <v>7015</v>
      </c>
      <c r="C2967" s="1">
        <v>13080</v>
      </c>
      <c r="D2967" s="1">
        <v>0</v>
      </c>
      <c r="E2967" s="1">
        <v>0</v>
      </c>
    </row>
    <row r="2968" spans="1:6" x14ac:dyDescent="0.25">
      <c r="A2968" t="s">
        <v>7016</v>
      </c>
      <c r="B2968" t="s">
        <v>7017</v>
      </c>
      <c r="C2968" s="1">
        <v>0</v>
      </c>
      <c r="D2968" s="1">
        <v>0</v>
      </c>
      <c r="E2968" s="1">
        <v>0</v>
      </c>
    </row>
    <row r="2969" spans="1:6" x14ac:dyDescent="0.25">
      <c r="A2969" t="s">
        <v>7018</v>
      </c>
      <c r="B2969" t="s">
        <v>7019</v>
      </c>
      <c r="C2969" s="1">
        <v>150</v>
      </c>
      <c r="D2969" s="1">
        <v>0</v>
      </c>
      <c r="E2969" s="1">
        <v>200</v>
      </c>
      <c r="F2969" t="s">
        <v>7020</v>
      </c>
    </row>
    <row r="2970" spans="1:6" ht="45" x14ac:dyDescent="0.25">
      <c r="A2970" t="s">
        <v>7021</v>
      </c>
      <c r="B2970" t="s">
        <v>7022</v>
      </c>
      <c r="C2970" s="1">
        <v>750</v>
      </c>
      <c r="D2970" s="1">
        <v>0</v>
      </c>
      <c r="E2970" s="1">
        <v>400</v>
      </c>
      <c r="F2970" s="2" t="s">
        <v>7023</v>
      </c>
    </row>
    <row r="2971" spans="1:6" x14ac:dyDescent="0.25">
      <c r="A2971" t="s">
        <v>7024</v>
      </c>
      <c r="B2971" t="s">
        <v>7025</v>
      </c>
      <c r="C2971" s="1">
        <v>1500</v>
      </c>
      <c r="D2971" s="1">
        <v>211</v>
      </c>
      <c r="E2971" s="1">
        <v>1000</v>
      </c>
      <c r="F2971" t="s">
        <v>7026</v>
      </c>
    </row>
    <row r="2972" spans="1:6" x14ac:dyDescent="0.25">
      <c r="A2972" t="s">
        <v>7027</v>
      </c>
      <c r="B2972" t="s">
        <v>7028</v>
      </c>
      <c r="C2972" s="1">
        <v>250</v>
      </c>
      <c r="D2972" s="1">
        <v>0</v>
      </c>
      <c r="E2972" s="1">
        <v>500</v>
      </c>
      <c r="F2972" t="s">
        <v>7029</v>
      </c>
    </row>
    <row r="2973" spans="1:6" x14ac:dyDescent="0.25">
      <c r="A2973" t="s">
        <v>7030</v>
      </c>
      <c r="B2973" t="s">
        <v>7031</v>
      </c>
      <c r="C2973" s="1">
        <v>0</v>
      </c>
      <c r="D2973" s="1">
        <v>0</v>
      </c>
      <c r="E2973" s="1">
        <v>0</v>
      </c>
    </row>
    <row r="2974" spans="1:6" x14ac:dyDescent="0.25">
      <c r="A2974" t="s">
        <v>7032</v>
      </c>
      <c r="B2974" t="s">
        <v>7033</v>
      </c>
      <c r="C2974" s="1">
        <v>0</v>
      </c>
      <c r="D2974" s="1">
        <v>0</v>
      </c>
      <c r="E2974" s="1">
        <v>0</v>
      </c>
    </row>
    <row r="2975" spans="1:6" x14ac:dyDescent="0.25">
      <c r="A2975" t="s">
        <v>7034</v>
      </c>
      <c r="B2975" t="s">
        <v>7035</v>
      </c>
      <c r="C2975" s="1">
        <v>0</v>
      </c>
      <c r="D2975" s="1">
        <v>0</v>
      </c>
      <c r="E2975" s="1">
        <v>2000</v>
      </c>
      <c r="F2975" t="s">
        <v>7036</v>
      </c>
    </row>
    <row r="2976" spans="1:6" x14ac:dyDescent="0.25">
      <c r="A2976" t="s">
        <v>7037</v>
      </c>
      <c r="B2976" t="s">
        <v>7038</v>
      </c>
      <c r="C2976" s="1">
        <v>0</v>
      </c>
      <c r="D2976" s="1">
        <v>0</v>
      </c>
      <c r="E2976" s="1">
        <v>0</v>
      </c>
    </row>
    <row r="2977" spans="1:6" x14ac:dyDescent="0.25">
      <c r="A2977" t="s">
        <v>7039</v>
      </c>
      <c r="B2977" t="s">
        <v>7040</v>
      </c>
      <c r="C2977" s="1">
        <v>0</v>
      </c>
      <c r="D2977" s="1">
        <v>0</v>
      </c>
      <c r="E2977" s="1">
        <v>0</v>
      </c>
    </row>
    <row r="2978" spans="1:6" x14ac:dyDescent="0.25">
      <c r="A2978" t="s">
        <v>7041</v>
      </c>
      <c r="B2978" t="s">
        <v>7042</v>
      </c>
      <c r="C2978" s="1">
        <v>250</v>
      </c>
      <c r="D2978" s="1">
        <v>0</v>
      </c>
      <c r="E2978" s="1">
        <v>250</v>
      </c>
      <c r="F2978" t="s">
        <v>7043</v>
      </c>
    </row>
    <row r="2979" spans="1:6" x14ac:dyDescent="0.25">
      <c r="A2979" t="s">
        <v>7044</v>
      </c>
      <c r="B2979" t="s">
        <v>7045</v>
      </c>
      <c r="C2979" s="1">
        <v>2000</v>
      </c>
      <c r="D2979" s="1">
        <v>2000</v>
      </c>
      <c r="E2979" s="1">
        <v>2035</v>
      </c>
      <c r="F2979" t="s">
        <v>7046</v>
      </c>
    </row>
    <row r="2980" spans="1:6" x14ac:dyDescent="0.25">
      <c r="A2980" t="s">
        <v>7047</v>
      </c>
      <c r="B2980" t="s">
        <v>7048</v>
      </c>
      <c r="C2980" s="1">
        <v>0</v>
      </c>
      <c r="D2980" s="1">
        <v>0</v>
      </c>
      <c r="E2980" s="1">
        <v>0</v>
      </c>
    </row>
    <row r="2981" spans="1:6" x14ac:dyDescent="0.25">
      <c r="A2981" t="s">
        <v>7049</v>
      </c>
      <c r="B2981" t="s">
        <v>7050</v>
      </c>
      <c r="C2981" s="1">
        <v>0</v>
      </c>
      <c r="D2981" s="1">
        <v>0</v>
      </c>
      <c r="E2981" s="1">
        <v>0</v>
      </c>
    </row>
    <row r="2982" spans="1:6" x14ac:dyDescent="0.25">
      <c r="A2982" t="s">
        <v>7051</v>
      </c>
      <c r="B2982" t="s">
        <v>7052</v>
      </c>
      <c r="C2982" s="1">
        <v>0</v>
      </c>
      <c r="D2982" s="1">
        <v>0</v>
      </c>
      <c r="E2982" s="1">
        <v>0</v>
      </c>
    </row>
    <row r="2983" spans="1:6" x14ac:dyDescent="0.25">
      <c r="A2983" t="s">
        <v>7053</v>
      </c>
      <c r="B2983" t="s">
        <v>7054</v>
      </c>
      <c r="C2983" s="1">
        <v>0</v>
      </c>
      <c r="D2983" s="1">
        <v>0</v>
      </c>
      <c r="E2983" s="1">
        <v>0</v>
      </c>
    </row>
    <row r="2984" spans="1:6" x14ac:dyDescent="0.25">
      <c r="A2984" t="s">
        <v>7055</v>
      </c>
      <c r="B2984" t="s">
        <v>7056</v>
      </c>
      <c r="C2984" s="1">
        <v>0</v>
      </c>
      <c r="D2984" s="1">
        <v>0</v>
      </c>
      <c r="E2984" s="1">
        <v>0</v>
      </c>
    </row>
    <row r="2985" spans="1:6" x14ac:dyDescent="0.25">
      <c r="A2985" t="s">
        <v>7057</v>
      </c>
      <c r="B2985" t="s">
        <v>7058</v>
      </c>
      <c r="C2985" s="1">
        <v>0</v>
      </c>
      <c r="D2985" s="1">
        <v>0</v>
      </c>
      <c r="E2985" s="1">
        <v>0</v>
      </c>
    </row>
    <row r="2986" spans="1:6" x14ac:dyDescent="0.25">
      <c r="A2986" t="s">
        <v>7059</v>
      </c>
      <c r="B2986" t="s">
        <v>7060</v>
      </c>
      <c r="C2986" s="1">
        <v>0</v>
      </c>
      <c r="D2986" s="1">
        <v>0</v>
      </c>
      <c r="E2986" s="1">
        <v>0</v>
      </c>
    </row>
    <row r="2987" spans="1:6" x14ac:dyDescent="0.25">
      <c r="A2987" t="s">
        <v>7061</v>
      </c>
      <c r="B2987" t="s">
        <v>7062</v>
      </c>
      <c r="C2987" s="1">
        <v>0</v>
      </c>
      <c r="D2987" s="1">
        <v>0</v>
      </c>
      <c r="E2987" s="1">
        <v>0</v>
      </c>
    </row>
    <row r="2988" spans="1:6" x14ac:dyDescent="0.25">
      <c r="A2988" t="s">
        <v>7063</v>
      </c>
      <c r="B2988" t="s">
        <v>7064</v>
      </c>
      <c r="C2988" s="1">
        <v>0</v>
      </c>
      <c r="D2988" s="1">
        <v>0</v>
      </c>
      <c r="E2988" s="1">
        <v>0</v>
      </c>
    </row>
    <row r="2989" spans="1:6" x14ac:dyDescent="0.25">
      <c r="A2989" t="s">
        <v>7065</v>
      </c>
      <c r="B2989" t="s">
        <v>7066</v>
      </c>
      <c r="C2989" s="1">
        <v>0</v>
      </c>
      <c r="D2989" s="1">
        <v>0</v>
      </c>
      <c r="E2989" s="1">
        <v>0</v>
      </c>
    </row>
    <row r="2990" spans="1:6" x14ac:dyDescent="0.25">
      <c r="A2990" t="s">
        <v>7067</v>
      </c>
      <c r="B2990" t="s">
        <v>7068</v>
      </c>
      <c r="C2990" s="1">
        <v>0</v>
      </c>
      <c r="D2990" s="1">
        <v>0</v>
      </c>
      <c r="E2990" s="1">
        <v>0</v>
      </c>
    </row>
    <row r="2991" spans="1:6" x14ac:dyDescent="0.25">
      <c r="A2991" t="s">
        <v>7069</v>
      </c>
      <c r="B2991" t="s">
        <v>7070</v>
      </c>
      <c r="C2991" s="1">
        <v>0</v>
      </c>
      <c r="D2991" s="1">
        <v>0</v>
      </c>
      <c r="E2991" s="1">
        <v>0</v>
      </c>
    </row>
    <row r="2992" spans="1:6" x14ac:dyDescent="0.25">
      <c r="A2992" t="s">
        <v>7071</v>
      </c>
      <c r="B2992" t="s">
        <v>7072</v>
      </c>
      <c r="C2992" s="1">
        <v>0</v>
      </c>
      <c r="D2992" s="1">
        <v>0</v>
      </c>
      <c r="E2992" s="1">
        <v>0</v>
      </c>
    </row>
    <row r="2993" spans="1:6" x14ac:dyDescent="0.25">
      <c r="A2993" t="s">
        <v>7073</v>
      </c>
      <c r="B2993" t="s">
        <v>7074</v>
      </c>
      <c r="C2993" s="1">
        <v>0</v>
      </c>
      <c r="D2993" s="1">
        <v>0</v>
      </c>
      <c r="E2993" s="1">
        <v>0</v>
      </c>
    </row>
    <row r="2994" spans="1:6" x14ac:dyDescent="0.25">
      <c r="A2994" t="s">
        <v>7075</v>
      </c>
      <c r="B2994" t="s">
        <v>7076</v>
      </c>
      <c r="C2994" s="1">
        <v>0</v>
      </c>
      <c r="D2994" s="1">
        <v>0</v>
      </c>
      <c r="E2994" s="1">
        <v>0</v>
      </c>
    </row>
    <row r="2995" spans="1:6" x14ac:dyDescent="0.25">
      <c r="A2995" t="s">
        <v>7077</v>
      </c>
      <c r="B2995" t="s">
        <v>7078</v>
      </c>
      <c r="C2995" s="1">
        <v>1500</v>
      </c>
      <c r="D2995" s="1">
        <v>2682</v>
      </c>
      <c r="E2995" s="1">
        <v>1930</v>
      </c>
      <c r="F2995" t="s">
        <v>7079</v>
      </c>
    </row>
    <row r="2996" spans="1:6" x14ac:dyDescent="0.25">
      <c r="A2996" t="s">
        <v>7080</v>
      </c>
      <c r="B2996" t="s">
        <v>7081</v>
      </c>
      <c r="C2996" s="1">
        <v>897</v>
      </c>
      <c r="D2996" s="1">
        <v>0</v>
      </c>
      <c r="E2996" s="1">
        <v>1427</v>
      </c>
      <c r="F2996" t="s">
        <v>947</v>
      </c>
    </row>
    <row r="2997" spans="1:6" x14ac:dyDescent="0.25">
      <c r="A2997" t="s">
        <v>7082</v>
      </c>
      <c r="B2997" t="s">
        <v>7083</v>
      </c>
      <c r="C2997" s="1">
        <v>0</v>
      </c>
      <c r="D2997" s="1">
        <v>0</v>
      </c>
      <c r="E2997" s="1">
        <v>0</v>
      </c>
    </row>
    <row r="2998" spans="1:6" x14ac:dyDescent="0.25">
      <c r="A2998" t="s">
        <v>7084</v>
      </c>
      <c r="B2998" t="s">
        <v>7085</v>
      </c>
      <c r="C2998" s="1">
        <v>0</v>
      </c>
      <c r="D2998" s="1">
        <v>0</v>
      </c>
      <c r="E2998" s="1">
        <v>0</v>
      </c>
    </row>
    <row r="2999" spans="1:6" x14ac:dyDescent="0.25">
      <c r="A2999" t="s">
        <v>7086</v>
      </c>
      <c r="B2999" t="s">
        <v>7087</v>
      </c>
      <c r="C2999" s="1">
        <v>0</v>
      </c>
      <c r="D2999" s="1">
        <v>0</v>
      </c>
      <c r="E2999" s="1">
        <v>0</v>
      </c>
    </row>
    <row r="3000" spans="1:6" x14ac:dyDescent="0.25">
      <c r="A3000" t="s">
        <v>7088</v>
      </c>
      <c r="B3000" t="s">
        <v>7089</v>
      </c>
      <c r="C3000" s="1">
        <v>0</v>
      </c>
      <c r="D3000" s="1">
        <v>0</v>
      </c>
      <c r="E3000" s="1">
        <v>0</v>
      </c>
    </row>
    <row r="3001" spans="1:6" x14ac:dyDescent="0.25">
      <c r="A3001" t="s">
        <v>7090</v>
      </c>
      <c r="B3001" t="s">
        <v>7091</v>
      </c>
      <c r="C3001" s="1">
        <v>1200</v>
      </c>
      <c r="D3001" s="1">
        <v>0</v>
      </c>
      <c r="E3001" s="1">
        <v>1200</v>
      </c>
      <c r="F3001" t="s">
        <v>7092</v>
      </c>
    </row>
    <row r="3002" spans="1:6" x14ac:dyDescent="0.25">
      <c r="A3002" t="s">
        <v>7093</v>
      </c>
      <c r="B3002" t="s">
        <v>7094</v>
      </c>
      <c r="C3002" s="1">
        <v>0</v>
      </c>
      <c r="D3002" s="1">
        <v>0</v>
      </c>
      <c r="E3002" s="1">
        <v>0</v>
      </c>
    </row>
    <row r="3003" spans="1:6" x14ac:dyDescent="0.25">
      <c r="A3003" t="s">
        <v>7095</v>
      </c>
      <c r="B3003" t="s">
        <v>7096</v>
      </c>
      <c r="C3003" s="1">
        <v>0</v>
      </c>
      <c r="D3003" s="1">
        <v>0</v>
      </c>
      <c r="E3003" s="1">
        <v>0</v>
      </c>
    </row>
    <row r="3004" spans="1:6" x14ac:dyDescent="0.25">
      <c r="A3004" t="s">
        <v>7097</v>
      </c>
      <c r="B3004" t="s">
        <v>7098</v>
      </c>
      <c r="C3004" s="1">
        <v>126567</v>
      </c>
      <c r="D3004" s="1">
        <v>45272</v>
      </c>
      <c r="E3004" s="1">
        <v>219258</v>
      </c>
    </row>
    <row r="3005" spans="1:6" x14ac:dyDescent="0.25">
      <c r="A3005" t="s">
        <v>7099</v>
      </c>
      <c r="B3005" t="s">
        <v>7100</v>
      </c>
      <c r="C3005" s="1">
        <v>5928</v>
      </c>
      <c r="D3005" s="1">
        <v>7002</v>
      </c>
      <c r="E3005" s="1">
        <v>7002</v>
      </c>
      <c r="F3005" t="s">
        <v>7101</v>
      </c>
    </row>
    <row r="3006" spans="1:6" x14ac:dyDescent="0.25">
      <c r="A3006" t="s">
        <v>7102</v>
      </c>
      <c r="B3006" t="s">
        <v>7103</v>
      </c>
      <c r="C3006" s="1">
        <v>0</v>
      </c>
      <c r="D3006" s="1">
        <v>0</v>
      </c>
      <c r="E3006" s="1">
        <v>0</v>
      </c>
    </row>
    <row r="3007" spans="1:6" x14ac:dyDescent="0.25">
      <c r="A3007" t="s">
        <v>7104</v>
      </c>
      <c r="B3007" t="s">
        <v>7105</v>
      </c>
      <c r="C3007" s="1">
        <v>0</v>
      </c>
      <c r="D3007" s="1">
        <v>0</v>
      </c>
      <c r="E3007" s="1">
        <v>0</v>
      </c>
    </row>
    <row r="3008" spans="1:6" x14ac:dyDescent="0.25">
      <c r="A3008" t="s">
        <v>7106</v>
      </c>
      <c r="B3008" t="s">
        <v>7107</v>
      </c>
      <c r="C3008" s="1">
        <v>0</v>
      </c>
      <c r="D3008" s="1">
        <v>2000</v>
      </c>
      <c r="E3008" s="1">
        <v>0</v>
      </c>
    </row>
    <row r="3009" spans="1:5" x14ac:dyDescent="0.25">
      <c r="A3009" t="s">
        <v>7108</v>
      </c>
      <c r="B3009" t="s">
        <v>7109</v>
      </c>
      <c r="C3009" s="1">
        <v>0</v>
      </c>
      <c r="D3009" s="1">
        <v>0</v>
      </c>
      <c r="E3009" s="1">
        <v>0</v>
      </c>
    </row>
    <row r="3010" spans="1:5" x14ac:dyDescent="0.25">
      <c r="A3010" t="s">
        <v>7110</v>
      </c>
      <c r="B3010" t="s">
        <v>7111</v>
      </c>
      <c r="C3010" s="1">
        <v>2296</v>
      </c>
      <c r="D3010" s="1">
        <v>732</v>
      </c>
      <c r="E3010" s="1">
        <v>3640</v>
      </c>
    </row>
    <row r="3011" spans="1:5" x14ac:dyDescent="0.25">
      <c r="A3011" t="s">
        <v>7112</v>
      </c>
      <c r="B3011" t="s">
        <v>7113</v>
      </c>
      <c r="C3011" s="1">
        <v>6569</v>
      </c>
      <c r="D3011" s="1">
        <v>4545</v>
      </c>
      <c r="E3011" s="1">
        <v>10082</v>
      </c>
    </row>
    <row r="3012" spans="1:5" x14ac:dyDescent="0.25">
      <c r="A3012" t="s">
        <v>7114</v>
      </c>
      <c r="B3012" t="s">
        <v>7115</v>
      </c>
      <c r="C3012" s="1">
        <v>11231</v>
      </c>
      <c r="D3012" s="1">
        <v>9078</v>
      </c>
      <c r="E3012" s="1">
        <v>16821</v>
      </c>
    </row>
    <row r="3013" spans="1:5" x14ac:dyDescent="0.25">
      <c r="A3013" t="s">
        <v>7116</v>
      </c>
      <c r="B3013" t="s">
        <v>7117</v>
      </c>
      <c r="C3013" s="1">
        <v>0</v>
      </c>
      <c r="D3013" s="1">
        <v>0</v>
      </c>
      <c r="E3013" s="1">
        <v>0</v>
      </c>
    </row>
    <row r="3014" spans="1:5" x14ac:dyDescent="0.25">
      <c r="A3014" t="s">
        <v>7118</v>
      </c>
      <c r="B3014" t="s">
        <v>7119</v>
      </c>
      <c r="C3014" s="1">
        <v>0</v>
      </c>
      <c r="D3014" s="1">
        <v>0</v>
      </c>
      <c r="E3014" s="1">
        <v>0</v>
      </c>
    </row>
    <row r="3015" spans="1:5" x14ac:dyDescent="0.25">
      <c r="A3015" t="s">
        <v>7120</v>
      </c>
      <c r="B3015" t="s">
        <v>7121</v>
      </c>
      <c r="C3015" s="1">
        <v>200</v>
      </c>
      <c r="D3015" s="1">
        <v>9</v>
      </c>
      <c r="E3015" s="1">
        <v>150</v>
      </c>
    </row>
    <row r="3016" spans="1:5" x14ac:dyDescent="0.25">
      <c r="A3016" t="s">
        <v>7122</v>
      </c>
      <c r="B3016" t="s">
        <v>7123</v>
      </c>
      <c r="C3016" s="1">
        <v>0</v>
      </c>
      <c r="D3016" s="1">
        <v>0</v>
      </c>
      <c r="E3016" s="1">
        <v>0</v>
      </c>
    </row>
    <row r="3017" spans="1:5" x14ac:dyDescent="0.25">
      <c r="A3017" t="s">
        <v>7124</v>
      </c>
      <c r="B3017" t="s">
        <v>7125</v>
      </c>
      <c r="C3017" s="1">
        <v>500</v>
      </c>
      <c r="D3017" s="1">
        <v>9</v>
      </c>
      <c r="E3017" s="1">
        <v>500</v>
      </c>
    </row>
    <row r="3018" spans="1:5" x14ac:dyDescent="0.25">
      <c r="A3018" t="s">
        <v>7126</v>
      </c>
      <c r="B3018" t="s">
        <v>7127</v>
      </c>
      <c r="C3018" s="1">
        <v>0</v>
      </c>
      <c r="D3018" s="1">
        <v>0</v>
      </c>
      <c r="E3018" s="1">
        <v>0</v>
      </c>
    </row>
    <row r="3019" spans="1:5" x14ac:dyDescent="0.25">
      <c r="A3019" t="s">
        <v>7128</v>
      </c>
      <c r="B3019" t="s">
        <v>7129</v>
      </c>
      <c r="C3019" s="1">
        <v>0</v>
      </c>
      <c r="D3019" s="1">
        <v>0</v>
      </c>
      <c r="E3019" s="1">
        <v>0</v>
      </c>
    </row>
    <row r="3020" spans="1:5" x14ac:dyDescent="0.25">
      <c r="A3020" t="s">
        <v>7130</v>
      </c>
      <c r="B3020" t="s">
        <v>7131</v>
      </c>
      <c r="C3020" s="1">
        <v>0</v>
      </c>
      <c r="D3020" s="1">
        <v>0</v>
      </c>
      <c r="E3020" s="1">
        <v>0</v>
      </c>
    </row>
    <row r="3021" spans="1:5" x14ac:dyDescent="0.25">
      <c r="A3021" t="s">
        <v>7132</v>
      </c>
      <c r="B3021" t="s">
        <v>7133</v>
      </c>
      <c r="C3021" s="1">
        <v>0</v>
      </c>
      <c r="D3021" s="1">
        <v>0</v>
      </c>
      <c r="E3021" s="1">
        <v>0</v>
      </c>
    </row>
    <row r="3022" spans="1:5" x14ac:dyDescent="0.25">
      <c r="A3022" t="s">
        <v>7134</v>
      </c>
      <c r="B3022" t="s">
        <v>7135</v>
      </c>
      <c r="C3022" s="1">
        <v>0</v>
      </c>
      <c r="D3022" s="1">
        <v>0</v>
      </c>
      <c r="E3022" s="1">
        <v>0</v>
      </c>
    </row>
    <row r="3023" spans="1:5" x14ac:dyDescent="0.25">
      <c r="A3023" t="s">
        <v>7136</v>
      </c>
      <c r="B3023" t="s">
        <v>7137</v>
      </c>
      <c r="C3023" s="1">
        <v>0</v>
      </c>
      <c r="D3023" s="1">
        <v>0</v>
      </c>
      <c r="E3023" s="1">
        <v>0</v>
      </c>
    </row>
    <row r="3024" spans="1:5" x14ac:dyDescent="0.25">
      <c r="A3024" t="s">
        <v>7138</v>
      </c>
      <c r="B3024" t="s">
        <v>7139</v>
      </c>
      <c r="C3024" s="1">
        <v>0</v>
      </c>
      <c r="D3024" s="1">
        <v>0</v>
      </c>
      <c r="E3024" s="1">
        <v>0</v>
      </c>
    </row>
    <row r="3025" spans="1:6" x14ac:dyDescent="0.25">
      <c r="A3025" t="s">
        <v>7140</v>
      </c>
      <c r="B3025" t="s">
        <v>7141</v>
      </c>
      <c r="C3025" s="1">
        <v>125</v>
      </c>
      <c r="D3025" s="1">
        <v>119</v>
      </c>
      <c r="E3025" s="1">
        <v>125</v>
      </c>
      <c r="F3025" t="s">
        <v>7142</v>
      </c>
    </row>
    <row r="3026" spans="1:6" x14ac:dyDescent="0.25">
      <c r="A3026" t="s">
        <v>7143</v>
      </c>
      <c r="B3026" t="s">
        <v>7144</v>
      </c>
      <c r="C3026" s="1">
        <v>0</v>
      </c>
      <c r="D3026" s="1">
        <v>0</v>
      </c>
      <c r="E3026" s="1">
        <v>0</v>
      </c>
    </row>
    <row r="3027" spans="1:6" x14ac:dyDescent="0.25">
      <c r="A3027" t="s">
        <v>7145</v>
      </c>
      <c r="B3027" t="s">
        <v>7146</v>
      </c>
      <c r="C3027" s="1">
        <v>0</v>
      </c>
      <c r="D3027" s="1">
        <v>0</v>
      </c>
      <c r="E3027" s="1">
        <v>0</v>
      </c>
    </row>
    <row r="3028" spans="1:6" x14ac:dyDescent="0.25">
      <c r="A3028" t="s">
        <v>7147</v>
      </c>
      <c r="B3028" t="s">
        <v>7148</v>
      </c>
      <c r="C3028" s="1">
        <v>0</v>
      </c>
      <c r="D3028" s="1">
        <v>0</v>
      </c>
      <c r="E3028" s="1">
        <v>0</v>
      </c>
    </row>
    <row r="3029" spans="1:6" x14ac:dyDescent="0.25">
      <c r="A3029" t="s">
        <v>7149</v>
      </c>
      <c r="B3029" t="s">
        <v>7150</v>
      </c>
      <c r="C3029" s="1">
        <v>0</v>
      </c>
      <c r="D3029" s="1">
        <v>0</v>
      </c>
      <c r="E3029" s="1">
        <v>0</v>
      </c>
    </row>
    <row r="3030" spans="1:6" x14ac:dyDescent="0.25">
      <c r="A3030" t="s">
        <v>7151</v>
      </c>
      <c r="B3030" t="s">
        <v>7152</v>
      </c>
      <c r="C3030" s="1">
        <v>0</v>
      </c>
      <c r="D3030" s="1">
        <v>0</v>
      </c>
      <c r="E3030" s="1">
        <v>0</v>
      </c>
    </row>
    <row r="3031" spans="1:6" x14ac:dyDescent="0.25">
      <c r="A3031" t="s">
        <v>7153</v>
      </c>
      <c r="B3031" t="s">
        <v>7154</v>
      </c>
      <c r="C3031" s="1">
        <v>0</v>
      </c>
      <c r="D3031" s="1">
        <v>0</v>
      </c>
      <c r="E3031" s="1">
        <v>0</v>
      </c>
    </row>
    <row r="3032" spans="1:6" x14ac:dyDescent="0.25">
      <c r="A3032" t="s">
        <v>7155</v>
      </c>
      <c r="B3032" t="s">
        <v>7156</v>
      </c>
      <c r="C3032" s="1">
        <v>0</v>
      </c>
      <c r="D3032" s="1">
        <v>0</v>
      </c>
      <c r="E3032" s="1">
        <v>0</v>
      </c>
    </row>
    <row r="3033" spans="1:6" x14ac:dyDescent="0.25">
      <c r="A3033" t="s">
        <v>7157</v>
      </c>
      <c r="B3033" t="s">
        <v>7158</v>
      </c>
      <c r="C3033" s="1">
        <v>0</v>
      </c>
      <c r="D3033" s="1">
        <v>0</v>
      </c>
      <c r="E3033" s="1">
        <v>0</v>
      </c>
    </row>
    <row r="3034" spans="1:6" x14ac:dyDescent="0.25">
      <c r="A3034" t="s">
        <v>7159</v>
      </c>
      <c r="B3034" t="s">
        <v>7160</v>
      </c>
      <c r="C3034" s="1">
        <v>0</v>
      </c>
      <c r="D3034" s="1">
        <v>0</v>
      </c>
      <c r="E3034" s="1">
        <v>0</v>
      </c>
    </row>
    <row r="3035" spans="1:6" x14ac:dyDescent="0.25">
      <c r="A3035" t="s">
        <v>7161</v>
      </c>
      <c r="B3035" t="s">
        <v>7162</v>
      </c>
      <c r="C3035" s="1">
        <v>0</v>
      </c>
      <c r="D3035" s="1">
        <v>0</v>
      </c>
      <c r="E3035" s="1">
        <v>0</v>
      </c>
    </row>
    <row r="3036" spans="1:6" x14ac:dyDescent="0.25">
      <c r="A3036" t="s">
        <v>7163</v>
      </c>
      <c r="B3036" t="s">
        <v>7164</v>
      </c>
      <c r="C3036" s="1">
        <v>0</v>
      </c>
      <c r="D3036" s="1">
        <v>0</v>
      </c>
      <c r="E3036" s="1">
        <v>0</v>
      </c>
    </row>
    <row r="3037" spans="1:6" x14ac:dyDescent="0.25">
      <c r="A3037" t="s">
        <v>7165</v>
      </c>
      <c r="B3037" t="s">
        <v>7166</v>
      </c>
      <c r="C3037" s="1">
        <v>0</v>
      </c>
      <c r="D3037" s="1">
        <v>0</v>
      </c>
      <c r="E3037" s="1">
        <v>0</v>
      </c>
    </row>
    <row r="3038" spans="1:6" x14ac:dyDescent="0.25">
      <c r="A3038" t="s">
        <v>7167</v>
      </c>
      <c r="B3038" t="s">
        <v>7168</v>
      </c>
      <c r="C3038" s="1">
        <v>0</v>
      </c>
      <c r="D3038" s="1">
        <v>0</v>
      </c>
      <c r="E3038" s="1">
        <v>0</v>
      </c>
    </row>
    <row r="3039" spans="1:6" x14ac:dyDescent="0.25">
      <c r="A3039" t="s">
        <v>7169</v>
      </c>
      <c r="B3039" t="s">
        <v>7170</v>
      </c>
      <c r="C3039" s="1">
        <v>0</v>
      </c>
      <c r="D3039" s="1">
        <v>0</v>
      </c>
      <c r="E3039" s="1">
        <v>0</v>
      </c>
    </row>
    <row r="3040" spans="1:6" x14ac:dyDescent="0.25">
      <c r="A3040" t="s">
        <v>7171</v>
      </c>
      <c r="B3040" t="s">
        <v>7172</v>
      </c>
      <c r="C3040" s="1">
        <v>0</v>
      </c>
      <c r="D3040" s="1">
        <v>0</v>
      </c>
      <c r="E3040" s="1">
        <v>0</v>
      </c>
    </row>
    <row r="3041" spans="1:6" x14ac:dyDescent="0.25">
      <c r="A3041" t="s">
        <v>7173</v>
      </c>
      <c r="B3041" t="s">
        <v>7174</v>
      </c>
      <c r="C3041" s="1">
        <v>361</v>
      </c>
      <c r="D3041" s="1">
        <v>0</v>
      </c>
      <c r="E3041" s="1">
        <v>721</v>
      </c>
      <c r="F3041" t="s">
        <v>947</v>
      </c>
    </row>
    <row r="3042" spans="1:6" x14ac:dyDescent="0.25">
      <c r="A3042" t="s">
        <v>7175</v>
      </c>
      <c r="B3042" t="s">
        <v>7176</v>
      </c>
      <c r="C3042" s="1">
        <v>0</v>
      </c>
      <c r="D3042" s="1">
        <v>0</v>
      </c>
      <c r="E3042" s="1">
        <v>0</v>
      </c>
    </row>
    <row r="3043" spans="1:6" x14ac:dyDescent="0.25">
      <c r="A3043" t="s">
        <v>7177</v>
      </c>
      <c r="B3043" t="s">
        <v>7178</v>
      </c>
      <c r="C3043" s="1">
        <v>0</v>
      </c>
      <c r="D3043" s="1">
        <v>0</v>
      </c>
      <c r="E3043" s="1">
        <v>0</v>
      </c>
    </row>
    <row r="3044" spans="1:6" x14ac:dyDescent="0.25">
      <c r="A3044" t="s">
        <v>7179</v>
      </c>
      <c r="B3044" t="s">
        <v>7180</v>
      </c>
      <c r="C3044" s="1">
        <v>0</v>
      </c>
      <c r="D3044" s="1">
        <v>0</v>
      </c>
      <c r="E3044" s="1">
        <v>0</v>
      </c>
    </row>
    <row r="3045" spans="1:6" x14ac:dyDescent="0.25">
      <c r="A3045" t="s">
        <v>7181</v>
      </c>
      <c r="B3045" t="s">
        <v>7182</v>
      </c>
      <c r="C3045" s="1">
        <v>200</v>
      </c>
      <c r="D3045" s="1">
        <v>0</v>
      </c>
      <c r="E3045" s="1">
        <v>200</v>
      </c>
    </row>
    <row r="3046" spans="1:6" x14ac:dyDescent="0.25">
      <c r="A3046" t="s">
        <v>7183</v>
      </c>
      <c r="B3046" t="s">
        <v>7184</v>
      </c>
      <c r="C3046" s="1">
        <v>1750</v>
      </c>
      <c r="D3046" s="1">
        <v>0</v>
      </c>
      <c r="E3046" s="1">
        <v>1750</v>
      </c>
      <c r="F3046" t="s">
        <v>7185</v>
      </c>
    </row>
    <row r="3047" spans="1:6" x14ac:dyDescent="0.25">
      <c r="A3047" t="s">
        <v>7186</v>
      </c>
      <c r="B3047" t="s">
        <v>7187</v>
      </c>
      <c r="C3047" s="1">
        <v>0</v>
      </c>
      <c r="D3047" s="1">
        <v>0</v>
      </c>
      <c r="E3047" s="1">
        <v>0</v>
      </c>
    </row>
    <row r="3048" spans="1:6" x14ac:dyDescent="0.25">
      <c r="A3048" t="s">
        <v>7188</v>
      </c>
      <c r="B3048" t="s">
        <v>7189</v>
      </c>
      <c r="C3048" s="1">
        <v>0</v>
      </c>
      <c r="D3048" s="1">
        <v>0</v>
      </c>
      <c r="E3048" s="1">
        <v>0</v>
      </c>
    </row>
    <row r="3049" spans="1:6" x14ac:dyDescent="0.25">
      <c r="A3049" t="s">
        <v>7190</v>
      </c>
      <c r="B3049" t="s">
        <v>7191</v>
      </c>
      <c r="C3049" s="1">
        <v>46954</v>
      </c>
      <c r="D3049" s="1">
        <v>10824</v>
      </c>
      <c r="E3049" s="1">
        <v>41675</v>
      </c>
    </row>
    <row r="3050" spans="1:6" x14ac:dyDescent="0.25">
      <c r="A3050" t="s">
        <v>7192</v>
      </c>
      <c r="B3050" t="s">
        <v>7193</v>
      </c>
      <c r="C3050" s="1">
        <v>4446</v>
      </c>
      <c r="D3050" s="1">
        <v>0</v>
      </c>
      <c r="E3050" s="1">
        <v>4668</v>
      </c>
      <c r="F3050" t="s">
        <v>7194</v>
      </c>
    </row>
    <row r="3051" spans="1:6" x14ac:dyDescent="0.25">
      <c r="A3051" t="s">
        <v>7195</v>
      </c>
      <c r="B3051" t="s">
        <v>7196</v>
      </c>
      <c r="C3051" s="1">
        <v>0</v>
      </c>
      <c r="D3051" s="1">
        <v>4668</v>
      </c>
      <c r="E3051" s="1">
        <v>9336</v>
      </c>
      <c r="F3051" t="s">
        <v>7197</v>
      </c>
    </row>
    <row r="3052" spans="1:6" x14ac:dyDescent="0.25">
      <c r="A3052" t="s">
        <v>7198</v>
      </c>
      <c r="B3052" t="s">
        <v>7199</v>
      </c>
      <c r="C3052" s="1">
        <v>0</v>
      </c>
      <c r="D3052" s="1">
        <v>0</v>
      </c>
      <c r="E3052" s="1">
        <v>0</v>
      </c>
    </row>
    <row r="3053" spans="1:6" x14ac:dyDescent="0.25">
      <c r="A3053" t="s">
        <v>7200</v>
      </c>
      <c r="B3053" t="s">
        <v>7201</v>
      </c>
      <c r="C3053" s="1">
        <v>8900</v>
      </c>
      <c r="D3053" s="1">
        <v>3156</v>
      </c>
      <c r="E3053" s="1">
        <v>9345</v>
      </c>
    </row>
    <row r="3054" spans="1:6" x14ac:dyDescent="0.25">
      <c r="A3054" t="s">
        <v>7202</v>
      </c>
      <c r="B3054" t="s">
        <v>7203</v>
      </c>
      <c r="C3054" s="1">
        <v>0</v>
      </c>
      <c r="D3054" s="1">
        <v>1700</v>
      </c>
      <c r="E3054" s="1">
        <v>420</v>
      </c>
      <c r="F3054" t="s">
        <v>7204</v>
      </c>
    </row>
    <row r="3055" spans="1:6" x14ac:dyDescent="0.25">
      <c r="A3055" t="s">
        <v>7205</v>
      </c>
      <c r="B3055" t="s">
        <v>7206</v>
      </c>
      <c r="C3055" s="1">
        <v>0</v>
      </c>
      <c r="D3055" s="1">
        <v>0</v>
      </c>
      <c r="E3055" s="1">
        <v>1436</v>
      </c>
      <c r="F3055" t="s">
        <v>7207</v>
      </c>
    </row>
    <row r="3056" spans="1:6" x14ac:dyDescent="0.25">
      <c r="A3056" t="s">
        <v>7208</v>
      </c>
      <c r="B3056" t="s">
        <v>7209</v>
      </c>
      <c r="C3056" s="1">
        <v>1150</v>
      </c>
      <c r="D3056" s="1">
        <v>641</v>
      </c>
      <c r="E3056" s="1">
        <v>1080</v>
      </c>
    </row>
    <row r="3057" spans="1:6" x14ac:dyDescent="0.25">
      <c r="A3057" t="s">
        <v>7210</v>
      </c>
      <c r="B3057" t="s">
        <v>7211</v>
      </c>
      <c r="C3057" s="1">
        <v>2095</v>
      </c>
      <c r="D3057" s="1">
        <v>1124</v>
      </c>
      <c r="E3057" s="1">
        <v>1913</v>
      </c>
    </row>
    <row r="3058" spans="1:6" x14ac:dyDescent="0.25">
      <c r="A3058" t="s">
        <v>7212</v>
      </c>
      <c r="B3058" t="s">
        <v>7213</v>
      </c>
      <c r="C3058" s="1">
        <v>3978</v>
      </c>
      <c r="D3058" s="1">
        <v>2545</v>
      </c>
      <c r="E3058" s="1">
        <v>3930</v>
      </c>
    </row>
    <row r="3059" spans="1:6" x14ac:dyDescent="0.25">
      <c r="A3059" t="s">
        <v>7214</v>
      </c>
      <c r="B3059" t="s">
        <v>7215</v>
      </c>
      <c r="C3059" s="1">
        <v>0</v>
      </c>
      <c r="D3059" s="1">
        <v>0</v>
      </c>
      <c r="E3059" s="1">
        <v>0</v>
      </c>
    </row>
    <row r="3060" spans="1:6" x14ac:dyDescent="0.25">
      <c r="A3060" t="s">
        <v>7216</v>
      </c>
      <c r="B3060" t="s">
        <v>7217</v>
      </c>
      <c r="C3060" s="1">
        <v>0</v>
      </c>
      <c r="D3060" s="1">
        <v>0</v>
      </c>
      <c r="E3060" s="1">
        <v>0</v>
      </c>
    </row>
    <row r="3061" spans="1:6" x14ac:dyDescent="0.25">
      <c r="A3061" t="s">
        <v>7218</v>
      </c>
      <c r="B3061" t="s">
        <v>7219</v>
      </c>
      <c r="C3061" s="1">
        <v>1050</v>
      </c>
      <c r="D3061" s="1">
        <v>433</v>
      </c>
      <c r="E3061" s="1">
        <v>500</v>
      </c>
    </row>
    <row r="3062" spans="1:6" x14ac:dyDescent="0.25">
      <c r="A3062" t="s">
        <v>7220</v>
      </c>
      <c r="B3062" t="s">
        <v>7221</v>
      </c>
      <c r="C3062" s="1">
        <v>12772</v>
      </c>
      <c r="D3062" s="1">
        <v>4091</v>
      </c>
      <c r="E3062" s="1">
        <v>11585</v>
      </c>
      <c r="F3062" t="s">
        <v>7222</v>
      </c>
    </row>
    <row r="3063" spans="1:6" x14ac:dyDescent="0.25">
      <c r="A3063" t="s">
        <v>7223</v>
      </c>
      <c r="B3063" t="s">
        <v>7224</v>
      </c>
      <c r="C3063" s="1">
        <v>2000</v>
      </c>
      <c r="D3063" s="1">
        <v>275</v>
      </c>
      <c r="E3063" s="1">
        <v>1800</v>
      </c>
    </row>
    <row r="3064" spans="1:6" x14ac:dyDescent="0.25">
      <c r="A3064" t="s">
        <v>7225</v>
      </c>
      <c r="B3064" t="s">
        <v>7226</v>
      </c>
      <c r="C3064" s="1">
        <v>210</v>
      </c>
      <c r="D3064" s="1">
        <v>0</v>
      </c>
      <c r="E3064" s="1">
        <v>220</v>
      </c>
      <c r="F3064" t="s">
        <v>7227</v>
      </c>
    </row>
    <row r="3065" spans="1:6" x14ac:dyDescent="0.25">
      <c r="A3065" t="s">
        <v>7228</v>
      </c>
      <c r="B3065" t="s">
        <v>7229</v>
      </c>
      <c r="C3065" s="1">
        <v>27</v>
      </c>
      <c r="D3065" s="1">
        <v>0</v>
      </c>
      <c r="E3065" s="1">
        <v>30</v>
      </c>
    </row>
    <row r="3066" spans="1:6" ht="75" x14ac:dyDescent="0.25">
      <c r="A3066" t="s">
        <v>7230</v>
      </c>
      <c r="B3066" t="s">
        <v>7231</v>
      </c>
      <c r="C3066" s="1">
        <v>6968</v>
      </c>
      <c r="D3066" s="1">
        <v>0</v>
      </c>
      <c r="E3066" s="1">
        <v>5410</v>
      </c>
      <c r="F3066" s="2" t="s">
        <v>7232</v>
      </c>
    </row>
    <row r="3067" spans="1:6" x14ac:dyDescent="0.25">
      <c r="A3067" t="s">
        <v>7233</v>
      </c>
      <c r="B3067" t="s">
        <v>7234</v>
      </c>
      <c r="C3067" s="1">
        <v>1050</v>
      </c>
      <c r="D3067" s="1">
        <v>0</v>
      </c>
      <c r="E3067" s="1">
        <v>1000</v>
      </c>
      <c r="F3067" t="s">
        <v>7235</v>
      </c>
    </row>
    <row r="3068" spans="1:6" x14ac:dyDescent="0.25">
      <c r="A3068" t="s">
        <v>7236</v>
      </c>
      <c r="B3068" t="s">
        <v>7237</v>
      </c>
      <c r="C3068" s="1">
        <v>0</v>
      </c>
      <c r="D3068" s="1">
        <v>0</v>
      </c>
      <c r="E3068" s="1">
        <v>0</v>
      </c>
    </row>
    <row r="3069" spans="1:6" x14ac:dyDescent="0.25">
      <c r="A3069" t="s">
        <v>7238</v>
      </c>
      <c r="B3069" t="s">
        <v>7239</v>
      </c>
      <c r="C3069" s="1">
        <v>0</v>
      </c>
      <c r="D3069" s="1">
        <v>0</v>
      </c>
      <c r="E3069" s="1">
        <v>0</v>
      </c>
    </row>
    <row r="3070" spans="1:6" x14ac:dyDescent="0.25">
      <c r="A3070" t="s">
        <v>7240</v>
      </c>
      <c r="B3070" t="s">
        <v>7241</v>
      </c>
      <c r="C3070" s="1">
        <v>662</v>
      </c>
      <c r="D3070" s="1">
        <v>0</v>
      </c>
      <c r="E3070" s="1">
        <v>650</v>
      </c>
      <c r="F3070" t="s">
        <v>7242</v>
      </c>
    </row>
    <row r="3071" spans="1:6" x14ac:dyDescent="0.25">
      <c r="A3071" t="s">
        <v>7243</v>
      </c>
      <c r="B3071" t="s">
        <v>7244</v>
      </c>
      <c r="C3071" s="1">
        <v>1203</v>
      </c>
      <c r="D3071" s="1">
        <v>0</v>
      </c>
      <c r="E3071" s="1">
        <v>1239</v>
      </c>
      <c r="F3071" t="s">
        <v>7245</v>
      </c>
    </row>
    <row r="3072" spans="1:6" x14ac:dyDescent="0.25">
      <c r="A3072" t="s">
        <v>7246</v>
      </c>
      <c r="B3072" t="s">
        <v>7247</v>
      </c>
      <c r="C3072" s="1">
        <v>0</v>
      </c>
      <c r="D3072" s="1">
        <v>0</v>
      </c>
      <c r="E3072" s="1">
        <v>0</v>
      </c>
    </row>
    <row r="3073" spans="1:6" x14ac:dyDescent="0.25">
      <c r="A3073" t="s">
        <v>7248</v>
      </c>
      <c r="B3073" t="s">
        <v>7249</v>
      </c>
      <c r="C3073" s="1">
        <v>1000</v>
      </c>
      <c r="D3073" s="1">
        <v>0</v>
      </c>
      <c r="E3073" s="1">
        <v>0</v>
      </c>
      <c r="F3073" t="s">
        <v>7250</v>
      </c>
    </row>
    <row r="3074" spans="1:6" ht="45" x14ac:dyDescent="0.25">
      <c r="A3074" t="s">
        <v>7251</v>
      </c>
      <c r="B3074" t="s">
        <v>7252</v>
      </c>
      <c r="C3074" s="1">
        <v>5400</v>
      </c>
      <c r="D3074" s="1">
        <v>500</v>
      </c>
      <c r="E3074" s="1">
        <v>6500</v>
      </c>
      <c r="F3074" s="2" t="s">
        <v>7253</v>
      </c>
    </row>
    <row r="3075" spans="1:6" x14ac:dyDescent="0.25">
      <c r="A3075" t="s">
        <v>7254</v>
      </c>
      <c r="B3075" t="s">
        <v>7255</v>
      </c>
      <c r="C3075" s="1">
        <v>367</v>
      </c>
      <c r="D3075" s="1">
        <v>87</v>
      </c>
      <c r="E3075" s="1">
        <v>400</v>
      </c>
      <c r="F3075" t="s">
        <v>7256</v>
      </c>
    </row>
    <row r="3076" spans="1:6" x14ac:dyDescent="0.25">
      <c r="A3076" t="s">
        <v>7257</v>
      </c>
      <c r="B3076" t="s">
        <v>7258</v>
      </c>
      <c r="C3076" s="1">
        <v>0</v>
      </c>
      <c r="D3076" s="1">
        <v>0</v>
      </c>
      <c r="E3076" s="1">
        <v>0</v>
      </c>
    </row>
    <row r="3077" spans="1:6" x14ac:dyDescent="0.25">
      <c r="A3077" t="s">
        <v>7259</v>
      </c>
      <c r="B3077" t="s">
        <v>7260</v>
      </c>
      <c r="C3077" s="1">
        <v>0</v>
      </c>
      <c r="D3077" s="1">
        <v>0</v>
      </c>
      <c r="E3077" s="1">
        <v>0</v>
      </c>
    </row>
    <row r="3078" spans="1:6" ht="90" x14ac:dyDescent="0.25">
      <c r="A3078" t="s">
        <v>7261</v>
      </c>
      <c r="B3078" t="s">
        <v>7262</v>
      </c>
      <c r="C3078" s="1">
        <v>3050</v>
      </c>
      <c r="D3078" s="1">
        <v>267</v>
      </c>
      <c r="E3078" s="1">
        <v>5870</v>
      </c>
      <c r="F3078" s="2" t="s">
        <v>7263</v>
      </c>
    </row>
    <row r="3079" spans="1:6" ht="75" x14ac:dyDescent="0.25">
      <c r="A3079" t="s">
        <v>7264</v>
      </c>
      <c r="B3079" t="s">
        <v>7265</v>
      </c>
      <c r="C3079" s="1">
        <v>1000</v>
      </c>
      <c r="D3079" s="1">
        <v>701</v>
      </c>
      <c r="E3079" s="1">
        <v>1066</v>
      </c>
      <c r="F3079" s="2" t="s">
        <v>7266</v>
      </c>
    </row>
    <row r="3080" spans="1:6" x14ac:dyDescent="0.25">
      <c r="A3080" t="s">
        <v>7267</v>
      </c>
      <c r="B3080" t="s">
        <v>7268</v>
      </c>
      <c r="C3080" s="1">
        <v>0</v>
      </c>
      <c r="D3080" s="1">
        <v>0</v>
      </c>
      <c r="E3080" s="1">
        <v>0</v>
      </c>
    </row>
    <row r="3081" spans="1:6" x14ac:dyDescent="0.25">
      <c r="A3081" t="s">
        <v>7269</v>
      </c>
      <c r="B3081" t="s">
        <v>7270</v>
      </c>
      <c r="C3081" s="1">
        <v>3000</v>
      </c>
      <c r="D3081" s="1">
        <v>0</v>
      </c>
      <c r="E3081" s="1">
        <v>2000</v>
      </c>
      <c r="F3081" t="s">
        <v>7271</v>
      </c>
    </row>
    <row r="3082" spans="1:6" x14ac:dyDescent="0.25">
      <c r="A3082" t="s">
        <v>7272</v>
      </c>
      <c r="B3082" t="s">
        <v>7273</v>
      </c>
      <c r="C3082" s="1">
        <v>0</v>
      </c>
      <c r="D3082" s="1">
        <v>0</v>
      </c>
      <c r="E3082" s="1">
        <v>0</v>
      </c>
    </row>
    <row r="3083" spans="1:6" x14ac:dyDescent="0.25">
      <c r="A3083" t="s">
        <v>7274</v>
      </c>
      <c r="B3083" t="s">
        <v>7275</v>
      </c>
      <c r="C3083" s="1">
        <v>0</v>
      </c>
      <c r="D3083" s="1">
        <v>0</v>
      </c>
      <c r="E3083" s="1">
        <v>0</v>
      </c>
    </row>
    <row r="3084" spans="1:6" x14ac:dyDescent="0.25">
      <c r="A3084" t="s">
        <v>7276</v>
      </c>
      <c r="B3084" t="s">
        <v>7277</v>
      </c>
      <c r="C3084" s="1">
        <v>0</v>
      </c>
      <c r="D3084" s="1">
        <v>0</v>
      </c>
      <c r="E3084" s="1">
        <v>0</v>
      </c>
    </row>
    <row r="3085" spans="1:6" x14ac:dyDescent="0.25">
      <c r="A3085" t="s">
        <v>7278</v>
      </c>
      <c r="B3085" t="s">
        <v>7279</v>
      </c>
      <c r="C3085" s="1">
        <v>0</v>
      </c>
      <c r="D3085" s="1">
        <v>0</v>
      </c>
      <c r="E3085" s="1">
        <v>0</v>
      </c>
    </row>
    <row r="3086" spans="1:6" x14ac:dyDescent="0.25">
      <c r="A3086" t="s">
        <v>7280</v>
      </c>
      <c r="B3086" t="s">
        <v>7281</v>
      </c>
      <c r="C3086" s="1">
        <v>0</v>
      </c>
      <c r="D3086" s="1">
        <v>0</v>
      </c>
      <c r="E3086" s="1">
        <v>0</v>
      </c>
    </row>
    <row r="3087" spans="1:6" x14ac:dyDescent="0.25">
      <c r="A3087" t="s">
        <v>7282</v>
      </c>
      <c r="B3087" t="s">
        <v>7283</v>
      </c>
      <c r="C3087" s="1">
        <v>361</v>
      </c>
      <c r="D3087" s="1">
        <v>0</v>
      </c>
      <c r="E3087" s="1">
        <v>361</v>
      </c>
      <c r="F3087" t="s">
        <v>947</v>
      </c>
    </row>
    <row r="3088" spans="1:6" x14ac:dyDescent="0.25">
      <c r="A3088" t="s">
        <v>7284</v>
      </c>
      <c r="B3088" t="s">
        <v>7285</v>
      </c>
      <c r="C3088" s="1">
        <v>0</v>
      </c>
      <c r="D3088" s="1">
        <v>0</v>
      </c>
      <c r="E3088" s="1">
        <v>0</v>
      </c>
    </row>
    <row r="3089" spans="1:6" x14ac:dyDescent="0.25">
      <c r="A3089" t="s">
        <v>7286</v>
      </c>
      <c r="B3089" t="s">
        <v>7287</v>
      </c>
      <c r="C3089" s="1">
        <v>0</v>
      </c>
      <c r="D3089" s="1">
        <v>0</v>
      </c>
      <c r="E3089" s="1">
        <v>0</v>
      </c>
    </row>
    <row r="3090" spans="1:6" x14ac:dyDescent="0.25">
      <c r="A3090" t="s">
        <v>7288</v>
      </c>
      <c r="B3090" t="s">
        <v>7289</v>
      </c>
      <c r="C3090" s="1">
        <v>0</v>
      </c>
      <c r="D3090" s="1">
        <v>0</v>
      </c>
      <c r="E3090" s="1">
        <v>0</v>
      </c>
    </row>
    <row r="3091" spans="1:6" x14ac:dyDescent="0.25">
      <c r="A3091" t="s">
        <v>7290</v>
      </c>
      <c r="B3091" t="s">
        <v>7291</v>
      </c>
      <c r="C3091" s="1">
        <v>0</v>
      </c>
      <c r="D3091" s="1">
        <v>0</v>
      </c>
      <c r="E3091" s="1">
        <v>0</v>
      </c>
    </row>
    <row r="3092" spans="1:6" x14ac:dyDescent="0.25">
      <c r="A3092" t="s">
        <v>7292</v>
      </c>
      <c r="B3092" t="s">
        <v>7293</v>
      </c>
      <c r="C3092" s="1">
        <v>2500</v>
      </c>
      <c r="D3092" s="1">
        <v>0</v>
      </c>
      <c r="E3092" s="1">
        <v>1000</v>
      </c>
      <c r="F3092" t="s">
        <v>7294</v>
      </c>
    </row>
    <row r="3093" spans="1:6" x14ac:dyDescent="0.25">
      <c r="A3093" t="s">
        <v>7295</v>
      </c>
      <c r="B3093" t="s">
        <v>7296</v>
      </c>
      <c r="C3093" s="1">
        <v>400</v>
      </c>
      <c r="D3093" s="1">
        <v>0</v>
      </c>
      <c r="E3093" s="1">
        <v>3800</v>
      </c>
      <c r="F3093" t="s">
        <v>7297</v>
      </c>
    </row>
    <row r="3094" spans="1:6" x14ac:dyDescent="0.25">
      <c r="A3094" t="s">
        <v>7298</v>
      </c>
      <c r="B3094" t="s">
        <v>7299</v>
      </c>
      <c r="C3094" s="1">
        <v>0</v>
      </c>
      <c r="D3094" s="1">
        <v>0</v>
      </c>
      <c r="E3094" s="1">
        <v>0</v>
      </c>
    </row>
    <row r="3095" spans="1:6" x14ac:dyDescent="0.25">
      <c r="A3095" t="s">
        <v>7300</v>
      </c>
      <c r="B3095" t="s">
        <v>7301</v>
      </c>
      <c r="C3095" s="1">
        <v>0</v>
      </c>
      <c r="D3095" s="1">
        <v>0</v>
      </c>
      <c r="E3095" s="1">
        <v>0</v>
      </c>
    </row>
    <row r="3096" spans="1:6" x14ac:dyDescent="0.25">
      <c r="A3096" t="s">
        <v>7302</v>
      </c>
      <c r="B3096" t="s">
        <v>7303</v>
      </c>
      <c r="C3096" s="1">
        <v>83903</v>
      </c>
      <c r="D3096" s="1">
        <v>22114</v>
      </c>
      <c r="E3096" s="1">
        <v>81891</v>
      </c>
    </row>
    <row r="3097" spans="1:6" x14ac:dyDescent="0.25">
      <c r="A3097" t="s">
        <v>7304</v>
      </c>
      <c r="B3097" t="s">
        <v>7305</v>
      </c>
      <c r="C3097" s="1">
        <v>0</v>
      </c>
      <c r="D3097" s="1">
        <v>0</v>
      </c>
      <c r="E3097" s="1">
        <v>0</v>
      </c>
    </row>
    <row r="3098" spans="1:6" x14ac:dyDescent="0.25">
      <c r="A3098" t="s">
        <v>7306</v>
      </c>
      <c r="B3098" t="s">
        <v>7307</v>
      </c>
      <c r="C3098" s="1">
        <v>64012</v>
      </c>
      <c r="D3098" s="1">
        <v>20046</v>
      </c>
      <c r="E3098" s="1">
        <v>70000</v>
      </c>
      <c r="F3098" t="s">
        <v>7308</v>
      </c>
    </row>
    <row r="3099" spans="1:6" x14ac:dyDescent="0.25">
      <c r="A3099" t="s">
        <v>7309</v>
      </c>
      <c r="B3099" t="s">
        <v>7310</v>
      </c>
      <c r="C3099" s="1">
        <v>0</v>
      </c>
      <c r="D3099" s="1">
        <v>0</v>
      </c>
      <c r="E3099" s="1">
        <v>0</v>
      </c>
    </row>
    <row r="3100" spans="1:6" x14ac:dyDescent="0.25">
      <c r="A3100" t="s">
        <v>7311</v>
      </c>
      <c r="B3100" t="s">
        <v>7312</v>
      </c>
      <c r="C3100" s="1">
        <v>8900</v>
      </c>
      <c r="D3100" s="1">
        <v>3156</v>
      </c>
      <c r="E3100" s="1">
        <v>9345</v>
      </c>
    </row>
    <row r="3101" spans="1:6" x14ac:dyDescent="0.25">
      <c r="A3101" t="s">
        <v>7313</v>
      </c>
      <c r="B3101" t="s">
        <v>7314</v>
      </c>
      <c r="C3101" s="1">
        <v>0</v>
      </c>
      <c r="D3101" s="1">
        <v>0</v>
      </c>
      <c r="E3101" s="1">
        <v>0</v>
      </c>
    </row>
    <row r="3102" spans="1:6" x14ac:dyDescent="0.25">
      <c r="A3102" t="s">
        <v>7315</v>
      </c>
      <c r="B3102" t="s">
        <v>7316</v>
      </c>
      <c r="C3102" s="1">
        <v>0</v>
      </c>
      <c r="D3102" s="1">
        <v>5362</v>
      </c>
      <c r="E3102" s="1">
        <v>420</v>
      </c>
      <c r="F3102" t="s">
        <v>7317</v>
      </c>
    </row>
    <row r="3103" spans="1:6" x14ac:dyDescent="0.25">
      <c r="A3103" t="s">
        <v>7318</v>
      </c>
      <c r="B3103" t="s">
        <v>7319</v>
      </c>
      <c r="C3103" s="1">
        <v>0</v>
      </c>
      <c r="D3103" s="1">
        <v>0</v>
      </c>
      <c r="E3103" s="1">
        <v>1436</v>
      </c>
      <c r="F3103" t="s">
        <v>7207</v>
      </c>
    </row>
    <row r="3104" spans="1:6" x14ac:dyDescent="0.25">
      <c r="A3104" t="s">
        <v>7320</v>
      </c>
      <c r="B3104" t="s">
        <v>7321</v>
      </c>
      <c r="C3104" s="1">
        <v>6243</v>
      </c>
      <c r="D3104" s="1">
        <v>1984</v>
      </c>
      <c r="E3104" s="1">
        <v>6220</v>
      </c>
    </row>
    <row r="3105" spans="1:6" x14ac:dyDescent="0.25">
      <c r="A3105" t="s">
        <v>7322</v>
      </c>
      <c r="B3105" t="s">
        <v>7323</v>
      </c>
      <c r="C3105" s="1">
        <v>3480</v>
      </c>
      <c r="D3105" s="1">
        <v>2725</v>
      </c>
      <c r="E3105" s="1">
        <v>3421</v>
      </c>
    </row>
    <row r="3106" spans="1:6" x14ac:dyDescent="0.25">
      <c r="A3106" t="s">
        <v>7324</v>
      </c>
      <c r="B3106" t="s">
        <v>7325</v>
      </c>
      <c r="C3106" s="1">
        <v>9257</v>
      </c>
      <c r="D3106" s="1">
        <v>4075</v>
      </c>
      <c r="E3106" s="1">
        <v>9241</v>
      </c>
    </row>
    <row r="3107" spans="1:6" x14ac:dyDescent="0.25">
      <c r="A3107" t="s">
        <v>7326</v>
      </c>
      <c r="B3107" t="s">
        <v>7327</v>
      </c>
      <c r="C3107" s="1">
        <v>0</v>
      </c>
      <c r="D3107" s="1">
        <v>0</v>
      </c>
      <c r="E3107" s="1">
        <v>0</v>
      </c>
    </row>
    <row r="3108" spans="1:6" x14ac:dyDescent="0.25">
      <c r="A3108" t="s">
        <v>7328</v>
      </c>
      <c r="B3108" t="s">
        <v>7329</v>
      </c>
      <c r="C3108" s="1">
        <v>0</v>
      </c>
      <c r="D3108" s="1">
        <v>0</v>
      </c>
      <c r="E3108" s="1">
        <v>0</v>
      </c>
    </row>
    <row r="3109" spans="1:6" x14ac:dyDescent="0.25">
      <c r="A3109" t="s">
        <v>7330</v>
      </c>
      <c r="B3109" t="s">
        <v>7331</v>
      </c>
      <c r="C3109" s="1">
        <v>0</v>
      </c>
      <c r="D3109" s="1">
        <v>0</v>
      </c>
      <c r="E3109" s="1">
        <v>50</v>
      </c>
    </row>
    <row r="3110" spans="1:6" x14ac:dyDescent="0.25">
      <c r="A3110" t="s">
        <v>7332</v>
      </c>
      <c r="B3110" t="s">
        <v>7333</v>
      </c>
      <c r="C3110" s="1">
        <v>0</v>
      </c>
      <c r="D3110" s="1">
        <v>0</v>
      </c>
      <c r="E3110" s="1">
        <v>0</v>
      </c>
    </row>
    <row r="3111" spans="1:6" x14ac:dyDescent="0.25">
      <c r="A3111" t="s">
        <v>7334</v>
      </c>
      <c r="B3111" t="s">
        <v>7335</v>
      </c>
      <c r="C3111" s="1">
        <v>0</v>
      </c>
      <c r="D3111" s="1">
        <v>0</v>
      </c>
      <c r="E3111" s="1">
        <v>150</v>
      </c>
    </row>
    <row r="3112" spans="1:6" x14ac:dyDescent="0.25">
      <c r="A3112" t="s">
        <v>7336</v>
      </c>
      <c r="B3112" t="s">
        <v>7337</v>
      </c>
      <c r="C3112" s="1">
        <v>0</v>
      </c>
      <c r="D3112" s="1">
        <v>0</v>
      </c>
      <c r="E3112" s="1">
        <v>45</v>
      </c>
    </row>
    <row r="3113" spans="1:6" x14ac:dyDescent="0.25">
      <c r="A3113" t="s">
        <v>7338</v>
      </c>
      <c r="B3113" t="s">
        <v>7339</v>
      </c>
      <c r="C3113" s="1">
        <v>0</v>
      </c>
      <c r="D3113" s="1">
        <v>0</v>
      </c>
      <c r="E3113" s="1">
        <v>0</v>
      </c>
    </row>
    <row r="3114" spans="1:6" x14ac:dyDescent="0.25">
      <c r="A3114" t="s">
        <v>7340</v>
      </c>
      <c r="B3114" t="s">
        <v>7341</v>
      </c>
      <c r="C3114" s="1">
        <v>0</v>
      </c>
      <c r="D3114" s="1">
        <v>0</v>
      </c>
      <c r="E3114" s="1">
        <v>0</v>
      </c>
    </row>
    <row r="3115" spans="1:6" x14ac:dyDescent="0.25">
      <c r="A3115" t="s">
        <v>7342</v>
      </c>
      <c r="B3115" t="s">
        <v>7343</v>
      </c>
      <c r="C3115" s="1">
        <v>0</v>
      </c>
      <c r="D3115" s="1">
        <v>0</v>
      </c>
      <c r="E3115" s="1">
        <v>0</v>
      </c>
    </row>
    <row r="3116" spans="1:6" x14ac:dyDescent="0.25">
      <c r="A3116" t="s">
        <v>7344</v>
      </c>
      <c r="B3116" t="s">
        <v>7345</v>
      </c>
      <c r="C3116" s="1">
        <v>0</v>
      </c>
      <c r="D3116" s="1">
        <v>0</v>
      </c>
      <c r="E3116" s="1">
        <v>0</v>
      </c>
    </row>
    <row r="3117" spans="1:6" x14ac:dyDescent="0.25">
      <c r="A3117" t="s">
        <v>7346</v>
      </c>
      <c r="B3117" t="s">
        <v>7347</v>
      </c>
      <c r="C3117" s="1">
        <v>0</v>
      </c>
      <c r="D3117" s="1">
        <v>0</v>
      </c>
      <c r="E3117" s="1">
        <v>0</v>
      </c>
    </row>
    <row r="3118" spans="1:6" x14ac:dyDescent="0.25">
      <c r="A3118" t="s">
        <v>7348</v>
      </c>
      <c r="B3118" t="s">
        <v>7349</v>
      </c>
      <c r="C3118" s="1">
        <v>0</v>
      </c>
      <c r="D3118" s="1">
        <v>0</v>
      </c>
      <c r="E3118" s="1">
        <v>0</v>
      </c>
    </row>
    <row r="3119" spans="1:6" x14ac:dyDescent="0.25">
      <c r="A3119" t="s">
        <v>7350</v>
      </c>
      <c r="B3119" t="s">
        <v>7351</v>
      </c>
      <c r="C3119" s="1">
        <v>0</v>
      </c>
      <c r="D3119" s="1">
        <v>0</v>
      </c>
      <c r="E3119" s="1">
        <v>185</v>
      </c>
      <c r="F3119" t="s">
        <v>7352</v>
      </c>
    </row>
    <row r="3120" spans="1:6" x14ac:dyDescent="0.25">
      <c r="A3120" t="s">
        <v>7353</v>
      </c>
      <c r="B3120" t="s">
        <v>7354</v>
      </c>
      <c r="C3120" s="1">
        <v>0</v>
      </c>
      <c r="D3120" s="1">
        <v>0</v>
      </c>
      <c r="E3120" s="1">
        <v>0</v>
      </c>
    </row>
    <row r="3121" spans="1:5" x14ac:dyDescent="0.25">
      <c r="A3121" t="s">
        <v>7355</v>
      </c>
      <c r="B3121" t="s">
        <v>7356</v>
      </c>
      <c r="C3121" s="1">
        <v>0</v>
      </c>
      <c r="D3121" s="1">
        <v>0</v>
      </c>
      <c r="E3121" s="1">
        <v>0</v>
      </c>
    </row>
    <row r="3122" spans="1:5" x14ac:dyDescent="0.25">
      <c r="A3122" t="s">
        <v>7357</v>
      </c>
      <c r="B3122" t="s">
        <v>7358</v>
      </c>
      <c r="C3122" s="1">
        <v>0</v>
      </c>
      <c r="D3122" s="1">
        <v>0</v>
      </c>
      <c r="E3122" s="1">
        <v>0</v>
      </c>
    </row>
    <row r="3123" spans="1:5" x14ac:dyDescent="0.25">
      <c r="A3123" t="s">
        <v>7359</v>
      </c>
      <c r="B3123" t="s">
        <v>7360</v>
      </c>
      <c r="C3123" s="1">
        <v>0</v>
      </c>
      <c r="D3123" s="1">
        <v>0</v>
      </c>
      <c r="E3123" s="1">
        <v>0</v>
      </c>
    </row>
    <row r="3124" spans="1:5" x14ac:dyDescent="0.25">
      <c r="A3124" t="s">
        <v>7361</v>
      </c>
      <c r="B3124" t="s">
        <v>7362</v>
      </c>
      <c r="C3124" s="1">
        <v>0</v>
      </c>
      <c r="D3124" s="1">
        <v>0</v>
      </c>
      <c r="E3124" s="1">
        <v>0</v>
      </c>
    </row>
    <row r="3125" spans="1:5" x14ac:dyDescent="0.25">
      <c r="A3125" t="s">
        <v>7363</v>
      </c>
      <c r="B3125" t="s">
        <v>7364</v>
      </c>
      <c r="C3125" s="1">
        <v>0</v>
      </c>
      <c r="D3125" s="1">
        <v>0</v>
      </c>
      <c r="E3125" s="1">
        <v>0</v>
      </c>
    </row>
    <row r="3126" spans="1:5" x14ac:dyDescent="0.25">
      <c r="A3126" t="s">
        <v>7365</v>
      </c>
      <c r="B3126" t="s">
        <v>7366</v>
      </c>
      <c r="C3126" s="1">
        <v>0</v>
      </c>
      <c r="D3126" s="1">
        <v>0</v>
      </c>
      <c r="E3126" s="1">
        <v>0</v>
      </c>
    </row>
    <row r="3127" spans="1:5" x14ac:dyDescent="0.25">
      <c r="A3127" t="s">
        <v>7367</v>
      </c>
      <c r="B3127" t="s">
        <v>7368</v>
      </c>
      <c r="C3127" s="1">
        <v>0</v>
      </c>
      <c r="D3127" s="1">
        <v>0</v>
      </c>
      <c r="E3127" s="1">
        <v>0</v>
      </c>
    </row>
    <row r="3128" spans="1:5" x14ac:dyDescent="0.25">
      <c r="A3128" t="s">
        <v>7369</v>
      </c>
      <c r="B3128" t="s">
        <v>7370</v>
      </c>
      <c r="C3128" s="1">
        <v>0</v>
      </c>
      <c r="D3128" s="1">
        <v>0</v>
      </c>
      <c r="E3128" s="1">
        <v>0</v>
      </c>
    </row>
    <row r="3129" spans="1:5" x14ac:dyDescent="0.25">
      <c r="A3129" t="s">
        <v>7371</v>
      </c>
      <c r="B3129" t="s">
        <v>7372</v>
      </c>
      <c r="C3129" s="1">
        <v>0</v>
      </c>
      <c r="D3129" s="1">
        <v>0</v>
      </c>
      <c r="E3129" s="1">
        <v>0</v>
      </c>
    </row>
    <row r="3130" spans="1:5" x14ac:dyDescent="0.25">
      <c r="A3130" t="s">
        <v>7373</v>
      </c>
      <c r="B3130" t="s">
        <v>7374</v>
      </c>
      <c r="C3130" s="1">
        <v>0</v>
      </c>
      <c r="D3130" s="1">
        <v>0</v>
      </c>
      <c r="E3130" s="1">
        <v>0</v>
      </c>
    </row>
    <row r="3131" spans="1:5" x14ac:dyDescent="0.25">
      <c r="A3131" t="s">
        <v>7375</v>
      </c>
      <c r="B3131" t="s">
        <v>7376</v>
      </c>
      <c r="C3131" s="1">
        <v>0</v>
      </c>
      <c r="D3131" s="1">
        <v>0</v>
      </c>
      <c r="E3131" s="1">
        <v>0</v>
      </c>
    </row>
    <row r="3132" spans="1:5" x14ac:dyDescent="0.25">
      <c r="A3132" t="s">
        <v>7377</v>
      </c>
      <c r="B3132" t="s">
        <v>7378</v>
      </c>
      <c r="C3132" s="1">
        <v>0</v>
      </c>
      <c r="D3132" s="1">
        <v>0</v>
      </c>
      <c r="E3132" s="1">
        <v>0</v>
      </c>
    </row>
    <row r="3133" spans="1:5" x14ac:dyDescent="0.25">
      <c r="A3133" t="s">
        <v>7379</v>
      </c>
      <c r="B3133" t="s">
        <v>7380</v>
      </c>
      <c r="C3133" s="1">
        <v>0</v>
      </c>
      <c r="D3133" s="1">
        <v>0</v>
      </c>
      <c r="E3133" s="1">
        <v>0</v>
      </c>
    </row>
    <row r="3134" spans="1:5" x14ac:dyDescent="0.25">
      <c r="A3134" t="s">
        <v>7381</v>
      </c>
      <c r="B3134" t="s">
        <v>7382</v>
      </c>
      <c r="C3134" s="1">
        <v>0</v>
      </c>
      <c r="D3134" s="1">
        <v>0</v>
      </c>
      <c r="E3134" s="1">
        <v>0</v>
      </c>
    </row>
    <row r="3135" spans="1:5" x14ac:dyDescent="0.25">
      <c r="A3135" t="s">
        <v>7383</v>
      </c>
      <c r="B3135" t="s">
        <v>7384</v>
      </c>
      <c r="C3135" s="1">
        <v>0</v>
      </c>
      <c r="D3135" s="1">
        <v>0</v>
      </c>
      <c r="E3135" s="1">
        <v>0</v>
      </c>
    </row>
    <row r="3136" spans="1:5" x14ac:dyDescent="0.25">
      <c r="A3136" t="s">
        <v>7385</v>
      </c>
      <c r="B3136" t="s">
        <v>7386</v>
      </c>
      <c r="C3136" s="1">
        <v>0</v>
      </c>
      <c r="D3136" s="1">
        <v>0</v>
      </c>
      <c r="E3136" s="1">
        <v>0</v>
      </c>
    </row>
    <row r="3137" spans="1:6" x14ac:dyDescent="0.25">
      <c r="A3137" t="s">
        <v>7387</v>
      </c>
      <c r="B3137" t="s">
        <v>7388</v>
      </c>
      <c r="C3137" s="1">
        <v>0</v>
      </c>
      <c r="D3137" s="1">
        <v>0</v>
      </c>
      <c r="E3137" s="1">
        <v>0</v>
      </c>
    </row>
    <row r="3138" spans="1:6" x14ac:dyDescent="0.25">
      <c r="A3138" t="s">
        <v>7389</v>
      </c>
      <c r="B3138" t="s">
        <v>7390</v>
      </c>
      <c r="C3138" s="1">
        <v>0</v>
      </c>
      <c r="D3138" s="1">
        <v>0</v>
      </c>
      <c r="E3138" s="1">
        <v>0</v>
      </c>
    </row>
    <row r="3139" spans="1:6" x14ac:dyDescent="0.25">
      <c r="A3139" t="s">
        <v>7391</v>
      </c>
      <c r="B3139" t="s">
        <v>7392</v>
      </c>
      <c r="C3139" s="1">
        <v>0</v>
      </c>
      <c r="D3139" s="1">
        <v>0</v>
      </c>
      <c r="E3139" s="1">
        <v>0</v>
      </c>
    </row>
    <row r="3140" spans="1:6" x14ac:dyDescent="0.25">
      <c r="A3140" t="s">
        <v>7393</v>
      </c>
      <c r="B3140" t="s">
        <v>7394</v>
      </c>
      <c r="C3140" s="1">
        <v>0</v>
      </c>
      <c r="D3140" s="1">
        <v>0</v>
      </c>
      <c r="E3140" s="1">
        <v>400</v>
      </c>
      <c r="F3140" t="s">
        <v>7395</v>
      </c>
    </row>
    <row r="3141" spans="1:6" x14ac:dyDescent="0.25">
      <c r="A3141" t="s">
        <v>7396</v>
      </c>
      <c r="B3141" t="s">
        <v>7397</v>
      </c>
      <c r="C3141" s="1">
        <v>0</v>
      </c>
      <c r="D3141" s="1">
        <v>0</v>
      </c>
      <c r="E3141" s="1">
        <v>0</v>
      </c>
    </row>
    <row r="3142" spans="1:6" x14ac:dyDescent="0.25">
      <c r="A3142" t="s">
        <v>7398</v>
      </c>
      <c r="B3142" t="s">
        <v>7399</v>
      </c>
      <c r="C3142" s="1">
        <v>0</v>
      </c>
      <c r="D3142" s="1">
        <v>0</v>
      </c>
      <c r="E3142" s="1">
        <v>0</v>
      </c>
    </row>
    <row r="3143" spans="1:6" x14ac:dyDescent="0.25">
      <c r="A3143" t="s">
        <v>7400</v>
      </c>
      <c r="B3143" t="s">
        <v>7401</v>
      </c>
      <c r="C3143" s="1">
        <v>0</v>
      </c>
      <c r="D3143" s="1">
        <v>0</v>
      </c>
      <c r="E3143" s="1">
        <v>0</v>
      </c>
    </row>
    <row r="3144" spans="1:6" x14ac:dyDescent="0.25">
      <c r="A3144" t="s">
        <v>7402</v>
      </c>
      <c r="B3144" t="s">
        <v>7403</v>
      </c>
      <c r="C3144" s="1">
        <v>0</v>
      </c>
      <c r="D3144" s="1">
        <v>0</v>
      </c>
      <c r="E3144" s="1">
        <v>4668</v>
      </c>
      <c r="F3144" t="s">
        <v>7404</v>
      </c>
    </row>
    <row r="3145" spans="1:6" x14ac:dyDescent="0.25">
      <c r="A3145" t="s">
        <v>7405</v>
      </c>
      <c r="B3145" t="s">
        <v>7406</v>
      </c>
      <c r="C3145" s="1">
        <v>0</v>
      </c>
      <c r="D3145" s="1">
        <v>0</v>
      </c>
      <c r="E3145" s="1">
        <v>0</v>
      </c>
    </row>
    <row r="3146" spans="1:6" x14ac:dyDescent="0.25">
      <c r="A3146" t="s">
        <v>7407</v>
      </c>
      <c r="B3146" t="s">
        <v>7408</v>
      </c>
      <c r="C3146" s="1">
        <v>0</v>
      </c>
      <c r="D3146" s="1">
        <v>0</v>
      </c>
      <c r="E3146" s="1">
        <v>0</v>
      </c>
    </row>
    <row r="3147" spans="1:6" x14ac:dyDescent="0.25">
      <c r="A3147" t="s">
        <v>7409</v>
      </c>
      <c r="B3147" t="s">
        <v>7410</v>
      </c>
      <c r="C3147" s="1">
        <v>0</v>
      </c>
      <c r="D3147" s="1">
        <v>0</v>
      </c>
      <c r="E3147" s="1">
        <v>0</v>
      </c>
    </row>
    <row r="3148" spans="1:6" x14ac:dyDescent="0.25">
      <c r="A3148" t="s">
        <v>7411</v>
      </c>
      <c r="B3148" t="s">
        <v>7412</v>
      </c>
      <c r="C3148" s="1">
        <v>0</v>
      </c>
      <c r="D3148" s="1">
        <v>0</v>
      </c>
      <c r="E3148" s="1">
        <v>0</v>
      </c>
    </row>
    <row r="3149" spans="1:6" x14ac:dyDescent="0.25">
      <c r="A3149" t="s">
        <v>7413</v>
      </c>
      <c r="B3149" t="s">
        <v>7414</v>
      </c>
      <c r="C3149" s="1">
        <v>0</v>
      </c>
      <c r="D3149" s="1">
        <v>0</v>
      </c>
      <c r="E3149" s="1">
        <v>1436</v>
      </c>
      <c r="F3149" t="s">
        <v>7207</v>
      </c>
    </row>
    <row r="3150" spans="1:6" x14ac:dyDescent="0.25">
      <c r="A3150" t="s">
        <v>7415</v>
      </c>
      <c r="B3150" t="s">
        <v>7416</v>
      </c>
      <c r="C3150" s="1">
        <v>0</v>
      </c>
      <c r="D3150" s="1">
        <v>0</v>
      </c>
      <c r="E3150" s="1">
        <v>0</v>
      </c>
    </row>
    <row r="3151" spans="1:6" x14ac:dyDescent="0.25">
      <c r="A3151" t="s">
        <v>7417</v>
      </c>
      <c r="B3151" t="s">
        <v>7418</v>
      </c>
      <c r="C3151" s="1">
        <v>0</v>
      </c>
      <c r="D3151" s="1">
        <v>0</v>
      </c>
      <c r="E3151" s="1">
        <v>0</v>
      </c>
    </row>
    <row r="3152" spans="1:6" x14ac:dyDescent="0.25">
      <c r="A3152" t="s">
        <v>7419</v>
      </c>
      <c r="B3152" t="s">
        <v>7420</v>
      </c>
      <c r="C3152" s="1">
        <v>0</v>
      </c>
      <c r="D3152" s="1">
        <v>0</v>
      </c>
      <c r="E3152" s="1">
        <v>0</v>
      </c>
    </row>
    <row r="3153" spans="1:6" x14ac:dyDescent="0.25">
      <c r="A3153" t="s">
        <v>7421</v>
      </c>
      <c r="B3153" t="s">
        <v>7422</v>
      </c>
      <c r="C3153" s="1">
        <v>0</v>
      </c>
      <c r="D3153" s="1">
        <v>0</v>
      </c>
      <c r="E3153" s="1">
        <v>0</v>
      </c>
    </row>
    <row r="3154" spans="1:6" x14ac:dyDescent="0.25">
      <c r="A3154" t="s">
        <v>7423</v>
      </c>
      <c r="B3154" t="s">
        <v>7331</v>
      </c>
      <c r="C3154" s="1">
        <v>900</v>
      </c>
      <c r="D3154" s="1">
        <v>62</v>
      </c>
      <c r="E3154" s="1">
        <v>100</v>
      </c>
      <c r="F3154" t="s">
        <v>7424</v>
      </c>
    </row>
    <row r="3155" spans="1:6" ht="150" x14ac:dyDescent="0.25">
      <c r="A3155" t="s">
        <v>7425</v>
      </c>
      <c r="B3155" t="s">
        <v>7333</v>
      </c>
      <c r="C3155" s="1">
        <v>13900</v>
      </c>
      <c r="D3155" s="1">
        <v>2208</v>
      </c>
      <c r="E3155" s="1">
        <v>21000</v>
      </c>
      <c r="F3155" s="2" t="s">
        <v>7426</v>
      </c>
    </row>
    <row r="3156" spans="1:6" x14ac:dyDescent="0.25">
      <c r="A3156" t="s">
        <v>7427</v>
      </c>
      <c r="B3156" t="s">
        <v>7335</v>
      </c>
      <c r="C3156" s="1">
        <v>1000</v>
      </c>
      <c r="D3156" s="1">
        <v>110</v>
      </c>
      <c r="E3156" s="1">
        <v>1000</v>
      </c>
    </row>
    <row r="3157" spans="1:6" x14ac:dyDescent="0.25">
      <c r="A3157" t="s">
        <v>7428</v>
      </c>
      <c r="B3157" t="s">
        <v>7337</v>
      </c>
      <c r="C3157" s="1">
        <v>100</v>
      </c>
      <c r="D3157" s="1">
        <v>0</v>
      </c>
      <c r="E3157" s="1">
        <v>100</v>
      </c>
    </row>
    <row r="3158" spans="1:6" x14ac:dyDescent="0.25">
      <c r="A3158" t="s">
        <v>7429</v>
      </c>
      <c r="B3158" t="s">
        <v>7339</v>
      </c>
      <c r="C3158" s="1">
        <v>0</v>
      </c>
      <c r="D3158" s="1">
        <v>0</v>
      </c>
      <c r="E3158" s="1">
        <v>50</v>
      </c>
      <c r="F3158" t="s">
        <v>7430</v>
      </c>
    </row>
    <row r="3159" spans="1:6" x14ac:dyDescent="0.25">
      <c r="A3159" t="s">
        <v>7431</v>
      </c>
      <c r="B3159" t="s">
        <v>7341</v>
      </c>
      <c r="C3159" s="1">
        <v>2190</v>
      </c>
      <c r="D3159" s="1">
        <v>0</v>
      </c>
      <c r="E3159" s="1">
        <v>0</v>
      </c>
    </row>
    <row r="3160" spans="1:6" x14ac:dyDescent="0.25">
      <c r="A3160" t="s">
        <v>7432</v>
      </c>
      <c r="B3160" t="s">
        <v>7343</v>
      </c>
      <c r="C3160" s="1">
        <v>950</v>
      </c>
      <c r="D3160" s="1">
        <v>0</v>
      </c>
      <c r="E3160" s="1">
        <v>950</v>
      </c>
      <c r="F3160" t="s">
        <v>7433</v>
      </c>
    </row>
    <row r="3161" spans="1:6" x14ac:dyDescent="0.25">
      <c r="A3161" t="s">
        <v>7434</v>
      </c>
      <c r="B3161" t="s">
        <v>7345</v>
      </c>
      <c r="C3161" s="1">
        <v>0</v>
      </c>
      <c r="D3161" s="1">
        <v>0</v>
      </c>
      <c r="E3161" s="1">
        <v>0</v>
      </c>
    </row>
    <row r="3162" spans="1:6" x14ac:dyDescent="0.25">
      <c r="A3162" t="s">
        <v>7435</v>
      </c>
      <c r="B3162" t="s">
        <v>7347</v>
      </c>
      <c r="C3162" s="1">
        <v>0</v>
      </c>
      <c r="D3162" s="1">
        <v>0</v>
      </c>
      <c r="E3162" s="1">
        <v>0</v>
      </c>
    </row>
    <row r="3163" spans="1:6" x14ac:dyDescent="0.25">
      <c r="A3163" t="s">
        <v>7436</v>
      </c>
      <c r="B3163" t="s">
        <v>7349</v>
      </c>
      <c r="C3163" s="1">
        <v>200</v>
      </c>
      <c r="D3163" s="1">
        <v>0</v>
      </c>
      <c r="E3163" s="1">
        <v>200</v>
      </c>
      <c r="F3163" t="s">
        <v>7437</v>
      </c>
    </row>
    <row r="3164" spans="1:6" x14ac:dyDescent="0.25">
      <c r="A3164" t="s">
        <v>7438</v>
      </c>
      <c r="B3164" t="s">
        <v>7351</v>
      </c>
      <c r="C3164" s="1">
        <v>1275</v>
      </c>
      <c r="D3164" s="1">
        <v>750</v>
      </c>
      <c r="E3164" s="1">
        <v>1275</v>
      </c>
      <c r="F3164" t="s">
        <v>7439</v>
      </c>
    </row>
    <row r="3165" spans="1:6" x14ac:dyDescent="0.25">
      <c r="A3165" t="s">
        <v>7440</v>
      </c>
      <c r="B3165" t="s">
        <v>7354</v>
      </c>
      <c r="C3165" s="1">
        <v>0</v>
      </c>
      <c r="D3165" s="1">
        <v>0</v>
      </c>
      <c r="E3165" s="1">
        <v>0</v>
      </c>
    </row>
    <row r="3166" spans="1:6" x14ac:dyDescent="0.25">
      <c r="A3166" t="s">
        <v>7441</v>
      </c>
      <c r="B3166" t="s">
        <v>7356</v>
      </c>
      <c r="C3166" s="1">
        <v>0</v>
      </c>
      <c r="D3166" s="1">
        <v>0</v>
      </c>
      <c r="E3166" s="1">
        <v>0</v>
      </c>
    </row>
    <row r="3167" spans="1:6" x14ac:dyDescent="0.25">
      <c r="A3167" t="s">
        <v>7442</v>
      </c>
      <c r="B3167" t="s">
        <v>7358</v>
      </c>
      <c r="C3167" s="1">
        <v>2300</v>
      </c>
      <c r="D3167" s="1">
        <v>303</v>
      </c>
      <c r="E3167" s="1">
        <v>800</v>
      </c>
      <c r="F3167" t="s">
        <v>7443</v>
      </c>
    </row>
    <row r="3168" spans="1:6" x14ac:dyDescent="0.25">
      <c r="A3168" t="s">
        <v>7444</v>
      </c>
      <c r="B3168" t="s">
        <v>7360</v>
      </c>
      <c r="C3168" s="1">
        <v>10000</v>
      </c>
      <c r="D3168" s="1">
        <v>75</v>
      </c>
      <c r="E3168" s="1">
        <v>10000</v>
      </c>
      <c r="F3168" t="s">
        <v>7445</v>
      </c>
    </row>
    <row r="3169" spans="1:6" x14ac:dyDescent="0.25">
      <c r="A3169" t="s">
        <v>7446</v>
      </c>
      <c r="B3169" t="s">
        <v>7362</v>
      </c>
      <c r="C3169" s="1">
        <v>0</v>
      </c>
      <c r="D3169" s="1">
        <v>0</v>
      </c>
      <c r="E3169" s="1">
        <v>0</v>
      </c>
    </row>
    <row r="3170" spans="1:6" x14ac:dyDescent="0.25">
      <c r="A3170" t="s">
        <v>7447</v>
      </c>
      <c r="B3170" t="s">
        <v>7364</v>
      </c>
      <c r="C3170" s="1">
        <v>3000</v>
      </c>
      <c r="D3170" s="1">
        <v>0</v>
      </c>
      <c r="E3170" s="1">
        <v>4080</v>
      </c>
      <c r="F3170" t="s">
        <v>7448</v>
      </c>
    </row>
    <row r="3171" spans="1:6" x14ac:dyDescent="0.25">
      <c r="A3171" t="s">
        <v>7449</v>
      </c>
      <c r="B3171" t="s">
        <v>7366</v>
      </c>
      <c r="C3171" s="1">
        <v>0</v>
      </c>
      <c r="D3171" s="1">
        <v>0</v>
      </c>
      <c r="E3171" s="1">
        <v>0</v>
      </c>
    </row>
    <row r="3172" spans="1:6" x14ac:dyDescent="0.25">
      <c r="A3172" t="s">
        <v>7450</v>
      </c>
      <c r="B3172" t="s">
        <v>7451</v>
      </c>
      <c r="C3172" s="1">
        <v>0</v>
      </c>
      <c r="D3172" s="1">
        <v>2390</v>
      </c>
      <c r="E3172" s="1">
        <v>2400</v>
      </c>
      <c r="F3172" t="s">
        <v>7452</v>
      </c>
    </row>
    <row r="3173" spans="1:6" x14ac:dyDescent="0.25">
      <c r="A3173" t="s">
        <v>7453</v>
      </c>
      <c r="B3173" t="s">
        <v>7368</v>
      </c>
      <c r="C3173" s="1">
        <v>0</v>
      </c>
      <c r="D3173" s="1">
        <v>0</v>
      </c>
      <c r="E3173" s="1">
        <v>0</v>
      </c>
    </row>
    <row r="3174" spans="1:6" x14ac:dyDescent="0.25">
      <c r="A3174" t="s">
        <v>7454</v>
      </c>
      <c r="B3174" t="s">
        <v>7370</v>
      </c>
      <c r="C3174" s="1">
        <v>0</v>
      </c>
      <c r="D3174" s="1">
        <v>0</v>
      </c>
      <c r="E3174" s="1">
        <v>0</v>
      </c>
    </row>
    <row r="3175" spans="1:6" ht="105" x14ac:dyDescent="0.25">
      <c r="A3175" t="s">
        <v>7455</v>
      </c>
      <c r="B3175" t="s">
        <v>7372</v>
      </c>
      <c r="C3175" s="1">
        <v>16749</v>
      </c>
      <c r="D3175" s="1">
        <v>637</v>
      </c>
      <c r="E3175" s="1">
        <v>12200</v>
      </c>
      <c r="F3175" s="2" t="s">
        <v>7456</v>
      </c>
    </row>
    <row r="3176" spans="1:6" x14ac:dyDescent="0.25">
      <c r="A3176" t="s">
        <v>7457</v>
      </c>
      <c r="B3176" t="s">
        <v>7458</v>
      </c>
      <c r="C3176" s="1">
        <v>0</v>
      </c>
      <c r="D3176" s="1">
        <v>0</v>
      </c>
      <c r="E3176" s="1">
        <v>0</v>
      </c>
    </row>
    <row r="3177" spans="1:6" x14ac:dyDescent="0.25">
      <c r="A3177" t="s">
        <v>7459</v>
      </c>
      <c r="B3177" t="s">
        <v>7374</v>
      </c>
      <c r="C3177" s="1">
        <v>0</v>
      </c>
      <c r="D3177" s="1">
        <v>0</v>
      </c>
      <c r="E3177" s="1">
        <v>0</v>
      </c>
    </row>
    <row r="3178" spans="1:6" x14ac:dyDescent="0.25">
      <c r="A3178" t="s">
        <v>7460</v>
      </c>
      <c r="B3178" t="s">
        <v>7376</v>
      </c>
      <c r="C3178" s="1">
        <v>0</v>
      </c>
      <c r="D3178" s="1">
        <v>0</v>
      </c>
      <c r="E3178" s="1">
        <v>0</v>
      </c>
    </row>
    <row r="3179" spans="1:6" x14ac:dyDescent="0.25">
      <c r="A3179" t="s">
        <v>7461</v>
      </c>
      <c r="B3179" t="s">
        <v>7378</v>
      </c>
      <c r="C3179" s="1">
        <v>0</v>
      </c>
      <c r="D3179" s="1">
        <v>0</v>
      </c>
      <c r="E3179" s="1">
        <v>0</v>
      </c>
    </row>
    <row r="3180" spans="1:6" x14ac:dyDescent="0.25">
      <c r="A3180" t="s">
        <v>7462</v>
      </c>
      <c r="B3180" t="s">
        <v>7380</v>
      </c>
      <c r="C3180" s="1">
        <v>0</v>
      </c>
      <c r="D3180" s="1">
        <v>0</v>
      </c>
      <c r="E3180" s="1">
        <v>0</v>
      </c>
    </row>
    <row r="3181" spans="1:6" x14ac:dyDescent="0.25">
      <c r="A3181" t="s">
        <v>7463</v>
      </c>
      <c r="B3181" t="s">
        <v>7382</v>
      </c>
      <c r="C3181" s="1">
        <v>5500</v>
      </c>
      <c r="D3181" s="1">
        <v>5450</v>
      </c>
      <c r="E3181" s="1">
        <v>5500</v>
      </c>
      <c r="F3181" t="s">
        <v>7464</v>
      </c>
    </row>
    <row r="3182" spans="1:6" x14ac:dyDescent="0.25">
      <c r="A3182" t="s">
        <v>7465</v>
      </c>
      <c r="B3182" t="s">
        <v>7384</v>
      </c>
      <c r="C3182" s="1">
        <v>658</v>
      </c>
      <c r="D3182" s="1">
        <v>0</v>
      </c>
      <c r="E3182" s="1">
        <v>361</v>
      </c>
      <c r="F3182" t="s">
        <v>947</v>
      </c>
    </row>
    <row r="3183" spans="1:6" x14ac:dyDescent="0.25">
      <c r="A3183" t="s">
        <v>7466</v>
      </c>
      <c r="B3183" t="s">
        <v>7386</v>
      </c>
      <c r="C3183" s="1">
        <v>0</v>
      </c>
      <c r="D3183" s="1">
        <v>0</v>
      </c>
      <c r="E3183" s="1">
        <v>0</v>
      </c>
    </row>
    <row r="3184" spans="1:6" x14ac:dyDescent="0.25">
      <c r="A3184" t="s">
        <v>7467</v>
      </c>
      <c r="B3184" t="s">
        <v>7388</v>
      </c>
      <c r="C3184" s="1">
        <v>0</v>
      </c>
      <c r="D3184" s="1">
        <v>0</v>
      </c>
      <c r="E3184" s="1">
        <v>0</v>
      </c>
    </row>
    <row r="3185" spans="1:6" x14ac:dyDescent="0.25">
      <c r="A3185" t="s">
        <v>7468</v>
      </c>
      <c r="B3185" t="s">
        <v>7390</v>
      </c>
      <c r="C3185" s="1">
        <v>0</v>
      </c>
      <c r="D3185" s="1">
        <v>0</v>
      </c>
      <c r="E3185" s="1">
        <v>0</v>
      </c>
    </row>
    <row r="3186" spans="1:6" x14ac:dyDescent="0.25">
      <c r="A3186" t="s">
        <v>7469</v>
      </c>
      <c r="B3186" t="s">
        <v>7470</v>
      </c>
      <c r="C3186" s="1">
        <v>800</v>
      </c>
      <c r="D3186" s="1">
        <v>0</v>
      </c>
      <c r="E3186" s="1">
        <v>800</v>
      </c>
      <c r="F3186" t="s">
        <v>7471</v>
      </c>
    </row>
    <row r="3187" spans="1:6" x14ac:dyDescent="0.25">
      <c r="A3187" t="s">
        <v>7472</v>
      </c>
      <c r="B3187" t="s">
        <v>7392</v>
      </c>
      <c r="C3187" s="1">
        <v>0</v>
      </c>
      <c r="D3187" s="1">
        <v>2</v>
      </c>
      <c r="E3187" s="1">
        <v>200</v>
      </c>
    </row>
    <row r="3188" spans="1:6" x14ac:dyDescent="0.25">
      <c r="A3188" t="s">
        <v>7473</v>
      </c>
      <c r="B3188" t="s">
        <v>7394</v>
      </c>
      <c r="C3188" s="1">
        <v>0</v>
      </c>
      <c r="D3188" s="1">
        <v>0</v>
      </c>
      <c r="E3188" s="1">
        <v>2000</v>
      </c>
      <c r="F3188" t="s">
        <v>7474</v>
      </c>
    </row>
    <row r="3189" spans="1:6" x14ac:dyDescent="0.25">
      <c r="A3189" t="s">
        <v>7475</v>
      </c>
      <c r="B3189" t="s">
        <v>7397</v>
      </c>
      <c r="C3189" s="1">
        <v>0</v>
      </c>
      <c r="D3189" s="1">
        <v>0</v>
      </c>
      <c r="E3189" s="1">
        <v>0</v>
      </c>
    </row>
    <row r="3190" spans="1:6" x14ac:dyDescent="0.25">
      <c r="A3190" t="s">
        <v>7476</v>
      </c>
      <c r="B3190" t="s">
        <v>7399</v>
      </c>
      <c r="C3190" s="1">
        <v>0</v>
      </c>
      <c r="D3190" s="1">
        <v>0</v>
      </c>
      <c r="E3190" s="1">
        <v>0</v>
      </c>
    </row>
    <row r="3191" spans="1:6" x14ac:dyDescent="0.25">
      <c r="A3191" t="s">
        <v>7477</v>
      </c>
      <c r="B3191" t="s">
        <v>7401</v>
      </c>
      <c r="C3191" s="1">
        <v>88430</v>
      </c>
      <c r="D3191" s="1">
        <v>20058</v>
      </c>
      <c r="E3191" s="1">
        <v>86642</v>
      </c>
    </row>
    <row r="3192" spans="1:6" x14ac:dyDescent="0.25">
      <c r="A3192" t="s">
        <v>7478</v>
      </c>
      <c r="B3192" t="s">
        <v>7403</v>
      </c>
      <c r="C3192" s="1">
        <v>0</v>
      </c>
      <c r="D3192" s="1">
        <v>0</v>
      </c>
      <c r="E3192" s="1">
        <v>0</v>
      </c>
    </row>
    <row r="3193" spans="1:6" x14ac:dyDescent="0.25">
      <c r="A3193" t="s">
        <v>7479</v>
      </c>
      <c r="B3193" t="s">
        <v>7406</v>
      </c>
      <c r="C3193" s="1">
        <v>40000</v>
      </c>
      <c r="D3193" s="1">
        <v>13475</v>
      </c>
      <c r="E3193" s="1">
        <v>30000</v>
      </c>
      <c r="F3193" t="s">
        <v>7480</v>
      </c>
    </row>
    <row r="3194" spans="1:6" x14ac:dyDescent="0.25">
      <c r="A3194" t="s">
        <v>7481</v>
      </c>
      <c r="B3194" t="s">
        <v>7408</v>
      </c>
      <c r="C3194" s="1">
        <v>0</v>
      </c>
      <c r="D3194" s="1">
        <v>0</v>
      </c>
      <c r="E3194" s="1">
        <v>0</v>
      </c>
    </row>
    <row r="3195" spans="1:6" x14ac:dyDescent="0.25">
      <c r="A3195" t="s">
        <v>7482</v>
      </c>
      <c r="B3195" t="s">
        <v>7410</v>
      </c>
      <c r="C3195" s="1">
        <v>8900</v>
      </c>
      <c r="D3195" s="1">
        <v>3156</v>
      </c>
      <c r="E3195" s="1">
        <v>9345</v>
      </c>
    </row>
    <row r="3196" spans="1:6" x14ac:dyDescent="0.25">
      <c r="A3196" t="s">
        <v>7483</v>
      </c>
      <c r="B3196" t="s">
        <v>7484</v>
      </c>
      <c r="C3196" s="1">
        <v>0</v>
      </c>
      <c r="D3196" s="1">
        <v>0</v>
      </c>
      <c r="E3196" s="1">
        <v>0</v>
      </c>
    </row>
    <row r="3197" spans="1:6" x14ac:dyDescent="0.25">
      <c r="A3197" t="s">
        <v>7485</v>
      </c>
      <c r="B3197" t="s">
        <v>7412</v>
      </c>
      <c r="C3197" s="1">
        <v>840</v>
      </c>
      <c r="D3197" s="1">
        <v>1362</v>
      </c>
      <c r="E3197" s="1">
        <v>420</v>
      </c>
      <c r="F3197" t="s">
        <v>7486</v>
      </c>
    </row>
    <row r="3198" spans="1:6" x14ac:dyDescent="0.25">
      <c r="A3198" t="s">
        <v>7487</v>
      </c>
      <c r="B3198" t="s">
        <v>7414</v>
      </c>
      <c r="C3198" s="1">
        <v>0</v>
      </c>
      <c r="D3198" s="1">
        <v>0</v>
      </c>
      <c r="E3198" s="1">
        <v>1436</v>
      </c>
      <c r="F3198" t="s">
        <v>7207</v>
      </c>
    </row>
    <row r="3199" spans="1:6" x14ac:dyDescent="0.25">
      <c r="A3199" t="s">
        <v>7488</v>
      </c>
      <c r="B3199" t="s">
        <v>7416</v>
      </c>
      <c r="C3199" s="1">
        <v>4471</v>
      </c>
      <c r="D3199" s="1">
        <v>1451</v>
      </c>
      <c r="E3199" s="1">
        <v>4452</v>
      </c>
    </row>
    <row r="3200" spans="1:6" x14ac:dyDescent="0.25">
      <c r="A3200" t="s">
        <v>7489</v>
      </c>
      <c r="B3200" t="s">
        <v>7418</v>
      </c>
      <c r="C3200" s="1">
        <v>3650</v>
      </c>
      <c r="D3200" s="1">
        <v>2264</v>
      </c>
      <c r="E3200" s="1">
        <v>3600</v>
      </c>
    </row>
    <row r="3201" spans="1:6" x14ac:dyDescent="0.25">
      <c r="A3201" t="s">
        <v>7490</v>
      </c>
      <c r="B3201" t="s">
        <v>7420</v>
      </c>
      <c r="C3201" s="1">
        <v>6078</v>
      </c>
      <c r="D3201" s="1">
        <v>4092</v>
      </c>
      <c r="E3201" s="1">
        <v>6065</v>
      </c>
    </row>
    <row r="3202" spans="1:6" ht="30" x14ac:dyDescent="0.25">
      <c r="A3202" t="s">
        <v>7491</v>
      </c>
      <c r="B3202" t="s">
        <v>7422</v>
      </c>
      <c r="C3202" s="1">
        <v>32159</v>
      </c>
      <c r="D3202" s="1">
        <v>0</v>
      </c>
      <c r="E3202" s="1">
        <v>35375</v>
      </c>
      <c r="F3202" s="2" t="s">
        <v>7492</v>
      </c>
    </row>
    <row r="3203" spans="1:6" x14ac:dyDescent="0.25">
      <c r="A3203" t="s">
        <v>7493</v>
      </c>
      <c r="B3203" t="s">
        <v>7494</v>
      </c>
      <c r="C3203" s="1">
        <v>0</v>
      </c>
      <c r="D3203" s="1">
        <v>0</v>
      </c>
      <c r="E3203" s="1">
        <v>300</v>
      </c>
    </row>
    <row r="3204" spans="1:6" x14ac:dyDescent="0.25">
      <c r="A3204" t="s">
        <v>7495</v>
      </c>
      <c r="B3204" t="s">
        <v>7496</v>
      </c>
      <c r="C3204" s="1">
        <v>0</v>
      </c>
      <c r="D3204" s="1">
        <v>0</v>
      </c>
      <c r="E3204" s="1">
        <v>2000</v>
      </c>
    </row>
    <row r="3205" spans="1:6" x14ac:dyDescent="0.25">
      <c r="A3205" t="s">
        <v>7497</v>
      </c>
      <c r="B3205" t="s">
        <v>7498</v>
      </c>
      <c r="C3205" s="1">
        <v>0</v>
      </c>
      <c r="D3205" s="1">
        <v>0</v>
      </c>
      <c r="E3205" s="1">
        <v>500</v>
      </c>
    </row>
    <row r="3206" spans="1:6" x14ac:dyDescent="0.25">
      <c r="A3206" t="s">
        <v>7499</v>
      </c>
      <c r="B3206" t="s">
        <v>7500</v>
      </c>
      <c r="C3206" s="1">
        <v>0</v>
      </c>
      <c r="D3206" s="1">
        <v>0</v>
      </c>
      <c r="E3206" s="1">
        <v>500</v>
      </c>
    </row>
    <row r="3207" spans="1:6" x14ac:dyDescent="0.25">
      <c r="A3207" t="s">
        <v>7501</v>
      </c>
      <c r="B3207" t="s">
        <v>7502</v>
      </c>
      <c r="C3207" s="1">
        <v>0</v>
      </c>
      <c r="D3207" s="1">
        <v>0</v>
      </c>
      <c r="E3207" s="1">
        <v>0</v>
      </c>
    </row>
    <row r="3208" spans="1:6" x14ac:dyDescent="0.25">
      <c r="A3208" t="s">
        <v>7503</v>
      </c>
      <c r="B3208" t="s">
        <v>7504</v>
      </c>
      <c r="C3208" s="1">
        <v>0</v>
      </c>
      <c r="D3208" s="1">
        <v>0</v>
      </c>
      <c r="E3208" s="1">
        <v>0</v>
      </c>
    </row>
    <row r="3209" spans="1:6" x14ac:dyDescent="0.25">
      <c r="A3209" t="s">
        <v>7505</v>
      </c>
      <c r="B3209" t="s">
        <v>7506</v>
      </c>
      <c r="C3209" s="1">
        <v>0</v>
      </c>
      <c r="D3209" s="1">
        <v>0</v>
      </c>
      <c r="E3209" s="1">
        <v>2500</v>
      </c>
    </row>
    <row r="3210" spans="1:6" x14ac:dyDescent="0.25">
      <c r="A3210" t="s">
        <v>7507</v>
      </c>
      <c r="B3210" t="s">
        <v>7508</v>
      </c>
      <c r="C3210" s="1">
        <v>0</v>
      </c>
      <c r="D3210" s="1">
        <v>0</v>
      </c>
      <c r="E3210" s="1">
        <v>0</v>
      </c>
    </row>
    <row r="3211" spans="1:6" x14ac:dyDescent="0.25">
      <c r="A3211" t="s">
        <v>7509</v>
      </c>
      <c r="B3211" t="s">
        <v>7510</v>
      </c>
      <c r="C3211" s="1">
        <v>0</v>
      </c>
      <c r="D3211" s="1">
        <v>0</v>
      </c>
      <c r="E3211" s="1">
        <v>0</v>
      </c>
    </row>
    <row r="3212" spans="1:6" x14ac:dyDescent="0.25">
      <c r="A3212" t="s">
        <v>7511</v>
      </c>
      <c r="B3212" t="s">
        <v>7512</v>
      </c>
      <c r="C3212" s="1">
        <v>0</v>
      </c>
      <c r="D3212" s="1">
        <v>0</v>
      </c>
      <c r="E3212" s="1">
        <v>500</v>
      </c>
    </row>
    <row r="3213" spans="1:6" x14ac:dyDescent="0.25">
      <c r="A3213" t="s">
        <v>7513</v>
      </c>
      <c r="B3213" t="s">
        <v>7514</v>
      </c>
      <c r="C3213" s="1">
        <v>0</v>
      </c>
      <c r="D3213" s="1">
        <v>0</v>
      </c>
      <c r="E3213" s="1">
        <v>50</v>
      </c>
    </row>
    <row r="3214" spans="1:6" x14ac:dyDescent="0.25">
      <c r="A3214" t="s">
        <v>7515</v>
      </c>
      <c r="B3214" t="s">
        <v>7516</v>
      </c>
      <c r="C3214" s="1">
        <v>0</v>
      </c>
      <c r="D3214" s="1">
        <v>0</v>
      </c>
      <c r="E3214" s="1">
        <v>0</v>
      </c>
    </row>
    <row r="3215" spans="1:6" x14ac:dyDescent="0.25">
      <c r="A3215" t="s">
        <v>7517</v>
      </c>
      <c r="B3215" t="s">
        <v>7518</v>
      </c>
      <c r="C3215" s="1">
        <v>0</v>
      </c>
      <c r="D3215" s="1">
        <v>0</v>
      </c>
      <c r="E3215" s="1">
        <v>0</v>
      </c>
    </row>
    <row r="3216" spans="1:6" x14ac:dyDescent="0.25">
      <c r="A3216" t="s">
        <v>7519</v>
      </c>
      <c r="B3216" t="s">
        <v>7520</v>
      </c>
      <c r="C3216" s="1">
        <v>0</v>
      </c>
      <c r="D3216" s="1">
        <v>0</v>
      </c>
      <c r="E3216" s="1">
        <v>0</v>
      </c>
    </row>
    <row r="3217" spans="1:5" x14ac:dyDescent="0.25">
      <c r="A3217" t="s">
        <v>7521</v>
      </c>
      <c r="B3217" t="s">
        <v>7522</v>
      </c>
      <c r="C3217" s="1">
        <v>0</v>
      </c>
      <c r="D3217" s="1">
        <v>0</v>
      </c>
      <c r="E3217" s="1">
        <v>0</v>
      </c>
    </row>
    <row r="3218" spans="1:5" x14ac:dyDescent="0.25">
      <c r="A3218" t="s">
        <v>7523</v>
      </c>
      <c r="B3218" t="s">
        <v>7524</v>
      </c>
      <c r="C3218" s="1">
        <v>0</v>
      </c>
      <c r="D3218" s="1">
        <v>0</v>
      </c>
      <c r="E3218" s="1">
        <v>0</v>
      </c>
    </row>
    <row r="3219" spans="1:5" x14ac:dyDescent="0.25">
      <c r="A3219" t="s">
        <v>7525</v>
      </c>
      <c r="B3219" t="s">
        <v>7526</v>
      </c>
      <c r="C3219" s="1">
        <v>0</v>
      </c>
      <c r="D3219" s="1">
        <v>0</v>
      </c>
      <c r="E3219" s="1">
        <v>0</v>
      </c>
    </row>
    <row r="3220" spans="1:5" x14ac:dyDescent="0.25">
      <c r="A3220" t="s">
        <v>7527</v>
      </c>
      <c r="B3220" t="s">
        <v>7528</v>
      </c>
      <c r="C3220" s="1">
        <v>0</v>
      </c>
      <c r="D3220" s="1">
        <v>0</v>
      </c>
      <c r="E3220" s="1">
        <v>0</v>
      </c>
    </row>
    <row r="3221" spans="1:5" x14ac:dyDescent="0.25">
      <c r="A3221" t="s">
        <v>7529</v>
      </c>
      <c r="B3221" t="s">
        <v>7530</v>
      </c>
      <c r="C3221" s="1">
        <v>0</v>
      </c>
      <c r="D3221" s="1">
        <v>0</v>
      </c>
      <c r="E3221" s="1">
        <v>0</v>
      </c>
    </row>
    <row r="3222" spans="1:5" x14ac:dyDescent="0.25">
      <c r="A3222" t="s">
        <v>7531</v>
      </c>
      <c r="B3222" t="s">
        <v>7532</v>
      </c>
      <c r="C3222" s="1">
        <v>0</v>
      </c>
      <c r="D3222" s="1">
        <v>0</v>
      </c>
      <c r="E3222" s="1">
        <v>0</v>
      </c>
    </row>
    <row r="3223" spans="1:5" x14ac:dyDescent="0.25">
      <c r="A3223" t="s">
        <v>7533</v>
      </c>
      <c r="B3223" t="s">
        <v>7534</v>
      </c>
      <c r="C3223" s="1">
        <v>0</v>
      </c>
      <c r="D3223" s="1">
        <v>0</v>
      </c>
      <c r="E3223" s="1">
        <v>0</v>
      </c>
    </row>
    <row r="3224" spans="1:5" x14ac:dyDescent="0.25">
      <c r="A3224" t="s">
        <v>7535</v>
      </c>
      <c r="B3224" t="s">
        <v>7536</v>
      </c>
      <c r="C3224" s="1">
        <v>0</v>
      </c>
      <c r="D3224" s="1">
        <v>0</v>
      </c>
      <c r="E3224" s="1">
        <v>0</v>
      </c>
    </row>
    <row r="3225" spans="1:5" x14ac:dyDescent="0.25">
      <c r="A3225" t="s">
        <v>7537</v>
      </c>
      <c r="B3225" t="s">
        <v>7538</v>
      </c>
      <c r="C3225" s="1">
        <v>0</v>
      </c>
      <c r="D3225" s="1">
        <v>0</v>
      </c>
      <c r="E3225" s="1">
        <v>0</v>
      </c>
    </row>
    <row r="3226" spans="1:5" x14ac:dyDescent="0.25">
      <c r="A3226" t="s">
        <v>7539</v>
      </c>
      <c r="B3226" t="s">
        <v>7540</v>
      </c>
      <c r="C3226" s="1">
        <v>0</v>
      </c>
      <c r="D3226" s="1">
        <v>0</v>
      </c>
      <c r="E3226" s="1">
        <v>0</v>
      </c>
    </row>
    <row r="3227" spans="1:5" x14ac:dyDescent="0.25">
      <c r="A3227" t="s">
        <v>7541</v>
      </c>
      <c r="B3227" t="s">
        <v>7542</v>
      </c>
      <c r="C3227" s="1">
        <v>0</v>
      </c>
      <c r="D3227" s="1">
        <v>0</v>
      </c>
      <c r="E3227" s="1">
        <v>0</v>
      </c>
    </row>
    <row r="3228" spans="1:5" x14ac:dyDescent="0.25">
      <c r="A3228" t="s">
        <v>7543</v>
      </c>
      <c r="B3228" t="s">
        <v>7544</v>
      </c>
      <c r="C3228" s="1">
        <v>0</v>
      </c>
      <c r="D3228" s="1">
        <v>0</v>
      </c>
      <c r="E3228" s="1">
        <v>0</v>
      </c>
    </row>
    <row r="3229" spans="1:5" x14ac:dyDescent="0.25">
      <c r="A3229" t="s">
        <v>7545</v>
      </c>
      <c r="B3229" t="s">
        <v>7546</v>
      </c>
      <c r="C3229" s="1">
        <v>0</v>
      </c>
      <c r="D3229" s="1">
        <v>0</v>
      </c>
      <c r="E3229" s="1">
        <v>0</v>
      </c>
    </row>
    <row r="3230" spans="1:5" x14ac:dyDescent="0.25">
      <c r="A3230" t="s">
        <v>7547</v>
      </c>
      <c r="B3230" t="s">
        <v>7548</v>
      </c>
      <c r="C3230" s="1">
        <v>0</v>
      </c>
      <c r="D3230" s="1">
        <v>0</v>
      </c>
      <c r="E3230" s="1">
        <v>0</v>
      </c>
    </row>
    <row r="3231" spans="1:5" x14ac:dyDescent="0.25">
      <c r="A3231" t="s">
        <v>7549</v>
      </c>
      <c r="B3231" t="s">
        <v>7550</v>
      </c>
      <c r="C3231" s="1">
        <v>0</v>
      </c>
      <c r="D3231" s="1">
        <v>0</v>
      </c>
      <c r="E3231" s="1">
        <v>0</v>
      </c>
    </row>
    <row r="3232" spans="1:5" x14ac:dyDescent="0.25">
      <c r="A3232" t="s">
        <v>7551</v>
      </c>
      <c r="B3232" t="s">
        <v>7552</v>
      </c>
      <c r="C3232" s="1">
        <v>0</v>
      </c>
      <c r="D3232" s="1">
        <v>0</v>
      </c>
      <c r="E3232" s="1">
        <v>0</v>
      </c>
    </row>
    <row r="3233" spans="1:6" x14ac:dyDescent="0.25">
      <c r="A3233" t="s">
        <v>7553</v>
      </c>
      <c r="B3233" t="s">
        <v>7554</v>
      </c>
      <c r="C3233" s="1">
        <v>0</v>
      </c>
      <c r="D3233" s="1">
        <v>0</v>
      </c>
      <c r="E3233" s="1">
        <v>1200</v>
      </c>
      <c r="F3233" t="s">
        <v>7555</v>
      </c>
    </row>
    <row r="3234" spans="1:6" x14ac:dyDescent="0.25">
      <c r="A3234" t="s">
        <v>7556</v>
      </c>
      <c r="B3234" t="s">
        <v>7557</v>
      </c>
      <c r="C3234" s="1">
        <v>0</v>
      </c>
      <c r="D3234" s="1">
        <v>0</v>
      </c>
      <c r="E3234" s="1">
        <v>0</v>
      </c>
    </row>
    <row r="3235" spans="1:6" x14ac:dyDescent="0.25">
      <c r="A3235" t="s">
        <v>7558</v>
      </c>
      <c r="B3235" t="s">
        <v>7559</v>
      </c>
      <c r="C3235" s="1">
        <v>0</v>
      </c>
      <c r="D3235" s="1">
        <v>0</v>
      </c>
      <c r="E3235" s="1">
        <v>0</v>
      </c>
    </row>
    <row r="3236" spans="1:6" x14ac:dyDescent="0.25">
      <c r="A3236" t="s">
        <v>7560</v>
      </c>
      <c r="B3236" t="s">
        <v>7561</v>
      </c>
      <c r="C3236" s="1">
        <v>0</v>
      </c>
      <c r="D3236" s="1">
        <v>0</v>
      </c>
      <c r="E3236" s="1">
        <v>0</v>
      </c>
    </row>
    <row r="3237" spans="1:6" x14ac:dyDescent="0.25">
      <c r="A3237" t="s">
        <v>7562</v>
      </c>
      <c r="B3237" t="s">
        <v>7563</v>
      </c>
      <c r="C3237" s="1">
        <v>0</v>
      </c>
      <c r="D3237" s="1">
        <v>0</v>
      </c>
      <c r="E3237" s="1">
        <v>0</v>
      </c>
    </row>
    <row r="3238" spans="1:6" x14ac:dyDescent="0.25">
      <c r="A3238" t="s">
        <v>7564</v>
      </c>
      <c r="B3238" t="s">
        <v>7565</v>
      </c>
      <c r="C3238" s="1">
        <v>0</v>
      </c>
      <c r="D3238" s="1">
        <v>0</v>
      </c>
      <c r="E3238" s="1">
        <v>0</v>
      </c>
    </row>
    <row r="3239" spans="1:6" x14ac:dyDescent="0.25">
      <c r="A3239" t="s">
        <v>7566</v>
      </c>
      <c r="B3239" t="s">
        <v>7567</v>
      </c>
      <c r="C3239" s="1">
        <v>0</v>
      </c>
      <c r="D3239" s="1">
        <v>0</v>
      </c>
      <c r="E3239" s="1">
        <v>80000</v>
      </c>
      <c r="F3239" t="s">
        <v>7568</v>
      </c>
    </row>
    <row r="3240" spans="1:6" x14ac:dyDescent="0.25">
      <c r="A3240" t="s">
        <v>7569</v>
      </c>
      <c r="B3240" t="s">
        <v>7570</v>
      </c>
      <c r="C3240" s="1">
        <v>0</v>
      </c>
      <c r="D3240" s="1">
        <v>0</v>
      </c>
      <c r="E3240" s="1">
        <v>0</v>
      </c>
    </row>
    <row r="3241" spans="1:6" x14ac:dyDescent="0.25">
      <c r="A3241" t="s">
        <v>7571</v>
      </c>
      <c r="B3241" t="s">
        <v>7572</v>
      </c>
      <c r="C3241" s="1">
        <v>0</v>
      </c>
      <c r="D3241" s="1">
        <v>0</v>
      </c>
      <c r="E3241" s="1">
        <v>0</v>
      </c>
    </row>
    <row r="3242" spans="1:6" x14ac:dyDescent="0.25">
      <c r="A3242" t="s">
        <v>7573</v>
      </c>
      <c r="B3242" t="s">
        <v>7574</v>
      </c>
      <c r="C3242" s="1">
        <v>0</v>
      </c>
      <c r="D3242" s="1">
        <v>0</v>
      </c>
      <c r="E3242" s="1">
        <v>420</v>
      </c>
      <c r="F3242" t="s">
        <v>1372</v>
      </c>
    </row>
    <row r="3243" spans="1:6" x14ac:dyDescent="0.25">
      <c r="A3243" t="s">
        <v>7575</v>
      </c>
      <c r="B3243" t="s">
        <v>7576</v>
      </c>
      <c r="C3243" s="1">
        <v>0</v>
      </c>
      <c r="D3243" s="1">
        <v>0</v>
      </c>
      <c r="E3243" s="1">
        <v>0</v>
      </c>
    </row>
    <row r="3244" spans="1:6" x14ac:dyDescent="0.25">
      <c r="A3244" t="s">
        <v>7577</v>
      </c>
      <c r="B3244" t="s">
        <v>7578</v>
      </c>
      <c r="C3244" s="1">
        <v>0</v>
      </c>
      <c r="D3244" s="1">
        <v>0</v>
      </c>
      <c r="E3244" s="1">
        <v>1160</v>
      </c>
    </row>
    <row r="3245" spans="1:6" x14ac:dyDescent="0.25">
      <c r="A3245" t="s">
        <v>7579</v>
      </c>
      <c r="B3245" t="s">
        <v>7580</v>
      </c>
      <c r="C3245" s="1">
        <v>0</v>
      </c>
      <c r="D3245" s="1">
        <v>0</v>
      </c>
      <c r="E3245" s="1">
        <v>3104</v>
      </c>
    </row>
    <row r="3246" spans="1:6" x14ac:dyDescent="0.25">
      <c r="A3246" t="s">
        <v>7581</v>
      </c>
      <c r="B3246" t="s">
        <v>7582</v>
      </c>
      <c r="C3246" s="1">
        <v>0</v>
      </c>
      <c r="D3246" s="1">
        <v>0</v>
      </c>
      <c r="E3246" s="1">
        <v>7395</v>
      </c>
    </row>
    <row r="3247" spans="1:6" x14ac:dyDescent="0.25">
      <c r="A3247" t="s">
        <v>7583</v>
      </c>
      <c r="B3247" t="s">
        <v>7584</v>
      </c>
      <c r="C3247" s="1">
        <v>0</v>
      </c>
      <c r="D3247" s="1">
        <v>0</v>
      </c>
      <c r="E3247" s="1">
        <v>0</v>
      </c>
    </row>
    <row r="3248" spans="1:6" x14ac:dyDescent="0.25">
      <c r="A3248" t="s">
        <v>7585</v>
      </c>
      <c r="B3248" t="s">
        <v>7586</v>
      </c>
      <c r="C3248" s="1">
        <v>0</v>
      </c>
      <c r="D3248" s="1">
        <v>0</v>
      </c>
      <c r="E3248" s="1">
        <v>0</v>
      </c>
    </row>
    <row r="3249" spans="1:6" x14ac:dyDescent="0.25">
      <c r="A3249" t="s">
        <v>7587</v>
      </c>
      <c r="B3249" t="s">
        <v>7588</v>
      </c>
      <c r="C3249" s="1">
        <v>0</v>
      </c>
      <c r="D3249" s="1">
        <v>0</v>
      </c>
      <c r="E3249" s="1">
        <v>0</v>
      </c>
    </row>
    <row r="3250" spans="1:6" x14ac:dyDescent="0.25">
      <c r="A3250" t="s">
        <v>7589</v>
      </c>
      <c r="B3250" t="s">
        <v>7590</v>
      </c>
      <c r="C3250" s="1">
        <v>0</v>
      </c>
      <c r="D3250" s="1">
        <v>0</v>
      </c>
      <c r="E3250" s="1">
        <v>0</v>
      </c>
    </row>
    <row r="3251" spans="1:6" ht="120" x14ac:dyDescent="0.25">
      <c r="A3251" t="s">
        <v>7591</v>
      </c>
      <c r="B3251" t="s">
        <v>7592</v>
      </c>
      <c r="C3251" s="1">
        <v>700</v>
      </c>
      <c r="D3251" s="1">
        <v>0</v>
      </c>
      <c r="E3251" s="1">
        <v>700</v>
      </c>
      <c r="F3251" s="2" t="s">
        <v>7593</v>
      </c>
    </row>
    <row r="3252" spans="1:6" x14ac:dyDescent="0.25">
      <c r="A3252" t="s">
        <v>7594</v>
      </c>
      <c r="B3252" t="s">
        <v>7595</v>
      </c>
      <c r="C3252" s="1">
        <v>0</v>
      </c>
      <c r="D3252" s="1">
        <v>0</v>
      </c>
      <c r="E3252" s="1">
        <v>0</v>
      </c>
    </row>
    <row r="3253" spans="1:6" x14ac:dyDescent="0.25">
      <c r="A3253" t="s">
        <v>7596</v>
      </c>
      <c r="B3253" t="s">
        <v>7597</v>
      </c>
      <c r="C3253" s="1">
        <v>0</v>
      </c>
      <c r="D3253" s="1">
        <v>0</v>
      </c>
      <c r="E3253" s="1">
        <v>0</v>
      </c>
    </row>
    <row r="3254" spans="1:6" ht="45" x14ac:dyDescent="0.25">
      <c r="A3254" t="s">
        <v>7598</v>
      </c>
      <c r="B3254" t="s">
        <v>7599</v>
      </c>
      <c r="C3254" s="1">
        <v>3500</v>
      </c>
      <c r="D3254" s="1">
        <v>8</v>
      </c>
      <c r="E3254" s="1">
        <v>3500</v>
      </c>
      <c r="F3254" s="2" t="s">
        <v>7600</v>
      </c>
    </row>
    <row r="3255" spans="1:6" x14ac:dyDescent="0.25">
      <c r="A3255" t="s">
        <v>7601</v>
      </c>
      <c r="B3255" t="s">
        <v>7602</v>
      </c>
      <c r="C3255" s="1">
        <v>0</v>
      </c>
      <c r="D3255" s="1">
        <v>0</v>
      </c>
      <c r="E3255" s="1">
        <v>0</v>
      </c>
    </row>
    <row r="3256" spans="1:6" x14ac:dyDescent="0.25">
      <c r="A3256" t="s">
        <v>7603</v>
      </c>
      <c r="B3256" t="s">
        <v>7604</v>
      </c>
      <c r="C3256" s="1">
        <v>500</v>
      </c>
      <c r="D3256" s="1">
        <v>0</v>
      </c>
      <c r="E3256" s="1">
        <v>500</v>
      </c>
      <c r="F3256" t="s">
        <v>7605</v>
      </c>
    </row>
    <row r="3257" spans="1:6" ht="75" x14ac:dyDescent="0.25">
      <c r="A3257" t="s">
        <v>7606</v>
      </c>
      <c r="B3257" t="s">
        <v>7607</v>
      </c>
      <c r="C3257" s="1">
        <v>2750</v>
      </c>
      <c r="D3257" s="1">
        <v>770</v>
      </c>
      <c r="E3257" s="1">
        <v>2750</v>
      </c>
      <c r="F3257" s="2" t="s">
        <v>7608</v>
      </c>
    </row>
    <row r="3258" spans="1:6" x14ac:dyDescent="0.25">
      <c r="A3258" t="s">
        <v>7609</v>
      </c>
      <c r="B3258" t="s">
        <v>7610</v>
      </c>
      <c r="C3258" s="1">
        <v>0</v>
      </c>
      <c r="D3258" s="1">
        <v>0</v>
      </c>
      <c r="E3258" s="1">
        <v>0</v>
      </c>
    </row>
    <row r="3259" spans="1:6" x14ac:dyDescent="0.25">
      <c r="A3259" t="s">
        <v>7611</v>
      </c>
      <c r="B3259" t="s">
        <v>7612</v>
      </c>
      <c r="C3259" s="1">
        <v>0</v>
      </c>
      <c r="D3259" s="1">
        <v>0</v>
      </c>
      <c r="E3259" s="1">
        <v>0</v>
      </c>
    </row>
    <row r="3260" spans="1:6" x14ac:dyDescent="0.25">
      <c r="A3260" t="s">
        <v>7613</v>
      </c>
      <c r="B3260" t="s">
        <v>7614</v>
      </c>
      <c r="C3260" s="1">
        <v>7000</v>
      </c>
      <c r="D3260" s="1">
        <v>0</v>
      </c>
      <c r="E3260" s="1">
        <v>7000</v>
      </c>
      <c r="F3260" t="s">
        <v>7615</v>
      </c>
    </row>
    <row r="3261" spans="1:6" x14ac:dyDescent="0.25">
      <c r="A3261" t="s">
        <v>7616</v>
      </c>
      <c r="B3261" t="s">
        <v>7617</v>
      </c>
      <c r="C3261" s="1">
        <v>0</v>
      </c>
      <c r="D3261" s="1">
        <v>0</v>
      </c>
      <c r="E3261" s="1">
        <v>0</v>
      </c>
    </row>
    <row r="3262" spans="1:6" x14ac:dyDescent="0.25">
      <c r="A3262" t="s">
        <v>7618</v>
      </c>
      <c r="B3262" t="s">
        <v>7619</v>
      </c>
      <c r="C3262" s="1">
        <v>0</v>
      </c>
      <c r="D3262" s="1">
        <v>0</v>
      </c>
      <c r="E3262" s="1">
        <v>0</v>
      </c>
    </row>
    <row r="3263" spans="1:6" x14ac:dyDescent="0.25">
      <c r="A3263" t="s">
        <v>7620</v>
      </c>
      <c r="B3263" t="s">
        <v>7621</v>
      </c>
      <c r="C3263" s="1">
        <v>0</v>
      </c>
      <c r="D3263" s="1">
        <v>0</v>
      </c>
      <c r="E3263" s="1">
        <v>0</v>
      </c>
    </row>
    <row r="3264" spans="1:6" x14ac:dyDescent="0.25">
      <c r="A3264" t="s">
        <v>7622</v>
      </c>
      <c r="B3264" t="s">
        <v>7623</v>
      </c>
      <c r="C3264" s="1">
        <v>0</v>
      </c>
      <c r="D3264" s="1">
        <v>0</v>
      </c>
      <c r="E3264" s="1">
        <v>0</v>
      </c>
    </row>
    <row r="3265" spans="1:5" x14ac:dyDescent="0.25">
      <c r="A3265" t="s">
        <v>7624</v>
      </c>
      <c r="B3265" t="s">
        <v>7625</v>
      </c>
      <c r="C3265" s="1">
        <v>0</v>
      </c>
      <c r="D3265" s="1">
        <v>0</v>
      </c>
      <c r="E3265" s="1">
        <v>0</v>
      </c>
    </row>
    <row r="3266" spans="1:5" x14ac:dyDescent="0.25">
      <c r="A3266" t="s">
        <v>7626</v>
      </c>
      <c r="B3266" t="s">
        <v>7627</v>
      </c>
      <c r="C3266" s="1">
        <v>0</v>
      </c>
      <c r="D3266" s="1">
        <v>0</v>
      </c>
      <c r="E3266" s="1">
        <v>0</v>
      </c>
    </row>
    <row r="3267" spans="1:5" x14ac:dyDescent="0.25">
      <c r="A3267" t="s">
        <v>7628</v>
      </c>
      <c r="B3267" t="s">
        <v>7629</v>
      </c>
      <c r="C3267" s="1">
        <v>0</v>
      </c>
      <c r="D3267" s="1">
        <v>0</v>
      </c>
      <c r="E3267" s="1">
        <v>0</v>
      </c>
    </row>
    <row r="3268" spans="1:5" x14ac:dyDescent="0.25">
      <c r="A3268" t="s">
        <v>7630</v>
      </c>
      <c r="B3268" t="s">
        <v>7631</v>
      </c>
      <c r="C3268" s="1">
        <v>0</v>
      </c>
      <c r="D3268" s="1">
        <v>0</v>
      </c>
      <c r="E3268" s="1">
        <v>0</v>
      </c>
    </row>
    <row r="3269" spans="1:5" x14ac:dyDescent="0.25">
      <c r="A3269" t="s">
        <v>7632</v>
      </c>
      <c r="B3269" t="s">
        <v>7633</v>
      </c>
      <c r="C3269" s="1">
        <v>0</v>
      </c>
      <c r="D3269" s="1">
        <v>0</v>
      </c>
      <c r="E3269" s="1">
        <v>0</v>
      </c>
    </row>
    <row r="3270" spans="1:5" x14ac:dyDescent="0.25">
      <c r="A3270" t="s">
        <v>7634</v>
      </c>
      <c r="B3270" t="s">
        <v>7635</v>
      </c>
      <c r="C3270" s="1">
        <v>0</v>
      </c>
      <c r="D3270" s="1">
        <v>0</v>
      </c>
      <c r="E3270" s="1">
        <v>0</v>
      </c>
    </row>
    <row r="3271" spans="1:5" x14ac:dyDescent="0.25">
      <c r="A3271" t="s">
        <v>7636</v>
      </c>
      <c r="B3271" t="s">
        <v>7637</v>
      </c>
      <c r="C3271" s="1">
        <v>0</v>
      </c>
      <c r="D3271" s="1">
        <v>0</v>
      </c>
      <c r="E3271" s="1">
        <v>0</v>
      </c>
    </row>
    <row r="3272" spans="1:5" x14ac:dyDescent="0.25">
      <c r="A3272" t="s">
        <v>7638</v>
      </c>
      <c r="B3272" t="s">
        <v>7639</v>
      </c>
      <c r="C3272" s="1">
        <v>0</v>
      </c>
      <c r="D3272" s="1">
        <v>0</v>
      </c>
      <c r="E3272" s="1">
        <v>0</v>
      </c>
    </row>
    <row r="3273" spans="1:5" x14ac:dyDescent="0.25">
      <c r="A3273" t="s">
        <v>7640</v>
      </c>
      <c r="B3273" t="s">
        <v>7641</v>
      </c>
      <c r="C3273" s="1">
        <v>0</v>
      </c>
      <c r="D3273" s="1">
        <v>0</v>
      </c>
      <c r="E3273" s="1">
        <v>0</v>
      </c>
    </row>
    <row r="3274" spans="1:5" x14ac:dyDescent="0.25">
      <c r="A3274" t="s">
        <v>7642</v>
      </c>
      <c r="B3274" t="s">
        <v>7643</v>
      </c>
      <c r="C3274" s="1">
        <v>0</v>
      </c>
      <c r="D3274" s="1">
        <v>0</v>
      </c>
      <c r="E3274" s="1">
        <v>0</v>
      </c>
    </row>
    <row r="3275" spans="1:5" x14ac:dyDescent="0.25">
      <c r="A3275" t="s">
        <v>7644</v>
      </c>
      <c r="B3275" t="s">
        <v>7645</v>
      </c>
      <c r="C3275" s="1">
        <v>0</v>
      </c>
      <c r="D3275" s="1">
        <v>0</v>
      </c>
      <c r="E3275" s="1">
        <v>0</v>
      </c>
    </row>
    <row r="3276" spans="1:5" x14ac:dyDescent="0.25">
      <c r="A3276" t="s">
        <v>7646</v>
      </c>
      <c r="B3276" t="s">
        <v>7647</v>
      </c>
      <c r="C3276" s="1">
        <v>0</v>
      </c>
      <c r="D3276" s="1">
        <v>0</v>
      </c>
      <c r="E3276" s="1">
        <v>0</v>
      </c>
    </row>
    <row r="3277" spans="1:5" x14ac:dyDescent="0.25">
      <c r="A3277" t="s">
        <v>7648</v>
      </c>
      <c r="B3277" t="s">
        <v>7649</v>
      </c>
      <c r="C3277" s="1">
        <v>0</v>
      </c>
      <c r="D3277" s="1">
        <v>0</v>
      </c>
      <c r="E3277" s="1">
        <v>0</v>
      </c>
    </row>
    <row r="3278" spans="1:5" x14ac:dyDescent="0.25">
      <c r="A3278" t="s">
        <v>7650</v>
      </c>
      <c r="B3278" t="s">
        <v>7651</v>
      </c>
      <c r="C3278" s="1">
        <v>0</v>
      </c>
      <c r="D3278" s="1">
        <v>0</v>
      </c>
      <c r="E3278" s="1">
        <v>0</v>
      </c>
    </row>
    <row r="3279" spans="1:5" x14ac:dyDescent="0.25">
      <c r="A3279" t="s">
        <v>7652</v>
      </c>
      <c r="B3279" t="s">
        <v>7653</v>
      </c>
      <c r="C3279" s="1">
        <v>0</v>
      </c>
      <c r="D3279" s="1">
        <v>0</v>
      </c>
      <c r="E3279" s="1">
        <v>0</v>
      </c>
    </row>
    <row r="3280" spans="1:5" x14ac:dyDescent="0.25">
      <c r="A3280" t="s">
        <v>7654</v>
      </c>
      <c r="B3280" t="s">
        <v>7655</v>
      </c>
      <c r="C3280" s="1">
        <v>0</v>
      </c>
      <c r="D3280" s="1">
        <v>0</v>
      </c>
      <c r="E3280" s="1">
        <v>0</v>
      </c>
    </row>
    <row r="3281" spans="1:6" x14ac:dyDescent="0.25">
      <c r="A3281" t="s">
        <v>7656</v>
      </c>
      <c r="B3281" t="s">
        <v>7657</v>
      </c>
      <c r="C3281" s="1">
        <v>0</v>
      </c>
      <c r="D3281" s="1">
        <v>0</v>
      </c>
      <c r="E3281" s="1">
        <v>0</v>
      </c>
    </row>
    <row r="3282" spans="1:6" x14ac:dyDescent="0.25">
      <c r="A3282" t="s">
        <v>7658</v>
      </c>
      <c r="B3282" t="s">
        <v>7659</v>
      </c>
      <c r="C3282" s="1">
        <v>0</v>
      </c>
      <c r="D3282" s="1">
        <v>0</v>
      </c>
      <c r="E3282" s="1">
        <v>0</v>
      </c>
    </row>
    <row r="3283" spans="1:6" x14ac:dyDescent="0.25">
      <c r="A3283" t="s">
        <v>7660</v>
      </c>
      <c r="B3283" t="s">
        <v>7661</v>
      </c>
      <c r="C3283" s="1">
        <v>0</v>
      </c>
      <c r="D3283" s="1">
        <v>0</v>
      </c>
      <c r="E3283" s="1">
        <v>0</v>
      </c>
    </row>
    <row r="3284" spans="1:6" ht="45" x14ac:dyDescent="0.25">
      <c r="A3284" t="s">
        <v>7662</v>
      </c>
      <c r="B3284" t="s">
        <v>7663</v>
      </c>
      <c r="C3284" s="1">
        <v>3840</v>
      </c>
      <c r="D3284" s="1">
        <v>0</v>
      </c>
      <c r="E3284" s="1">
        <v>3840</v>
      </c>
      <c r="F3284" s="2" t="s">
        <v>7664</v>
      </c>
    </row>
    <row r="3285" spans="1:6" x14ac:dyDescent="0.25">
      <c r="A3285" t="s">
        <v>7665</v>
      </c>
      <c r="B3285" t="s">
        <v>7666</v>
      </c>
      <c r="C3285" s="1">
        <v>0</v>
      </c>
      <c r="D3285" s="1">
        <v>0</v>
      </c>
      <c r="E3285" s="1">
        <v>0</v>
      </c>
    </row>
    <row r="3286" spans="1:6" x14ac:dyDescent="0.25">
      <c r="A3286" t="s">
        <v>7667</v>
      </c>
      <c r="B3286" t="s">
        <v>7668</v>
      </c>
      <c r="C3286" s="1">
        <v>0</v>
      </c>
      <c r="D3286" s="1">
        <v>0</v>
      </c>
      <c r="E3286" s="1">
        <v>0</v>
      </c>
    </row>
    <row r="3287" spans="1:6" x14ac:dyDescent="0.25">
      <c r="A3287" t="s">
        <v>7669</v>
      </c>
      <c r="B3287" t="s">
        <v>7670</v>
      </c>
      <c r="C3287" s="1">
        <v>0</v>
      </c>
      <c r="D3287" s="1">
        <v>0</v>
      </c>
      <c r="E3287" s="1">
        <v>0</v>
      </c>
    </row>
    <row r="3288" spans="1:6" x14ac:dyDescent="0.25">
      <c r="A3288" t="s">
        <v>7671</v>
      </c>
      <c r="B3288" t="s">
        <v>7672</v>
      </c>
      <c r="C3288" s="1">
        <v>0</v>
      </c>
      <c r="D3288" s="1">
        <v>0</v>
      </c>
      <c r="E3288" s="1">
        <v>0</v>
      </c>
    </row>
    <row r="3289" spans="1:6" x14ac:dyDescent="0.25">
      <c r="A3289" t="s">
        <v>7673</v>
      </c>
      <c r="B3289" t="s">
        <v>7674</v>
      </c>
      <c r="C3289" s="1">
        <v>0</v>
      </c>
      <c r="D3289" s="1">
        <v>0</v>
      </c>
      <c r="E3289" s="1">
        <v>0</v>
      </c>
    </row>
    <row r="3290" spans="1:6" x14ac:dyDescent="0.25">
      <c r="A3290" t="s">
        <v>7675</v>
      </c>
      <c r="B3290" t="s">
        <v>7676</v>
      </c>
      <c r="C3290" s="1">
        <v>294</v>
      </c>
      <c r="D3290" s="1">
        <v>0</v>
      </c>
      <c r="E3290" s="1">
        <v>294</v>
      </c>
    </row>
    <row r="3291" spans="1:6" x14ac:dyDescent="0.25">
      <c r="A3291" t="s">
        <v>7677</v>
      </c>
      <c r="B3291" t="s">
        <v>7678</v>
      </c>
      <c r="C3291" s="1">
        <v>0</v>
      </c>
      <c r="D3291" s="1">
        <v>0</v>
      </c>
      <c r="E3291" s="1">
        <v>0</v>
      </c>
    </row>
    <row r="3292" spans="1:6" x14ac:dyDescent="0.25">
      <c r="A3292" t="s">
        <v>7679</v>
      </c>
      <c r="B3292" t="s">
        <v>7680</v>
      </c>
      <c r="C3292" s="1">
        <v>0</v>
      </c>
      <c r="D3292" s="1">
        <v>0</v>
      </c>
      <c r="E3292" s="1">
        <v>0</v>
      </c>
    </row>
    <row r="3293" spans="1:6" x14ac:dyDescent="0.25">
      <c r="A3293" t="s">
        <v>7681</v>
      </c>
      <c r="B3293" t="s">
        <v>7682</v>
      </c>
      <c r="C3293" s="1">
        <v>0</v>
      </c>
      <c r="D3293" s="1">
        <v>0</v>
      </c>
      <c r="E3293" s="1">
        <v>0</v>
      </c>
    </row>
    <row r="3294" spans="1:6" x14ac:dyDescent="0.25">
      <c r="A3294" t="s">
        <v>7683</v>
      </c>
      <c r="B3294" t="s">
        <v>7586</v>
      </c>
      <c r="C3294" s="1">
        <v>0</v>
      </c>
      <c r="D3294" s="1">
        <v>0</v>
      </c>
      <c r="E3294" s="1">
        <v>0</v>
      </c>
    </row>
    <row r="3295" spans="1:6" x14ac:dyDescent="0.25">
      <c r="A3295" t="s">
        <v>7684</v>
      </c>
      <c r="B3295" t="s">
        <v>7588</v>
      </c>
      <c r="C3295" s="1">
        <v>2700</v>
      </c>
      <c r="D3295" s="1">
        <v>0</v>
      </c>
      <c r="E3295" s="1">
        <v>2700</v>
      </c>
      <c r="F3295" t="s">
        <v>7685</v>
      </c>
    </row>
    <row r="3296" spans="1:6" x14ac:dyDescent="0.25">
      <c r="A3296" t="s">
        <v>7686</v>
      </c>
      <c r="B3296" t="s">
        <v>7590</v>
      </c>
      <c r="C3296" s="1">
        <v>0</v>
      </c>
      <c r="D3296" s="1">
        <v>0</v>
      </c>
      <c r="E3296" s="1">
        <v>0</v>
      </c>
    </row>
    <row r="3297" spans="1:5" x14ac:dyDescent="0.25">
      <c r="A3297" t="s">
        <v>7687</v>
      </c>
      <c r="B3297" t="s">
        <v>7592</v>
      </c>
      <c r="C3297" s="1">
        <v>0</v>
      </c>
      <c r="D3297" s="1">
        <v>0</v>
      </c>
      <c r="E3297" s="1">
        <v>0</v>
      </c>
    </row>
    <row r="3298" spans="1:5" x14ac:dyDescent="0.25">
      <c r="A3298" t="s">
        <v>7688</v>
      </c>
      <c r="B3298" t="s">
        <v>7595</v>
      </c>
      <c r="C3298" s="1">
        <v>0</v>
      </c>
      <c r="D3298" s="1">
        <v>0</v>
      </c>
      <c r="E3298" s="1">
        <v>0</v>
      </c>
    </row>
    <row r="3299" spans="1:5" x14ac:dyDescent="0.25">
      <c r="A3299" t="s">
        <v>7689</v>
      </c>
      <c r="B3299" t="s">
        <v>7597</v>
      </c>
      <c r="C3299" s="1">
        <v>0</v>
      </c>
      <c r="D3299" s="1">
        <v>0</v>
      </c>
      <c r="E3299" s="1">
        <v>0</v>
      </c>
    </row>
    <row r="3300" spans="1:5" x14ac:dyDescent="0.25">
      <c r="A3300" t="s">
        <v>7690</v>
      </c>
      <c r="B3300" t="s">
        <v>7599</v>
      </c>
      <c r="C3300" s="1">
        <v>0</v>
      </c>
      <c r="D3300" s="1">
        <v>0</v>
      </c>
      <c r="E3300" s="1">
        <v>0</v>
      </c>
    </row>
    <row r="3301" spans="1:5" x14ac:dyDescent="0.25">
      <c r="A3301" t="s">
        <v>7691</v>
      </c>
      <c r="B3301" t="s">
        <v>7602</v>
      </c>
      <c r="C3301" s="1">
        <v>0</v>
      </c>
      <c r="D3301" s="1">
        <v>0</v>
      </c>
      <c r="E3301" s="1">
        <v>0</v>
      </c>
    </row>
    <row r="3302" spans="1:5" x14ac:dyDescent="0.25">
      <c r="A3302" t="s">
        <v>7692</v>
      </c>
      <c r="B3302" t="s">
        <v>7604</v>
      </c>
      <c r="C3302" s="1">
        <v>0</v>
      </c>
      <c r="D3302" s="1">
        <v>0</v>
      </c>
      <c r="E3302" s="1">
        <v>0</v>
      </c>
    </row>
    <row r="3303" spans="1:5" x14ac:dyDescent="0.25">
      <c r="A3303" t="s">
        <v>7693</v>
      </c>
      <c r="B3303" t="s">
        <v>7607</v>
      </c>
      <c r="C3303" s="1">
        <v>0</v>
      </c>
      <c r="D3303" s="1">
        <v>0</v>
      </c>
      <c r="E3303" s="1">
        <v>0</v>
      </c>
    </row>
    <row r="3304" spans="1:5" x14ac:dyDescent="0.25">
      <c r="A3304" t="s">
        <v>7694</v>
      </c>
      <c r="B3304" t="s">
        <v>7610</v>
      </c>
      <c r="C3304" s="1">
        <v>0</v>
      </c>
      <c r="D3304" s="1">
        <v>0</v>
      </c>
      <c r="E3304" s="1">
        <v>0</v>
      </c>
    </row>
    <row r="3305" spans="1:5" x14ac:dyDescent="0.25">
      <c r="A3305" t="s">
        <v>7695</v>
      </c>
      <c r="B3305" t="s">
        <v>7612</v>
      </c>
      <c r="C3305" s="1">
        <v>0</v>
      </c>
      <c r="D3305" s="1">
        <v>0</v>
      </c>
      <c r="E3305" s="1">
        <v>0</v>
      </c>
    </row>
    <row r="3306" spans="1:5" x14ac:dyDescent="0.25">
      <c r="A3306" t="s">
        <v>7696</v>
      </c>
      <c r="B3306" t="s">
        <v>7614</v>
      </c>
      <c r="C3306" s="1">
        <v>0</v>
      </c>
      <c r="D3306" s="1">
        <v>0</v>
      </c>
      <c r="E3306" s="1">
        <v>0</v>
      </c>
    </row>
    <row r="3307" spans="1:5" x14ac:dyDescent="0.25">
      <c r="A3307" t="s">
        <v>7697</v>
      </c>
      <c r="B3307" t="s">
        <v>7617</v>
      </c>
      <c r="C3307" s="1">
        <v>0</v>
      </c>
      <c r="D3307" s="1">
        <v>0</v>
      </c>
      <c r="E3307" s="1">
        <v>0</v>
      </c>
    </row>
    <row r="3308" spans="1:5" x14ac:dyDescent="0.25">
      <c r="A3308" t="s">
        <v>7698</v>
      </c>
      <c r="B3308" t="s">
        <v>7619</v>
      </c>
      <c r="C3308" s="1">
        <v>0</v>
      </c>
      <c r="D3308" s="1">
        <v>0</v>
      </c>
      <c r="E3308" s="1">
        <v>0</v>
      </c>
    </row>
    <row r="3309" spans="1:5" x14ac:dyDescent="0.25">
      <c r="A3309" t="s">
        <v>7699</v>
      </c>
      <c r="B3309" t="s">
        <v>7621</v>
      </c>
      <c r="C3309" s="1">
        <v>0</v>
      </c>
      <c r="D3309" s="1">
        <v>0</v>
      </c>
      <c r="E3309" s="1">
        <v>0</v>
      </c>
    </row>
    <row r="3310" spans="1:5" x14ac:dyDescent="0.25">
      <c r="A3310" t="s">
        <v>7700</v>
      </c>
      <c r="B3310" t="s">
        <v>7623</v>
      </c>
      <c r="C3310" s="1">
        <v>0</v>
      </c>
      <c r="D3310" s="1">
        <v>0</v>
      </c>
      <c r="E3310" s="1">
        <v>0</v>
      </c>
    </row>
    <row r="3311" spans="1:5" x14ac:dyDescent="0.25">
      <c r="A3311" t="s">
        <v>7701</v>
      </c>
      <c r="B3311" t="s">
        <v>7625</v>
      </c>
      <c r="C3311" s="1">
        <v>0</v>
      </c>
      <c r="D3311" s="1">
        <v>0</v>
      </c>
      <c r="E3311" s="1">
        <v>0</v>
      </c>
    </row>
    <row r="3312" spans="1:5" x14ac:dyDescent="0.25">
      <c r="A3312" t="s">
        <v>7702</v>
      </c>
      <c r="B3312" t="s">
        <v>7627</v>
      </c>
      <c r="C3312" s="1">
        <v>0</v>
      </c>
      <c r="D3312" s="1">
        <v>0</v>
      </c>
      <c r="E3312" s="1">
        <v>0</v>
      </c>
    </row>
    <row r="3313" spans="1:5" x14ac:dyDescent="0.25">
      <c r="A3313" t="s">
        <v>7703</v>
      </c>
      <c r="B3313" t="s">
        <v>7631</v>
      </c>
      <c r="C3313" s="1">
        <v>0</v>
      </c>
      <c r="D3313" s="1">
        <v>0</v>
      </c>
      <c r="E3313" s="1">
        <v>0</v>
      </c>
    </row>
    <row r="3314" spans="1:5" x14ac:dyDescent="0.25">
      <c r="A3314" t="s">
        <v>7704</v>
      </c>
      <c r="B3314" t="s">
        <v>7633</v>
      </c>
      <c r="C3314" s="1">
        <v>0</v>
      </c>
      <c r="D3314" s="1">
        <v>0</v>
      </c>
      <c r="E3314" s="1">
        <v>0</v>
      </c>
    </row>
    <row r="3315" spans="1:5" x14ac:dyDescent="0.25">
      <c r="A3315" t="s">
        <v>7705</v>
      </c>
      <c r="B3315" t="s">
        <v>7635</v>
      </c>
      <c r="C3315" s="1">
        <v>0</v>
      </c>
      <c r="D3315" s="1">
        <v>0</v>
      </c>
      <c r="E3315" s="1">
        <v>0</v>
      </c>
    </row>
    <row r="3316" spans="1:5" x14ac:dyDescent="0.25">
      <c r="A3316" t="s">
        <v>7706</v>
      </c>
      <c r="B3316" t="s">
        <v>7637</v>
      </c>
      <c r="C3316" s="1">
        <v>0</v>
      </c>
      <c r="D3316" s="1">
        <v>0</v>
      </c>
      <c r="E3316" s="1">
        <v>0</v>
      </c>
    </row>
    <row r="3317" spans="1:5" x14ac:dyDescent="0.25">
      <c r="A3317" t="s">
        <v>7707</v>
      </c>
      <c r="B3317" t="s">
        <v>7639</v>
      </c>
      <c r="C3317" s="1">
        <v>0</v>
      </c>
      <c r="D3317" s="1">
        <v>0</v>
      </c>
      <c r="E3317" s="1">
        <v>0</v>
      </c>
    </row>
    <row r="3318" spans="1:5" x14ac:dyDescent="0.25">
      <c r="A3318" t="s">
        <v>7708</v>
      </c>
      <c r="B3318" t="s">
        <v>7641</v>
      </c>
      <c r="C3318" s="1">
        <v>0</v>
      </c>
      <c r="D3318" s="1">
        <v>0</v>
      </c>
      <c r="E3318" s="1">
        <v>0</v>
      </c>
    </row>
    <row r="3319" spans="1:5" x14ac:dyDescent="0.25">
      <c r="A3319" t="s">
        <v>7709</v>
      </c>
      <c r="B3319" t="s">
        <v>7643</v>
      </c>
      <c r="C3319" s="1">
        <v>0</v>
      </c>
      <c r="D3319" s="1">
        <v>0</v>
      </c>
      <c r="E3319" s="1">
        <v>0</v>
      </c>
    </row>
    <row r="3320" spans="1:5" x14ac:dyDescent="0.25">
      <c r="A3320" t="s">
        <v>7710</v>
      </c>
      <c r="B3320" t="s">
        <v>7645</v>
      </c>
      <c r="C3320" s="1">
        <v>0</v>
      </c>
      <c r="D3320" s="1">
        <v>0</v>
      </c>
      <c r="E3320" s="1">
        <v>0</v>
      </c>
    </row>
    <row r="3321" spans="1:5" x14ac:dyDescent="0.25">
      <c r="A3321" t="s">
        <v>7711</v>
      </c>
      <c r="B3321" t="s">
        <v>7647</v>
      </c>
      <c r="C3321" s="1">
        <v>0</v>
      </c>
      <c r="D3321" s="1">
        <v>0</v>
      </c>
      <c r="E3321" s="1">
        <v>0</v>
      </c>
    </row>
    <row r="3322" spans="1:5" x14ac:dyDescent="0.25">
      <c r="A3322" t="s">
        <v>7712</v>
      </c>
      <c r="B3322" t="s">
        <v>7649</v>
      </c>
      <c r="C3322" s="1">
        <v>0</v>
      </c>
      <c r="D3322" s="1">
        <v>0</v>
      </c>
      <c r="E3322" s="1">
        <v>0</v>
      </c>
    </row>
    <row r="3323" spans="1:5" x14ac:dyDescent="0.25">
      <c r="A3323" t="s">
        <v>7713</v>
      </c>
      <c r="B3323" t="s">
        <v>7714</v>
      </c>
      <c r="C3323" s="1">
        <v>0</v>
      </c>
      <c r="D3323" s="1">
        <v>0</v>
      </c>
      <c r="E3323" s="1">
        <v>0</v>
      </c>
    </row>
    <row r="3324" spans="1:5" x14ac:dyDescent="0.25">
      <c r="A3324" t="s">
        <v>7715</v>
      </c>
      <c r="B3324" t="s">
        <v>7651</v>
      </c>
      <c r="C3324" s="1">
        <v>0</v>
      </c>
      <c r="D3324" s="1">
        <v>0</v>
      </c>
      <c r="E3324" s="1">
        <v>0</v>
      </c>
    </row>
    <row r="3325" spans="1:5" x14ac:dyDescent="0.25">
      <c r="A3325" t="s">
        <v>7716</v>
      </c>
      <c r="B3325" t="s">
        <v>7653</v>
      </c>
      <c r="C3325" s="1">
        <v>0</v>
      </c>
      <c r="D3325" s="1">
        <v>0</v>
      </c>
      <c r="E3325" s="1">
        <v>0</v>
      </c>
    </row>
    <row r="3326" spans="1:5" x14ac:dyDescent="0.25">
      <c r="A3326" t="s">
        <v>7717</v>
      </c>
      <c r="B3326" t="s">
        <v>7655</v>
      </c>
      <c r="C3326" s="1">
        <v>0</v>
      </c>
      <c r="D3326" s="1">
        <v>0</v>
      </c>
      <c r="E3326" s="1">
        <v>0</v>
      </c>
    </row>
    <row r="3327" spans="1:5" x14ac:dyDescent="0.25">
      <c r="A3327" t="s">
        <v>7718</v>
      </c>
      <c r="B3327" t="s">
        <v>7657</v>
      </c>
      <c r="C3327" s="1">
        <v>0</v>
      </c>
      <c r="D3327" s="1">
        <v>0</v>
      </c>
      <c r="E3327" s="1">
        <v>0</v>
      </c>
    </row>
    <row r="3328" spans="1:5" x14ac:dyDescent="0.25">
      <c r="A3328" t="s">
        <v>7719</v>
      </c>
      <c r="B3328" t="s">
        <v>7659</v>
      </c>
      <c r="C3328" s="1">
        <v>0</v>
      </c>
      <c r="D3328" s="1">
        <v>0</v>
      </c>
      <c r="E3328" s="1">
        <v>0</v>
      </c>
    </row>
    <row r="3329" spans="1:6" x14ac:dyDescent="0.25">
      <c r="A3329" t="s">
        <v>7720</v>
      </c>
      <c r="B3329" t="s">
        <v>7661</v>
      </c>
      <c r="C3329" s="1">
        <v>0</v>
      </c>
      <c r="D3329" s="1">
        <v>0</v>
      </c>
      <c r="E3329" s="1">
        <v>0</v>
      </c>
    </row>
    <row r="3330" spans="1:6" x14ac:dyDescent="0.25">
      <c r="A3330" t="s">
        <v>7721</v>
      </c>
      <c r="B3330" t="s">
        <v>7663</v>
      </c>
      <c r="C3330" s="1">
        <v>3300</v>
      </c>
      <c r="D3330" s="1">
        <v>0</v>
      </c>
      <c r="E3330" s="1">
        <v>3300</v>
      </c>
      <c r="F3330" t="s">
        <v>7722</v>
      </c>
    </row>
    <row r="3331" spans="1:6" x14ac:dyDescent="0.25">
      <c r="A3331" t="s">
        <v>7723</v>
      </c>
      <c r="B3331" t="s">
        <v>7668</v>
      </c>
      <c r="C3331" s="1">
        <v>0</v>
      </c>
      <c r="D3331" s="1">
        <v>0</v>
      </c>
      <c r="E3331" s="1">
        <v>0</v>
      </c>
    </row>
    <row r="3332" spans="1:6" x14ac:dyDescent="0.25">
      <c r="A3332" t="s">
        <v>7724</v>
      </c>
      <c r="B3332" t="s">
        <v>7725</v>
      </c>
      <c r="C3332" s="1">
        <v>0</v>
      </c>
      <c r="D3332" s="1">
        <v>0</v>
      </c>
      <c r="E3332" s="1">
        <v>0</v>
      </c>
    </row>
    <row r="3333" spans="1:6" x14ac:dyDescent="0.25">
      <c r="A3333" t="s">
        <v>7726</v>
      </c>
      <c r="B3333" t="s">
        <v>7672</v>
      </c>
      <c r="C3333" s="1">
        <v>0</v>
      </c>
      <c r="D3333" s="1">
        <v>0</v>
      </c>
      <c r="E3333" s="1">
        <v>0</v>
      </c>
    </row>
    <row r="3334" spans="1:6" x14ac:dyDescent="0.25">
      <c r="A3334" t="s">
        <v>7727</v>
      </c>
      <c r="B3334" t="s">
        <v>7674</v>
      </c>
      <c r="C3334" s="1">
        <v>120</v>
      </c>
      <c r="D3334" s="1">
        <v>0</v>
      </c>
      <c r="E3334" s="1">
        <v>120</v>
      </c>
      <c r="F3334" t="s">
        <v>7728</v>
      </c>
    </row>
    <row r="3335" spans="1:6" x14ac:dyDescent="0.25">
      <c r="A3335" t="s">
        <v>7729</v>
      </c>
      <c r="B3335" t="s">
        <v>7676</v>
      </c>
      <c r="C3335" s="1">
        <v>252</v>
      </c>
      <c r="D3335" s="1">
        <v>0</v>
      </c>
      <c r="E3335" s="1">
        <v>252</v>
      </c>
    </row>
    <row r="3336" spans="1:6" x14ac:dyDescent="0.25">
      <c r="A3336" t="s">
        <v>7730</v>
      </c>
      <c r="B3336" t="s">
        <v>7678</v>
      </c>
      <c r="C3336" s="1">
        <v>0</v>
      </c>
      <c r="D3336" s="1">
        <v>0</v>
      </c>
      <c r="E3336" s="1">
        <v>0</v>
      </c>
    </row>
    <row r="3337" spans="1:6" x14ac:dyDescent="0.25">
      <c r="A3337" t="s">
        <v>7731</v>
      </c>
      <c r="B3337" t="s">
        <v>7680</v>
      </c>
      <c r="C3337" s="1">
        <v>0</v>
      </c>
      <c r="D3337" s="1">
        <v>0</v>
      </c>
      <c r="E3337" s="1">
        <v>0</v>
      </c>
    </row>
    <row r="3338" spans="1:6" x14ac:dyDescent="0.25">
      <c r="A3338" t="s">
        <v>7732</v>
      </c>
      <c r="B3338" t="s">
        <v>7733</v>
      </c>
      <c r="C3338" s="1">
        <v>0</v>
      </c>
      <c r="D3338" s="1">
        <v>0</v>
      </c>
      <c r="E3338" s="1">
        <v>0</v>
      </c>
    </row>
    <row r="3339" spans="1:6" x14ac:dyDescent="0.25">
      <c r="A3339" t="s">
        <v>7734</v>
      </c>
      <c r="B3339" t="s">
        <v>7682</v>
      </c>
      <c r="C3339" s="1">
        <v>0</v>
      </c>
      <c r="D3339" s="1">
        <v>0</v>
      </c>
      <c r="E3339" s="1">
        <v>0</v>
      </c>
    </row>
    <row r="3340" spans="1:6" x14ac:dyDescent="0.25">
      <c r="A3340" t="s">
        <v>7735</v>
      </c>
      <c r="B3340" t="s">
        <v>7586</v>
      </c>
      <c r="C3340" s="1">
        <v>0</v>
      </c>
      <c r="D3340" s="1">
        <v>0</v>
      </c>
      <c r="E3340" s="1">
        <v>0</v>
      </c>
    </row>
    <row r="3341" spans="1:6" x14ac:dyDescent="0.25">
      <c r="A3341" t="s">
        <v>7736</v>
      </c>
      <c r="B3341" t="s">
        <v>7590</v>
      </c>
      <c r="C3341" s="1">
        <v>0</v>
      </c>
      <c r="D3341" s="1">
        <v>0</v>
      </c>
      <c r="E3341" s="1">
        <v>0</v>
      </c>
    </row>
    <row r="3342" spans="1:6" ht="120" x14ac:dyDescent="0.25">
      <c r="A3342" t="s">
        <v>7737</v>
      </c>
      <c r="B3342" t="s">
        <v>7592</v>
      </c>
      <c r="C3342" s="1">
        <v>0</v>
      </c>
      <c r="D3342" s="1">
        <v>0</v>
      </c>
      <c r="E3342" s="1">
        <v>700</v>
      </c>
      <c r="F3342" s="2" t="s">
        <v>7593</v>
      </c>
    </row>
    <row r="3343" spans="1:6" x14ac:dyDescent="0.25">
      <c r="A3343" t="s">
        <v>7738</v>
      </c>
      <c r="B3343" t="s">
        <v>7595</v>
      </c>
      <c r="C3343" s="1">
        <v>0</v>
      </c>
      <c r="D3343" s="1">
        <v>0</v>
      </c>
      <c r="E3343" s="1">
        <v>0</v>
      </c>
    </row>
    <row r="3344" spans="1:6" x14ac:dyDescent="0.25">
      <c r="A3344" t="s">
        <v>7739</v>
      </c>
      <c r="B3344" t="s">
        <v>7597</v>
      </c>
      <c r="C3344" s="1">
        <v>0</v>
      </c>
      <c r="D3344" s="1">
        <v>0</v>
      </c>
      <c r="E3344" s="1">
        <v>0</v>
      </c>
    </row>
    <row r="3345" spans="1:6" ht="45" x14ac:dyDescent="0.25">
      <c r="A3345" t="s">
        <v>7740</v>
      </c>
      <c r="B3345" t="s">
        <v>7599</v>
      </c>
      <c r="C3345" s="1">
        <v>0</v>
      </c>
      <c r="D3345" s="1">
        <v>0</v>
      </c>
      <c r="E3345" s="1">
        <v>3500</v>
      </c>
      <c r="F3345" s="2" t="s">
        <v>7600</v>
      </c>
    </row>
    <row r="3346" spans="1:6" x14ac:dyDescent="0.25">
      <c r="A3346" t="s">
        <v>7741</v>
      </c>
      <c r="B3346" t="s">
        <v>7602</v>
      </c>
      <c r="C3346" s="1">
        <v>0</v>
      </c>
      <c r="D3346" s="1">
        <v>0</v>
      </c>
      <c r="E3346" s="1">
        <v>0</v>
      </c>
    </row>
    <row r="3347" spans="1:6" x14ac:dyDescent="0.25">
      <c r="A3347" t="s">
        <v>7742</v>
      </c>
      <c r="B3347" t="s">
        <v>7604</v>
      </c>
      <c r="C3347" s="1">
        <v>0</v>
      </c>
      <c r="D3347" s="1">
        <v>0</v>
      </c>
      <c r="E3347" s="1">
        <v>500</v>
      </c>
      <c r="F3347" t="s">
        <v>7605</v>
      </c>
    </row>
    <row r="3348" spans="1:6" ht="75" x14ac:dyDescent="0.25">
      <c r="A3348" t="s">
        <v>7743</v>
      </c>
      <c r="B3348" t="s">
        <v>7607</v>
      </c>
      <c r="C3348" s="1">
        <v>0</v>
      </c>
      <c r="D3348" s="1">
        <v>0</v>
      </c>
      <c r="E3348" s="1">
        <v>2750</v>
      </c>
      <c r="F3348" s="2" t="s">
        <v>7608</v>
      </c>
    </row>
    <row r="3349" spans="1:6" x14ac:dyDescent="0.25">
      <c r="A3349" t="s">
        <v>7744</v>
      </c>
      <c r="B3349" t="s">
        <v>7610</v>
      </c>
      <c r="C3349" s="1">
        <v>0</v>
      </c>
      <c r="D3349" s="1">
        <v>0</v>
      </c>
      <c r="E3349" s="1">
        <v>0</v>
      </c>
    </row>
    <row r="3350" spans="1:6" x14ac:dyDescent="0.25">
      <c r="A3350" t="s">
        <v>7745</v>
      </c>
      <c r="B3350" t="s">
        <v>7614</v>
      </c>
      <c r="C3350" s="1">
        <v>0</v>
      </c>
      <c r="D3350" s="1">
        <v>0</v>
      </c>
      <c r="E3350" s="1">
        <v>7000</v>
      </c>
      <c r="F3350" t="s">
        <v>7615</v>
      </c>
    </row>
    <row r="3351" spans="1:6" x14ac:dyDescent="0.25">
      <c r="A3351" t="s">
        <v>7746</v>
      </c>
      <c r="B3351" t="s">
        <v>7617</v>
      </c>
      <c r="C3351" s="1">
        <v>0</v>
      </c>
      <c r="D3351" s="1">
        <v>0</v>
      </c>
      <c r="E3351" s="1">
        <v>0</v>
      </c>
    </row>
    <row r="3352" spans="1:6" x14ac:dyDescent="0.25">
      <c r="A3352" t="s">
        <v>7747</v>
      </c>
      <c r="B3352" t="s">
        <v>7619</v>
      </c>
      <c r="C3352" s="1">
        <v>0</v>
      </c>
      <c r="D3352" s="1">
        <v>0</v>
      </c>
      <c r="E3352" s="1">
        <v>0</v>
      </c>
    </row>
    <row r="3353" spans="1:6" x14ac:dyDescent="0.25">
      <c r="A3353" t="s">
        <v>7748</v>
      </c>
      <c r="B3353" t="s">
        <v>7621</v>
      </c>
      <c r="C3353" s="1">
        <v>0</v>
      </c>
      <c r="D3353" s="1">
        <v>0</v>
      </c>
      <c r="E3353" s="1">
        <v>0</v>
      </c>
    </row>
    <row r="3354" spans="1:6" x14ac:dyDescent="0.25">
      <c r="A3354" t="s">
        <v>7749</v>
      </c>
      <c r="B3354" t="s">
        <v>7623</v>
      </c>
      <c r="C3354" s="1">
        <v>0</v>
      </c>
      <c r="D3354" s="1">
        <v>0</v>
      </c>
      <c r="E3354" s="1">
        <v>0</v>
      </c>
    </row>
    <row r="3355" spans="1:6" x14ac:dyDescent="0.25">
      <c r="A3355" t="s">
        <v>7750</v>
      </c>
      <c r="B3355" t="s">
        <v>7625</v>
      </c>
      <c r="C3355" s="1">
        <v>0</v>
      </c>
      <c r="D3355" s="1">
        <v>0</v>
      </c>
      <c r="E3355" s="1">
        <v>0</v>
      </c>
    </row>
    <row r="3356" spans="1:6" x14ac:dyDescent="0.25">
      <c r="A3356" t="s">
        <v>7751</v>
      </c>
      <c r="B3356" t="s">
        <v>7627</v>
      </c>
      <c r="C3356" s="1">
        <v>0</v>
      </c>
      <c r="D3356" s="1">
        <v>0</v>
      </c>
      <c r="E3356" s="1">
        <v>0</v>
      </c>
    </row>
    <row r="3357" spans="1:6" x14ac:dyDescent="0.25">
      <c r="A3357" t="s">
        <v>7752</v>
      </c>
      <c r="B3357" t="s">
        <v>7631</v>
      </c>
      <c r="C3357" s="1">
        <v>0</v>
      </c>
      <c r="D3357" s="1">
        <v>0</v>
      </c>
      <c r="E3357" s="1">
        <v>0</v>
      </c>
    </row>
    <row r="3358" spans="1:6" x14ac:dyDescent="0.25">
      <c r="A3358" t="s">
        <v>7753</v>
      </c>
      <c r="B3358" t="s">
        <v>7633</v>
      </c>
      <c r="C3358" s="1">
        <v>0</v>
      </c>
      <c r="D3358" s="1">
        <v>0</v>
      </c>
      <c r="E3358" s="1">
        <v>0</v>
      </c>
    </row>
    <row r="3359" spans="1:6" x14ac:dyDescent="0.25">
      <c r="A3359" t="s">
        <v>7754</v>
      </c>
      <c r="B3359" t="s">
        <v>7635</v>
      </c>
      <c r="C3359" s="1">
        <v>0</v>
      </c>
      <c r="D3359" s="1">
        <v>0</v>
      </c>
      <c r="E3359" s="1">
        <v>0</v>
      </c>
    </row>
    <row r="3360" spans="1:6" x14ac:dyDescent="0.25">
      <c r="A3360" t="s">
        <v>7755</v>
      </c>
      <c r="B3360" t="s">
        <v>7637</v>
      </c>
      <c r="C3360" s="1">
        <v>0</v>
      </c>
      <c r="D3360" s="1">
        <v>0</v>
      </c>
      <c r="E3360" s="1">
        <v>0</v>
      </c>
    </row>
    <row r="3361" spans="1:6" x14ac:dyDescent="0.25">
      <c r="A3361" t="s">
        <v>7756</v>
      </c>
      <c r="B3361" t="s">
        <v>7639</v>
      </c>
      <c r="C3361" s="1">
        <v>0</v>
      </c>
      <c r="D3361" s="1">
        <v>0</v>
      </c>
      <c r="E3361" s="1">
        <v>0</v>
      </c>
    </row>
    <row r="3362" spans="1:6" x14ac:dyDescent="0.25">
      <c r="A3362" t="s">
        <v>7757</v>
      </c>
      <c r="B3362" t="s">
        <v>7641</v>
      </c>
      <c r="C3362" s="1">
        <v>0</v>
      </c>
      <c r="D3362" s="1">
        <v>0</v>
      </c>
      <c r="E3362" s="1">
        <v>0</v>
      </c>
    </row>
    <row r="3363" spans="1:6" x14ac:dyDescent="0.25">
      <c r="A3363" t="s">
        <v>7758</v>
      </c>
      <c r="B3363" t="s">
        <v>7643</v>
      </c>
      <c r="C3363" s="1">
        <v>0</v>
      </c>
      <c r="D3363" s="1">
        <v>0</v>
      </c>
      <c r="E3363" s="1">
        <v>0</v>
      </c>
    </row>
    <row r="3364" spans="1:6" x14ac:dyDescent="0.25">
      <c r="A3364" t="s">
        <v>7759</v>
      </c>
      <c r="B3364" t="s">
        <v>7645</v>
      </c>
      <c r="C3364" s="1">
        <v>0</v>
      </c>
      <c r="D3364" s="1">
        <v>0</v>
      </c>
      <c r="E3364" s="1">
        <v>0</v>
      </c>
    </row>
    <row r="3365" spans="1:6" x14ac:dyDescent="0.25">
      <c r="A3365" t="s">
        <v>7760</v>
      </c>
      <c r="B3365" t="s">
        <v>7647</v>
      </c>
      <c r="C3365" s="1">
        <v>0</v>
      </c>
      <c r="D3365" s="1">
        <v>0</v>
      </c>
      <c r="E3365" s="1">
        <v>0</v>
      </c>
    </row>
    <row r="3366" spans="1:6" x14ac:dyDescent="0.25">
      <c r="A3366" t="s">
        <v>7761</v>
      </c>
      <c r="B3366" t="s">
        <v>7649</v>
      </c>
      <c r="C3366" s="1">
        <v>0</v>
      </c>
      <c r="D3366" s="1">
        <v>0</v>
      </c>
      <c r="E3366" s="1">
        <v>0</v>
      </c>
    </row>
    <row r="3367" spans="1:6" x14ac:dyDescent="0.25">
      <c r="A3367" t="s">
        <v>7762</v>
      </c>
      <c r="B3367" t="s">
        <v>7651</v>
      </c>
      <c r="C3367" s="1">
        <v>0</v>
      </c>
      <c r="D3367" s="1">
        <v>0</v>
      </c>
      <c r="E3367" s="1">
        <v>0</v>
      </c>
    </row>
    <row r="3368" spans="1:6" x14ac:dyDescent="0.25">
      <c r="A3368" t="s">
        <v>7763</v>
      </c>
      <c r="B3368" t="s">
        <v>7653</v>
      </c>
      <c r="C3368" s="1">
        <v>0</v>
      </c>
      <c r="D3368" s="1">
        <v>0</v>
      </c>
      <c r="E3368" s="1">
        <v>0</v>
      </c>
    </row>
    <row r="3369" spans="1:6" x14ac:dyDescent="0.25">
      <c r="A3369" t="s">
        <v>7764</v>
      </c>
      <c r="B3369" t="s">
        <v>7655</v>
      </c>
      <c r="C3369" s="1">
        <v>0</v>
      </c>
      <c r="D3369" s="1">
        <v>0</v>
      </c>
      <c r="E3369" s="1">
        <v>0</v>
      </c>
    </row>
    <row r="3370" spans="1:6" x14ac:dyDescent="0.25">
      <c r="A3370" t="s">
        <v>7765</v>
      </c>
      <c r="B3370" t="s">
        <v>7659</v>
      </c>
      <c r="C3370" s="1">
        <v>0</v>
      </c>
      <c r="D3370" s="1">
        <v>0</v>
      </c>
      <c r="E3370" s="1">
        <v>0</v>
      </c>
    </row>
    <row r="3371" spans="1:6" x14ac:dyDescent="0.25">
      <c r="A3371" t="s">
        <v>7766</v>
      </c>
      <c r="B3371" t="s">
        <v>7661</v>
      </c>
      <c r="C3371" s="1">
        <v>0</v>
      </c>
      <c r="D3371" s="1">
        <v>0</v>
      </c>
      <c r="E3371" s="1">
        <v>0</v>
      </c>
    </row>
    <row r="3372" spans="1:6" ht="45" x14ac:dyDescent="0.25">
      <c r="A3372" t="s">
        <v>7767</v>
      </c>
      <c r="B3372" t="s">
        <v>7663</v>
      </c>
      <c r="C3372" s="1">
        <v>0</v>
      </c>
      <c r="D3372" s="1">
        <v>0</v>
      </c>
      <c r="E3372" s="1">
        <v>3840</v>
      </c>
      <c r="F3372" s="2" t="s">
        <v>7664</v>
      </c>
    </row>
    <row r="3373" spans="1:6" x14ac:dyDescent="0.25">
      <c r="A3373" t="s">
        <v>7768</v>
      </c>
      <c r="B3373" t="s">
        <v>7666</v>
      </c>
      <c r="C3373" s="1">
        <v>0</v>
      </c>
      <c r="D3373" s="1">
        <v>0</v>
      </c>
      <c r="E3373" s="1">
        <v>0</v>
      </c>
    </row>
    <row r="3374" spans="1:6" x14ac:dyDescent="0.25">
      <c r="A3374" t="s">
        <v>7769</v>
      </c>
      <c r="B3374" t="s">
        <v>7668</v>
      </c>
      <c r="C3374" s="1">
        <v>0</v>
      </c>
      <c r="D3374" s="1">
        <v>0</v>
      </c>
      <c r="E3374" s="1">
        <v>0</v>
      </c>
    </row>
    <row r="3375" spans="1:6" x14ac:dyDescent="0.25">
      <c r="A3375" t="s">
        <v>7770</v>
      </c>
      <c r="B3375" t="s">
        <v>7670</v>
      </c>
      <c r="C3375" s="1">
        <v>0</v>
      </c>
      <c r="D3375" s="1">
        <v>0</v>
      </c>
      <c r="E3375" s="1">
        <v>0</v>
      </c>
    </row>
    <row r="3376" spans="1:6" x14ac:dyDescent="0.25">
      <c r="A3376" t="s">
        <v>7771</v>
      </c>
      <c r="B3376" t="s">
        <v>7672</v>
      </c>
      <c r="C3376" s="1">
        <v>0</v>
      </c>
      <c r="D3376" s="1">
        <v>0</v>
      </c>
      <c r="E3376" s="1">
        <v>0</v>
      </c>
    </row>
    <row r="3377" spans="1:5" x14ac:dyDescent="0.25">
      <c r="A3377" t="s">
        <v>7772</v>
      </c>
      <c r="B3377" t="s">
        <v>7674</v>
      </c>
      <c r="C3377" s="1">
        <v>0</v>
      </c>
      <c r="D3377" s="1">
        <v>0</v>
      </c>
      <c r="E3377" s="1">
        <v>0</v>
      </c>
    </row>
    <row r="3378" spans="1:5" x14ac:dyDescent="0.25">
      <c r="A3378" t="s">
        <v>7773</v>
      </c>
      <c r="B3378" t="s">
        <v>7676</v>
      </c>
      <c r="C3378" s="1">
        <v>0</v>
      </c>
      <c r="D3378" s="1">
        <v>0</v>
      </c>
      <c r="E3378" s="1">
        <v>0</v>
      </c>
    </row>
    <row r="3379" spans="1:5" x14ac:dyDescent="0.25">
      <c r="A3379" t="s">
        <v>7774</v>
      </c>
      <c r="B3379" t="s">
        <v>7678</v>
      </c>
      <c r="C3379" s="1">
        <v>0</v>
      </c>
      <c r="D3379" s="1">
        <v>0</v>
      </c>
      <c r="E3379" s="1">
        <v>0</v>
      </c>
    </row>
    <row r="3380" spans="1:5" x14ac:dyDescent="0.25">
      <c r="A3380" t="s">
        <v>7775</v>
      </c>
      <c r="B3380" t="s">
        <v>7680</v>
      </c>
      <c r="C3380" s="1">
        <v>0</v>
      </c>
      <c r="D3380" s="1">
        <v>0</v>
      </c>
      <c r="E3380" s="1">
        <v>0</v>
      </c>
    </row>
    <row r="3381" spans="1:5" x14ac:dyDescent="0.25">
      <c r="A3381" t="s">
        <v>7776</v>
      </c>
      <c r="B3381" t="s">
        <v>7682</v>
      </c>
      <c r="C3381" s="1">
        <v>0</v>
      </c>
      <c r="D3381" s="1">
        <v>0</v>
      </c>
      <c r="E3381" s="1">
        <v>0</v>
      </c>
    </row>
    <row r="3382" spans="1:5" x14ac:dyDescent="0.25">
      <c r="A3382" t="s">
        <v>7777</v>
      </c>
      <c r="B3382" t="s">
        <v>7586</v>
      </c>
      <c r="C3382" s="1">
        <v>0</v>
      </c>
      <c r="D3382" s="1">
        <v>0</v>
      </c>
      <c r="E3382" s="1">
        <v>0</v>
      </c>
    </row>
    <row r="3383" spans="1:5" x14ac:dyDescent="0.25">
      <c r="A3383" t="s">
        <v>7778</v>
      </c>
      <c r="B3383" t="s">
        <v>7588</v>
      </c>
      <c r="C3383" s="1">
        <v>2100</v>
      </c>
      <c r="D3383" s="1">
        <v>0</v>
      </c>
      <c r="E3383" s="1">
        <v>2100</v>
      </c>
    </row>
    <row r="3384" spans="1:5" x14ac:dyDescent="0.25">
      <c r="A3384" t="s">
        <v>7779</v>
      </c>
      <c r="B3384" t="s">
        <v>7590</v>
      </c>
      <c r="C3384" s="1">
        <v>0</v>
      </c>
      <c r="D3384" s="1">
        <v>0</v>
      </c>
      <c r="E3384" s="1">
        <v>0</v>
      </c>
    </row>
    <row r="3385" spans="1:5" x14ac:dyDescent="0.25">
      <c r="A3385" t="s">
        <v>7780</v>
      </c>
      <c r="B3385" t="s">
        <v>7592</v>
      </c>
      <c r="C3385" s="1">
        <v>0</v>
      </c>
      <c r="D3385" s="1">
        <v>0</v>
      </c>
      <c r="E3385" s="1">
        <v>0</v>
      </c>
    </row>
    <row r="3386" spans="1:5" x14ac:dyDescent="0.25">
      <c r="A3386" t="s">
        <v>7781</v>
      </c>
      <c r="B3386" t="s">
        <v>7595</v>
      </c>
      <c r="C3386" s="1">
        <v>0</v>
      </c>
      <c r="D3386" s="1">
        <v>0</v>
      </c>
      <c r="E3386" s="1">
        <v>0</v>
      </c>
    </row>
    <row r="3387" spans="1:5" x14ac:dyDescent="0.25">
      <c r="A3387" t="s">
        <v>7782</v>
      </c>
      <c r="B3387" t="s">
        <v>7597</v>
      </c>
      <c r="C3387" s="1">
        <v>0</v>
      </c>
      <c r="D3387" s="1">
        <v>0</v>
      </c>
      <c r="E3387" s="1">
        <v>0</v>
      </c>
    </row>
    <row r="3388" spans="1:5" x14ac:dyDescent="0.25">
      <c r="A3388" t="s">
        <v>7783</v>
      </c>
      <c r="B3388" t="s">
        <v>7599</v>
      </c>
      <c r="C3388" s="1">
        <v>0</v>
      </c>
      <c r="D3388" s="1">
        <v>0</v>
      </c>
      <c r="E3388" s="1">
        <v>0</v>
      </c>
    </row>
    <row r="3389" spans="1:5" x14ac:dyDescent="0.25">
      <c r="A3389" t="s">
        <v>7784</v>
      </c>
      <c r="B3389" t="s">
        <v>7602</v>
      </c>
      <c r="C3389" s="1">
        <v>0</v>
      </c>
      <c r="D3389" s="1">
        <v>0</v>
      </c>
      <c r="E3389" s="1">
        <v>0</v>
      </c>
    </row>
    <row r="3390" spans="1:5" x14ac:dyDescent="0.25">
      <c r="A3390" t="s">
        <v>7785</v>
      </c>
      <c r="B3390" t="s">
        <v>7604</v>
      </c>
      <c r="C3390" s="1">
        <v>0</v>
      </c>
      <c r="D3390" s="1">
        <v>0</v>
      </c>
      <c r="E3390" s="1">
        <v>0</v>
      </c>
    </row>
    <row r="3391" spans="1:5" x14ac:dyDescent="0.25">
      <c r="A3391" t="s">
        <v>7786</v>
      </c>
      <c r="B3391" t="s">
        <v>7607</v>
      </c>
      <c r="C3391" s="1">
        <v>0</v>
      </c>
      <c r="D3391" s="1">
        <v>0</v>
      </c>
      <c r="E3391" s="1">
        <v>0</v>
      </c>
    </row>
    <row r="3392" spans="1:5" x14ac:dyDescent="0.25">
      <c r="A3392" t="s">
        <v>7787</v>
      </c>
      <c r="B3392" t="s">
        <v>7610</v>
      </c>
      <c r="C3392" s="1">
        <v>0</v>
      </c>
      <c r="D3392" s="1">
        <v>0</v>
      </c>
      <c r="E3392" s="1">
        <v>0</v>
      </c>
    </row>
    <row r="3393" spans="1:6" x14ac:dyDescent="0.25">
      <c r="A3393" t="s">
        <v>7788</v>
      </c>
      <c r="B3393" t="s">
        <v>7612</v>
      </c>
      <c r="C3393" s="1">
        <v>0</v>
      </c>
      <c r="D3393" s="1">
        <v>0</v>
      </c>
      <c r="E3393" s="1">
        <v>0</v>
      </c>
    </row>
    <row r="3394" spans="1:6" x14ac:dyDescent="0.25">
      <c r="A3394" t="s">
        <v>7789</v>
      </c>
      <c r="B3394" t="s">
        <v>7614</v>
      </c>
      <c r="C3394" s="1">
        <v>1500</v>
      </c>
      <c r="D3394" s="1">
        <v>0</v>
      </c>
      <c r="E3394" s="1">
        <v>1500</v>
      </c>
      <c r="F3394" t="s">
        <v>7790</v>
      </c>
    </row>
    <row r="3395" spans="1:6" x14ac:dyDescent="0.25">
      <c r="A3395" t="s">
        <v>7791</v>
      </c>
      <c r="B3395" t="s">
        <v>7617</v>
      </c>
      <c r="C3395" s="1">
        <v>0</v>
      </c>
      <c r="D3395" s="1">
        <v>0</v>
      </c>
      <c r="E3395" s="1">
        <v>0</v>
      </c>
    </row>
    <row r="3396" spans="1:6" x14ac:dyDescent="0.25">
      <c r="A3396" t="s">
        <v>7792</v>
      </c>
      <c r="B3396" t="s">
        <v>7619</v>
      </c>
      <c r="C3396" s="1">
        <v>0</v>
      </c>
      <c r="D3396" s="1">
        <v>0</v>
      </c>
      <c r="E3396" s="1">
        <v>0</v>
      </c>
    </row>
    <row r="3397" spans="1:6" x14ac:dyDescent="0.25">
      <c r="A3397" t="s">
        <v>7793</v>
      </c>
      <c r="B3397" t="s">
        <v>7621</v>
      </c>
      <c r="C3397" s="1">
        <v>0</v>
      </c>
      <c r="D3397" s="1">
        <v>0</v>
      </c>
      <c r="E3397" s="1">
        <v>0</v>
      </c>
    </row>
    <row r="3398" spans="1:6" x14ac:dyDescent="0.25">
      <c r="A3398" t="s">
        <v>7794</v>
      </c>
      <c r="B3398" t="s">
        <v>7623</v>
      </c>
      <c r="C3398" s="1">
        <v>0</v>
      </c>
      <c r="D3398" s="1">
        <v>0</v>
      </c>
      <c r="E3398" s="1">
        <v>0</v>
      </c>
    </row>
    <row r="3399" spans="1:6" x14ac:dyDescent="0.25">
      <c r="A3399" t="s">
        <v>7795</v>
      </c>
      <c r="B3399" t="s">
        <v>7625</v>
      </c>
      <c r="C3399" s="1">
        <v>0</v>
      </c>
      <c r="D3399" s="1">
        <v>0</v>
      </c>
      <c r="E3399" s="1">
        <v>0</v>
      </c>
    </row>
    <row r="3400" spans="1:6" x14ac:dyDescent="0.25">
      <c r="A3400" t="s">
        <v>7796</v>
      </c>
      <c r="B3400" t="s">
        <v>7627</v>
      </c>
      <c r="C3400" s="1">
        <v>0</v>
      </c>
      <c r="D3400" s="1">
        <v>0</v>
      </c>
      <c r="E3400" s="1">
        <v>0</v>
      </c>
    </row>
    <row r="3401" spans="1:6" x14ac:dyDescent="0.25">
      <c r="A3401" t="s">
        <v>7797</v>
      </c>
      <c r="B3401" t="s">
        <v>7631</v>
      </c>
      <c r="C3401" s="1">
        <v>0</v>
      </c>
      <c r="D3401" s="1">
        <v>0</v>
      </c>
      <c r="E3401" s="1">
        <v>0</v>
      </c>
    </row>
    <row r="3402" spans="1:6" x14ac:dyDescent="0.25">
      <c r="A3402" t="s">
        <v>7798</v>
      </c>
      <c r="B3402" t="s">
        <v>7633</v>
      </c>
      <c r="C3402" s="1">
        <v>0</v>
      </c>
      <c r="D3402" s="1">
        <v>0</v>
      </c>
      <c r="E3402" s="1">
        <v>0</v>
      </c>
    </row>
    <row r="3403" spans="1:6" x14ac:dyDescent="0.25">
      <c r="A3403" t="s">
        <v>7799</v>
      </c>
      <c r="B3403" t="s">
        <v>7635</v>
      </c>
      <c r="C3403" s="1">
        <v>0</v>
      </c>
      <c r="D3403" s="1">
        <v>0</v>
      </c>
      <c r="E3403" s="1">
        <v>0</v>
      </c>
    </row>
    <row r="3404" spans="1:6" x14ac:dyDescent="0.25">
      <c r="A3404" t="s">
        <v>7800</v>
      </c>
      <c r="B3404" t="s">
        <v>7637</v>
      </c>
      <c r="C3404" s="1">
        <v>0</v>
      </c>
      <c r="D3404" s="1">
        <v>0</v>
      </c>
      <c r="E3404" s="1">
        <v>0</v>
      </c>
    </row>
    <row r="3405" spans="1:6" x14ac:dyDescent="0.25">
      <c r="A3405" t="s">
        <v>7801</v>
      </c>
      <c r="B3405" t="s">
        <v>7639</v>
      </c>
      <c r="C3405" s="1">
        <v>0</v>
      </c>
      <c r="D3405" s="1">
        <v>0</v>
      </c>
      <c r="E3405" s="1">
        <v>0</v>
      </c>
    </row>
    <row r="3406" spans="1:6" x14ac:dyDescent="0.25">
      <c r="A3406" t="s">
        <v>7802</v>
      </c>
      <c r="B3406" t="s">
        <v>7641</v>
      </c>
      <c r="C3406" s="1">
        <v>0</v>
      </c>
      <c r="D3406" s="1">
        <v>0</v>
      </c>
      <c r="E3406" s="1">
        <v>0</v>
      </c>
    </row>
    <row r="3407" spans="1:6" x14ac:dyDescent="0.25">
      <c r="A3407" t="s">
        <v>7803</v>
      </c>
      <c r="B3407" t="s">
        <v>7643</v>
      </c>
      <c r="C3407" s="1">
        <v>0</v>
      </c>
      <c r="D3407" s="1">
        <v>0</v>
      </c>
      <c r="E3407" s="1">
        <v>0</v>
      </c>
    </row>
    <row r="3408" spans="1:6" x14ac:dyDescent="0.25">
      <c r="A3408" t="s">
        <v>7804</v>
      </c>
      <c r="B3408" t="s">
        <v>7645</v>
      </c>
      <c r="C3408" s="1">
        <v>0</v>
      </c>
      <c r="D3408" s="1">
        <v>0</v>
      </c>
      <c r="E3408" s="1">
        <v>0</v>
      </c>
    </row>
    <row r="3409" spans="1:6" x14ac:dyDescent="0.25">
      <c r="A3409" t="s">
        <v>7805</v>
      </c>
      <c r="B3409" t="s">
        <v>7647</v>
      </c>
      <c r="C3409" s="1">
        <v>0</v>
      </c>
      <c r="D3409" s="1">
        <v>0</v>
      </c>
      <c r="E3409" s="1">
        <v>0</v>
      </c>
    </row>
    <row r="3410" spans="1:6" x14ac:dyDescent="0.25">
      <c r="A3410" t="s">
        <v>7806</v>
      </c>
      <c r="B3410" t="s">
        <v>7649</v>
      </c>
      <c r="C3410" s="1">
        <v>0</v>
      </c>
      <c r="D3410" s="1">
        <v>0</v>
      </c>
      <c r="E3410" s="1">
        <v>0</v>
      </c>
    </row>
    <row r="3411" spans="1:6" x14ac:dyDescent="0.25">
      <c r="A3411" t="s">
        <v>7807</v>
      </c>
      <c r="B3411" t="s">
        <v>7714</v>
      </c>
      <c r="C3411" s="1">
        <v>0</v>
      </c>
      <c r="D3411" s="1">
        <v>0</v>
      </c>
      <c r="E3411" s="1">
        <v>0</v>
      </c>
    </row>
    <row r="3412" spans="1:6" x14ac:dyDescent="0.25">
      <c r="A3412" t="s">
        <v>7808</v>
      </c>
      <c r="B3412" t="s">
        <v>7651</v>
      </c>
      <c r="C3412" s="1">
        <v>0</v>
      </c>
      <c r="D3412" s="1">
        <v>0</v>
      </c>
      <c r="E3412" s="1">
        <v>0</v>
      </c>
    </row>
    <row r="3413" spans="1:6" x14ac:dyDescent="0.25">
      <c r="A3413" t="s">
        <v>7809</v>
      </c>
      <c r="B3413" t="s">
        <v>7653</v>
      </c>
      <c r="C3413" s="1">
        <v>0</v>
      </c>
      <c r="D3413" s="1">
        <v>0</v>
      </c>
      <c r="E3413" s="1">
        <v>0</v>
      </c>
    </row>
    <row r="3414" spans="1:6" x14ac:dyDescent="0.25">
      <c r="A3414" t="s">
        <v>7810</v>
      </c>
      <c r="B3414" t="s">
        <v>7655</v>
      </c>
      <c r="C3414" s="1">
        <v>0</v>
      </c>
      <c r="D3414" s="1">
        <v>0</v>
      </c>
      <c r="E3414" s="1">
        <v>0</v>
      </c>
    </row>
    <row r="3415" spans="1:6" x14ac:dyDescent="0.25">
      <c r="A3415" t="s">
        <v>7811</v>
      </c>
      <c r="B3415" t="s">
        <v>7657</v>
      </c>
      <c r="C3415" s="1">
        <v>0</v>
      </c>
      <c r="D3415" s="1">
        <v>0</v>
      </c>
      <c r="E3415" s="1">
        <v>0</v>
      </c>
    </row>
    <row r="3416" spans="1:6" x14ac:dyDescent="0.25">
      <c r="A3416" t="s">
        <v>7812</v>
      </c>
      <c r="B3416" t="s">
        <v>7659</v>
      </c>
      <c r="C3416" s="1">
        <v>0</v>
      </c>
      <c r="D3416" s="1">
        <v>0</v>
      </c>
      <c r="E3416" s="1">
        <v>0</v>
      </c>
    </row>
    <row r="3417" spans="1:6" x14ac:dyDescent="0.25">
      <c r="A3417" t="s">
        <v>7813</v>
      </c>
      <c r="B3417" t="s">
        <v>7661</v>
      </c>
      <c r="C3417" s="1">
        <v>0</v>
      </c>
      <c r="D3417" s="1">
        <v>0</v>
      </c>
      <c r="E3417" s="1">
        <v>0</v>
      </c>
    </row>
    <row r="3418" spans="1:6" x14ac:dyDescent="0.25">
      <c r="A3418" t="s">
        <v>7814</v>
      </c>
      <c r="B3418" t="s">
        <v>7663</v>
      </c>
      <c r="C3418" s="1">
        <v>3500</v>
      </c>
      <c r="D3418" s="1">
        <v>0</v>
      </c>
      <c r="E3418" s="1">
        <v>3500</v>
      </c>
      <c r="F3418" t="s">
        <v>7815</v>
      </c>
    </row>
    <row r="3419" spans="1:6" x14ac:dyDescent="0.25">
      <c r="A3419" t="s">
        <v>7816</v>
      </c>
      <c r="B3419" t="s">
        <v>7668</v>
      </c>
      <c r="C3419" s="1">
        <v>0</v>
      </c>
      <c r="D3419" s="1">
        <v>0</v>
      </c>
      <c r="E3419" s="1">
        <v>0</v>
      </c>
    </row>
    <row r="3420" spans="1:6" x14ac:dyDescent="0.25">
      <c r="A3420" t="s">
        <v>7817</v>
      </c>
      <c r="B3420" t="s">
        <v>7725</v>
      </c>
      <c r="C3420" s="1">
        <v>0</v>
      </c>
      <c r="D3420" s="1">
        <v>0</v>
      </c>
      <c r="E3420" s="1">
        <v>0</v>
      </c>
    </row>
    <row r="3421" spans="1:6" x14ac:dyDescent="0.25">
      <c r="A3421" t="s">
        <v>7818</v>
      </c>
      <c r="B3421" t="s">
        <v>7672</v>
      </c>
      <c r="C3421" s="1">
        <v>0</v>
      </c>
      <c r="D3421" s="1">
        <v>0</v>
      </c>
      <c r="E3421" s="1">
        <v>0</v>
      </c>
    </row>
    <row r="3422" spans="1:6" x14ac:dyDescent="0.25">
      <c r="A3422" t="s">
        <v>7819</v>
      </c>
      <c r="B3422" t="s">
        <v>7674</v>
      </c>
      <c r="C3422" s="1">
        <v>0</v>
      </c>
      <c r="D3422" s="1">
        <v>0</v>
      </c>
      <c r="E3422" s="1">
        <v>0</v>
      </c>
    </row>
    <row r="3423" spans="1:6" x14ac:dyDescent="0.25">
      <c r="A3423" t="s">
        <v>7820</v>
      </c>
      <c r="B3423" t="s">
        <v>7676</v>
      </c>
      <c r="C3423" s="1">
        <v>268</v>
      </c>
      <c r="D3423" s="1">
        <v>0</v>
      </c>
      <c r="E3423" s="1">
        <v>268</v>
      </c>
    </row>
    <row r="3424" spans="1:6" x14ac:dyDescent="0.25">
      <c r="A3424" t="s">
        <v>7821</v>
      </c>
      <c r="B3424" t="s">
        <v>7678</v>
      </c>
      <c r="C3424" s="1">
        <v>0</v>
      </c>
      <c r="D3424" s="1">
        <v>0</v>
      </c>
      <c r="E3424" s="1">
        <v>0</v>
      </c>
    </row>
    <row r="3425" spans="1:6" x14ac:dyDescent="0.25">
      <c r="A3425" t="s">
        <v>7822</v>
      </c>
      <c r="B3425" t="s">
        <v>7680</v>
      </c>
      <c r="C3425" s="1">
        <v>0</v>
      </c>
      <c r="D3425" s="1">
        <v>0</v>
      </c>
      <c r="E3425" s="1">
        <v>0</v>
      </c>
    </row>
    <row r="3426" spans="1:6" x14ac:dyDescent="0.25">
      <c r="A3426" t="s">
        <v>7823</v>
      </c>
      <c r="B3426" t="s">
        <v>7733</v>
      </c>
      <c r="C3426" s="1">
        <v>0</v>
      </c>
      <c r="D3426" s="1">
        <v>0</v>
      </c>
      <c r="E3426" s="1">
        <v>0</v>
      </c>
    </row>
    <row r="3427" spans="1:6" x14ac:dyDescent="0.25">
      <c r="A3427" t="s">
        <v>7824</v>
      </c>
      <c r="B3427" t="s">
        <v>7682</v>
      </c>
      <c r="C3427" s="1">
        <v>0</v>
      </c>
      <c r="D3427" s="1">
        <v>0</v>
      </c>
      <c r="E3427" s="1">
        <v>0</v>
      </c>
    </row>
    <row r="3428" spans="1:6" x14ac:dyDescent="0.25">
      <c r="A3428" t="s">
        <v>7825</v>
      </c>
      <c r="B3428" t="s">
        <v>7826</v>
      </c>
      <c r="C3428" s="1">
        <v>0</v>
      </c>
      <c r="D3428" s="1">
        <v>0</v>
      </c>
      <c r="E3428" s="1">
        <v>0</v>
      </c>
    </row>
    <row r="3429" spans="1:6" x14ac:dyDescent="0.25">
      <c r="A3429" t="s">
        <v>7827</v>
      </c>
      <c r="B3429" t="s">
        <v>7828</v>
      </c>
      <c r="C3429" s="1">
        <v>0</v>
      </c>
      <c r="D3429" s="1">
        <v>0</v>
      </c>
      <c r="E3429" s="1">
        <v>2000</v>
      </c>
      <c r="F3429" t="s">
        <v>7829</v>
      </c>
    </row>
    <row r="3430" spans="1:6" x14ac:dyDescent="0.25">
      <c r="A3430" t="s">
        <v>7830</v>
      </c>
      <c r="B3430" t="s">
        <v>7831</v>
      </c>
      <c r="C3430" s="1">
        <v>0</v>
      </c>
      <c r="D3430" s="1">
        <v>0</v>
      </c>
      <c r="E3430" s="1">
        <v>0</v>
      </c>
    </row>
    <row r="3431" spans="1:6" x14ac:dyDescent="0.25">
      <c r="A3431" t="s">
        <v>7832</v>
      </c>
      <c r="B3431" t="s">
        <v>7833</v>
      </c>
      <c r="C3431" s="1">
        <v>0</v>
      </c>
      <c r="D3431" s="1">
        <v>0</v>
      </c>
      <c r="E3431" s="1">
        <v>0</v>
      </c>
    </row>
    <row r="3432" spans="1:6" x14ac:dyDescent="0.25">
      <c r="A3432" t="s">
        <v>7834</v>
      </c>
      <c r="B3432" t="s">
        <v>7835</v>
      </c>
      <c r="C3432" s="1">
        <v>0</v>
      </c>
      <c r="D3432" s="1">
        <v>0</v>
      </c>
      <c r="E3432" s="1">
        <v>0</v>
      </c>
    </row>
    <row r="3433" spans="1:6" x14ac:dyDescent="0.25">
      <c r="A3433" t="s">
        <v>7836</v>
      </c>
      <c r="B3433" t="s">
        <v>7837</v>
      </c>
      <c r="C3433" s="1">
        <v>0</v>
      </c>
      <c r="D3433" s="1">
        <v>0</v>
      </c>
      <c r="E3433" s="1">
        <v>0</v>
      </c>
    </row>
    <row r="3434" spans="1:6" x14ac:dyDescent="0.25">
      <c r="A3434" t="s">
        <v>7838</v>
      </c>
      <c r="B3434" t="s">
        <v>7839</v>
      </c>
      <c r="C3434" s="1">
        <v>1250</v>
      </c>
      <c r="D3434" s="1">
        <v>0</v>
      </c>
      <c r="E3434" s="1">
        <v>1250</v>
      </c>
      <c r="F3434" t="s">
        <v>7840</v>
      </c>
    </row>
    <row r="3435" spans="1:6" x14ac:dyDescent="0.25">
      <c r="A3435" t="s">
        <v>7841</v>
      </c>
      <c r="B3435" t="s">
        <v>7842</v>
      </c>
      <c r="C3435" s="1">
        <v>0</v>
      </c>
      <c r="D3435" s="1">
        <v>0</v>
      </c>
      <c r="E3435" s="1">
        <v>0</v>
      </c>
    </row>
    <row r="3436" spans="1:6" x14ac:dyDescent="0.25">
      <c r="A3436" t="s">
        <v>7843</v>
      </c>
      <c r="B3436" t="s">
        <v>7844</v>
      </c>
      <c r="C3436" s="1">
        <v>0</v>
      </c>
      <c r="D3436" s="1">
        <v>0</v>
      </c>
      <c r="E3436" s="1">
        <v>0</v>
      </c>
    </row>
    <row r="3437" spans="1:6" x14ac:dyDescent="0.25">
      <c r="A3437" t="s">
        <v>7845</v>
      </c>
      <c r="B3437" t="s">
        <v>7846</v>
      </c>
      <c r="C3437" s="1">
        <v>750</v>
      </c>
      <c r="D3437" s="1">
        <v>0</v>
      </c>
      <c r="E3437" s="1">
        <v>750</v>
      </c>
      <c r="F3437" t="s">
        <v>7847</v>
      </c>
    </row>
    <row r="3438" spans="1:6" x14ac:dyDescent="0.25">
      <c r="A3438" t="s">
        <v>7848</v>
      </c>
      <c r="B3438" t="s">
        <v>7849</v>
      </c>
      <c r="C3438" s="1">
        <v>0</v>
      </c>
      <c r="D3438" s="1">
        <v>0</v>
      </c>
      <c r="E3438" s="1">
        <v>0</v>
      </c>
    </row>
    <row r="3439" spans="1:6" x14ac:dyDescent="0.25">
      <c r="A3439" t="s">
        <v>7850</v>
      </c>
      <c r="B3439" t="s">
        <v>7851</v>
      </c>
      <c r="C3439" s="1">
        <v>0</v>
      </c>
      <c r="D3439" s="1">
        <v>0</v>
      </c>
      <c r="E3439" s="1">
        <v>0</v>
      </c>
    </row>
    <row r="3440" spans="1:6" x14ac:dyDescent="0.25">
      <c r="A3440" t="s">
        <v>7852</v>
      </c>
      <c r="B3440" t="s">
        <v>7853</v>
      </c>
      <c r="C3440" s="1">
        <v>0</v>
      </c>
      <c r="D3440" s="1">
        <v>0</v>
      </c>
      <c r="E3440" s="1">
        <v>0</v>
      </c>
    </row>
    <row r="3441" spans="1:5" x14ac:dyDescent="0.25">
      <c r="A3441" t="s">
        <v>7854</v>
      </c>
      <c r="B3441" t="s">
        <v>7855</v>
      </c>
      <c r="C3441" s="1">
        <v>0</v>
      </c>
      <c r="D3441" s="1">
        <v>0</v>
      </c>
      <c r="E3441" s="1">
        <v>0</v>
      </c>
    </row>
    <row r="3442" spans="1:5" x14ac:dyDescent="0.25">
      <c r="A3442" t="s">
        <v>7856</v>
      </c>
      <c r="B3442" t="s">
        <v>7857</v>
      </c>
      <c r="C3442" s="1">
        <v>0</v>
      </c>
      <c r="D3442" s="1">
        <v>0</v>
      </c>
      <c r="E3442" s="1">
        <v>0</v>
      </c>
    </row>
    <row r="3443" spans="1:5" x14ac:dyDescent="0.25">
      <c r="A3443" t="s">
        <v>7858</v>
      </c>
      <c r="B3443" t="s">
        <v>7859</v>
      </c>
      <c r="C3443" s="1">
        <v>0</v>
      </c>
      <c r="D3443" s="1">
        <v>0</v>
      </c>
      <c r="E3443" s="1">
        <v>0</v>
      </c>
    </row>
    <row r="3444" spans="1:5" x14ac:dyDescent="0.25">
      <c r="A3444" t="s">
        <v>7860</v>
      </c>
      <c r="B3444" t="s">
        <v>7861</v>
      </c>
      <c r="C3444" s="1">
        <v>0</v>
      </c>
      <c r="D3444" s="1">
        <v>0</v>
      </c>
      <c r="E3444" s="1">
        <v>0</v>
      </c>
    </row>
    <row r="3445" spans="1:5" x14ac:dyDescent="0.25">
      <c r="A3445" t="s">
        <v>7862</v>
      </c>
      <c r="B3445" t="s">
        <v>7863</v>
      </c>
      <c r="C3445" s="1">
        <v>0</v>
      </c>
      <c r="D3445" s="1">
        <v>0</v>
      </c>
      <c r="E3445" s="1">
        <v>0</v>
      </c>
    </row>
    <row r="3446" spans="1:5" x14ac:dyDescent="0.25">
      <c r="A3446" t="s">
        <v>7864</v>
      </c>
      <c r="B3446" t="s">
        <v>7865</v>
      </c>
      <c r="C3446" s="1">
        <v>0</v>
      </c>
      <c r="D3446" s="1">
        <v>120</v>
      </c>
      <c r="E3446" s="1">
        <v>0</v>
      </c>
    </row>
    <row r="3447" spans="1:5" x14ac:dyDescent="0.25">
      <c r="A3447" t="s">
        <v>7866</v>
      </c>
      <c r="B3447" t="s">
        <v>7867</v>
      </c>
      <c r="C3447" s="1">
        <v>0</v>
      </c>
      <c r="D3447" s="1">
        <v>0</v>
      </c>
      <c r="E3447" s="1">
        <v>0</v>
      </c>
    </row>
    <row r="3448" spans="1:5" x14ac:dyDescent="0.25">
      <c r="A3448" t="s">
        <v>7868</v>
      </c>
      <c r="B3448" t="s">
        <v>7869</v>
      </c>
      <c r="C3448" s="1">
        <v>0</v>
      </c>
      <c r="D3448" s="1">
        <v>0</v>
      </c>
      <c r="E3448" s="1">
        <v>0</v>
      </c>
    </row>
    <row r="3449" spans="1:5" x14ac:dyDescent="0.25">
      <c r="A3449" t="s">
        <v>7870</v>
      </c>
      <c r="B3449" t="s">
        <v>7871</v>
      </c>
      <c r="C3449" s="1">
        <v>0</v>
      </c>
      <c r="D3449" s="1">
        <v>0</v>
      </c>
      <c r="E3449" s="1">
        <v>0</v>
      </c>
    </row>
    <row r="3450" spans="1:5" x14ac:dyDescent="0.25">
      <c r="A3450" t="s">
        <v>7872</v>
      </c>
      <c r="B3450" t="s">
        <v>7873</v>
      </c>
      <c r="C3450" s="1">
        <v>0</v>
      </c>
      <c r="D3450" s="1">
        <v>0</v>
      </c>
      <c r="E3450" s="1">
        <v>0</v>
      </c>
    </row>
    <row r="3451" spans="1:5" x14ac:dyDescent="0.25">
      <c r="A3451" t="s">
        <v>7874</v>
      </c>
      <c r="B3451" t="s">
        <v>7875</v>
      </c>
      <c r="C3451" s="1">
        <v>0</v>
      </c>
      <c r="D3451" s="1">
        <v>0</v>
      </c>
      <c r="E3451" s="1">
        <v>0</v>
      </c>
    </row>
    <row r="3452" spans="1:5" x14ac:dyDescent="0.25">
      <c r="A3452" t="s">
        <v>7876</v>
      </c>
      <c r="B3452" t="s">
        <v>7877</v>
      </c>
      <c r="C3452" s="1">
        <v>0</v>
      </c>
      <c r="D3452" s="1">
        <v>0</v>
      </c>
      <c r="E3452" s="1">
        <v>0</v>
      </c>
    </row>
    <row r="3453" spans="1:5" x14ac:dyDescent="0.25">
      <c r="A3453" t="s">
        <v>7878</v>
      </c>
      <c r="B3453" t="s">
        <v>7879</v>
      </c>
      <c r="C3453" s="1">
        <v>0</v>
      </c>
      <c r="D3453" s="1">
        <v>0</v>
      </c>
      <c r="E3453" s="1">
        <v>0</v>
      </c>
    </row>
    <row r="3454" spans="1:5" x14ac:dyDescent="0.25">
      <c r="A3454" t="s">
        <v>7880</v>
      </c>
      <c r="B3454" t="s">
        <v>7881</v>
      </c>
      <c r="C3454" s="1">
        <v>0</v>
      </c>
      <c r="D3454" s="1">
        <v>0</v>
      </c>
      <c r="E3454" s="1">
        <v>0</v>
      </c>
    </row>
    <row r="3455" spans="1:5" x14ac:dyDescent="0.25">
      <c r="A3455" t="s">
        <v>7882</v>
      </c>
      <c r="B3455" t="s">
        <v>7883</v>
      </c>
      <c r="C3455" s="1">
        <v>0</v>
      </c>
      <c r="D3455" s="1">
        <v>0</v>
      </c>
      <c r="E3455" s="1">
        <v>0</v>
      </c>
    </row>
    <row r="3456" spans="1:5" x14ac:dyDescent="0.25">
      <c r="A3456" t="s">
        <v>7884</v>
      </c>
      <c r="B3456" t="s">
        <v>7885</v>
      </c>
      <c r="C3456" s="1">
        <v>0</v>
      </c>
      <c r="D3456" s="1">
        <v>0</v>
      </c>
      <c r="E3456" s="1">
        <v>0</v>
      </c>
    </row>
    <row r="3457" spans="1:6" x14ac:dyDescent="0.25">
      <c r="A3457" t="s">
        <v>7886</v>
      </c>
      <c r="B3457" t="s">
        <v>7887</v>
      </c>
      <c r="C3457" s="1">
        <v>0</v>
      </c>
      <c r="D3457" s="1">
        <v>0</v>
      </c>
      <c r="E3457" s="1">
        <v>0</v>
      </c>
    </row>
    <row r="3458" spans="1:6" x14ac:dyDescent="0.25">
      <c r="A3458" t="s">
        <v>7888</v>
      </c>
      <c r="B3458" t="s">
        <v>7889</v>
      </c>
      <c r="C3458" s="1">
        <v>0</v>
      </c>
      <c r="D3458" s="1">
        <v>0</v>
      </c>
      <c r="E3458" s="1">
        <v>0</v>
      </c>
    </row>
    <row r="3459" spans="1:6" x14ac:dyDescent="0.25">
      <c r="A3459" t="s">
        <v>7890</v>
      </c>
      <c r="B3459" t="s">
        <v>7891</v>
      </c>
      <c r="C3459" s="1">
        <v>0</v>
      </c>
      <c r="D3459" s="1">
        <v>0</v>
      </c>
      <c r="E3459" s="1">
        <v>0</v>
      </c>
    </row>
    <row r="3460" spans="1:6" x14ac:dyDescent="0.25">
      <c r="A3460" t="s">
        <v>7892</v>
      </c>
      <c r="B3460" t="s">
        <v>7893</v>
      </c>
      <c r="C3460" s="1">
        <v>0</v>
      </c>
      <c r="D3460" s="1">
        <v>0</v>
      </c>
      <c r="E3460" s="1">
        <v>0</v>
      </c>
    </row>
    <row r="3461" spans="1:6" x14ac:dyDescent="0.25">
      <c r="A3461" t="s">
        <v>7894</v>
      </c>
      <c r="B3461" t="s">
        <v>7895</v>
      </c>
      <c r="C3461" s="1">
        <v>0</v>
      </c>
      <c r="D3461" s="1">
        <v>0</v>
      </c>
      <c r="E3461" s="1">
        <v>0</v>
      </c>
    </row>
    <row r="3462" spans="1:6" x14ac:dyDescent="0.25">
      <c r="A3462" t="s">
        <v>7896</v>
      </c>
      <c r="B3462" t="s">
        <v>7897</v>
      </c>
      <c r="C3462" s="1">
        <v>0</v>
      </c>
      <c r="D3462" s="1">
        <v>0</v>
      </c>
      <c r="E3462" s="1">
        <v>0</v>
      </c>
    </row>
    <row r="3463" spans="1:6" ht="30" x14ac:dyDescent="0.25">
      <c r="A3463" t="s">
        <v>7898</v>
      </c>
      <c r="B3463" t="s">
        <v>7899</v>
      </c>
      <c r="C3463" s="1">
        <v>0</v>
      </c>
      <c r="D3463" s="1">
        <v>0</v>
      </c>
      <c r="E3463" s="1">
        <v>12000</v>
      </c>
      <c r="F3463" s="2" t="s">
        <v>7900</v>
      </c>
    </row>
    <row r="3464" spans="1:6" x14ac:dyDescent="0.25">
      <c r="A3464" t="s">
        <v>7901</v>
      </c>
      <c r="B3464" t="s">
        <v>7902</v>
      </c>
      <c r="C3464" s="1">
        <v>0</v>
      </c>
      <c r="D3464" s="1">
        <v>0</v>
      </c>
      <c r="E3464" s="1">
        <v>0</v>
      </c>
    </row>
    <row r="3465" spans="1:6" x14ac:dyDescent="0.25">
      <c r="A3465" t="s">
        <v>7903</v>
      </c>
      <c r="B3465" t="s">
        <v>7904</v>
      </c>
      <c r="C3465" s="1">
        <v>0</v>
      </c>
      <c r="D3465" s="1">
        <v>0</v>
      </c>
      <c r="E3465" s="1">
        <v>0</v>
      </c>
    </row>
    <row r="3466" spans="1:6" x14ac:dyDescent="0.25">
      <c r="A3466" t="s">
        <v>7905</v>
      </c>
      <c r="B3466" t="s">
        <v>7906</v>
      </c>
      <c r="C3466" s="1">
        <v>0</v>
      </c>
      <c r="D3466" s="1">
        <v>0</v>
      </c>
      <c r="E3466" s="1">
        <v>0</v>
      </c>
    </row>
    <row r="3467" spans="1:6" ht="30" x14ac:dyDescent="0.25">
      <c r="A3467" t="s">
        <v>7907</v>
      </c>
      <c r="B3467" t="s">
        <v>7908</v>
      </c>
      <c r="C3467" s="1">
        <v>0</v>
      </c>
      <c r="D3467" s="1">
        <v>0</v>
      </c>
      <c r="E3467" s="1">
        <v>21000</v>
      </c>
      <c r="F3467" s="2" t="s">
        <v>7909</v>
      </c>
    </row>
    <row r="3468" spans="1:6" x14ac:dyDescent="0.25">
      <c r="A3468" t="s">
        <v>7910</v>
      </c>
      <c r="B3468" t="s">
        <v>7911</v>
      </c>
      <c r="C3468" s="1">
        <v>0</v>
      </c>
      <c r="D3468" s="1">
        <v>0</v>
      </c>
      <c r="E3468" s="1">
        <v>0</v>
      </c>
    </row>
    <row r="3469" spans="1:6" x14ac:dyDescent="0.25">
      <c r="A3469" t="s">
        <v>7912</v>
      </c>
      <c r="B3469" t="s">
        <v>7913</v>
      </c>
      <c r="C3469" s="1">
        <v>0</v>
      </c>
      <c r="D3469" s="1">
        <v>0</v>
      </c>
      <c r="E3469" s="1">
        <v>0</v>
      </c>
    </row>
    <row r="3470" spans="1:6" x14ac:dyDescent="0.25">
      <c r="A3470" t="s">
        <v>7914</v>
      </c>
      <c r="B3470" t="s">
        <v>7915</v>
      </c>
      <c r="C3470" s="1">
        <v>0</v>
      </c>
      <c r="D3470" s="1">
        <v>0</v>
      </c>
      <c r="E3470" s="1">
        <v>0</v>
      </c>
    </row>
    <row r="3471" spans="1:6" x14ac:dyDescent="0.25">
      <c r="A3471" t="s">
        <v>7916</v>
      </c>
      <c r="B3471" t="s">
        <v>7917</v>
      </c>
      <c r="C3471" s="1">
        <v>0</v>
      </c>
      <c r="D3471" s="1">
        <v>0</v>
      </c>
      <c r="E3471" s="1">
        <v>0</v>
      </c>
    </row>
    <row r="3472" spans="1:6" x14ac:dyDescent="0.25">
      <c r="A3472" t="s">
        <v>7918</v>
      </c>
      <c r="B3472" t="s">
        <v>7919</v>
      </c>
      <c r="C3472" s="1">
        <v>0</v>
      </c>
      <c r="D3472" s="1">
        <v>0</v>
      </c>
      <c r="E3472" s="1">
        <v>0</v>
      </c>
    </row>
    <row r="3473" spans="1:6" x14ac:dyDescent="0.25">
      <c r="A3473" t="s">
        <v>7920</v>
      </c>
      <c r="B3473" t="s">
        <v>7826</v>
      </c>
      <c r="C3473" s="1">
        <v>0</v>
      </c>
      <c r="D3473" s="1">
        <v>0</v>
      </c>
      <c r="E3473" s="1">
        <v>0</v>
      </c>
    </row>
    <row r="3474" spans="1:6" x14ac:dyDescent="0.25">
      <c r="A3474" t="s">
        <v>7921</v>
      </c>
      <c r="B3474" t="s">
        <v>7828</v>
      </c>
      <c r="C3474" s="1">
        <v>4080</v>
      </c>
      <c r="D3474" s="1">
        <v>-459</v>
      </c>
      <c r="E3474" s="1">
        <v>4080</v>
      </c>
      <c r="F3474" t="s">
        <v>7922</v>
      </c>
    </row>
    <row r="3475" spans="1:6" x14ac:dyDescent="0.25">
      <c r="A3475" t="s">
        <v>7923</v>
      </c>
      <c r="B3475" t="s">
        <v>7831</v>
      </c>
      <c r="C3475" s="1">
        <v>300</v>
      </c>
      <c r="D3475" s="1">
        <v>113</v>
      </c>
      <c r="E3475" s="1">
        <v>300</v>
      </c>
      <c r="F3475" t="s">
        <v>7924</v>
      </c>
    </row>
    <row r="3476" spans="1:6" x14ac:dyDescent="0.25">
      <c r="A3476" t="s">
        <v>7925</v>
      </c>
      <c r="B3476" t="s">
        <v>7833</v>
      </c>
      <c r="C3476" s="1">
        <v>0</v>
      </c>
      <c r="D3476" s="1">
        <v>0</v>
      </c>
      <c r="E3476" s="1">
        <v>0</v>
      </c>
    </row>
    <row r="3477" spans="1:6" x14ac:dyDescent="0.25">
      <c r="A3477" t="s">
        <v>7926</v>
      </c>
      <c r="B3477" t="s">
        <v>7835</v>
      </c>
      <c r="C3477" s="1">
        <v>0</v>
      </c>
      <c r="D3477" s="1">
        <v>0</v>
      </c>
      <c r="E3477" s="1">
        <v>0</v>
      </c>
    </row>
    <row r="3478" spans="1:6" x14ac:dyDescent="0.25">
      <c r="A3478" t="s">
        <v>7927</v>
      </c>
      <c r="B3478" t="s">
        <v>7837</v>
      </c>
      <c r="C3478" s="1">
        <v>0</v>
      </c>
      <c r="D3478" s="1">
        <v>0</v>
      </c>
      <c r="E3478" s="1">
        <v>0</v>
      </c>
    </row>
    <row r="3479" spans="1:6" x14ac:dyDescent="0.25">
      <c r="A3479" t="s">
        <v>7928</v>
      </c>
      <c r="B3479" t="s">
        <v>7839</v>
      </c>
      <c r="C3479" s="1">
        <v>0</v>
      </c>
      <c r="D3479" s="1">
        <v>0</v>
      </c>
      <c r="E3479" s="1">
        <v>0</v>
      </c>
    </row>
    <row r="3480" spans="1:6" x14ac:dyDescent="0.25">
      <c r="A3480" t="s">
        <v>7929</v>
      </c>
      <c r="B3480" t="s">
        <v>7842</v>
      </c>
      <c r="C3480" s="1">
        <v>0</v>
      </c>
      <c r="D3480" s="1">
        <v>0</v>
      </c>
      <c r="E3480" s="1">
        <v>0</v>
      </c>
    </row>
    <row r="3481" spans="1:6" x14ac:dyDescent="0.25">
      <c r="A3481" t="s">
        <v>7930</v>
      </c>
      <c r="B3481" t="s">
        <v>7844</v>
      </c>
      <c r="C3481" s="1">
        <v>0</v>
      </c>
      <c r="D3481" s="1">
        <v>0</v>
      </c>
      <c r="E3481" s="1">
        <v>0</v>
      </c>
    </row>
    <row r="3482" spans="1:6" x14ac:dyDescent="0.25">
      <c r="A3482" t="s">
        <v>7931</v>
      </c>
      <c r="B3482" t="s">
        <v>7846</v>
      </c>
      <c r="C3482" s="1">
        <v>0</v>
      </c>
      <c r="D3482" s="1">
        <v>0</v>
      </c>
      <c r="E3482" s="1">
        <v>0</v>
      </c>
    </row>
    <row r="3483" spans="1:6" ht="45" x14ac:dyDescent="0.25">
      <c r="A3483" t="s">
        <v>7932</v>
      </c>
      <c r="B3483" t="s">
        <v>7849</v>
      </c>
      <c r="C3483" s="1">
        <v>225</v>
      </c>
      <c r="D3483" s="1">
        <v>0</v>
      </c>
      <c r="E3483" s="1">
        <v>225</v>
      </c>
      <c r="F3483" s="2" t="s">
        <v>7933</v>
      </c>
    </row>
    <row r="3484" spans="1:6" x14ac:dyDescent="0.25">
      <c r="A3484" t="s">
        <v>7934</v>
      </c>
      <c r="B3484" t="s">
        <v>7851</v>
      </c>
      <c r="C3484" s="1">
        <v>0</v>
      </c>
      <c r="D3484" s="1">
        <v>0</v>
      </c>
      <c r="E3484" s="1">
        <v>0</v>
      </c>
    </row>
    <row r="3485" spans="1:6" x14ac:dyDescent="0.25">
      <c r="A3485" t="s">
        <v>7935</v>
      </c>
      <c r="B3485" t="s">
        <v>7853</v>
      </c>
      <c r="C3485" s="1">
        <v>0</v>
      </c>
      <c r="D3485" s="1">
        <v>0</v>
      </c>
      <c r="E3485" s="1">
        <v>0</v>
      </c>
    </row>
    <row r="3486" spans="1:6" x14ac:dyDescent="0.25">
      <c r="A3486" t="s">
        <v>7936</v>
      </c>
      <c r="B3486" t="s">
        <v>7855</v>
      </c>
      <c r="C3486" s="1">
        <v>0</v>
      </c>
      <c r="D3486" s="1">
        <v>0</v>
      </c>
      <c r="E3486" s="1">
        <v>0</v>
      </c>
    </row>
    <row r="3487" spans="1:6" x14ac:dyDescent="0.25">
      <c r="A3487" t="s">
        <v>7937</v>
      </c>
      <c r="B3487" t="s">
        <v>7857</v>
      </c>
      <c r="C3487" s="1">
        <v>0</v>
      </c>
      <c r="D3487" s="1">
        <v>0</v>
      </c>
      <c r="E3487" s="1">
        <v>0</v>
      </c>
    </row>
    <row r="3488" spans="1:6" x14ac:dyDescent="0.25">
      <c r="A3488" t="s">
        <v>7938</v>
      </c>
      <c r="B3488" t="s">
        <v>7859</v>
      </c>
      <c r="C3488" s="1">
        <v>0</v>
      </c>
      <c r="D3488" s="1">
        <v>0</v>
      </c>
      <c r="E3488" s="1">
        <v>0</v>
      </c>
    </row>
    <row r="3489" spans="1:6" x14ac:dyDescent="0.25">
      <c r="A3489" t="s">
        <v>7939</v>
      </c>
      <c r="B3489" t="s">
        <v>7861</v>
      </c>
      <c r="C3489" s="1">
        <v>0</v>
      </c>
      <c r="D3489" s="1">
        <v>0</v>
      </c>
      <c r="E3489" s="1">
        <v>0</v>
      </c>
    </row>
    <row r="3490" spans="1:6" x14ac:dyDescent="0.25">
      <c r="A3490" t="s">
        <v>7940</v>
      </c>
      <c r="B3490" t="s">
        <v>7863</v>
      </c>
      <c r="C3490" s="1">
        <v>0</v>
      </c>
      <c r="D3490" s="1">
        <v>0</v>
      </c>
      <c r="E3490" s="1">
        <v>0</v>
      </c>
    </row>
    <row r="3491" spans="1:6" x14ac:dyDescent="0.25">
      <c r="A3491" t="s">
        <v>7941</v>
      </c>
      <c r="B3491" t="s">
        <v>7865</v>
      </c>
      <c r="C3491" s="1">
        <v>780</v>
      </c>
      <c r="D3491" s="1">
        <v>761</v>
      </c>
      <c r="E3491" s="1">
        <v>780</v>
      </c>
      <c r="F3491" t="s">
        <v>7942</v>
      </c>
    </row>
    <row r="3492" spans="1:6" x14ac:dyDescent="0.25">
      <c r="A3492" t="s">
        <v>7943</v>
      </c>
      <c r="B3492" t="s">
        <v>7867</v>
      </c>
      <c r="C3492" s="1">
        <v>0</v>
      </c>
      <c r="D3492" s="1">
        <v>0</v>
      </c>
      <c r="E3492" s="1">
        <v>0</v>
      </c>
    </row>
    <row r="3493" spans="1:6" x14ac:dyDescent="0.25">
      <c r="A3493" t="s">
        <v>7944</v>
      </c>
      <c r="B3493" t="s">
        <v>7869</v>
      </c>
      <c r="C3493" s="1">
        <v>0</v>
      </c>
      <c r="D3493" s="1">
        <v>0</v>
      </c>
      <c r="E3493" s="1">
        <v>0</v>
      </c>
    </row>
    <row r="3494" spans="1:6" x14ac:dyDescent="0.25">
      <c r="A3494" t="s">
        <v>7945</v>
      </c>
      <c r="B3494" t="s">
        <v>7871</v>
      </c>
      <c r="C3494" s="1">
        <v>0</v>
      </c>
      <c r="D3494" s="1">
        <v>0</v>
      </c>
      <c r="E3494" s="1">
        <v>0</v>
      </c>
    </row>
    <row r="3495" spans="1:6" x14ac:dyDescent="0.25">
      <c r="A3495" t="s">
        <v>7946</v>
      </c>
      <c r="B3495" t="s">
        <v>7873</v>
      </c>
      <c r="C3495" s="1">
        <v>0</v>
      </c>
      <c r="D3495" s="1">
        <v>0</v>
      </c>
      <c r="E3495" s="1">
        <v>0</v>
      </c>
    </row>
    <row r="3496" spans="1:6" x14ac:dyDescent="0.25">
      <c r="A3496" t="s">
        <v>7947</v>
      </c>
      <c r="B3496" t="s">
        <v>7875</v>
      </c>
      <c r="C3496" s="1">
        <v>0</v>
      </c>
      <c r="D3496" s="1">
        <v>0</v>
      </c>
      <c r="E3496" s="1">
        <v>0</v>
      </c>
    </row>
    <row r="3497" spans="1:6" x14ac:dyDescent="0.25">
      <c r="A3497" t="s">
        <v>7948</v>
      </c>
      <c r="B3497" t="s">
        <v>7877</v>
      </c>
      <c r="C3497" s="1">
        <v>0</v>
      </c>
      <c r="D3497" s="1">
        <v>0</v>
      </c>
      <c r="E3497" s="1">
        <v>0</v>
      </c>
    </row>
    <row r="3498" spans="1:6" x14ac:dyDescent="0.25">
      <c r="A3498" t="s">
        <v>7949</v>
      </c>
      <c r="B3498" t="s">
        <v>7879</v>
      </c>
      <c r="C3498" s="1">
        <v>0</v>
      </c>
      <c r="D3498" s="1">
        <v>0</v>
      </c>
      <c r="E3498" s="1">
        <v>0</v>
      </c>
    </row>
    <row r="3499" spans="1:6" x14ac:dyDescent="0.25">
      <c r="A3499" t="s">
        <v>7950</v>
      </c>
      <c r="B3499" t="s">
        <v>7881</v>
      </c>
      <c r="C3499" s="1">
        <v>0</v>
      </c>
      <c r="D3499" s="1">
        <v>0</v>
      </c>
      <c r="E3499" s="1">
        <v>0</v>
      </c>
    </row>
    <row r="3500" spans="1:6" x14ac:dyDescent="0.25">
      <c r="A3500" t="s">
        <v>7951</v>
      </c>
      <c r="B3500" t="s">
        <v>7883</v>
      </c>
      <c r="C3500" s="1">
        <v>0</v>
      </c>
      <c r="D3500" s="1">
        <v>0</v>
      </c>
      <c r="E3500" s="1">
        <v>0</v>
      </c>
    </row>
    <row r="3501" spans="1:6" x14ac:dyDescent="0.25">
      <c r="A3501" t="s">
        <v>7952</v>
      </c>
      <c r="B3501" t="s">
        <v>7885</v>
      </c>
      <c r="C3501" s="1">
        <v>0</v>
      </c>
      <c r="D3501" s="1">
        <v>0</v>
      </c>
      <c r="E3501" s="1">
        <v>0</v>
      </c>
    </row>
    <row r="3502" spans="1:6" x14ac:dyDescent="0.25">
      <c r="A3502" t="s">
        <v>7953</v>
      </c>
      <c r="B3502" t="s">
        <v>7954</v>
      </c>
      <c r="C3502" s="1">
        <v>0</v>
      </c>
      <c r="D3502" s="1">
        <v>0</v>
      </c>
      <c r="E3502" s="1">
        <v>0</v>
      </c>
    </row>
    <row r="3503" spans="1:6" x14ac:dyDescent="0.25">
      <c r="A3503" t="s">
        <v>7955</v>
      </c>
      <c r="B3503" t="s">
        <v>7887</v>
      </c>
      <c r="C3503" s="1">
        <v>0</v>
      </c>
      <c r="D3503" s="1">
        <v>0</v>
      </c>
      <c r="E3503" s="1">
        <v>0</v>
      </c>
    </row>
    <row r="3504" spans="1:6" x14ac:dyDescent="0.25">
      <c r="A3504" t="s">
        <v>7956</v>
      </c>
      <c r="B3504" t="s">
        <v>7889</v>
      </c>
      <c r="C3504" s="1">
        <v>0</v>
      </c>
      <c r="D3504" s="1">
        <v>0</v>
      </c>
      <c r="E3504" s="1">
        <v>0</v>
      </c>
    </row>
    <row r="3505" spans="1:6" x14ac:dyDescent="0.25">
      <c r="A3505" t="s">
        <v>7957</v>
      </c>
      <c r="B3505" t="s">
        <v>7891</v>
      </c>
      <c r="C3505" s="1">
        <v>0</v>
      </c>
      <c r="D3505" s="1">
        <v>0</v>
      </c>
      <c r="E3505" s="1">
        <v>0</v>
      </c>
    </row>
    <row r="3506" spans="1:6" x14ac:dyDescent="0.25">
      <c r="A3506" t="s">
        <v>7958</v>
      </c>
      <c r="B3506" t="s">
        <v>7893</v>
      </c>
      <c r="C3506" s="1">
        <v>0</v>
      </c>
      <c r="D3506" s="1">
        <v>0</v>
      </c>
      <c r="E3506" s="1">
        <v>0</v>
      </c>
    </row>
    <row r="3507" spans="1:6" x14ac:dyDescent="0.25">
      <c r="A3507" t="s">
        <v>7959</v>
      </c>
      <c r="B3507" t="s">
        <v>7895</v>
      </c>
      <c r="C3507" s="1">
        <v>0</v>
      </c>
      <c r="D3507" s="1">
        <v>0</v>
      </c>
      <c r="E3507" s="1">
        <v>0</v>
      </c>
    </row>
    <row r="3508" spans="1:6" x14ac:dyDescent="0.25">
      <c r="A3508" t="s">
        <v>7960</v>
      </c>
      <c r="B3508" t="s">
        <v>7897</v>
      </c>
      <c r="C3508" s="1">
        <v>0</v>
      </c>
      <c r="D3508" s="1">
        <v>0</v>
      </c>
      <c r="E3508" s="1">
        <v>0</v>
      </c>
    </row>
    <row r="3509" spans="1:6" ht="45" x14ac:dyDescent="0.25">
      <c r="A3509" t="s">
        <v>7961</v>
      </c>
      <c r="B3509" t="s">
        <v>7899</v>
      </c>
      <c r="C3509" s="1">
        <v>21240</v>
      </c>
      <c r="D3509" s="1">
        <v>3480</v>
      </c>
      <c r="E3509" s="1">
        <v>17220</v>
      </c>
      <c r="F3509" s="2" t="s">
        <v>7962</v>
      </c>
    </row>
    <row r="3510" spans="1:6" x14ac:dyDescent="0.25">
      <c r="A3510" t="s">
        <v>7963</v>
      </c>
      <c r="B3510" t="s">
        <v>7904</v>
      </c>
      <c r="C3510" s="1">
        <v>0</v>
      </c>
      <c r="D3510" s="1">
        <v>0</v>
      </c>
      <c r="E3510" s="1">
        <v>0</v>
      </c>
    </row>
    <row r="3511" spans="1:6" x14ac:dyDescent="0.25">
      <c r="A3511" t="s">
        <v>7964</v>
      </c>
      <c r="B3511" t="s">
        <v>7965</v>
      </c>
      <c r="C3511" s="1">
        <v>0</v>
      </c>
      <c r="D3511" s="1">
        <v>0</v>
      </c>
      <c r="E3511" s="1">
        <v>0</v>
      </c>
    </row>
    <row r="3512" spans="1:6" x14ac:dyDescent="0.25">
      <c r="A3512" t="s">
        <v>7966</v>
      </c>
      <c r="B3512" t="s">
        <v>7906</v>
      </c>
      <c r="C3512" s="1">
        <v>0</v>
      </c>
      <c r="D3512" s="1">
        <v>1350</v>
      </c>
      <c r="E3512" s="1">
        <v>0</v>
      </c>
    </row>
    <row r="3513" spans="1:6" ht="60" x14ac:dyDescent="0.25">
      <c r="A3513" t="s">
        <v>7967</v>
      </c>
      <c r="B3513" t="s">
        <v>7908</v>
      </c>
      <c r="C3513" s="1">
        <v>720</v>
      </c>
      <c r="D3513" s="1">
        <v>1905</v>
      </c>
      <c r="E3513" s="1">
        <v>720</v>
      </c>
      <c r="F3513" s="2" t="s">
        <v>7968</v>
      </c>
    </row>
    <row r="3514" spans="1:6" x14ac:dyDescent="0.25">
      <c r="A3514" t="s">
        <v>7969</v>
      </c>
      <c r="B3514" t="s">
        <v>7911</v>
      </c>
      <c r="C3514" s="1">
        <v>1625</v>
      </c>
      <c r="D3514" s="1">
        <v>515</v>
      </c>
      <c r="E3514" s="1">
        <v>1625</v>
      </c>
    </row>
    <row r="3515" spans="1:6" x14ac:dyDescent="0.25">
      <c r="A3515" t="s">
        <v>7970</v>
      </c>
      <c r="B3515" t="s">
        <v>7913</v>
      </c>
      <c r="C3515" s="1">
        <v>0</v>
      </c>
      <c r="D3515" s="1">
        <v>0</v>
      </c>
      <c r="E3515" s="1">
        <v>0</v>
      </c>
    </row>
    <row r="3516" spans="1:6" x14ac:dyDescent="0.25">
      <c r="A3516" t="s">
        <v>7971</v>
      </c>
      <c r="B3516" t="s">
        <v>7915</v>
      </c>
      <c r="C3516" s="1">
        <v>0</v>
      </c>
      <c r="D3516" s="1">
        <v>0</v>
      </c>
      <c r="E3516" s="1">
        <v>0</v>
      </c>
    </row>
    <row r="3517" spans="1:6" x14ac:dyDescent="0.25">
      <c r="A3517" t="s">
        <v>7972</v>
      </c>
      <c r="B3517" t="s">
        <v>7917</v>
      </c>
      <c r="C3517" s="1">
        <v>0</v>
      </c>
      <c r="D3517" s="1">
        <v>0</v>
      </c>
      <c r="E3517" s="1">
        <v>0</v>
      </c>
    </row>
    <row r="3518" spans="1:6" x14ac:dyDescent="0.25">
      <c r="A3518" t="s">
        <v>7973</v>
      </c>
      <c r="B3518" t="s">
        <v>7919</v>
      </c>
      <c r="C3518" s="1">
        <v>0</v>
      </c>
      <c r="D3518" s="1">
        <v>0</v>
      </c>
      <c r="E3518" s="1">
        <v>0</v>
      </c>
    </row>
    <row r="3519" spans="1:6" x14ac:dyDescent="0.25">
      <c r="A3519" t="s">
        <v>7974</v>
      </c>
      <c r="B3519" t="s">
        <v>7828</v>
      </c>
      <c r="C3519" s="1">
        <v>250</v>
      </c>
      <c r="D3519" s="1">
        <v>0</v>
      </c>
      <c r="E3519" s="1">
        <v>250</v>
      </c>
      <c r="F3519" t="s">
        <v>7975</v>
      </c>
    </row>
    <row r="3520" spans="1:6" ht="75" x14ac:dyDescent="0.25">
      <c r="A3520" t="s">
        <v>7976</v>
      </c>
      <c r="B3520" t="s">
        <v>7849</v>
      </c>
      <c r="C3520" s="1">
        <v>150</v>
      </c>
      <c r="D3520" s="1">
        <v>0</v>
      </c>
      <c r="E3520" s="1">
        <v>150</v>
      </c>
      <c r="F3520" s="2" t="s">
        <v>7977</v>
      </c>
    </row>
    <row r="3521" spans="1:6" ht="75" x14ac:dyDescent="0.25">
      <c r="A3521" t="s">
        <v>7978</v>
      </c>
      <c r="B3521" t="s">
        <v>7853</v>
      </c>
      <c r="C3521" s="1">
        <v>38400</v>
      </c>
      <c r="D3521" s="1">
        <v>20866</v>
      </c>
      <c r="E3521" s="1">
        <v>38400</v>
      </c>
      <c r="F3521" s="2" t="s">
        <v>7979</v>
      </c>
    </row>
    <row r="3522" spans="1:6" x14ac:dyDescent="0.25">
      <c r="A3522" t="s">
        <v>7980</v>
      </c>
      <c r="B3522" t="s">
        <v>7889</v>
      </c>
      <c r="C3522" s="1">
        <v>0</v>
      </c>
      <c r="D3522" s="1">
        <v>0</v>
      </c>
      <c r="E3522" s="1">
        <v>0</v>
      </c>
    </row>
    <row r="3523" spans="1:6" x14ac:dyDescent="0.25">
      <c r="A3523" t="s">
        <v>7981</v>
      </c>
      <c r="B3523" t="s">
        <v>7891</v>
      </c>
      <c r="C3523" s="1">
        <v>0</v>
      </c>
      <c r="D3523" s="1">
        <v>0</v>
      </c>
      <c r="E3523" s="1">
        <v>0</v>
      </c>
    </row>
    <row r="3524" spans="1:6" x14ac:dyDescent="0.25">
      <c r="A3524" t="s">
        <v>7982</v>
      </c>
      <c r="B3524" t="s">
        <v>7893</v>
      </c>
      <c r="C3524" s="1">
        <v>0</v>
      </c>
      <c r="D3524" s="1">
        <v>0</v>
      </c>
      <c r="E3524" s="1">
        <v>0</v>
      </c>
    </row>
    <row r="3525" spans="1:6" x14ac:dyDescent="0.25">
      <c r="A3525" t="s">
        <v>7983</v>
      </c>
      <c r="B3525" t="s">
        <v>7895</v>
      </c>
      <c r="C3525" s="1">
        <v>0</v>
      </c>
      <c r="D3525" s="1">
        <v>0</v>
      </c>
      <c r="E3525" s="1">
        <v>0</v>
      </c>
    </row>
    <row r="3526" spans="1:6" x14ac:dyDescent="0.25">
      <c r="A3526" t="s">
        <v>7984</v>
      </c>
      <c r="B3526" t="s">
        <v>7897</v>
      </c>
      <c r="C3526" s="1">
        <v>0</v>
      </c>
      <c r="D3526" s="1">
        <v>0</v>
      </c>
      <c r="E3526" s="1">
        <v>0</v>
      </c>
    </row>
    <row r="3527" spans="1:6" x14ac:dyDescent="0.25">
      <c r="A3527" t="s">
        <v>7985</v>
      </c>
      <c r="B3527" t="s">
        <v>7899</v>
      </c>
      <c r="C3527" s="1">
        <v>0</v>
      </c>
      <c r="D3527" s="1">
        <v>0</v>
      </c>
      <c r="E3527" s="1">
        <v>0</v>
      </c>
    </row>
    <row r="3528" spans="1:6" x14ac:dyDescent="0.25">
      <c r="A3528" t="s">
        <v>7986</v>
      </c>
      <c r="B3528" t="s">
        <v>7904</v>
      </c>
      <c r="C3528" s="1">
        <v>0</v>
      </c>
      <c r="D3528" s="1">
        <v>0</v>
      </c>
      <c r="E3528" s="1">
        <v>0</v>
      </c>
    </row>
    <row r="3529" spans="1:6" x14ac:dyDescent="0.25">
      <c r="A3529" t="s">
        <v>7987</v>
      </c>
      <c r="B3529" t="s">
        <v>7965</v>
      </c>
      <c r="C3529" s="1">
        <v>0</v>
      </c>
      <c r="D3529" s="1">
        <v>0</v>
      </c>
      <c r="E3529" s="1">
        <v>0</v>
      </c>
    </row>
    <row r="3530" spans="1:6" x14ac:dyDescent="0.25">
      <c r="A3530" t="s">
        <v>7988</v>
      </c>
      <c r="B3530" t="s">
        <v>7906</v>
      </c>
      <c r="C3530" s="1">
        <v>0</v>
      </c>
      <c r="D3530" s="1">
        <v>0</v>
      </c>
      <c r="E3530" s="1">
        <v>0</v>
      </c>
    </row>
    <row r="3531" spans="1:6" x14ac:dyDescent="0.25">
      <c r="A3531" t="s">
        <v>7989</v>
      </c>
      <c r="B3531" t="s">
        <v>7908</v>
      </c>
      <c r="C3531" s="1">
        <v>0</v>
      </c>
      <c r="D3531" s="1">
        <v>0</v>
      </c>
      <c r="E3531" s="1">
        <v>0</v>
      </c>
    </row>
    <row r="3532" spans="1:6" x14ac:dyDescent="0.25">
      <c r="A3532" t="s">
        <v>7990</v>
      </c>
      <c r="B3532" t="s">
        <v>7911</v>
      </c>
      <c r="C3532" s="1">
        <v>0</v>
      </c>
      <c r="D3532" s="1">
        <v>0</v>
      </c>
      <c r="E3532" s="1">
        <v>0</v>
      </c>
    </row>
    <row r="3533" spans="1:6" x14ac:dyDescent="0.25">
      <c r="A3533" t="s">
        <v>7991</v>
      </c>
      <c r="B3533" t="s">
        <v>7913</v>
      </c>
      <c r="C3533" s="1">
        <v>0</v>
      </c>
      <c r="D3533" s="1">
        <v>0</v>
      </c>
      <c r="E3533" s="1">
        <v>0</v>
      </c>
    </row>
    <row r="3534" spans="1:6" x14ac:dyDescent="0.25">
      <c r="A3534" t="s">
        <v>7992</v>
      </c>
      <c r="B3534" t="s">
        <v>7915</v>
      </c>
      <c r="C3534" s="1">
        <v>0</v>
      </c>
      <c r="D3534" s="1">
        <v>0</v>
      </c>
      <c r="E3534" s="1">
        <v>0</v>
      </c>
    </row>
    <row r="3535" spans="1:6" x14ac:dyDescent="0.25">
      <c r="A3535" t="s">
        <v>7993</v>
      </c>
      <c r="B3535" t="s">
        <v>7917</v>
      </c>
      <c r="C3535" s="1">
        <v>0</v>
      </c>
      <c r="D3535" s="1">
        <v>0</v>
      </c>
      <c r="E3535" s="1">
        <v>0</v>
      </c>
    </row>
    <row r="3536" spans="1:6" x14ac:dyDescent="0.25">
      <c r="A3536" t="s">
        <v>7994</v>
      </c>
      <c r="B3536" t="s">
        <v>7919</v>
      </c>
      <c r="C3536" s="1">
        <v>0</v>
      </c>
      <c r="D3536" s="1">
        <v>0</v>
      </c>
      <c r="E3536" s="1">
        <v>0</v>
      </c>
    </row>
    <row r="3537" spans="1:6" x14ac:dyDescent="0.25">
      <c r="A3537" t="s">
        <v>7995</v>
      </c>
      <c r="B3537" t="s">
        <v>7826</v>
      </c>
      <c r="C3537" s="1">
        <v>0</v>
      </c>
      <c r="D3537" s="1">
        <v>0</v>
      </c>
      <c r="E3537" s="1">
        <v>0</v>
      </c>
    </row>
    <row r="3538" spans="1:6" x14ac:dyDescent="0.25">
      <c r="A3538" t="s">
        <v>7996</v>
      </c>
      <c r="B3538" t="s">
        <v>7828</v>
      </c>
      <c r="C3538" s="1">
        <v>2899</v>
      </c>
      <c r="D3538" s="1">
        <v>0</v>
      </c>
      <c r="E3538" s="1">
        <v>2400</v>
      </c>
      <c r="F3538" t="s">
        <v>7997</v>
      </c>
    </row>
    <row r="3539" spans="1:6" x14ac:dyDescent="0.25">
      <c r="A3539" t="s">
        <v>7998</v>
      </c>
      <c r="B3539" t="s">
        <v>7831</v>
      </c>
      <c r="C3539" s="1">
        <v>0</v>
      </c>
      <c r="D3539" s="1">
        <v>0</v>
      </c>
      <c r="E3539" s="1">
        <v>0</v>
      </c>
    </row>
    <row r="3540" spans="1:6" x14ac:dyDescent="0.25">
      <c r="A3540" t="s">
        <v>7999</v>
      </c>
      <c r="B3540" t="s">
        <v>7833</v>
      </c>
      <c r="C3540" s="1">
        <v>0</v>
      </c>
      <c r="D3540" s="1">
        <v>0</v>
      </c>
      <c r="E3540" s="1">
        <v>0</v>
      </c>
    </row>
    <row r="3541" spans="1:6" x14ac:dyDescent="0.25">
      <c r="A3541" t="s">
        <v>8000</v>
      </c>
      <c r="B3541" t="s">
        <v>7835</v>
      </c>
      <c r="C3541" s="1">
        <v>0</v>
      </c>
      <c r="D3541" s="1">
        <v>0</v>
      </c>
      <c r="E3541" s="1">
        <v>0</v>
      </c>
    </row>
    <row r="3542" spans="1:6" x14ac:dyDescent="0.25">
      <c r="A3542" t="s">
        <v>8001</v>
      </c>
      <c r="B3542" t="s">
        <v>7837</v>
      </c>
      <c r="C3542" s="1">
        <v>0</v>
      </c>
      <c r="D3542" s="1">
        <v>0</v>
      </c>
      <c r="E3542" s="1">
        <v>0</v>
      </c>
    </row>
    <row r="3543" spans="1:6" x14ac:dyDescent="0.25">
      <c r="A3543" t="s">
        <v>8002</v>
      </c>
      <c r="B3543" t="s">
        <v>7839</v>
      </c>
      <c r="C3543" s="1">
        <v>0</v>
      </c>
      <c r="D3543" s="1">
        <v>0</v>
      </c>
      <c r="E3543" s="1">
        <v>0</v>
      </c>
    </row>
    <row r="3544" spans="1:6" x14ac:dyDescent="0.25">
      <c r="A3544" t="s">
        <v>8003</v>
      </c>
      <c r="B3544" t="s">
        <v>7842</v>
      </c>
      <c r="C3544" s="1">
        <v>0</v>
      </c>
      <c r="D3544" s="1">
        <v>0</v>
      </c>
      <c r="E3544" s="1">
        <v>0</v>
      </c>
    </row>
    <row r="3545" spans="1:6" x14ac:dyDescent="0.25">
      <c r="A3545" t="s">
        <v>8004</v>
      </c>
      <c r="B3545" t="s">
        <v>7844</v>
      </c>
      <c r="C3545" s="1">
        <v>0</v>
      </c>
      <c r="D3545" s="1">
        <v>0</v>
      </c>
      <c r="E3545" s="1">
        <v>0</v>
      </c>
    </row>
    <row r="3546" spans="1:6" x14ac:dyDescent="0.25">
      <c r="A3546" t="s">
        <v>8005</v>
      </c>
      <c r="B3546" t="s">
        <v>7846</v>
      </c>
      <c r="C3546" s="1">
        <v>0</v>
      </c>
      <c r="D3546" s="1">
        <v>0</v>
      </c>
      <c r="E3546" s="1">
        <v>0</v>
      </c>
    </row>
    <row r="3547" spans="1:6" x14ac:dyDescent="0.25">
      <c r="A3547" t="s">
        <v>8006</v>
      </c>
      <c r="B3547" t="s">
        <v>7849</v>
      </c>
      <c r="C3547" s="1">
        <v>0</v>
      </c>
      <c r="D3547" s="1">
        <v>0</v>
      </c>
      <c r="E3547" s="1">
        <v>0</v>
      </c>
    </row>
    <row r="3548" spans="1:6" x14ac:dyDescent="0.25">
      <c r="A3548" t="s">
        <v>8007</v>
      </c>
      <c r="B3548" t="s">
        <v>7851</v>
      </c>
      <c r="C3548" s="1">
        <v>0</v>
      </c>
      <c r="D3548" s="1">
        <v>0</v>
      </c>
      <c r="E3548" s="1">
        <v>0</v>
      </c>
    </row>
    <row r="3549" spans="1:6" x14ac:dyDescent="0.25">
      <c r="A3549" t="s">
        <v>8008</v>
      </c>
      <c r="B3549" t="s">
        <v>7853</v>
      </c>
      <c r="C3549" s="1">
        <v>0</v>
      </c>
      <c r="D3549" s="1">
        <v>0</v>
      </c>
      <c r="E3549" s="1">
        <v>0</v>
      </c>
    </row>
    <row r="3550" spans="1:6" x14ac:dyDescent="0.25">
      <c r="A3550" t="s">
        <v>8009</v>
      </c>
      <c r="B3550" t="s">
        <v>7855</v>
      </c>
      <c r="C3550" s="1">
        <v>0</v>
      </c>
      <c r="D3550" s="1">
        <v>0</v>
      </c>
      <c r="E3550" s="1">
        <v>0</v>
      </c>
    </row>
    <row r="3551" spans="1:6" x14ac:dyDescent="0.25">
      <c r="A3551" t="s">
        <v>8010</v>
      </c>
      <c r="B3551" t="s">
        <v>7857</v>
      </c>
      <c r="C3551" s="1">
        <v>0</v>
      </c>
      <c r="D3551" s="1">
        <v>0</v>
      </c>
      <c r="E3551" s="1">
        <v>0</v>
      </c>
    </row>
    <row r="3552" spans="1:6" x14ac:dyDescent="0.25">
      <c r="A3552" t="s">
        <v>8011</v>
      </c>
      <c r="B3552" t="s">
        <v>7859</v>
      </c>
      <c r="C3552" s="1">
        <v>0</v>
      </c>
      <c r="D3552" s="1">
        <v>0</v>
      </c>
      <c r="E3552" s="1">
        <v>0</v>
      </c>
    </row>
    <row r="3553" spans="1:5" x14ac:dyDescent="0.25">
      <c r="A3553" t="s">
        <v>8012</v>
      </c>
      <c r="B3553" t="s">
        <v>7861</v>
      </c>
      <c r="C3553" s="1">
        <v>0</v>
      </c>
      <c r="D3553" s="1">
        <v>0</v>
      </c>
      <c r="E3553" s="1">
        <v>0</v>
      </c>
    </row>
    <row r="3554" spans="1:5" x14ac:dyDescent="0.25">
      <c r="A3554" t="s">
        <v>8013</v>
      </c>
      <c r="B3554" t="s">
        <v>7863</v>
      </c>
      <c r="C3554" s="1">
        <v>0</v>
      </c>
      <c r="D3554" s="1">
        <v>0</v>
      </c>
      <c r="E3554" s="1">
        <v>0</v>
      </c>
    </row>
    <row r="3555" spans="1:5" x14ac:dyDescent="0.25">
      <c r="A3555" t="s">
        <v>8014</v>
      </c>
      <c r="B3555" t="s">
        <v>7865</v>
      </c>
      <c r="C3555" s="1">
        <v>0</v>
      </c>
      <c r="D3555" s="1">
        <v>0</v>
      </c>
      <c r="E3555" s="1">
        <v>0</v>
      </c>
    </row>
    <row r="3556" spans="1:5" x14ac:dyDescent="0.25">
      <c r="A3556" t="s">
        <v>8015</v>
      </c>
      <c r="B3556" t="s">
        <v>7867</v>
      </c>
      <c r="C3556" s="1">
        <v>0</v>
      </c>
      <c r="D3556" s="1">
        <v>0</v>
      </c>
      <c r="E3556" s="1">
        <v>0</v>
      </c>
    </row>
    <row r="3557" spans="1:5" x14ac:dyDescent="0.25">
      <c r="A3557" t="s">
        <v>8016</v>
      </c>
      <c r="B3557" t="s">
        <v>7869</v>
      </c>
      <c r="C3557" s="1">
        <v>0</v>
      </c>
      <c r="D3557" s="1">
        <v>0</v>
      </c>
      <c r="E3557" s="1">
        <v>0</v>
      </c>
    </row>
    <row r="3558" spans="1:5" x14ac:dyDescent="0.25">
      <c r="A3558" t="s">
        <v>8017</v>
      </c>
      <c r="B3558" t="s">
        <v>7871</v>
      </c>
      <c r="C3558" s="1">
        <v>0</v>
      </c>
      <c r="D3558" s="1">
        <v>0</v>
      </c>
      <c r="E3558" s="1">
        <v>0</v>
      </c>
    </row>
    <row r="3559" spans="1:5" x14ac:dyDescent="0.25">
      <c r="A3559" t="s">
        <v>8018</v>
      </c>
      <c r="B3559" t="s">
        <v>7873</v>
      </c>
      <c r="C3559" s="1">
        <v>0</v>
      </c>
      <c r="D3559" s="1">
        <v>0</v>
      </c>
      <c r="E3559" s="1">
        <v>0</v>
      </c>
    </row>
    <row r="3560" spans="1:5" x14ac:dyDescent="0.25">
      <c r="A3560" t="s">
        <v>8019</v>
      </c>
      <c r="B3560" t="s">
        <v>7875</v>
      </c>
      <c r="C3560" s="1">
        <v>0</v>
      </c>
      <c r="D3560" s="1">
        <v>0</v>
      </c>
      <c r="E3560" s="1">
        <v>0</v>
      </c>
    </row>
    <row r="3561" spans="1:5" x14ac:dyDescent="0.25">
      <c r="A3561" t="s">
        <v>8020</v>
      </c>
      <c r="B3561" t="s">
        <v>7877</v>
      </c>
      <c r="C3561" s="1">
        <v>0</v>
      </c>
      <c r="D3561" s="1">
        <v>0</v>
      </c>
      <c r="E3561" s="1">
        <v>0</v>
      </c>
    </row>
    <row r="3562" spans="1:5" x14ac:dyDescent="0.25">
      <c r="A3562" t="s">
        <v>8021</v>
      </c>
      <c r="B3562" t="s">
        <v>7879</v>
      </c>
      <c r="C3562" s="1">
        <v>0</v>
      </c>
      <c r="D3562" s="1">
        <v>0</v>
      </c>
      <c r="E3562" s="1">
        <v>0</v>
      </c>
    </row>
    <row r="3563" spans="1:5" x14ac:dyDescent="0.25">
      <c r="A3563" t="s">
        <v>8022</v>
      </c>
      <c r="B3563" t="s">
        <v>7881</v>
      </c>
      <c r="C3563" s="1">
        <v>0</v>
      </c>
      <c r="D3563" s="1">
        <v>0</v>
      </c>
      <c r="E3563" s="1">
        <v>0</v>
      </c>
    </row>
    <row r="3564" spans="1:5" x14ac:dyDescent="0.25">
      <c r="A3564" t="s">
        <v>8023</v>
      </c>
      <c r="B3564" t="s">
        <v>7883</v>
      </c>
      <c r="C3564" s="1">
        <v>0</v>
      </c>
      <c r="D3564" s="1">
        <v>0</v>
      </c>
      <c r="E3564" s="1">
        <v>0</v>
      </c>
    </row>
    <row r="3565" spans="1:5" x14ac:dyDescent="0.25">
      <c r="A3565" t="s">
        <v>8024</v>
      </c>
      <c r="B3565" t="s">
        <v>7885</v>
      </c>
      <c r="C3565" s="1">
        <v>0</v>
      </c>
      <c r="D3565" s="1">
        <v>0</v>
      </c>
      <c r="E3565" s="1">
        <v>0</v>
      </c>
    </row>
    <row r="3566" spans="1:5" x14ac:dyDescent="0.25">
      <c r="A3566" t="s">
        <v>8025</v>
      </c>
      <c r="B3566" t="s">
        <v>7954</v>
      </c>
      <c r="C3566" s="1">
        <v>0</v>
      </c>
      <c r="D3566" s="1">
        <v>0</v>
      </c>
      <c r="E3566" s="1">
        <v>0</v>
      </c>
    </row>
    <row r="3567" spans="1:5" x14ac:dyDescent="0.25">
      <c r="A3567" t="s">
        <v>8026</v>
      </c>
      <c r="B3567" t="s">
        <v>7887</v>
      </c>
      <c r="C3567" s="1">
        <v>0</v>
      </c>
      <c r="D3567" s="1">
        <v>0</v>
      </c>
      <c r="E3567" s="1">
        <v>0</v>
      </c>
    </row>
    <row r="3568" spans="1:5" x14ac:dyDescent="0.25">
      <c r="A3568" t="s">
        <v>8027</v>
      </c>
      <c r="B3568" t="s">
        <v>7889</v>
      </c>
      <c r="C3568" s="1">
        <v>0</v>
      </c>
      <c r="D3568" s="1">
        <v>0</v>
      </c>
      <c r="E3568" s="1">
        <v>0</v>
      </c>
    </row>
    <row r="3569" spans="1:6" x14ac:dyDescent="0.25">
      <c r="A3569" t="s">
        <v>8028</v>
      </c>
      <c r="B3569" t="s">
        <v>7891</v>
      </c>
      <c r="C3569" s="1">
        <v>0</v>
      </c>
      <c r="D3569" s="1">
        <v>0</v>
      </c>
      <c r="E3569" s="1">
        <v>0</v>
      </c>
    </row>
    <row r="3570" spans="1:6" x14ac:dyDescent="0.25">
      <c r="A3570" t="s">
        <v>8029</v>
      </c>
      <c r="B3570" t="s">
        <v>7893</v>
      </c>
      <c r="C3570" s="1">
        <v>0</v>
      </c>
      <c r="D3570" s="1">
        <v>0</v>
      </c>
      <c r="E3570" s="1">
        <v>0</v>
      </c>
    </row>
    <row r="3571" spans="1:6" x14ac:dyDescent="0.25">
      <c r="A3571" t="s">
        <v>8030</v>
      </c>
      <c r="B3571" t="s">
        <v>7895</v>
      </c>
      <c r="C3571" s="1">
        <v>0</v>
      </c>
      <c r="D3571" s="1">
        <v>0</v>
      </c>
      <c r="E3571" s="1">
        <v>0</v>
      </c>
    </row>
    <row r="3572" spans="1:6" x14ac:dyDescent="0.25">
      <c r="A3572" t="s">
        <v>8031</v>
      </c>
      <c r="B3572" t="s">
        <v>7897</v>
      </c>
      <c r="C3572" s="1">
        <v>0</v>
      </c>
      <c r="D3572" s="1">
        <v>0</v>
      </c>
      <c r="E3572" s="1">
        <v>0</v>
      </c>
    </row>
    <row r="3573" spans="1:6" ht="30" x14ac:dyDescent="0.25">
      <c r="A3573" t="s">
        <v>8032</v>
      </c>
      <c r="B3573" t="s">
        <v>7899</v>
      </c>
      <c r="C3573" s="1">
        <v>3780</v>
      </c>
      <c r="D3573" s="1">
        <v>600</v>
      </c>
      <c r="E3573" s="1">
        <v>5040</v>
      </c>
      <c r="F3573" s="2" t="s">
        <v>8033</v>
      </c>
    </row>
    <row r="3574" spans="1:6" x14ac:dyDescent="0.25">
      <c r="A3574" t="s">
        <v>8034</v>
      </c>
      <c r="B3574" t="s">
        <v>7904</v>
      </c>
      <c r="C3574" s="1">
        <v>0</v>
      </c>
      <c r="D3574" s="1">
        <v>0</v>
      </c>
      <c r="E3574" s="1">
        <v>0</v>
      </c>
    </row>
    <row r="3575" spans="1:6" x14ac:dyDescent="0.25">
      <c r="A3575" t="s">
        <v>8035</v>
      </c>
      <c r="B3575" t="s">
        <v>7965</v>
      </c>
      <c r="C3575" s="1">
        <v>0</v>
      </c>
      <c r="D3575" s="1">
        <v>0</v>
      </c>
      <c r="E3575" s="1">
        <v>0</v>
      </c>
    </row>
    <row r="3576" spans="1:6" x14ac:dyDescent="0.25">
      <c r="A3576" t="s">
        <v>8036</v>
      </c>
      <c r="B3576" t="s">
        <v>7906</v>
      </c>
      <c r="C3576" s="1">
        <v>0</v>
      </c>
      <c r="D3576" s="1">
        <v>0</v>
      </c>
      <c r="E3576" s="1">
        <v>0</v>
      </c>
    </row>
    <row r="3577" spans="1:6" x14ac:dyDescent="0.25">
      <c r="A3577" t="s">
        <v>8037</v>
      </c>
      <c r="B3577" t="s">
        <v>7908</v>
      </c>
      <c r="C3577" s="1">
        <v>0</v>
      </c>
      <c r="D3577" s="1">
        <v>0</v>
      </c>
      <c r="E3577" s="1">
        <v>0</v>
      </c>
    </row>
    <row r="3578" spans="1:6" x14ac:dyDescent="0.25">
      <c r="A3578" t="s">
        <v>8038</v>
      </c>
      <c r="B3578" t="s">
        <v>7911</v>
      </c>
      <c r="C3578" s="1">
        <v>289</v>
      </c>
      <c r="D3578" s="1">
        <v>46</v>
      </c>
      <c r="E3578" s="1">
        <v>289</v>
      </c>
    </row>
    <row r="3579" spans="1:6" x14ac:dyDescent="0.25">
      <c r="A3579" t="s">
        <v>8039</v>
      </c>
      <c r="B3579" t="s">
        <v>7913</v>
      </c>
      <c r="C3579" s="1">
        <v>0</v>
      </c>
      <c r="D3579" s="1">
        <v>0</v>
      </c>
      <c r="E3579" s="1">
        <v>0</v>
      </c>
    </row>
    <row r="3580" spans="1:6" x14ac:dyDescent="0.25">
      <c r="A3580" t="s">
        <v>8040</v>
      </c>
      <c r="B3580" t="s">
        <v>7915</v>
      </c>
      <c r="C3580" s="1">
        <v>0</v>
      </c>
      <c r="D3580" s="1">
        <v>0</v>
      </c>
      <c r="E3580" s="1">
        <v>0</v>
      </c>
    </row>
    <row r="3581" spans="1:6" x14ac:dyDescent="0.25">
      <c r="A3581" t="s">
        <v>8041</v>
      </c>
      <c r="B3581" t="s">
        <v>7917</v>
      </c>
      <c r="C3581" s="1">
        <v>0</v>
      </c>
      <c r="D3581" s="1">
        <v>0</v>
      </c>
      <c r="E3581" s="1">
        <v>0</v>
      </c>
    </row>
    <row r="3582" spans="1:6" x14ac:dyDescent="0.25">
      <c r="A3582" t="s">
        <v>8042</v>
      </c>
      <c r="B3582" t="s">
        <v>7919</v>
      </c>
      <c r="C3582" s="1">
        <v>0</v>
      </c>
      <c r="D3582" s="1">
        <v>0</v>
      </c>
      <c r="E3582" s="1">
        <v>0</v>
      </c>
    </row>
    <row r="3583" spans="1:6" x14ac:dyDescent="0.25">
      <c r="A3583" t="s">
        <v>8043</v>
      </c>
      <c r="B3583" t="s">
        <v>7828</v>
      </c>
      <c r="C3583" s="1">
        <v>375</v>
      </c>
      <c r="D3583" s="1">
        <v>0</v>
      </c>
      <c r="E3583" s="1">
        <v>375</v>
      </c>
      <c r="F3583" t="s">
        <v>8044</v>
      </c>
    </row>
    <row r="3584" spans="1:6" ht="60" x14ac:dyDescent="0.25">
      <c r="A3584" t="s">
        <v>8045</v>
      </c>
      <c r="B3584" t="s">
        <v>7849</v>
      </c>
      <c r="C3584" s="1">
        <v>225</v>
      </c>
      <c r="D3584" s="1">
        <v>0</v>
      </c>
      <c r="E3584" s="1">
        <v>225</v>
      </c>
      <c r="F3584" s="2" t="s">
        <v>8046</v>
      </c>
    </row>
    <row r="3585" spans="1:6" ht="75" x14ac:dyDescent="0.25">
      <c r="A3585" t="s">
        <v>8047</v>
      </c>
      <c r="B3585" t="s">
        <v>7853</v>
      </c>
      <c r="C3585" s="1">
        <v>45600</v>
      </c>
      <c r="D3585" s="1">
        <v>16189</v>
      </c>
      <c r="E3585" s="1">
        <v>45600</v>
      </c>
      <c r="F3585" s="2" t="s">
        <v>8048</v>
      </c>
    </row>
    <row r="3586" spans="1:6" x14ac:dyDescent="0.25">
      <c r="A3586" t="s">
        <v>8049</v>
      </c>
      <c r="B3586" t="s">
        <v>7826</v>
      </c>
      <c r="C3586" s="1">
        <v>0</v>
      </c>
      <c r="D3586" s="1">
        <v>0</v>
      </c>
      <c r="E3586" s="1">
        <v>0</v>
      </c>
    </row>
    <row r="3587" spans="1:6" x14ac:dyDescent="0.25">
      <c r="A3587" t="s">
        <v>8050</v>
      </c>
      <c r="B3587" t="s">
        <v>7828</v>
      </c>
      <c r="C3587" s="1">
        <v>125</v>
      </c>
      <c r="D3587" s="1">
        <v>0</v>
      </c>
      <c r="E3587" s="1">
        <v>125</v>
      </c>
      <c r="F3587" t="s">
        <v>8051</v>
      </c>
    </row>
    <row r="3588" spans="1:6" x14ac:dyDescent="0.25">
      <c r="A3588" t="s">
        <v>8052</v>
      </c>
      <c r="B3588" t="s">
        <v>7831</v>
      </c>
      <c r="C3588" s="1">
        <v>0</v>
      </c>
      <c r="D3588" s="1">
        <v>0</v>
      </c>
      <c r="E3588" s="1">
        <v>0</v>
      </c>
    </row>
    <row r="3589" spans="1:6" x14ac:dyDescent="0.25">
      <c r="A3589" t="s">
        <v>8053</v>
      </c>
      <c r="B3589" t="s">
        <v>7833</v>
      </c>
      <c r="C3589" s="1">
        <v>0</v>
      </c>
      <c r="D3589" s="1">
        <v>0</v>
      </c>
      <c r="E3589" s="1">
        <v>0</v>
      </c>
    </row>
    <row r="3590" spans="1:6" x14ac:dyDescent="0.25">
      <c r="A3590" t="s">
        <v>8054</v>
      </c>
      <c r="B3590" t="s">
        <v>7835</v>
      </c>
      <c r="C3590" s="1">
        <v>0</v>
      </c>
      <c r="D3590" s="1">
        <v>0</v>
      </c>
      <c r="E3590" s="1">
        <v>0</v>
      </c>
    </row>
    <row r="3591" spans="1:6" x14ac:dyDescent="0.25">
      <c r="A3591" t="s">
        <v>8055</v>
      </c>
      <c r="B3591" t="s">
        <v>7837</v>
      </c>
      <c r="C3591" s="1">
        <v>0</v>
      </c>
      <c r="D3591" s="1">
        <v>0</v>
      </c>
      <c r="E3591" s="1">
        <v>0</v>
      </c>
    </row>
    <row r="3592" spans="1:6" x14ac:dyDescent="0.25">
      <c r="A3592" t="s">
        <v>8056</v>
      </c>
      <c r="B3592" t="s">
        <v>7839</v>
      </c>
      <c r="C3592" s="1">
        <v>0</v>
      </c>
      <c r="D3592" s="1">
        <v>0</v>
      </c>
      <c r="E3592" s="1">
        <v>0</v>
      </c>
    </row>
    <row r="3593" spans="1:6" x14ac:dyDescent="0.25">
      <c r="A3593" t="s">
        <v>8057</v>
      </c>
      <c r="B3593" t="s">
        <v>7842</v>
      </c>
      <c r="C3593" s="1">
        <v>0</v>
      </c>
      <c r="D3593" s="1">
        <v>0</v>
      </c>
      <c r="E3593" s="1">
        <v>0</v>
      </c>
    </row>
    <row r="3594" spans="1:6" x14ac:dyDescent="0.25">
      <c r="A3594" t="s">
        <v>8058</v>
      </c>
      <c r="B3594" t="s">
        <v>7844</v>
      </c>
      <c r="C3594" s="1">
        <v>0</v>
      </c>
      <c r="D3594" s="1">
        <v>0</v>
      </c>
      <c r="E3594" s="1">
        <v>0</v>
      </c>
    </row>
    <row r="3595" spans="1:6" x14ac:dyDescent="0.25">
      <c r="A3595" t="s">
        <v>8059</v>
      </c>
      <c r="B3595" t="s">
        <v>7846</v>
      </c>
      <c r="C3595" s="1">
        <v>0</v>
      </c>
      <c r="D3595" s="1">
        <v>0</v>
      </c>
      <c r="E3595" s="1">
        <v>0</v>
      </c>
    </row>
    <row r="3596" spans="1:6" ht="60" x14ac:dyDescent="0.25">
      <c r="A3596" t="s">
        <v>8060</v>
      </c>
      <c r="B3596" t="s">
        <v>7849</v>
      </c>
      <c r="C3596" s="1">
        <v>60</v>
      </c>
      <c r="D3596" s="1">
        <v>0</v>
      </c>
      <c r="E3596" s="1">
        <v>60</v>
      </c>
      <c r="F3596" s="2" t="s">
        <v>8061</v>
      </c>
    </row>
    <row r="3597" spans="1:6" x14ac:dyDescent="0.25">
      <c r="A3597" t="s">
        <v>8062</v>
      </c>
      <c r="B3597" t="s">
        <v>7851</v>
      </c>
      <c r="C3597" s="1">
        <v>0</v>
      </c>
      <c r="D3597" s="1">
        <v>0</v>
      </c>
      <c r="E3597" s="1">
        <v>0</v>
      </c>
    </row>
    <row r="3598" spans="1:6" ht="75" x14ac:dyDescent="0.25">
      <c r="A3598" t="s">
        <v>8063</v>
      </c>
      <c r="B3598" t="s">
        <v>7853</v>
      </c>
      <c r="C3598" s="1">
        <v>9600</v>
      </c>
      <c r="D3598" s="1">
        <v>0</v>
      </c>
      <c r="E3598" s="1">
        <v>9600</v>
      </c>
      <c r="F3598" s="2" t="s">
        <v>8064</v>
      </c>
    </row>
    <row r="3599" spans="1:6" x14ac:dyDescent="0.25">
      <c r="A3599" t="s">
        <v>8065</v>
      </c>
      <c r="B3599" t="s">
        <v>7855</v>
      </c>
      <c r="C3599" s="1">
        <v>0</v>
      </c>
      <c r="D3599" s="1">
        <v>0</v>
      </c>
      <c r="E3599" s="1">
        <v>0</v>
      </c>
    </row>
    <row r="3600" spans="1:6" x14ac:dyDescent="0.25">
      <c r="A3600" t="s">
        <v>8066</v>
      </c>
      <c r="B3600" t="s">
        <v>7857</v>
      </c>
      <c r="C3600" s="1">
        <v>0</v>
      </c>
      <c r="D3600" s="1">
        <v>0</v>
      </c>
      <c r="E3600" s="1">
        <v>0</v>
      </c>
    </row>
    <row r="3601" spans="1:5" x14ac:dyDescent="0.25">
      <c r="A3601" t="s">
        <v>8067</v>
      </c>
      <c r="B3601" t="s">
        <v>7859</v>
      </c>
      <c r="C3601" s="1">
        <v>0</v>
      </c>
      <c r="D3601" s="1">
        <v>0</v>
      </c>
      <c r="E3601" s="1">
        <v>0</v>
      </c>
    </row>
    <row r="3602" spans="1:5" x14ac:dyDescent="0.25">
      <c r="A3602" t="s">
        <v>8068</v>
      </c>
      <c r="B3602" t="s">
        <v>7861</v>
      </c>
      <c r="C3602" s="1">
        <v>0</v>
      </c>
      <c r="D3602" s="1">
        <v>0</v>
      </c>
      <c r="E3602" s="1">
        <v>0</v>
      </c>
    </row>
    <row r="3603" spans="1:5" x14ac:dyDescent="0.25">
      <c r="A3603" t="s">
        <v>8069</v>
      </c>
      <c r="B3603" t="s">
        <v>7863</v>
      </c>
      <c r="C3603" s="1">
        <v>0</v>
      </c>
      <c r="D3603" s="1">
        <v>0</v>
      </c>
      <c r="E3603" s="1">
        <v>0</v>
      </c>
    </row>
    <row r="3604" spans="1:5" x14ac:dyDescent="0.25">
      <c r="A3604" t="s">
        <v>8070</v>
      </c>
      <c r="B3604" t="s">
        <v>7865</v>
      </c>
      <c r="C3604" s="1">
        <v>0</v>
      </c>
      <c r="D3604" s="1">
        <v>0</v>
      </c>
      <c r="E3604" s="1">
        <v>0</v>
      </c>
    </row>
    <row r="3605" spans="1:5" x14ac:dyDescent="0.25">
      <c r="A3605" t="s">
        <v>8071</v>
      </c>
      <c r="B3605" t="s">
        <v>7867</v>
      </c>
      <c r="C3605" s="1">
        <v>0</v>
      </c>
      <c r="D3605" s="1">
        <v>0</v>
      </c>
      <c r="E3605" s="1">
        <v>0</v>
      </c>
    </row>
    <row r="3606" spans="1:5" x14ac:dyDescent="0.25">
      <c r="A3606" t="s">
        <v>8072</v>
      </c>
      <c r="B3606" t="s">
        <v>7869</v>
      </c>
      <c r="C3606" s="1">
        <v>0</v>
      </c>
      <c r="D3606" s="1">
        <v>0</v>
      </c>
      <c r="E3606" s="1">
        <v>0</v>
      </c>
    </row>
    <row r="3607" spans="1:5" x14ac:dyDescent="0.25">
      <c r="A3607" t="s">
        <v>8073</v>
      </c>
      <c r="B3607" t="s">
        <v>7871</v>
      </c>
      <c r="C3607" s="1">
        <v>0</v>
      </c>
      <c r="D3607" s="1">
        <v>0</v>
      </c>
      <c r="E3607" s="1">
        <v>0</v>
      </c>
    </row>
    <row r="3608" spans="1:5" x14ac:dyDescent="0.25">
      <c r="A3608" t="s">
        <v>8074</v>
      </c>
      <c r="B3608" t="s">
        <v>7873</v>
      </c>
      <c r="C3608" s="1">
        <v>0</v>
      </c>
      <c r="D3608" s="1">
        <v>0</v>
      </c>
      <c r="E3608" s="1">
        <v>0</v>
      </c>
    </row>
    <row r="3609" spans="1:5" x14ac:dyDescent="0.25">
      <c r="A3609" t="s">
        <v>8075</v>
      </c>
      <c r="B3609" t="s">
        <v>7875</v>
      </c>
      <c r="C3609" s="1">
        <v>0</v>
      </c>
      <c r="D3609" s="1">
        <v>0</v>
      </c>
      <c r="E3609" s="1">
        <v>0</v>
      </c>
    </row>
    <row r="3610" spans="1:5" x14ac:dyDescent="0.25">
      <c r="A3610" t="s">
        <v>8076</v>
      </c>
      <c r="B3610" t="s">
        <v>7877</v>
      </c>
      <c r="C3610" s="1">
        <v>0</v>
      </c>
      <c r="D3610" s="1">
        <v>0</v>
      </c>
      <c r="E3610" s="1">
        <v>0</v>
      </c>
    </row>
    <row r="3611" spans="1:5" x14ac:dyDescent="0.25">
      <c r="A3611" t="s">
        <v>8077</v>
      </c>
      <c r="B3611" t="s">
        <v>7879</v>
      </c>
      <c r="C3611" s="1">
        <v>0</v>
      </c>
      <c r="D3611" s="1">
        <v>0</v>
      </c>
      <c r="E3611" s="1">
        <v>0</v>
      </c>
    </row>
    <row r="3612" spans="1:5" x14ac:dyDescent="0.25">
      <c r="A3612" t="s">
        <v>8078</v>
      </c>
      <c r="B3612" t="s">
        <v>7881</v>
      </c>
      <c r="C3612" s="1">
        <v>0</v>
      </c>
      <c r="D3612" s="1">
        <v>0</v>
      </c>
      <c r="E3612" s="1">
        <v>0</v>
      </c>
    </row>
    <row r="3613" spans="1:5" x14ac:dyDescent="0.25">
      <c r="A3613" t="s">
        <v>8079</v>
      </c>
      <c r="B3613" t="s">
        <v>7883</v>
      </c>
      <c r="C3613" s="1">
        <v>0</v>
      </c>
      <c r="D3613" s="1">
        <v>0</v>
      </c>
      <c r="E3613" s="1">
        <v>0</v>
      </c>
    </row>
    <row r="3614" spans="1:5" x14ac:dyDescent="0.25">
      <c r="A3614" t="s">
        <v>8080</v>
      </c>
      <c r="B3614" t="s">
        <v>7885</v>
      </c>
      <c r="C3614" s="1">
        <v>0</v>
      </c>
      <c r="D3614" s="1">
        <v>0</v>
      </c>
      <c r="E3614" s="1">
        <v>0</v>
      </c>
    </row>
    <row r="3615" spans="1:5" x14ac:dyDescent="0.25">
      <c r="A3615" t="s">
        <v>8081</v>
      </c>
      <c r="B3615" t="s">
        <v>7954</v>
      </c>
      <c r="C3615" s="1">
        <v>0</v>
      </c>
      <c r="D3615" s="1">
        <v>0</v>
      </c>
      <c r="E3615" s="1">
        <v>0</v>
      </c>
    </row>
    <row r="3616" spans="1:5" x14ac:dyDescent="0.25">
      <c r="A3616" t="s">
        <v>8082</v>
      </c>
      <c r="B3616" t="s">
        <v>7887</v>
      </c>
      <c r="C3616" s="1">
        <v>0</v>
      </c>
      <c r="D3616" s="1">
        <v>0</v>
      </c>
      <c r="E3616" s="1">
        <v>0</v>
      </c>
    </row>
    <row r="3617" spans="1:5" x14ac:dyDescent="0.25">
      <c r="A3617" t="s">
        <v>8083</v>
      </c>
      <c r="B3617" t="s">
        <v>7889</v>
      </c>
      <c r="C3617" s="1">
        <v>0</v>
      </c>
      <c r="D3617" s="1">
        <v>0</v>
      </c>
      <c r="E3617" s="1">
        <v>0</v>
      </c>
    </row>
    <row r="3618" spans="1:5" x14ac:dyDescent="0.25">
      <c r="A3618" t="s">
        <v>8084</v>
      </c>
      <c r="B3618" t="s">
        <v>7891</v>
      </c>
      <c r="C3618" s="1">
        <v>0</v>
      </c>
      <c r="D3618" s="1">
        <v>0</v>
      </c>
      <c r="E3618" s="1">
        <v>0</v>
      </c>
    </row>
    <row r="3619" spans="1:5" x14ac:dyDescent="0.25">
      <c r="A3619" t="s">
        <v>8085</v>
      </c>
      <c r="B3619" t="s">
        <v>7893</v>
      </c>
      <c r="C3619" s="1">
        <v>0</v>
      </c>
      <c r="D3619" s="1">
        <v>0</v>
      </c>
      <c r="E3619" s="1">
        <v>0</v>
      </c>
    </row>
    <row r="3620" spans="1:5" x14ac:dyDescent="0.25">
      <c r="A3620" t="s">
        <v>8086</v>
      </c>
      <c r="B3620" t="s">
        <v>7895</v>
      </c>
      <c r="C3620" s="1">
        <v>0</v>
      </c>
      <c r="D3620" s="1">
        <v>0</v>
      </c>
      <c r="E3620" s="1">
        <v>0</v>
      </c>
    </row>
    <row r="3621" spans="1:5" x14ac:dyDescent="0.25">
      <c r="A3621" t="s">
        <v>8087</v>
      </c>
      <c r="B3621" t="s">
        <v>7897</v>
      </c>
      <c r="C3621" s="1">
        <v>0</v>
      </c>
      <c r="D3621" s="1">
        <v>0</v>
      </c>
      <c r="E3621" s="1">
        <v>0</v>
      </c>
    </row>
    <row r="3622" spans="1:5" x14ac:dyDescent="0.25">
      <c r="A3622" t="s">
        <v>8088</v>
      </c>
      <c r="B3622" t="s">
        <v>7899</v>
      </c>
      <c r="C3622" s="1">
        <v>0</v>
      </c>
      <c r="D3622" s="1">
        <v>0</v>
      </c>
      <c r="E3622" s="1">
        <v>0</v>
      </c>
    </row>
    <row r="3623" spans="1:5" x14ac:dyDescent="0.25">
      <c r="A3623" t="s">
        <v>8089</v>
      </c>
      <c r="B3623" t="s">
        <v>7904</v>
      </c>
      <c r="C3623" s="1">
        <v>0</v>
      </c>
      <c r="D3623" s="1">
        <v>0</v>
      </c>
      <c r="E3623" s="1">
        <v>0</v>
      </c>
    </row>
    <row r="3624" spans="1:5" x14ac:dyDescent="0.25">
      <c r="A3624" t="s">
        <v>8090</v>
      </c>
      <c r="B3624" t="s">
        <v>7965</v>
      </c>
      <c r="C3624" s="1">
        <v>0</v>
      </c>
      <c r="D3624" s="1">
        <v>0</v>
      </c>
      <c r="E3624" s="1">
        <v>0</v>
      </c>
    </row>
    <row r="3625" spans="1:5" x14ac:dyDescent="0.25">
      <c r="A3625" t="s">
        <v>8091</v>
      </c>
      <c r="B3625" t="s">
        <v>7906</v>
      </c>
      <c r="C3625" s="1">
        <v>0</v>
      </c>
      <c r="D3625" s="1">
        <v>0</v>
      </c>
      <c r="E3625" s="1">
        <v>0</v>
      </c>
    </row>
    <row r="3626" spans="1:5" x14ac:dyDescent="0.25">
      <c r="A3626" t="s">
        <v>8092</v>
      </c>
      <c r="B3626" t="s">
        <v>7908</v>
      </c>
      <c r="C3626" s="1">
        <v>0</v>
      </c>
      <c r="D3626" s="1">
        <v>0</v>
      </c>
      <c r="E3626" s="1">
        <v>0</v>
      </c>
    </row>
    <row r="3627" spans="1:5" x14ac:dyDescent="0.25">
      <c r="A3627" t="s">
        <v>8093</v>
      </c>
      <c r="B3627" t="s">
        <v>7911</v>
      </c>
      <c r="C3627" s="1">
        <v>0</v>
      </c>
      <c r="D3627" s="1">
        <v>0</v>
      </c>
      <c r="E3627" s="1">
        <v>0</v>
      </c>
    </row>
    <row r="3628" spans="1:5" x14ac:dyDescent="0.25">
      <c r="A3628" t="s">
        <v>8094</v>
      </c>
      <c r="B3628" t="s">
        <v>7913</v>
      </c>
      <c r="C3628" s="1">
        <v>0</v>
      </c>
      <c r="D3628" s="1">
        <v>0</v>
      </c>
      <c r="E3628" s="1">
        <v>0</v>
      </c>
    </row>
    <row r="3629" spans="1:5" x14ac:dyDescent="0.25">
      <c r="A3629" t="s">
        <v>8095</v>
      </c>
      <c r="B3629" t="s">
        <v>7915</v>
      </c>
      <c r="C3629" s="1">
        <v>0</v>
      </c>
      <c r="D3629" s="1">
        <v>0</v>
      </c>
      <c r="E3629" s="1">
        <v>0</v>
      </c>
    </row>
    <row r="3630" spans="1:5" x14ac:dyDescent="0.25">
      <c r="A3630" t="s">
        <v>8096</v>
      </c>
      <c r="B3630" t="s">
        <v>7917</v>
      </c>
      <c r="C3630" s="1">
        <v>0</v>
      </c>
      <c r="D3630" s="1">
        <v>0</v>
      </c>
      <c r="E3630" s="1">
        <v>0</v>
      </c>
    </row>
    <row r="3631" spans="1:5" x14ac:dyDescent="0.25">
      <c r="A3631" t="s">
        <v>8097</v>
      </c>
      <c r="B3631" t="s">
        <v>7919</v>
      </c>
      <c r="C3631" s="1">
        <v>0</v>
      </c>
      <c r="D3631" s="1">
        <v>0</v>
      </c>
      <c r="E3631" s="1">
        <v>0</v>
      </c>
    </row>
    <row r="3632" spans="1:5" x14ac:dyDescent="0.25">
      <c r="A3632" t="s">
        <v>8098</v>
      </c>
      <c r="B3632" t="s">
        <v>8099</v>
      </c>
      <c r="C3632" s="1">
        <v>500</v>
      </c>
      <c r="D3632" s="1">
        <v>481</v>
      </c>
      <c r="E3632" s="1">
        <v>500</v>
      </c>
    </row>
    <row r="3633" spans="1:6" x14ac:dyDescent="0.25">
      <c r="A3633" t="s">
        <v>8100</v>
      </c>
      <c r="B3633" t="s">
        <v>8101</v>
      </c>
      <c r="C3633" s="1">
        <v>6376</v>
      </c>
      <c r="D3633" s="1">
        <v>4825</v>
      </c>
      <c r="E3633" s="1">
        <v>7326</v>
      </c>
      <c r="F3633" t="s">
        <v>8102</v>
      </c>
    </row>
    <row r="3634" spans="1:6" x14ac:dyDescent="0.25">
      <c r="A3634" t="s">
        <v>8103</v>
      </c>
      <c r="B3634" t="s">
        <v>8104</v>
      </c>
      <c r="C3634" s="1">
        <v>1000</v>
      </c>
      <c r="D3634" s="1">
        <v>189</v>
      </c>
      <c r="E3634" s="1">
        <v>1000</v>
      </c>
    </row>
    <row r="3635" spans="1:6" x14ac:dyDescent="0.25">
      <c r="A3635" t="s">
        <v>8105</v>
      </c>
      <c r="B3635" t="s">
        <v>8106</v>
      </c>
      <c r="C3635" s="1">
        <v>0</v>
      </c>
      <c r="D3635" s="1">
        <v>0</v>
      </c>
      <c r="E3635" s="1">
        <v>0</v>
      </c>
    </row>
    <row r="3636" spans="1:6" x14ac:dyDescent="0.25">
      <c r="A3636" t="s">
        <v>8107</v>
      </c>
      <c r="B3636" t="s">
        <v>8108</v>
      </c>
      <c r="C3636" s="1">
        <v>0</v>
      </c>
      <c r="D3636" s="1">
        <v>0</v>
      </c>
      <c r="E3636" s="1">
        <v>0</v>
      </c>
    </row>
    <row r="3637" spans="1:6" x14ac:dyDescent="0.25">
      <c r="A3637" t="s">
        <v>8109</v>
      </c>
      <c r="B3637" t="s">
        <v>8110</v>
      </c>
      <c r="C3637" s="1">
        <v>0</v>
      </c>
      <c r="D3637" s="1">
        <v>0</v>
      </c>
      <c r="E3637" s="1">
        <v>0</v>
      </c>
    </row>
    <row r="3638" spans="1:6" x14ac:dyDescent="0.25">
      <c r="A3638" t="s">
        <v>8111</v>
      </c>
      <c r="B3638" t="s">
        <v>8112</v>
      </c>
      <c r="C3638" s="1">
        <v>600</v>
      </c>
      <c r="D3638" s="1">
        <v>0</v>
      </c>
      <c r="E3638" s="1">
        <v>1000</v>
      </c>
    </row>
    <row r="3639" spans="1:6" x14ac:dyDescent="0.25">
      <c r="A3639" t="s">
        <v>8113</v>
      </c>
      <c r="B3639" t="s">
        <v>8114</v>
      </c>
      <c r="C3639" s="1">
        <v>0</v>
      </c>
      <c r="D3639" s="1">
        <v>0</v>
      </c>
      <c r="E3639" s="1">
        <v>0</v>
      </c>
    </row>
    <row r="3640" spans="1:6" x14ac:dyDescent="0.25">
      <c r="A3640" t="s">
        <v>8115</v>
      </c>
      <c r="B3640" t="s">
        <v>8116</v>
      </c>
      <c r="C3640" s="1">
        <v>0</v>
      </c>
      <c r="D3640" s="1">
        <v>0</v>
      </c>
      <c r="E3640" s="1">
        <v>0</v>
      </c>
    </row>
    <row r="3641" spans="1:6" x14ac:dyDescent="0.25">
      <c r="A3641" t="s">
        <v>8117</v>
      </c>
      <c r="B3641" t="s">
        <v>8118</v>
      </c>
      <c r="C3641" s="1">
        <v>250</v>
      </c>
      <c r="D3641" s="1">
        <v>0</v>
      </c>
      <c r="E3641" s="1">
        <v>750</v>
      </c>
      <c r="F3641" t="s">
        <v>8119</v>
      </c>
    </row>
    <row r="3642" spans="1:6" x14ac:dyDescent="0.25">
      <c r="A3642" t="s">
        <v>8120</v>
      </c>
      <c r="B3642" t="s">
        <v>8121</v>
      </c>
      <c r="C3642" s="1">
        <v>689</v>
      </c>
      <c r="D3642" s="1">
        <v>0</v>
      </c>
      <c r="E3642" s="1">
        <v>1079</v>
      </c>
      <c r="F3642" t="s">
        <v>8122</v>
      </c>
    </row>
    <row r="3643" spans="1:6" x14ac:dyDescent="0.25">
      <c r="A3643" t="s">
        <v>8123</v>
      </c>
      <c r="B3643" t="s">
        <v>8124</v>
      </c>
      <c r="C3643" s="1">
        <v>0</v>
      </c>
      <c r="D3643" s="1">
        <v>0</v>
      </c>
      <c r="E3643" s="1">
        <v>0</v>
      </c>
    </row>
    <row r="3644" spans="1:6" x14ac:dyDescent="0.25">
      <c r="A3644" t="s">
        <v>8125</v>
      </c>
      <c r="B3644" t="s">
        <v>8126</v>
      </c>
      <c r="C3644" s="1">
        <v>0</v>
      </c>
      <c r="D3644" s="1">
        <v>0</v>
      </c>
      <c r="E3644" s="1">
        <v>0</v>
      </c>
    </row>
    <row r="3645" spans="1:6" x14ac:dyDescent="0.25">
      <c r="A3645" t="s">
        <v>8127</v>
      </c>
      <c r="B3645" t="s">
        <v>8128</v>
      </c>
      <c r="C3645" s="1">
        <v>0</v>
      </c>
      <c r="D3645" s="1">
        <v>0</v>
      </c>
      <c r="E3645" s="1">
        <v>0</v>
      </c>
    </row>
    <row r="3646" spans="1:6" x14ac:dyDescent="0.25">
      <c r="A3646" t="s">
        <v>8129</v>
      </c>
      <c r="B3646" t="s">
        <v>8130</v>
      </c>
      <c r="C3646" s="1">
        <v>3000</v>
      </c>
      <c r="D3646" s="1">
        <v>0</v>
      </c>
      <c r="E3646" s="1">
        <v>1500</v>
      </c>
      <c r="F3646" t="s">
        <v>8131</v>
      </c>
    </row>
    <row r="3647" spans="1:6" x14ac:dyDescent="0.25">
      <c r="A3647" t="s">
        <v>8132</v>
      </c>
      <c r="B3647" t="s">
        <v>8133</v>
      </c>
      <c r="C3647" s="1">
        <v>0</v>
      </c>
      <c r="D3647" s="1">
        <v>0</v>
      </c>
      <c r="E3647" s="1">
        <v>0</v>
      </c>
    </row>
    <row r="3648" spans="1:6" x14ac:dyDescent="0.25">
      <c r="A3648" t="s">
        <v>8134</v>
      </c>
      <c r="B3648" t="s">
        <v>8135</v>
      </c>
      <c r="C3648" s="1">
        <v>0</v>
      </c>
      <c r="D3648" s="1">
        <v>0</v>
      </c>
      <c r="E3648" s="1">
        <v>0</v>
      </c>
    </row>
    <row r="3649" spans="1:6" x14ac:dyDescent="0.25">
      <c r="A3649" t="s">
        <v>8136</v>
      </c>
      <c r="B3649" t="s">
        <v>8137</v>
      </c>
      <c r="C3649" s="1">
        <v>0</v>
      </c>
      <c r="D3649" s="1">
        <v>0</v>
      </c>
      <c r="E3649" s="1">
        <v>0</v>
      </c>
    </row>
    <row r="3650" spans="1:6" x14ac:dyDescent="0.25">
      <c r="A3650" t="s">
        <v>8138</v>
      </c>
      <c r="B3650" t="s">
        <v>8139</v>
      </c>
      <c r="C3650" s="1">
        <v>0</v>
      </c>
      <c r="D3650" s="1">
        <v>0</v>
      </c>
      <c r="E3650" s="1">
        <v>0</v>
      </c>
    </row>
    <row r="3651" spans="1:6" x14ac:dyDescent="0.25">
      <c r="A3651" t="s">
        <v>8140</v>
      </c>
      <c r="B3651" t="s">
        <v>8141</v>
      </c>
      <c r="C3651" s="1">
        <v>0</v>
      </c>
      <c r="D3651" s="1">
        <v>0</v>
      </c>
      <c r="E3651" s="1">
        <v>0</v>
      </c>
    </row>
    <row r="3652" spans="1:6" x14ac:dyDescent="0.25">
      <c r="A3652" t="s">
        <v>8142</v>
      </c>
      <c r="B3652" t="s">
        <v>8143</v>
      </c>
      <c r="C3652" s="1">
        <v>0</v>
      </c>
      <c r="D3652" s="1">
        <v>0</v>
      </c>
      <c r="E3652" s="1">
        <v>0</v>
      </c>
    </row>
    <row r="3653" spans="1:6" x14ac:dyDescent="0.25">
      <c r="A3653" t="s">
        <v>8144</v>
      </c>
      <c r="B3653" t="s">
        <v>8145</v>
      </c>
      <c r="C3653" s="1">
        <v>0</v>
      </c>
      <c r="D3653" s="1">
        <v>0</v>
      </c>
      <c r="E3653" s="1">
        <v>3000</v>
      </c>
      <c r="F3653" t="s">
        <v>8122</v>
      </c>
    </row>
    <row r="3654" spans="1:6" x14ac:dyDescent="0.25">
      <c r="A3654" t="s">
        <v>8146</v>
      </c>
      <c r="B3654" t="s">
        <v>8147</v>
      </c>
      <c r="C3654" s="1">
        <v>0</v>
      </c>
      <c r="D3654" s="1">
        <v>0</v>
      </c>
      <c r="E3654" s="1">
        <v>0</v>
      </c>
      <c r="F3654" t="s">
        <v>8148</v>
      </c>
    </row>
    <row r="3655" spans="1:6" x14ac:dyDescent="0.25">
      <c r="A3655" t="s">
        <v>8149</v>
      </c>
      <c r="B3655" t="s">
        <v>8150</v>
      </c>
      <c r="C3655" s="1">
        <v>0</v>
      </c>
      <c r="D3655" s="1">
        <v>0</v>
      </c>
      <c r="E3655" s="1">
        <v>0</v>
      </c>
    </row>
    <row r="3656" spans="1:6" x14ac:dyDescent="0.25">
      <c r="A3656" t="s">
        <v>8151</v>
      </c>
      <c r="B3656" t="s">
        <v>8152</v>
      </c>
      <c r="C3656" s="1">
        <v>0</v>
      </c>
      <c r="D3656" s="1">
        <v>0</v>
      </c>
      <c r="E3656" s="1">
        <v>0</v>
      </c>
    </row>
    <row r="3657" spans="1:6" x14ac:dyDescent="0.25">
      <c r="A3657" t="s">
        <v>8153</v>
      </c>
      <c r="B3657" t="s">
        <v>8154</v>
      </c>
      <c r="C3657" s="1">
        <v>0</v>
      </c>
      <c r="D3657" s="1">
        <v>0</v>
      </c>
      <c r="E3657" s="1">
        <v>0</v>
      </c>
    </row>
    <row r="3658" spans="1:6" x14ac:dyDescent="0.25">
      <c r="A3658" t="s">
        <v>8155</v>
      </c>
      <c r="B3658" t="s">
        <v>8156</v>
      </c>
      <c r="C3658" s="1">
        <v>0</v>
      </c>
      <c r="D3658" s="1">
        <v>0</v>
      </c>
      <c r="E3658" s="1">
        <v>0</v>
      </c>
    </row>
    <row r="3659" spans="1:6" x14ac:dyDescent="0.25">
      <c r="A3659" t="s">
        <v>8157</v>
      </c>
      <c r="B3659" t="s">
        <v>8158</v>
      </c>
      <c r="C3659" s="1">
        <v>400</v>
      </c>
      <c r="D3659" s="1">
        <v>0</v>
      </c>
      <c r="E3659" s="1">
        <v>400</v>
      </c>
      <c r="F3659" t="s">
        <v>8159</v>
      </c>
    </row>
    <row r="3660" spans="1:6" x14ac:dyDescent="0.25">
      <c r="A3660" t="s">
        <v>8160</v>
      </c>
      <c r="B3660" t="s">
        <v>8161</v>
      </c>
      <c r="C3660" s="1">
        <v>297</v>
      </c>
      <c r="D3660" s="1">
        <v>0</v>
      </c>
      <c r="E3660" s="1">
        <v>0</v>
      </c>
    </row>
    <row r="3661" spans="1:6" x14ac:dyDescent="0.25">
      <c r="A3661" t="s">
        <v>8162</v>
      </c>
      <c r="B3661" t="s">
        <v>8163</v>
      </c>
      <c r="C3661" s="1">
        <v>0</v>
      </c>
      <c r="D3661" s="1">
        <v>0</v>
      </c>
      <c r="E3661" s="1">
        <v>0</v>
      </c>
    </row>
    <row r="3662" spans="1:6" x14ac:dyDescent="0.25">
      <c r="A3662" t="s">
        <v>8164</v>
      </c>
      <c r="B3662" t="s">
        <v>8165</v>
      </c>
      <c r="C3662" s="1">
        <v>0</v>
      </c>
      <c r="D3662" s="1">
        <v>0</v>
      </c>
      <c r="E3662" s="1">
        <v>0</v>
      </c>
    </row>
    <row r="3663" spans="1:6" x14ac:dyDescent="0.25">
      <c r="A3663" t="s">
        <v>8166</v>
      </c>
      <c r="B3663" t="s">
        <v>8167</v>
      </c>
      <c r="C3663" s="1">
        <v>0</v>
      </c>
      <c r="D3663" s="1">
        <v>0</v>
      </c>
      <c r="E3663" s="1">
        <v>0</v>
      </c>
    </row>
    <row r="3664" spans="1:6" x14ac:dyDescent="0.25">
      <c r="A3664" t="s">
        <v>8168</v>
      </c>
      <c r="B3664" t="s">
        <v>8169</v>
      </c>
      <c r="C3664" s="1">
        <v>2000</v>
      </c>
      <c r="D3664" s="1">
        <v>469</v>
      </c>
      <c r="E3664" s="1">
        <v>2000</v>
      </c>
    </row>
    <row r="3665" spans="1:6" x14ac:dyDescent="0.25">
      <c r="A3665" t="s">
        <v>8170</v>
      </c>
      <c r="B3665" t="s">
        <v>8171</v>
      </c>
      <c r="C3665" s="1">
        <v>2500</v>
      </c>
      <c r="D3665" s="1">
        <v>0</v>
      </c>
      <c r="E3665" s="1">
        <v>2500</v>
      </c>
      <c r="F3665" t="s">
        <v>8172</v>
      </c>
    </row>
    <row r="3666" spans="1:6" x14ac:dyDescent="0.25">
      <c r="A3666" t="s">
        <v>8173</v>
      </c>
      <c r="B3666" t="s">
        <v>8174</v>
      </c>
      <c r="C3666" s="1">
        <v>0</v>
      </c>
      <c r="D3666" s="1">
        <v>0</v>
      </c>
      <c r="E3666" s="1">
        <v>0</v>
      </c>
    </row>
    <row r="3667" spans="1:6" x14ac:dyDescent="0.25">
      <c r="A3667" t="s">
        <v>8175</v>
      </c>
      <c r="B3667" t="s">
        <v>8176</v>
      </c>
      <c r="C3667" s="1">
        <v>0</v>
      </c>
      <c r="D3667" s="1">
        <v>0</v>
      </c>
      <c r="E3667" s="1">
        <v>0</v>
      </c>
    </row>
    <row r="3668" spans="1:6" x14ac:dyDescent="0.25">
      <c r="A3668" t="s">
        <v>8177</v>
      </c>
      <c r="B3668" t="s">
        <v>8178</v>
      </c>
      <c r="C3668" s="1">
        <v>74851</v>
      </c>
      <c r="D3668" s="1">
        <v>18828</v>
      </c>
      <c r="E3668" s="1">
        <v>72386</v>
      </c>
    </row>
    <row r="3669" spans="1:6" x14ac:dyDescent="0.25">
      <c r="A3669" t="s">
        <v>8179</v>
      </c>
      <c r="B3669" t="s">
        <v>8180</v>
      </c>
      <c r="C3669" s="1">
        <v>0</v>
      </c>
      <c r="D3669" s="1">
        <v>0</v>
      </c>
      <c r="E3669" s="1">
        <v>0</v>
      </c>
    </row>
    <row r="3670" spans="1:6" x14ac:dyDescent="0.25">
      <c r="A3670" t="s">
        <v>8181</v>
      </c>
      <c r="B3670" t="s">
        <v>8182</v>
      </c>
      <c r="C3670" s="1">
        <v>48600</v>
      </c>
      <c r="D3670" s="1">
        <v>9525</v>
      </c>
      <c r="E3670" s="1">
        <v>49000</v>
      </c>
    </row>
    <row r="3671" spans="1:6" x14ac:dyDescent="0.25">
      <c r="A3671" t="s">
        <v>8183</v>
      </c>
      <c r="B3671" t="s">
        <v>8184</v>
      </c>
      <c r="C3671" s="1">
        <v>0</v>
      </c>
      <c r="D3671" s="1">
        <v>0</v>
      </c>
      <c r="E3671" s="1">
        <v>0</v>
      </c>
    </row>
    <row r="3672" spans="1:6" x14ac:dyDescent="0.25">
      <c r="A3672" t="s">
        <v>8185</v>
      </c>
      <c r="B3672" t="s">
        <v>8186</v>
      </c>
      <c r="C3672" s="1">
        <v>8900</v>
      </c>
      <c r="D3672" s="1">
        <v>3156</v>
      </c>
      <c r="E3672" s="1">
        <v>9345</v>
      </c>
    </row>
    <row r="3673" spans="1:6" x14ac:dyDescent="0.25">
      <c r="A3673" t="s">
        <v>8187</v>
      </c>
      <c r="B3673" t="s">
        <v>8188</v>
      </c>
      <c r="C3673" s="1">
        <v>0</v>
      </c>
      <c r="D3673" s="1">
        <v>3362</v>
      </c>
      <c r="E3673" s="1">
        <v>420</v>
      </c>
      <c r="F3673" t="s">
        <v>8189</v>
      </c>
    </row>
    <row r="3674" spans="1:6" x14ac:dyDescent="0.25">
      <c r="A3674" t="s">
        <v>8190</v>
      </c>
      <c r="B3674" t="s">
        <v>8191</v>
      </c>
      <c r="C3674" s="1">
        <v>0</v>
      </c>
      <c r="D3674" s="1">
        <v>0</v>
      </c>
      <c r="E3674" s="1">
        <v>1436</v>
      </c>
      <c r="F3674" t="s">
        <v>7207</v>
      </c>
    </row>
    <row r="3675" spans="1:6" x14ac:dyDescent="0.25">
      <c r="A3675" t="s">
        <v>8192</v>
      </c>
      <c r="B3675" t="s">
        <v>8193</v>
      </c>
      <c r="C3675" s="1">
        <v>4932</v>
      </c>
      <c r="D3675" s="1">
        <v>1234</v>
      </c>
      <c r="E3675" s="1">
        <v>4903</v>
      </c>
    </row>
    <row r="3676" spans="1:6" x14ac:dyDescent="0.25">
      <c r="A3676" t="s">
        <v>8194</v>
      </c>
      <c r="B3676" t="s">
        <v>8195</v>
      </c>
      <c r="C3676" s="1">
        <v>3214</v>
      </c>
      <c r="D3676" s="1">
        <v>1874</v>
      </c>
      <c r="E3676" s="1">
        <v>3142</v>
      </c>
    </row>
    <row r="3677" spans="1:6" x14ac:dyDescent="0.25">
      <c r="A3677" t="s">
        <v>8196</v>
      </c>
      <c r="B3677" t="s">
        <v>8197</v>
      </c>
      <c r="C3677" s="1">
        <v>5942</v>
      </c>
      <c r="D3677" s="1">
        <v>4040</v>
      </c>
      <c r="E3677" s="1">
        <v>5922</v>
      </c>
    </row>
    <row r="3678" spans="1:6" x14ac:dyDescent="0.25">
      <c r="A3678" t="s">
        <v>8198</v>
      </c>
      <c r="B3678" t="s">
        <v>8199</v>
      </c>
      <c r="C3678" s="1">
        <v>0</v>
      </c>
      <c r="D3678" s="1">
        <v>0</v>
      </c>
      <c r="E3678" s="1">
        <v>0</v>
      </c>
    </row>
    <row r="3679" spans="1:6" x14ac:dyDescent="0.25">
      <c r="A3679" t="s">
        <v>8200</v>
      </c>
      <c r="B3679" t="s">
        <v>8201</v>
      </c>
      <c r="C3679" s="1">
        <v>0</v>
      </c>
      <c r="D3679" s="1">
        <v>0</v>
      </c>
      <c r="E3679" s="1">
        <v>36500</v>
      </c>
      <c r="F3679" t="s">
        <v>8202</v>
      </c>
    </row>
    <row r="3680" spans="1:6" x14ac:dyDescent="0.25">
      <c r="A3680" t="s">
        <v>8203</v>
      </c>
      <c r="B3680" t="s">
        <v>8099</v>
      </c>
      <c r="C3680" s="1">
        <v>0</v>
      </c>
      <c r="D3680" s="1">
        <v>0</v>
      </c>
      <c r="E3680" s="1">
        <v>0</v>
      </c>
    </row>
    <row r="3681" spans="1:5" x14ac:dyDescent="0.25">
      <c r="A3681" t="s">
        <v>8204</v>
      </c>
      <c r="B3681" t="s">
        <v>8101</v>
      </c>
      <c r="C3681" s="1">
        <v>0</v>
      </c>
      <c r="D3681" s="1">
        <v>0</v>
      </c>
      <c r="E3681" s="1">
        <v>0</v>
      </c>
    </row>
    <row r="3682" spans="1:5" x14ac:dyDescent="0.25">
      <c r="A3682" t="s">
        <v>8205</v>
      </c>
      <c r="B3682" t="s">
        <v>8104</v>
      </c>
      <c r="C3682" s="1">
        <v>0</v>
      </c>
      <c r="D3682" s="1">
        <v>0</v>
      </c>
      <c r="E3682" s="1">
        <v>0</v>
      </c>
    </row>
    <row r="3683" spans="1:5" x14ac:dyDescent="0.25">
      <c r="A3683" t="s">
        <v>8206</v>
      </c>
      <c r="B3683" t="s">
        <v>8106</v>
      </c>
      <c r="C3683" s="1">
        <v>0</v>
      </c>
      <c r="D3683" s="1">
        <v>0</v>
      </c>
      <c r="E3683" s="1">
        <v>0</v>
      </c>
    </row>
    <row r="3684" spans="1:5" x14ac:dyDescent="0.25">
      <c r="A3684" t="s">
        <v>8207</v>
      </c>
      <c r="B3684" t="s">
        <v>8108</v>
      </c>
      <c r="C3684" s="1">
        <v>0</v>
      </c>
      <c r="D3684" s="1">
        <v>0</v>
      </c>
      <c r="E3684" s="1">
        <v>0</v>
      </c>
    </row>
    <row r="3685" spans="1:5" x14ac:dyDescent="0.25">
      <c r="A3685" t="s">
        <v>8208</v>
      </c>
      <c r="B3685" t="s">
        <v>8110</v>
      </c>
      <c r="C3685" s="1">
        <v>0</v>
      </c>
      <c r="D3685" s="1">
        <v>0</v>
      </c>
      <c r="E3685" s="1">
        <v>0</v>
      </c>
    </row>
    <row r="3686" spans="1:5" x14ac:dyDescent="0.25">
      <c r="A3686" t="s">
        <v>8209</v>
      </c>
      <c r="B3686" t="s">
        <v>8112</v>
      </c>
      <c r="C3686" s="1">
        <v>0</v>
      </c>
      <c r="D3686" s="1">
        <v>0</v>
      </c>
      <c r="E3686" s="1">
        <v>0</v>
      </c>
    </row>
    <row r="3687" spans="1:5" x14ac:dyDescent="0.25">
      <c r="A3687" t="s">
        <v>8210</v>
      </c>
      <c r="B3687" t="s">
        <v>8114</v>
      </c>
      <c r="C3687" s="1">
        <v>0</v>
      </c>
      <c r="D3687" s="1">
        <v>0</v>
      </c>
      <c r="E3687" s="1">
        <v>0</v>
      </c>
    </row>
    <row r="3688" spans="1:5" x14ac:dyDescent="0.25">
      <c r="A3688" t="s">
        <v>8211</v>
      </c>
      <c r="B3688" t="s">
        <v>8116</v>
      </c>
      <c r="C3688" s="1">
        <v>0</v>
      </c>
      <c r="D3688" s="1">
        <v>0</v>
      </c>
      <c r="E3688" s="1">
        <v>0</v>
      </c>
    </row>
    <row r="3689" spans="1:5" x14ac:dyDescent="0.25">
      <c r="A3689" t="s">
        <v>8212</v>
      </c>
      <c r="B3689" t="s">
        <v>8118</v>
      </c>
      <c r="C3689" s="1">
        <v>0</v>
      </c>
      <c r="D3689" s="1">
        <v>0</v>
      </c>
      <c r="E3689" s="1">
        <v>0</v>
      </c>
    </row>
    <row r="3690" spans="1:5" x14ac:dyDescent="0.25">
      <c r="A3690" t="s">
        <v>8213</v>
      </c>
      <c r="B3690" t="s">
        <v>8121</v>
      </c>
      <c r="C3690" s="1">
        <v>0</v>
      </c>
      <c r="D3690" s="1">
        <v>0</v>
      </c>
      <c r="E3690" s="1">
        <v>0</v>
      </c>
    </row>
    <row r="3691" spans="1:5" x14ac:dyDescent="0.25">
      <c r="A3691" t="s">
        <v>8214</v>
      </c>
      <c r="B3691" t="s">
        <v>8124</v>
      </c>
      <c r="C3691" s="1">
        <v>0</v>
      </c>
      <c r="D3691" s="1">
        <v>0</v>
      </c>
      <c r="E3691" s="1">
        <v>0</v>
      </c>
    </row>
    <row r="3692" spans="1:5" x14ac:dyDescent="0.25">
      <c r="A3692" t="s">
        <v>8215</v>
      </c>
      <c r="B3692" t="s">
        <v>8126</v>
      </c>
      <c r="C3692" s="1">
        <v>0</v>
      </c>
      <c r="D3692" s="1">
        <v>0</v>
      </c>
      <c r="E3692" s="1">
        <v>0</v>
      </c>
    </row>
    <row r="3693" spans="1:5" x14ac:dyDescent="0.25">
      <c r="A3693" t="s">
        <v>8216</v>
      </c>
      <c r="B3693" t="s">
        <v>8128</v>
      </c>
      <c r="C3693" s="1">
        <v>0</v>
      </c>
      <c r="D3693" s="1">
        <v>0</v>
      </c>
      <c r="E3693" s="1">
        <v>0</v>
      </c>
    </row>
    <row r="3694" spans="1:5" x14ac:dyDescent="0.25">
      <c r="A3694" t="s">
        <v>8217</v>
      </c>
      <c r="B3694" t="s">
        <v>8130</v>
      </c>
      <c r="C3694" s="1">
        <v>0</v>
      </c>
      <c r="D3694" s="1">
        <v>0</v>
      </c>
      <c r="E3694" s="1">
        <v>0</v>
      </c>
    </row>
    <row r="3695" spans="1:5" x14ac:dyDescent="0.25">
      <c r="A3695" t="s">
        <v>8218</v>
      </c>
      <c r="B3695" t="s">
        <v>8133</v>
      </c>
      <c r="C3695" s="1">
        <v>0</v>
      </c>
      <c r="D3695" s="1">
        <v>0</v>
      </c>
      <c r="E3695" s="1">
        <v>0</v>
      </c>
    </row>
    <row r="3696" spans="1:5" x14ac:dyDescent="0.25">
      <c r="A3696" t="s">
        <v>8219</v>
      </c>
      <c r="B3696" t="s">
        <v>8135</v>
      </c>
      <c r="C3696" s="1">
        <v>0</v>
      </c>
      <c r="D3696" s="1">
        <v>0</v>
      </c>
      <c r="E3696" s="1">
        <v>0</v>
      </c>
    </row>
    <row r="3697" spans="1:5" x14ac:dyDescent="0.25">
      <c r="A3697" t="s">
        <v>8220</v>
      </c>
      <c r="B3697" t="s">
        <v>8137</v>
      </c>
      <c r="C3697" s="1">
        <v>0</v>
      </c>
      <c r="D3697" s="1">
        <v>0</v>
      </c>
      <c r="E3697" s="1">
        <v>0</v>
      </c>
    </row>
    <row r="3698" spans="1:5" x14ac:dyDescent="0.25">
      <c r="A3698" t="s">
        <v>8221</v>
      </c>
      <c r="B3698" t="s">
        <v>8139</v>
      </c>
      <c r="C3698" s="1">
        <v>0</v>
      </c>
      <c r="D3698" s="1">
        <v>0</v>
      </c>
      <c r="E3698" s="1">
        <v>0</v>
      </c>
    </row>
    <row r="3699" spans="1:5" x14ac:dyDescent="0.25">
      <c r="A3699" t="s">
        <v>8222</v>
      </c>
      <c r="B3699" t="s">
        <v>8141</v>
      </c>
      <c r="C3699" s="1">
        <v>0</v>
      </c>
      <c r="D3699" s="1">
        <v>0</v>
      </c>
      <c r="E3699" s="1">
        <v>0</v>
      </c>
    </row>
    <row r="3700" spans="1:5" x14ac:dyDescent="0.25">
      <c r="A3700" t="s">
        <v>8223</v>
      </c>
      <c r="B3700" t="s">
        <v>8145</v>
      </c>
      <c r="C3700" s="1">
        <v>0</v>
      </c>
      <c r="D3700" s="1">
        <v>0</v>
      </c>
      <c r="E3700" s="1">
        <v>0</v>
      </c>
    </row>
    <row r="3701" spans="1:5" x14ac:dyDescent="0.25">
      <c r="A3701" t="s">
        <v>8224</v>
      </c>
      <c r="B3701" t="s">
        <v>8150</v>
      </c>
      <c r="C3701" s="1">
        <v>0</v>
      </c>
      <c r="D3701" s="1">
        <v>0</v>
      </c>
      <c r="E3701" s="1">
        <v>0</v>
      </c>
    </row>
    <row r="3702" spans="1:5" x14ac:dyDescent="0.25">
      <c r="A3702" t="s">
        <v>8225</v>
      </c>
      <c r="B3702" t="s">
        <v>8152</v>
      </c>
      <c r="C3702" s="1">
        <v>0</v>
      </c>
      <c r="D3702" s="1">
        <v>0</v>
      </c>
      <c r="E3702" s="1">
        <v>0</v>
      </c>
    </row>
    <row r="3703" spans="1:5" x14ac:dyDescent="0.25">
      <c r="A3703" t="s">
        <v>8226</v>
      </c>
      <c r="B3703" t="s">
        <v>8154</v>
      </c>
      <c r="C3703" s="1">
        <v>0</v>
      </c>
      <c r="D3703" s="1">
        <v>0</v>
      </c>
      <c r="E3703" s="1">
        <v>0</v>
      </c>
    </row>
    <row r="3704" spans="1:5" x14ac:dyDescent="0.25">
      <c r="A3704" t="s">
        <v>8227</v>
      </c>
      <c r="B3704" t="s">
        <v>8156</v>
      </c>
      <c r="C3704" s="1">
        <v>0</v>
      </c>
      <c r="D3704" s="1">
        <v>0</v>
      </c>
      <c r="E3704" s="1">
        <v>0</v>
      </c>
    </row>
    <row r="3705" spans="1:5" x14ac:dyDescent="0.25">
      <c r="A3705" t="s">
        <v>8228</v>
      </c>
      <c r="B3705" t="s">
        <v>8158</v>
      </c>
      <c r="C3705" s="1">
        <v>0</v>
      </c>
      <c r="D3705" s="1">
        <v>0</v>
      </c>
      <c r="E3705" s="1">
        <v>0</v>
      </c>
    </row>
    <row r="3706" spans="1:5" x14ac:dyDescent="0.25">
      <c r="A3706" t="s">
        <v>8229</v>
      </c>
      <c r="B3706" t="s">
        <v>8161</v>
      </c>
      <c r="C3706" s="1">
        <v>0</v>
      </c>
      <c r="D3706" s="1">
        <v>0</v>
      </c>
      <c r="E3706" s="1">
        <v>0</v>
      </c>
    </row>
    <row r="3707" spans="1:5" x14ac:dyDescent="0.25">
      <c r="A3707" t="s">
        <v>8230</v>
      </c>
      <c r="B3707" t="s">
        <v>8163</v>
      </c>
      <c r="C3707" s="1">
        <v>0</v>
      </c>
      <c r="D3707" s="1">
        <v>0</v>
      </c>
      <c r="E3707" s="1">
        <v>0</v>
      </c>
    </row>
    <row r="3708" spans="1:5" x14ac:dyDescent="0.25">
      <c r="A3708" t="s">
        <v>8231</v>
      </c>
      <c r="B3708" t="s">
        <v>8165</v>
      </c>
      <c r="C3708" s="1">
        <v>0</v>
      </c>
      <c r="D3708" s="1">
        <v>0</v>
      </c>
      <c r="E3708" s="1">
        <v>0</v>
      </c>
    </row>
    <row r="3709" spans="1:5" x14ac:dyDescent="0.25">
      <c r="A3709" t="s">
        <v>8232</v>
      </c>
      <c r="B3709" t="s">
        <v>8167</v>
      </c>
      <c r="C3709" s="1">
        <v>0</v>
      </c>
      <c r="D3709" s="1">
        <v>0</v>
      </c>
      <c r="E3709" s="1">
        <v>0</v>
      </c>
    </row>
    <row r="3710" spans="1:5" x14ac:dyDescent="0.25">
      <c r="A3710" t="s">
        <v>8233</v>
      </c>
      <c r="B3710" t="s">
        <v>8169</v>
      </c>
      <c r="C3710" s="1">
        <v>0</v>
      </c>
      <c r="D3710" s="1">
        <v>0</v>
      </c>
      <c r="E3710" s="1">
        <v>0</v>
      </c>
    </row>
    <row r="3711" spans="1:5" x14ac:dyDescent="0.25">
      <c r="A3711" t="s">
        <v>8234</v>
      </c>
      <c r="B3711" t="s">
        <v>8171</v>
      </c>
      <c r="C3711" s="1">
        <v>0</v>
      </c>
      <c r="D3711" s="1">
        <v>0</v>
      </c>
      <c r="E3711" s="1">
        <v>0</v>
      </c>
    </row>
    <row r="3712" spans="1:5" x14ac:dyDescent="0.25">
      <c r="A3712" t="s">
        <v>8235</v>
      </c>
      <c r="B3712" t="s">
        <v>8174</v>
      </c>
      <c r="C3712" s="1">
        <v>0</v>
      </c>
      <c r="D3712" s="1">
        <v>0</v>
      </c>
      <c r="E3712" s="1">
        <v>0</v>
      </c>
    </row>
    <row r="3713" spans="1:5" x14ac:dyDescent="0.25">
      <c r="A3713" t="s">
        <v>8236</v>
      </c>
      <c r="B3713" t="s">
        <v>8176</v>
      </c>
      <c r="C3713" s="1">
        <v>0</v>
      </c>
      <c r="D3713" s="1">
        <v>0</v>
      </c>
      <c r="E3713" s="1">
        <v>0</v>
      </c>
    </row>
    <row r="3714" spans="1:5" x14ac:dyDescent="0.25">
      <c r="A3714" t="s">
        <v>8237</v>
      </c>
      <c r="B3714" t="s">
        <v>8178</v>
      </c>
      <c r="C3714" s="1">
        <v>0</v>
      </c>
      <c r="D3714" s="1">
        <v>0</v>
      </c>
      <c r="E3714" s="1">
        <v>0</v>
      </c>
    </row>
    <row r="3715" spans="1:5" x14ac:dyDescent="0.25">
      <c r="A3715" t="s">
        <v>8238</v>
      </c>
      <c r="B3715" t="s">
        <v>8180</v>
      </c>
      <c r="C3715" s="1">
        <v>0</v>
      </c>
      <c r="D3715" s="1">
        <v>0</v>
      </c>
      <c r="E3715" s="1">
        <v>0</v>
      </c>
    </row>
    <row r="3716" spans="1:5" x14ac:dyDescent="0.25">
      <c r="A3716" t="s">
        <v>8239</v>
      </c>
      <c r="B3716" t="s">
        <v>8182</v>
      </c>
      <c r="C3716" s="1">
        <v>0</v>
      </c>
      <c r="D3716" s="1">
        <v>0</v>
      </c>
      <c r="E3716" s="1">
        <v>0</v>
      </c>
    </row>
    <row r="3717" spans="1:5" x14ac:dyDescent="0.25">
      <c r="A3717" t="s">
        <v>8240</v>
      </c>
      <c r="B3717" t="s">
        <v>8184</v>
      </c>
      <c r="C3717" s="1">
        <v>0</v>
      </c>
      <c r="D3717" s="1">
        <v>0</v>
      </c>
      <c r="E3717" s="1">
        <v>0</v>
      </c>
    </row>
    <row r="3718" spans="1:5" x14ac:dyDescent="0.25">
      <c r="A3718" t="s">
        <v>8241</v>
      </c>
      <c r="B3718" t="s">
        <v>8186</v>
      </c>
      <c r="C3718" s="1">
        <v>0</v>
      </c>
      <c r="D3718" s="1">
        <v>0</v>
      </c>
      <c r="E3718" s="1">
        <v>0</v>
      </c>
    </row>
    <row r="3719" spans="1:5" x14ac:dyDescent="0.25">
      <c r="A3719" t="s">
        <v>8242</v>
      </c>
      <c r="B3719" t="s">
        <v>8188</v>
      </c>
      <c r="C3719" s="1">
        <v>0</v>
      </c>
      <c r="D3719" s="1">
        <v>0</v>
      </c>
      <c r="E3719" s="1">
        <v>0</v>
      </c>
    </row>
    <row r="3720" spans="1:5" x14ac:dyDescent="0.25">
      <c r="A3720" t="s">
        <v>8243</v>
      </c>
      <c r="B3720" t="s">
        <v>8191</v>
      </c>
      <c r="C3720" s="1">
        <v>0</v>
      </c>
      <c r="D3720" s="1">
        <v>0</v>
      </c>
      <c r="E3720" s="1">
        <v>0</v>
      </c>
    </row>
    <row r="3721" spans="1:5" x14ac:dyDescent="0.25">
      <c r="A3721" t="s">
        <v>8244</v>
      </c>
      <c r="B3721" t="s">
        <v>8193</v>
      </c>
      <c r="C3721" s="1">
        <v>0</v>
      </c>
      <c r="D3721" s="1">
        <v>0</v>
      </c>
      <c r="E3721" s="1">
        <v>0</v>
      </c>
    </row>
    <row r="3722" spans="1:5" x14ac:dyDescent="0.25">
      <c r="A3722" t="s">
        <v>8245</v>
      </c>
      <c r="B3722" t="s">
        <v>8195</v>
      </c>
      <c r="C3722" s="1">
        <v>0</v>
      </c>
      <c r="D3722" s="1">
        <v>0</v>
      </c>
      <c r="E3722" s="1">
        <v>0</v>
      </c>
    </row>
    <row r="3723" spans="1:5" x14ac:dyDescent="0.25">
      <c r="A3723" t="s">
        <v>8246</v>
      </c>
      <c r="B3723" t="s">
        <v>8197</v>
      </c>
      <c r="C3723" s="1">
        <v>0</v>
      </c>
      <c r="D3723" s="1">
        <v>0</v>
      </c>
      <c r="E3723" s="1">
        <v>0</v>
      </c>
    </row>
    <row r="3724" spans="1:5" x14ac:dyDescent="0.25">
      <c r="A3724" t="s">
        <v>8247</v>
      </c>
      <c r="B3724" t="s">
        <v>8199</v>
      </c>
      <c r="C3724" s="1">
        <v>0</v>
      </c>
      <c r="D3724" s="1">
        <v>0</v>
      </c>
      <c r="E3724" s="1">
        <v>0</v>
      </c>
    </row>
    <row r="3725" spans="1:5" x14ac:dyDescent="0.25">
      <c r="A3725" t="s">
        <v>8248</v>
      </c>
      <c r="B3725" t="s">
        <v>8201</v>
      </c>
      <c r="C3725" s="1">
        <v>0</v>
      </c>
      <c r="D3725" s="1">
        <v>0</v>
      </c>
      <c r="E3725" s="1">
        <v>0</v>
      </c>
    </row>
    <row r="3726" spans="1:5" x14ac:dyDescent="0.25">
      <c r="A3726" t="s">
        <v>8249</v>
      </c>
      <c r="B3726" t="s">
        <v>8250</v>
      </c>
      <c r="C3726" s="1">
        <v>0</v>
      </c>
      <c r="D3726" s="1">
        <v>0</v>
      </c>
      <c r="E3726" s="1">
        <v>0</v>
      </c>
    </row>
    <row r="3727" spans="1:5" x14ac:dyDescent="0.25">
      <c r="A3727" t="s">
        <v>8251</v>
      </c>
      <c r="B3727" t="s">
        <v>8252</v>
      </c>
      <c r="C3727" s="1">
        <v>0</v>
      </c>
      <c r="D3727" s="1">
        <v>0</v>
      </c>
      <c r="E3727" s="1">
        <v>0</v>
      </c>
    </row>
    <row r="3728" spans="1:5" x14ac:dyDescent="0.25">
      <c r="A3728" t="s">
        <v>8253</v>
      </c>
      <c r="B3728" t="s">
        <v>8254</v>
      </c>
      <c r="C3728" s="1">
        <v>0</v>
      </c>
      <c r="D3728" s="1">
        <v>0</v>
      </c>
      <c r="E3728" s="1">
        <v>0</v>
      </c>
    </row>
    <row r="3729" spans="1:5" x14ac:dyDescent="0.25">
      <c r="A3729" t="s">
        <v>8255</v>
      </c>
      <c r="B3729" t="s">
        <v>8256</v>
      </c>
      <c r="C3729" s="1">
        <v>0</v>
      </c>
      <c r="D3729" s="1">
        <v>0</v>
      </c>
      <c r="E3729" s="1">
        <v>0</v>
      </c>
    </row>
    <row r="3730" spans="1:5" x14ac:dyDescent="0.25">
      <c r="A3730" t="s">
        <v>8257</v>
      </c>
      <c r="B3730" t="s">
        <v>8258</v>
      </c>
      <c r="C3730" s="1">
        <v>0</v>
      </c>
      <c r="D3730" s="1">
        <v>0</v>
      </c>
      <c r="E3730" s="1">
        <v>0</v>
      </c>
    </row>
    <row r="3731" spans="1:5" x14ac:dyDescent="0.25">
      <c r="A3731" t="s">
        <v>8259</v>
      </c>
      <c r="B3731" t="s">
        <v>8260</v>
      </c>
      <c r="C3731" s="1">
        <v>0</v>
      </c>
      <c r="D3731" s="1">
        <v>0</v>
      </c>
      <c r="E3731" s="1">
        <v>0</v>
      </c>
    </row>
    <row r="3732" spans="1:5" x14ac:dyDescent="0.25">
      <c r="A3732" t="s">
        <v>8261</v>
      </c>
      <c r="B3732" t="s">
        <v>8262</v>
      </c>
      <c r="C3732" s="1">
        <v>0</v>
      </c>
      <c r="D3732" s="1">
        <v>0</v>
      </c>
      <c r="E3732" s="1">
        <v>0</v>
      </c>
    </row>
    <row r="3733" spans="1:5" x14ac:dyDescent="0.25">
      <c r="A3733" t="s">
        <v>8263</v>
      </c>
      <c r="B3733" t="s">
        <v>8264</v>
      </c>
      <c r="C3733" s="1">
        <v>0</v>
      </c>
      <c r="D3733" s="1">
        <v>0</v>
      </c>
      <c r="E3733" s="1">
        <v>0</v>
      </c>
    </row>
    <row r="3734" spans="1:5" x14ac:dyDescent="0.25">
      <c r="A3734" t="s">
        <v>8265</v>
      </c>
      <c r="B3734" t="s">
        <v>8266</v>
      </c>
      <c r="C3734" s="1">
        <v>0</v>
      </c>
      <c r="D3734" s="1">
        <v>0</v>
      </c>
      <c r="E3734" s="1">
        <v>0</v>
      </c>
    </row>
    <row r="3735" spans="1:5" x14ac:dyDescent="0.25">
      <c r="A3735" t="s">
        <v>8267</v>
      </c>
      <c r="B3735" t="s">
        <v>8268</v>
      </c>
      <c r="C3735" s="1">
        <v>0</v>
      </c>
      <c r="D3735" s="1">
        <v>0</v>
      </c>
      <c r="E3735" s="1">
        <v>0</v>
      </c>
    </row>
    <row r="3736" spans="1:5" x14ac:dyDescent="0.25">
      <c r="A3736" t="s">
        <v>8269</v>
      </c>
      <c r="B3736" t="s">
        <v>8270</v>
      </c>
      <c r="C3736" s="1">
        <v>0</v>
      </c>
      <c r="D3736" s="1">
        <v>0</v>
      </c>
      <c r="E3736" s="1">
        <v>0</v>
      </c>
    </row>
    <row r="3737" spans="1:5" x14ac:dyDescent="0.25">
      <c r="A3737" t="s">
        <v>8271</v>
      </c>
      <c r="B3737" t="s">
        <v>8272</v>
      </c>
      <c r="C3737" s="1">
        <v>0</v>
      </c>
      <c r="D3737" s="1">
        <v>0</v>
      </c>
      <c r="E3737" s="1">
        <v>0</v>
      </c>
    </row>
    <row r="3738" spans="1:5" x14ac:dyDescent="0.25">
      <c r="A3738" t="s">
        <v>8273</v>
      </c>
      <c r="B3738" t="s">
        <v>8274</v>
      </c>
      <c r="C3738" s="1">
        <v>0</v>
      </c>
      <c r="D3738" s="1">
        <v>0</v>
      </c>
      <c r="E3738" s="1">
        <v>0</v>
      </c>
    </row>
    <row r="3739" spans="1:5" x14ac:dyDescent="0.25">
      <c r="A3739" t="s">
        <v>8275</v>
      </c>
      <c r="B3739" t="s">
        <v>8276</v>
      </c>
      <c r="C3739" s="1">
        <v>0</v>
      </c>
      <c r="D3739" s="1">
        <v>0</v>
      </c>
      <c r="E3739" s="1">
        <v>0</v>
      </c>
    </row>
    <row r="3740" spans="1:5" x14ac:dyDescent="0.25">
      <c r="A3740" t="s">
        <v>8277</v>
      </c>
      <c r="B3740" t="s">
        <v>8278</v>
      </c>
      <c r="C3740" s="1">
        <v>0</v>
      </c>
      <c r="D3740" s="1">
        <v>0</v>
      </c>
      <c r="E3740" s="1">
        <v>0</v>
      </c>
    </row>
    <row r="3741" spans="1:5" x14ac:dyDescent="0.25">
      <c r="A3741" t="s">
        <v>8279</v>
      </c>
      <c r="B3741" t="s">
        <v>8280</v>
      </c>
      <c r="C3741" s="1">
        <v>0</v>
      </c>
      <c r="D3741" s="1">
        <v>0</v>
      </c>
      <c r="E3741" s="1">
        <v>0</v>
      </c>
    </row>
    <row r="3742" spans="1:5" x14ac:dyDescent="0.25">
      <c r="A3742" t="s">
        <v>8281</v>
      </c>
      <c r="B3742" t="s">
        <v>8282</v>
      </c>
      <c r="C3742" s="1">
        <v>0</v>
      </c>
      <c r="D3742" s="1">
        <v>0</v>
      </c>
      <c r="E3742" s="1">
        <v>0</v>
      </c>
    </row>
    <row r="3743" spans="1:5" x14ac:dyDescent="0.25">
      <c r="A3743" t="s">
        <v>8283</v>
      </c>
      <c r="B3743" t="s">
        <v>8284</v>
      </c>
      <c r="C3743" s="1">
        <v>0</v>
      </c>
      <c r="D3743" s="1">
        <v>0</v>
      </c>
      <c r="E3743" s="1">
        <v>0</v>
      </c>
    </row>
    <row r="3744" spans="1:5" x14ac:dyDescent="0.25">
      <c r="A3744" t="s">
        <v>8285</v>
      </c>
      <c r="B3744" t="s">
        <v>8286</v>
      </c>
      <c r="C3744" s="1">
        <v>0</v>
      </c>
      <c r="D3744" s="1">
        <v>0</v>
      </c>
      <c r="E3744" s="1">
        <v>0</v>
      </c>
    </row>
    <row r="3745" spans="1:5" x14ac:dyDescent="0.25">
      <c r="A3745" t="s">
        <v>8287</v>
      </c>
      <c r="B3745" t="s">
        <v>8288</v>
      </c>
      <c r="C3745" s="1">
        <v>0</v>
      </c>
      <c r="D3745" s="1">
        <v>0</v>
      </c>
      <c r="E3745" s="1">
        <v>0</v>
      </c>
    </row>
    <row r="3746" spans="1:5" x14ac:dyDescent="0.25">
      <c r="A3746" t="s">
        <v>8289</v>
      </c>
      <c r="B3746" t="s">
        <v>8290</v>
      </c>
      <c r="C3746" s="1">
        <v>0</v>
      </c>
      <c r="D3746" s="1">
        <v>0</v>
      </c>
      <c r="E3746" s="1">
        <v>0</v>
      </c>
    </row>
    <row r="3747" spans="1:5" x14ac:dyDescent="0.25">
      <c r="A3747" t="s">
        <v>8291</v>
      </c>
      <c r="B3747" t="s">
        <v>8292</v>
      </c>
      <c r="C3747" s="1">
        <v>0</v>
      </c>
      <c r="D3747" s="1">
        <v>0</v>
      </c>
      <c r="E3747" s="1">
        <v>0</v>
      </c>
    </row>
    <row r="3748" spans="1:5" x14ac:dyDescent="0.25">
      <c r="A3748" t="s">
        <v>8293</v>
      </c>
      <c r="B3748" t="s">
        <v>8294</v>
      </c>
      <c r="C3748" s="1">
        <v>0</v>
      </c>
      <c r="D3748" s="1">
        <v>0</v>
      </c>
      <c r="E3748" s="1">
        <v>0</v>
      </c>
    </row>
    <row r="3749" spans="1:5" x14ac:dyDescent="0.25">
      <c r="A3749" t="s">
        <v>8295</v>
      </c>
      <c r="B3749" t="s">
        <v>8296</v>
      </c>
      <c r="C3749" s="1">
        <v>0</v>
      </c>
      <c r="D3749" s="1">
        <v>0</v>
      </c>
      <c r="E3749" s="1">
        <v>0</v>
      </c>
    </row>
    <row r="3750" spans="1:5" x14ac:dyDescent="0.25">
      <c r="A3750" t="s">
        <v>8297</v>
      </c>
      <c r="B3750" t="s">
        <v>8298</v>
      </c>
      <c r="C3750" s="1">
        <v>0</v>
      </c>
      <c r="D3750" s="1">
        <v>0</v>
      </c>
      <c r="E3750" s="1">
        <v>0</v>
      </c>
    </row>
    <row r="3751" spans="1:5" x14ac:dyDescent="0.25">
      <c r="A3751" t="s">
        <v>8299</v>
      </c>
      <c r="B3751" t="s">
        <v>8300</v>
      </c>
      <c r="C3751" s="1">
        <v>0</v>
      </c>
      <c r="D3751" s="1">
        <v>0</v>
      </c>
      <c r="E3751" s="1">
        <v>0</v>
      </c>
    </row>
    <row r="3752" spans="1:5" x14ac:dyDescent="0.25">
      <c r="A3752" t="s">
        <v>8301</v>
      </c>
      <c r="B3752" t="s">
        <v>8302</v>
      </c>
      <c r="C3752" s="1">
        <v>0</v>
      </c>
      <c r="D3752" s="1">
        <v>0</v>
      </c>
      <c r="E3752" s="1">
        <v>0</v>
      </c>
    </row>
    <row r="3753" spans="1:5" x14ac:dyDescent="0.25">
      <c r="A3753" t="s">
        <v>8303</v>
      </c>
      <c r="B3753" t="s">
        <v>8304</v>
      </c>
      <c r="C3753" s="1">
        <v>0</v>
      </c>
      <c r="D3753" s="1">
        <v>0</v>
      </c>
      <c r="E3753" s="1">
        <v>0</v>
      </c>
    </row>
    <row r="3754" spans="1:5" x14ac:dyDescent="0.25">
      <c r="A3754" t="s">
        <v>8305</v>
      </c>
      <c r="B3754" t="s">
        <v>8306</v>
      </c>
      <c r="C3754" s="1">
        <v>0</v>
      </c>
      <c r="D3754" s="1">
        <v>0</v>
      </c>
      <c r="E3754" s="1">
        <v>0</v>
      </c>
    </row>
    <row r="3755" spans="1:5" x14ac:dyDescent="0.25">
      <c r="A3755" t="s">
        <v>8307</v>
      </c>
      <c r="B3755" t="s">
        <v>8308</v>
      </c>
      <c r="C3755" s="1">
        <v>0</v>
      </c>
      <c r="D3755" s="1">
        <v>0</v>
      </c>
      <c r="E3755" s="1">
        <v>0</v>
      </c>
    </row>
    <row r="3756" spans="1:5" x14ac:dyDescent="0.25">
      <c r="A3756" t="s">
        <v>8309</v>
      </c>
      <c r="B3756" t="s">
        <v>8310</v>
      </c>
      <c r="C3756" s="1">
        <v>0</v>
      </c>
      <c r="D3756" s="1">
        <v>0</v>
      </c>
      <c r="E3756" s="1">
        <v>0</v>
      </c>
    </row>
    <row r="3757" spans="1:5" x14ac:dyDescent="0.25">
      <c r="A3757" t="s">
        <v>8311</v>
      </c>
      <c r="B3757" t="s">
        <v>8312</v>
      </c>
      <c r="C3757" s="1">
        <v>0</v>
      </c>
      <c r="D3757" s="1">
        <v>0</v>
      </c>
      <c r="E3757" s="1">
        <v>0</v>
      </c>
    </row>
    <row r="3758" spans="1:5" x14ac:dyDescent="0.25">
      <c r="A3758" t="s">
        <v>8313</v>
      </c>
      <c r="B3758" t="s">
        <v>8314</v>
      </c>
      <c r="C3758" s="1">
        <v>0</v>
      </c>
      <c r="D3758" s="1">
        <v>0</v>
      </c>
      <c r="E3758" s="1">
        <v>0</v>
      </c>
    </row>
    <row r="3759" spans="1:5" x14ac:dyDescent="0.25">
      <c r="A3759" t="s">
        <v>8315</v>
      </c>
      <c r="B3759" t="s">
        <v>8316</v>
      </c>
      <c r="C3759" s="1">
        <v>0</v>
      </c>
      <c r="D3759" s="1">
        <v>0</v>
      </c>
      <c r="E3759" s="1">
        <v>0</v>
      </c>
    </row>
    <row r="3760" spans="1:5" x14ac:dyDescent="0.25">
      <c r="A3760" t="s">
        <v>8317</v>
      </c>
      <c r="B3760" t="s">
        <v>8318</v>
      </c>
      <c r="C3760" s="1">
        <v>0</v>
      </c>
      <c r="D3760" s="1">
        <v>0</v>
      </c>
      <c r="E3760" s="1">
        <v>0</v>
      </c>
    </row>
    <row r="3761" spans="1:5" x14ac:dyDescent="0.25">
      <c r="A3761" t="s">
        <v>8319</v>
      </c>
      <c r="B3761" t="s">
        <v>8320</v>
      </c>
      <c r="C3761" s="1">
        <v>0</v>
      </c>
      <c r="D3761" s="1">
        <v>0</v>
      </c>
      <c r="E3761" s="1">
        <v>0</v>
      </c>
    </row>
    <row r="3762" spans="1:5" x14ac:dyDescent="0.25">
      <c r="A3762" t="s">
        <v>8321</v>
      </c>
      <c r="B3762" t="s">
        <v>8322</v>
      </c>
      <c r="C3762" s="1">
        <v>0</v>
      </c>
      <c r="D3762" s="1">
        <v>0</v>
      </c>
      <c r="E3762" s="1">
        <v>0</v>
      </c>
    </row>
    <row r="3763" spans="1:5" x14ac:dyDescent="0.25">
      <c r="A3763" t="s">
        <v>8323</v>
      </c>
      <c r="B3763" t="s">
        <v>8324</v>
      </c>
      <c r="C3763" s="1">
        <v>0</v>
      </c>
      <c r="D3763" s="1">
        <v>0</v>
      </c>
      <c r="E3763" s="1">
        <v>0</v>
      </c>
    </row>
    <row r="3764" spans="1:5" x14ac:dyDescent="0.25">
      <c r="A3764" t="s">
        <v>8325</v>
      </c>
      <c r="B3764" t="s">
        <v>8326</v>
      </c>
      <c r="C3764" s="1">
        <v>0</v>
      </c>
      <c r="D3764" s="1">
        <v>0</v>
      </c>
      <c r="E3764" s="1">
        <v>0</v>
      </c>
    </row>
    <row r="3765" spans="1:5" x14ac:dyDescent="0.25">
      <c r="A3765" t="s">
        <v>8327</v>
      </c>
      <c r="B3765" t="s">
        <v>8328</v>
      </c>
      <c r="C3765" s="1">
        <v>0</v>
      </c>
      <c r="D3765" s="1">
        <v>0</v>
      </c>
      <c r="E3765" s="1">
        <v>0</v>
      </c>
    </row>
    <row r="3766" spans="1:5" x14ac:dyDescent="0.25">
      <c r="A3766" t="s">
        <v>8329</v>
      </c>
      <c r="B3766" t="s">
        <v>8330</v>
      </c>
      <c r="C3766" s="1">
        <v>0</v>
      </c>
      <c r="D3766" s="1">
        <v>0</v>
      </c>
      <c r="E3766" s="1">
        <v>0</v>
      </c>
    </row>
    <row r="3767" spans="1:5" x14ac:dyDescent="0.25">
      <c r="A3767" t="s">
        <v>8331</v>
      </c>
      <c r="B3767" t="s">
        <v>8332</v>
      </c>
      <c r="C3767" s="1">
        <v>0</v>
      </c>
      <c r="D3767" s="1">
        <v>0</v>
      </c>
      <c r="E3767" s="1">
        <v>0</v>
      </c>
    </row>
    <row r="3768" spans="1:5" x14ac:dyDescent="0.25">
      <c r="A3768" t="s">
        <v>8333</v>
      </c>
      <c r="B3768" t="s">
        <v>8334</v>
      </c>
      <c r="C3768" s="1">
        <v>0</v>
      </c>
      <c r="D3768" s="1">
        <v>0</v>
      </c>
      <c r="E3768" s="1">
        <v>0</v>
      </c>
    </row>
    <row r="3769" spans="1:5" x14ac:dyDescent="0.25">
      <c r="A3769" t="s">
        <v>8335</v>
      </c>
      <c r="B3769" t="s">
        <v>8336</v>
      </c>
      <c r="C3769" s="1">
        <v>0</v>
      </c>
      <c r="D3769" s="1">
        <v>0</v>
      </c>
      <c r="E3769" s="1">
        <v>0</v>
      </c>
    </row>
    <row r="3770" spans="1:5" x14ac:dyDescent="0.25">
      <c r="A3770" t="s">
        <v>8337</v>
      </c>
      <c r="B3770" t="s">
        <v>8338</v>
      </c>
      <c r="C3770" s="1">
        <v>0</v>
      </c>
      <c r="D3770" s="1">
        <v>0</v>
      </c>
      <c r="E3770" s="1">
        <v>0</v>
      </c>
    </row>
    <row r="3771" spans="1:5" x14ac:dyDescent="0.25">
      <c r="A3771" t="s">
        <v>8339</v>
      </c>
      <c r="B3771" t="s">
        <v>8340</v>
      </c>
      <c r="C3771" s="1">
        <v>0</v>
      </c>
      <c r="D3771" s="1">
        <v>0</v>
      </c>
      <c r="E3771" s="1">
        <v>0</v>
      </c>
    </row>
    <row r="3772" spans="1:5" x14ac:dyDescent="0.25">
      <c r="A3772" t="s">
        <v>8341</v>
      </c>
      <c r="B3772" t="s">
        <v>8342</v>
      </c>
      <c r="C3772" s="1">
        <v>0</v>
      </c>
      <c r="D3772" s="1">
        <v>0</v>
      </c>
      <c r="E3772" s="1">
        <v>0</v>
      </c>
    </row>
    <row r="3773" spans="1:5" x14ac:dyDescent="0.25">
      <c r="A3773" t="s">
        <v>8343</v>
      </c>
      <c r="B3773" t="s">
        <v>8344</v>
      </c>
      <c r="C3773" s="1">
        <v>0</v>
      </c>
      <c r="D3773" s="1">
        <v>0</v>
      </c>
      <c r="E3773" s="1">
        <v>0</v>
      </c>
    </row>
    <row r="3774" spans="1:5" x14ac:dyDescent="0.25">
      <c r="A3774" t="s">
        <v>8345</v>
      </c>
      <c r="B3774" t="s">
        <v>8346</v>
      </c>
      <c r="C3774" s="1">
        <v>0</v>
      </c>
      <c r="D3774" s="1">
        <v>0</v>
      </c>
      <c r="E3774" s="1">
        <v>0</v>
      </c>
    </row>
    <row r="3775" spans="1:5" x14ac:dyDescent="0.25">
      <c r="A3775" t="s">
        <v>8347</v>
      </c>
      <c r="B3775" t="s">
        <v>8348</v>
      </c>
      <c r="C3775" s="1">
        <v>0</v>
      </c>
      <c r="D3775" s="1">
        <v>0</v>
      </c>
      <c r="E3775" s="1">
        <v>0</v>
      </c>
    </row>
    <row r="3776" spans="1:5" x14ac:dyDescent="0.25">
      <c r="A3776" t="s">
        <v>8349</v>
      </c>
      <c r="B3776" t="s">
        <v>8350</v>
      </c>
      <c r="C3776" s="1">
        <v>0</v>
      </c>
      <c r="D3776" s="1">
        <v>0</v>
      </c>
      <c r="E3776" s="1">
        <v>0</v>
      </c>
    </row>
    <row r="3777" spans="1:5" x14ac:dyDescent="0.25">
      <c r="A3777" t="s">
        <v>8351</v>
      </c>
      <c r="B3777" t="s">
        <v>8352</v>
      </c>
      <c r="C3777" s="1">
        <v>0</v>
      </c>
      <c r="D3777" s="1">
        <v>0</v>
      </c>
      <c r="E3777" s="1">
        <v>0</v>
      </c>
    </row>
    <row r="3778" spans="1:5" x14ac:dyDescent="0.25">
      <c r="A3778" t="s">
        <v>8353</v>
      </c>
      <c r="B3778" t="s">
        <v>8354</v>
      </c>
      <c r="C3778" s="1">
        <v>0</v>
      </c>
      <c r="D3778" s="1">
        <v>0</v>
      </c>
      <c r="E3778" s="1">
        <v>0</v>
      </c>
    </row>
    <row r="3779" spans="1:5" x14ac:dyDescent="0.25">
      <c r="A3779" t="s">
        <v>8355</v>
      </c>
      <c r="B3779" t="s">
        <v>8356</v>
      </c>
      <c r="C3779" s="1">
        <v>0</v>
      </c>
      <c r="D3779" s="1">
        <v>0</v>
      </c>
      <c r="E3779" s="1">
        <v>0</v>
      </c>
    </row>
    <row r="3780" spans="1:5" x14ac:dyDescent="0.25">
      <c r="A3780" t="s">
        <v>8357</v>
      </c>
      <c r="B3780" t="s">
        <v>8358</v>
      </c>
      <c r="C3780" s="1">
        <v>0</v>
      </c>
      <c r="D3780" s="1">
        <v>0</v>
      </c>
      <c r="E3780" s="1">
        <v>0</v>
      </c>
    </row>
    <row r="3781" spans="1:5" x14ac:dyDescent="0.25">
      <c r="A3781" t="s">
        <v>8359</v>
      </c>
      <c r="B3781" t="s">
        <v>8360</v>
      </c>
      <c r="C3781" s="1">
        <v>0</v>
      </c>
      <c r="D3781" s="1">
        <v>0</v>
      </c>
      <c r="E3781" s="1">
        <v>0</v>
      </c>
    </row>
    <row r="3782" spans="1:5" x14ac:dyDescent="0.25">
      <c r="A3782" t="s">
        <v>8361</v>
      </c>
      <c r="B3782" t="s">
        <v>8362</v>
      </c>
      <c r="C3782" s="1">
        <v>0</v>
      </c>
      <c r="D3782" s="1">
        <v>0</v>
      </c>
      <c r="E3782" s="1">
        <v>0</v>
      </c>
    </row>
    <row r="3783" spans="1:5" x14ac:dyDescent="0.25">
      <c r="A3783" t="s">
        <v>8363</v>
      </c>
      <c r="B3783" t="s">
        <v>8364</v>
      </c>
      <c r="C3783" s="1">
        <v>0</v>
      </c>
      <c r="D3783" s="1">
        <v>0</v>
      </c>
      <c r="E3783" s="1">
        <v>0</v>
      </c>
    </row>
    <row r="3784" spans="1:5" x14ac:dyDescent="0.25">
      <c r="A3784" t="s">
        <v>8365</v>
      </c>
      <c r="B3784" t="s">
        <v>8366</v>
      </c>
      <c r="C3784" s="1">
        <v>0</v>
      </c>
      <c r="D3784" s="1">
        <v>0</v>
      </c>
      <c r="E3784" s="1">
        <v>0</v>
      </c>
    </row>
    <row r="3785" spans="1:5" x14ac:dyDescent="0.25">
      <c r="A3785" t="s">
        <v>8367</v>
      </c>
      <c r="B3785" t="s">
        <v>8368</v>
      </c>
      <c r="C3785" s="1">
        <v>0</v>
      </c>
      <c r="D3785" s="1">
        <v>0</v>
      </c>
      <c r="E3785" s="1">
        <v>0</v>
      </c>
    </row>
    <row r="3786" spans="1:5" x14ac:dyDescent="0.25">
      <c r="A3786" t="s">
        <v>8369</v>
      </c>
      <c r="B3786" t="s">
        <v>8370</v>
      </c>
      <c r="C3786" s="1">
        <v>0</v>
      </c>
      <c r="D3786" s="1">
        <v>0</v>
      </c>
      <c r="E3786" s="1">
        <v>0</v>
      </c>
    </row>
    <row r="3787" spans="1:5" x14ac:dyDescent="0.25">
      <c r="A3787" t="s">
        <v>8371</v>
      </c>
      <c r="B3787" t="s">
        <v>8372</v>
      </c>
      <c r="C3787" s="1">
        <v>0</v>
      </c>
      <c r="D3787" s="1">
        <v>0</v>
      </c>
      <c r="E3787" s="1">
        <v>0</v>
      </c>
    </row>
    <row r="3788" spans="1:5" x14ac:dyDescent="0.25">
      <c r="A3788" t="s">
        <v>8373</v>
      </c>
      <c r="B3788" t="s">
        <v>8374</v>
      </c>
      <c r="C3788" s="1">
        <v>0</v>
      </c>
      <c r="D3788" s="1">
        <v>0</v>
      </c>
      <c r="E3788" s="1">
        <v>0</v>
      </c>
    </row>
    <row r="3789" spans="1:5" x14ac:dyDescent="0.25">
      <c r="A3789" t="s">
        <v>8375</v>
      </c>
      <c r="B3789" t="s">
        <v>8376</v>
      </c>
      <c r="C3789" s="1">
        <v>0</v>
      </c>
      <c r="D3789" s="1">
        <v>0</v>
      </c>
      <c r="E3789" s="1">
        <v>0</v>
      </c>
    </row>
    <row r="3790" spans="1:5" x14ac:dyDescent="0.25">
      <c r="A3790" t="s">
        <v>8377</v>
      </c>
      <c r="B3790" t="s">
        <v>8378</v>
      </c>
      <c r="C3790" s="1">
        <v>0</v>
      </c>
      <c r="D3790" s="1">
        <v>0</v>
      </c>
      <c r="E3790" s="1">
        <v>0</v>
      </c>
    </row>
    <row r="3791" spans="1:5" x14ac:dyDescent="0.25">
      <c r="A3791" t="s">
        <v>8379</v>
      </c>
      <c r="B3791" t="s">
        <v>8380</v>
      </c>
      <c r="C3791" s="1">
        <v>0</v>
      </c>
      <c r="D3791" s="1">
        <v>0</v>
      </c>
      <c r="E3791" s="1">
        <v>0</v>
      </c>
    </row>
    <row r="3792" spans="1:5" x14ac:dyDescent="0.25">
      <c r="A3792" t="s">
        <v>8381</v>
      </c>
      <c r="B3792" t="s">
        <v>8382</v>
      </c>
      <c r="C3792" s="1">
        <v>0</v>
      </c>
      <c r="D3792" s="1">
        <v>0</v>
      </c>
      <c r="E3792" s="1">
        <v>0</v>
      </c>
    </row>
    <row r="3793" spans="1:5" x14ac:dyDescent="0.25">
      <c r="A3793" t="s">
        <v>8383</v>
      </c>
      <c r="B3793" t="s">
        <v>8384</v>
      </c>
      <c r="C3793" s="1">
        <v>0</v>
      </c>
      <c r="D3793" s="1">
        <v>0</v>
      </c>
      <c r="E3793" s="1">
        <v>0</v>
      </c>
    </row>
    <row r="3794" spans="1:5" x14ac:dyDescent="0.25">
      <c r="A3794" t="s">
        <v>8385</v>
      </c>
      <c r="B3794" t="s">
        <v>8386</v>
      </c>
      <c r="C3794" s="1">
        <v>0</v>
      </c>
      <c r="D3794" s="1">
        <v>0</v>
      </c>
      <c r="E3794" s="1">
        <v>0</v>
      </c>
    </row>
    <row r="3795" spans="1:5" x14ac:dyDescent="0.25">
      <c r="A3795" t="s">
        <v>8387</v>
      </c>
      <c r="B3795" t="s">
        <v>8388</v>
      </c>
      <c r="C3795" s="1">
        <v>0</v>
      </c>
      <c r="D3795" s="1">
        <v>0</v>
      </c>
      <c r="E3795" s="1">
        <v>0</v>
      </c>
    </row>
    <row r="3796" spans="1:5" x14ac:dyDescent="0.25">
      <c r="A3796" t="s">
        <v>8389</v>
      </c>
      <c r="B3796" t="s">
        <v>8390</v>
      </c>
      <c r="C3796" s="1">
        <v>0</v>
      </c>
      <c r="D3796" s="1">
        <v>0</v>
      </c>
      <c r="E3796" s="1">
        <v>0</v>
      </c>
    </row>
    <row r="3797" spans="1:5" x14ac:dyDescent="0.25">
      <c r="A3797" t="s">
        <v>8391</v>
      </c>
      <c r="B3797" t="s">
        <v>8392</v>
      </c>
      <c r="C3797" s="1">
        <v>0</v>
      </c>
      <c r="D3797" s="1">
        <v>0</v>
      </c>
      <c r="E3797" s="1">
        <v>0</v>
      </c>
    </row>
    <row r="3798" spans="1:5" x14ac:dyDescent="0.25">
      <c r="A3798" t="s">
        <v>8393</v>
      </c>
      <c r="B3798" t="s">
        <v>8394</v>
      </c>
      <c r="C3798" s="1">
        <v>0</v>
      </c>
      <c r="D3798" s="1">
        <v>0</v>
      </c>
      <c r="E3798" s="1">
        <v>0</v>
      </c>
    </row>
    <row r="3799" spans="1:5" x14ac:dyDescent="0.25">
      <c r="A3799" t="s">
        <v>8395</v>
      </c>
      <c r="B3799" t="s">
        <v>8396</v>
      </c>
      <c r="C3799" s="1">
        <v>0</v>
      </c>
      <c r="D3799" s="1">
        <v>0</v>
      </c>
      <c r="E3799" s="1">
        <v>0</v>
      </c>
    </row>
    <row r="3800" spans="1:5" x14ac:dyDescent="0.25">
      <c r="A3800" t="s">
        <v>8397</v>
      </c>
      <c r="B3800" t="s">
        <v>8398</v>
      </c>
      <c r="C3800" s="1">
        <v>0</v>
      </c>
      <c r="D3800" s="1">
        <v>0</v>
      </c>
      <c r="E3800" s="1">
        <v>0</v>
      </c>
    </row>
    <row r="3801" spans="1:5" x14ac:dyDescent="0.25">
      <c r="A3801" t="s">
        <v>8399</v>
      </c>
      <c r="B3801" t="s">
        <v>8400</v>
      </c>
      <c r="C3801" s="1">
        <v>0</v>
      </c>
      <c r="D3801" s="1">
        <v>0</v>
      </c>
      <c r="E3801" s="1">
        <v>0</v>
      </c>
    </row>
    <row r="3802" spans="1:5" x14ac:dyDescent="0.25">
      <c r="A3802" t="s">
        <v>8401</v>
      </c>
      <c r="B3802" t="s">
        <v>8402</v>
      </c>
      <c r="C3802" s="1">
        <v>0</v>
      </c>
      <c r="D3802" s="1">
        <v>0</v>
      </c>
      <c r="E3802" s="1">
        <v>0</v>
      </c>
    </row>
    <row r="3803" spans="1:5" x14ac:dyDescent="0.25">
      <c r="A3803" t="s">
        <v>8403</v>
      </c>
      <c r="B3803" t="s">
        <v>8404</v>
      </c>
      <c r="C3803" s="1">
        <v>0</v>
      </c>
      <c r="D3803" s="1">
        <v>0</v>
      </c>
      <c r="E3803" s="1">
        <v>0</v>
      </c>
    </row>
    <row r="3804" spans="1:5" x14ac:dyDescent="0.25">
      <c r="A3804" t="s">
        <v>8405</v>
      </c>
      <c r="B3804" t="s">
        <v>8406</v>
      </c>
      <c r="C3804" s="1">
        <v>0</v>
      </c>
      <c r="D3804" s="1">
        <v>0</v>
      </c>
      <c r="E3804" s="1">
        <v>0</v>
      </c>
    </row>
    <row r="3805" spans="1:5" x14ac:dyDescent="0.25">
      <c r="A3805" t="s">
        <v>8407</v>
      </c>
      <c r="B3805" t="s">
        <v>8408</v>
      </c>
      <c r="C3805" s="1">
        <v>0</v>
      </c>
      <c r="D3805" s="1">
        <v>0</v>
      </c>
      <c r="E3805" s="1">
        <v>0</v>
      </c>
    </row>
    <row r="3806" spans="1:5" x14ac:dyDescent="0.25">
      <c r="A3806" t="s">
        <v>8409</v>
      </c>
      <c r="B3806" t="s">
        <v>8410</v>
      </c>
      <c r="C3806" s="1">
        <v>0</v>
      </c>
      <c r="D3806" s="1">
        <v>0</v>
      </c>
      <c r="E3806" s="1">
        <v>0</v>
      </c>
    </row>
    <row r="3807" spans="1:5" x14ac:dyDescent="0.25">
      <c r="A3807" t="s">
        <v>8411</v>
      </c>
      <c r="B3807" t="s">
        <v>8412</v>
      </c>
      <c r="C3807" s="1">
        <v>0</v>
      </c>
      <c r="D3807" s="1">
        <v>0</v>
      </c>
      <c r="E3807" s="1">
        <v>0</v>
      </c>
    </row>
    <row r="3808" spans="1:5" x14ac:dyDescent="0.25">
      <c r="A3808" t="s">
        <v>8413</v>
      </c>
      <c r="B3808" t="s">
        <v>8414</v>
      </c>
      <c r="C3808" s="1">
        <v>0</v>
      </c>
      <c r="D3808" s="1">
        <v>0</v>
      </c>
      <c r="E3808" s="1">
        <v>0</v>
      </c>
    </row>
    <row r="3809" spans="1:6" x14ac:dyDescent="0.25">
      <c r="A3809" t="s">
        <v>8415</v>
      </c>
      <c r="B3809" t="s">
        <v>8416</v>
      </c>
      <c r="C3809" s="1">
        <v>0</v>
      </c>
      <c r="D3809" s="1">
        <v>0</v>
      </c>
      <c r="E3809" s="1">
        <v>0</v>
      </c>
    </row>
    <row r="3810" spans="1:6" x14ac:dyDescent="0.25">
      <c r="A3810" t="s">
        <v>8417</v>
      </c>
      <c r="B3810" t="s">
        <v>8418</v>
      </c>
      <c r="C3810" s="1">
        <v>0</v>
      </c>
      <c r="D3810" s="1">
        <v>0</v>
      </c>
      <c r="E3810" s="1">
        <v>0</v>
      </c>
    </row>
    <row r="3811" spans="1:6" x14ac:dyDescent="0.25">
      <c r="A3811" t="s">
        <v>8419</v>
      </c>
      <c r="B3811" t="s">
        <v>8420</v>
      </c>
      <c r="C3811" s="1">
        <v>0</v>
      </c>
      <c r="D3811" s="1">
        <v>0</v>
      </c>
      <c r="E3811" s="1">
        <v>0</v>
      </c>
    </row>
    <row r="3812" spans="1:6" x14ac:dyDescent="0.25">
      <c r="A3812" t="s">
        <v>8421</v>
      </c>
      <c r="B3812" t="s">
        <v>8422</v>
      </c>
      <c r="C3812" s="1">
        <v>0</v>
      </c>
      <c r="D3812" s="1">
        <v>0</v>
      </c>
      <c r="E3812" s="1">
        <v>0</v>
      </c>
    </row>
    <row r="3813" spans="1:6" x14ac:dyDescent="0.25">
      <c r="A3813" t="s">
        <v>8423</v>
      </c>
      <c r="B3813" t="s">
        <v>8424</v>
      </c>
      <c r="C3813" s="1">
        <v>0</v>
      </c>
      <c r="D3813" s="1">
        <v>0</v>
      </c>
      <c r="E3813" s="1">
        <v>0</v>
      </c>
    </row>
    <row r="3814" spans="1:6" x14ac:dyDescent="0.25">
      <c r="A3814" t="s">
        <v>8425</v>
      </c>
      <c r="B3814" t="s">
        <v>8426</v>
      </c>
      <c r="C3814" s="1">
        <v>0</v>
      </c>
      <c r="D3814" s="1">
        <v>0</v>
      </c>
      <c r="E3814" s="1">
        <v>0</v>
      </c>
    </row>
    <row r="3815" spans="1:6" x14ac:dyDescent="0.25">
      <c r="A3815" t="s">
        <v>8427</v>
      </c>
      <c r="B3815" t="s">
        <v>8428</v>
      </c>
      <c r="C3815" s="1">
        <v>0</v>
      </c>
      <c r="D3815" s="1">
        <v>0</v>
      </c>
      <c r="E3815" s="1">
        <v>0</v>
      </c>
    </row>
    <row r="3816" spans="1:6" x14ac:dyDescent="0.25">
      <c r="A3816" t="s">
        <v>8429</v>
      </c>
      <c r="B3816" t="s">
        <v>8430</v>
      </c>
      <c r="C3816" s="1">
        <v>0</v>
      </c>
      <c r="D3816" s="1">
        <v>0</v>
      </c>
      <c r="E3816" s="1">
        <v>0</v>
      </c>
    </row>
    <row r="3817" spans="1:6" x14ac:dyDescent="0.25">
      <c r="A3817" t="s">
        <v>8431</v>
      </c>
      <c r="B3817" t="s">
        <v>8432</v>
      </c>
      <c r="C3817" s="1">
        <v>0</v>
      </c>
      <c r="D3817" s="1">
        <v>0</v>
      </c>
      <c r="E3817" s="1">
        <v>0</v>
      </c>
    </row>
    <row r="3818" spans="1:6" x14ac:dyDescent="0.25">
      <c r="A3818" t="s">
        <v>8433</v>
      </c>
      <c r="B3818" t="s">
        <v>8434</v>
      </c>
      <c r="C3818" s="1">
        <v>0</v>
      </c>
      <c r="D3818" s="1">
        <v>0</v>
      </c>
      <c r="E3818" s="1">
        <v>0</v>
      </c>
    </row>
    <row r="3819" spans="1:6" x14ac:dyDescent="0.25">
      <c r="A3819" t="s">
        <v>8435</v>
      </c>
      <c r="B3819" t="s">
        <v>8436</v>
      </c>
      <c r="C3819" s="1">
        <v>0</v>
      </c>
      <c r="D3819" s="1">
        <v>0</v>
      </c>
      <c r="E3819" s="1">
        <v>200</v>
      </c>
    </row>
    <row r="3820" spans="1:6" ht="30" x14ac:dyDescent="0.25">
      <c r="A3820" t="s">
        <v>8437</v>
      </c>
      <c r="B3820" t="s">
        <v>8438</v>
      </c>
      <c r="C3820" s="1">
        <v>1500</v>
      </c>
      <c r="D3820" s="1">
        <v>0</v>
      </c>
      <c r="E3820" s="1">
        <v>1500</v>
      </c>
      <c r="F3820" s="2" t="s">
        <v>8439</v>
      </c>
    </row>
    <row r="3821" spans="1:6" x14ac:dyDescent="0.25">
      <c r="A3821" t="s">
        <v>8440</v>
      </c>
      <c r="B3821" t="s">
        <v>8441</v>
      </c>
      <c r="C3821" s="1">
        <v>0</v>
      </c>
      <c r="D3821" s="1">
        <v>77</v>
      </c>
      <c r="E3821" s="1">
        <v>0</v>
      </c>
    </row>
    <row r="3822" spans="1:6" x14ac:dyDescent="0.25">
      <c r="A3822" t="s">
        <v>8442</v>
      </c>
      <c r="B3822" t="s">
        <v>8443</v>
      </c>
      <c r="C3822" s="1">
        <v>0</v>
      </c>
      <c r="D3822" s="1">
        <v>0</v>
      </c>
      <c r="E3822" s="1">
        <v>0</v>
      </c>
    </row>
    <row r="3823" spans="1:6" x14ac:dyDescent="0.25">
      <c r="A3823" t="s">
        <v>8444</v>
      </c>
      <c r="B3823" t="s">
        <v>8445</v>
      </c>
      <c r="C3823" s="1">
        <v>0</v>
      </c>
      <c r="D3823" s="1">
        <v>0</v>
      </c>
      <c r="E3823" s="1">
        <v>0</v>
      </c>
    </row>
    <row r="3824" spans="1:6" ht="30" x14ac:dyDescent="0.25">
      <c r="A3824" t="s">
        <v>8446</v>
      </c>
      <c r="B3824" t="s">
        <v>8447</v>
      </c>
      <c r="C3824" s="1">
        <v>3900</v>
      </c>
      <c r="D3824" s="1">
        <v>0</v>
      </c>
      <c r="E3824" s="1">
        <v>3900</v>
      </c>
      <c r="F3824" s="2" t="s">
        <v>8448</v>
      </c>
    </row>
    <row r="3825" spans="1:6" x14ac:dyDescent="0.25">
      <c r="A3825" t="s">
        <v>8449</v>
      </c>
      <c r="B3825" t="s">
        <v>8450</v>
      </c>
      <c r="C3825" s="1">
        <v>1250</v>
      </c>
      <c r="D3825" s="1">
        <v>0</v>
      </c>
      <c r="E3825" s="1">
        <v>1250</v>
      </c>
      <c r="F3825" t="s">
        <v>8451</v>
      </c>
    </row>
    <row r="3826" spans="1:6" x14ac:dyDescent="0.25">
      <c r="A3826" t="s">
        <v>8452</v>
      </c>
      <c r="B3826" t="s">
        <v>8453</v>
      </c>
      <c r="C3826" s="1">
        <v>0</v>
      </c>
      <c r="D3826" s="1">
        <v>0</v>
      </c>
      <c r="E3826" s="1">
        <v>0</v>
      </c>
    </row>
    <row r="3827" spans="1:6" x14ac:dyDescent="0.25">
      <c r="A3827" t="s">
        <v>8454</v>
      </c>
      <c r="B3827" t="s">
        <v>8455</v>
      </c>
      <c r="C3827" s="1">
        <v>0</v>
      </c>
      <c r="D3827" s="1">
        <v>0</v>
      </c>
      <c r="E3827" s="1">
        <v>0</v>
      </c>
    </row>
    <row r="3828" spans="1:6" x14ac:dyDescent="0.25">
      <c r="A3828" t="s">
        <v>8456</v>
      </c>
      <c r="B3828" t="s">
        <v>8457</v>
      </c>
      <c r="C3828" s="1">
        <v>750</v>
      </c>
      <c r="D3828" s="1">
        <v>0</v>
      </c>
      <c r="E3828" s="1">
        <v>750</v>
      </c>
      <c r="F3828" t="s">
        <v>8458</v>
      </c>
    </row>
    <row r="3829" spans="1:6" x14ac:dyDescent="0.25">
      <c r="A3829" t="s">
        <v>8459</v>
      </c>
      <c r="B3829" t="s">
        <v>8460</v>
      </c>
      <c r="C3829" s="1">
        <v>0</v>
      </c>
      <c r="D3829" s="1">
        <v>0</v>
      </c>
      <c r="E3829" s="1">
        <v>0</v>
      </c>
    </row>
    <row r="3830" spans="1:6" x14ac:dyDescent="0.25">
      <c r="A3830" t="s">
        <v>8461</v>
      </c>
      <c r="B3830" t="s">
        <v>8462</v>
      </c>
      <c r="C3830" s="1">
        <v>0</v>
      </c>
      <c r="D3830" s="1">
        <v>0</v>
      </c>
      <c r="E3830" s="1">
        <v>0</v>
      </c>
    </row>
    <row r="3831" spans="1:6" x14ac:dyDescent="0.25">
      <c r="A3831" t="s">
        <v>8463</v>
      </c>
      <c r="B3831" t="s">
        <v>8464</v>
      </c>
      <c r="C3831" s="1">
        <v>0</v>
      </c>
      <c r="D3831" s="1">
        <v>0</v>
      </c>
      <c r="E3831" s="1">
        <v>0</v>
      </c>
    </row>
    <row r="3832" spans="1:6" x14ac:dyDescent="0.25">
      <c r="A3832" t="s">
        <v>8465</v>
      </c>
      <c r="B3832" t="s">
        <v>8466</v>
      </c>
      <c r="C3832" s="1">
        <v>0</v>
      </c>
      <c r="D3832" s="1">
        <v>0</v>
      </c>
      <c r="E3832" s="1">
        <v>0</v>
      </c>
    </row>
    <row r="3833" spans="1:6" x14ac:dyDescent="0.25">
      <c r="A3833" t="s">
        <v>8467</v>
      </c>
      <c r="B3833" t="s">
        <v>8468</v>
      </c>
      <c r="C3833" s="1">
        <v>0</v>
      </c>
      <c r="D3833" s="1">
        <v>0</v>
      </c>
      <c r="E3833" s="1">
        <v>0</v>
      </c>
    </row>
    <row r="3834" spans="1:6" x14ac:dyDescent="0.25">
      <c r="A3834" t="s">
        <v>8469</v>
      </c>
      <c r="B3834" t="s">
        <v>8470</v>
      </c>
      <c r="C3834" s="1">
        <v>0</v>
      </c>
      <c r="D3834" s="1">
        <v>0</v>
      </c>
      <c r="E3834" s="1">
        <v>0</v>
      </c>
    </row>
    <row r="3835" spans="1:6" x14ac:dyDescent="0.25">
      <c r="A3835" t="s">
        <v>8471</v>
      </c>
      <c r="B3835" t="s">
        <v>8472</v>
      </c>
      <c r="C3835" s="1">
        <v>0</v>
      </c>
      <c r="D3835" s="1">
        <v>0</v>
      </c>
      <c r="E3835" s="1">
        <v>0</v>
      </c>
    </row>
    <row r="3836" spans="1:6" x14ac:dyDescent="0.25">
      <c r="A3836" t="s">
        <v>8473</v>
      </c>
      <c r="B3836" t="s">
        <v>8474</v>
      </c>
      <c r="C3836" s="1">
        <v>0</v>
      </c>
      <c r="D3836" s="1">
        <v>0</v>
      </c>
      <c r="E3836" s="1">
        <v>0</v>
      </c>
    </row>
    <row r="3837" spans="1:6" x14ac:dyDescent="0.25">
      <c r="A3837" t="s">
        <v>8475</v>
      </c>
      <c r="B3837" t="s">
        <v>8476</v>
      </c>
      <c r="C3837" s="1">
        <v>0</v>
      </c>
      <c r="D3837" s="1">
        <v>0</v>
      </c>
      <c r="E3837" s="1">
        <v>0</v>
      </c>
    </row>
    <row r="3838" spans="1:6" x14ac:dyDescent="0.25">
      <c r="A3838" t="s">
        <v>8477</v>
      </c>
      <c r="B3838" t="s">
        <v>8478</v>
      </c>
      <c r="C3838" s="1">
        <v>0</v>
      </c>
      <c r="D3838" s="1">
        <v>0</v>
      </c>
      <c r="E3838" s="1">
        <v>0</v>
      </c>
    </row>
    <row r="3839" spans="1:6" x14ac:dyDescent="0.25">
      <c r="A3839" t="s">
        <v>8479</v>
      </c>
      <c r="B3839" t="s">
        <v>8480</v>
      </c>
      <c r="C3839" s="1">
        <v>0</v>
      </c>
      <c r="D3839" s="1">
        <v>0</v>
      </c>
      <c r="E3839" s="1">
        <v>0</v>
      </c>
    </row>
    <row r="3840" spans="1:6" x14ac:dyDescent="0.25">
      <c r="A3840" t="s">
        <v>8481</v>
      </c>
      <c r="B3840" t="s">
        <v>8482</v>
      </c>
      <c r="C3840" s="1">
        <v>0</v>
      </c>
      <c r="D3840" s="1">
        <v>0</v>
      </c>
      <c r="E3840" s="1">
        <v>0</v>
      </c>
    </row>
    <row r="3841" spans="1:5" x14ac:dyDescent="0.25">
      <c r="A3841" t="s">
        <v>8483</v>
      </c>
      <c r="B3841" t="s">
        <v>8484</v>
      </c>
      <c r="C3841" s="1">
        <v>0</v>
      </c>
      <c r="D3841" s="1">
        <v>0</v>
      </c>
      <c r="E3841" s="1">
        <v>0</v>
      </c>
    </row>
    <row r="3842" spans="1:5" x14ac:dyDescent="0.25">
      <c r="A3842" t="s">
        <v>8485</v>
      </c>
      <c r="B3842" t="s">
        <v>8486</v>
      </c>
      <c r="C3842" s="1">
        <v>0</v>
      </c>
      <c r="D3842" s="1">
        <v>0</v>
      </c>
      <c r="E3842" s="1">
        <v>0</v>
      </c>
    </row>
    <row r="3843" spans="1:5" x14ac:dyDescent="0.25">
      <c r="A3843" t="s">
        <v>8487</v>
      </c>
      <c r="B3843" t="s">
        <v>8488</v>
      </c>
      <c r="C3843" s="1">
        <v>0</v>
      </c>
      <c r="D3843" s="1">
        <v>0</v>
      </c>
      <c r="E3843" s="1">
        <v>0</v>
      </c>
    </row>
    <row r="3844" spans="1:5" x14ac:dyDescent="0.25">
      <c r="A3844" t="s">
        <v>8489</v>
      </c>
      <c r="B3844" t="s">
        <v>8490</v>
      </c>
      <c r="C3844" s="1">
        <v>0</v>
      </c>
      <c r="D3844" s="1">
        <v>0</v>
      </c>
      <c r="E3844" s="1">
        <v>0</v>
      </c>
    </row>
    <row r="3845" spans="1:5" x14ac:dyDescent="0.25">
      <c r="A3845" t="s">
        <v>8491</v>
      </c>
      <c r="B3845" t="s">
        <v>8492</v>
      </c>
      <c r="C3845" s="1">
        <v>0</v>
      </c>
      <c r="D3845" s="1">
        <v>6365</v>
      </c>
      <c r="E3845" s="1">
        <v>0</v>
      </c>
    </row>
    <row r="3846" spans="1:5" x14ac:dyDescent="0.25">
      <c r="A3846" t="s">
        <v>8493</v>
      </c>
      <c r="B3846" t="s">
        <v>8494</v>
      </c>
      <c r="C3846" s="1">
        <v>0</v>
      </c>
      <c r="D3846" s="1">
        <v>0</v>
      </c>
      <c r="E3846" s="1">
        <v>0</v>
      </c>
    </row>
    <row r="3847" spans="1:5" x14ac:dyDescent="0.25">
      <c r="A3847" t="s">
        <v>8495</v>
      </c>
      <c r="B3847" t="s">
        <v>8496</v>
      </c>
      <c r="C3847" s="1">
        <v>0</v>
      </c>
      <c r="D3847" s="1">
        <v>0</v>
      </c>
      <c r="E3847" s="1">
        <v>0</v>
      </c>
    </row>
    <row r="3848" spans="1:5" x14ac:dyDescent="0.25">
      <c r="A3848" t="s">
        <v>8497</v>
      </c>
      <c r="B3848" t="s">
        <v>8498</v>
      </c>
      <c r="C3848" s="1">
        <v>0</v>
      </c>
      <c r="D3848" s="1">
        <v>0</v>
      </c>
      <c r="E3848" s="1">
        <v>0</v>
      </c>
    </row>
    <row r="3849" spans="1:5" x14ac:dyDescent="0.25">
      <c r="A3849" t="s">
        <v>8499</v>
      </c>
      <c r="B3849" t="s">
        <v>8500</v>
      </c>
      <c r="C3849" s="1">
        <v>0</v>
      </c>
      <c r="D3849" s="1">
        <v>0</v>
      </c>
      <c r="E3849" s="1">
        <v>0</v>
      </c>
    </row>
    <row r="3850" spans="1:5" x14ac:dyDescent="0.25">
      <c r="A3850" t="s">
        <v>8501</v>
      </c>
      <c r="B3850" t="s">
        <v>8502</v>
      </c>
      <c r="C3850" s="1">
        <v>0</v>
      </c>
      <c r="D3850" s="1">
        <v>0</v>
      </c>
      <c r="E3850" s="1">
        <v>0</v>
      </c>
    </row>
    <row r="3851" spans="1:5" x14ac:dyDescent="0.25">
      <c r="A3851" t="s">
        <v>8503</v>
      </c>
      <c r="B3851" t="s">
        <v>8504</v>
      </c>
      <c r="C3851" s="1">
        <v>0</v>
      </c>
      <c r="D3851" s="1">
        <v>0</v>
      </c>
      <c r="E3851" s="1">
        <v>0</v>
      </c>
    </row>
    <row r="3852" spans="1:5" x14ac:dyDescent="0.25">
      <c r="A3852" t="s">
        <v>8505</v>
      </c>
      <c r="B3852" t="s">
        <v>8506</v>
      </c>
      <c r="C3852" s="1">
        <v>0</v>
      </c>
      <c r="D3852" s="1">
        <v>0</v>
      </c>
      <c r="E3852" s="1">
        <v>0</v>
      </c>
    </row>
    <row r="3853" spans="1:5" x14ac:dyDescent="0.25">
      <c r="A3853" t="s">
        <v>8507</v>
      </c>
      <c r="B3853" t="s">
        <v>8508</v>
      </c>
      <c r="C3853" s="1">
        <v>0</v>
      </c>
      <c r="D3853" s="1">
        <v>0</v>
      </c>
      <c r="E3853" s="1">
        <v>0</v>
      </c>
    </row>
    <row r="3854" spans="1:5" x14ac:dyDescent="0.25">
      <c r="A3854" t="s">
        <v>8509</v>
      </c>
      <c r="B3854" t="s">
        <v>8510</v>
      </c>
      <c r="C3854" s="1">
        <v>0</v>
      </c>
      <c r="D3854" s="1">
        <v>0</v>
      </c>
      <c r="E3854" s="1">
        <v>0</v>
      </c>
    </row>
    <row r="3855" spans="1:5" x14ac:dyDescent="0.25">
      <c r="A3855" t="s">
        <v>8511</v>
      </c>
      <c r="B3855" t="s">
        <v>8512</v>
      </c>
      <c r="C3855" s="1">
        <v>0</v>
      </c>
      <c r="D3855" s="1">
        <v>0</v>
      </c>
      <c r="E3855" s="1">
        <v>0</v>
      </c>
    </row>
    <row r="3856" spans="1:5" x14ac:dyDescent="0.25">
      <c r="A3856" t="s">
        <v>8513</v>
      </c>
      <c r="B3856" t="s">
        <v>8514</v>
      </c>
      <c r="C3856" s="1">
        <v>0</v>
      </c>
      <c r="D3856" s="1">
        <v>0</v>
      </c>
      <c r="E3856" s="1">
        <v>0</v>
      </c>
    </row>
    <row r="3857" spans="1:6" x14ac:dyDescent="0.25">
      <c r="A3857" t="s">
        <v>8515</v>
      </c>
      <c r="B3857" t="s">
        <v>8516</v>
      </c>
      <c r="C3857" s="1">
        <v>0</v>
      </c>
      <c r="D3857" s="1">
        <v>0</v>
      </c>
      <c r="E3857" s="1">
        <v>0</v>
      </c>
    </row>
    <row r="3858" spans="1:6" x14ac:dyDescent="0.25">
      <c r="A3858" t="s">
        <v>8517</v>
      </c>
      <c r="B3858" t="s">
        <v>8518</v>
      </c>
      <c r="C3858" s="1">
        <v>0</v>
      </c>
      <c r="D3858" s="1">
        <v>0</v>
      </c>
      <c r="E3858" s="1">
        <v>0</v>
      </c>
    </row>
    <row r="3859" spans="1:6" x14ac:dyDescent="0.25">
      <c r="A3859" t="s">
        <v>8519</v>
      </c>
      <c r="B3859" t="s">
        <v>8520</v>
      </c>
      <c r="C3859" s="1">
        <v>0</v>
      </c>
      <c r="D3859" s="1">
        <v>0</v>
      </c>
      <c r="E3859" s="1">
        <v>0</v>
      </c>
    </row>
    <row r="3860" spans="1:6" x14ac:dyDescent="0.25">
      <c r="A3860" t="s">
        <v>8521</v>
      </c>
      <c r="B3860" t="s">
        <v>8522</v>
      </c>
      <c r="C3860" s="1">
        <v>0</v>
      </c>
      <c r="D3860" s="1">
        <v>0</v>
      </c>
      <c r="E3860" s="1">
        <v>0</v>
      </c>
    </row>
    <row r="3861" spans="1:6" x14ac:dyDescent="0.25">
      <c r="A3861" t="s">
        <v>8523</v>
      </c>
      <c r="B3861" t="s">
        <v>8524</v>
      </c>
      <c r="C3861" s="1">
        <v>0</v>
      </c>
      <c r="D3861" s="1">
        <v>0</v>
      </c>
      <c r="E3861" s="1">
        <v>0</v>
      </c>
    </row>
    <row r="3862" spans="1:6" x14ac:dyDescent="0.25">
      <c r="A3862" t="s">
        <v>8525</v>
      </c>
      <c r="B3862" t="s">
        <v>8526</v>
      </c>
      <c r="C3862" s="1">
        <v>0</v>
      </c>
      <c r="D3862" s="1">
        <v>0</v>
      </c>
      <c r="E3862" s="1">
        <v>0</v>
      </c>
    </row>
    <row r="3863" spans="1:6" x14ac:dyDescent="0.25">
      <c r="A3863" t="s">
        <v>8527</v>
      </c>
      <c r="B3863" t="s">
        <v>8528</v>
      </c>
      <c r="C3863" s="1">
        <v>0</v>
      </c>
      <c r="D3863" s="1">
        <v>0</v>
      </c>
      <c r="E3863" s="1">
        <v>0</v>
      </c>
    </row>
    <row r="3864" spans="1:6" x14ac:dyDescent="0.25">
      <c r="A3864" t="s">
        <v>8529</v>
      </c>
      <c r="B3864" t="s">
        <v>8530</v>
      </c>
      <c r="C3864" s="1">
        <v>0</v>
      </c>
      <c r="D3864" s="1">
        <v>0</v>
      </c>
      <c r="E3864" s="1">
        <v>0</v>
      </c>
    </row>
    <row r="3865" spans="1:6" x14ac:dyDescent="0.25">
      <c r="A3865" t="s">
        <v>8531</v>
      </c>
      <c r="B3865" t="s">
        <v>8532</v>
      </c>
      <c r="C3865" s="1">
        <v>0</v>
      </c>
      <c r="D3865" s="1">
        <v>0</v>
      </c>
      <c r="E3865" s="1">
        <v>0</v>
      </c>
    </row>
    <row r="3866" spans="1:6" x14ac:dyDescent="0.25">
      <c r="A3866" t="s">
        <v>8533</v>
      </c>
      <c r="B3866" t="s">
        <v>8534</v>
      </c>
      <c r="C3866" s="1">
        <v>0</v>
      </c>
      <c r="D3866" s="1">
        <v>0</v>
      </c>
      <c r="E3866" s="1">
        <v>0</v>
      </c>
    </row>
    <row r="3867" spans="1:6" x14ac:dyDescent="0.25">
      <c r="A3867" t="s">
        <v>8535</v>
      </c>
      <c r="B3867" t="s">
        <v>8536</v>
      </c>
      <c r="C3867" s="1">
        <v>0</v>
      </c>
      <c r="D3867" s="1">
        <v>0</v>
      </c>
      <c r="E3867" s="1">
        <v>0</v>
      </c>
    </row>
    <row r="3868" spans="1:6" x14ac:dyDescent="0.25">
      <c r="A3868" t="s">
        <v>8537</v>
      </c>
      <c r="B3868" t="s">
        <v>8436</v>
      </c>
      <c r="C3868" s="1">
        <v>0</v>
      </c>
      <c r="D3868" s="1">
        <v>0</v>
      </c>
      <c r="E3868" s="1">
        <v>0</v>
      </c>
    </row>
    <row r="3869" spans="1:6" x14ac:dyDescent="0.25">
      <c r="A3869" t="s">
        <v>8538</v>
      </c>
      <c r="B3869" t="s">
        <v>8438</v>
      </c>
      <c r="C3869" s="1">
        <v>1500</v>
      </c>
      <c r="D3869" s="1">
        <v>0</v>
      </c>
      <c r="E3869" s="1">
        <v>2300</v>
      </c>
      <c r="F3869" t="s">
        <v>8539</v>
      </c>
    </row>
    <row r="3870" spans="1:6" x14ac:dyDescent="0.25">
      <c r="A3870" t="s">
        <v>8540</v>
      </c>
      <c r="B3870" t="s">
        <v>8441</v>
      </c>
      <c r="C3870" s="1">
        <v>0</v>
      </c>
      <c r="D3870" s="1">
        <v>0</v>
      </c>
      <c r="E3870" s="1">
        <v>0</v>
      </c>
    </row>
    <row r="3871" spans="1:6" x14ac:dyDescent="0.25">
      <c r="A3871" t="s">
        <v>8541</v>
      </c>
      <c r="B3871" t="s">
        <v>8443</v>
      </c>
      <c r="C3871" s="1">
        <v>0</v>
      </c>
      <c r="D3871" s="1">
        <v>0</v>
      </c>
      <c r="E3871" s="1">
        <v>0</v>
      </c>
    </row>
    <row r="3872" spans="1:6" x14ac:dyDescent="0.25">
      <c r="A3872" t="s">
        <v>8542</v>
      </c>
      <c r="B3872" t="s">
        <v>8445</v>
      </c>
      <c r="C3872" s="1">
        <v>0</v>
      </c>
      <c r="D3872" s="1">
        <v>0</v>
      </c>
      <c r="E3872" s="1">
        <v>0</v>
      </c>
    </row>
    <row r="3873" spans="1:5" x14ac:dyDescent="0.25">
      <c r="A3873" t="s">
        <v>8543</v>
      </c>
      <c r="B3873" t="s">
        <v>8447</v>
      </c>
      <c r="C3873" s="1">
        <v>0</v>
      </c>
      <c r="D3873" s="1">
        <v>0</v>
      </c>
      <c r="E3873" s="1">
        <v>0</v>
      </c>
    </row>
    <row r="3874" spans="1:5" x14ac:dyDescent="0.25">
      <c r="A3874" t="s">
        <v>8544</v>
      </c>
      <c r="B3874" t="s">
        <v>8450</v>
      </c>
      <c r="C3874" s="1">
        <v>0</v>
      </c>
      <c r="D3874" s="1">
        <v>0</v>
      </c>
      <c r="E3874" s="1">
        <v>0</v>
      </c>
    </row>
    <row r="3875" spans="1:5" x14ac:dyDescent="0.25">
      <c r="A3875" t="s">
        <v>8545</v>
      </c>
      <c r="B3875" t="s">
        <v>8453</v>
      </c>
      <c r="C3875" s="1">
        <v>0</v>
      </c>
      <c r="D3875" s="1">
        <v>0</v>
      </c>
      <c r="E3875" s="1">
        <v>0</v>
      </c>
    </row>
    <row r="3876" spans="1:5" x14ac:dyDescent="0.25">
      <c r="A3876" t="s">
        <v>8546</v>
      </c>
      <c r="B3876" t="s">
        <v>8455</v>
      </c>
      <c r="C3876" s="1">
        <v>0</v>
      </c>
      <c r="D3876" s="1">
        <v>0</v>
      </c>
      <c r="E3876" s="1">
        <v>0</v>
      </c>
    </row>
    <row r="3877" spans="1:5" x14ac:dyDescent="0.25">
      <c r="A3877" t="s">
        <v>8547</v>
      </c>
      <c r="B3877" t="s">
        <v>8457</v>
      </c>
      <c r="C3877" s="1">
        <v>0</v>
      </c>
      <c r="D3877" s="1">
        <v>0</v>
      </c>
      <c r="E3877" s="1">
        <v>0</v>
      </c>
    </row>
    <row r="3878" spans="1:5" x14ac:dyDescent="0.25">
      <c r="A3878" t="s">
        <v>8548</v>
      </c>
      <c r="B3878" t="s">
        <v>8460</v>
      </c>
      <c r="C3878" s="1">
        <v>0</v>
      </c>
      <c r="D3878" s="1">
        <v>0</v>
      </c>
      <c r="E3878" s="1">
        <v>0</v>
      </c>
    </row>
    <row r="3879" spans="1:5" x14ac:dyDescent="0.25">
      <c r="A3879" t="s">
        <v>8549</v>
      </c>
      <c r="B3879" t="s">
        <v>8462</v>
      </c>
      <c r="C3879" s="1">
        <v>0</v>
      </c>
      <c r="D3879" s="1">
        <v>0</v>
      </c>
      <c r="E3879" s="1">
        <v>0</v>
      </c>
    </row>
    <row r="3880" spans="1:5" x14ac:dyDescent="0.25">
      <c r="A3880" t="s">
        <v>8550</v>
      </c>
      <c r="B3880" t="s">
        <v>8464</v>
      </c>
      <c r="C3880" s="1">
        <v>0</v>
      </c>
      <c r="D3880" s="1">
        <v>0</v>
      </c>
      <c r="E3880" s="1">
        <v>0</v>
      </c>
    </row>
    <row r="3881" spans="1:5" x14ac:dyDescent="0.25">
      <c r="A3881" t="s">
        <v>8551</v>
      </c>
      <c r="B3881" t="s">
        <v>8466</v>
      </c>
      <c r="C3881" s="1">
        <v>0</v>
      </c>
      <c r="D3881" s="1">
        <v>0</v>
      </c>
      <c r="E3881" s="1">
        <v>0</v>
      </c>
    </row>
    <row r="3882" spans="1:5" x14ac:dyDescent="0.25">
      <c r="A3882" t="s">
        <v>8552</v>
      </c>
      <c r="B3882" t="s">
        <v>8468</v>
      </c>
      <c r="C3882" s="1">
        <v>0</v>
      </c>
      <c r="D3882" s="1">
        <v>0</v>
      </c>
      <c r="E3882" s="1">
        <v>0</v>
      </c>
    </row>
    <row r="3883" spans="1:5" x14ac:dyDescent="0.25">
      <c r="A3883" t="s">
        <v>8553</v>
      </c>
      <c r="B3883" t="s">
        <v>8470</v>
      </c>
      <c r="C3883" s="1">
        <v>0</v>
      </c>
      <c r="D3883" s="1">
        <v>0</v>
      </c>
      <c r="E3883" s="1">
        <v>0</v>
      </c>
    </row>
    <row r="3884" spans="1:5" x14ac:dyDescent="0.25">
      <c r="A3884" t="s">
        <v>8554</v>
      </c>
      <c r="B3884" t="s">
        <v>8472</v>
      </c>
      <c r="C3884" s="1">
        <v>0</v>
      </c>
      <c r="D3884" s="1">
        <v>0</v>
      </c>
      <c r="E3884" s="1">
        <v>0</v>
      </c>
    </row>
    <row r="3885" spans="1:5" x14ac:dyDescent="0.25">
      <c r="A3885" t="s">
        <v>8555</v>
      </c>
      <c r="B3885" t="s">
        <v>8480</v>
      </c>
      <c r="C3885" s="1">
        <v>0</v>
      </c>
      <c r="D3885" s="1">
        <v>0</v>
      </c>
      <c r="E3885" s="1">
        <v>0</v>
      </c>
    </row>
    <row r="3886" spans="1:5" x14ac:dyDescent="0.25">
      <c r="A3886" t="s">
        <v>8556</v>
      </c>
      <c r="B3886" t="s">
        <v>8482</v>
      </c>
      <c r="C3886" s="1">
        <v>0</v>
      </c>
      <c r="D3886" s="1">
        <v>0</v>
      </c>
      <c r="E3886" s="1">
        <v>0</v>
      </c>
    </row>
    <row r="3887" spans="1:5" x14ac:dyDescent="0.25">
      <c r="A3887" t="s">
        <v>8557</v>
      </c>
      <c r="B3887" t="s">
        <v>8484</v>
      </c>
      <c r="C3887" s="1">
        <v>0</v>
      </c>
      <c r="D3887" s="1">
        <v>0</v>
      </c>
      <c r="E3887" s="1">
        <v>0</v>
      </c>
    </row>
    <row r="3888" spans="1:5" x14ac:dyDescent="0.25">
      <c r="A3888" t="s">
        <v>8558</v>
      </c>
      <c r="B3888" t="s">
        <v>8486</v>
      </c>
      <c r="C3888" s="1">
        <v>0</v>
      </c>
      <c r="D3888" s="1">
        <v>0</v>
      </c>
      <c r="E3888" s="1">
        <v>0</v>
      </c>
    </row>
    <row r="3889" spans="1:6" x14ac:dyDescent="0.25">
      <c r="A3889" t="s">
        <v>8559</v>
      </c>
      <c r="B3889" t="s">
        <v>8488</v>
      </c>
      <c r="C3889" s="1">
        <v>0</v>
      </c>
      <c r="D3889" s="1">
        <v>0</v>
      </c>
      <c r="E3889" s="1">
        <v>0</v>
      </c>
    </row>
    <row r="3890" spans="1:6" x14ac:dyDescent="0.25">
      <c r="A3890" t="s">
        <v>8560</v>
      </c>
      <c r="B3890" t="s">
        <v>8490</v>
      </c>
      <c r="C3890" s="1">
        <v>0</v>
      </c>
      <c r="D3890" s="1">
        <v>0</v>
      </c>
      <c r="E3890" s="1">
        <v>0</v>
      </c>
    </row>
    <row r="3891" spans="1:6" x14ac:dyDescent="0.25">
      <c r="A3891" t="s">
        <v>8561</v>
      </c>
      <c r="B3891" t="s">
        <v>8492</v>
      </c>
      <c r="C3891" s="1">
        <v>0</v>
      </c>
      <c r="D3891" s="1">
        <v>0</v>
      </c>
      <c r="E3891" s="1">
        <v>0</v>
      </c>
    </row>
    <row r="3892" spans="1:6" x14ac:dyDescent="0.25">
      <c r="A3892" t="s">
        <v>8562</v>
      </c>
      <c r="B3892" t="s">
        <v>8494</v>
      </c>
      <c r="C3892" s="1">
        <v>0</v>
      </c>
      <c r="D3892" s="1">
        <v>0</v>
      </c>
      <c r="E3892" s="1">
        <v>0</v>
      </c>
    </row>
    <row r="3893" spans="1:6" x14ac:dyDescent="0.25">
      <c r="A3893" t="s">
        <v>8563</v>
      </c>
      <c r="B3893" t="s">
        <v>8496</v>
      </c>
      <c r="C3893" s="1">
        <v>0</v>
      </c>
      <c r="D3893" s="1">
        <v>0</v>
      </c>
      <c r="E3893" s="1">
        <v>0</v>
      </c>
    </row>
    <row r="3894" spans="1:6" x14ac:dyDescent="0.25">
      <c r="A3894" t="s">
        <v>8564</v>
      </c>
      <c r="B3894" t="s">
        <v>8498</v>
      </c>
      <c r="C3894" s="1">
        <v>0</v>
      </c>
      <c r="D3894" s="1">
        <v>0</v>
      </c>
      <c r="E3894" s="1">
        <v>0</v>
      </c>
    </row>
    <row r="3895" spans="1:6" x14ac:dyDescent="0.25">
      <c r="A3895" t="s">
        <v>8565</v>
      </c>
      <c r="B3895" t="s">
        <v>8500</v>
      </c>
      <c r="C3895" s="1">
        <v>0</v>
      </c>
      <c r="D3895" s="1">
        <v>0</v>
      </c>
      <c r="E3895" s="1">
        <v>0</v>
      </c>
    </row>
    <row r="3896" spans="1:6" x14ac:dyDescent="0.25">
      <c r="A3896" t="s">
        <v>8566</v>
      </c>
      <c r="B3896" t="s">
        <v>8506</v>
      </c>
      <c r="C3896" s="1">
        <v>0</v>
      </c>
      <c r="D3896" s="1">
        <v>0</v>
      </c>
      <c r="E3896" s="1">
        <v>0</v>
      </c>
    </row>
    <row r="3897" spans="1:6" x14ac:dyDescent="0.25">
      <c r="A3897" t="s">
        <v>8567</v>
      </c>
      <c r="B3897" t="s">
        <v>8510</v>
      </c>
      <c r="C3897" s="1">
        <v>0</v>
      </c>
      <c r="D3897" s="1">
        <v>0</v>
      </c>
      <c r="E3897" s="1">
        <v>0</v>
      </c>
    </row>
    <row r="3898" spans="1:6" x14ac:dyDescent="0.25">
      <c r="A3898" t="s">
        <v>8568</v>
      </c>
      <c r="B3898" t="s">
        <v>8512</v>
      </c>
      <c r="C3898" s="1">
        <v>0</v>
      </c>
      <c r="D3898" s="1">
        <v>0</v>
      </c>
      <c r="E3898" s="1">
        <v>0</v>
      </c>
    </row>
    <row r="3899" spans="1:6" x14ac:dyDescent="0.25">
      <c r="A3899" t="s">
        <v>8569</v>
      </c>
      <c r="B3899" t="s">
        <v>8514</v>
      </c>
      <c r="C3899" s="1">
        <v>0</v>
      </c>
      <c r="D3899" s="1">
        <v>0</v>
      </c>
      <c r="E3899" s="1">
        <v>0</v>
      </c>
    </row>
    <row r="3900" spans="1:6" ht="30" x14ac:dyDescent="0.25">
      <c r="A3900" t="s">
        <v>8570</v>
      </c>
      <c r="B3900" t="s">
        <v>8516</v>
      </c>
      <c r="C3900" s="1">
        <v>7680</v>
      </c>
      <c r="D3900" s="1">
        <v>3120</v>
      </c>
      <c r="E3900" s="1">
        <v>8960</v>
      </c>
      <c r="F3900" s="2" t="s">
        <v>8571</v>
      </c>
    </row>
    <row r="3901" spans="1:6" x14ac:dyDescent="0.25">
      <c r="A3901" t="s">
        <v>8572</v>
      </c>
      <c r="B3901" t="s">
        <v>8520</v>
      </c>
      <c r="C3901" s="1">
        <v>0</v>
      </c>
      <c r="D3901" s="1">
        <v>0</v>
      </c>
      <c r="E3901" s="1">
        <v>0</v>
      </c>
    </row>
    <row r="3902" spans="1:6" x14ac:dyDescent="0.25">
      <c r="A3902" t="s">
        <v>8573</v>
      </c>
      <c r="B3902" t="s">
        <v>8522</v>
      </c>
      <c r="C3902" s="1">
        <v>0</v>
      </c>
      <c r="D3902" s="1">
        <v>0</v>
      </c>
      <c r="E3902" s="1">
        <v>0</v>
      </c>
    </row>
    <row r="3903" spans="1:6" x14ac:dyDescent="0.25">
      <c r="A3903" t="s">
        <v>8574</v>
      </c>
      <c r="B3903" t="s">
        <v>8524</v>
      </c>
      <c r="C3903" s="1">
        <v>0</v>
      </c>
      <c r="D3903" s="1">
        <v>500</v>
      </c>
      <c r="E3903" s="1">
        <v>0</v>
      </c>
    </row>
    <row r="3904" spans="1:6" x14ac:dyDescent="0.25">
      <c r="A3904" t="s">
        <v>8575</v>
      </c>
      <c r="B3904" t="s">
        <v>8526</v>
      </c>
      <c r="C3904" s="1">
        <v>0</v>
      </c>
      <c r="D3904" s="1">
        <v>0</v>
      </c>
      <c r="E3904" s="1">
        <v>0</v>
      </c>
    </row>
    <row r="3905" spans="1:6" x14ac:dyDescent="0.25">
      <c r="A3905" t="s">
        <v>8576</v>
      </c>
      <c r="B3905" t="s">
        <v>8528</v>
      </c>
      <c r="C3905" s="1">
        <v>588</v>
      </c>
      <c r="D3905" s="1">
        <v>277</v>
      </c>
      <c r="E3905" s="1">
        <v>588</v>
      </c>
    </row>
    <row r="3906" spans="1:6" x14ac:dyDescent="0.25">
      <c r="A3906" t="s">
        <v>8577</v>
      </c>
      <c r="B3906" t="s">
        <v>8530</v>
      </c>
      <c r="C3906" s="1">
        <v>0</v>
      </c>
      <c r="D3906" s="1">
        <v>0</v>
      </c>
      <c r="E3906" s="1">
        <v>0</v>
      </c>
    </row>
    <row r="3907" spans="1:6" x14ac:dyDescent="0.25">
      <c r="A3907" t="s">
        <v>8578</v>
      </c>
      <c r="B3907" t="s">
        <v>8532</v>
      </c>
      <c r="C3907" s="1">
        <v>0</v>
      </c>
      <c r="D3907" s="1">
        <v>0</v>
      </c>
      <c r="E3907" s="1">
        <v>0</v>
      </c>
    </row>
    <row r="3908" spans="1:6" x14ac:dyDescent="0.25">
      <c r="A3908" t="s">
        <v>8579</v>
      </c>
      <c r="B3908" t="s">
        <v>8534</v>
      </c>
      <c r="C3908" s="1">
        <v>0</v>
      </c>
      <c r="D3908" s="1">
        <v>0</v>
      </c>
      <c r="E3908" s="1">
        <v>0</v>
      </c>
    </row>
    <row r="3909" spans="1:6" x14ac:dyDescent="0.25">
      <c r="A3909" t="s">
        <v>8580</v>
      </c>
      <c r="B3909" t="s">
        <v>8536</v>
      </c>
      <c r="C3909" s="1">
        <v>0</v>
      </c>
      <c r="D3909" s="1">
        <v>0</v>
      </c>
      <c r="E3909" s="1">
        <v>0</v>
      </c>
    </row>
    <row r="3910" spans="1:6" x14ac:dyDescent="0.25">
      <c r="A3910" t="s">
        <v>8581</v>
      </c>
      <c r="B3910" t="s">
        <v>8436</v>
      </c>
      <c r="C3910" s="1">
        <v>0</v>
      </c>
      <c r="D3910" s="1">
        <v>0</v>
      </c>
      <c r="E3910" s="1">
        <v>0</v>
      </c>
    </row>
    <row r="3911" spans="1:6" x14ac:dyDescent="0.25">
      <c r="A3911" t="s">
        <v>8582</v>
      </c>
      <c r="B3911" t="s">
        <v>8438</v>
      </c>
      <c r="C3911" s="1">
        <v>1500</v>
      </c>
      <c r="D3911" s="1">
        <v>0</v>
      </c>
      <c r="E3911" s="1">
        <v>2000</v>
      </c>
      <c r="F3911" t="s">
        <v>8583</v>
      </c>
    </row>
    <row r="3912" spans="1:6" x14ac:dyDescent="0.25">
      <c r="A3912" t="s">
        <v>8584</v>
      </c>
      <c r="B3912" t="s">
        <v>8441</v>
      </c>
      <c r="C3912" s="1">
        <v>0</v>
      </c>
      <c r="D3912" s="1">
        <v>0</v>
      </c>
      <c r="E3912" s="1">
        <v>0</v>
      </c>
    </row>
    <row r="3913" spans="1:6" x14ac:dyDescent="0.25">
      <c r="A3913" t="s">
        <v>8585</v>
      </c>
      <c r="B3913" t="s">
        <v>8443</v>
      </c>
      <c r="C3913" s="1">
        <v>0</v>
      </c>
      <c r="D3913" s="1">
        <v>0</v>
      </c>
      <c r="E3913" s="1">
        <v>0</v>
      </c>
    </row>
    <row r="3914" spans="1:6" x14ac:dyDescent="0.25">
      <c r="A3914" t="s">
        <v>8586</v>
      </c>
      <c r="B3914" t="s">
        <v>8445</v>
      </c>
      <c r="C3914" s="1">
        <v>0</v>
      </c>
      <c r="D3914" s="1">
        <v>0</v>
      </c>
      <c r="E3914" s="1">
        <v>0</v>
      </c>
    </row>
    <row r="3915" spans="1:6" x14ac:dyDescent="0.25">
      <c r="A3915" t="s">
        <v>8587</v>
      </c>
      <c r="B3915" t="s">
        <v>8447</v>
      </c>
      <c r="C3915" s="1">
        <v>0</v>
      </c>
      <c r="D3915" s="1">
        <v>0</v>
      </c>
      <c r="E3915" s="1">
        <v>0</v>
      </c>
    </row>
    <row r="3916" spans="1:6" x14ac:dyDescent="0.25">
      <c r="A3916" t="s">
        <v>8588</v>
      </c>
      <c r="B3916" t="s">
        <v>8450</v>
      </c>
      <c r="C3916" s="1">
        <v>0</v>
      </c>
      <c r="D3916" s="1">
        <v>0</v>
      </c>
      <c r="E3916" s="1">
        <v>0</v>
      </c>
    </row>
    <row r="3917" spans="1:6" x14ac:dyDescent="0.25">
      <c r="A3917" t="s">
        <v>8589</v>
      </c>
      <c r="B3917" t="s">
        <v>8453</v>
      </c>
      <c r="C3917" s="1">
        <v>0</v>
      </c>
      <c r="D3917" s="1">
        <v>0</v>
      </c>
      <c r="E3917" s="1">
        <v>0</v>
      </c>
    </row>
    <row r="3918" spans="1:6" x14ac:dyDescent="0.25">
      <c r="A3918" t="s">
        <v>8590</v>
      </c>
      <c r="B3918" t="s">
        <v>8455</v>
      </c>
      <c r="C3918" s="1">
        <v>0</v>
      </c>
      <c r="D3918" s="1">
        <v>0</v>
      </c>
      <c r="E3918" s="1">
        <v>0</v>
      </c>
    </row>
    <row r="3919" spans="1:6" x14ac:dyDescent="0.25">
      <c r="A3919" t="s">
        <v>8591</v>
      </c>
      <c r="B3919" t="s">
        <v>8457</v>
      </c>
      <c r="C3919" s="1">
        <v>0</v>
      </c>
      <c r="D3919" s="1">
        <v>0</v>
      </c>
      <c r="E3919" s="1">
        <v>0</v>
      </c>
    </row>
    <row r="3920" spans="1:6" x14ac:dyDescent="0.25">
      <c r="A3920" t="s">
        <v>8592</v>
      </c>
      <c r="B3920" t="s">
        <v>8460</v>
      </c>
      <c r="C3920" s="1">
        <v>0</v>
      </c>
      <c r="D3920" s="1">
        <v>0</v>
      </c>
      <c r="E3920" s="1">
        <v>0</v>
      </c>
    </row>
    <row r="3921" spans="1:6" x14ac:dyDescent="0.25">
      <c r="A3921" t="s">
        <v>8593</v>
      </c>
      <c r="B3921" t="s">
        <v>8462</v>
      </c>
      <c r="C3921" s="1">
        <v>0</v>
      </c>
      <c r="D3921" s="1">
        <v>0</v>
      </c>
      <c r="E3921" s="1">
        <v>0</v>
      </c>
    </row>
    <row r="3922" spans="1:6" x14ac:dyDescent="0.25">
      <c r="A3922" t="s">
        <v>8594</v>
      </c>
      <c r="B3922" t="s">
        <v>8464</v>
      </c>
      <c r="C3922" s="1">
        <v>0</v>
      </c>
      <c r="D3922" s="1">
        <v>0</v>
      </c>
      <c r="E3922" s="1">
        <v>0</v>
      </c>
    </row>
    <row r="3923" spans="1:6" x14ac:dyDescent="0.25">
      <c r="A3923" t="s">
        <v>8595</v>
      </c>
      <c r="B3923" t="s">
        <v>8466</v>
      </c>
      <c r="C3923" s="1">
        <v>0</v>
      </c>
      <c r="D3923" s="1">
        <v>0</v>
      </c>
      <c r="E3923" s="1">
        <v>0</v>
      </c>
    </row>
    <row r="3924" spans="1:6" x14ac:dyDescent="0.25">
      <c r="A3924" t="s">
        <v>8596</v>
      </c>
      <c r="B3924" t="s">
        <v>8468</v>
      </c>
      <c r="C3924" s="1">
        <v>0</v>
      </c>
      <c r="D3924" s="1">
        <v>0</v>
      </c>
      <c r="E3924" s="1">
        <v>0</v>
      </c>
    </row>
    <row r="3925" spans="1:6" x14ac:dyDescent="0.25">
      <c r="A3925" t="s">
        <v>8597</v>
      </c>
      <c r="B3925" t="s">
        <v>8470</v>
      </c>
      <c r="C3925" s="1">
        <v>0</v>
      </c>
      <c r="D3925" s="1">
        <v>0</v>
      </c>
      <c r="E3925" s="1">
        <v>0</v>
      </c>
    </row>
    <row r="3926" spans="1:6" x14ac:dyDescent="0.25">
      <c r="A3926" t="s">
        <v>8598</v>
      </c>
      <c r="B3926" t="s">
        <v>8472</v>
      </c>
      <c r="C3926" s="1">
        <v>0</v>
      </c>
      <c r="D3926" s="1">
        <v>0</v>
      </c>
      <c r="E3926" s="1">
        <v>0</v>
      </c>
    </row>
    <row r="3927" spans="1:6" ht="30" x14ac:dyDescent="0.25">
      <c r="A3927" t="s">
        <v>8599</v>
      </c>
      <c r="B3927" t="s">
        <v>8480</v>
      </c>
      <c r="C3927" s="1">
        <v>1500</v>
      </c>
      <c r="D3927" s="1">
        <v>0</v>
      </c>
      <c r="E3927" s="1">
        <v>2000</v>
      </c>
      <c r="F3927" s="2" t="s">
        <v>8600</v>
      </c>
    </row>
    <row r="3928" spans="1:6" x14ac:dyDescent="0.25">
      <c r="A3928" t="s">
        <v>8601</v>
      </c>
      <c r="B3928" t="s">
        <v>8484</v>
      </c>
      <c r="C3928" s="1">
        <v>0</v>
      </c>
      <c r="D3928" s="1">
        <v>0</v>
      </c>
      <c r="E3928" s="1">
        <v>0</v>
      </c>
    </row>
    <row r="3929" spans="1:6" x14ac:dyDescent="0.25">
      <c r="A3929" t="s">
        <v>8602</v>
      </c>
      <c r="B3929" t="s">
        <v>8486</v>
      </c>
      <c r="C3929" s="1">
        <v>0</v>
      </c>
      <c r="D3929" s="1">
        <v>0</v>
      </c>
      <c r="E3929" s="1">
        <v>0</v>
      </c>
    </row>
    <row r="3930" spans="1:6" x14ac:dyDescent="0.25">
      <c r="A3930" t="s">
        <v>8603</v>
      </c>
      <c r="B3930" t="s">
        <v>8488</v>
      </c>
      <c r="C3930" s="1">
        <v>0</v>
      </c>
      <c r="D3930" s="1">
        <v>0</v>
      </c>
      <c r="E3930" s="1">
        <v>0</v>
      </c>
    </row>
    <row r="3931" spans="1:6" x14ac:dyDescent="0.25">
      <c r="A3931" t="s">
        <v>8604</v>
      </c>
      <c r="B3931" t="s">
        <v>8490</v>
      </c>
      <c r="C3931" s="1">
        <v>0</v>
      </c>
      <c r="D3931" s="1">
        <v>0</v>
      </c>
      <c r="E3931" s="1">
        <v>0</v>
      </c>
    </row>
    <row r="3932" spans="1:6" x14ac:dyDescent="0.25">
      <c r="A3932" t="s">
        <v>8605</v>
      </c>
      <c r="B3932" t="s">
        <v>8492</v>
      </c>
      <c r="C3932" s="1">
        <v>0</v>
      </c>
      <c r="D3932" s="1">
        <v>0</v>
      </c>
      <c r="E3932" s="1">
        <v>0</v>
      </c>
    </row>
    <row r="3933" spans="1:6" x14ac:dyDescent="0.25">
      <c r="A3933" t="s">
        <v>8606</v>
      </c>
      <c r="B3933" t="s">
        <v>8494</v>
      </c>
      <c r="C3933" s="1">
        <v>0</v>
      </c>
      <c r="D3933" s="1">
        <v>0</v>
      </c>
      <c r="E3933" s="1">
        <v>0</v>
      </c>
    </row>
    <row r="3934" spans="1:6" x14ac:dyDescent="0.25">
      <c r="A3934" t="s">
        <v>8607</v>
      </c>
      <c r="B3934" t="s">
        <v>8496</v>
      </c>
      <c r="C3934" s="1">
        <v>0</v>
      </c>
      <c r="D3934" s="1">
        <v>0</v>
      </c>
      <c r="E3934" s="1">
        <v>0</v>
      </c>
    </row>
    <row r="3935" spans="1:6" x14ac:dyDescent="0.25">
      <c r="A3935" t="s">
        <v>8608</v>
      </c>
      <c r="B3935" t="s">
        <v>8498</v>
      </c>
      <c r="C3935" s="1">
        <v>0</v>
      </c>
      <c r="D3935" s="1">
        <v>0</v>
      </c>
      <c r="E3935" s="1">
        <v>0</v>
      </c>
    </row>
    <row r="3936" spans="1:6" x14ac:dyDescent="0.25">
      <c r="A3936" t="s">
        <v>8609</v>
      </c>
      <c r="B3936" t="s">
        <v>8500</v>
      </c>
      <c r="C3936" s="1">
        <v>0</v>
      </c>
      <c r="D3936" s="1">
        <v>0</v>
      </c>
      <c r="E3936" s="1">
        <v>0</v>
      </c>
    </row>
    <row r="3937" spans="1:6" x14ac:dyDescent="0.25">
      <c r="A3937" t="s">
        <v>8610</v>
      </c>
      <c r="B3937" t="s">
        <v>8506</v>
      </c>
      <c r="C3937" s="1">
        <v>0</v>
      </c>
      <c r="D3937" s="1">
        <v>0</v>
      </c>
      <c r="E3937" s="1">
        <v>0</v>
      </c>
    </row>
    <row r="3938" spans="1:6" x14ac:dyDescent="0.25">
      <c r="A3938" t="s">
        <v>8611</v>
      </c>
      <c r="B3938" t="s">
        <v>8510</v>
      </c>
      <c r="C3938" s="1">
        <v>0</v>
      </c>
      <c r="D3938" s="1">
        <v>0</v>
      </c>
      <c r="E3938" s="1">
        <v>0</v>
      </c>
    </row>
    <row r="3939" spans="1:6" x14ac:dyDescent="0.25">
      <c r="A3939" t="s">
        <v>8612</v>
      </c>
      <c r="B3939" t="s">
        <v>8512</v>
      </c>
      <c r="C3939" s="1">
        <v>0</v>
      </c>
      <c r="D3939" s="1">
        <v>0</v>
      </c>
      <c r="E3939" s="1">
        <v>0</v>
      </c>
    </row>
    <row r="3940" spans="1:6" x14ac:dyDescent="0.25">
      <c r="A3940" t="s">
        <v>8613</v>
      </c>
      <c r="B3940" t="s">
        <v>8514</v>
      </c>
      <c r="C3940" s="1">
        <v>0</v>
      </c>
      <c r="D3940" s="1">
        <v>0</v>
      </c>
      <c r="E3940" s="1">
        <v>0</v>
      </c>
    </row>
    <row r="3941" spans="1:6" ht="30" x14ac:dyDescent="0.25">
      <c r="A3941" t="s">
        <v>8614</v>
      </c>
      <c r="B3941" t="s">
        <v>8516</v>
      </c>
      <c r="C3941" s="1">
        <v>9120</v>
      </c>
      <c r="D3941" s="1">
        <v>3806</v>
      </c>
      <c r="E3941" s="1">
        <v>10640</v>
      </c>
      <c r="F3941" s="2" t="s">
        <v>8615</v>
      </c>
    </row>
    <row r="3942" spans="1:6" x14ac:dyDescent="0.25">
      <c r="A3942" t="s">
        <v>8616</v>
      </c>
      <c r="B3942" t="s">
        <v>8520</v>
      </c>
      <c r="C3942" s="1">
        <v>0</v>
      </c>
      <c r="D3942" s="1">
        <v>0</v>
      </c>
      <c r="E3942" s="1">
        <v>0</v>
      </c>
    </row>
    <row r="3943" spans="1:6" x14ac:dyDescent="0.25">
      <c r="A3943" t="s">
        <v>8617</v>
      </c>
      <c r="B3943" t="s">
        <v>8522</v>
      </c>
      <c r="C3943" s="1">
        <v>0</v>
      </c>
      <c r="D3943" s="1">
        <v>0</v>
      </c>
      <c r="E3943" s="1">
        <v>0</v>
      </c>
    </row>
    <row r="3944" spans="1:6" x14ac:dyDescent="0.25">
      <c r="A3944" t="s">
        <v>8618</v>
      </c>
      <c r="B3944" t="s">
        <v>8524</v>
      </c>
      <c r="C3944" s="1">
        <v>0</v>
      </c>
      <c r="D3944" s="1">
        <v>500</v>
      </c>
      <c r="E3944" s="1">
        <v>0</v>
      </c>
    </row>
    <row r="3945" spans="1:6" x14ac:dyDescent="0.25">
      <c r="A3945" t="s">
        <v>8619</v>
      </c>
      <c r="B3945" t="s">
        <v>8526</v>
      </c>
      <c r="C3945" s="1">
        <v>150</v>
      </c>
      <c r="D3945" s="1">
        <v>0</v>
      </c>
      <c r="E3945" s="1">
        <v>150</v>
      </c>
      <c r="F3945" t="s">
        <v>8620</v>
      </c>
    </row>
    <row r="3946" spans="1:6" x14ac:dyDescent="0.25">
      <c r="A3946" t="s">
        <v>8621</v>
      </c>
      <c r="B3946" t="s">
        <v>8528</v>
      </c>
      <c r="C3946" s="1">
        <v>698</v>
      </c>
      <c r="D3946" s="1">
        <v>329</v>
      </c>
      <c r="E3946" s="1">
        <v>698</v>
      </c>
    </row>
    <row r="3947" spans="1:6" x14ac:dyDescent="0.25">
      <c r="A3947" t="s">
        <v>8622</v>
      </c>
      <c r="B3947" t="s">
        <v>8530</v>
      </c>
      <c r="C3947" s="1">
        <v>0</v>
      </c>
      <c r="D3947" s="1">
        <v>0</v>
      </c>
      <c r="E3947" s="1">
        <v>0</v>
      </c>
    </row>
    <row r="3948" spans="1:6" x14ac:dyDescent="0.25">
      <c r="A3948" t="s">
        <v>8623</v>
      </c>
      <c r="B3948" t="s">
        <v>8532</v>
      </c>
      <c r="C3948" s="1">
        <v>0</v>
      </c>
      <c r="D3948" s="1">
        <v>0</v>
      </c>
      <c r="E3948" s="1">
        <v>0</v>
      </c>
    </row>
    <row r="3949" spans="1:6" x14ac:dyDescent="0.25">
      <c r="A3949" t="s">
        <v>8624</v>
      </c>
      <c r="B3949" t="s">
        <v>8534</v>
      </c>
      <c r="C3949" s="1">
        <v>0</v>
      </c>
      <c r="D3949" s="1">
        <v>0</v>
      </c>
      <c r="E3949" s="1">
        <v>0</v>
      </c>
    </row>
    <row r="3950" spans="1:6" x14ac:dyDescent="0.25">
      <c r="A3950" t="s">
        <v>8625</v>
      </c>
      <c r="B3950" t="s">
        <v>8536</v>
      </c>
      <c r="C3950" s="1">
        <v>0</v>
      </c>
      <c r="D3950" s="1">
        <v>0</v>
      </c>
      <c r="E3950" s="1">
        <v>0</v>
      </c>
    </row>
    <row r="3951" spans="1:6" x14ac:dyDescent="0.25">
      <c r="A3951" t="s">
        <v>8626</v>
      </c>
      <c r="B3951" t="s">
        <v>8436</v>
      </c>
      <c r="C3951" s="1">
        <v>0</v>
      </c>
      <c r="D3951" s="1">
        <v>0</v>
      </c>
      <c r="E3951" s="1">
        <v>0</v>
      </c>
    </row>
    <row r="3952" spans="1:6" ht="60" x14ac:dyDescent="0.25">
      <c r="A3952" t="s">
        <v>8627</v>
      </c>
      <c r="B3952" t="s">
        <v>8438</v>
      </c>
      <c r="C3952" s="1">
        <v>2800</v>
      </c>
      <c r="D3952" s="1">
        <v>145</v>
      </c>
      <c r="E3952" s="1">
        <v>14300</v>
      </c>
      <c r="F3952" s="2" t="s">
        <v>8628</v>
      </c>
    </row>
    <row r="3953" spans="1:6" x14ac:dyDescent="0.25">
      <c r="A3953" t="s">
        <v>8629</v>
      </c>
      <c r="B3953" t="s">
        <v>8441</v>
      </c>
      <c r="C3953" s="1">
        <v>0</v>
      </c>
      <c r="D3953" s="1">
        <v>0</v>
      </c>
      <c r="E3953" s="1">
        <v>0</v>
      </c>
    </row>
    <row r="3954" spans="1:6" x14ac:dyDescent="0.25">
      <c r="A3954" t="s">
        <v>8630</v>
      </c>
      <c r="B3954" t="s">
        <v>8443</v>
      </c>
      <c r="C3954" s="1">
        <v>0</v>
      </c>
      <c r="D3954" s="1">
        <v>0</v>
      </c>
      <c r="E3954" s="1">
        <v>0</v>
      </c>
    </row>
    <row r="3955" spans="1:6" x14ac:dyDescent="0.25">
      <c r="A3955" t="s">
        <v>8631</v>
      </c>
      <c r="B3955" t="s">
        <v>8445</v>
      </c>
      <c r="C3955" s="1">
        <v>0</v>
      </c>
      <c r="D3955" s="1">
        <v>0</v>
      </c>
      <c r="E3955" s="1">
        <v>0</v>
      </c>
    </row>
    <row r="3956" spans="1:6" x14ac:dyDescent="0.25">
      <c r="A3956" t="s">
        <v>8632</v>
      </c>
      <c r="B3956" t="s">
        <v>8447</v>
      </c>
      <c r="C3956" s="1">
        <v>0</v>
      </c>
      <c r="D3956" s="1">
        <v>0</v>
      </c>
      <c r="E3956" s="1">
        <v>0</v>
      </c>
    </row>
    <row r="3957" spans="1:6" x14ac:dyDescent="0.25">
      <c r="A3957" t="s">
        <v>8633</v>
      </c>
      <c r="B3957" t="s">
        <v>8450</v>
      </c>
      <c r="C3957" s="1">
        <v>0</v>
      </c>
      <c r="D3957" s="1">
        <v>0</v>
      </c>
      <c r="E3957" s="1">
        <v>0</v>
      </c>
    </row>
    <row r="3958" spans="1:6" x14ac:dyDescent="0.25">
      <c r="A3958" t="s">
        <v>8634</v>
      </c>
      <c r="B3958" t="s">
        <v>8453</v>
      </c>
      <c r="C3958" s="1">
        <v>0</v>
      </c>
      <c r="D3958" s="1">
        <v>0</v>
      </c>
      <c r="E3958" s="1">
        <v>0</v>
      </c>
    </row>
    <row r="3959" spans="1:6" x14ac:dyDescent="0.25">
      <c r="A3959" t="s">
        <v>8635</v>
      </c>
      <c r="B3959" t="s">
        <v>8455</v>
      </c>
      <c r="C3959" s="1">
        <v>0</v>
      </c>
      <c r="D3959" s="1">
        <v>0</v>
      </c>
      <c r="E3959" s="1">
        <v>0</v>
      </c>
    </row>
    <row r="3960" spans="1:6" x14ac:dyDescent="0.25">
      <c r="A3960" t="s">
        <v>8636</v>
      </c>
      <c r="B3960" t="s">
        <v>8457</v>
      </c>
      <c r="C3960" s="1">
        <v>0</v>
      </c>
      <c r="D3960" s="1">
        <v>0</v>
      </c>
      <c r="E3960" s="1">
        <v>0</v>
      </c>
    </row>
    <row r="3961" spans="1:6" x14ac:dyDescent="0.25">
      <c r="A3961" t="s">
        <v>8637</v>
      </c>
      <c r="B3961" t="s">
        <v>8460</v>
      </c>
      <c r="C3961" s="1">
        <v>0</v>
      </c>
      <c r="D3961" s="1">
        <v>0</v>
      </c>
      <c r="E3961" s="1">
        <v>0</v>
      </c>
    </row>
    <row r="3962" spans="1:6" x14ac:dyDescent="0.25">
      <c r="A3962" t="s">
        <v>8638</v>
      </c>
      <c r="B3962" t="s">
        <v>8462</v>
      </c>
      <c r="C3962" s="1">
        <v>0</v>
      </c>
      <c r="D3962" s="1">
        <v>0</v>
      </c>
      <c r="E3962" s="1">
        <v>0</v>
      </c>
    </row>
    <row r="3963" spans="1:6" x14ac:dyDescent="0.25">
      <c r="A3963" t="s">
        <v>8639</v>
      </c>
      <c r="B3963" t="s">
        <v>8464</v>
      </c>
      <c r="C3963" s="1">
        <v>0</v>
      </c>
      <c r="D3963" s="1">
        <v>0</v>
      </c>
      <c r="E3963" s="1">
        <v>0</v>
      </c>
    </row>
    <row r="3964" spans="1:6" x14ac:dyDescent="0.25">
      <c r="A3964" t="s">
        <v>8640</v>
      </c>
      <c r="B3964" t="s">
        <v>8466</v>
      </c>
      <c r="C3964" s="1">
        <v>0</v>
      </c>
      <c r="D3964" s="1">
        <v>0</v>
      </c>
      <c r="E3964" s="1">
        <v>0</v>
      </c>
    </row>
    <row r="3965" spans="1:6" x14ac:dyDescent="0.25">
      <c r="A3965" t="s">
        <v>8641</v>
      </c>
      <c r="B3965" t="s">
        <v>8468</v>
      </c>
      <c r="C3965" s="1">
        <v>0</v>
      </c>
      <c r="D3965" s="1">
        <v>0</v>
      </c>
      <c r="E3965" s="1">
        <v>0</v>
      </c>
    </row>
    <row r="3966" spans="1:6" x14ac:dyDescent="0.25">
      <c r="A3966" t="s">
        <v>8642</v>
      </c>
      <c r="B3966" t="s">
        <v>8470</v>
      </c>
      <c r="C3966" s="1">
        <v>0</v>
      </c>
      <c r="D3966" s="1">
        <v>0</v>
      </c>
      <c r="E3966" s="1">
        <v>0</v>
      </c>
    </row>
    <row r="3967" spans="1:6" x14ac:dyDescent="0.25">
      <c r="A3967" t="s">
        <v>8643</v>
      </c>
      <c r="B3967" t="s">
        <v>8472</v>
      </c>
      <c r="C3967" s="1">
        <v>0</v>
      </c>
      <c r="D3967" s="1">
        <v>0</v>
      </c>
      <c r="E3967" s="1">
        <v>625</v>
      </c>
      <c r="F3967" t="s">
        <v>8644</v>
      </c>
    </row>
    <row r="3968" spans="1:6" ht="30" x14ac:dyDescent="0.25">
      <c r="A3968" t="s">
        <v>8645</v>
      </c>
      <c r="B3968" t="s">
        <v>8480</v>
      </c>
      <c r="C3968" s="1">
        <v>250</v>
      </c>
      <c r="D3968" s="1">
        <v>0</v>
      </c>
      <c r="E3968" s="1">
        <v>900</v>
      </c>
      <c r="F3968" s="2" t="s">
        <v>8646</v>
      </c>
    </row>
    <row r="3969" spans="1:6" x14ac:dyDescent="0.25">
      <c r="A3969" t="s">
        <v>8647</v>
      </c>
      <c r="B3969" t="s">
        <v>8484</v>
      </c>
      <c r="C3969" s="1">
        <v>0</v>
      </c>
      <c r="D3969" s="1">
        <v>0</v>
      </c>
      <c r="E3969" s="1">
        <v>0</v>
      </c>
    </row>
    <row r="3970" spans="1:6" x14ac:dyDescent="0.25">
      <c r="A3970" t="s">
        <v>8648</v>
      </c>
      <c r="B3970" t="s">
        <v>8486</v>
      </c>
      <c r="C3970" s="1">
        <v>0</v>
      </c>
      <c r="D3970" s="1">
        <v>0</v>
      </c>
      <c r="E3970" s="1">
        <v>0</v>
      </c>
    </row>
    <row r="3971" spans="1:6" x14ac:dyDescent="0.25">
      <c r="A3971" t="s">
        <v>8649</v>
      </c>
      <c r="B3971" t="s">
        <v>8488</v>
      </c>
      <c r="C3971" s="1">
        <v>0</v>
      </c>
      <c r="D3971" s="1">
        <v>0</v>
      </c>
      <c r="E3971" s="1">
        <v>0</v>
      </c>
    </row>
    <row r="3972" spans="1:6" x14ac:dyDescent="0.25">
      <c r="A3972" t="s">
        <v>8650</v>
      </c>
      <c r="B3972" t="s">
        <v>8490</v>
      </c>
      <c r="C3972" s="1">
        <v>0</v>
      </c>
      <c r="D3972" s="1">
        <v>0</v>
      </c>
      <c r="E3972" s="1">
        <v>0</v>
      </c>
    </row>
    <row r="3973" spans="1:6" x14ac:dyDescent="0.25">
      <c r="A3973" t="s">
        <v>8651</v>
      </c>
      <c r="B3973" t="s">
        <v>8492</v>
      </c>
      <c r="C3973" s="1">
        <v>0</v>
      </c>
      <c r="D3973" s="1">
        <v>0</v>
      </c>
      <c r="E3973" s="1">
        <v>0</v>
      </c>
    </row>
    <row r="3974" spans="1:6" x14ac:dyDescent="0.25">
      <c r="A3974" t="s">
        <v>8652</v>
      </c>
      <c r="B3974" t="s">
        <v>8494</v>
      </c>
      <c r="C3974" s="1">
        <v>0</v>
      </c>
      <c r="D3974" s="1">
        <v>0</v>
      </c>
      <c r="E3974" s="1">
        <v>0</v>
      </c>
    </row>
    <row r="3975" spans="1:6" x14ac:dyDescent="0.25">
      <c r="A3975" t="s">
        <v>8653</v>
      </c>
      <c r="B3975" t="s">
        <v>8496</v>
      </c>
      <c r="C3975" s="1">
        <v>0</v>
      </c>
      <c r="D3975" s="1">
        <v>0</v>
      </c>
      <c r="E3975" s="1">
        <v>0</v>
      </c>
    </row>
    <row r="3976" spans="1:6" x14ac:dyDescent="0.25">
      <c r="A3976" t="s">
        <v>8654</v>
      </c>
      <c r="B3976" t="s">
        <v>8498</v>
      </c>
      <c r="C3976" s="1">
        <v>0</v>
      </c>
      <c r="D3976" s="1">
        <v>0</v>
      </c>
      <c r="E3976" s="1">
        <v>0</v>
      </c>
    </row>
    <row r="3977" spans="1:6" x14ac:dyDescent="0.25">
      <c r="A3977" t="s">
        <v>8655</v>
      </c>
      <c r="B3977" t="s">
        <v>8500</v>
      </c>
      <c r="C3977" s="1">
        <v>0</v>
      </c>
      <c r="D3977" s="1">
        <v>0</v>
      </c>
      <c r="E3977" s="1">
        <v>0</v>
      </c>
    </row>
    <row r="3978" spans="1:6" x14ac:dyDescent="0.25">
      <c r="A3978" t="s">
        <v>8656</v>
      </c>
      <c r="B3978" t="s">
        <v>8506</v>
      </c>
      <c r="C3978" s="1">
        <v>0</v>
      </c>
      <c r="D3978" s="1">
        <v>0</v>
      </c>
      <c r="E3978" s="1">
        <v>0</v>
      </c>
    </row>
    <row r="3979" spans="1:6" x14ac:dyDescent="0.25">
      <c r="A3979" t="s">
        <v>8657</v>
      </c>
      <c r="B3979" t="s">
        <v>8510</v>
      </c>
      <c r="C3979" s="1">
        <v>0</v>
      </c>
      <c r="D3979" s="1">
        <v>0</v>
      </c>
      <c r="E3979" s="1">
        <v>0</v>
      </c>
    </row>
    <row r="3980" spans="1:6" x14ac:dyDescent="0.25">
      <c r="A3980" t="s">
        <v>8658</v>
      </c>
      <c r="B3980" t="s">
        <v>8512</v>
      </c>
      <c r="C3980" s="1">
        <v>0</v>
      </c>
      <c r="D3980" s="1">
        <v>0</v>
      </c>
      <c r="E3980" s="1">
        <v>0</v>
      </c>
    </row>
    <row r="3981" spans="1:6" x14ac:dyDescent="0.25">
      <c r="A3981" t="s">
        <v>8659</v>
      </c>
      <c r="B3981" t="s">
        <v>8514</v>
      </c>
      <c r="C3981" s="1">
        <v>0</v>
      </c>
      <c r="D3981" s="1">
        <v>0</v>
      </c>
      <c r="E3981" s="1">
        <v>0</v>
      </c>
    </row>
    <row r="3982" spans="1:6" ht="45" x14ac:dyDescent="0.25">
      <c r="A3982" t="s">
        <v>8660</v>
      </c>
      <c r="B3982" t="s">
        <v>8516</v>
      </c>
      <c r="C3982" s="1">
        <v>10080</v>
      </c>
      <c r="D3982" s="1">
        <v>0</v>
      </c>
      <c r="E3982" s="1">
        <v>30240</v>
      </c>
      <c r="F3982" s="2" t="s">
        <v>8661</v>
      </c>
    </row>
    <row r="3983" spans="1:6" x14ac:dyDescent="0.25">
      <c r="A3983" t="s">
        <v>8662</v>
      </c>
      <c r="B3983" t="s">
        <v>8520</v>
      </c>
      <c r="C3983" s="1">
        <v>0</v>
      </c>
      <c r="D3983" s="1">
        <v>0</v>
      </c>
      <c r="E3983" s="1">
        <v>0</v>
      </c>
    </row>
    <row r="3984" spans="1:6" x14ac:dyDescent="0.25">
      <c r="A3984" t="s">
        <v>8663</v>
      </c>
      <c r="B3984" t="s">
        <v>8522</v>
      </c>
      <c r="C3984" s="1">
        <v>0</v>
      </c>
      <c r="D3984" s="1">
        <v>0</v>
      </c>
      <c r="E3984" s="1">
        <v>0</v>
      </c>
    </row>
    <row r="3985" spans="1:6" x14ac:dyDescent="0.25">
      <c r="A3985" t="s">
        <v>8664</v>
      </c>
      <c r="B3985" t="s">
        <v>8524</v>
      </c>
      <c r="C3985" s="1">
        <v>0</v>
      </c>
      <c r="D3985" s="1">
        <v>0</v>
      </c>
      <c r="E3985" s="1">
        <v>0</v>
      </c>
    </row>
    <row r="3986" spans="1:6" x14ac:dyDescent="0.25">
      <c r="A3986" t="s">
        <v>8665</v>
      </c>
      <c r="B3986" t="s">
        <v>8526</v>
      </c>
      <c r="C3986" s="1">
        <v>0</v>
      </c>
      <c r="D3986" s="1">
        <v>0</v>
      </c>
      <c r="E3986" s="1">
        <v>0</v>
      </c>
    </row>
    <row r="3987" spans="1:6" x14ac:dyDescent="0.25">
      <c r="A3987" t="s">
        <v>8666</v>
      </c>
      <c r="B3987" t="s">
        <v>8528</v>
      </c>
      <c r="C3987" s="1">
        <v>771</v>
      </c>
      <c r="D3987" s="1">
        <v>0</v>
      </c>
      <c r="E3987" s="1">
        <v>771</v>
      </c>
    </row>
    <row r="3988" spans="1:6" x14ac:dyDescent="0.25">
      <c r="A3988" t="s">
        <v>8667</v>
      </c>
      <c r="B3988" t="s">
        <v>8530</v>
      </c>
      <c r="C3988" s="1">
        <v>0</v>
      </c>
      <c r="D3988" s="1">
        <v>0</v>
      </c>
      <c r="E3988" s="1">
        <v>0</v>
      </c>
    </row>
    <row r="3989" spans="1:6" x14ac:dyDescent="0.25">
      <c r="A3989" t="s">
        <v>8668</v>
      </c>
      <c r="B3989" t="s">
        <v>8532</v>
      </c>
      <c r="C3989" s="1">
        <v>0</v>
      </c>
      <c r="D3989" s="1">
        <v>0</v>
      </c>
      <c r="E3989" s="1">
        <v>0</v>
      </c>
    </row>
    <row r="3990" spans="1:6" x14ac:dyDescent="0.25">
      <c r="A3990" t="s">
        <v>8669</v>
      </c>
      <c r="B3990" t="s">
        <v>8534</v>
      </c>
      <c r="C3990" s="1">
        <v>0</v>
      </c>
      <c r="D3990" s="1">
        <v>0</v>
      </c>
      <c r="E3990" s="1">
        <v>0</v>
      </c>
    </row>
    <row r="3991" spans="1:6" x14ac:dyDescent="0.25">
      <c r="A3991" t="s">
        <v>8670</v>
      </c>
      <c r="B3991" t="s">
        <v>8536</v>
      </c>
      <c r="C3991" s="1">
        <v>0</v>
      </c>
      <c r="D3991" s="1">
        <v>0</v>
      </c>
      <c r="E3991" s="1">
        <v>0</v>
      </c>
    </row>
    <row r="3992" spans="1:6" x14ac:dyDescent="0.25">
      <c r="A3992" t="s">
        <v>8671</v>
      </c>
      <c r="B3992" t="s">
        <v>8436</v>
      </c>
      <c r="C3992" s="1">
        <v>0</v>
      </c>
      <c r="D3992" s="1">
        <v>0</v>
      </c>
      <c r="E3992" s="1">
        <v>0</v>
      </c>
    </row>
    <row r="3993" spans="1:6" x14ac:dyDescent="0.25">
      <c r="A3993" t="s">
        <v>8672</v>
      </c>
      <c r="B3993" t="s">
        <v>8438</v>
      </c>
      <c r="C3993" s="1">
        <v>0</v>
      </c>
      <c r="D3993" s="1">
        <v>0</v>
      </c>
      <c r="E3993" s="1">
        <v>2400</v>
      </c>
      <c r="F3993" t="s">
        <v>8673</v>
      </c>
    </row>
    <row r="3994" spans="1:6" x14ac:dyDescent="0.25">
      <c r="A3994" t="s">
        <v>8674</v>
      </c>
      <c r="B3994" t="s">
        <v>8441</v>
      </c>
      <c r="C3994" s="1">
        <v>0</v>
      </c>
      <c r="D3994" s="1">
        <v>0</v>
      </c>
      <c r="E3994" s="1">
        <v>0</v>
      </c>
    </row>
    <row r="3995" spans="1:6" x14ac:dyDescent="0.25">
      <c r="A3995" t="s">
        <v>8675</v>
      </c>
      <c r="B3995" t="s">
        <v>8443</v>
      </c>
      <c r="C3995" s="1">
        <v>0</v>
      </c>
      <c r="D3995" s="1">
        <v>0</v>
      </c>
      <c r="E3995" s="1">
        <v>0</v>
      </c>
    </row>
    <row r="3996" spans="1:6" x14ac:dyDescent="0.25">
      <c r="A3996" t="s">
        <v>8676</v>
      </c>
      <c r="B3996" t="s">
        <v>8445</v>
      </c>
      <c r="C3996" s="1">
        <v>0</v>
      </c>
      <c r="D3996" s="1">
        <v>0</v>
      </c>
      <c r="E3996" s="1">
        <v>0</v>
      </c>
    </row>
    <row r="3997" spans="1:6" x14ac:dyDescent="0.25">
      <c r="A3997" t="s">
        <v>8677</v>
      </c>
      <c r="B3997" t="s">
        <v>8447</v>
      </c>
      <c r="C3997" s="1">
        <v>0</v>
      </c>
      <c r="D3997" s="1">
        <v>0</v>
      </c>
      <c r="E3997" s="1">
        <v>0</v>
      </c>
    </row>
    <row r="3998" spans="1:6" x14ac:dyDescent="0.25">
      <c r="A3998" t="s">
        <v>8678</v>
      </c>
      <c r="B3998" t="s">
        <v>8450</v>
      </c>
      <c r="C3998" s="1">
        <v>0</v>
      </c>
      <c r="D3998" s="1">
        <v>0</v>
      </c>
      <c r="E3998" s="1">
        <v>500</v>
      </c>
      <c r="F3998" t="s">
        <v>8679</v>
      </c>
    </row>
    <row r="3999" spans="1:6" x14ac:dyDescent="0.25">
      <c r="A3999" t="s">
        <v>8680</v>
      </c>
      <c r="B3999" t="s">
        <v>8453</v>
      </c>
      <c r="C3999" s="1">
        <v>0</v>
      </c>
      <c r="D3999" s="1">
        <v>0</v>
      </c>
      <c r="E3999" s="1">
        <v>0</v>
      </c>
    </row>
    <row r="4000" spans="1:6" x14ac:dyDescent="0.25">
      <c r="A4000" t="s">
        <v>8681</v>
      </c>
      <c r="B4000" t="s">
        <v>8455</v>
      </c>
      <c r="C4000" s="1">
        <v>0</v>
      </c>
      <c r="D4000" s="1">
        <v>0</v>
      </c>
      <c r="E4000" s="1">
        <v>0</v>
      </c>
    </row>
    <row r="4001" spans="1:6" x14ac:dyDescent="0.25">
      <c r="A4001" t="s">
        <v>8682</v>
      </c>
      <c r="B4001" t="s">
        <v>8457</v>
      </c>
      <c r="C4001" s="1">
        <v>0</v>
      </c>
      <c r="D4001" s="1">
        <v>0</v>
      </c>
      <c r="E4001" s="1">
        <v>0</v>
      </c>
    </row>
    <row r="4002" spans="1:6" x14ac:dyDescent="0.25">
      <c r="A4002" t="s">
        <v>8683</v>
      </c>
      <c r="B4002" t="s">
        <v>8460</v>
      </c>
      <c r="C4002" s="1">
        <v>0</v>
      </c>
      <c r="D4002" s="1">
        <v>0</v>
      </c>
      <c r="E4002" s="1">
        <v>5000</v>
      </c>
      <c r="F4002" t="s">
        <v>8679</v>
      </c>
    </row>
    <row r="4003" spans="1:6" x14ac:dyDescent="0.25">
      <c r="A4003" t="s">
        <v>8684</v>
      </c>
      <c r="B4003" t="s">
        <v>8462</v>
      </c>
      <c r="C4003" s="1">
        <v>0</v>
      </c>
      <c r="D4003" s="1">
        <v>0</v>
      </c>
      <c r="E4003" s="1">
        <v>0</v>
      </c>
    </row>
    <row r="4004" spans="1:6" x14ac:dyDescent="0.25">
      <c r="A4004" t="s">
        <v>8685</v>
      </c>
      <c r="B4004" t="s">
        <v>8464</v>
      </c>
      <c r="C4004" s="1">
        <v>0</v>
      </c>
      <c r="D4004" s="1">
        <v>0</v>
      </c>
      <c r="E4004" s="1">
        <v>48000</v>
      </c>
      <c r="F4004" t="s">
        <v>8686</v>
      </c>
    </row>
    <row r="4005" spans="1:6" x14ac:dyDescent="0.25">
      <c r="A4005" t="s">
        <v>8687</v>
      </c>
      <c r="B4005" t="s">
        <v>8466</v>
      </c>
      <c r="C4005" s="1">
        <v>0</v>
      </c>
      <c r="D4005" s="1">
        <v>0</v>
      </c>
      <c r="E4005" s="1">
        <v>0</v>
      </c>
    </row>
    <row r="4006" spans="1:6" x14ac:dyDescent="0.25">
      <c r="A4006" t="s">
        <v>8688</v>
      </c>
      <c r="B4006" t="s">
        <v>8468</v>
      </c>
      <c r="C4006" s="1">
        <v>0</v>
      </c>
      <c r="D4006" s="1">
        <v>0</v>
      </c>
      <c r="E4006" s="1">
        <v>24000</v>
      </c>
      <c r="F4006" t="s">
        <v>8689</v>
      </c>
    </row>
    <row r="4007" spans="1:6" x14ac:dyDescent="0.25">
      <c r="A4007" t="s">
        <v>8690</v>
      </c>
      <c r="B4007" t="s">
        <v>8470</v>
      </c>
      <c r="C4007" s="1">
        <v>0</v>
      </c>
      <c r="D4007" s="1">
        <v>0</v>
      </c>
      <c r="E4007" s="1">
        <v>0</v>
      </c>
    </row>
    <row r="4008" spans="1:6" x14ac:dyDescent="0.25">
      <c r="A4008" t="s">
        <v>8691</v>
      </c>
      <c r="B4008" t="s">
        <v>8472</v>
      </c>
      <c r="C4008" s="1">
        <v>0</v>
      </c>
      <c r="D4008" s="1">
        <v>0</v>
      </c>
      <c r="E4008" s="1">
        <v>1200</v>
      </c>
      <c r="F4008" t="s">
        <v>8692</v>
      </c>
    </row>
    <row r="4009" spans="1:6" x14ac:dyDescent="0.25">
      <c r="A4009" t="s">
        <v>8693</v>
      </c>
      <c r="B4009" t="s">
        <v>8474</v>
      </c>
      <c r="C4009" s="1">
        <v>0</v>
      </c>
      <c r="D4009" s="1">
        <v>0</v>
      </c>
      <c r="E4009" s="1">
        <v>0</v>
      </c>
    </row>
    <row r="4010" spans="1:6" x14ac:dyDescent="0.25">
      <c r="A4010" t="s">
        <v>8694</v>
      </c>
      <c r="B4010" t="s">
        <v>8476</v>
      </c>
      <c r="C4010" s="1">
        <v>0</v>
      </c>
      <c r="D4010" s="1">
        <v>0</v>
      </c>
      <c r="E4010" s="1">
        <v>0</v>
      </c>
    </row>
    <row r="4011" spans="1:6" x14ac:dyDescent="0.25">
      <c r="A4011" t="s">
        <v>8695</v>
      </c>
      <c r="B4011" t="s">
        <v>8480</v>
      </c>
      <c r="C4011" s="1">
        <v>0</v>
      </c>
      <c r="D4011" s="1">
        <v>0</v>
      </c>
      <c r="E4011" s="1">
        <v>0</v>
      </c>
    </row>
    <row r="4012" spans="1:6" x14ac:dyDescent="0.25">
      <c r="A4012" t="s">
        <v>8696</v>
      </c>
      <c r="B4012" t="s">
        <v>8484</v>
      </c>
      <c r="C4012" s="1">
        <v>0</v>
      </c>
      <c r="D4012" s="1">
        <v>0</v>
      </c>
      <c r="E4012" s="1">
        <v>0</v>
      </c>
    </row>
    <row r="4013" spans="1:6" x14ac:dyDescent="0.25">
      <c r="A4013" t="s">
        <v>8697</v>
      </c>
      <c r="B4013" t="s">
        <v>8486</v>
      </c>
      <c r="C4013" s="1">
        <v>0</v>
      </c>
      <c r="D4013" s="1">
        <v>0</v>
      </c>
      <c r="E4013" s="1">
        <v>0</v>
      </c>
    </row>
    <row r="4014" spans="1:6" x14ac:dyDescent="0.25">
      <c r="A4014" t="s">
        <v>8698</v>
      </c>
      <c r="B4014" t="s">
        <v>8488</v>
      </c>
      <c r="C4014" s="1">
        <v>0</v>
      </c>
      <c r="D4014" s="1">
        <v>0</v>
      </c>
      <c r="E4014" s="1">
        <v>0</v>
      </c>
    </row>
    <row r="4015" spans="1:6" x14ac:dyDescent="0.25">
      <c r="A4015" t="s">
        <v>8699</v>
      </c>
      <c r="B4015" t="s">
        <v>8490</v>
      </c>
      <c r="C4015" s="1">
        <v>0</v>
      </c>
      <c r="D4015" s="1">
        <v>0</v>
      </c>
      <c r="E4015" s="1">
        <v>0</v>
      </c>
    </row>
    <row r="4016" spans="1:6" x14ac:dyDescent="0.25">
      <c r="A4016" t="s">
        <v>8700</v>
      </c>
      <c r="B4016" t="s">
        <v>8492</v>
      </c>
      <c r="C4016" s="1">
        <v>0</v>
      </c>
      <c r="D4016" s="1">
        <v>0</v>
      </c>
      <c r="E4016" s="1">
        <v>0</v>
      </c>
    </row>
    <row r="4017" spans="1:5" x14ac:dyDescent="0.25">
      <c r="A4017" t="s">
        <v>8701</v>
      </c>
      <c r="B4017" t="s">
        <v>8494</v>
      </c>
      <c r="C4017" s="1">
        <v>0</v>
      </c>
      <c r="D4017" s="1">
        <v>0</v>
      </c>
      <c r="E4017" s="1">
        <v>0</v>
      </c>
    </row>
    <row r="4018" spans="1:5" x14ac:dyDescent="0.25">
      <c r="A4018" t="s">
        <v>8702</v>
      </c>
      <c r="B4018" t="s">
        <v>8496</v>
      </c>
      <c r="C4018" s="1">
        <v>0</v>
      </c>
      <c r="D4018" s="1">
        <v>0</v>
      </c>
      <c r="E4018" s="1">
        <v>0</v>
      </c>
    </row>
    <row r="4019" spans="1:5" x14ac:dyDescent="0.25">
      <c r="A4019" t="s">
        <v>8703</v>
      </c>
      <c r="B4019" t="s">
        <v>8498</v>
      </c>
      <c r="C4019" s="1">
        <v>0</v>
      </c>
      <c r="D4019" s="1">
        <v>0</v>
      </c>
      <c r="E4019" s="1">
        <v>0</v>
      </c>
    </row>
    <row r="4020" spans="1:5" x14ac:dyDescent="0.25">
      <c r="A4020" t="s">
        <v>8704</v>
      </c>
      <c r="B4020" t="s">
        <v>8500</v>
      </c>
      <c r="C4020" s="1">
        <v>0</v>
      </c>
      <c r="D4020" s="1">
        <v>0</v>
      </c>
      <c r="E4020" s="1">
        <v>0</v>
      </c>
    </row>
    <row r="4021" spans="1:5" x14ac:dyDescent="0.25">
      <c r="A4021" t="s">
        <v>8705</v>
      </c>
      <c r="B4021" t="s">
        <v>8502</v>
      </c>
      <c r="C4021" s="1">
        <v>0</v>
      </c>
      <c r="D4021" s="1">
        <v>0</v>
      </c>
      <c r="E4021" s="1">
        <v>0</v>
      </c>
    </row>
    <row r="4022" spans="1:5" x14ac:dyDescent="0.25">
      <c r="A4022" t="s">
        <v>8706</v>
      </c>
      <c r="B4022" t="s">
        <v>8504</v>
      </c>
      <c r="C4022" s="1">
        <v>0</v>
      </c>
      <c r="D4022" s="1">
        <v>0</v>
      </c>
      <c r="E4022" s="1">
        <v>0</v>
      </c>
    </row>
    <row r="4023" spans="1:5" x14ac:dyDescent="0.25">
      <c r="A4023" t="s">
        <v>8707</v>
      </c>
      <c r="B4023" t="s">
        <v>8506</v>
      </c>
      <c r="C4023" s="1">
        <v>0</v>
      </c>
      <c r="D4023" s="1">
        <v>0</v>
      </c>
      <c r="E4023" s="1">
        <v>0</v>
      </c>
    </row>
    <row r="4024" spans="1:5" x14ac:dyDescent="0.25">
      <c r="A4024" t="s">
        <v>8708</v>
      </c>
      <c r="B4024" t="s">
        <v>8508</v>
      </c>
      <c r="C4024" s="1">
        <v>0</v>
      </c>
      <c r="D4024" s="1">
        <v>0</v>
      </c>
      <c r="E4024" s="1">
        <v>0</v>
      </c>
    </row>
    <row r="4025" spans="1:5" x14ac:dyDescent="0.25">
      <c r="A4025" t="s">
        <v>8709</v>
      </c>
      <c r="B4025" t="s">
        <v>8510</v>
      </c>
      <c r="C4025" s="1">
        <v>0</v>
      </c>
      <c r="D4025" s="1">
        <v>0</v>
      </c>
      <c r="E4025" s="1">
        <v>0</v>
      </c>
    </row>
    <row r="4026" spans="1:5" x14ac:dyDescent="0.25">
      <c r="A4026" t="s">
        <v>8710</v>
      </c>
      <c r="B4026" t="s">
        <v>8512</v>
      </c>
      <c r="C4026" s="1">
        <v>0</v>
      </c>
      <c r="D4026" s="1">
        <v>0</v>
      </c>
      <c r="E4026" s="1">
        <v>0</v>
      </c>
    </row>
    <row r="4027" spans="1:5" x14ac:dyDescent="0.25">
      <c r="A4027" t="s">
        <v>8711</v>
      </c>
      <c r="B4027" t="s">
        <v>8514</v>
      </c>
      <c r="C4027" s="1">
        <v>0</v>
      </c>
      <c r="D4027" s="1">
        <v>0</v>
      </c>
      <c r="E4027" s="1">
        <v>0</v>
      </c>
    </row>
    <row r="4028" spans="1:5" x14ac:dyDescent="0.25">
      <c r="A4028" t="s">
        <v>8712</v>
      </c>
      <c r="B4028" t="s">
        <v>8516</v>
      </c>
      <c r="C4028" s="1">
        <v>0</v>
      </c>
      <c r="D4028" s="1">
        <v>0</v>
      </c>
      <c r="E4028" s="1">
        <v>0</v>
      </c>
    </row>
    <row r="4029" spans="1:5" x14ac:dyDescent="0.25">
      <c r="A4029" t="s">
        <v>8713</v>
      </c>
      <c r="B4029" t="s">
        <v>8518</v>
      </c>
      <c r="C4029" s="1">
        <v>0</v>
      </c>
      <c r="D4029" s="1">
        <v>0</v>
      </c>
      <c r="E4029" s="1">
        <v>0</v>
      </c>
    </row>
    <row r="4030" spans="1:5" x14ac:dyDescent="0.25">
      <c r="A4030" t="s">
        <v>8714</v>
      </c>
      <c r="B4030" t="s">
        <v>8520</v>
      </c>
      <c r="C4030" s="1">
        <v>0</v>
      </c>
      <c r="D4030" s="1">
        <v>0</v>
      </c>
      <c r="E4030" s="1">
        <v>0</v>
      </c>
    </row>
    <row r="4031" spans="1:5" x14ac:dyDescent="0.25">
      <c r="A4031" t="s">
        <v>8715</v>
      </c>
      <c r="B4031" t="s">
        <v>8522</v>
      </c>
      <c r="C4031" s="1">
        <v>0</v>
      </c>
      <c r="D4031" s="1">
        <v>0</v>
      </c>
      <c r="E4031" s="1">
        <v>0</v>
      </c>
    </row>
    <row r="4032" spans="1:5" x14ac:dyDescent="0.25">
      <c r="A4032" t="s">
        <v>8716</v>
      </c>
      <c r="B4032" t="s">
        <v>8524</v>
      </c>
      <c r="C4032" s="1">
        <v>0</v>
      </c>
      <c r="D4032" s="1">
        <v>0</v>
      </c>
      <c r="E4032" s="1">
        <v>0</v>
      </c>
    </row>
    <row r="4033" spans="1:6" x14ac:dyDescent="0.25">
      <c r="A4033" t="s">
        <v>8717</v>
      </c>
      <c r="B4033" t="s">
        <v>8526</v>
      </c>
      <c r="C4033" s="1">
        <v>0</v>
      </c>
      <c r="D4033" s="1">
        <v>0</v>
      </c>
      <c r="E4033" s="1">
        <v>0</v>
      </c>
    </row>
    <row r="4034" spans="1:6" x14ac:dyDescent="0.25">
      <c r="A4034" t="s">
        <v>8718</v>
      </c>
      <c r="B4034" t="s">
        <v>8528</v>
      </c>
      <c r="C4034" s="1">
        <v>0</v>
      </c>
      <c r="D4034" s="1">
        <v>0</v>
      </c>
      <c r="E4034" s="1">
        <v>0</v>
      </c>
    </row>
    <row r="4035" spans="1:6" x14ac:dyDescent="0.25">
      <c r="A4035" t="s">
        <v>8719</v>
      </c>
      <c r="B4035" t="s">
        <v>8530</v>
      </c>
      <c r="C4035" s="1">
        <v>0</v>
      </c>
      <c r="D4035" s="1">
        <v>0</v>
      </c>
      <c r="E4035" s="1">
        <v>0</v>
      </c>
    </row>
    <row r="4036" spans="1:6" x14ac:dyDescent="0.25">
      <c r="A4036" t="s">
        <v>8720</v>
      </c>
      <c r="B4036" t="s">
        <v>8532</v>
      </c>
      <c r="C4036" s="1">
        <v>0</v>
      </c>
      <c r="D4036" s="1">
        <v>0</v>
      </c>
      <c r="E4036" s="1">
        <v>0</v>
      </c>
    </row>
    <row r="4037" spans="1:6" x14ac:dyDescent="0.25">
      <c r="A4037" t="s">
        <v>8721</v>
      </c>
      <c r="B4037" t="s">
        <v>8534</v>
      </c>
      <c r="C4037" s="1">
        <v>0</v>
      </c>
      <c r="D4037" s="1">
        <v>0</v>
      </c>
      <c r="E4037" s="1">
        <v>0</v>
      </c>
    </row>
    <row r="4038" spans="1:6" x14ac:dyDescent="0.25">
      <c r="A4038" t="s">
        <v>8722</v>
      </c>
      <c r="B4038" t="s">
        <v>8536</v>
      </c>
      <c r="C4038" s="1">
        <v>0</v>
      </c>
      <c r="D4038" s="1">
        <v>0</v>
      </c>
      <c r="E4038" s="1">
        <v>0</v>
      </c>
    </row>
    <row r="4039" spans="1:6" x14ac:dyDescent="0.25">
      <c r="A4039" t="s">
        <v>8723</v>
      </c>
      <c r="B4039" t="s">
        <v>8436</v>
      </c>
      <c r="C4039" s="1">
        <v>0</v>
      </c>
      <c r="D4039" s="1">
        <v>0</v>
      </c>
      <c r="E4039" s="1">
        <v>0</v>
      </c>
    </row>
    <row r="4040" spans="1:6" x14ac:dyDescent="0.25">
      <c r="A4040" t="s">
        <v>8724</v>
      </c>
      <c r="B4040" t="s">
        <v>8438</v>
      </c>
      <c r="C4040" s="1">
        <v>0</v>
      </c>
      <c r="D4040" s="1">
        <v>0</v>
      </c>
      <c r="E4040" s="1">
        <v>2000</v>
      </c>
      <c r="F4040" t="s">
        <v>8725</v>
      </c>
    </row>
    <row r="4041" spans="1:6" x14ac:dyDescent="0.25">
      <c r="A4041" t="s">
        <v>8726</v>
      </c>
      <c r="B4041" t="s">
        <v>8441</v>
      </c>
      <c r="C4041" s="1">
        <v>0</v>
      </c>
      <c r="D4041" s="1">
        <v>0</v>
      </c>
      <c r="E4041" s="1">
        <v>0</v>
      </c>
    </row>
    <row r="4042" spans="1:6" x14ac:dyDescent="0.25">
      <c r="A4042" t="s">
        <v>8727</v>
      </c>
      <c r="B4042" t="s">
        <v>8443</v>
      </c>
      <c r="C4042" s="1">
        <v>0</v>
      </c>
      <c r="D4042" s="1">
        <v>0</v>
      </c>
      <c r="E4042" s="1">
        <v>0</v>
      </c>
    </row>
    <row r="4043" spans="1:6" x14ac:dyDescent="0.25">
      <c r="A4043" t="s">
        <v>8728</v>
      </c>
      <c r="B4043" t="s">
        <v>8445</v>
      </c>
      <c r="C4043" s="1">
        <v>0</v>
      </c>
      <c r="D4043" s="1">
        <v>0</v>
      </c>
      <c r="E4043" s="1">
        <v>0</v>
      </c>
    </row>
    <row r="4044" spans="1:6" x14ac:dyDescent="0.25">
      <c r="A4044" t="s">
        <v>8729</v>
      </c>
      <c r="B4044" t="s">
        <v>8447</v>
      </c>
      <c r="C4044" s="1">
        <v>0</v>
      </c>
      <c r="D4044" s="1">
        <v>0</v>
      </c>
      <c r="E4044" s="1">
        <v>0</v>
      </c>
    </row>
    <row r="4045" spans="1:6" x14ac:dyDescent="0.25">
      <c r="A4045" t="s">
        <v>8730</v>
      </c>
      <c r="B4045" t="s">
        <v>8450</v>
      </c>
      <c r="C4045" s="1">
        <v>0</v>
      </c>
      <c r="D4045" s="1">
        <v>0</v>
      </c>
      <c r="E4045" s="1">
        <v>500</v>
      </c>
      <c r="F4045" t="s">
        <v>8731</v>
      </c>
    </row>
    <row r="4046" spans="1:6" x14ac:dyDescent="0.25">
      <c r="A4046" t="s">
        <v>8732</v>
      </c>
      <c r="B4046" t="s">
        <v>8453</v>
      </c>
      <c r="C4046" s="1">
        <v>0</v>
      </c>
      <c r="D4046" s="1">
        <v>0</v>
      </c>
      <c r="E4046" s="1">
        <v>0</v>
      </c>
    </row>
    <row r="4047" spans="1:6" x14ac:dyDescent="0.25">
      <c r="A4047" t="s">
        <v>8733</v>
      </c>
      <c r="B4047" t="s">
        <v>8455</v>
      </c>
      <c r="C4047" s="1">
        <v>0</v>
      </c>
      <c r="D4047" s="1">
        <v>0</v>
      </c>
      <c r="E4047" s="1">
        <v>0</v>
      </c>
    </row>
    <row r="4048" spans="1:6" x14ac:dyDescent="0.25">
      <c r="A4048" t="s">
        <v>8734</v>
      </c>
      <c r="B4048" t="s">
        <v>8457</v>
      </c>
      <c r="C4048" s="1">
        <v>0</v>
      </c>
      <c r="D4048" s="1">
        <v>0</v>
      </c>
      <c r="E4048" s="1">
        <v>0</v>
      </c>
    </row>
    <row r="4049" spans="1:6" x14ac:dyDescent="0.25">
      <c r="A4049" t="s">
        <v>8735</v>
      </c>
      <c r="B4049" t="s">
        <v>8460</v>
      </c>
      <c r="C4049" s="1">
        <v>0</v>
      </c>
      <c r="D4049" s="1">
        <v>0</v>
      </c>
      <c r="E4049" s="1">
        <v>0</v>
      </c>
    </row>
    <row r="4050" spans="1:6" x14ac:dyDescent="0.25">
      <c r="A4050" t="s">
        <v>8736</v>
      </c>
      <c r="B4050" t="s">
        <v>8462</v>
      </c>
      <c r="C4050" s="1">
        <v>0</v>
      </c>
      <c r="D4050" s="1">
        <v>0</v>
      </c>
      <c r="E4050" s="1">
        <v>0</v>
      </c>
    </row>
    <row r="4051" spans="1:6" ht="45" x14ac:dyDescent="0.25">
      <c r="A4051" t="s">
        <v>8737</v>
      </c>
      <c r="B4051" t="s">
        <v>8464</v>
      </c>
      <c r="C4051" s="1">
        <v>0</v>
      </c>
      <c r="D4051" s="1">
        <v>0</v>
      </c>
      <c r="E4051" s="1">
        <v>43200</v>
      </c>
      <c r="F4051" s="2" t="s">
        <v>8738</v>
      </c>
    </row>
    <row r="4052" spans="1:6" ht="45" x14ac:dyDescent="0.25">
      <c r="A4052" t="s">
        <v>8739</v>
      </c>
      <c r="B4052" t="s">
        <v>8466</v>
      </c>
      <c r="C4052" s="1">
        <v>0</v>
      </c>
      <c r="D4052" s="1">
        <v>0</v>
      </c>
      <c r="E4052" s="1">
        <v>3900</v>
      </c>
      <c r="F4052" s="2" t="s">
        <v>8740</v>
      </c>
    </row>
    <row r="4053" spans="1:6" x14ac:dyDescent="0.25">
      <c r="A4053" t="s">
        <v>8741</v>
      </c>
      <c r="B4053" t="s">
        <v>8468</v>
      </c>
      <c r="C4053" s="1">
        <v>0</v>
      </c>
      <c r="D4053" s="1">
        <v>0</v>
      </c>
      <c r="E4053" s="1">
        <v>0</v>
      </c>
    </row>
    <row r="4054" spans="1:6" x14ac:dyDescent="0.25">
      <c r="A4054" t="s">
        <v>8742</v>
      </c>
      <c r="B4054" t="s">
        <v>8470</v>
      </c>
      <c r="C4054" s="1">
        <v>0</v>
      </c>
      <c r="D4054" s="1">
        <v>0</v>
      </c>
      <c r="E4054" s="1">
        <v>0</v>
      </c>
    </row>
    <row r="4055" spans="1:6" x14ac:dyDescent="0.25">
      <c r="A4055" t="s">
        <v>8743</v>
      </c>
      <c r="B4055" t="s">
        <v>8472</v>
      </c>
      <c r="C4055" s="1">
        <v>0</v>
      </c>
      <c r="D4055" s="1">
        <v>0</v>
      </c>
      <c r="E4055" s="1">
        <v>0</v>
      </c>
    </row>
    <row r="4056" spans="1:6" x14ac:dyDescent="0.25">
      <c r="A4056" t="s">
        <v>8744</v>
      </c>
      <c r="B4056" t="s">
        <v>8474</v>
      </c>
      <c r="C4056" s="1">
        <v>0</v>
      </c>
      <c r="D4056" s="1">
        <v>0</v>
      </c>
      <c r="E4056" s="1">
        <v>0</v>
      </c>
    </row>
    <row r="4057" spans="1:6" x14ac:dyDescent="0.25">
      <c r="A4057" t="s">
        <v>8745</v>
      </c>
      <c r="B4057" t="s">
        <v>8476</v>
      </c>
      <c r="C4057" s="1">
        <v>0</v>
      </c>
      <c r="D4057" s="1">
        <v>0</v>
      </c>
      <c r="E4057" s="1">
        <v>0</v>
      </c>
    </row>
    <row r="4058" spans="1:6" x14ac:dyDescent="0.25">
      <c r="A4058" t="s">
        <v>8746</v>
      </c>
      <c r="B4058" t="s">
        <v>8480</v>
      </c>
      <c r="C4058" s="1">
        <v>0</v>
      </c>
      <c r="D4058" s="1">
        <v>0</v>
      </c>
      <c r="E4058" s="1">
        <v>0</v>
      </c>
    </row>
    <row r="4059" spans="1:6" x14ac:dyDescent="0.25">
      <c r="A4059" t="s">
        <v>8747</v>
      </c>
      <c r="B4059" t="s">
        <v>8484</v>
      </c>
      <c r="C4059" s="1">
        <v>0</v>
      </c>
      <c r="D4059" s="1">
        <v>0</v>
      </c>
      <c r="E4059" s="1">
        <v>0</v>
      </c>
    </row>
    <row r="4060" spans="1:6" x14ac:dyDescent="0.25">
      <c r="A4060" t="s">
        <v>8748</v>
      </c>
      <c r="B4060" t="s">
        <v>8486</v>
      </c>
      <c r="C4060" s="1">
        <v>0</v>
      </c>
      <c r="D4060" s="1">
        <v>0</v>
      </c>
      <c r="E4060" s="1">
        <v>0</v>
      </c>
    </row>
    <row r="4061" spans="1:6" x14ac:dyDescent="0.25">
      <c r="A4061" t="s">
        <v>8749</v>
      </c>
      <c r="B4061" t="s">
        <v>8488</v>
      </c>
      <c r="C4061" s="1">
        <v>0</v>
      </c>
      <c r="D4061" s="1">
        <v>0</v>
      </c>
      <c r="E4061" s="1">
        <v>0</v>
      </c>
    </row>
    <row r="4062" spans="1:6" x14ac:dyDescent="0.25">
      <c r="A4062" t="s">
        <v>8750</v>
      </c>
      <c r="B4062" t="s">
        <v>8490</v>
      </c>
      <c r="C4062" s="1">
        <v>0</v>
      </c>
      <c r="D4062" s="1">
        <v>0</v>
      </c>
      <c r="E4062" s="1">
        <v>0</v>
      </c>
    </row>
    <row r="4063" spans="1:6" x14ac:dyDescent="0.25">
      <c r="A4063" t="s">
        <v>8751</v>
      </c>
      <c r="B4063" t="s">
        <v>8492</v>
      </c>
      <c r="C4063" s="1">
        <v>0</v>
      </c>
      <c r="D4063" s="1">
        <v>0</v>
      </c>
      <c r="E4063" s="1">
        <v>0</v>
      </c>
    </row>
    <row r="4064" spans="1:6" x14ac:dyDescent="0.25">
      <c r="A4064" t="s">
        <v>8752</v>
      </c>
      <c r="B4064" t="s">
        <v>8494</v>
      </c>
      <c r="C4064" s="1">
        <v>0</v>
      </c>
      <c r="D4064" s="1">
        <v>0</v>
      </c>
      <c r="E4064" s="1">
        <v>0</v>
      </c>
    </row>
    <row r="4065" spans="1:6" x14ac:dyDescent="0.25">
      <c r="A4065" t="s">
        <v>8753</v>
      </c>
      <c r="B4065" t="s">
        <v>8496</v>
      </c>
      <c r="C4065" s="1">
        <v>0</v>
      </c>
      <c r="D4065" s="1">
        <v>0</v>
      </c>
      <c r="E4065" s="1">
        <v>0</v>
      </c>
    </row>
    <row r="4066" spans="1:6" x14ac:dyDescent="0.25">
      <c r="A4066" t="s">
        <v>8754</v>
      </c>
      <c r="B4066" t="s">
        <v>8498</v>
      </c>
      <c r="C4066" s="1">
        <v>0</v>
      </c>
      <c r="D4066" s="1">
        <v>0</v>
      </c>
      <c r="E4066" s="1">
        <v>0</v>
      </c>
    </row>
    <row r="4067" spans="1:6" x14ac:dyDescent="0.25">
      <c r="A4067" t="s">
        <v>8755</v>
      </c>
      <c r="B4067" t="s">
        <v>8500</v>
      </c>
      <c r="C4067" s="1">
        <v>0</v>
      </c>
      <c r="D4067" s="1">
        <v>0</v>
      </c>
      <c r="E4067" s="1">
        <v>0</v>
      </c>
    </row>
    <row r="4068" spans="1:6" x14ac:dyDescent="0.25">
      <c r="A4068" t="s">
        <v>8756</v>
      </c>
      <c r="B4068" t="s">
        <v>8502</v>
      </c>
      <c r="C4068" s="1">
        <v>0</v>
      </c>
      <c r="D4068" s="1">
        <v>0</v>
      </c>
      <c r="E4068" s="1">
        <v>0</v>
      </c>
    </row>
    <row r="4069" spans="1:6" x14ac:dyDescent="0.25">
      <c r="A4069" t="s">
        <v>8757</v>
      </c>
      <c r="B4069" t="s">
        <v>8504</v>
      </c>
      <c r="C4069" s="1">
        <v>0</v>
      </c>
      <c r="D4069" s="1">
        <v>0</v>
      </c>
      <c r="E4069" s="1">
        <v>0</v>
      </c>
    </row>
    <row r="4070" spans="1:6" x14ac:dyDescent="0.25">
      <c r="A4070" t="s">
        <v>8758</v>
      </c>
      <c r="B4070" t="s">
        <v>8506</v>
      </c>
      <c r="C4070" s="1">
        <v>0</v>
      </c>
      <c r="D4070" s="1">
        <v>0</v>
      </c>
      <c r="E4070" s="1">
        <v>240</v>
      </c>
      <c r="F4070" t="s">
        <v>8759</v>
      </c>
    </row>
    <row r="4071" spans="1:6" x14ac:dyDescent="0.25">
      <c r="A4071" t="s">
        <v>8760</v>
      </c>
      <c r="B4071" t="s">
        <v>8508</v>
      </c>
      <c r="C4071" s="1">
        <v>0</v>
      </c>
      <c r="D4071" s="1">
        <v>0</v>
      </c>
      <c r="E4071" s="1">
        <v>0</v>
      </c>
    </row>
    <row r="4072" spans="1:6" x14ac:dyDescent="0.25">
      <c r="A4072" t="s">
        <v>8761</v>
      </c>
      <c r="B4072" t="s">
        <v>8510</v>
      </c>
      <c r="C4072" s="1">
        <v>0</v>
      </c>
      <c r="D4072" s="1">
        <v>0</v>
      </c>
      <c r="E4072" s="1">
        <v>0</v>
      </c>
    </row>
    <row r="4073" spans="1:6" x14ac:dyDescent="0.25">
      <c r="A4073" t="s">
        <v>8762</v>
      </c>
      <c r="B4073" t="s">
        <v>8512</v>
      </c>
      <c r="C4073" s="1">
        <v>0</v>
      </c>
      <c r="D4073" s="1">
        <v>0</v>
      </c>
      <c r="E4073" s="1">
        <v>0</v>
      </c>
    </row>
    <row r="4074" spans="1:6" x14ac:dyDescent="0.25">
      <c r="A4074" t="s">
        <v>8763</v>
      </c>
      <c r="B4074" t="s">
        <v>8514</v>
      </c>
      <c r="C4074" s="1">
        <v>0</v>
      </c>
      <c r="D4074" s="1">
        <v>0</v>
      </c>
      <c r="E4074" s="1">
        <v>0</v>
      </c>
    </row>
    <row r="4075" spans="1:6" x14ac:dyDescent="0.25">
      <c r="A4075" t="s">
        <v>8764</v>
      </c>
      <c r="B4075" t="s">
        <v>8516</v>
      </c>
      <c r="C4075" s="1">
        <v>0</v>
      </c>
      <c r="D4075" s="1">
        <v>0</v>
      </c>
      <c r="E4075" s="1">
        <v>0</v>
      </c>
    </row>
    <row r="4076" spans="1:6" x14ac:dyDescent="0.25">
      <c r="A4076" t="s">
        <v>8765</v>
      </c>
      <c r="B4076" t="s">
        <v>8518</v>
      </c>
      <c r="C4076" s="1">
        <v>0</v>
      </c>
      <c r="D4076" s="1">
        <v>0</v>
      </c>
      <c r="E4076" s="1">
        <v>0</v>
      </c>
    </row>
    <row r="4077" spans="1:6" x14ac:dyDescent="0.25">
      <c r="A4077" t="s">
        <v>8766</v>
      </c>
      <c r="B4077" t="s">
        <v>8520</v>
      </c>
      <c r="C4077" s="1">
        <v>0</v>
      </c>
      <c r="D4077" s="1">
        <v>0</v>
      </c>
      <c r="E4077" s="1">
        <v>0</v>
      </c>
    </row>
    <row r="4078" spans="1:6" x14ac:dyDescent="0.25">
      <c r="A4078" t="s">
        <v>8767</v>
      </c>
      <c r="B4078" t="s">
        <v>8522</v>
      </c>
      <c r="C4078" s="1">
        <v>0</v>
      </c>
      <c r="D4078" s="1">
        <v>0</v>
      </c>
      <c r="E4078" s="1">
        <v>0</v>
      </c>
    </row>
    <row r="4079" spans="1:6" x14ac:dyDescent="0.25">
      <c r="A4079" t="s">
        <v>8768</v>
      </c>
      <c r="B4079" t="s">
        <v>8524</v>
      </c>
      <c r="C4079" s="1">
        <v>0</v>
      </c>
      <c r="D4079" s="1">
        <v>0</v>
      </c>
      <c r="E4079" s="1">
        <v>0</v>
      </c>
    </row>
    <row r="4080" spans="1:6" x14ac:dyDescent="0.25">
      <c r="A4080" t="s">
        <v>8769</v>
      </c>
      <c r="B4080" t="s">
        <v>8526</v>
      </c>
      <c r="C4080" s="1">
        <v>0</v>
      </c>
      <c r="D4080" s="1">
        <v>0</v>
      </c>
      <c r="E4080" s="1">
        <v>0</v>
      </c>
    </row>
    <row r="4081" spans="1:6" x14ac:dyDescent="0.25">
      <c r="A4081" t="s">
        <v>8770</v>
      </c>
      <c r="B4081" t="s">
        <v>8528</v>
      </c>
      <c r="C4081" s="1">
        <v>0</v>
      </c>
      <c r="D4081" s="1">
        <v>0</v>
      </c>
      <c r="E4081" s="1">
        <v>0</v>
      </c>
    </row>
    <row r="4082" spans="1:6" x14ac:dyDescent="0.25">
      <c r="A4082" t="s">
        <v>8771</v>
      </c>
      <c r="B4082" t="s">
        <v>8530</v>
      </c>
      <c r="C4082" s="1">
        <v>0</v>
      </c>
      <c r="D4082" s="1">
        <v>0</v>
      </c>
      <c r="E4082" s="1">
        <v>0</v>
      </c>
    </row>
    <row r="4083" spans="1:6" x14ac:dyDescent="0.25">
      <c r="A4083" t="s">
        <v>8772</v>
      </c>
      <c r="B4083" t="s">
        <v>8532</v>
      </c>
      <c r="C4083" s="1">
        <v>0</v>
      </c>
      <c r="D4083" s="1">
        <v>0</v>
      </c>
      <c r="E4083" s="1">
        <v>0</v>
      </c>
    </row>
    <row r="4084" spans="1:6" x14ac:dyDescent="0.25">
      <c r="A4084" t="s">
        <v>8773</v>
      </c>
      <c r="B4084" t="s">
        <v>8534</v>
      </c>
      <c r="C4084" s="1">
        <v>0</v>
      </c>
      <c r="D4084" s="1">
        <v>0</v>
      </c>
      <c r="E4084" s="1">
        <v>0</v>
      </c>
    </row>
    <row r="4085" spans="1:6" x14ac:dyDescent="0.25">
      <c r="A4085" t="s">
        <v>8774</v>
      </c>
      <c r="B4085" t="s">
        <v>8536</v>
      </c>
      <c r="C4085" s="1">
        <v>0</v>
      </c>
      <c r="D4085" s="1">
        <v>0</v>
      </c>
      <c r="E4085" s="1">
        <v>0</v>
      </c>
    </row>
    <row r="4086" spans="1:6" x14ac:dyDescent="0.25">
      <c r="A4086" t="s">
        <v>8775</v>
      </c>
      <c r="B4086" t="s">
        <v>8776</v>
      </c>
      <c r="C4086" s="1">
        <v>0</v>
      </c>
      <c r="D4086" s="1">
        <v>0</v>
      </c>
      <c r="E4086" s="1">
        <v>0</v>
      </c>
    </row>
    <row r="4087" spans="1:6" x14ac:dyDescent="0.25">
      <c r="A4087" t="s">
        <v>8777</v>
      </c>
      <c r="B4087" t="s">
        <v>8778</v>
      </c>
      <c r="C4087" s="1">
        <v>300</v>
      </c>
      <c r="D4087" s="1">
        <v>0</v>
      </c>
      <c r="E4087" s="1">
        <v>300</v>
      </c>
      <c r="F4087" t="s">
        <v>8779</v>
      </c>
    </row>
    <row r="4088" spans="1:6" x14ac:dyDescent="0.25">
      <c r="A4088" t="s">
        <v>8780</v>
      </c>
      <c r="B4088" t="s">
        <v>8781</v>
      </c>
      <c r="C4088" s="1">
        <v>0</v>
      </c>
      <c r="D4088" s="1">
        <v>0</v>
      </c>
      <c r="E4088" s="1">
        <v>0</v>
      </c>
    </row>
    <row r="4089" spans="1:6" x14ac:dyDescent="0.25">
      <c r="A4089" t="s">
        <v>8782</v>
      </c>
      <c r="B4089" t="s">
        <v>8783</v>
      </c>
      <c r="C4089" s="1">
        <v>0</v>
      </c>
      <c r="D4089" s="1">
        <v>0</v>
      </c>
      <c r="E4089" s="1">
        <v>0</v>
      </c>
    </row>
    <row r="4090" spans="1:6" x14ac:dyDescent="0.25">
      <c r="A4090" t="s">
        <v>8784</v>
      </c>
      <c r="B4090" t="s">
        <v>8785</v>
      </c>
      <c r="C4090" s="1">
        <v>0</v>
      </c>
      <c r="D4090" s="1">
        <v>0</v>
      </c>
      <c r="E4090" s="1">
        <v>0</v>
      </c>
    </row>
    <row r="4091" spans="1:6" x14ac:dyDescent="0.25">
      <c r="A4091" t="s">
        <v>8786</v>
      </c>
      <c r="B4091" t="s">
        <v>8787</v>
      </c>
      <c r="C4091" s="1">
        <v>0</v>
      </c>
      <c r="D4091" s="1">
        <v>0</v>
      </c>
      <c r="E4091" s="1">
        <v>0</v>
      </c>
    </row>
    <row r="4092" spans="1:6" x14ac:dyDescent="0.25">
      <c r="A4092" t="s">
        <v>8788</v>
      </c>
      <c r="B4092" t="s">
        <v>8789</v>
      </c>
      <c r="C4092" s="1">
        <v>0</v>
      </c>
      <c r="D4092" s="1">
        <v>0</v>
      </c>
      <c r="E4092" s="1">
        <v>0</v>
      </c>
    </row>
    <row r="4093" spans="1:6" x14ac:dyDescent="0.25">
      <c r="A4093" t="s">
        <v>8790</v>
      </c>
      <c r="B4093" t="s">
        <v>8791</v>
      </c>
      <c r="C4093" s="1">
        <v>0</v>
      </c>
      <c r="D4093" s="1">
        <v>0</v>
      </c>
      <c r="E4093" s="1">
        <v>0</v>
      </c>
    </row>
    <row r="4094" spans="1:6" x14ac:dyDescent="0.25">
      <c r="A4094" t="s">
        <v>8792</v>
      </c>
      <c r="B4094" t="s">
        <v>8793</v>
      </c>
      <c r="C4094" s="1">
        <v>0</v>
      </c>
      <c r="D4094" s="1">
        <v>0</v>
      </c>
      <c r="E4094" s="1">
        <v>0</v>
      </c>
    </row>
    <row r="4095" spans="1:6" x14ac:dyDescent="0.25">
      <c r="A4095" t="s">
        <v>8794</v>
      </c>
      <c r="B4095" t="s">
        <v>8795</v>
      </c>
      <c r="C4095" s="1">
        <v>0</v>
      </c>
      <c r="D4095" s="1">
        <v>0</v>
      </c>
      <c r="E4095" s="1">
        <v>0</v>
      </c>
    </row>
    <row r="4096" spans="1:6" x14ac:dyDescent="0.25">
      <c r="A4096" t="s">
        <v>8796</v>
      </c>
      <c r="B4096" t="s">
        <v>8797</v>
      </c>
      <c r="C4096" s="1">
        <v>0</v>
      </c>
      <c r="D4096" s="1">
        <v>0</v>
      </c>
      <c r="E4096" s="1">
        <v>0</v>
      </c>
    </row>
    <row r="4097" spans="1:6" x14ac:dyDescent="0.25">
      <c r="A4097" t="s">
        <v>8798</v>
      </c>
      <c r="B4097" t="s">
        <v>8799</v>
      </c>
      <c r="C4097" s="1">
        <v>0</v>
      </c>
      <c r="D4097" s="1">
        <v>0</v>
      </c>
      <c r="E4097" s="1">
        <v>0</v>
      </c>
    </row>
    <row r="4098" spans="1:6" x14ac:dyDescent="0.25">
      <c r="A4098" t="s">
        <v>8800</v>
      </c>
      <c r="B4098" t="s">
        <v>8801</v>
      </c>
      <c r="C4098" s="1">
        <v>3500</v>
      </c>
      <c r="D4098" s="1">
        <v>0</v>
      </c>
      <c r="E4098" s="1">
        <v>3500</v>
      </c>
      <c r="F4098" t="s">
        <v>8802</v>
      </c>
    </row>
    <row r="4099" spans="1:6" x14ac:dyDescent="0.25">
      <c r="A4099" t="s">
        <v>8803</v>
      </c>
      <c r="B4099" t="s">
        <v>8804</v>
      </c>
      <c r="C4099" s="1">
        <v>0</v>
      </c>
      <c r="D4099" s="1">
        <v>0</v>
      </c>
      <c r="E4099" s="1">
        <v>0</v>
      </c>
    </row>
    <row r="4100" spans="1:6" x14ac:dyDescent="0.25">
      <c r="A4100" t="s">
        <v>8805</v>
      </c>
      <c r="B4100" t="s">
        <v>8806</v>
      </c>
      <c r="C4100" s="1">
        <v>0</v>
      </c>
      <c r="D4100" s="1">
        <v>0</v>
      </c>
      <c r="E4100" s="1">
        <v>0</v>
      </c>
    </row>
    <row r="4101" spans="1:6" x14ac:dyDescent="0.25">
      <c r="A4101" t="s">
        <v>8807</v>
      </c>
      <c r="B4101" t="s">
        <v>8808</v>
      </c>
      <c r="C4101" s="1">
        <v>0</v>
      </c>
      <c r="D4101" s="1">
        <v>0</v>
      </c>
      <c r="E4101" s="1">
        <v>0</v>
      </c>
    </row>
    <row r="4102" spans="1:6" x14ac:dyDescent="0.25">
      <c r="A4102" t="s">
        <v>8809</v>
      </c>
      <c r="B4102" t="s">
        <v>8810</v>
      </c>
      <c r="C4102" s="1">
        <v>0</v>
      </c>
      <c r="D4102" s="1">
        <v>0</v>
      </c>
      <c r="E4102" s="1">
        <v>0</v>
      </c>
    </row>
    <row r="4103" spans="1:6" x14ac:dyDescent="0.25">
      <c r="A4103" t="s">
        <v>8811</v>
      </c>
      <c r="B4103" t="s">
        <v>8812</v>
      </c>
      <c r="C4103" s="1">
        <v>0</v>
      </c>
      <c r="D4103" s="1">
        <v>0</v>
      </c>
      <c r="E4103" s="1">
        <v>0</v>
      </c>
    </row>
    <row r="4104" spans="1:6" x14ac:dyDescent="0.25">
      <c r="A4104" t="s">
        <v>8813</v>
      </c>
      <c r="B4104" t="s">
        <v>8814</v>
      </c>
      <c r="C4104" s="1">
        <v>0</v>
      </c>
      <c r="D4104" s="1">
        <v>0</v>
      </c>
      <c r="E4104" s="1">
        <v>0</v>
      </c>
    </row>
    <row r="4105" spans="1:6" x14ac:dyDescent="0.25">
      <c r="A4105" t="s">
        <v>8815</v>
      </c>
      <c r="B4105" t="s">
        <v>8816</v>
      </c>
      <c r="C4105" s="1">
        <v>0</v>
      </c>
      <c r="D4105" s="1">
        <v>0</v>
      </c>
      <c r="E4105" s="1">
        <v>0</v>
      </c>
    </row>
    <row r="4106" spans="1:6" x14ac:dyDescent="0.25">
      <c r="A4106" t="s">
        <v>8817</v>
      </c>
      <c r="B4106" t="s">
        <v>8818</v>
      </c>
      <c r="C4106" s="1">
        <v>0</v>
      </c>
      <c r="D4106" s="1">
        <v>0</v>
      </c>
      <c r="E4106" s="1">
        <v>0</v>
      </c>
    </row>
    <row r="4107" spans="1:6" x14ac:dyDescent="0.25">
      <c r="A4107" t="s">
        <v>8819</v>
      </c>
      <c r="B4107" t="s">
        <v>8820</v>
      </c>
      <c r="C4107" s="1">
        <v>0</v>
      </c>
      <c r="D4107" s="1">
        <v>0</v>
      </c>
      <c r="E4107" s="1">
        <v>0</v>
      </c>
    </row>
    <row r="4108" spans="1:6" x14ac:dyDescent="0.25">
      <c r="A4108" t="s">
        <v>8821</v>
      </c>
      <c r="B4108" t="s">
        <v>8822</v>
      </c>
      <c r="C4108" s="1">
        <v>0</v>
      </c>
      <c r="D4108" s="1">
        <v>0</v>
      </c>
      <c r="E4108" s="1">
        <v>0</v>
      </c>
    </row>
    <row r="4109" spans="1:6" x14ac:dyDescent="0.25">
      <c r="A4109" t="s">
        <v>8823</v>
      </c>
      <c r="B4109" t="s">
        <v>8824</v>
      </c>
      <c r="C4109" s="1">
        <v>0</v>
      </c>
      <c r="D4109" s="1">
        <v>0</v>
      </c>
      <c r="E4109" s="1">
        <v>0</v>
      </c>
    </row>
    <row r="4110" spans="1:6" x14ac:dyDescent="0.25">
      <c r="A4110" t="s">
        <v>8825</v>
      </c>
      <c r="B4110" t="s">
        <v>8826</v>
      </c>
      <c r="C4110" s="1">
        <v>0</v>
      </c>
      <c r="D4110" s="1">
        <v>0</v>
      </c>
      <c r="E4110" s="1">
        <v>0</v>
      </c>
    </row>
    <row r="4111" spans="1:6" x14ac:dyDescent="0.25">
      <c r="A4111" t="s">
        <v>8827</v>
      </c>
      <c r="B4111" t="s">
        <v>8828</v>
      </c>
      <c r="C4111" s="1">
        <v>0</v>
      </c>
      <c r="D4111" s="1">
        <v>0</v>
      </c>
      <c r="E4111" s="1">
        <v>0</v>
      </c>
    </row>
    <row r="4112" spans="1:6" x14ac:dyDescent="0.25">
      <c r="A4112" t="s">
        <v>8829</v>
      </c>
      <c r="B4112" t="s">
        <v>8830</v>
      </c>
      <c r="C4112" s="1">
        <v>0</v>
      </c>
      <c r="D4112" s="1">
        <v>0</v>
      </c>
      <c r="E4112" s="1">
        <v>0</v>
      </c>
    </row>
    <row r="4113" spans="1:5" x14ac:dyDescent="0.25">
      <c r="A4113" t="s">
        <v>8831</v>
      </c>
      <c r="B4113" t="s">
        <v>8832</v>
      </c>
      <c r="C4113" s="1">
        <v>0</v>
      </c>
      <c r="D4113" s="1">
        <v>0</v>
      </c>
      <c r="E4113" s="1">
        <v>0</v>
      </c>
    </row>
    <row r="4114" spans="1:5" x14ac:dyDescent="0.25">
      <c r="A4114" t="s">
        <v>8833</v>
      </c>
      <c r="B4114" t="s">
        <v>8834</v>
      </c>
      <c r="C4114" s="1">
        <v>0</v>
      </c>
      <c r="D4114" s="1">
        <v>0</v>
      </c>
      <c r="E4114" s="1">
        <v>0</v>
      </c>
    </row>
    <row r="4115" spans="1:5" x14ac:dyDescent="0.25">
      <c r="A4115" t="s">
        <v>8835</v>
      </c>
      <c r="B4115" t="s">
        <v>8836</v>
      </c>
      <c r="C4115" s="1">
        <v>0</v>
      </c>
      <c r="D4115" s="1">
        <v>0</v>
      </c>
      <c r="E4115" s="1">
        <v>0</v>
      </c>
    </row>
    <row r="4116" spans="1:5" x14ac:dyDescent="0.25">
      <c r="A4116" t="s">
        <v>8837</v>
      </c>
      <c r="B4116" t="s">
        <v>8838</v>
      </c>
      <c r="C4116" s="1">
        <v>0</v>
      </c>
      <c r="D4116" s="1">
        <v>0</v>
      </c>
      <c r="E4116" s="1">
        <v>0</v>
      </c>
    </row>
    <row r="4117" spans="1:5" x14ac:dyDescent="0.25">
      <c r="A4117" t="s">
        <v>8839</v>
      </c>
      <c r="B4117" t="s">
        <v>8840</v>
      </c>
      <c r="C4117" s="1">
        <v>0</v>
      </c>
      <c r="D4117" s="1">
        <v>0</v>
      </c>
      <c r="E4117" s="1">
        <v>0</v>
      </c>
    </row>
    <row r="4118" spans="1:5" x14ac:dyDescent="0.25">
      <c r="A4118" t="s">
        <v>8841</v>
      </c>
      <c r="B4118" t="s">
        <v>8842</v>
      </c>
      <c r="C4118" s="1">
        <v>0</v>
      </c>
      <c r="D4118" s="1">
        <v>0</v>
      </c>
      <c r="E4118" s="1">
        <v>0</v>
      </c>
    </row>
    <row r="4119" spans="1:5" x14ac:dyDescent="0.25">
      <c r="A4119" t="s">
        <v>8843</v>
      </c>
      <c r="B4119" t="s">
        <v>8844</v>
      </c>
      <c r="C4119" s="1">
        <v>0</v>
      </c>
      <c r="D4119" s="1">
        <v>0</v>
      </c>
      <c r="E4119" s="1">
        <v>0</v>
      </c>
    </row>
    <row r="4120" spans="1:5" x14ac:dyDescent="0.25">
      <c r="A4120" t="s">
        <v>8845</v>
      </c>
      <c r="B4120" t="s">
        <v>8846</v>
      </c>
      <c r="C4120" s="1">
        <v>0</v>
      </c>
      <c r="D4120" s="1">
        <v>0</v>
      </c>
      <c r="E4120" s="1">
        <v>0</v>
      </c>
    </row>
    <row r="4121" spans="1:5" x14ac:dyDescent="0.25">
      <c r="A4121" t="s">
        <v>8847</v>
      </c>
      <c r="B4121" t="s">
        <v>8848</v>
      </c>
      <c r="C4121" s="1">
        <v>0</v>
      </c>
      <c r="D4121" s="1">
        <v>0</v>
      </c>
      <c r="E4121" s="1">
        <v>0</v>
      </c>
    </row>
    <row r="4122" spans="1:5" x14ac:dyDescent="0.25">
      <c r="A4122" t="s">
        <v>8849</v>
      </c>
      <c r="B4122" t="s">
        <v>8850</v>
      </c>
      <c r="C4122" s="1">
        <v>0</v>
      </c>
      <c r="D4122" s="1">
        <v>0</v>
      </c>
      <c r="E4122" s="1">
        <v>0</v>
      </c>
    </row>
    <row r="4123" spans="1:5" x14ac:dyDescent="0.25">
      <c r="A4123" t="s">
        <v>8851</v>
      </c>
      <c r="B4123" t="s">
        <v>8852</v>
      </c>
      <c r="C4123" s="1">
        <v>0</v>
      </c>
      <c r="D4123" s="1">
        <v>0</v>
      </c>
      <c r="E4123" s="1">
        <v>0</v>
      </c>
    </row>
    <row r="4124" spans="1:5" x14ac:dyDescent="0.25">
      <c r="A4124" t="s">
        <v>8853</v>
      </c>
      <c r="B4124" t="s">
        <v>8854</v>
      </c>
      <c r="C4124" s="1">
        <v>0</v>
      </c>
      <c r="D4124" s="1">
        <v>0</v>
      </c>
      <c r="E4124" s="1">
        <v>0</v>
      </c>
    </row>
    <row r="4125" spans="1:5" x14ac:dyDescent="0.25">
      <c r="A4125" t="s">
        <v>8855</v>
      </c>
      <c r="B4125" t="s">
        <v>8856</v>
      </c>
      <c r="C4125" s="1">
        <v>0</v>
      </c>
      <c r="D4125" s="1">
        <v>0</v>
      </c>
      <c r="E4125" s="1">
        <v>0</v>
      </c>
    </row>
    <row r="4126" spans="1:5" x14ac:dyDescent="0.25">
      <c r="A4126" t="s">
        <v>8857</v>
      </c>
      <c r="B4126" t="s">
        <v>8858</v>
      </c>
      <c r="C4126" s="1">
        <v>0</v>
      </c>
      <c r="D4126" s="1">
        <v>0</v>
      </c>
      <c r="E4126" s="1">
        <v>0</v>
      </c>
    </row>
    <row r="4127" spans="1:5" x14ac:dyDescent="0.25">
      <c r="A4127" t="s">
        <v>8859</v>
      </c>
      <c r="B4127" t="s">
        <v>8860</v>
      </c>
      <c r="C4127" s="1">
        <v>0</v>
      </c>
      <c r="D4127" s="1">
        <v>0</v>
      </c>
      <c r="E4127" s="1">
        <v>0</v>
      </c>
    </row>
    <row r="4128" spans="1:5" x14ac:dyDescent="0.25">
      <c r="A4128" t="s">
        <v>8861</v>
      </c>
      <c r="B4128" t="s">
        <v>8862</v>
      </c>
      <c r="C4128" s="1">
        <v>0</v>
      </c>
      <c r="D4128" s="1">
        <v>0</v>
      </c>
      <c r="E4128" s="1">
        <v>0</v>
      </c>
    </row>
    <row r="4129" spans="1:6" x14ac:dyDescent="0.25">
      <c r="A4129" t="s">
        <v>8863</v>
      </c>
      <c r="B4129" t="s">
        <v>8864</v>
      </c>
      <c r="C4129" s="1">
        <v>0</v>
      </c>
      <c r="D4129" s="1">
        <v>0</v>
      </c>
      <c r="E4129" s="1">
        <v>0</v>
      </c>
    </row>
    <row r="4130" spans="1:6" x14ac:dyDescent="0.25">
      <c r="A4130" t="s">
        <v>8865</v>
      </c>
      <c r="B4130" t="s">
        <v>8866</v>
      </c>
      <c r="C4130" s="1">
        <v>0</v>
      </c>
      <c r="D4130" s="1">
        <v>0</v>
      </c>
      <c r="E4130" s="1">
        <v>0</v>
      </c>
    </row>
    <row r="4131" spans="1:6" x14ac:dyDescent="0.25">
      <c r="A4131" t="s">
        <v>8867</v>
      </c>
      <c r="B4131" t="s">
        <v>8868</v>
      </c>
      <c r="C4131" s="1">
        <v>500</v>
      </c>
      <c r="D4131" s="1">
        <v>0</v>
      </c>
      <c r="E4131" s="1">
        <v>300</v>
      </c>
      <c r="F4131" t="s">
        <v>8869</v>
      </c>
    </row>
    <row r="4132" spans="1:6" x14ac:dyDescent="0.25">
      <c r="A4132" t="s">
        <v>8870</v>
      </c>
      <c r="B4132" t="s">
        <v>8871</v>
      </c>
      <c r="C4132" s="1">
        <v>500</v>
      </c>
      <c r="D4132" s="1">
        <v>0</v>
      </c>
      <c r="E4132" s="1">
        <v>500</v>
      </c>
      <c r="F4132" t="s">
        <v>8872</v>
      </c>
    </row>
    <row r="4133" spans="1:6" x14ac:dyDescent="0.25">
      <c r="A4133" t="s">
        <v>8873</v>
      </c>
      <c r="B4133" t="s">
        <v>8874</v>
      </c>
      <c r="C4133" s="1">
        <v>2500</v>
      </c>
      <c r="D4133" s="1">
        <v>852</v>
      </c>
      <c r="E4133" s="1">
        <v>2500</v>
      </c>
      <c r="F4133" t="s">
        <v>8875</v>
      </c>
    </row>
    <row r="4134" spans="1:6" x14ac:dyDescent="0.25">
      <c r="A4134" t="s">
        <v>8876</v>
      </c>
      <c r="B4134" t="s">
        <v>8877</v>
      </c>
      <c r="C4134" s="1">
        <v>500</v>
      </c>
      <c r="D4134" s="1">
        <v>0</v>
      </c>
      <c r="E4134" s="1">
        <v>500</v>
      </c>
      <c r="F4134" t="s">
        <v>8878</v>
      </c>
    </row>
    <row r="4135" spans="1:6" x14ac:dyDescent="0.25">
      <c r="A4135" t="s">
        <v>8879</v>
      </c>
      <c r="B4135" t="s">
        <v>8880</v>
      </c>
      <c r="C4135" s="1">
        <v>100</v>
      </c>
      <c r="D4135" s="1">
        <v>0</v>
      </c>
      <c r="E4135" s="1">
        <v>50</v>
      </c>
      <c r="F4135" t="s">
        <v>8881</v>
      </c>
    </row>
    <row r="4136" spans="1:6" x14ac:dyDescent="0.25">
      <c r="A4136" t="s">
        <v>8882</v>
      </c>
      <c r="B4136" t="s">
        <v>8883</v>
      </c>
      <c r="C4136" s="1">
        <v>0</v>
      </c>
      <c r="D4136" s="1">
        <v>0</v>
      </c>
      <c r="E4136" s="1">
        <v>0</v>
      </c>
    </row>
    <row r="4137" spans="1:6" x14ac:dyDescent="0.25">
      <c r="A4137" t="s">
        <v>8884</v>
      </c>
      <c r="B4137" t="s">
        <v>8885</v>
      </c>
      <c r="C4137" s="1">
        <v>1000</v>
      </c>
      <c r="D4137" s="1">
        <v>621</v>
      </c>
      <c r="E4137" s="1">
        <v>1000</v>
      </c>
      <c r="F4137" t="s">
        <v>8886</v>
      </c>
    </row>
    <row r="4138" spans="1:6" x14ac:dyDescent="0.25">
      <c r="A4138" t="s">
        <v>8887</v>
      </c>
      <c r="B4138" t="s">
        <v>8888</v>
      </c>
      <c r="C4138" s="1">
        <v>0</v>
      </c>
      <c r="D4138" s="1">
        <v>0</v>
      </c>
      <c r="E4138" s="1">
        <v>0</v>
      </c>
    </row>
    <row r="4139" spans="1:6" x14ac:dyDescent="0.25">
      <c r="A4139" t="s">
        <v>8889</v>
      </c>
      <c r="B4139" t="s">
        <v>8890</v>
      </c>
      <c r="C4139" s="1">
        <v>0</v>
      </c>
      <c r="D4139" s="1">
        <v>0</v>
      </c>
      <c r="E4139" s="1">
        <v>0</v>
      </c>
    </row>
    <row r="4140" spans="1:6" x14ac:dyDescent="0.25">
      <c r="A4140" t="s">
        <v>8891</v>
      </c>
      <c r="B4140" t="s">
        <v>8892</v>
      </c>
      <c r="C4140" s="1">
        <v>0</v>
      </c>
      <c r="D4140" s="1">
        <v>0</v>
      </c>
      <c r="E4140" s="1">
        <v>260</v>
      </c>
      <c r="F4140" t="s">
        <v>8893</v>
      </c>
    </row>
    <row r="4141" spans="1:6" x14ac:dyDescent="0.25">
      <c r="A4141" t="s">
        <v>8894</v>
      </c>
      <c r="B4141" t="s">
        <v>8895</v>
      </c>
      <c r="C4141" s="1">
        <v>0</v>
      </c>
      <c r="D4141" s="1">
        <v>0</v>
      </c>
      <c r="E4141" s="1">
        <v>0</v>
      </c>
    </row>
    <row r="4142" spans="1:6" x14ac:dyDescent="0.25">
      <c r="A4142" t="s">
        <v>8896</v>
      </c>
      <c r="B4142" t="s">
        <v>8897</v>
      </c>
      <c r="C4142" s="1">
        <v>0</v>
      </c>
      <c r="D4142" s="1">
        <v>0</v>
      </c>
      <c r="E4142" s="1">
        <v>0</v>
      </c>
    </row>
    <row r="4143" spans="1:6" x14ac:dyDescent="0.25">
      <c r="A4143" t="s">
        <v>8898</v>
      </c>
      <c r="B4143" t="s">
        <v>8899</v>
      </c>
      <c r="C4143" s="1">
        <v>0</v>
      </c>
      <c r="D4143" s="1">
        <v>0</v>
      </c>
      <c r="E4143" s="1">
        <v>0</v>
      </c>
    </row>
    <row r="4144" spans="1:6" x14ac:dyDescent="0.25">
      <c r="A4144" t="s">
        <v>8900</v>
      </c>
      <c r="B4144" t="s">
        <v>8901</v>
      </c>
      <c r="C4144" s="1">
        <v>0</v>
      </c>
      <c r="D4144" s="1">
        <v>0</v>
      </c>
      <c r="E4144" s="1">
        <v>0</v>
      </c>
    </row>
    <row r="4145" spans="1:6" x14ac:dyDescent="0.25">
      <c r="A4145" t="s">
        <v>8902</v>
      </c>
      <c r="B4145" t="s">
        <v>8903</v>
      </c>
      <c r="C4145" s="1">
        <v>0</v>
      </c>
      <c r="D4145" s="1">
        <v>0</v>
      </c>
      <c r="E4145" s="1">
        <v>0</v>
      </c>
    </row>
    <row r="4146" spans="1:6" x14ac:dyDescent="0.25">
      <c r="A4146" t="s">
        <v>8904</v>
      </c>
      <c r="B4146" t="s">
        <v>8905</v>
      </c>
      <c r="C4146" s="1">
        <v>0</v>
      </c>
      <c r="D4146" s="1">
        <v>0</v>
      </c>
      <c r="E4146" s="1">
        <v>0</v>
      </c>
    </row>
    <row r="4147" spans="1:6" x14ac:dyDescent="0.25">
      <c r="A4147" t="s">
        <v>8906</v>
      </c>
      <c r="B4147" t="s">
        <v>8907</v>
      </c>
      <c r="C4147" s="1">
        <v>0</v>
      </c>
      <c r="D4147" s="1">
        <v>0</v>
      </c>
      <c r="E4147" s="1">
        <v>0</v>
      </c>
    </row>
    <row r="4148" spans="1:6" x14ac:dyDescent="0.25">
      <c r="A4148" t="s">
        <v>8908</v>
      </c>
      <c r="B4148" t="s">
        <v>8909</v>
      </c>
      <c r="C4148" s="1">
        <v>0</v>
      </c>
      <c r="D4148" s="1">
        <v>0</v>
      </c>
      <c r="E4148" s="1">
        <v>0</v>
      </c>
    </row>
    <row r="4149" spans="1:6" x14ac:dyDescent="0.25">
      <c r="A4149" t="s">
        <v>8910</v>
      </c>
      <c r="B4149" t="s">
        <v>8911</v>
      </c>
      <c r="C4149" s="1">
        <v>0</v>
      </c>
      <c r="D4149" s="1">
        <v>0</v>
      </c>
      <c r="E4149" s="1">
        <v>0</v>
      </c>
    </row>
    <row r="4150" spans="1:6" x14ac:dyDescent="0.25">
      <c r="A4150" t="s">
        <v>8912</v>
      </c>
      <c r="B4150" t="s">
        <v>8913</v>
      </c>
      <c r="C4150" s="1">
        <v>0</v>
      </c>
      <c r="D4150" s="1">
        <v>0</v>
      </c>
      <c r="E4150" s="1">
        <v>0</v>
      </c>
    </row>
    <row r="4151" spans="1:6" x14ac:dyDescent="0.25">
      <c r="A4151" t="s">
        <v>8914</v>
      </c>
      <c r="B4151" t="s">
        <v>8915</v>
      </c>
      <c r="C4151" s="1">
        <v>0</v>
      </c>
      <c r="D4151" s="1">
        <v>0</v>
      </c>
      <c r="E4151" s="1">
        <v>0</v>
      </c>
    </row>
    <row r="4152" spans="1:6" x14ac:dyDescent="0.25">
      <c r="A4152" t="s">
        <v>8916</v>
      </c>
      <c r="B4152" t="s">
        <v>8917</v>
      </c>
      <c r="C4152" s="1">
        <v>0</v>
      </c>
      <c r="D4152" s="1">
        <v>39</v>
      </c>
      <c r="E4152" s="1">
        <v>0</v>
      </c>
    </row>
    <row r="4153" spans="1:6" x14ac:dyDescent="0.25">
      <c r="A4153" t="s">
        <v>8918</v>
      </c>
      <c r="B4153" t="s">
        <v>8919</v>
      </c>
      <c r="C4153" s="1">
        <v>0</v>
      </c>
      <c r="D4153" s="1">
        <v>0</v>
      </c>
      <c r="E4153" s="1">
        <v>800</v>
      </c>
      <c r="F4153" t="s">
        <v>8920</v>
      </c>
    </row>
    <row r="4154" spans="1:6" x14ac:dyDescent="0.25">
      <c r="A4154" t="s">
        <v>8921</v>
      </c>
      <c r="B4154" t="s">
        <v>8922</v>
      </c>
      <c r="C4154" s="1">
        <v>0</v>
      </c>
      <c r="D4154" s="1">
        <v>0</v>
      </c>
      <c r="E4154" s="1">
        <v>0</v>
      </c>
    </row>
    <row r="4155" spans="1:6" x14ac:dyDescent="0.25">
      <c r="A4155" t="s">
        <v>8923</v>
      </c>
      <c r="B4155" t="s">
        <v>8924</v>
      </c>
      <c r="C4155" s="1">
        <v>0</v>
      </c>
      <c r="D4155" s="1">
        <v>0</v>
      </c>
      <c r="E4155" s="1">
        <v>0</v>
      </c>
    </row>
    <row r="4156" spans="1:6" x14ac:dyDescent="0.25">
      <c r="A4156" t="s">
        <v>8925</v>
      </c>
      <c r="B4156" t="s">
        <v>8926</v>
      </c>
      <c r="C4156" s="1">
        <v>0</v>
      </c>
      <c r="D4156" s="1">
        <v>0</v>
      </c>
      <c r="E4156" s="1">
        <v>0</v>
      </c>
    </row>
    <row r="4157" spans="1:6" x14ac:dyDescent="0.25">
      <c r="A4157" t="s">
        <v>8927</v>
      </c>
      <c r="B4157" t="s">
        <v>8928</v>
      </c>
      <c r="C4157" s="1">
        <v>921</v>
      </c>
      <c r="D4157" s="1">
        <v>0</v>
      </c>
      <c r="E4157" s="1">
        <v>954</v>
      </c>
      <c r="F4157" t="s">
        <v>947</v>
      </c>
    </row>
    <row r="4158" spans="1:6" x14ac:dyDescent="0.25">
      <c r="A4158" t="s">
        <v>8929</v>
      </c>
      <c r="B4158" t="s">
        <v>8930</v>
      </c>
      <c r="C4158" s="1">
        <v>0</v>
      </c>
      <c r="D4158" s="1">
        <v>0</v>
      </c>
      <c r="E4158" s="1">
        <v>0</v>
      </c>
    </row>
    <row r="4159" spans="1:6" x14ac:dyDescent="0.25">
      <c r="A4159" t="s">
        <v>8931</v>
      </c>
      <c r="B4159" t="s">
        <v>8932</v>
      </c>
      <c r="C4159" s="1">
        <v>0</v>
      </c>
      <c r="D4159" s="1">
        <v>0</v>
      </c>
      <c r="E4159" s="1">
        <v>0</v>
      </c>
    </row>
    <row r="4160" spans="1:6" x14ac:dyDescent="0.25">
      <c r="A4160" t="s">
        <v>8933</v>
      </c>
      <c r="B4160" t="s">
        <v>8934</v>
      </c>
      <c r="C4160" s="1">
        <v>0</v>
      </c>
      <c r="D4160" s="1">
        <v>0</v>
      </c>
      <c r="E4160" s="1">
        <v>0</v>
      </c>
    </row>
    <row r="4161" spans="1:6" x14ac:dyDescent="0.25">
      <c r="A4161" t="s">
        <v>8935</v>
      </c>
      <c r="B4161" t="s">
        <v>8936</v>
      </c>
      <c r="C4161" s="1">
        <v>0</v>
      </c>
      <c r="D4161" s="1">
        <v>0</v>
      </c>
      <c r="E4161" s="1">
        <v>0</v>
      </c>
    </row>
    <row r="4162" spans="1:6" x14ac:dyDescent="0.25">
      <c r="A4162" t="s">
        <v>8937</v>
      </c>
      <c r="B4162" t="s">
        <v>8938</v>
      </c>
      <c r="C4162" s="1">
        <v>0</v>
      </c>
      <c r="D4162" s="1">
        <v>380</v>
      </c>
      <c r="E4162" s="1">
        <v>400</v>
      </c>
      <c r="F4162" t="s">
        <v>8939</v>
      </c>
    </row>
    <row r="4163" spans="1:6" x14ac:dyDescent="0.25">
      <c r="A4163" t="s">
        <v>8940</v>
      </c>
      <c r="B4163" t="s">
        <v>8941</v>
      </c>
      <c r="C4163" s="1">
        <v>0</v>
      </c>
      <c r="D4163" s="1">
        <v>0</v>
      </c>
      <c r="E4163" s="1">
        <v>0</v>
      </c>
    </row>
    <row r="4164" spans="1:6" x14ac:dyDescent="0.25">
      <c r="A4164" t="s">
        <v>8942</v>
      </c>
      <c r="B4164" t="s">
        <v>8943</v>
      </c>
      <c r="C4164" s="1">
        <v>0</v>
      </c>
      <c r="D4164" s="1">
        <v>0</v>
      </c>
      <c r="E4164" s="1">
        <v>0</v>
      </c>
    </row>
    <row r="4165" spans="1:6" x14ac:dyDescent="0.25">
      <c r="A4165" t="s">
        <v>8944</v>
      </c>
      <c r="B4165" t="s">
        <v>8945</v>
      </c>
      <c r="C4165" s="1">
        <v>129588</v>
      </c>
      <c r="D4165" s="1">
        <v>44540</v>
      </c>
      <c r="E4165" s="1">
        <v>136067</v>
      </c>
    </row>
    <row r="4166" spans="1:6" x14ac:dyDescent="0.25">
      <c r="A4166" t="s">
        <v>8946</v>
      </c>
      <c r="B4166" t="s">
        <v>8947</v>
      </c>
      <c r="C4166" s="1">
        <v>22230</v>
      </c>
      <c r="D4166" s="1">
        <v>5835</v>
      </c>
      <c r="E4166" s="1">
        <v>18672</v>
      </c>
      <c r="F4166" t="s">
        <v>8948</v>
      </c>
    </row>
    <row r="4167" spans="1:6" x14ac:dyDescent="0.25">
      <c r="A4167" t="s">
        <v>8949</v>
      </c>
      <c r="B4167" t="s">
        <v>8950</v>
      </c>
      <c r="C4167" s="1">
        <v>33345</v>
      </c>
      <c r="D4167" s="1">
        <v>35010</v>
      </c>
      <c r="E4167" s="1">
        <v>39678</v>
      </c>
      <c r="F4167" t="s">
        <v>8951</v>
      </c>
    </row>
    <row r="4168" spans="1:6" x14ac:dyDescent="0.25">
      <c r="A4168" t="s">
        <v>8952</v>
      </c>
      <c r="B4168" t="s">
        <v>8953</v>
      </c>
      <c r="C4168" s="1">
        <v>0</v>
      </c>
      <c r="D4168" s="1">
        <v>0</v>
      </c>
      <c r="E4168" s="1">
        <v>0</v>
      </c>
    </row>
    <row r="4169" spans="1:6" x14ac:dyDescent="0.25">
      <c r="A4169" t="s">
        <v>8954</v>
      </c>
      <c r="B4169" t="s">
        <v>8955</v>
      </c>
      <c r="C4169" s="1">
        <v>0</v>
      </c>
      <c r="D4169" s="1">
        <v>0</v>
      </c>
      <c r="E4169" s="1">
        <v>0</v>
      </c>
    </row>
    <row r="4170" spans="1:6" x14ac:dyDescent="0.25">
      <c r="A4170" t="s">
        <v>8956</v>
      </c>
      <c r="B4170" t="s">
        <v>8957</v>
      </c>
      <c r="C4170" s="1">
        <v>0</v>
      </c>
      <c r="D4170" s="1">
        <v>0</v>
      </c>
      <c r="E4170" s="1">
        <v>0</v>
      </c>
    </row>
    <row r="4171" spans="1:6" x14ac:dyDescent="0.25">
      <c r="A4171" t="s">
        <v>8958</v>
      </c>
      <c r="B4171" t="s">
        <v>8959</v>
      </c>
      <c r="C4171" s="1">
        <v>0</v>
      </c>
      <c r="D4171" s="1">
        <v>4787</v>
      </c>
      <c r="E4171" s="1">
        <v>0</v>
      </c>
    </row>
    <row r="4172" spans="1:6" x14ac:dyDescent="0.25">
      <c r="A4172" t="s">
        <v>8960</v>
      </c>
      <c r="B4172" t="s">
        <v>8961</v>
      </c>
      <c r="C4172" s="1">
        <v>0</v>
      </c>
      <c r="D4172" s="1">
        <v>0</v>
      </c>
      <c r="E4172" s="1">
        <v>0</v>
      </c>
    </row>
    <row r="4173" spans="1:6" x14ac:dyDescent="0.25">
      <c r="A4173" t="s">
        <v>8962</v>
      </c>
      <c r="B4173" t="s">
        <v>8963</v>
      </c>
      <c r="C4173" s="1">
        <v>6131</v>
      </c>
      <c r="D4173" s="1">
        <v>3160</v>
      </c>
      <c r="E4173" s="1">
        <v>6224</v>
      </c>
    </row>
    <row r="4174" spans="1:6" x14ac:dyDescent="0.25">
      <c r="A4174" t="s">
        <v>8964</v>
      </c>
      <c r="B4174" t="s">
        <v>8965</v>
      </c>
      <c r="C4174" s="1">
        <v>4919</v>
      </c>
      <c r="D4174" s="1">
        <v>4069</v>
      </c>
      <c r="E4174" s="1">
        <v>5165</v>
      </c>
    </row>
    <row r="4175" spans="1:6" x14ac:dyDescent="0.25">
      <c r="A4175" t="s">
        <v>8966</v>
      </c>
      <c r="B4175" t="s">
        <v>8967</v>
      </c>
      <c r="C4175" s="1">
        <v>11261</v>
      </c>
      <c r="D4175" s="1">
        <v>10730</v>
      </c>
      <c r="E4175" s="1">
        <v>11326</v>
      </c>
    </row>
    <row r="4176" spans="1:6" x14ac:dyDescent="0.25">
      <c r="A4176" t="s">
        <v>8968</v>
      </c>
      <c r="B4176" t="s">
        <v>8969</v>
      </c>
      <c r="C4176" s="1">
        <v>0</v>
      </c>
      <c r="D4176" s="1">
        <v>0</v>
      </c>
      <c r="E4176" s="1">
        <v>0</v>
      </c>
    </row>
    <row r="4177" spans="1:5" x14ac:dyDescent="0.25">
      <c r="A4177" t="s">
        <v>8970</v>
      </c>
      <c r="B4177" t="s">
        <v>8971</v>
      </c>
      <c r="C4177" s="1">
        <v>0</v>
      </c>
      <c r="D4177" s="1">
        <v>0</v>
      </c>
      <c r="E4177" s="1">
        <v>0</v>
      </c>
    </row>
    <row r="4178" spans="1:5" x14ac:dyDescent="0.25">
      <c r="A4178" t="s">
        <v>8972</v>
      </c>
      <c r="B4178" t="s">
        <v>8868</v>
      </c>
      <c r="C4178" s="1">
        <v>0</v>
      </c>
      <c r="D4178" s="1">
        <v>0</v>
      </c>
      <c r="E4178" s="1">
        <v>0</v>
      </c>
    </row>
    <row r="4179" spans="1:5" x14ac:dyDescent="0.25">
      <c r="A4179" t="s">
        <v>8973</v>
      </c>
      <c r="B4179" t="s">
        <v>8871</v>
      </c>
      <c r="C4179" s="1">
        <v>0</v>
      </c>
      <c r="D4179" s="1">
        <v>0</v>
      </c>
      <c r="E4179" s="1">
        <v>0</v>
      </c>
    </row>
    <row r="4180" spans="1:5" x14ac:dyDescent="0.25">
      <c r="A4180" t="s">
        <v>8974</v>
      </c>
      <c r="B4180" t="s">
        <v>8874</v>
      </c>
      <c r="C4180" s="1">
        <v>0</v>
      </c>
      <c r="D4180" s="1">
        <v>0</v>
      </c>
      <c r="E4180" s="1">
        <v>0</v>
      </c>
    </row>
    <row r="4181" spans="1:5" x14ac:dyDescent="0.25">
      <c r="A4181" t="s">
        <v>8975</v>
      </c>
      <c r="B4181" t="s">
        <v>8877</v>
      </c>
      <c r="C4181" s="1">
        <v>0</v>
      </c>
      <c r="D4181" s="1">
        <v>0</v>
      </c>
      <c r="E4181" s="1">
        <v>0</v>
      </c>
    </row>
    <row r="4182" spans="1:5" x14ac:dyDescent="0.25">
      <c r="A4182" t="s">
        <v>8976</v>
      </c>
      <c r="B4182" t="s">
        <v>8880</v>
      </c>
      <c r="C4182" s="1">
        <v>0</v>
      </c>
      <c r="D4182" s="1">
        <v>0</v>
      </c>
      <c r="E4182" s="1">
        <v>0</v>
      </c>
    </row>
    <row r="4183" spans="1:5" x14ac:dyDescent="0.25">
      <c r="A4183" t="s">
        <v>8977</v>
      </c>
      <c r="B4183" t="s">
        <v>8883</v>
      </c>
      <c r="C4183" s="1">
        <v>0</v>
      </c>
      <c r="D4183" s="1">
        <v>0</v>
      </c>
      <c r="E4183" s="1">
        <v>0</v>
      </c>
    </row>
    <row r="4184" spans="1:5" x14ac:dyDescent="0.25">
      <c r="A4184" t="s">
        <v>8978</v>
      </c>
      <c r="B4184" t="s">
        <v>8885</v>
      </c>
      <c r="C4184" s="1">
        <v>0</v>
      </c>
      <c r="D4184" s="1">
        <v>0</v>
      </c>
      <c r="E4184" s="1">
        <v>0</v>
      </c>
    </row>
    <row r="4185" spans="1:5" x14ac:dyDescent="0.25">
      <c r="A4185" t="s">
        <v>8979</v>
      </c>
      <c r="B4185" t="s">
        <v>8888</v>
      </c>
      <c r="C4185" s="1">
        <v>0</v>
      </c>
      <c r="D4185" s="1">
        <v>0</v>
      </c>
      <c r="E4185" s="1">
        <v>0</v>
      </c>
    </row>
    <row r="4186" spans="1:5" x14ac:dyDescent="0.25">
      <c r="A4186" t="s">
        <v>8980</v>
      </c>
      <c r="B4186" t="s">
        <v>8890</v>
      </c>
      <c r="C4186" s="1">
        <v>0</v>
      </c>
      <c r="D4186" s="1">
        <v>0</v>
      </c>
      <c r="E4186" s="1">
        <v>0</v>
      </c>
    </row>
    <row r="4187" spans="1:5" x14ac:dyDescent="0.25">
      <c r="A4187" t="s">
        <v>8981</v>
      </c>
      <c r="B4187" t="s">
        <v>8892</v>
      </c>
      <c r="C4187" s="1">
        <v>0</v>
      </c>
      <c r="D4187" s="1">
        <v>0</v>
      </c>
      <c r="E4187" s="1">
        <v>0</v>
      </c>
    </row>
    <row r="4188" spans="1:5" x14ac:dyDescent="0.25">
      <c r="A4188" t="s">
        <v>8982</v>
      </c>
      <c r="B4188" t="s">
        <v>8895</v>
      </c>
      <c r="C4188" s="1">
        <v>0</v>
      </c>
      <c r="D4188" s="1">
        <v>0</v>
      </c>
      <c r="E4188" s="1">
        <v>0</v>
      </c>
    </row>
    <row r="4189" spans="1:5" x14ac:dyDescent="0.25">
      <c r="A4189" t="s">
        <v>8983</v>
      </c>
      <c r="B4189" t="s">
        <v>8897</v>
      </c>
      <c r="C4189" s="1">
        <v>0</v>
      </c>
      <c r="D4189" s="1">
        <v>0</v>
      </c>
      <c r="E4189" s="1">
        <v>0</v>
      </c>
    </row>
    <row r="4190" spans="1:5" x14ac:dyDescent="0.25">
      <c r="A4190" t="s">
        <v>8984</v>
      </c>
      <c r="B4190" t="s">
        <v>8899</v>
      </c>
      <c r="C4190" s="1">
        <v>0</v>
      </c>
      <c r="D4190" s="1">
        <v>0</v>
      </c>
      <c r="E4190" s="1">
        <v>0</v>
      </c>
    </row>
    <row r="4191" spans="1:5" x14ac:dyDescent="0.25">
      <c r="A4191" t="s">
        <v>8985</v>
      </c>
      <c r="B4191" t="s">
        <v>8901</v>
      </c>
      <c r="C4191" s="1">
        <v>0</v>
      </c>
      <c r="D4191" s="1">
        <v>0</v>
      </c>
      <c r="E4191" s="1">
        <v>0</v>
      </c>
    </row>
    <row r="4192" spans="1:5" x14ac:dyDescent="0.25">
      <c r="A4192" t="s">
        <v>8986</v>
      </c>
      <c r="B4192" t="s">
        <v>8903</v>
      </c>
      <c r="C4192" s="1">
        <v>0</v>
      </c>
      <c r="D4192" s="1">
        <v>0</v>
      </c>
      <c r="E4192" s="1">
        <v>0</v>
      </c>
    </row>
    <row r="4193" spans="1:5" x14ac:dyDescent="0.25">
      <c r="A4193" t="s">
        <v>8987</v>
      </c>
      <c r="B4193" t="s">
        <v>8905</v>
      </c>
      <c r="C4193" s="1">
        <v>0</v>
      </c>
      <c r="D4193" s="1">
        <v>0</v>
      </c>
      <c r="E4193" s="1">
        <v>0</v>
      </c>
    </row>
    <row r="4194" spans="1:5" x14ac:dyDescent="0.25">
      <c r="A4194" t="s">
        <v>8988</v>
      </c>
      <c r="B4194" t="s">
        <v>8907</v>
      </c>
      <c r="C4194" s="1">
        <v>0</v>
      </c>
      <c r="D4194" s="1">
        <v>0</v>
      </c>
      <c r="E4194" s="1">
        <v>0</v>
      </c>
    </row>
    <row r="4195" spans="1:5" x14ac:dyDescent="0.25">
      <c r="A4195" t="s">
        <v>8989</v>
      </c>
      <c r="B4195" t="s">
        <v>8909</v>
      </c>
      <c r="C4195" s="1">
        <v>0</v>
      </c>
      <c r="D4195" s="1">
        <v>0</v>
      </c>
      <c r="E4195" s="1">
        <v>0</v>
      </c>
    </row>
    <row r="4196" spans="1:5" x14ac:dyDescent="0.25">
      <c r="A4196" t="s">
        <v>8990</v>
      </c>
      <c r="B4196" t="s">
        <v>8911</v>
      </c>
      <c r="C4196" s="1">
        <v>0</v>
      </c>
      <c r="D4196" s="1">
        <v>0</v>
      </c>
      <c r="E4196" s="1">
        <v>0</v>
      </c>
    </row>
    <row r="4197" spans="1:5" x14ac:dyDescent="0.25">
      <c r="A4197" t="s">
        <v>8991</v>
      </c>
      <c r="B4197" t="s">
        <v>8915</v>
      </c>
      <c r="C4197" s="1">
        <v>0</v>
      </c>
      <c r="D4197" s="1">
        <v>0</v>
      </c>
      <c r="E4197" s="1">
        <v>0</v>
      </c>
    </row>
    <row r="4198" spans="1:5" x14ac:dyDescent="0.25">
      <c r="A4198" t="s">
        <v>8992</v>
      </c>
      <c r="B4198" t="s">
        <v>8917</v>
      </c>
      <c r="C4198" s="1">
        <v>0</v>
      </c>
      <c r="D4198" s="1">
        <v>0</v>
      </c>
      <c r="E4198" s="1">
        <v>0</v>
      </c>
    </row>
    <row r="4199" spans="1:5" x14ac:dyDescent="0.25">
      <c r="A4199" t="s">
        <v>8993</v>
      </c>
      <c r="B4199" t="s">
        <v>8919</v>
      </c>
      <c r="C4199" s="1">
        <v>0</v>
      </c>
      <c r="D4199" s="1">
        <v>0</v>
      </c>
      <c r="E4199" s="1">
        <v>0</v>
      </c>
    </row>
    <row r="4200" spans="1:5" x14ac:dyDescent="0.25">
      <c r="A4200" t="s">
        <v>8994</v>
      </c>
      <c r="B4200" t="s">
        <v>8922</v>
      </c>
      <c r="C4200" s="1">
        <v>0</v>
      </c>
      <c r="D4200" s="1">
        <v>0</v>
      </c>
      <c r="E4200" s="1">
        <v>0</v>
      </c>
    </row>
    <row r="4201" spans="1:5" x14ac:dyDescent="0.25">
      <c r="A4201" t="s">
        <v>8995</v>
      </c>
      <c r="B4201" t="s">
        <v>8924</v>
      </c>
      <c r="C4201" s="1">
        <v>0</v>
      </c>
      <c r="D4201" s="1">
        <v>0</v>
      </c>
      <c r="E4201" s="1">
        <v>0</v>
      </c>
    </row>
    <row r="4202" spans="1:5" x14ac:dyDescent="0.25">
      <c r="A4202" t="s">
        <v>8996</v>
      </c>
      <c r="B4202" t="s">
        <v>8926</v>
      </c>
      <c r="C4202" s="1">
        <v>0</v>
      </c>
      <c r="D4202" s="1">
        <v>0</v>
      </c>
      <c r="E4202" s="1">
        <v>0</v>
      </c>
    </row>
    <row r="4203" spans="1:5" x14ac:dyDescent="0.25">
      <c r="A4203" t="s">
        <v>8997</v>
      </c>
      <c r="B4203" t="s">
        <v>8928</v>
      </c>
      <c r="C4203" s="1">
        <v>0</v>
      </c>
      <c r="D4203" s="1">
        <v>0</v>
      </c>
      <c r="E4203" s="1">
        <v>0</v>
      </c>
    </row>
    <row r="4204" spans="1:5" x14ac:dyDescent="0.25">
      <c r="A4204" t="s">
        <v>8998</v>
      </c>
      <c r="B4204" t="s">
        <v>8930</v>
      </c>
      <c r="C4204" s="1">
        <v>0</v>
      </c>
      <c r="D4204" s="1">
        <v>0</v>
      </c>
      <c r="E4204" s="1">
        <v>0</v>
      </c>
    </row>
    <row r="4205" spans="1:5" x14ac:dyDescent="0.25">
      <c r="A4205" t="s">
        <v>8999</v>
      </c>
      <c r="B4205" t="s">
        <v>8932</v>
      </c>
      <c r="C4205" s="1">
        <v>0</v>
      </c>
      <c r="D4205" s="1">
        <v>0</v>
      </c>
      <c r="E4205" s="1">
        <v>0</v>
      </c>
    </row>
    <row r="4206" spans="1:5" x14ac:dyDescent="0.25">
      <c r="A4206" t="s">
        <v>9000</v>
      </c>
      <c r="B4206" t="s">
        <v>8934</v>
      </c>
      <c r="C4206" s="1">
        <v>0</v>
      </c>
      <c r="D4206" s="1">
        <v>0</v>
      </c>
      <c r="E4206" s="1">
        <v>0</v>
      </c>
    </row>
    <row r="4207" spans="1:5" x14ac:dyDescent="0.25">
      <c r="A4207" t="s">
        <v>9001</v>
      </c>
      <c r="B4207" t="s">
        <v>8936</v>
      </c>
      <c r="C4207" s="1">
        <v>0</v>
      </c>
      <c r="D4207" s="1">
        <v>0</v>
      </c>
      <c r="E4207" s="1">
        <v>0</v>
      </c>
    </row>
    <row r="4208" spans="1:5" x14ac:dyDescent="0.25">
      <c r="A4208" t="s">
        <v>9002</v>
      </c>
      <c r="B4208" t="s">
        <v>8938</v>
      </c>
      <c r="C4208" s="1">
        <v>0</v>
      </c>
      <c r="D4208" s="1">
        <v>0</v>
      </c>
      <c r="E4208" s="1">
        <v>0</v>
      </c>
    </row>
    <row r="4209" spans="1:5" x14ac:dyDescent="0.25">
      <c r="A4209" t="s">
        <v>9003</v>
      </c>
      <c r="B4209" t="s">
        <v>8941</v>
      </c>
      <c r="C4209" s="1">
        <v>0</v>
      </c>
      <c r="D4209" s="1">
        <v>0</v>
      </c>
      <c r="E4209" s="1">
        <v>0</v>
      </c>
    </row>
    <row r="4210" spans="1:5" x14ac:dyDescent="0.25">
      <c r="A4210" t="s">
        <v>9004</v>
      </c>
      <c r="B4210" t="s">
        <v>8943</v>
      </c>
      <c r="C4210" s="1">
        <v>0</v>
      </c>
      <c r="D4210" s="1">
        <v>0</v>
      </c>
      <c r="E4210" s="1">
        <v>0</v>
      </c>
    </row>
    <row r="4211" spans="1:5" x14ac:dyDescent="0.25">
      <c r="A4211" t="s">
        <v>9005</v>
      </c>
      <c r="B4211" t="s">
        <v>8945</v>
      </c>
      <c r="C4211" s="1">
        <v>0</v>
      </c>
      <c r="D4211" s="1">
        <v>0</v>
      </c>
      <c r="E4211" s="1">
        <v>0</v>
      </c>
    </row>
    <row r="4212" spans="1:5" x14ac:dyDescent="0.25">
      <c r="A4212" t="s">
        <v>9006</v>
      </c>
      <c r="B4212" t="s">
        <v>8947</v>
      </c>
      <c r="C4212" s="1">
        <v>0</v>
      </c>
      <c r="D4212" s="1">
        <v>0</v>
      </c>
      <c r="E4212" s="1">
        <v>0</v>
      </c>
    </row>
    <row r="4213" spans="1:5" x14ac:dyDescent="0.25">
      <c r="A4213" t="s">
        <v>9007</v>
      </c>
      <c r="B4213" t="s">
        <v>8950</v>
      </c>
      <c r="C4213" s="1">
        <v>0</v>
      </c>
      <c r="D4213" s="1">
        <v>0</v>
      </c>
      <c r="E4213" s="1">
        <v>0</v>
      </c>
    </row>
    <row r="4214" spans="1:5" x14ac:dyDescent="0.25">
      <c r="A4214" t="s">
        <v>9008</v>
      </c>
      <c r="B4214" t="s">
        <v>8953</v>
      </c>
      <c r="C4214" s="1">
        <v>0</v>
      </c>
      <c r="D4214" s="1">
        <v>0</v>
      </c>
      <c r="E4214" s="1">
        <v>0</v>
      </c>
    </row>
    <row r="4215" spans="1:5" x14ac:dyDescent="0.25">
      <c r="A4215" t="s">
        <v>9009</v>
      </c>
      <c r="B4215" t="s">
        <v>8955</v>
      </c>
      <c r="C4215" s="1">
        <v>0</v>
      </c>
      <c r="D4215" s="1">
        <v>0</v>
      </c>
      <c r="E4215" s="1">
        <v>0</v>
      </c>
    </row>
    <row r="4216" spans="1:5" x14ac:dyDescent="0.25">
      <c r="A4216" t="s">
        <v>9010</v>
      </c>
      <c r="B4216" t="s">
        <v>8957</v>
      </c>
      <c r="C4216" s="1">
        <v>0</v>
      </c>
      <c r="D4216" s="1">
        <v>0</v>
      </c>
      <c r="E4216" s="1">
        <v>0</v>
      </c>
    </row>
    <row r="4217" spans="1:5" x14ac:dyDescent="0.25">
      <c r="A4217" t="s">
        <v>9011</v>
      </c>
      <c r="B4217" t="s">
        <v>8959</v>
      </c>
      <c r="C4217" s="1">
        <v>0</v>
      </c>
      <c r="D4217" s="1">
        <v>0</v>
      </c>
      <c r="E4217" s="1">
        <v>0</v>
      </c>
    </row>
    <row r="4218" spans="1:5" x14ac:dyDescent="0.25">
      <c r="A4218" t="s">
        <v>9012</v>
      </c>
      <c r="B4218" t="s">
        <v>8961</v>
      </c>
      <c r="C4218" s="1">
        <v>0</v>
      </c>
      <c r="D4218" s="1">
        <v>0</v>
      </c>
      <c r="E4218" s="1">
        <v>0</v>
      </c>
    </row>
    <row r="4219" spans="1:5" x14ac:dyDescent="0.25">
      <c r="A4219" t="s">
        <v>9013</v>
      </c>
      <c r="B4219" t="s">
        <v>8963</v>
      </c>
      <c r="C4219" s="1">
        <v>0</v>
      </c>
      <c r="D4219" s="1">
        <v>0</v>
      </c>
      <c r="E4219" s="1">
        <v>0</v>
      </c>
    </row>
    <row r="4220" spans="1:5" x14ac:dyDescent="0.25">
      <c r="A4220" t="s">
        <v>9014</v>
      </c>
      <c r="B4220" t="s">
        <v>8965</v>
      </c>
      <c r="C4220" s="1">
        <v>0</v>
      </c>
      <c r="D4220" s="1">
        <v>0</v>
      </c>
      <c r="E4220" s="1">
        <v>0</v>
      </c>
    </row>
    <row r="4221" spans="1:5" x14ac:dyDescent="0.25">
      <c r="A4221" t="s">
        <v>9015</v>
      </c>
      <c r="B4221" t="s">
        <v>8967</v>
      </c>
      <c r="C4221" s="1">
        <v>0</v>
      </c>
      <c r="D4221" s="1">
        <v>0</v>
      </c>
      <c r="E4221" s="1">
        <v>0</v>
      </c>
    </row>
    <row r="4222" spans="1:5" x14ac:dyDescent="0.25">
      <c r="A4222" t="s">
        <v>9016</v>
      </c>
      <c r="B4222" t="s">
        <v>8969</v>
      </c>
      <c r="C4222" s="1">
        <v>0</v>
      </c>
      <c r="D4222" s="1">
        <v>0</v>
      </c>
      <c r="E4222" s="1">
        <v>0</v>
      </c>
    </row>
    <row r="4223" spans="1:5" x14ac:dyDescent="0.25">
      <c r="A4223" t="s">
        <v>9017</v>
      </c>
      <c r="B4223" t="s">
        <v>8971</v>
      </c>
      <c r="C4223" s="1">
        <v>0</v>
      </c>
      <c r="D4223" s="1">
        <v>0</v>
      </c>
      <c r="E4223" s="1">
        <v>0</v>
      </c>
    </row>
    <row r="4224" spans="1:5" x14ac:dyDescent="0.25">
      <c r="A4224" t="s">
        <v>9018</v>
      </c>
      <c r="B4224" t="s">
        <v>9019</v>
      </c>
      <c r="C4224" s="1">
        <v>0</v>
      </c>
      <c r="D4224" s="1">
        <v>0</v>
      </c>
      <c r="E4224" s="1">
        <v>0</v>
      </c>
    </row>
    <row r="4225" spans="1:5" x14ac:dyDescent="0.25">
      <c r="A4225" t="s">
        <v>9020</v>
      </c>
      <c r="B4225" t="s">
        <v>9021</v>
      </c>
      <c r="C4225" s="1">
        <v>0</v>
      </c>
      <c r="D4225" s="1">
        <v>0</v>
      </c>
      <c r="E4225" s="1">
        <v>0</v>
      </c>
    </row>
    <row r="4226" spans="1:5" x14ac:dyDescent="0.25">
      <c r="A4226" t="s">
        <v>9022</v>
      </c>
      <c r="B4226" t="s">
        <v>9023</v>
      </c>
      <c r="C4226" s="1">
        <v>0</v>
      </c>
      <c r="D4226" s="1">
        <v>69</v>
      </c>
      <c r="E4226" s="1">
        <v>0</v>
      </c>
    </row>
    <row r="4227" spans="1:5" x14ac:dyDescent="0.25">
      <c r="A4227" t="s">
        <v>9024</v>
      </c>
      <c r="B4227" t="s">
        <v>9025</v>
      </c>
      <c r="C4227" s="1">
        <v>0</v>
      </c>
      <c r="D4227" s="1">
        <v>0</v>
      </c>
      <c r="E4227" s="1">
        <v>0</v>
      </c>
    </row>
    <row r="4228" spans="1:5" x14ac:dyDescent="0.25">
      <c r="A4228" t="s">
        <v>9026</v>
      </c>
      <c r="B4228" t="s">
        <v>9027</v>
      </c>
      <c r="C4228" s="1">
        <v>0</v>
      </c>
      <c r="D4228" s="1">
        <v>0</v>
      </c>
      <c r="E4228" s="1">
        <v>0</v>
      </c>
    </row>
    <row r="4229" spans="1:5" x14ac:dyDescent="0.25">
      <c r="A4229" t="s">
        <v>9028</v>
      </c>
      <c r="B4229" t="s">
        <v>9029</v>
      </c>
      <c r="C4229" s="1">
        <v>0</v>
      </c>
      <c r="D4229" s="1">
        <v>0</v>
      </c>
      <c r="E4229" s="1">
        <v>0</v>
      </c>
    </row>
    <row r="4230" spans="1:5" x14ac:dyDescent="0.25">
      <c r="A4230" t="s">
        <v>9030</v>
      </c>
      <c r="B4230" t="s">
        <v>9031</v>
      </c>
      <c r="C4230" s="1">
        <v>0</v>
      </c>
      <c r="D4230" s="1">
        <v>0</v>
      </c>
      <c r="E4230" s="1">
        <v>0</v>
      </c>
    </row>
    <row r="4231" spans="1:5" x14ac:dyDescent="0.25">
      <c r="A4231" t="s">
        <v>9032</v>
      </c>
      <c r="B4231" t="s">
        <v>9033</v>
      </c>
      <c r="C4231" s="1">
        <v>0</v>
      </c>
      <c r="D4231" s="1">
        <v>0</v>
      </c>
      <c r="E4231" s="1">
        <v>0</v>
      </c>
    </row>
    <row r="4232" spans="1:5" x14ac:dyDescent="0.25">
      <c r="A4232" t="s">
        <v>9034</v>
      </c>
      <c r="B4232" t="s">
        <v>9035</v>
      </c>
      <c r="C4232" s="1">
        <v>0</v>
      </c>
      <c r="D4232" s="1">
        <v>0</v>
      </c>
      <c r="E4232" s="1">
        <v>0</v>
      </c>
    </row>
    <row r="4233" spans="1:5" x14ac:dyDescent="0.25">
      <c r="A4233" t="s">
        <v>9036</v>
      </c>
      <c r="B4233" t="s">
        <v>9037</v>
      </c>
      <c r="C4233" s="1">
        <v>0</v>
      </c>
      <c r="D4233" s="1">
        <v>0</v>
      </c>
      <c r="E4233" s="1">
        <v>0</v>
      </c>
    </row>
    <row r="4234" spans="1:5" x14ac:dyDescent="0.25">
      <c r="A4234" t="s">
        <v>9038</v>
      </c>
      <c r="B4234" t="s">
        <v>9039</v>
      </c>
      <c r="C4234" s="1">
        <v>0</v>
      </c>
      <c r="D4234" s="1">
        <v>0</v>
      </c>
      <c r="E4234" s="1">
        <v>0</v>
      </c>
    </row>
    <row r="4235" spans="1:5" x14ac:dyDescent="0.25">
      <c r="A4235" t="s">
        <v>9040</v>
      </c>
      <c r="B4235" t="s">
        <v>9041</v>
      </c>
      <c r="C4235" s="1">
        <v>0</v>
      </c>
      <c r="D4235" s="1">
        <v>0</v>
      </c>
      <c r="E4235" s="1">
        <v>0</v>
      </c>
    </row>
    <row r="4236" spans="1:5" x14ac:dyDescent="0.25">
      <c r="A4236" t="s">
        <v>9042</v>
      </c>
      <c r="B4236" t="s">
        <v>9043</v>
      </c>
      <c r="C4236" s="1">
        <v>0</v>
      </c>
      <c r="D4236" s="1">
        <v>0</v>
      </c>
      <c r="E4236" s="1">
        <v>0</v>
      </c>
    </row>
    <row r="4237" spans="1:5" x14ac:dyDescent="0.25">
      <c r="A4237" t="s">
        <v>9044</v>
      </c>
      <c r="B4237" t="s">
        <v>9045</v>
      </c>
      <c r="C4237" s="1">
        <v>0</v>
      </c>
      <c r="D4237" s="1">
        <v>0</v>
      </c>
      <c r="E4237" s="1">
        <v>0</v>
      </c>
    </row>
    <row r="4238" spans="1:5" x14ac:dyDescent="0.25">
      <c r="A4238" t="s">
        <v>9046</v>
      </c>
      <c r="B4238" t="s">
        <v>9047</v>
      </c>
      <c r="C4238" s="1">
        <v>0</v>
      </c>
      <c r="D4238" s="1">
        <v>0</v>
      </c>
      <c r="E4238" s="1">
        <v>0</v>
      </c>
    </row>
    <row r="4239" spans="1:5" x14ac:dyDescent="0.25">
      <c r="A4239" t="s">
        <v>9048</v>
      </c>
      <c r="B4239" t="s">
        <v>9049</v>
      </c>
      <c r="C4239" s="1">
        <v>0</v>
      </c>
      <c r="D4239" s="1">
        <v>0</v>
      </c>
      <c r="E4239" s="1">
        <v>0</v>
      </c>
    </row>
    <row r="4240" spans="1:5" x14ac:dyDescent="0.25">
      <c r="A4240" t="s">
        <v>9050</v>
      </c>
      <c r="B4240" t="s">
        <v>9051</v>
      </c>
      <c r="C4240" s="1">
        <v>0</v>
      </c>
      <c r="D4240" s="1">
        <v>0</v>
      </c>
      <c r="E4240" s="1">
        <v>0</v>
      </c>
    </row>
    <row r="4241" spans="1:6" x14ac:dyDescent="0.25">
      <c r="A4241" t="s">
        <v>9052</v>
      </c>
      <c r="B4241" t="s">
        <v>9053</v>
      </c>
      <c r="C4241" s="1">
        <v>0</v>
      </c>
      <c r="D4241" s="1">
        <v>0</v>
      </c>
      <c r="E4241" s="1">
        <v>0</v>
      </c>
    </row>
    <row r="4242" spans="1:6" x14ac:dyDescent="0.25">
      <c r="A4242" t="s">
        <v>9054</v>
      </c>
      <c r="B4242" t="s">
        <v>9055</v>
      </c>
      <c r="C4242" s="1">
        <v>0</v>
      </c>
      <c r="D4242" s="1">
        <v>0</v>
      </c>
      <c r="E4242" s="1">
        <v>0</v>
      </c>
    </row>
    <row r="4243" spans="1:6" x14ac:dyDescent="0.25">
      <c r="A4243" t="s">
        <v>9056</v>
      </c>
      <c r="B4243" t="s">
        <v>9057</v>
      </c>
      <c r="C4243" s="1">
        <v>0</v>
      </c>
      <c r="D4243" s="1">
        <v>0</v>
      </c>
      <c r="E4243" s="1">
        <v>0</v>
      </c>
    </row>
    <row r="4244" spans="1:6" x14ac:dyDescent="0.25">
      <c r="A4244" t="s">
        <v>9058</v>
      </c>
      <c r="B4244" t="s">
        <v>9059</v>
      </c>
      <c r="C4244" s="1">
        <v>0</v>
      </c>
      <c r="D4244" s="1">
        <v>0</v>
      </c>
      <c r="E4244" s="1">
        <v>0</v>
      </c>
    </row>
    <row r="4245" spans="1:6" x14ac:dyDescent="0.25">
      <c r="A4245" t="s">
        <v>9060</v>
      </c>
      <c r="B4245" t="s">
        <v>9061</v>
      </c>
      <c r="C4245" s="1">
        <v>0</v>
      </c>
      <c r="D4245" s="1">
        <v>0</v>
      </c>
      <c r="E4245" s="1">
        <v>0</v>
      </c>
    </row>
    <row r="4246" spans="1:6" x14ac:dyDescent="0.25">
      <c r="A4246" t="s">
        <v>9062</v>
      </c>
      <c r="B4246" t="s">
        <v>9063</v>
      </c>
      <c r="C4246" s="1">
        <v>0</v>
      </c>
      <c r="D4246" s="1">
        <v>0</v>
      </c>
      <c r="E4246" s="1">
        <v>0</v>
      </c>
    </row>
    <row r="4247" spans="1:6" x14ac:dyDescent="0.25">
      <c r="A4247" t="s">
        <v>9064</v>
      </c>
      <c r="B4247" t="s">
        <v>9065</v>
      </c>
      <c r="C4247" s="1">
        <v>0</v>
      </c>
      <c r="D4247" s="1">
        <v>0</v>
      </c>
      <c r="E4247" s="1">
        <v>0</v>
      </c>
    </row>
    <row r="4248" spans="1:6" x14ac:dyDescent="0.25">
      <c r="A4248" t="s">
        <v>9066</v>
      </c>
      <c r="B4248" t="s">
        <v>9067</v>
      </c>
      <c r="C4248" s="1">
        <v>0</v>
      </c>
      <c r="D4248" s="1">
        <v>0</v>
      </c>
      <c r="E4248" s="1">
        <v>0</v>
      </c>
    </row>
    <row r="4249" spans="1:6" x14ac:dyDescent="0.25">
      <c r="A4249" t="s">
        <v>9068</v>
      </c>
      <c r="B4249" t="s">
        <v>9069</v>
      </c>
      <c r="C4249" s="1">
        <v>324</v>
      </c>
      <c r="D4249" s="1">
        <v>0</v>
      </c>
      <c r="E4249" s="1">
        <v>324</v>
      </c>
      <c r="F4249" t="s">
        <v>947</v>
      </c>
    </row>
    <row r="4250" spans="1:6" x14ac:dyDescent="0.25">
      <c r="A4250" t="s">
        <v>9070</v>
      </c>
      <c r="B4250" t="s">
        <v>9071</v>
      </c>
      <c r="C4250" s="1">
        <v>0</v>
      </c>
      <c r="D4250" s="1">
        <v>0</v>
      </c>
      <c r="E4250" s="1">
        <v>0</v>
      </c>
    </row>
    <row r="4251" spans="1:6" x14ac:dyDescent="0.25">
      <c r="A4251" t="s">
        <v>9072</v>
      </c>
      <c r="B4251" t="s">
        <v>9073</v>
      </c>
      <c r="C4251" s="1">
        <v>0</v>
      </c>
      <c r="D4251" s="1">
        <v>0</v>
      </c>
      <c r="E4251" s="1">
        <v>0</v>
      </c>
    </row>
    <row r="4252" spans="1:6" x14ac:dyDescent="0.25">
      <c r="A4252" t="s">
        <v>9074</v>
      </c>
      <c r="B4252" t="s">
        <v>9075</v>
      </c>
      <c r="C4252" s="1">
        <v>0</v>
      </c>
      <c r="D4252" s="1">
        <v>0</v>
      </c>
      <c r="E4252" s="1">
        <v>0</v>
      </c>
    </row>
    <row r="4253" spans="1:6" x14ac:dyDescent="0.25">
      <c r="A4253" t="s">
        <v>9076</v>
      </c>
      <c r="B4253" t="s">
        <v>9077</v>
      </c>
      <c r="C4253" s="1">
        <v>0</v>
      </c>
      <c r="D4253" s="1">
        <v>0</v>
      </c>
      <c r="E4253" s="1">
        <v>0</v>
      </c>
    </row>
    <row r="4254" spans="1:6" x14ac:dyDescent="0.25">
      <c r="A4254" t="s">
        <v>9078</v>
      </c>
      <c r="B4254" t="s">
        <v>9079</v>
      </c>
      <c r="C4254" s="1">
        <v>0</v>
      </c>
      <c r="D4254" s="1">
        <v>0</v>
      </c>
      <c r="E4254" s="1">
        <v>0</v>
      </c>
    </row>
    <row r="4255" spans="1:6" x14ac:dyDescent="0.25">
      <c r="A4255" t="s">
        <v>9080</v>
      </c>
      <c r="B4255" t="s">
        <v>9081</v>
      </c>
      <c r="C4255" s="1">
        <v>0</v>
      </c>
      <c r="D4255" s="1">
        <v>0</v>
      </c>
      <c r="E4255" s="1">
        <v>0</v>
      </c>
    </row>
    <row r="4256" spans="1:6" x14ac:dyDescent="0.25">
      <c r="A4256" t="s">
        <v>9082</v>
      </c>
      <c r="B4256" t="s">
        <v>9083</v>
      </c>
      <c r="C4256" s="1">
        <v>0</v>
      </c>
      <c r="D4256" s="1">
        <v>0</v>
      </c>
      <c r="E4256" s="1">
        <v>0</v>
      </c>
    </row>
    <row r="4257" spans="1:6" x14ac:dyDescent="0.25">
      <c r="A4257" t="s">
        <v>9084</v>
      </c>
      <c r="B4257" t="s">
        <v>9085</v>
      </c>
      <c r="C4257" s="1">
        <v>62539</v>
      </c>
      <c r="D4257" s="1">
        <v>22370</v>
      </c>
      <c r="E4257" s="1">
        <v>65666</v>
      </c>
    </row>
    <row r="4258" spans="1:6" x14ac:dyDescent="0.25">
      <c r="A4258" t="s">
        <v>9086</v>
      </c>
      <c r="B4258" t="s">
        <v>9087</v>
      </c>
      <c r="C4258" s="1">
        <v>0</v>
      </c>
      <c r="D4258" s="1">
        <v>0</v>
      </c>
      <c r="E4258" s="1">
        <v>0</v>
      </c>
    </row>
    <row r="4259" spans="1:6" x14ac:dyDescent="0.25">
      <c r="A4259" t="s">
        <v>9088</v>
      </c>
      <c r="B4259" t="s">
        <v>9089</v>
      </c>
      <c r="C4259" s="1">
        <v>0</v>
      </c>
      <c r="D4259" s="1">
        <v>0</v>
      </c>
      <c r="E4259" s="1">
        <v>0</v>
      </c>
    </row>
    <row r="4260" spans="1:6" x14ac:dyDescent="0.25">
      <c r="A4260" t="s">
        <v>9090</v>
      </c>
      <c r="B4260" t="s">
        <v>9091</v>
      </c>
      <c r="C4260" s="1">
        <v>0</v>
      </c>
      <c r="D4260" s="1">
        <v>0</v>
      </c>
      <c r="E4260" s="1">
        <v>0</v>
      </c>
    </row>
    <row r="4261" spans="1:6" x14ac:dyDescent="0.25">
      <c r="A4261" t="s">
        <v>9092</v>
      </c>
      <c r="B4261" t="s">
        <v>9093</v>
      </c>
      <c r="C4261" s="1">
        <v>0</v>
      </c>
      <c r="D4261" s="1">
        <v>0</v>
      </c>
      <c r="E4261" s="1">
        <v>0</v>
      </c>
    </row>
    <row r="4262" spans="1:6" x14ac:dyDescent="0.25">
      <c r="A4262" t="s">
        <v>9094</v>
      </c>
      <c r="B4262" t="s">
        <v>9095</v>
      </c>
      <c r="C4262" s="1">
        <v>0</v>
      </c>
      <c r="D4262" s="1">
        <v>1000</v>
      </c>
      <c r="E4262" s="1">
        <v>0</v>
      </c>
    </row>
    <row r="4263" spans="1:6" x14ac:dyDescent="0.25">
      <c r="A4263" t="s">
        <v>9096</v>
      </c>
      <c r="B4263" t="s">
        <v>9097</v>
      </c>
      <c r="C4263" s="1">
        <v>0</v>
      </c>
      <c r="D4263" s="1">
        <v>0</v>
      </c>
      <c r="E4263" s="1">
        <v>0</v>
      </c>
    </row>
    <row r="4264" spans="1:6" x14ac:dyDescent="0.25">
      <c r="A4264" t="s">
        <v>9098</v>
      </c>
      <c r="B4264" t="s">
        <v>9099</v>
      </c>
      <c r="C4264" s="1">
        <v>907</v>
      </c>
      <c r="D4264" s="1">
        <v>357</v>
      </c>
      <c r="E4264" s="1">
        <v>952</v>
      </c>
    </row>
    <row r="4265" spans="1:6" x14ac:dyDescent="0.25">
      <c r="A4265" t="s">
        <v>9100</v>
      </c>
      <c r="B4265" t="s">
        <v>9101</v>
      </c>
      <c r="C4265" s="1">
        <v>2427</v>
      </c>
      <c r="D4265" s="1">
        <v>1636</v>
      </c>
      <c r="E4265" s="1">
        <v>2548</v>
      </c>
    </row>
    <row r="4266" spans="1:6" x14ac:dyDescent="0.25">
      <c r="A4266" t="s">
        <v>9102</v>
      </c>
      <c r="B4266" t="s">
        <v>9103</v>
      </c>
      <c r="C4266" s="1">
        <v>3996</v>
      </c>
      <c r="D4266" s="1">
        <v>3123</v>
      </c>
      <c r="E4266" s="1">
        <v>4027</v>
      </c>
    </row>
    <row r="4267" spans="1:6" x14ac:dyDescent="0.25">
      <c r="A4267" t="s">
        <v>9104</v>
      </c>
      <c r="B4267" t="s">
        <v>9105</v>
      </c>
      <c r="C4267" s="1">
        <v>0</v>
      </c>
      <c r="D4267" s="1">
        <v>0</v>
      </c>
      <c r="E4267" s="1">
        <v>0</v>
      </c>
    </row>
    <row r="4268" spans="1:6" x14ac:dyDescent="0.25">
      <c r="A4268" t="s">
        <v>9106</v>
      </c>
      <c r="B4268" t="s">
        <v>9107</v>
      </c>
      <c r="C4268" s="1">
        <v>0</v>
      </c>
      <c r="D4268" s="1">
        <v>0</v>
      </c>
      <c r="E4268" s="1">
        <v>0</v>
      </c>
    </row>
    <row r="4269" spans="1:6" x14ac:dyDescent="0.25">
      <c r="A4269" t="s">
        <v>9108</v>
      </c>
      <c r="B4269" t="s">
        <v>9109</v>
      </c>
      <c r="C4269" s="1">
        <v>250</v>
      </c>
      <c r="D4269" s="1">
        <v>0</v>
      </c>
      <c r="E4269" s="1">
        <v>250</v>
      </c>
      <c r="F4269" t="s">
        <v>9110</v>
      </c>
    </row>
    <row r="4270" spans="1:6" x14ac:dyDescent="0.25">
      <c r="A4270" t="s">
        <v>9111</v>
      </c>
      <c r="B4270" t="s">
        <v>9112</v>
      </c>
      <c r="C4270" s="1">
        <v>250</v>
      </c>
      <c r="D4270" s="1">
        <v>0</v>
      </c>
      <c r="E4270" s="1">
        <v>250</v>
      </c>
      <c r="F4270" t="s">
        <v>9113</v>
      </c>
    </row>
    <row r="4271" spans="1:6" x14ac:dyDescent="0.25">
      <c r="A4271" t="s">
        <v>9114</v>
      </c>
      <c r="B4271" t="s">
        <v>9115</v>
      </c>
      <c r="C4271" s="1">
        <v>1500</v>
      </c>
      <c r="D4271" s="1">
        <v>279</v>
      </c>
      <c r="E4271" s="1">
        <v>1200</v>
      </c>
      <c r="F4271" t="s">
        <v>9116</v>
      </c>
    </row>
    <row r="4272" spans="1:6" x14ac:dyDescent="0.25">
      <c r="A4272" t="s">
        <v>9117</v>
      </c>
      <c r="B4272" t="s">
        <v>9118</v>
      </c>
      <c r="C4272" s="1">
        <v>0</v>
      </c>
      <c r="D4272" s="1">
        <v>0</v>
      </c>
      <c r="E4272" s="1">
        <v>0</v>
      </c>
    </row>
    <row r="4273" spans="1:5" x14ac:dyDescent="0.25">
      <c r="A4273" t="s">
        <v>9119</v>
      </c>
      <c r="B4273" t="s">
        <v>9120</v>
      </c>
      <c r="C4273" s="1">
        <v>0</v>
      </c>
      <c r="D4273" s="1">
        <v>0</v>
      </c>
      <c r="E4273" s="1">
        <v>0</v>
      </c>
    </row>
    <row r="4274" spans="1:5" x14ac:dyDescent="0.25">
      <c r="A4274" t="s">
        <v>9121</v>
      </c>
      <c r="B4274" t="s">
        <v>9122</v>
      </c>
      <c r="C4274" s="1">
        <v>0</v>
      </c>
      <c r="D4274" s="1">
        <v>0</v>
      </c>
      <c r="E4274" s="1">
        <v>0</v>
      </c>
    </row>
    <row r="4275" spans="1:5" x14ac:dyDescent="0.25">
      <c r="A4275" t="s">
        <v>9123</v>
      </c>
      <c r="B4275" t="s">
        <v>9124</v>
      </c>
      <c r="C4275" s="1">
        <v>0</v>
      </c>
      <c r="D4275" s="1">
        <v>0</v>
      </c>
      <c r="E4275" s="1">
        <v>0</v>
      </c>
    </row>
    <row r="4276" spans="1:5" x14ac:dyDescent="0.25">
      <c r="A4276" t="s">
        <v>9125</v>
      </c>
      <c r="B4276" t="s">
        <v>9126</v>
      </c>
      <c r="C4276" s="1">
        <v>0</v>
      </c>
      <c r="D4276" s="1">
        <v>0</v>
      </c>
      <c r="E4276" s="1">
        <v>0</v>
      </c>
    </row>
    <row r="4277" spans="1:5" x14ac:dyDescent="0.25">
      <c r="A4277" t="s">
        <v>9127</v>
      </c>
      <c r="B4277" t="s">
        <v>9128</v>
      </c>
      <c r="C4277" s="1">
        <v>0</v>
      </c>
      <c r="D4277" s="1">
        <v>0</v>
      </c>
      <c r="E4277" s="1">
        <v>0</v>
      </c>
    </row>
    <row r="4278" spans="1:5" x14ac:dyDescent="0.25">
      <c r="A4278" t="s">
        <v>9129</v>
      </c>
      <c r="B4278" t="s">
        <v>9130</v>
      </c>
      <c r="C4278" s="1">
        <v>0</v>
      </c>
      <c r="D4278" s="1">
        <v>0</v>
      </c>
      <c r="E4278" s="1">
        <v>0</v>
      </c>
    </row>
    <row r="4279" spans="1:5" x14ac:dyDescent="0.25">
      <c r="A4279" t="s">
        <v>9131</v>
      </c>
      <c r="B4279" t="s">
        <v>9132</v>
      </c>
      <c r="C4279" s="1">
        <v>0</v>
      </c>
      <c r="D4279" s="1">
        <v>0</v>
      </c>
      <c r="E4279" s="1">
        <v>0</v>
      </c>
    </row>
    <row r="4280" spans="1:5" x14ac:dyDescent="0.25">
      <c r="A4280" t="s">
        <v>9133</v>
      </c>
      <c r="B4280" t="s">
        <v>9134</v>
      </c>
      <c r="C4280" s="1">
        <v>0</v>
      </c>
      <c r="D4280" s="1">
        <v>0</v>
      </c>
      <c r="E4280" s="1">
        <v>0</v>
      </c>
    </row>
    <row r="4281" spans="1:5" x14ac:dyDescent="0.25">
      <c r="A4281" t="s">
        <v>9135</v>
      </c>
      <c r="B4281" t="s">
        <v>9136</v>
      </c>
      <c r="C4281" s="1">
        <v>0</v>
      </c>
      <c r="D4281" s="1">
        <v>0</v>
      </c>
      <c r="E4281" s="1">
        <v>0</v>
      </c>
    </row>
    <row r="4282" spans="1:5" x14ac:dyDescent="0.25">
      <c r="A4282" t="s">
        <v>9137</v>
      </c>
      <c r="B4282" t="s">
        <v>9138</v>
      </c>
      <c r="C4282" s="1">
        <v>0</v>
      </c>
      <c r="D4282" s="1">
        <v>0</v>
      </c>
      <c r="E4282" s="1">
        <v>0</v>
      </c>
    </row>
    <row r="4283" spans="1:5" x14ac:dyDescent="0.25">
      <c r="A4283" t="s">
        <v>9139</v>
      </c>
      <c r="B4283" t="s">
        <v>9140</v>
      </c>
      <c r="C4283" s="1">
        <v>0</v>
      </c>
      <c r="D4283" s="1">
        <v>0</v>
      </c>
      <c r="E4283" s="1">
        <v>0</v>
      </c>
    </row>
    <row r="4284" spans="1:5" x14ac:dyDescent="0.25">
      <c r="A4284" t="s">
        <v>9141</v>
      </c>
      <c r="B4284" t="s">
        <v>9142</v>
      </c>
      <c r="C4284" s="1">
        <v>0</v>
      </c>
      <c r="D4284" s="1">
        <v>0</v>
      </c>
      <c r="E4284" s="1">
        <v>0</v>
      </c>
    </row>
    <row r="4285" spans="1:5" x14ac:dyDescent="0.25">
      <c r="A4285" t="s">
        <v>9143</v>
      </c>
      <c r="B4285" t="s">
        <v>9144</v>
      </c>
      <c r="C4285" s="1">
        <v>0</v>
      </c>
      <c r="D4285" s="1">
        <v>0</v>
      </c>
      <c r="E4285" s="1">
        <v>0</v>
      </c>
    </row>
    <row r="4286" spans="1:5" x14ac:dyDescent="0.25">
      <c r="A4286" t="s">
        <v>9145</v>
      </c>
      <c r="B4286" t="s">
        <v>9146</v>
      </c>
      <c r="C4286" s="1">
        <v>0</v>
      </c>
      <c r="D4286" s="1">
        <v>0</v>
      </c>
      <c r="E4286" s="1">
        <v>0</v>
      </c>
    </row>
    <row r="4287" spans="1:5" x14ac:dyDescent="0.25">
      <c r="A4287" t="s">
        <v>9147</v>
      </c>
      <c r="B4287" t="s">
        <v>9148</v>
      </c>
      <c r="C4287" s="1">
        <v>0</v>
      </c>
      <c r="D4287" s="1">
        <v>0</v>
      </c>
      <c r="E4287" s="1">
        <v>0</v>
      </c>
    </row>
    <row r="4288" spans="1:5" x14ac:dyDescent="0.25">
      <c r="A4288" t="s">
        <v>9149</v>
      </c>
      <c r="B4288" t="s">
        <v>9150</v>
      </c>
      <c r="C4288" s="1">
        <v>0</v>
      </c>
      <c r="D4288" s="1">
        <v>0</v>
      </c>
      <c r="E4288" s="1">
        <v>0</v>
      </c>
    </row>
    <row r="4289" spans="1:6" x14ac:dyDescent="0.25">
      <c r="A4289" t="s">
        <v>9151</v>
      </c>
      <c r="B4289" t="s">
        <v>9152</v>
      </c>
      <c r="C4289" s="1">
        <v>0</v>
      </c>
      <c r="D4289" s="1">
        <v>0</v>
      </c>
      <c r="E4289" s="1">
        <v>0</v>
      </c>
    </row>
    <row r="4290" spans="1:6" x14ac:dyDescent="0.25">
      <c r="A4290" t="s">
        <v>9153</v>
      </c>
      <c r="B4290" t="s">
        <v>9154</v>
      </c>
      <c r="C4290" s="1">
        <v>0</v>
      </c>
      <c r="D4290" s="1">
        <v>0</v>
      </c>
      <c r="E4290" s="1">
        <v>0</v>
      </c>
    </row>
    <row r="4291" spans="1:6" x14ac:dyDescent="0.25">
      <c r="A4291" t="s">
        <v>9155</v>
      </c>
      <c r="B4291" t="s">
        <v>9156</v>
      </c>
      <c r="C4291" s="1">
        <v>0</v>
      </c>
      <c r="D4291" s="1">
        <v>0</v>
      </c>
      <c r="E4291" s="1">
        <v>0</v>
      </c>
    </row>
    <row r="4292" spans="1:6" x14ac:dyDescent="0.25">
      <c r="A4292" t="s">
        <v>9157</v>
      </c>
      <c r="B4292" t="s">
        <v>9158</v>
      </c>
      <c r="C4292" s="1">
        <v>0</v>
      </c>
      <c r="D4292" s="1">
        <v>0</v>
      </c>
      <c r="E4292" s="1">
        <v>0</v>
      </c>
    </row>
    <row r="4293" spans="1:6" x14ac:dyDescent="0.25">
      <c r="A4293" t="s">
        <v>9159</v>
      </c>
      <c r="B4293" t="s">
        <v>9160</v>
      </c>
      <c r="C4293" s="1">
        <v>0</v>
      </c>
      <c r="D4293" s="1">
        <v>0</v>
      </c>
      <c r="E4293" s="1">
        <v>0</v>
      </c>
    </row>
    <row r="4294" spans="1:6" x14ac:dyDescent="0.25">
      <c r="A4294" t="s">
        <v>9161</v>
      </c>
      <c r="B4294" t="s">
        <v>9162</v>
      </c>
      <c r="C4294" s="1">
        <v>0</v>
      </c>
      <c r="D4294" s="1">
        <v>0</v>
      </c>
      <c r="E4294" s="1">
        <v>0</v>
      </c>
    </row>
    <row r="4295" spans="1:6" x14ac:dyDescent="0.25">
      <c r="A4295" t="s">
        <v>9163</v>
      </c>
      <c r="B4295" t="s">
        <v>9164</v>
      </c>
      <c r="C4295" s="1">
        <v>0</v>
      </c>
      <c r="D4295" s="1">
        <v>0</v>
      </c>
      <c r="E4295" s="1">
        <v>0</v>
      </c>
    </row>
    <row r="4296" spans="1:6" x14ac:dyDescent="0.25">
      <c r="A4296" t="s">
        <v>9165</v>
      </c>
      <c r="B4296" t="s">
        <v>9166</v>
      </c>
      <c r="C4296" s="1">
        <v>0</v>
      </c>
      <c r="D4296" s="1">
        <v>0</v>
      </c>
      <c r="E4296" s="1">
        <v>0</v>
      </c>
    </row>
    <row r="4297" spans="1:6" x14ac:dyDescent="0.25">
      <c r="A4297" t="s">
        <v>9167</v>
      </c>
      <c r="B4297" t="s">
        <v>9168</v>
      </c>
      <c r="C4297" s="1">
        <v>0</v>
      </c>
      <c r="D4297" s="1">
        <v>0</v>
      </c>
      <c r="E4297" s="1">
        <v>0</v>
      </c>
    </row>
    <row r="4298" spans="1:6" x14ac:dyDescent="0.25">
      <c r="A4298" t="s">
        <v>9169</v>
      </c>
      <c r="B4298" t="s">
        <v>9170</v>
      </c>
      <c r="C4298" s="1">
        <v>200</v>
      </c>
      <c r="D4298" s="1">
        <v>0</v>
      </c>
      <c r="E4298" s="1">
        <v>200</v>
      </c>
      <c r="F4298" t="s">
        <v>9171</v>
      </c>
    </row>
    <row r="4299" spans="1:6" x14ac:dyDescent="0.25">
      <c r="A4299" t="s">
        <v>9172</v>
      </c>
      <c r="B4299" t="s">
        <v>9173</v>
      </c>
      <c r="C4299" s="1">
        <v>0</v>
      </c>
      <c r="D4299" s="1">
        <v>0</v>
      </c>
      <c r="E4299" s="1">
        <v>0</v>
      </c>
    </row>
    <row r="4300" spans="1:6" x14ac:dyDescent="0.25">
      <c r="A4300" t="s">
        <v>9174</v>
      </c>
      <c r="B4300" t="s">
        <v>9175</v>
      </c>
      <c r="C4300" s="1">
        <v>0</v>
      </c>
      <c r="D4300" s="1">
        <v>0</v>
      </c>
      <c r="E4300" s="1">
        <v>0</v>
      </c>
    </row>
    <row r="4301" spans="1:6" x14ac:dyDescent="0.25">
      <c r="A4301" t="s">
        <v>9176</v>
      </c>
      <c r="B4301" t="s">
        <v>9177</v>
      </c>
      <c r="C4301" s="1">
        <v>0</v>
      </c>
      <c r="D4301" s="1">
        <v>0</v>
      </c>
      <c r="E4301" s="1">
        <v>0</v>
      </c>
    </row>
    <row r="4302" spans="1:6" x14ac:dyDescent="0.25">
      <c r="A4302" t="s">
        <v>9178</v>
      </c>
      <c r="B4302" t="s">
        <v>9179</v>
      </c>
      <c r="C4302" s="1">
        <v>0</v>
      </c>
      <c r="D4302" s="1">
        <v>0</v>
      </c>
      <c r="E4302" s="1">
        <v>0</v>
      </c>
    </row>
    <row r="4303" spans="1:6" x14ac:dyDescent="0.25">
      <c r="A4303" t="s">
        <v>9180</v>
      </c>
      <c r="B4303" t="s">
        <v>9181</v>
      </c>
      <c r="C4303" s="1">
        <v>0</v>
      </c>
      <c r="D4303" s="1">
        <v>778</v>
      </c>
      <c r="E4303" s="1">
        <v>778</v>
      </c>
      <c r="F4303" t="s">
        <v>9182</v>
      </c>
    </row>
    <row r="4304" spans="1:6" x14ac:dyDescent="0.25">
      <c r="A4304" t="s">
        <v>9183</v>
      </c>
      <c r="B4304" t="s">
        <v>9184</v>
      </c>
      <c r="C4304" s="1">
        <v>22971</v>
      </c>
      <c r="D4304" s="1">
        <v>9336</v>
      </c>
      <c r="E4304" s="1">
        <v>25674</v>
      </c>
      <c r="F4304" t="s">
        <v>9185</v>
      </c>
    </row>
    <row r="4305" spans="1:6" x14ac:dyDescent="0.25">
      <c r="A4305" t="s">
        <v>9186</v>
      </c>
      <c r="B4305" t="s">
        <v>9187</v>
      </c>
      <c r="C4305" s="1">
        <v>0</v>
      </c>
      <c r="D4305" s="1">
        <v>0</v>
      </c>
      <c r="E4305" s="1">
        <v>0</v>
      </c>
    </row>
    <row r="4306" spans="1:6" x14ac:dyDescent="0.25">
      <c r="A4306" t="s">
        <v>9188</v>
      </c>
      <c r="B4306" t="s">
        <v>9189</v>
      </c>
      <c r="C4306" s="1">
        <v>0</v>
      </c>
      <c r="D4306" s="1">
        <v>0</v>
      </c>
      <c r="E4306" s="1">
        <v>0</v>
      </c>
    </row>
    <row r="4307" spans="1:6" x14ac:dyDescent="0.25">
      <c r="A4307" t="s">
        <v>9190</v>
      </c>
      <c r="B4307" t="s">
        <v>9191</v>
      </c>
      <c r="C4307" s="1">
        <v>0</v>
      </c>
      <c r="D4307" s="1">
        <v>500</v>
      </c>
      <c r="E4307" s="1">
        <v>0</v>
      </c>
    </row>
    <row r="4308" spans="1:6" x14ac:dyDescent="0.25">
      <c r="A4308" t="s">
        <v>9192</v>
      </c>
      <c r="B4308" t="s">
        <v>9193</v>
      </c>
      <c r="C4308" s="1">
        <v>0</v>
      </c>
      <c r="D4308" s="1">
        <v>0</v>
      </c>
      <c r="E4308" s="1">
        <v>0</v>
      </c>
    </row>
    <row r="4309" spans="1:6" x14ac:dyDescent="0.25">
      <c r="A4309" t="s">
        <v>9194</v>
      </c>
      <c r="B4309" t="s">
        <v>9195</v>
      </c>
      <c r="C4309" s="1">
        <v>1757</v>
      </c>
      <c r="D4309" s="1">
        <v>617</v>
      </c>
      <c r="E4309" s="1">
        <v>1757</v>
      </c>
    </row>
    <row r="4310" spans="1:6" x14ac:dyDescent="0.25">
      <c r="A4310" t="s">
        <v>9196</v>
      </c>
      <c r="B4310" t="s">
        <v>9197</v>
      </c>
      <c r="C4310" s="1">
        <v>0</v>
      </c>
      <c r="D4310" s="1">
        <v>235</v>
      </c>
      <c r="E4310" s="1">
        <v>0</v>
      </c>
    </row>
    <row r="4311" spans="1:6" x14ac:dyDescent="0.25">
      <c r="A4311" t="s">
        <v>9198</v>
      </c>
      <c r="B4311" t="s">
        <v>9199</v>
      </c>
      <c r="C4311" s="1">
        <v>0</v>
      </c>
      <c r="D4311" s="1">
        <v>512</v>
      </c>
      <c r="E4311" s="1">
        <v>0</v>
      </c>
    </row>
    <row r="4312" spans="1:6" x14ac:dyDescent="0.25">
      <c r="A4312" t="s">
        <v>9200</v>
      </c>
      <c r="B4312" t="s">
        <v>9201</v>
      </c>
      <c r="C4312" s="1">
        <v>0</v>
      </c>
      <c r="D4312" s="1">
        <v>0</v>
      </c>
      <c r="E4312" s="1">
        <v>0</v>
      </c>
    </row>
    <row r="4313" spans="1:6" x14ac:dyDescent="0.25">
      <c r="A4313" t="s">
        <v>9202</v>
      </c>
      <c r="B4313" t="s">
        <v>9203</v>
      </c>
      <c r="C4313" s="1">
        <v>0</v>
      </c>
      <c r="D4313" s="1">
        <v>0</v>
      </c>
      <c r="E4313" s="1">
        <v>0</v>
      </c>
    </row>
    <row r="4314" spans="1:6" x14ac:dyDescent="0.25">
      <c r="A4314" t="s">
        <v>9204</v>
      </c>
      <c r="B4314" t="s">
        <v>9205</v>
      </c>
      <c r="C4314" s="1">
        <v>0</v>
      </c>
      <c r="D4314" s="1">
        <v>0</v>
      </c>
      <c r="E4314" s="1">
        <v>200</v>
      </c>
      <c r="F4314" t="s">
        <v>9206</v>
      </c>
    </row>
    <row r="4315" spans="1:6" x14ac:dyDescent="0.25">
      <c r="A4315" t="s">
        <v>9207</v>
      </c>
      <c r="B4315" t="s">
        <v>9208</v>
      </c>
      <c r="C4315" s="1">
        <v>0</v>
      </c>
      <c r="D4315" s="1">
        <v>0</v>
      </c>
      <c r="E4315" s="1">
        <v>1500</v>
      </c>
      <c r="F4315" t="s">
        <v>9209</v>
      </c>
    </row>
    <row r="4316" spans="1:6" x14ac:dyDescent="0.25">
      <c r="A4316" t="s">
        <v>9210</v>
      </c>
      <c r="B4316" t="s">
        <v>9211</v>
      </c>
      <c r="C4316" s="1">
        <v>0</v>
      </c>
      <c r="D4316" s="1">
        <v>0</v>
      </c>
      <c r="E4316" s="1">
        <v>250</v>
      </c>
    </row>
    <row r="4317" spans="1:6" x14ac:dyDescent="0.25">
      <c r="A4317" t="s">
        <v>9212</v>
      </c>
      <c r="B4317" t="s">
        <v>9213</v>
      </c>
      <c r="C4317" s="1">
        <v>0</v>
      </c>
      <c r="D4317" s="1">
        <v>0</v>
      </c>
      <c r="E4317" s="1">
        <v>250</v>
      </c>
      <c r="F4317" t="s">
        <v>9214</v>
      </c>
    </row>
    <row r="4318" spans="1:6" x14ac:dyDescent="0.25">
      <c r="A4318" t="s">
        <v>9215</v>
      </c>
      <c r="B4318" t="s">
        <v>9216</v>
      </c>
      <c r="C4318" s="1">
        <v>0</v>
      </c>
      <c r="D4318" s="1">
        <v>0</v>
      </c>
      <c r="E4318" s="1">
        <v>0</v>
      </c>
    </row>
    <row r="4319" spans="1:6" x14ac:dyDescent="0.25">
      <c r="A4319" t="s">
        <v>9217</v>
      </c>
      <c r="B4319" t="s">
        <v>9218</v>
      </c>
      <c r="C4319" s="1">
        <v>0</v>
      </c>
      <c r="D4319" s="1">
        <v>0</v>
      </c>
      <c r="E4319" s="1">
        <v>0</v>
      </c>
    </row>
    <row r="4320" spans="1:6" x14ac:dyDescent="0.25">
      <c r="A4320" t="s">
        <v>9219</v>
      </c>
      <c r="B4320" t="s">
        <v>9220</v>
      </c>
      <c r="C4320" s="1">
        <v>0</v>
      </c>
      <c r="D4320" s="1">
        <v>0</v>
      </c>
      <c r="E4320" s="1">
        <v>1500</v>
      </c>
      <c r="F4320" t="s">
        <v>9221</v>
      </c>
    </row>
    <row r="4321" spans="1:5" x14ac:dyDescent="0.25">
      <c r="A4321" t="s">
        <v>9222</v>
      </c>
      <c r="B4321" t="s">
        <v>9223</v>
      </c>
      <c r="C4321" s="1">
        <v>0</v>
      </c>
      <c r="D4321" s="1">
        <v>0</v>
      </c>
      <c r="E4321" s="1">
        <v>0</v>
      </c>
    </row>
    <row r="4322" spans="1:5" x14ac:dyDescent="0.25">
      <c r="A4322" t="s">
        <v>9224</v>
      </c>
      <c r="B4322" t="s">
        <v>9225</v>
      </c>
      <c r="C4322" s="1">
        <v>0</v>
      </c>
      <c r="D4322" s="1">
        <v>0</v>
      </c>
      <c r="E4322" s="1">
        <v>0</v>
      </c>
    </row>
    <row r="4323" spans="1:5" x14ac:dyDescent="0.25">
      <c r="A4323" t="s">
        <v>9226</v>
      </c>
      <c r="B4323" t="s">
        <v>9227</v>
      </c>
      <c r="C4323" s="1">
        <v>0</v>
      </c>
      <c r="D4323" s="1">
        <v>0</v>
      </c>
      <c r="E4323" s="1">
        <v>0</v>
      </c>
    </row>
    <row r="4324" spans="1:5" x14ac:dyDescent="0.25">
      <c r="A4324" t="s">
        <v>9228</v>
      </c>
      <c r="B4324" t="s">
        <v>9229</v>
      </c>
      <c r="C4324" s="1">
        <v>0</v>
      </c>
      <c r="D4324" s="1">
        <v>0</v>
      </c>
      <c r="E4324" s="1">
        <v>0</v>
      </c>
    </row>
    <row r="4325" spans="1:5" x14ac:dyDescent="0.25">
      <c r="A4325" t="s">
        <v>9230</v>
      </c>
      <c r="B4325" t="s">
        <v>9231</v>
      </c>
      <c r="C4325" s="1">
        <v>0</v>
      </c>
      <c r="D4325" s="1">
        <v>0</v>
      </c>
      <c r="E4325" s="1">
        <v>0</v>
      </c>
    </row>
    <row r="4326" spans="1:5" x14ac:dyDescent="0.25">
      <c r="A4326" t="s">
        <v>9232</v>
      </c>
      <c r="B4326" t="s">
        <v>9233</v>
      </c>
      <c r="C4326" s="1">
        <v>0</v>
      </c>
      <c r="D4326" s="1">
        <v>0</v>
      </c>
      <c r="E4326" s="1">
        <v>0</v>
      </c>
    </row>
    <row r="4327" spans="1:5" x14ac:dyDescent="0.25">
      <c r="A4327" t="s">
        <v>9234</v>
      </c>
      <c r="B4327" t="s">
        <v>9235</v>
      </c>
      <c r="C4327" s="1">
        <v>0</v>
      </c>
      <c r="D4327" s="1">
        <v>0</v>
      </c>
      <c r="E4327" s="1">
        <v>0</v>
      </c>
    </row>
    <row r="4328" spans="1:5" x14ac:dyDescent="0.25">
      <c r="A4328" t="s">
        <v>9236</v>
      </c>
      <c r="B4328" t="s">
        <v>9237</v>
      </c>
      <c r="C4328" s="1">
        <v>0</v>
      </c>
      <c r="D4328" s="1">
        <v>0</v>
      </c>
      <c r="E4328" s="1">
        <v>0</v>
      </c>
    </row>
    <row r="4329" spans="1:5" x14ac:dyDescent="0.25">
      <c r="A4329" t="s">
        <v>9238</v>
      </c>
      <c r="B4329" t="s">
        <v>9239</v>
      </c>
      <c r="C4329" s="1">
        <v>0</v>
      </c>
      <c r="D4329" s="1">
        <v>0</v>
      </c>
      <c r="E4329" s="1">
        <v>0</v>
      </c>
    </row>
    <row r="4330" spans="1:5" x14ac:dyDescent="0.25">
      <c r="A4330" t="s">
        <v>9240</v>
      </c>
      <c r="B4330" t="s">
        <v>9241</v>
      </c>
      <c r="C4330" s="1">
        <v>0</v>
      </c>
      <c r="D4330" s="1">
        <v>0</v>
      </c>
      <c r="E4330" s="1">
        <v>0</v>
      </c>
    </row>
    <row r="4331" spans="1:5" x14ac:dyDescent="0.25">
      <c r="A4331" t="s">
        <v>9242</v>
      </c>
      <c r="B4331" t="s">
        <v>9243</v>
      </c>
      <c r="C4331" s="1">
        <v>0</v>
      </c>
      <c r="D4331" s="1">
        <v>0</v>
      </c>
      <c r="E4331" s="1">
        <v>0</v>
      </c>
    </row>
    <row r="4332" spans="1:5" x14ac:dyDescent="0.25">
      <c r="A4332" t="s">
        <v>9244</v>
      </c>
      <c r="B4332" t="s">
        <v>9245</v>
      </c>
      <c r="C4332" s="1">
        <v>0</v>
      </c>
      <c r="D4332" s="1">
        <v>0</v>
      </c>
      <c r="E4332" s="1">
        <v>0</v>
      </c>
    </row>
    <row r="4333" spans="1:5" x14ac:dyDescent="0.25">
      <c r="A4333" t="s">
        <v>9246</v>
      </c>
      <c r="B4333" t="s">
        <v>9247</v>
      </c>
      <c r="C4333" s="1">
        <v>0</v>
      </c>
      <c r="D4333" s="1">
        <v>0</v>
      </c>
      <c r="E4333" s="1">
        <v>0</v>
      </c>
    </row>
    <row r="4334" spans="1:5" x14ac:dyDescent="0.25">
      <c r="A4334" t="s">
        <v>9248</v>
      </c>
      <c r="B4334" t="s">
        <v>9249</v>
      </c>
      <c r="C4334" s="1">
        <v>0</v>
      </c>
      <c r="D4334" s="1">
        <v>0</v>
      </c>
      <c r="E4334" s="1">
        <v>0</v>
      </c>
    </row>
    <row r="4335" spans="1:5" x14ac:dyDescent="0.25">
      <c r="A4335" t="s">
        <v>9250</v>
      </c>
      <c r="B4335" t="s">
        <v>9251</v>
      </c>
      <c r="C4335" s="1">
        <v>0</v>
      </c>
      <c r="D4335" s="1">
        <v>0</v>
      </c>
      <c r="E4335" s="1">
        <v>0</v>
      </c>
    </row>
    <row r="4336" spans="1:5" x14ac:dyDescent="0.25">
      <c r="A4336" t="s">
        <v>9252</v>
      </c>
      <c r="B4336" t="s">
        <v>9253</v>
      </c>
      <c r="C4336" s="1">
        <v>0</v>
      </c>
      <c r="D4336" s="1">
        <v>0</v>
      </c>
      <c r="E4336" s="1">
        <v>0</v>
      </c>
    </row>
    <row r="4337" spans="1:6" x14ac:dyDescent="0.25">
      <c r="A4337" t="s">
        <v>9254</v>
      </c>
      <c r="B4337" t="s">
        <v>9255</v>
      </c>
      <c r="C4337" s="1">
        <v>0</v>
      </c>
      <c r="D4337" s="1">
        <v>0</v>
      </c>
      <c r="E4337" s="1">
        <v>0</v>
      </c>
    </row>
    <row r="4338" spans="1:6" x14ac:dyDescent="0.25">
      <c r="A4338" t="s">
        <v>9256</v>
      </c>
      <c r="B4338" t="s">
        <v>9257</v>
      </c>
      <c r="C4338" s="1">
        <v>0</v>
      </c>
      <c r="D4338" s="1">
        <v>0</v>
      </c>
      <c r="E4338" s="1">
        <v>0</v>
      </c>
    </row>
    <row r="4339" spans="1:6" x14ac:dyDescent="0.25">
      <c r="A4339" t="s">
        <v>9258</v>
      </c>
      <c r="B4339" t="s">
        <v>9259</v>
      </c>
      <c r="C4339" s="1">
        <v>0</v>
      </c>
      <c r="D4339" s="1">
        <v>0</v>
      </c>
      <c r="E4339" s="1">
        <v>0</v>
      </c>
    </row>
    <row r="4340" spans="1:6" x14ac:dyDescent="0.25">
      <c r="A4340" t="s">
        <v>9260</v>
      </c>
      <c r="B4340" t="s">
        <v>9261</v>
      </c>
      <c r="C4340" s="1">
        <v>0</v>
      </c>
      <c r="D4340" s="1">
        <v>0</v>
      </c>
      <c r="E4340" s="1">
        <v>0</v>
      </c>
    </row>
    <row r="4341" spans="1:6" x14ac:dyDescent="0.25">
      <c r="A4341" t="s">
        <v>9262</v>
      </c>
      <c r="B4341" t="s">
        <v>9263</v>
      </c>
      <c r="C4341" s="1">
        <v>0</v>
      </c>
      <c r="D4341" s="1">
        <v>0</v>
      </c>
      <c r="E4341" s="1">
        <v>0</v>
      </c>
    </row>
    <row r="4342" spans="1:6" x14ac:dyDescent="0.25">
      <c r="A4342" t="s">
        <v>9264</v>
      </c>
      <c r="B4342" t="s">
        <v>9265</v>
      </c>
      <c r="C4342" s="1">
        <v>0</v>
      </c>
      <c r="D4342" s="1">
        <v>0</v>
      </c>
      <c r="E4342" s="1">
        <v>0</v>
      </c>
    </row>
    <row r="4343" spans="1:6" x14ac:dyDescent="0.25">
      <c r="A4343" t="s">
        <v>9266</v>
      </c>
      <c r="B4343" t="s">
        <v>9267</v>
      </c>
      <c r="C4343" s="1">
        <v>0</v>
      </c>
      <c r="D4343" s="1">
        <v>0</v>
      </c>
      <c r="E4343" s="1">
        <v>0</v>
      </c>
    </row>
    <row r="4344" spans="1:6" x14ac:dyDescent="0.25">
      <c r="A4344" t="s">
        <v>9268</v>
      </c>
      <c r="B4344" t="s">
        <v>9269</v>
      </c>
      <c r="C4344" s="1">
        <v>0</v>
      </c>
      <c r="D4344" s="1">
        <v>0</v>
      </c>
      <c r="E4344" s="1">
        <v>1500</v>
      </c>
      <c r="F4344" t="s">
        <v>9270</v>
      </c>
    </row>
    <row r="4345" spans="1:6" x14ac:dyDescent="0.25">
      <c r="A4345" t="s">
        <v>9271</v>
      </c>
      <c r="B4345" t="s">
        <v>9272</v>
      </c>
      <c r="C4345" s="1">
        <v>0</v>
      </c>
      <c r="D4345" s="1">
        <v>0</v>
      </c>
      <c r="E4345" s="1">
        <v>500</v>
      </c>
      <c r="F4345" t="s">
        <v>9273</v>
      </c>
    </row>
    <row r="4346" spans="1:6" x14ac:dyDescent="0.25">
      <c r="A4346" t="s">
        <v>9274</v>
      </c>
      <c r="B4346" t="s">
        <v>9275</v>
      </c>
      <c r="C4346" s="1">
        <v>0</v>
      </c>
      <c r="D4346" s="1">
        <v>0</v>
      </c>
      <c r="E4346" s="1">
        <v>0</v>
      </c>
    </row>
    <row r="4347" spans="1:6" x14ac:dyDescent="0.25">
      <c r="A4347" t="s">
        <v>9276</v>
      </c>
      <c r="B4347" t="s">
        <v>9277</v>
      </c>
      <c r="C4347" s="1">
        <v>0</v>
      </c>
      <c r="D4347" s="1">
        <v>0</v>
      </c>
      <c r="E4347" s="1">
        <v>0</v>
      </c>
    </row>
    <row r="4348" spans="1:6" x14ac:dyDescent="0.25">
      <c r="A4348" t="s">
        <v>9278</v>
      </c>
      <c r="B4348" t="s">
        <v>9279</v>
      </c>
      <c r="C4348" s="1">
        <v>0</v>
      </c>
      <c r="D4348" s="1">
        <v>0</v>
      </c>
      <c r="E4348" s="1">
        <v>0</v>
      </c>
    </row>
    <row r="4349" spans="1:6" x14ac:dyDescent="0.25">
      <c r="A4349" t="s">
        <v>9280</v>
      </c>
      <c r="B4349" t="s">
        <v>9281</v>
      </c>
      <c r="C4349" s="1">
        <v>0</v>
      </c>
      <c r="D4349" s="1">
        <v>0</v>
      </c>
      <c r="E4349" s="1">
        <v>0</v>
      </c>
    </row>
    <row r="4350" spans="1:6" x14ac:dyDescent="0.25">
      <c r="A4350" t="s">
        <v>9282</v>
      </c>
      <c r="B4350" t="s">
        <v>9283</v>
      </c>
      <c r="C4350" s="1">
        <v>0</v>
      </c>
      <c r="D4350" s="1">
        <v>0</v>
      </c>
      <c r="E4350" s="1">
        <v>0</v>
      </c>
    </row>
    <row r="4351" spans="1:6" x14ac:dyDescent="0.25">
      <c r="A4351" t="s">
        <v>9284</v>
      </c>
      <c r="B4351" t="s">
        <v>9285</v>
      </c>
      <c r="C4351" s="1">
        <v>0</v>
      </c>
      <c r="D4351" s="1">
        <v>0</v>
      </c>
      <c r="E4351" s="1">
        <v>0</v>
      </c>
    </row>
    <row r="4352" spans="1:6" x14ac:dyDescent="0.25">
      <c r="A4352" t="s">
        <v>9286</v>
      </c>
      <c r="B4352" t="s">
        <v>9287</v>
      </c>
      <c r="C4352" s="1">
        <v>0</v>
      </c>
      <c r="D4352" s="1">
        <v>0</v>
      </c>
      <c r="E4352" s="1">
        <v>0</v>
      </c>
    </row>
    <row r="4353" spans="1:6" x14ac:dyDescent="0.25">
      <c r="A4353" t="s">
        <v>9288</v>
      </c>
      <c r="B4353" t="s">
        <v>9289</v>
      </c>
      <c r="C4353" s="1">
        <v>0</v>
      </c>
      <c r="D4353" s="1">
        <v>0</v>
      </c>
      <c r="E4353" s="1">
        <v>0</v>
      </c>
    </row>
    <row r="4354" spans="1:6" x14ac:dyDescent="0.25">
      <c r="A4354" t="s">
        <v>9290</v>
      </c>
      <c r="B4354" t="s">
        <v>9291</v>
      </c>
      <c r="C4354" s="1">
        <v>0</v>
      </c>
      <c r="D4354" s="1">
        <v>0</v>
      </c>
      <c r="E4354" s="1">
        <v>10000</v>
      </c>
      <c r="F4354" t="s">
        <v>9292</v>
      </c>
    </row>
    <row r="4355" spans="1:6" x14ac:dyDescent="0.25">
      <c r="A4355" t="s">
        <v>9293</v>
      </c>
      <c r="B4355" t="s">
        <v>9294</v>
      </c>
      <c r="C4355" s="1">
        <v>0</v>
      </c>
      <c r="D4355" s="1">
        <v>0</v>
      </c>
      <c r="E4355" s="1">
        <v>0</v>
      </c>
    </row>
    <row r="4356" spans="1:6" x14ac:dyDescent="0.25">
      <c r="A4356" t="s">
        <v>9295</v>
      </c>
      <c r="B4356" t="s">
        <v>9296</v>
      </c>
      <c r="C4356" s="1">
        <v>0</v>
      </c>
      <c r="D4356" s="1">
        <v>0</v>
      </c>
      <c r="E4356" s="1">
        <v>0</v>
      </c>
    </row>
    <row r="4357" spans="1:6" x14ac:dyDescent="0.25">
      <c r="A4357" t="s">
        <v>9297</v>
      </c>
      <c r="B4357" t="s">
        <v>9298</v>
      </c>
      <c r="C4357" s="1">
        <v>0</v>
      </c>
      <c r="D4357" s="1">
        <v>0</v>
      </c>
      <c r="E4357" s="1">
        <v>0</v>
      </c>
    </row>
    <row r="4358" spans="1:6" x14ac:dyDescent="0.25">
      <c r="A4358" t="s">
        <v>9299</v>
      </c>
      <c r="B4358" t="s">
        <v>9300</v>
      </c>
      <c r="C4358" s="1">
        <v>0</v>
      </c>
      <c r="D4358" s="1">
        <v>0</v>
      </c>
      <c r="E4358" s="1">
        <v>0</v>
      </c>
    </row>
    <row r="4359" spans="1:6" x14ac:dyDescent="0.25">
      <c r="A4359" t="s">
        <v>9301</v>
      </c>
      <c r="B4359" t="s">
        <v>9302</v>
      </c>
      <c r="C4359" s="1">
        <v>200</v>
      </c>
      <c r="D4359" s="1">
        <v>0</v>
      </c>
      <c r="E4359" s="1">
        <v>200</v>
      </c>
    </row>
    <row r="4360" spans="1:6" x14ac:dyDescent="0.25">
      <c r="A4360" t="s">
        <v>9303</v>
      </c>
      <c r="B4360" t="s">
        <v>9304</v>
      </c>
      <c r="C4360" s="1">
        <v>0</v>
      </c>
      <c r="D4360" s="1">
        <v>0</v>
      </c>
      <c r="E4360" s="1">
        <v>0</v>
      </c>
    </row>
    <row r="4361" spans="1:6" x14ac:dyDescent="0.25">
      <c r="A4361" t="s">
        <v>9305</v>
      </c>
      <c r="B4361" t="s">
        <v>9306</v>
      </c>
      <c r="C4361" s="1">
        <v>0</v>
      </c>
      <c r="D4361" s="1">
        <v>0</v>
      </c>
      <c r="E4361" s="1">
        <v>0</v>
      </c>
    </row>
    <row r="4362" spans="1:6" x14ac:dyDescent="0.25">
      <c r="A4362" t="s">
        <v>9307</v>
      </c>
      <c r="B4362" t="s">
        <v>9308</v>
      </c>
      <c r="C4362" s="1">
        <v>0</v>
      </c>
      <c r="D4362" s="1">
        <v>0</v>
      </c>
      <c r="E4362" s="1">
        <v>0</v>
      </c>
    </row>
    <row r="4363" spans="1:6" x14ac:dyDescent="0.25">
      <c r="A4363" t="s">
        <v>9309</v>
      </c>
      <c r="B4363" t="s">
        <v>9310</v>
      </c>
      <c r="C4363" s="1">
        <v>75</v>
      </c>
      <c r="D4363" s="1">
        <v>0</v>
      </c>
      <c r="E4363" s="1">
        <v>75</v>
      </c>
    </row>
    <row r="4364" spans="1:6" x14ac:dyDescent="0.25">
      <c r="A4364" t="s">
        <v>9311</v>
      </c>
      <c r="B4364" t="s">
        <v>9312</v>
      </c>
      <c r="C4364" s="1">
        <v>0</v>
      </c>
      <c r="D4364" s="1">
        <v>0</v>
      </c>
      <c r="E4364" s="1">
        <v>0</v>
      </c>
    </row>
    <row r="4365" spans="1:6" x14ac:dyDescent="0.25">
      <c r="A4365" t="s">
        <v>9313</v>
      </c>
      <c r="B4365" t="s">
        <v>9314</v>
      </c>
      <c r="C4365" s="1">
        <v>700</v>
      </c>
      <c r="D4365" s="1">
        <v>0</v>
      </c>
      <c r="E4365" s="1">
        <v>700</v>
      </c>
    </row>
    <row r="4366" spans="1:6" x14ac:dyDescent="0.25">
      <c r="A4366" t="s">
        <v>9315</v>
      </c>
      <c r="B4366" t="s">
        <v>9316</v>
      </c>
      <c r="C4366" s="1">
        <v>2000</v>
      </c>
      <c r="D4366" s="1">
        <v>0</v>
      </c>
      <c r="E4366" s="1">
        <v>2000</v>
      </c>
    </row>
    <row r="4367" spans="1:6" x14ac:dyDescent="0.25">
      <c r="A4367" t="s">
        <v>9317</v>
      </c>
      <c r="B4367" t="s">
        <v>9318</v>
      </c>
      <c r="C4367" s="1">
        <v>0</v>
      </c>
      <c r="D4367" s="1">
        <v>0</v>
      </c>
      <c r="E4367" s="1">
        <v>0</v>
      </c>
    </row>
    <row r="4368" spans="1:6" x14ac:dyDescent="0.25">
      <c r="A4368" t="s">
        <v>9319</v>
      </c>
      <c r="B4368" t="s">
        <v>9320</v>
      </c>
      <c r="C4368" s="1">
        <v>1800</v>
      </c>
      <c r="D4368" s="1">
        <v>0</v>
      </c>
      <c r="E4368" s="1">
        <v>1800</v>
      </c>
    </row>
    <row r="4369" spans="1:5" x14ac:dyDescent="0.25">
      <c r="A4369" t="s">
        <v>9321</v>
      </c>
      <c r="B4369" t="s">
        <v>9322</v>
      </c>
      <c r="C4369" s="1">
        <v>0</v>
      </c>
      <c r="D4369" s="1">
        <v>0</v>
      </c>
      <c r="E4369" s="1">
        <v>0</v>
      </c>
    </row>
    <row r="4370" spans="1:5" x14ac:dyDescent="0.25">
      <c r="A4370" t="s">
        <v>9323</v>
      </c>
      <c r="B4370" t="s">
        <v>9324</v>
      </c>
      <c r="C4370" s="1">
        <v>0</v>
      </c>
      <c r="D4370" s="1">
        <v>0</v>
      </c>
      <c r="E4370" s="1">
        <v>0</v>
      </c>
    </row>
    <row r="4371" spans="1:5" x14ac:dyDescent="0.25">
      <c r="A4371" t="s">
        <v>9325</v>
      </c>
      <c r="B4371" t="s">
        <v>9326</v>
      </c>
      <c r="C4371" s="1">
        <v>1000</v>
      </c>
      <c r="D4371" s="1">
        <v>0</v>
      </c>
      <c r="E4371" s="1">
        <v>1000</v>
      </c>
    </row>
    <row r="4372" spans="1:5" x14ac:dyDescent="0.25">
      <c r="A4372" t="s">
        <v>9327</v>
      </c>
      <c r="B4372" t="s">
        <v>9328</v>
      </c>
      <c r="C4372" s="1">
        <v>0</v>
      </c>
      <c r="D4372" s="1">
        <v>0</v>
      </c>
      <c r="E4372" s="1">
        <v>0</v>
      </c>
    </row>
    <row r="4373" spans="1:5" x14ac:dyDescent="0.25">
      <c r="A4373" t="s">
        <v>9329</v>
      </c>
      <c r="B4373" t="s">
        <v>9330</v>
      </c>
      <c r="C4373" s="1">
        <v>0</v>
      </c>
      <c r="D4373" s="1">
        <v>0</v>
      </c>
      <c r="E4373" s="1">
        <v>0</v>
      </c>
    </row>
    <row r="4374" spans="1:5" x14ac:dyDescent="0.25">
      <c r="A4374" t="s">
        <v>9331</v>
      </c>
      <c r="B4374" t="s">
        <v>9332</v>
      </c>
      <c r="C4374" s="1">
        <v>0</v>
      </c>
      <c r="D4374" s="1">
        <v>0</v>
      </c>
      <c r="E4374" s="1">
        <v>0</v>
      </c>
    </row>
    <row r="4375" spans="1:5" x14ac:dyDescent="0.25">
      <c r="A4375" t="s">
        <v>9333</v>
      </c>
      <c r="B4375" t="s">
        <v>9334</v>
      </c>
      <c r="C4375" s="1">
        <v>0</v>
      </c>
      <c r="D4375" s="1">
        <v>0</v>
      </c>
      <c r="E4375" s="1">
        <v>0</v>
      </c>
    </row>
    <row r="4376" spans="1:5" x14ac:dyDescent="0.25">
      <c r="A4376" t="s">
        <v>9335</v>
      </c>
      <c r="B4376" t="s">
        <v>9336</v>
      </c>
      <c r="C4376" s="1">
        <v>0</v>
      </c>
      <c r="D4376" s="1">
        <v>0</v>
      </c>
      <c r="E4376" s="1">
        <v>0</v>
      </c>
    </row>
    <row r="4377" spans="1:5" x14ac:dyDescent="0.25">
      <c r="A4377" t="s">
        <v>9337</v>
      </c>
      <c r="B4377" t="s">
        <v>9338</v>
      </c>
      <c r="C4377" s="1">
        <v>0</v>
      </c>
      <c r="D4377" s="1">
        <v>0</v>
      </c>
      <c r="E4377" s="1">
        <v>0</v>
      </c>
    </row>
    <row r="4378" spans="1:5" x14ac:dyDescent="0.25">
      <c r="A4378" t="s">
        <v>9339</v>
      </c>
      <c r="B4378" t="s">
        <v>9340</v>
      </c>
      <c r="C4378" s="1">
        <v>0</v>
      </c>
      <c r="D4378" s="1">
        <v>0</v>
      </c>
      <c r="E4378" s="1">
        <v>0</v>
      </c>
    </row>
    <row r="4379" spans="1:5" x14ac:dyDescent="0.25">
      <c r="A4379" t="s">
        <v>9341</v>
      </c>
      <c r="B4379" t="s">
        <v>9342</v>
      </c>
      <c r="C4379" s="1">
        <v>0</v>
      </c>
      <c r="D4379" s="1">
        <v>0</v>
      </c>
      <c r="E4379" s="1">
        <v>0</v>
      </c>
    </row>
    <row r="4380" spans="1:5" x14ac:dyDescent="0.25">
      <c r="A4380" t="s">
        <v>9343</v>
      </c>
      <c r="B4380" t="s">
        <v>9344</v>
      </c>
      <c r="C4380" s="1">
        <v>0</v>
      </c>
      <c r="D4380" s="1">
        <v>0</v>
      </c>
      <c r="E4380" s="1">
        <v>0</v>
      </c>
    </row>
    <row r="4381" spans="1:5" x14ac:dyDescent="0.25">
      <c r="A4381" t="s">
        <v>9345</v>
      </c>
      <c r="B4381" t="s">
        <v>9346</v>
      </c>
      <c r="C4381" s="1">
        <v>0</v>
      </c>
      <c r="D4381" s="1">
        <v>0</v>
      </c>
      <c r="E4381" s="1">
        <v>0</v>
      </c>
    </row>
    <row r="4382" spans="1:5" x14ac:dyDescent="0.25">
      <c r="A4382" t="s">
        <v>9347</v>
      </c>
      <c r="B4382" t="s">
        <v>9348</v>
      </c>
      <c r="C4382" s="1">
        <v>0</v>
      </c>
      <c r="D4382" s="1">
        <v>0</v>
      </c>
      <c r="E4382" s="1">
        <v>0</v>
      </c>
    </row>
    <row r="4383" spans="1:5" x14ac:dyDescent="0.25">
      <c r="A4383" t="s">
        <v>9349</v>
      </c>
      <c r="B4383" t="s">
        <v>9350</v>
      </c>
      <c r="C4383" s="1">
        <v>0</v>
      </c>
      <c r="D4383" s="1">
        <v>0</v>
      </c>
      <c r="E4383" s="1">
        <v>0</v>
      </c>
    </row>
    <row r="4384" spans="1:5" x14ac:dyDescent="0.25">
      <c r="A4384" t="s">
        <v>9351</v>
      </c>
      <c r="B4384" t="s">
        <v>9352</v>
      </c>
      <c r="C4384" s="1">
        <v>0</v>
      </c>
      <c r="D4384" s="1">
        <v>0</v>
      </c>
      <c r="E4384" s="1">
        <v>0</v>
      </c>
    </row>
    <row r="4385" spans="1:5" x14ac:dyDescent="0.25">
      <c r="A4385" t="s">
        <v>9353</v>
      </c>
      <c r="B4385" t="s">
        <v>9354</v>
      </c>
      <c r="C4385" s="1">
        <v>0</v>
      </c>
      <c r="D4385" s="1">
        <v>0</v>
      </c>
      <c r="E4385" s="1">
        <v>0</v>
      </c>
    </row>
    <row r="4386" spans="1:5" x14ac:dyDescent="0.25">
      <c r="A4386" t="s">
        <v>9355</v>
      </c>
      <c r="B4386" t="s">
        <v>9356</v>
      </c>
      <c r="C4386" s="1">
        <v>0</v>
      </c>
      <c r="D4386" s="1">
        <v>0</v>
      </c>
      <c r="E4386" s="1">
        <v>0</v>
      </c>
    </row>
    <row r="4387" spans="1:5" x14ac:dyDescent="0.25">
      <c r="A4387" t="s">
        <v>9357</v>
      </c>
      <c r="B4387" t="s">
        <v>9358</v>
      </c>
      <c r="C4387" s="1">
        <v>0</v>
      </c>
      <c r="D4387" s="1">
        <v>0</v>
      </c>
      <c r="E4387" s="1">
        <v>0</v>
      </c>
    </row>
    <row r="4388" spans="1:5" x14ac:dyDescent="0.25">
      <c r="A4388" t="s">
        <v>9359</v>
      </c>
      <c r="B4388" t="s">
        <v>9360</v>
      </c>
      <c r="C4388" s="1">
        <v>0</v>
      </c>
      <c r="D4388" s="1">
        <v>0</v>
      </c>
      <c r="E4388" s="1">
        <v>0</v>
      </c>
    </row>
    <row r="4389" spans="1:5" x14ac:dyDescent="0.25">
      <c r="A4389" t="s">
        <v>9361</v>
      </c>
      <c r="B4389" t="s">
        <v>9362</v>
      </c>
      <c r="C4389" s="1">
        <v>0</v>
      </c>
      <c r="D4389" s="1">
        <v>0</v>
      </c>
      <c r="E4389" s="1">
        <v>0</v>
      </c>
    </row>
    <row r="4390" spans="1:5" x14ac:dyDescent="0.25">
      <c r="A4390" t="s">
        <v>9363</v>
      </c>
      <c r="B4390" t="s">
        <v>9364</v>
      </c>
      <c r="C4390" s="1">
        <v>0</v>
      </c>
      <c r="D4390" s="1">
        <v>0</v>
      </c>
      <c r="E4390" s="1">
        <v>0</v>
      </c>
    </row>
    <row r="4391" spans="1:5" x14ac:dyDescent="0.25">
      <c r="A4391" t="s">
        <v>9365</v>
      </c>
      <c r="B4391" t="s">
        <v>9366</v>
      </c>
      <c r="C4391" s="1">
        <v>0</v>
      </c>
      <c r="D4391" s="1">
        <v>0</v>
      </c>
      <c r="E4391" s="1">
        <v>0</v>
      </c>
    </row>
    <row r="4392" spans="1:5" x14ac:dyDescent="0.25">
      <c r="A4392" t="s">
        <v>9367</v>
      </c>
      <c r="B4392" t="s">
        <v>9368</v>
      </c>
      <c r="C4392" s="1">
        <v>0</v>
      </c>
      <c r="D4392" s="1">
        <v>0</v>
      </c>
      <c r="E4392" s="1">
        <v>0</v>
      </c>
    </row>
    <row r="4393" spans="1:5" x14ac:dyDescent="0.25">
      <c r="A4393" t="s">
        <v>9369</v>
      </c>
      <c r="B4393" t="s">
        <v>9370</v>
      </c>
      <c r="C4393" s="1">
        <v>0</v>
      </c>
      <c r="D4393" s="1">
        <v>0</v>
      </c>
      <c r="E4393" s="1">
        <v>0</v>
      </c>
    </row>
    <row r="4394" spans="1:5" x14ac:dyDescent="0.25">
      <c r="A4394" t="s">
        <v>9371</v>
      </c>
      <c r="B4394" t="s">
        <v>9372</v>
      </c>
      <c r="C4394" s="1">
        <v>0</v>
      </c>
      <c r="D4394" s="1">
        <v>0</v>
      </c>
      <c r="E4394" s="1">
        <v>0</v>
      </c>
    </row>
    <row r="4395" spans="1:5" x14ac:dyDescent="0.25">
      <c r="A4395" t="s">
        <v>9373</v>
      </c>
      <c r="B4395" t="s">
        <v>9374</v>
      </c>
      <c r="C4395" s="1">
        <v>0</v>
      </c>
      <c r="D4395" s="1">
        <v>0</v>
      </c>
      <c r="E4395" s="1">
        <v>0</v>
      </c>
    </row>
    <row r="4396" spans="1:5" x14ac:dyDescent="0.25">
      <c r="A4396" t="s">
        <v>9375</v>
      </c>
      <c r="B4396" t="s">
        <v>9376</v>
      </c>
      <c r="C4396" s="1">
        <v>0</v>
      </c>
      <c r="D4396" s="1">
        <v>0</v>
      </c>
      <c r="E4396" s="1">
        <v>0</v>
      </c>
    </row>
    <row r="4397" spans="1:5" x14ac:dyDescent="0.25">
      <c r="A4397" t="s">
        <v>9377</v>
      </c>
      <c r="B4397" t="s">
        <v>896</v>
      </c>
      <c r="C4397" s="1">
        <v>0</v>
      </c>
      <c r="D4397" s="1">
        <v>0</v>
      </c>
      <c r="E4397" s="1">
        <v>300</v>
      </c>
    </row>
    <row r="4398" spans="1:5" x14ac:dyDescent="0.25">
      <c r="A4398" t="s">
        <v>9378</v>
      </c>
      <c r="B4398" t="s">
        <v>898</v>
      </c>
      <c r="C4398" s="1">
        <v>0</v>
      </c>
      <c r="D4398" s="1">
        <v>0</v>
      </c>
      <c r="E4398" s="1">
        <v>0</v>
      </c>
    </row>
    <row r="4399" spans="1:5" x14ac:dyDescent="0.25">
      <c r="A4399" t="s">
        <v>9379</v>
      </c>
      <c r="B4399" t="s">
        <v>900</v>
      </c>
      <c r="C4399" s="1">
        <v>0</v>
      </c>
      <c r="D4399" s="1">
        <v>0</v>
      </c>
      <c r="E4399" s="1">
        <v>0</v>
      </c>
    </row>
    <row r="4400" spans="1:5" x14ac:dyDescent="0.25">
      <c r="A4400" t="s">
        <v>9380</v>
      </c>
      <c r="B4400" t="s">
        <v>902</v>
      </c>
      <c r="C4400" s="1">
        <v>0</v>
      </c>
      <c r="D4400" s="1">
        <v>0</v>
      </c>
      <c r="E4400" s="1">
        <v>0</v>
      </c>
    </row>
    <row r="4401" spans="1:5" x14ac:dyDescent="0.25">
      <c r="A4401" t="s">
        <v>9381</v>
      </c>
      <c r="B4401" t="s">
        <v>906</v>
      </c>
      <c r="C4401" s="1">
        <v>0</v>
      </c>
      <c r="D4401" s="1">
        <v>0</v>
      </c>
      <c r="E4401" s="1">
        <v>0</v>
      </c>
    </row>
    <row r="4402" spans="1:5" x14ac:dyDescent="0.25">
      <c r="A4402" t="s">
        <v>9382</v>
      </c>
      <c r="B4402" t="s">
        <v>908</v>
      </c>
      <c r="C4402" s="1">
        <v>0</v>
      </c>
      <c r="D4402" s="1">
        <v>0</v>
      </c>
      <c r="E4402" s="1">
        <v>0</v>
      </c>
    </row>
    <row r="4403" spans="1:5" x14ac:dyDescent="0.25">
      <c r="A4403" t="s">
        <v>9383</v>
      </c>
      <c r="B4403" t="s">
        <v>912</v>
      </c>
      <c r="C4403" s="1">
        <v>0</v>
      </c>
      <c r="D4403" s="1">
        <v>0</v>
      </c>
      <c r="E4403" s="1">
        <v>0</v>
      </c>
    </row>
    <row r="4404" spans="1:5" x14ac:dyDescent="0.25">
      <c r="A4404" t="s">
        <v>9384</v>
      </c>
      <c r="B4404" t="s">
        <v>914</v>
      </c>
      <c r="C4404" s="1">
        <v>0</v>
      </c>
      <c r="D4404" s="1">
        <v>0</v>
      </c>
      <c r="E4404" s="1">
        <v>0</v>
      </c>
    </row>
    <row r="4405" spans="1:5" x14ac:dyDescent="0.25">
      <c r="A4405" t="s">
        <v>9385</v>
      </c>
      <c r="B4405" t="s">
        <v>916</v>
      </c>
      <c r="C4405" s="1">
        <v>0</v>
      </c>
      <c r="D4405" s="1">
        <v>0</v>
      </c>
      <c r="E4405" s="1">
        <v>0</v>
      </c>
    </row>
    <row r="4406" spans="1:5" x14ac:dyDescent="0.25">
      <c r="A4406" t="s">
        <v>9386</v>
      </c>
      <c r="B4406" t="s">
        <v>918</v>
      </c>
      <c r="C4406" s="1">
        <v>0</v>
      </c>
      <c r="D4406" s="1">
        <v>0</v>
      </c>
      <c r="E4406" s="1">
        <v>0</v>
      </c>
    </row>
    <row r="4407" spans="1:5" x14ac:dyDescent="0.25">
      <c r="A4407" t="s">
        <v>9387</v>
      </c>
      <c r="B4407" t="s">
        <v>920</v>
      </c>
      <c r="C4407" s="1">
        <v>0</v>
      </c>
      <c r="D4407" s="1">
        <v>0</v>
      </c>
      <c r="E4407" s="1">
        <v>0</v>
      </c>
    </row>
    <row r="4408" spans="1:5" x14ac:dyDescent="0.25">
      <c r="A4408" t="s">
        <v>9388</v>
      </c>
      <c r="B4408" t="s">
        <v>932</v>
      </c>
      <c r="C4408" s="1">
        <v>0</v>
      </c>
      <c r="D4408" s="1">
        <v>0</v>
      </c>
      <c r="E4408" s="1">
        <v>0</v>
      </c>
    </row>
    <row r="4409" spans="1:5" x14ac:dyDescent="0.25">
      <c r="A4409" t="s">
        <v>9389</v>
      </c>
      <c r="B4409" t="s">
        <v>936</v>
      </c>
      <c r="C4409" s="1">
        <v>0</v>
      </c>
      <c r="D4409" s="1">
        <v>0</v>
      </c>
      <c r="E4409" s="1">
        <v>0</v>
      </c>
    </row>
    <row r="4410" spans="1:5" x14ac:dyDescent="0.25">
      <c r="A4410" t="s">
        <v>9390</v>
      </c>
      <c r="B4410" t="s">
        <v>938</v>
      </c>
      <c r="C4410" s="1">
        <v>0</v>
      </c>
      <c r="D4410" s="1">
        <v>0</v>
      </c>
      <c r="E4410" s="1">
        <v>0</v>
      </c>
    </row>
    <row r="4411" spans="1:5" x14ac:dyDescent="0.25">
      <c r="A4411" t="s">
        <v>9391</v>
      </c>
      <c r="B4411" t="s">
        <v>940</v>
      </c>
      <c r="C4411" s="1">
        <v>0</v>
      </c>
      <c r="D4411" s="1">
        <v>0</v>
      </c>
      <c r="E4411" s="1">
        <v>0</v>
      </c>
    </row>
    <row r="4412" spans="1:5" x14ac:dyDescent="0.25">
      <c r="A4412" t="s">
        <v>9392</v>
      </c>
      <c r="B4412" t="s">
        <v>942</v>
      </c>
      <c r="C4412" s="1">
        <v>0</v>
      </c>
      <c r="D4412" s="1">
        <v>0</v>
      </c>
      <c r="E4412" s="1">
        <v>0</v>
      </c>
    </row>
    <row r="4413" spans="1:5" x14ac:dyDescent="0.25">
      <c r="A4413" t="s">
        <v>9393</v>
      </c>
      <c r="B4413" t="s">
        <v>944</v>
      </c>
      <c r="C4413" s="1">
        <v>0</v>
      </c>
      <c r="D4413" s="1">
        <v>0</v>
      </c>
      <c r="E4413" s="1">
        <v>0</v>
      </c>
    </row>
    <row r="4414" spans="1:5" x14ac:dyDescent="0.25">
      <c r="A4414" t="s">
        <v>9394</v>
      </c>
      <c r="B4414" t="s">
        <v>946</v>
      </c>
      <c r="C4414" s="1">
        <v>0</v>
      </c>
      <c r="D4414" s="1">
        <v>0</v>
      </c>
      <c r="E4414" s="1">
        <v>0</v>
      </c>
    </row>
    <row r="4415" spans="1:5" x14ac:dyDescent="0.25">
      <c r="A4415" t="s">
        <v>9395</v>
      </c>
      <c r="B4415" t="s">
        <v>957</v>
      </c>
      <c r="C4415" s="1">
        <v>0</v>
      </c>
      <c r="D4415" s="1">
        <v>0</v>
      </c>
      <c r="E4415" s="1">
        <v>0</v>
      </c>
    </row>
    <row r="4416" spans="1:5" x14ac:dyDescent="0.25">
      <c r="A4416" t="s">
        <v>9396</v>
      </c>
      <c r="B4416" t="s">
        <v>959</v>
      </c>
      <c r="C4416" s="1">
        <v>0</v>
      </c>
      <c r="D4416" s="1">
        <v>0</v>
      </c>
      <c r="E4416" s="1">
        <v>0</v>
      </c>
    </row>
    <row r="4417" spans="1:5" x14ac:dyDescent="0.25">
      <c r="A4417" t="s">
        <v>9397</v>
      </c>
      <c r="B4417" t="s">
        <v>9398</v>
      </c>
      <c r="C4417" s="1">
        <v>0</v>
      </c>
      <c r="D4417" s="1">
        <v>0</v>
      </c>
      <c r="E4417" s="1">
        <v>0</v>
      </c>
    </row>
    <row r="4418" spans="1:5" x14ac:dyDescent="0.25">
      <c r="A4418" t="s">
        <v>9399</v>
      </c>
      <c r="B4418" t="s">
        <v>965</v>
      </c>
      <c r="C4418" s="1">
        <v>0</v>
      </c>
      <c r="D4418" s="1">
        <v>0</v>
      </c>
      <c r="E4418" s="1">
        <v>0</v>
      </c>
    </row>
    <row r="4419" spans="1:5" x14ac:dyDescent="0.25">
      <c r="A4419" t="s">
        <v>9400</v>
      </c>
      <c r="B4419" t="s">
        <v>967</v>
      </c>
      <c r="C4419" s="1">
        <v>0</v>
      </c>
      <c r="D4419" s="1">
        <v>0</v>
      </c>
      <c r="E4419" s="1">
        <v>0</v>
      </c>
    </row>
    <row r="4420" spans="1:5" x14ac:dyDescent="0.25">
      <c r="A4420" t="s">
        <v>9401</v>
      </c>
      <c r="B4420" t="s">
        <v>971</v>
      </c>
      <c r="C4420" s="1">
        <v>0</v>
      </c>
      <c r="D4420" s="1">
        <v>0</v>
      </c>
      <c r="E4420" s="1">
        <v>0</v>
      </c>
    </row>
    <row r="4421" spans="1:5" x14ac:dyDescent="0.25">
      <c r="A4421" t="s">
        <v>9402</v>
      </c>
      <c r="B4421" t="s">
        <v>973</v>
      </c>
      <c r="C4421" s="1">
        <v>0</v>
      </c>
      <c r="D4421" s="1">
        <v>0</v>
      </c>
      <c r="E4421" s="1">
        <v>0</v>
      </c>
    </row>
    <row r="4422" spans="1:5" x14ac:dyDescent="0.25">
      <c r="A4422" t="s">
        <v>9403</v>
      </c>
      <c r="B4422" t="s">
        <v>975</v>
      </c>
      <c r="C4422" s="1">
        <v>0</v>
      </c>
      <c r="D4422" s="1">
        <v>0</v>
      </c>
      <c r="E4422" s="1">
        <v>0</v>
      </c>
    </row>
    <row r="4423" spans="1:5" x14ac:dyDescent="0.25">
      <c r="A4423" t="s">
        <v>9404</v>
      </c>
      <c r="B4423" t="s">
        <v>977</v>
      </c>
      <c r="C4423" s="1">
        <v>0</v>
      </c>
      <c r="D4423" s="1">
        <v>0</v>
      </c>
      <c r="E4423" s="1">
        <v>0</v>
      </c>
    </row>
    <row r="4424" spans="1:5" x14ac:dyDescent="0.25">
      <c r="A4424" t="s">
        <v>9405</v>
      </c>
      <c r="B4424" t="s">
        <v>979</v>
      </c>
      <c r="C4424" s="1">
        <v>0</v>
      </c>
      <c r="D4424" s="1">
        <v>0</v>
      </c>
      <c r="E4424" s="1">
        <v>0</v>
      </c>
    </row>
    <row r="4425" spans="1:5" x14ac:dyDescent="0.25">
      <c r="A4425" t="s">
        <v>9406</v>
      </c>
      <c r="B4425" t="s">
        <v>9407</v>
      </c>
      <c r="C4425" s="1">
        <v>34750</v>
      </c>
      <c r="D4425" s="1">
        <v>5030</v>
      </c>
      <c r="E4425" s="1">
        <v>24350</v>
      </c>
    </row>
    <row r="4426" spans="1:5" x14ac:dyDescent="0.25">
      <c r="A4426" t="s">
        <v>9408</v>
      </c>
      <c r="B4426" t="s">
        <v>9409</v>
      </c>
      <c r="C4426" s="1">
        <v>50</v>
      </c>
      <c r="D4426" s="1">
        <v>14</v>
      </c>
      <c r="E4426" s="1">
        <v>100</v>
      </c>
    </row>
    <row r="4427" spans="1:5" x14ac:dyDescent="0.25">
      <c r="A4427" t="s">
        <v>9410</v>
      </c>
      <c r="B4427" t="s">
        <v>9411</v>
      </c>
      <c r="C4427" s="1">
        <v>0</v>
      </c>
      <c r="D4427" s="1">
        <v>0</v>
      </c>
      <c r="E4427" s="1">
        <v>0</v>
      </c>
    </row>
    <row r="4428" spans="1:5" x14ac:dyDescent="0.25">
      <c r="A4428" t="s">
        <v>9412</v>
      </c>
      <c r="B4428" t="s">
        <v>9413</v>
      </c>
      <c r="C4428" s="1">
        <v>50</v>
      </c>
      <c r="D4428" s="1">
        <v>0</v>
      </c>
      <c r="E4428" s="1">
        <v>50</v>
      </c>
    </row>
    <row r="4429" spans="1:5" x14ac:dyDescent="0.25">
      <c r="A4429" t="s">
        <v>9414</v>
      </c>
      <c r="B4429" t="s">
        <v>9415</v>
      </c>
      <c r="C4429" s="1">
        <v>0</v>
      </c>
      <c r="D4429" s="1">
        <v>0</v>
      </c>
      <c r="E4429" s="1">
        <v>0</v>
      </c>
    </row>
    <row r="4430" spans="1:5" x14ac:dyDescent="0.25">
      <c r="A4430" t="s">
        <v>9416</v>
      </c>
      <c r="B4430" t="s">
        <v>9417</v>
      </c>
      <c r="C4430" s="1">
        <v>0</v>
      </c>
      <c r="D4430" s="1">
        <v>0</v>
      </c>
      <c r="E4430" s="1">
        <v>0</v>
      </c>
    </row>
    <row r="4431" spans="1:5" x14ac:dyDescent="0.25">
      <c r="A4431" t="s">
        <v>9418</v>
      </c>
      <c r="B4431" t="s">
        <v>9419</v>
      </c>
      <c r="C4431" s="1">
        <v>0</v>
      </c>
      <c r="D4431" s="1">
        <v>0</v>
      </c>
      <c r="E4431" s="1">
        <v>0</v>
      </c>
    </row>
    <row r="4432" spans="1:5" x14ac:dyDescent="0.25">
      <c r="A4432" t="s">
        <v>9420</v>
      </c>
      <c r="B4432" t="s">
        <v>9421</v>
      </c>
      <c r="C4432" s="1">
        <v>0</v>
      </c>
      <c r="D4432" s="1">
        <v>0</v>
      </c>
      <c r="E4432" s="1">
        <v>0</v>
      </c>
    </row>
    <row r="4433" spans="1:5" x14ac:dyDescent="0.25">
      <c r="A4433" t="s">
        <v>9422</v>
      </c>
      <c r="B4433" t="s">
        <v>9423</v>
      </c>
      <c r="C4433" s="1">
        <v>0</v>
      </c>
      <c r="D4433" s="1">
        <v>0</v>
      </c>
      <c r="E4433" s="1">
        <v>0</v>
      </c>
    </row>
    <row r="4434" spans="1:5" x14ac:dyDescent="0.25">
      <c r="A4434" t="s">
        <v>9424</v>
      </c>
      <c r="B4434" t="s">
        <v>9425</v>
      </c>
      <c r="C4434" s="1">
        <v>0</v>
      </c>
      <c r="D4434" s="1">
        <v>0</v>
      </c>
      <c r="E4434" s="1">
        <v>0</v>
      </c>
    </row>
    <row r="4435" spans="1:5" x14ac:dyDescent="0.25">
      <c r="A4435" t="s">
        <v>9426</v>
      </c>
      <c r="B4435" t="s">
        <v>9427</v>
      </c>
      <c r="C4435" s="1">
        <v>0</v>
      </c>
      <c r="D4435" s="1">
        <v>0</v>
      </c>
      <c r="E4435" s="1">
        <v>0</v>
      </c>
    </row>
    <row r="4436" spans="1:5" x14ac:dyDescent="0.25">
      <c r="A4436" t="s">
        <v>9428</v>
      </c>
      <c r="B4436" t="s">
        <v>9429</v>
      </c>
      <c r="C4436" s="1">
        <v>0</v>
      </c>
      <c r="D4436" s="1">
        <v>0</v>
      </c>
      <c r="E4436" s="1">
        <v>0</v>
      </c>
    </row>
    <row r="4437" spans="1:5" x14ac:dyDescent="0.25">
      <c r="A4437" t="s">
        <v>9430</v>
      </c>
      <c r="B4437" t="s">
        <v>9431</v>
      </c>
      <c r="C4437" s="1">
        <v>0</v>
      </c>
      <c r="D4437" s="1">
        <v>0</v>
      </c>
      <c r="E4437" s="1">
        <v>0</v>
      </c>
    </row>
    <row r="4438" spans="1:5" x14ac:dyDescent="0.25">
      <c r="A4438" t="s">
        <v>9432</v>
      </c>
      <c r="B4438" t="s">
        <v>9433</v>
      </c>
      <c r="C4438" s="1">
        <v>0</v>
      </c>
      <c r="D4438" s="1">
        <v>0</v>
      </c>
      <c r="E4438" s="1">
        <v>0</v>
      </c>
    </row>
    <row r="4439" spans="1:5" x14ac:dyDescent="0.25">
      <c r="A4439" t="s">
        <v>9434</v>
      </c>
      <c r="B4439" t="s">
        <v>9435</v>
      </c>
      <c r="C4439" s="1">
        <v>0</v>
      </c>
      <c r="D4439" s="1">
        <v>0</v>
      </c>
      <c r="E4439" s="1">
        <v>0</v>
      </c>
    </row>
    <row r="4440" spans="1:5" x14ac:dyDescent="0.25">
      <c r="A4440" t="s">
        <v>9436</v>
      </c>
      <c r="B4440" t="s">
        <v>9437</v>
      </c>
      <c r="C4440" s="1">
        <v>0</v>
      </c>
      <c r="D4440" s="1">
        <v>0</v>
      </c>
      <c r="E4440" s="1">
        <v>0</v>
      </c>
    </row>
    <row r="4441" spans="1:5" x14ac:dyDescent="0.25">
      <c r="A4441" t="s">
        <v>9438</v>
      </c>
      <c r="B4441" t="s">
        <v>9439</v>
      </c>
      <c r="C4441" s="1">
        <v>0</v>
      </c>
      <c r="D4441" s="1">
        <v>0</v>
      </c>
      <c r="E4441" s="1">
        <v>0</v>
      </c>
    </row>
    <row r="4442" spans="1:5" x14ac:dyDescent="0.25">
      <c r="A4442" t="s">
        <v>9440</v>
      </c>
      <c r="B4442" t="s">
        <v>9441</v>
      </c>
      <c r="C4442" s="1">
        <v>0</v>
      </c>
      <c r="D4442" s="1">
        <v>0</v>
      </c>
      <c r="E4442" s="1">
        <v>0</v>
      </c>
    </row>
    <row r="4443" spans="1:5" x14ac:dyDescent="0.25">
      <c r="A4443" t="s">
        <v>9442</v>
      </c>
      <c r="B4443" t="s">
        <v>9443</v>
      </c>
      <c r="C4443" s="1">
        <v>1500</v>
      </c>
      <c r="D4443" s="1">
        <v>0</v>
      </c>
      <c r="E4443" s="1">
        <v>4500</v>
      </c>
    </row>
    <row r="4444" spans="1:5" x14ac:dyDescent="0.25">
      <c r="A4444" t="s">
        <v>9444</v>
      </c>
      <c r="B4444" t="s">
        <v>9445</v>
      </c>
      <c r="C4444" s="1">
        <v>0</v>
      </c>
      <c r="D4444" s="1">
        <v>1830</v>
      </c>
      <c r="E4444" s="1">
        <v>0</v>
      </c>
    </row>
    <row r="4445" spans="1:5" x14ac:dyDescent="0.25">
      <c r="A4445" t="s">
        <v>9446</v>
      </c>
      <c r="B4445" t="s">
        <v>9447</v>
      </c>
      <c r="C4445" s="1">
        <v>0</v>
      </c>
      <c r="D4445" s="1">
        <v>0</v>
      </c>
      <c r="E4445" s="1">
        <v>0</v>
      </c>
    </row>
    <row r="4446" spans="1:5" x14ac:dyDescent="0.25">
      <c r="A4446" t="s">
        <v>9448</v>
      </c>
      <c r="B4446" t="s">
        <v>9449</v>
      </c>
      <c r="C4446" s="1">
        <v>0</v>
      </c>
      <c r="D4446" s="1">
        <v>0</v>
      </c>
      <c r="E4446" s="1">
        <v>0</v>
      </c>
    </row>
    <row r="4447" spans="1:5" x14ac:dyDescent="0.25">
      <c r="A4447" t="s">
        <v>9450</v>
      </c>
      <c r="B4447" t="s">
        <v>9451</v>
      </c>
      <c r="C4447" s="1">
        <v>0</v>
      </c>
      <c r="D4447" s="1">
        <v>100</v>
      </c>
      <c r="E4447" s="1">
        <v>450</v>
      </c>
    </row>
    <row r="4448" spans="1:5" x14ac:dyDescent="0.25">
      <c r="A4448" t="s">
        <v>9452</v>
      </c>
      <c r="B4448" t="s">
        <v>9453</v>
      </c>
      <c r="C4448" s="1">
        <v>0</v>
      </c>
      <c r="D4448" s="1">
        <v>0</v>
      </c>
      <c r="E4448" s="1">
        <v>0</v>
      </c>
    </row>
    <row r="4449" spans="1:6" x14ac:dyDescent="0.25">
      <c r="A4449" t="s">
        <v>9454</v>
      </c>
      <c r="B4449" t="s">
        <v>9455</v>
      </c>
      <c r="C4449" s="1">
        <v>0</v>
      </c>
      <c r="D4449" s="1">
        <v>218</v>
      </c>
      <c r="E4449" s="1">
        <v>10000</v>
      </c>
    </row>
    <row r="4450" spans="1:6" x14ac:dyDescent="0.25">
      <c r="A4450" t="s">
        <v>9456</v>
      </c>
      <c r="B4450" t="s">
        <v>9457</v>
      </c>
      <c r="C4450" s="1">
        <v>0</v>
      </c>
      <c r="D4450" s="1">
        <v>0</v>
      </c>
      <c r="E4450" s="1">
        <v>0</v>
      </c>
    </row>
    <row r="4451" spans="1:6" x14ac:dyDescent="0.25">
      <c r="A4451" t="s">
        <v>9458</v>
      </c>
      <c r="B4451" t="s">
        <v>9459</v>
      </c>
      <c r="C4451" s="1">
        <v>330300</v>
      </c>
      <c r="D4451" s="1">
        <v>1382</v>
      </c>
      <c r="E4451" s="1">
        <v>242250</v>
      </c>
      <c r="F4451" t="s">
        <v>9460</v>
      </c>
    </row>
    <row r="4452" spans="1:6" x14ac:dyDescent="0.25">
      <c r="A4452" t="s">
        <v>9461</v>
      </c>
      <c r="B4452" t="s">
        <v>9462</v>
      </c>
      <c r="C4452" s="1">
        <v>0</v>
      </c>
      <c r="D4452" s="1">
        <v>0</v>
      </c>
      <c r="E4452" s="1">
        <v>0</v>
      </c>
    </row>
    <row r="4453" spans="1:6" x14ac:dyDescent="0.25">
      <c r="A4453" t="s">
        <v>9463</v>
      </c>
      <c r="B4453" t="s">
        <v>9464</v>
      </c>
      <c r="C4453" s="1">
        <v>0</v>
      </c>
      <c r="D4453" s="1">
        <v>0</v>
      </c>
      <c r="E4453" s="1">
        <v>0</v>
      </c>
    </row>
    <row r="4454" spans="1:6" x14ac:dyDescent="0.25">
      <c r="A4454" t="s">
        <v>9465</v>
      </c>
      <c r="B4454" t="s">
        <v>9466</v>
      </c>
      <c r="C4454" s="1">
        <v>0</v>
      </c>
      <c r="D4454" s="1">
        <v>0</v>
      </c>
      <c r="E4454" s="1">
        <v>0</v>
      </c>
    </row>
    <row r="4455" spans="1:6" x14ac:dyDescent="0.25">
      <c r="A4455" t="s">
        <v>9467</v>
      </c>
      <c r="B4455" t="s">
        <v>9468</v>
      </c>
      <c r="C4455" s="1">
        <v>50238</v>
      </c>
      <c r="D4455" s="1">
        <v>14304</v>
      </c>
      <c r="E4455" s="1">
        <v>52750</v>
      </c>
    </row>
    <row r="4456" spans="1:6" x14ac:dyDescent="0.25">
      <c r="A4456" t="s">
        <v>9469</v>
      </c>
      <c r="B4456" t="s">
        <v>9470</v>
      </c>
      <c r="C4456" s="1">
        <v>0</v>
      </c>
      <c r="D4456" s="1">
        <v>0</v>
      </c>
      <c r="E4456" s="1">
        <v>0</v>
      </c>
    </row>
    <row r="4457" spans="1:6" x14ac:dyDescent="0.25">
      <c r="A4457" t="s">
        <v>9471</v>
      </c>
      <c r="B4457" t="s">
        <v>9472</v>
      </c>
      <c r="C4457" s="1">
        <v>0</v>
      </c>
      <c r="D4457" s="1">
        <v>1000</v>
      </c>
      <c r="E4457" s="1">
        <v>0</v>
      </c>
    </row>
    <row r="4458" spans="1:6" x14ac:dyDescent="0.25">
      <c r="A4458" t="s">
        <v>9473</v>
      </c>
      <c r="B4458" t="s">
        <v>9474</v>
      </c>
      <c r="C4458" s="1">
        <v>0</v>
      </c>
      <c r="D4458" s="1">
        <v>0</v>
      </c>
      <c r="E4458" s="1">
        <v>0</v>
      </c>
    </row>
    <row r="4459" spans="1:6" x14ac:dyDescent="0.25">
      <c r="A4459" t="s">
        <v>9475</v>
      </c>
      <c r="B4459" t="s">
        <v>9476</v>
      </c>
      <c r="C4459" s="1">
        <v>728</v>
      </c>
      <c r="D4459" s="1">
        <v>222</v>
      </c>
      <c r="E4459" s="1">
        <v>765</v>
      </c>
    </row>
    <row r="4460" spans="1:6" x14ac:dyDescent="0.25">
      <c r="A4460" t="s">
        <v>9477</v>
      </c>
      <c r="B4460" t="s">
        <v>9478</v>
      </c>
      <c r="C4460" s="1">
        <v>1884</v>
      </c>
      <c r="D4460" s="1">
        <v>1451</v>
      </c>
      <c r="E4460" s="1">
        <v>1978</v>
      </c>
    </row>
    <row r="4461" spans="1:6" x14ac:dyDescent="0.25">
      <c r="A4461" t="s">
        <v>9479</v>
      </c>
      <c r="B4461" t="s">
        <v>9480</v>
      </c>
      <c r="C4461" s="1">
        <v>7097</v>
      </c>
      <c r="D4461" s="1">
        <v>5833</v>
      </c>
      <c r="E4461" s="1">
        <v>7122</v>
      </c>
    </row>
    <row r="4462" spans="1:6" x14ac:dyDescent="0.25">
      <c r="A4462" t="s">
        <v>9481</v>
      </c>
      <c r="B4462" t="s">
        <v>9482</v>
      </c>
      <c r="C4462" s="1">
        <v>0</v>
      </c>
      <c r="D4462" s="1">
        <v>0</v>
      </c>
      <c r="E4462" s="1">
        <v>144200</v>
      </c>
      <c r="F4462" t="s">
        <v>9483</v>
      </c>
    </row>
    <row r="4463" spans="1:6" x14ac:dyDescent="0.25">
      <c r="A4463" t="s">
        <v>9484</v>
      </c>
      <c r="B4463" t="s">
        <v>9485</v>
      </c>
      <c r="C4463" s="1">
        <v>1930</v>
      </c>
      <c r="D4463" s="1">
        <v>1438</v>
      </c>
      <c r="E4463" s="1">
        <v>1500</v>
      </c>
    </row>
    <row r="4464" spans="1:6" x14ac:dyDescent="0.25">
      <c r="A4464" t="s">
        <v>9486</v>
      </c>
      <c r="B4464" t="s">
        <v>9487</v>
      </c>
      <c r="C4464" s="1">
        <v>1500</v>
      </c>
      <c r="D4464" s="1">
        <v>196</v>
      </c>
      <c r="E4464" s="1">
        <v>1200</v>
      </c>
    </row>
    <row r="4465" spans="1:6" x14ac:dyDescent="0.25">
      <c r="A4465" t="s">
        <v>9488</v>
      </c>
      <c r="B4465" t="s">
        <v>9489</v>
      </c>
      <c r="C4465" s="1">
        <v>0</v>
      </c>
      <c r="D4465" s="1">
        <v>0</v>
      </c>
      <c r="E4465" s="1">
        <v>0</v>
      </c>
    </row>
    <row r="4466" spans="1:6" x14ac:dyDescent="0.25">
      <c r="A4466" t="s">
        <v>9490</v>
      </c>
      <c r="B4466" t="s">
        <v>9491</v>
      </c>
      <c r="C4466" s="1">
        <v>500</v>
      </c>
      <c r="D4466" s="1">
        <v>39</v>
      </c>
      <c r="E4466" s="1">
        <v>400</v>
      </c>
    </row>
    <row r="4467" spans="1:6" x14ac:dyDescent="0.25">
      <c r="A4467" t="s">
        <v>9492</v>
      </c>
      <c r="B4467" t="s">
        <v>9493</v>
      </c>
      <c r="C4467" s="1">
        <v>0</v>
      </c>
      <c r="D4467" s="1">
        <v>0</v>
      </c>
      <c r="E4467" s="1">
        <v>0</v>
      </c>
    </row>
    <row r="4468" spans="1:6" x14ac:dyDescent="0.25">
      <c r="A4468" t="s">
        <v>9494</v>
      </c>
      <c r="B4468" t="s">
        <v>9495</v>
      </c>
      <c r="C4468" s="1">
        <v>0</v>
      </c>
      <c r="D4468" s="1">
        <v>0</v>
      </c>
      <c r="E4468" s="1">
        <v>200</v>
      </c>
    </row>
    <row r="4469" spans="1:6" x14ac:dyDescent="0.25">
      <c r="A4469" t="s">
        <v>9496</v>
      </c>
      <c r="B4469" t="s">
        <v>9497</v>
      </c>
      <c r="C4469" s="1">
        <v>0</v>
      </c>
      <c r="D4469" s="1">
        <v>0</v>
      </c>
      <c r="E4469" s="1">
        <v>0</v>
      </c>
    </row>
    <row r="4470" spans="1:6" x14ac:dyDescent="0.25">
      <c r="A4470" t="s">
        <v>9498</v>
      </c>
      <c r="B4470" t="s">
        <v>9499</v>
      </c>
      <c r="C4470" s="1">
        <v>0</v>
      </c>
      <c r="D4470" s="1">
        <v>0</v>
      </c>
      <c r="E4470" s="1">
        <v>0</v>
      </c>
    </row>
    <row r="4471" spans="1:6" x14ac:dyDescent="0.25">
      <c r="A4471" t="s">
        <v>9500</v>
      </c>
      <c r="B4471" t="s">
        <v>9501</v>
      </c>
      <c r="C4471" s="1">
        <v>1073</v>
      </c>
      <c r="D4471" s="1">
        <v>84</v>
      </c>
      <c r="E4471" s="1">
        <v>900</v>
      </c>
    </row>
    <row r="4472" spans="1:6" ht="75" x14ac:dyDescent="0.25">
      <c r="A4472" t="s">
        <v>9502</v>
      </c>
      <c r="B4472" t="s">
        <v>9503</v>
      </c>
      <c r="C4472" s="1">
        <v>20530</v>
      </c>
      <c r="D4472" s="1">
        <v>14102</v>
      </c>
      <c r="E4472" s="1">
        <v>21400</v>
      </c>
      <c r="F4472" s="2" t="s">
        <v>9504</v>
      </c>
    </row>
    <row r="4473" spans="1:6" x14ac:dyDescent="0.25">
      <c r="A4473" t="s">
        <v>9505</v>
      </c>
      <c r="B4473" t="s">
        <v>9506</v>
      </c>
      <c r="C4473" s="1">
        <v>0</v>
      </c>
      <c r="D4473" s="1">
        <v>0</v>
      </c>
      <c r="E4473" s="1">
        <v>0</v>
      </c>
    </row>
    <row r="4474" spans="1:6" ht="30" x14ac:dyDescent="0.25">
      <c r="A4474" t="s">
        <v>9507</v>
      </c>
      <c r="B4474" t="s">
        <v>9508</v>
      </c>
      <c r="C4474" s="1">
        <v>2100</v>
      </c>
      <c r="D4474" s="1">
        <v>2129</v>
      </c>
      <c r="E4474" s="1">
        <v>5200</v>
      </c>
      <c r="F4474" s="2" t="s">
        <v>9509</v>
      </c>
    </row>
    <row r="4475" spans="1:6" x14ac:dyDescent="0.25">
      <c r="A4475" t="s">
        <v>9510</v>
      </c>
      <c r="B4475" t="s">
        <v>9511</v>
      </c>
      <c r="C4475" s="1">
        <v>0</v>
      </c>
      <c r="D4475" s="1">
        <v>0</v>
      </c>
      <c r="E4475" s="1">
        <v>0</v>
      </c>
    </row>
    <row r="4476" spans="1:6" x14ac:dyDescent="0.25">
      <c r="A4476" t="s">
        <v>9512</v>
      </c>
      <c r="B4476" t="s">
        <v>9513</v>
      </c>
      <c r="C4476" s="1">
        <v>0</v>
      </c>
      <c r="D4476" s="1">
        <v>0</v>
      </c>
      <c r="E4476" s="1">
        <v>0</v>
      </c>
    </row>
    <row r="4477" spans="1:6" x14ac:dyDescent="0.25">
      <c r="A4477" t="s">
        <v>9514</v>
      </c>
      <c r="B4477" t="s">
        <v>9515</v>
      </c>
      <c r="C4477" s="1">
        <v>0</v>
      </c>
      <c r="D4477" s="1">
        <v>0</v>
      </c>
      <c r="E4477" s="1">
        <v>0</v>
      </c>
    </row>
    <row r="4478" spans="1:6" x14ac:dyDescent="0.25">
      <c r="A4478" t="s">
        <v>9516</v>
      </c>
      <c r="B4478" t="s">
        <v>9517</v>
      </c>
      <c r="C4478" s="1">
        <v>0</v>
      </c>
      <c r="D4478" s="1">
        <v>0</v>
      </c>
      <c r="E4478" s="1">
        <v>0</v>
      </c>
    </row>
    <row r="4479" spans="1:6" x14ac:dyDescent="0.25">
      <c r="A4479" t="s">
        <v>9518</v>
      </c>
      <c r="B4479" t="s">
        <v>9519</v>
      </c>
      <c r="C4479" s="1">
        <v>0</v>
      </c>
      <c r="D4479" s="1">
        <v>0</v>
      </c>
      <c r="E4479" s="1">
        <v>0</v>
      </c>
    </row>
    <row r="4480" spans="1:6" x14ac:dyDescent="0.25">
      <c r="A4480" t="s">
        <v>9520</v>
      </c>
      <c r="B4480" t="s">
        <v>9521</v>
      </c>
      <c r="C4480" s="1">
        <v>0</v>
      </c>
      <c r="D4480" s="1">
        <v>0</v>
      </c>
      <c r="E4480" s="1">
        <v>0</v>
      </c>
    </row>
    <row r="4481" spans="1:6" x14ac:dyDescent="0.25">
      <c r="A4481" t="s">
        <v>9522</v>
      </c>
      <c r="B4481" t="s">
        <v>9523</v>
      </c>
      <c r="C4481" s="1">
        <v>0</v>
      </c>
      <c r="D4481" s="1">
        <v>0</v>
      </c>
      <c r="E4481" s="1">
        <v>0</v>
      </c>
    </row>
    <row r="4482" spans="1:6" x14ac:dyDescent="0.25">
      <c r="A4482" t="s">
        <v>9524</v>
      </c>
      <c r="B4482" t="s">
        <v>9525</v>
      </c>
      <c r="C4482" s="1">
        <v>0</v>
      </c>
      <c r="D4482" s="1">
        <v>0</v>
      </c>
      <c r="E4482" s="1">
        <v>0</v>
      </c>
    </row>
    <row r="4483" spans="1:6" x14ac:dyDescent="0.25">
      <c r="A4483" t="s">
        <v>9526</v>
      </c>
      <c r="B4483" t="s">
        <v>9527</v>
      </c>
      <c r="C4483" s="1">
        <v>0</v>
      </c>
      <c r="D4483" s="1">
        <v>0</v>
      </c>
      <c r="E4483" s="1">
        <v>0</v>
      </c>
    </row>
    <row r="4484" spans="1:6" x14ac:dyDescent="0.25">
      <c r="A4484" t="s">
        <v>9528</v>
      </c>
      <c r="B4484" t="s">
        <v>9529</v>
      </c>
      <c r="C4484" s="1">
        <v>0</v>
      </c>
      <c r="D4484" s="1">
        <v>0</v>
      </c>
      <c r="E4484" s="1">
        <v>0</v>
      </c>
    </row>
    <row r="4485" spans="1:6" x14ac:dyDescent="0.25">
      <c r="A4485" t="s">
        <v>9530</v>
      </c>
      <c r="B4485" t="s">
        <v>9531</v>
      </c>
      <c r="C4485" s="1">
        <v>0</v>
      </c>
      <c r="D4485" s="1">
        <v>0</v>
      </c>
      <c r="E4485" s="1">
        <v>0</v>
      </c>
    </row>
    <row r="4486" spans="1:6" ht="90" x14ac:dyDescent="0.25">
      <c r="A4486" t="s">
        <v>9532</v>
      </c>
      <c r="B4486" t="s">
        <v>9533</v>
      </c>
      <c r="C4486" s="1">
        <v>165927</v>
      </c>
      <c r="D4486" s="1">
        <v>131878</v>
      </c>
      <c r="E4486" s="1">
        <v>208800</v>
      </c>
      <c r="F4486" s="2" t="s">
        <v>9534</v>
      </c>
    </row>
    <row r="4487" spans="1:6" x14ac:dyDescent="0.25">
      <c r="A4487" t="s">
        <v>9535</v>
      </c>
      <c r="B4487" t="s">
        <v>9536</v>
      </c>
      <c r="C4487" s="1">
        <v>1988</v>
      </c>
      <c r="D4487" s="1">
        <v>0</v>
      </c>
      <c r="E4487" s="1">
        <v>1504</v>
      </c>
      <c r="F4487" t="s">
        <v>947</v>
      </c>
    </row>
    <row r="4488" spans="1:6" x14ac:dyDescent="0.25">
      <c r="A4488" t="s">
        <v>9537</v>
      </c>
      <c r="B4488" t="s">
        <v>9538</v>
      </c>
      <c r="C4488" s="1">
        <v>0</v>
      </c>
      <c r="D4488" s="1">
        <v>0</v>
      </c>
      <c r="E4488" s="1">
        <v>0</v>
      </c>
    </row>
    <row r="4489" spans="1:6" x14ac:dyDescent="0.25">
      <c r="A4489" t="s">
        <v>9539</v>
      </c>
      <c r="B4489" t="s">
        <v>9540</v>
      </c>
      <c r="C4489" s="1">
        <v>0</v>
      </c>
      <c r="D4489" s="1">
        <v>0</v>
      </c>
      <c r="E4489" s="1">
        <v>0</v>
      </c>
    </row>
    <row r="4490" spans="1:6" x14ac:dyDescent="0.25">
      <c r="A4490" t="s">
        <v>9541</v>
      </c>
      <c r="B4490" t="s">
        <v>9542</v>
      </c>
      <c r="C4490" s="1">
        <v>0</v>
      </c>
      <c r="D4490" s="1">
        <v>0</v>
      </c>
      <c r="E4490" s="1">
        <v>0</v>
      </c>
    </row>
    <row r="4491" spans="1:6" x14ac:dyDescent="0.25">
      <c r="A4491" t="s">
        <v>9543</v>
      </c>
      <c r="B4491" t="s">
        <v>9544</v>
      </c>
      <c r="C4491" s="1">
        <v>0</v>
      </c>
      <c r="D4491" s="1">
        <v>0</v>
      </c>
      <c r="E4491" s="1">
        <v>0</v>
      </c>
    </row>
    <row r="4492" spans="1:6" ht="60" x14ac:dyDescent="0.25">
      <c r="A4492" t="s">
        <v>9545</v>
      </c>
      <c r="B4492" t="s">
        <v>9546</v>
      </c>
      <c r="C4492" s="1">
        <v>1125</v>
      </c>
      <c r="D4492" s="1">
        <v>0</v>
      </c>
      <c r="E4492" s="1">
        <v>755</v>
      </c>
      <c r="F4492" s="2" t="s">
        <v>9547</v>
      </c>
    </row>
    <row r="4493" spans="1:6" x14ac:dyDescent="0.25">
      <c r="A4493" t="s">
        <v>9548</v>
      </c>
      <c r="B4493" t="s">
        <v>9549</v>
      </c>
      <c r="C4493" s="1">
        <v>0</v>
      </c>
      <c r="D4493" s="1">
        <v>0</v>
      </c>
      <c r="E4493" s="1">
        <v>0</v>
      </c>
    </row>
    <row r="4494" spans="1:6" x14ac:dyDescent="0.25">
      <c r="A4494" t="s">
        <v>9550</v>
      </c>
      <c r="B4494" t="s">
        <v>9551</v>
      </c>
      <c r="C4494" s="1">
        <v>162639</v>
      </c>
      <c r="D4494" s="1">
        <v>56328</v>
      </c>
      <c r="E4494" s="1">
        <v>176556</v>
      </c>
    </row>
    <row r="4495" spans="1:6" x14ac:dyDescent="0.25">
      <c r="A4495" t="s">
        <v>9552</v>
      </c>
      <c r="B4495" t="s">
        <v>9553</v>
      </c>
      <c r="C4495" s="1">
        <v>71252</v>
      </c>
      <c r="D4495" s="1">
        <v>22493</v>
      </c>
      <c r="E4495" s="1">
        <v>74814</v>
      </c>
    </row>
    <row r="4496" spans="1:6" x14ac:dyDescent="0.25">
      <c r="A4496" t="s">
        <v>9554</v>
      </c>
      <c r="B4496" t="s">
        <v>9555</v>
      </c>
      <c r="C4496" s="1">
        <v>0</v>
      </c>
      <c r="D4496" s="1">
        <v>0</v>
      </c>
      <c r="E4496" s="1">
        <v>0</v>
      </c>
    </row>
    <row r="4497" spans="1:6" x14ac:dyDescent="0.25">
      <c r="A4497" t="s">
        <v>9556</v>
      </c>
      <c r="B4497" t="s">
        <v>9557</v>
      </c>
      <c r="C4497" s="1">
        <v>0</v>
      </c>
      <c r="D4497" s="1">
        <v>5000</v>
      </c>
      <c r="E4497" s="1">
        <v>0</v>
      </c>
    </row>
    <row r="4498" spans="1:6" x14ac:dyDescent="0.25">
      <c r="A4498" t="s">
        <v>9558</v>
      </c>
      <c r="B4498" t="s">
        <v>9559</v>
      </c>
      <c r="C4498" s="1">
        <v>11856</v>
      </c>
      <c r="D4498" s="1">
        <v>0</v>
      </c>
      <c r="E4498" s="1">
        <v>0</v>
      </c>
    </row>
    <row r="4499" spans="1:6" x14ac:dyDescent="0.25">
      <c r="A4499" t="s">
        <v>9560</v>
      </c>
      <c r="B4499" t="s">
        <v>9561</v>
      </c>
      <c r="C4499" s="1">
        <v>4298</v>
      </c>
      <c r="D4499" s="1">
        <v>1216</v>
      </c>
      <c r="E4499" s="1">
        <v>4552</v>
      </c>
    </row>
    <row r="4500" spans="1:6" x14ac:dyDescent="0.25">
      <c r="A4500" t="s">
        <v>9562</v>
      </c>
      <c r="B4500" t="s">
        <v>9563</v>
      </c>
      <c r="C4500" s="1">
        <v>8882</v>
      </c>
      <c r="D4500" s="1">
        <v>6614</v>
      </c>
      <c r="E4500" s="1">
        <v>9543</v>
      </c>
    </row>
    <row r="4501" spans="1:6" x14ac:dyDescent="0.25">
      <c r="A4501" t="s">
        <v>9564</v>
      </c>
      <c r="B4501" t="s">
        <v>9565</v>
      </c>
      <c r="C4501" s="1">
        <v>26932</v>
      </c>
      <c r="D4501" s="1">
        <v>20090</v>
      </c>
      <c r="E4501" s="1">
        <v>27107</v>
      </c>
    </row>
    <row r="4502" spans="1:6" x14ac:dyDescent="0.25">
      <c r="A4502" t="s">
        <v>9566</v>
      </c>
      <c r="B4502" t="s">
        <v>9567</v>
      </c>
      <c r="C4502" s="1">
        <v>0</v>
      </c>
      <c r="D4502" s="1">
        <v>0</v>
      </c>
      <c r="E4502" s="1">
        <v>0</v>
      </c>
    </row>
    <row r="4503" spans="1:6" x14ac:dyDescent="0.25">
      <c r="A4503" t="s">
        <v>9568</v>
      </c>
      <c r="B4503" t="s">
        <v>9569</v>
      </c>
      <c r="C4503" s="1">
        <v>0</v>
      </c>
      <c r="D4503" s="1">
        <v>0</v>
      </c>
      <c r="E4503" s="1">
        <v>0</v>
      </c>
    </row>
    <row r="4504" spans="1:6" x14ac:dyDescent="0.25">
      <c r="A4504" t="s">
        <v>9570</v>
      </c>
      <c r="B4504" t="s">
        <v>9571</v>
      </c>
      <c r="C4504" s="1">
        <v>5060</v>
      </c>
      <c r="D4504" s="1">
        <v>906</v>
      </c>
      <c r="E4504" s="1">
        <v>10000</v>
      </c>
    </row>
    <row r="4505" spans="1:6" x14ac:dyDescent="0.25">
      <c r="A4505" t="s">
        <v>9572</v>
      </c>
      <c r="B4505" t="s">
        <v>9573</v>
      </c>
      <c r="C4505" s="1">
        <v>9500</v>
      </c>
      <c r="D4505" s="1">
        <v>1013</v>
      </c>
      <c r="E4505" s="1">
        <v>10000</v>
      </c>
    </row>
    <row r="4506" spans="1:6" x14ac:dyDescent="0.25">
      <c r="A4506" t="s">
        <v>9574</v>
      </c>
      <c r="B4506" t="s">
        <v>9575</v>
      </c>
      <c r="C4506" s="1">
        <v>1080</v>
      </c>
      <c r="D4506" s="1">
        <v>0</v>
      </c>
      <c r="E4506" s="1">
        <v>700</v>
      </c>
      <c r="F4506" t="s">
        <v>9576</v>
      </c>
    </row>
    <row r="4507" spans="1:6" x14ac:dyDescent="0.25">
      <c r="A4507" t="s">
        <v>9577</v>
      </c>
      <c r="B4507" t="s">
        <v>9578</v>
      </c>
      <c r="C4507" s="1">
        <v>750</v>
      </c>
      <c r="D4507" s="1">
        <v>123</v>
      </c>
      <c r="E4507" s="1">
        <v>600</v>
      </c>
      <c r="F4507" t="s">
        <v>9579</v>
      </c>
    </row>
    <row r="4508" spans="1:6" x14ac:dyDescent="0.25">
      <c r="A4508" t="s">
        <v>9580</v>
      </c>
      <c r="B4508" t="s">
        <v>9581</v>
      </c>
      <c r="C4508" s="1">
        <v>150</v>
      </c>
      <c r="D4508" s="1">
        <v>0</v>
      </c>
      <c r="E4508" s="1">
        <v>150</v>
      </c>
      <c r="F4508" t="s">
        <v>9582</v>
      </c>
    </row>
    <row r="4509" spans="1:6" x14ac:dyDescent="0.25">
      <c r="A4509" t="s">
        <v>9583</v>
      </c>
      <c r="B4509" t="s">
        <v>9584</v>
      </c>
      <c r="C4509" s="1">
        <v>0</v>
      </c>
      <c r="D4509" s="1">
        <v>0</v>
      </c>
      <c r="E4509" s="1">
        <v>0</v>
      </c>
    </row>
    <row r="4510" spans="1:6" x14ac:dyDescent="0.25">
      <c r="A4510" t="s">
        <v>9585</v>
      </c>
      <c r="B4510" t="s">
        <v>9586</v>
      </c>
      <c r="C4510" s="1">
        <v>0</v>
      </c>
      <c r="D4510" s="1">
        <v>0</v>
      </c>
      <c r="E4510" s="1">
        <v>0</v>
      </c>
    </row>
    <row r="4511" spans="1:6" x14ac:dyDescent="0.25">
      <c r="A4511" t="s">
        <v>9587</v>
      </c>
      <c r="B4511" t="s">
        <v>9588</v>
      </c>
      <c r="C4511" s="1">
        <v>1143</v>
      </c>
      <c r="D4511" s="1">
        <v>0</v>
      </c>
      <c r="E4511" s="1">
        <v>1000</v>
      </c>
      <c r="F4511" t="s">
        <v>9589</v>
      </c>
    </row>
    <row r="4512" spans="1:6" x14ac:dyDescent="0.25">
      <c r="A4512" t="s">
        <v>9590</v>
      </c>
      <c r="B4512" t="s">
        <v>9591</v>
      </c>
      <c r="C4512" s="1">
        <v>0</v>
      </c>
      <c r="D4512" s="1">
        <v>0</v>
      </c>
      <c r="E4512" s="1">
        <v>0</v>
      </c>
    </row>
    <row r="4513" spans="1:6" x14ac:dyDescent="0.25">
      <c r="A4513" t="s">
        <v>9592</v>
      </c>
      <c r="B4513" t="s">
        <v>9593</v>
      </c>
      <c r="C4513" s="1">
        <v>0</v>
      </c>
      <c r="D4513" s="1">
        <v>0</v>
      </c>
      <c r="E4513" s="1">
        <v>0</v>
      </c>
    </row>
    <row r="4514" spans="1:6" x14ac:dyDescent="0.25">
      <c r="A4514" t="s">
        <v>9594</v>
      </c>
      <c r="B4514" t="s">
        <v>9595</v>
      </c>
      <c r="C4514" s="1">
        <v>0</v>
      </c>
      <c r="D4514" s="1">
        <v>0</v>
      </c>
      <c r="E4514" s="1">
        <v>100</v>
      </c>
      <c r="F4514" t="s">
        <v>9596</v>
      </c>
    </row>
    <row r="4515" spans="1:6" ht="30" x14ac:dyDescent="0.25">
      <c r="A4515" t="s">
        <v>9597</v>
      </c>
      <c r="B4515" t="s">
        <v>9598</v>
      </c>
      <c r="C4515" s="1">
        <v>130</v>
      </c>
      <c r="D4515" s="1">
        <v>0</v>
      </c>
      <c r="E4515" s="1">
        <v>130</v>
      </c>
      <c r="F4515" s="2" t="s">
        <v>9599</v>
      </c>
    </row>
    <row r="4516" spans="1:6" x14ac:dyDescent="0.25">
      <c r="A4516" t="s">
        <v>9600</v>
      </c>
      <c r="B4516" t="s">
        <v>9601</v>
      </c>
      <c r="C4516" s="1">
        <v>0</v>
      </c>
      <c r="D4516" s="1">
        <v>0</v>
      </c>
      <c r="E4516" s="1">
        <v>0</v>
      </c>
    </row>
    <row r="4517" spans="1:6" x14ac:dyDescent="0.25">
      <c r="A4517" t="s">
        <v>9602</v>
      </c>
      <c r="B4517" t="s">
        <v>9603</v>
      </c>
      <c r="C4517" s="1">
        <v>6200</v>
      </c>
      <c r="D4517" s="1">
        <v>0</v>
      </c>
      <c r="E4517" s="1">
        <v>0</v>
      </c>
      <c r="F4517" t="s">
        <v>9604</v>
      </c>
    </row>
    <row r="4518" spans="1:6" x14ac:dyDescent="0.25">
      <c r="A4518" t="s">
        <v>9605</v>
      </c>
      <c r="B4518" t="s">
        <v>9606</v>
      </c>
      <c r="C4518" s="1">
        <v>0</v>
      </c>
      <c r="D4518" s="1">
        <v>0</v>
      </c>
      <c r="E4518" s="1">
        <v>0</v>
      </c>
    </row>
    <row r="4519" spans="1:6" x14ac:dyDescent="0.25">
      <c r="A4519" t="s">
        <v>9607</v>
      </c>
      <c r="B4519" t="s">
        <v>9608</v>
      </c>
      <c r="C4519" s="1">
        <v>0</v>
      </c>
      <c r="D4519" s="1">
        <v>0</v>
      </c>
      <c r="E4519" s="1">
        <v>0</v>
      </c>
    </row>
    <row r="4520" spans="1:6" x14ac:dyDescent="0.25">
      <c r="A4520" t="s">
        <v>9609</v>
      </c>
      <c r="B4520" t="s">
        <v>9610</v>
      </c>
      <c r="C4520" s="1">
        <v>0</v>
      </c>
      <c r="D4520" s="1">
        <v>0</v>
      </c>
      <c r="E4520" s="1">
        <v>0</v>
      </c>
    </row>
    <row r="4521" spans="1:6" x14ac:dyDescent="0.25">
      <c r="A4521" t="s">
        <v>9611</v>
      </c>
      <c r="B4521" t="s">
        <v>9612</v>
      </c>
      <c r="C4521" s="1">
        <v>0</v>
      </c>
      <c r="D4521" s="1">
        <v>0</v>
      </c>
      <c r="E4521" s="1">
        <v>0</v>
      </c>
    </row>
    <row r="4522" spans="1:6" x14ac:dyDescent="0.25">
      <c r="A4522" t="s">
        <v>9613</v>
      </c>
      <c r="B4522" t="s">
        <v>9614</v>
      </c>
      <c r="C4522" s="1">
        <v>0</v>
      </c>
      <c r="D4522" s="1">
        <v>0</v>
      </c>
      <c r="E4522" s="1">
        <v>0</v>
      </c>
    </row>
    <row r="4523" spans="1:6" x14ac:dyDescent="0.25">
      <c r="A4523" t="s">
        <v>9615</v>
      </c>
      <c r="B4523" t="s">
        <v>9616</v>
      </c>
      <c r="C4523" s="1">
        <v>0</v>
      </c>
      <c r="D4523" s="1">
        <v>0</v>
      </c>
      <c r="E4523" s="1">
        <v>0</v>
      </c>
    </row>
    <row r="4524" spans="1:6" x14ac:dyDescent="0.25">
      <c r="A4524" t="s">
        <v>9617</v>
      </c>
      <c r="B4524" t="s">
        <v>9618</v>
      </c>
      <c r="C4524" s="1">
        <v>0</v>
      </c>
      <c r="D4524" s="1">
        <v>0</v>
      </c>
      <c r="E4524" s="1">
        <v>0</v>
      </c>
    </row>
    <row r="4525" spans="1:6" x14ac:dyDescent="0.25">
      <c r="A4525" t="s">
        <v>9619</v>
      </c>
      <c r="B4525" t="s">
        <v>9620</v>
      </c>
      <c r="C4525" s="1">
        <v>0</v>
      </c>
      <c r="D4525" s="1">
        <v>0</v>
      </c>
      <c r="E4525" s="1">
        <v>0</v>
      </c>
    </row>
    <row r="4526" spans="1:6" x14ac:dyDescent="0.25">
      <c r="A4526" t="s">
        <v>9621</v>
      </c>
      <c r="B4526" t="s">
        <v>9622</v>
      </c>
      <c r="C4526" s="1">
        <v>0</v>
      </c>
      <c r="D4526" s="1">
        <v>0</v>
      </c>
      <c r="E4526" s="1">
        <v>0</v>
      </c>
    </row>
    <row r="4527" spans="1:6" x14ac:dyDescent="0.25">
      <c r="A4527" t="s">
        <v>9623</v>
      </c>
      <c r="B4527" t="s">
        <v>9624</v>
      </c>
      <c r="C4527" s="1">
        <v>0</v>
      </c>
      <c r="D4527" s="1">
        <v>0</v>
      </c>
      <c r="E4527" s="1">
        <v>0</v>
      </c>
    </row>
    <row r="4528" spans="1:6" x14ac:dyDescent="0.25">
      <c r="A4528" t="s">
        <v>9625</v>
      </c>
      <c r="B4528" t="s">
        <v>9626</v>
      </c>
      <c r="C4528" s="1">
        <v>0</v>
      </c>
      <c r="D4528" s="1">
        <v>0</v>
      </c>
      <c r="E4528" s="1">
        <v>0</v>
      </c>
    </row>
    <row r="4529" spans="1:6" x14ac:dyDescent="0.25">
      <c r="A4529" t="s">
        <v>9627</v>
      </c>
      <c r="B4529" t="s">
        <v>9628</v>
      </c>
      <c r="C4529" s="1">
        <v>0</v>
      </c>
      <c r="D4529" s="1">
        <v>0</v>
      </c>
      <c r="E4529" s="1">
        <v>0</v>
      </c>
    </row>
    <row r="4530" spans="1:6" x14ac:dyDescent="0.25">
      <c r="A4530" t="s">
        <v>9629</v>
      </c>
      <c r="B4530" t="s">
        <v>9630</v>
      </c>
      <c r="C4530" s="1">
        <v>0</v>
      </c>
      <c r="D4530" s="1">
        <v>0</v>
      </c>
      <c r="E4530" s="1">
        <v>0</v>
      </c>
    </row>
    <row r="4531" spans="1:6" x14ac:dyDescent="0.25">
      <c r="A4531" t="s">
        <v>9631</v>
      </c>
      <c r="B4531" t="s">
        <v>9632</v>
      </c>
      <c r="C4531" s="1">
        <v>0</v>
      </c>
      <c r="D4531" s="1">
        <v>0</v>
      </c>
      <c r="E4531" s="1">
        <v>6200</v>
      </c>
      <c r="F4531" t="s">
        <v>9604</v>
      </c>
    </row>
    <row r="4532" spans="1:6" x14ac:dyDescent="0.25">
      <c r="A4532" t="s">
        <v>9633</v>
      </c>
      <c r="B4532" t="s">
        <v>9634</v>
      </c>
      <c r="C4532" s="1">
        <v>0</v>
      </c>
      <c r="D4532" s="1">
        <v>0</v>
      </c>
      <c r="E4532" s="1">
        <v>0</v>
      </c>
    </row>
    <row r="4533" spans="1:6" x14ac:dyDescent="0.25">
      <c r="A4533" t="s">
        <v>9635</v>
      </c>
      <c r="B4533" t="s">
        <v>9636</v>
      </c>
      <c r="C4533" s="1">
        <v>0</v>
      </c>
      <c r="D4533" s="1">
        <v>0</v>
      </c>
      <c r="E4533" s="1">
        <v>0</v>
      </c>
    </row>
    <row r="4534" spans="1:6" x14ac:dyDescent="0.25">
      <c r="A4534" t="s">
        <v>9637</v>
      </c>
      <c r="B4534" t="s">
        <v>9638</v>
      </c>
      <c r="C4534" s="1">
        <v>0</v>
      </c>
      <c r="D4534" s="1">
        <v>0</v>
      </c>
      <c r="E4534" s="1">
        <v>0</v>
      </c>
    </row>
    <row r="4535" spans="1:6" x14ac:dyDescent="0.25">
      <c r="A4535" t="s">
        <v>9639</v>
      </c>
      <c r="B4535" t="s">
        <v>9640</v>
      </c>
      <c r="C4535" s="1">
        <v>0</v>
      </c>
      <c r="D4535" s="1">
        <v>0</v>
      </c>
      <c r="E4535" s="1">
        <v>0</v>
      </c>
    </row>
    <row r="4536" spans="1:6" x14ac:dyDescent="0.25">
      <c r="A4536" t="s">
        <v>9641</v>
      </c>
      <c r="B4536" t="s">
        <v>9642</v>
      </c>
      <c r="C4536" s="1">
        <v>0</v>
      </c>
      <c r="D4536" s="1">
        <v>0</v>
      </c>
      <c r="E4536" s="1">
        <v>0</v>
      </c>
    </row>
    <row r="4537" spans="1:6" x14ac:dyDescent="0.25">
      <c r="A4537" t="s">
        <v>9643</v>
      </c>
      <c r="B4537" t="s">
        <v>9644</v>
      </c>
      <c r="C4537" s="1">
        <v>0</v>
      </c>
      <c r="D4537" s="1">
        <v>0</v>
      </c>
      <c r="E4537" s="1">
        <v>0</v>
      </c>
    </row>
    <row r="4538" spans="1:6" x14ac:dyDescent="0.25">
      <c r="A4538" t="s">
        <v>9645</v>
      </c>
      <c r="B4538" t="s">
        <v>9646</v>
      </c>
      <c r="C4538" s="1">
        <v>0</v>
      </c>
      <c r="D4538" s="1">
        <v>2000</v>
      </c>
      <c r="E4538" s="1">
        <v>0</v>
      </c>
    </row>
    <row r="4539" spans="1:6" ht="90" x14ac:dyDescent="0.25">
      <c r="A4539" t="s">
        <v>9647</v>
      </c>
      <c r="B4539" t="s">
        <v>9648</v>
      </c>
      <c r="C4539" s="1">
        <v>50000</v>
      </c>
      <c r="D4539" s="1">
        <v>14463</v>
      </c>
      <c r="E4539" s="1">
        <v>64266</v>
      </c>
      <c r="F4539" s="2" t="s">
        <v>9649</v>
      </c>
    </row>
    <row r="4540" spans="1:6" x14ac:dyDescent="0.25">
      <c r="A4540" t="s">
        <v>9650</v>
      </c>
      <c r="B4540" t="s">
        <v>9651</v>
      </c>
      <c r="C4540" s="1">
        <v>3825</v>
      </c>
      <c r="D4540" s="1">
        <v>1259</v>
      </c>
      <c r="E4540" s="1">
        <v>3825</v>
      </c>
    </row>
    <row r="4541" spans="1:6" x14ac:dyDescent="0.25">
      <c r="A4541" t="s">
        <v>9652</v>
      </c>
      <c r="B4541" t="s">
        <v>9653</v>
      </c>
      <c r="C4541" s="1">
        <v>0</v>
      </c>
      <c r="D4541" s="1">
        <v>24</v>
      </c>
      <c r="E4541" s="1">
        <v>0</v>
      </c>
    </row>
    <row r="4542" spans="1:6" x14ac:dyDescent="0.25">
      <c r="A4542" t="s">
        <v>9654</v>
      </c>
      <c r="B4542" t="s">
        <v>9655</v>
      </c>
      <c r="C4542" s="1">
        <v>0</v>
      </c>
      <c r="D4542" s="1">
        <v>0</v>
      </c>
      <c r="E4542" s="1">
        <v>0</v>
      </c>
    </row>
    <row r="4543" spans="1:6" x14ac:dyDescent="0.25">
      <c r="A4543" t="s">
        <v>9656</v>
      </c>
      <c r="B4543" t="s">
        <v>9657</v>
      </c>
      <c r="C4543" s="1">
        <v>0</v>
      </c>
      <c r="D4543" s="1">
        <v>0</v>
      </c>
      <c r="E4543" s="1">
        <v>0</v>
      </c>
    </row>
    <row r="4544" spans="1:6" x14ac:dyDescent="0.25">
      <c r="A4544" t="s">
        <v>9658</v>
      </c>
      <c r="B4544" t="s">
        <v>9659</v>
      </c>
      <c r="C4544" s="1">
        <v>0</v>
      </c>
      <c r="D4544" s="1">
        <v>0</v>
      </c>
      <c r="E4544" s="1">
        <v>0</v>
      </c>
    </row>
    <row r="4545" spans="1:6" x14ac:dyDescent="0.25">
      <c r="A4545" t="s">
        <v>9660</v>
      </c>
      <c r="B4545" t="s">
        <v>9661</v>
      </c>
      <c r="C4545" s="1">
        <v>0</v>
      </c>
      <c r="D4545" s="1">
        <v>0</v>
      </c>
      <c r="E4545" s="1">
        <v>0</v>
      </c>
    </row>
    <row r="4546" spans="1:6" x14ac:dyDescent="0.25">
      <c r="A4546" t="s">
        <v>9662</v>
      </c>
      <c r="B4546" t="s">
        <v>9663</v>
      </c>
      <c r="C4546" s="1">
        <v>0</v>
      </c>
      <c r="D4546" s="1">
        <v>0</v>
      </c>
      <c r="E4546" s="1">
        <v>0</v>
      </c>
    </row>
    <row r="4547" spans="1:6" ht="75" x14ac:dyDescent="0.25">
      <c r="A4547" t="s">
        <v>9664</v>
      </c>
      <c r="B4547" t="s">
        <v>9665</v>
      </c>
      <c r="C4547" s="1">
        <v>3030</v>
      </c>
      <c r="D4547" s="1">
        <v>491</v>
      </c>
      <c r="E4547" s="1">
        <v>1000</v>
      </c>
      <c r="F4547" s="2" t="s">
        <v>9666</v>
      </c>
    </row>
    <row r="4548" spans="1:6" x14ac:dyDescent="0.25">
      <c r="A4548" t="s">
        <v>9667</v>
      </c>
      <c r="B4548" t="s">
        <v>9668</v>
      </c>
      <c r="C4548" s="1">
        <v>0</v>
      </c>
      <c r="D4548" s="1">
        <v>0</v>
      </c>
      <c r="E4548" s="1">
        <v>0</v>
      </c>
    </row>
    <row r="4549" spans="1:6" x14ac:dyDescent="0.25">
      <c r="A4549" t="s">
        <v>9669</v>
      </c>
      <c r="B4549" t="s">
        <v>9670</v>
      </c>
      <c r="C4549" s="1">
        <v>2000</v>
      </c>
      <c r="D4549" s="1">
        <v>155</v>
      </c>
      <c r="E4549" s="1">
        <v>400</v>
      </c>
      <c r="F4549" t="s">
        <v>9671</v>
      </c>
    </row>
    <row r="4550" spans="1:6" ht="60" x14ac:dyDescent="0.25">
      <c r="A4550" t="s">
        <v>9672</v>
      </c>
      <c r="B4550" t="s">
        <v>9673</v>
      </c>
      <c r="C4550" s="1">
        <v>155</v>
      </c>
      <c r="D4550" s="1">
        <v>0</v>
      </c>
      <c r="E4550" s="1">
        <v>250</v>
      </c>
      <c r="F4550" s="2" t="s">
        <v>9674</v>
      </c>
    </row>
    <row r="4551" spans="1:6" x14ac:dyDescent="0.25">
      <c r="A4551" t="s">
        <v>9675</v>
      </c>
      <c r="B4551" t="s">
        <v>9676</v>
      </c>
      <c r="C4551" s="1">
        <v>500</v>
      </c>
      <c r="D4551" s="1">
        <v>0</v>
      </c>
      <c r="E4551" s="1">
        <v>0</v>
      </c>
    </row>
    <row r="4552" spans="1:6" x14ac:dyDescent="0.25">
      <c r="A4552" t="s">
        <v>9677</v>
      </c>
      <c r="B4552" t="s">
        <v>9678</v>
      </c>
      <c r="C4552" s="1">
        <v>0</v>
      </c>
      <c r="D4552" s="1">
        <v>719</v>
      </c>
      <c r="E4552" s="1">
        <v>0</v>
      </c>
    </row>
    <row r="4553" spans="1:6" x14ac:dyDescent="0.25">
      <c r="A4553" t="s">
        <v>9679</v>
      </c>
      <c r="B4553" t="s">
        <v>9680</v>
      </c>
      <c r="C4553" s="1">
        <v>930</v>
      </c>
      <c r="D4553" s="1">
        <v>0</v>
      </c>
      <c r="E4553" s="1">
        <v>1000</v>
      </c>
      <c r="F4553" t="s">
        <v>9681</v>
      </c>
    </row>
    <row r="4554" spans="1:6" x14ac:dyDescent="0.25">
      <c r="A4554" t="s">
        <v>9682</v>
      </c>
      <c r="B4554" t="s">
        <v>9683</v>
      </c>
      <c r="C4554" s="1">
        <v>0</v>
      </c>
      <c r="D4554" s="1">
        <v>0</v>
      </c>
      <c r="E4554" s="1">
        <v>0</v>
      </c>
    </row>
    <row r="4555" spans="1:6" x14ac:dyDescent="0.25">
      <c r="A4555" t="s">
        <v>9684</v>
      </c>
      <c r="B4555" t="s">
        <v>9685</v>
      </c>
      <c r="C4555" s="1">
        <v>0</v>
      </c>
      <c r="D4555" s="1">
        <v>0</v>
      </c>
      <c r="E4555" s="1">
        <v>0</v>
      </c>
    </row>
    <row r="4556" spans="1:6" ht="45" x14ac:dyDescent="0.25">
      <c r="A4556" t="s">
        <v>9686</v>
      </c>
      <c r="B4556" t="s">
        <v>9687</v>
      </c>
      <c r="C4556" s="1">
        <v>1455</v>
      </c>
      <c r="D4556" s="1">
        <v>58</v>
      </c>
      <c r="E4556" s="1">
        <v>1000</v>
      </c>
      <c r="F4556" s="2" t="s">
        <v>9688</v>
      </c>
    </row>
    <row r="4557" spans="1:6" ht="45" x14ac:dyDescent="0.25">
      <c r="A4557" t="s">
        <v>9689</v>
      </c>
      <c r="B4557" t="s">
        <v>9690</v>
      </c>
      <c r="C4557" s="1">
        <v>950</v>
      </c>
      <c r="D4557" s="1">
        <v>0</v>
      </c>
      <c r="E4557" s="1">
        <v>950</v>
      </c>
      <c r="F4557" s="2" t="s">
        <v>9691</v>
      </c>
    </row>
    <row r="4558" spans="1:6" x14ac:dyDescent="0.25">
      <c r="A4558" t="s">
        <v>9692</v>
      </c>
      <c r="B4558" t="s">
        <v>9693</v>
      </c>
      <c r="C4558" s="1">
        <v>0</v>
      </c>
      <c r="D4558" s="1">
        <v>0</v>
      </c>
      <c r="E4558" s="1">
        <v>0</v>
      </c>
    </row>
    <row r="4559" spans="1:6" ht="30" x14ac:dyDescent="0.25">
      <c r="A4559" t="s">
        <v>9694</v>
      </c>
      <c r="B4559" t="s">
        <v>9695</v>
      </c>
      <c r="C4559" s="1">
        <v>21100</v>
      </c>
      <c r="D4559" s="1">
        <v>0</v>
      </c>
      <c r="E4559" s="1">
        <v>0</v>
      </c>
      <c r="F4559" s="2" t="s">
        <v>9696</v>
      </c>
    </row>
    <row r="4560" spans="1:6" x14ac:dyDescent="0.25">
      <c r="A4560" t="s">
        <v>9697</v>
      </c>
      <c r="B4560" t="s">
        <v>9698</v>
      </c>
      <c r="C4560" s="1">
        <v>0</v>
      </c>
      <c r="D4560" s="1">
        <v>0</v>
      </c>
      <c r="E4560" s="1">
        <v>0</v>
      </c>
    </row>
    <row r="4561" spans="1:6" x14ac:dyDescent="0.25">
      <c r="A4561" t="s">
        <v>9699</v>
      </c>
      <c r="B4561" t="s">
        <v>9700</v>
      </c>
      <c r="C4561" s="1">
        <v>0</v>
      </c>
      <c r="D4561" s="1">
        <v>0</v>
      </c>
      <c r="E4561" s="1">
        <v>0</v>
      </c>
    </row>
    <row r="4562" spans="1:6" x14ac:dyDescent="0.25">
      <c r="A4562" t="s">
        <v>9701</v>
      </c>
      <c r="B4562" t="s">
        <v>9702</v>
      </c>
      <c r="C4562" s="1">
        <v>0</v>
      </c>
      <c r="D4562" s="1">
        <v>0</v>
      </c>
      <c r="E4562" s="1">
        <v>0</v>
      </c>
    </row>
    <row r="4563" spans="1:6" x14ac:dyDescent="0.25">
      <c r="A4563" t="s">
        <v>9703</v>
      </c>
      <c r="B4563" t="s">
        <v>9704</v>
      </c>
      <c r="C4563" s="1">
        <v>0</v>
      </c>
      <c r="D4563" s="1">
        <v>0</v>
      </c>
      <c r="E4563" s="1">
        <v>0</v>
      </c>
    </row>
    <row r="4564" spans="1:6" x14ac:dyDescent="0.25">
      <c r="A4564" t="s">
        <v>9705</v>
      </c>
      <c r="B4564" t="s">
        <v>9706</v>
      </c>
      <c r="C4564" s="1">
        <v>0</v>
      </c>
      <c r="D4564" s="1">
        <v>0</v>
      </c>
      <c r="E4564" s="1">
        <v>0</v>
      </c>
    </row>
    <row r="4565" spans="1:6" x14ac:dyDescent="0.25">
      <c r="A4565" t="s">
        <v>9707</v>
      </c>
      <c r="B4565" t="s">
        <v>9708</v>
      </c>
      <c r="C4565" s="1">
        <v>0</v>
      </c>
      <c r="D4565" s="1">
        <v>0</v>
      </c>
      <c r="E4565" s="1">
        <v>0</v>
      </c>
    </row>
    <row r="4566" spans="1:6" x14ac:dyDescent="0.25">
      <c r="A4566" t="s">
        <v>9709</v>
      </c>
      <c r="B4566" t="s">
        <v>9710</v>
      </c>
      <c r="C4566" s="1">
        <v>0</v>
      </c>
      <c r="D4566" s="1">
        <v>0</v>
      </c>
      <c r="E4566" s="1">
        <v>0</v>
      </c>
    </row>
    <row r="4567" spans="1:6" x14ac:dyDescent="0.25">
      <c r="A4567" t="s">
        <v>9711</v>
      </c>
      <c r="B4567" t="s">
        <v>9712</v>
      </c>
      <c r="C4567" s="1">
        <v>0</v>
      </c>
      <c r="D4567" s="1">
        <v>0</v>
      </c>
      <c r="E4567" s="1">
        <v>0</v>
      </c>
    </row>
    <row r="4568" spans="1:6" x14ac:dyDescent="0.25">
      <c r="A4568" t="s">
        <v>9713</v>
      </c>
      <c r="B4568" t="s">
        <v>9714</v>
      </c>
      <c r="C4568" s="1">
        <v>0</v>
      </c>
      <c r="D4568" s="1">
        <v>0</v>
      </c>
      <c r="E4568" s="1">
        <v>0</v>
      </c>
    </row>
    <row r="4569" spans="1:6" x14ac:dyDescent="0.25">
      <c r="A4569" t="s">
        <v>9715</v>
      </c>
      <c r="B4569" t="s">
        <v>9716</v>
      </c>
      <c r="C4569" s="1">
        <v>0</v>
      </c>
      <c r="D4569" s="1">
        <v>0</v>
      </c>
      <c r="E4569" s="1">
        <v>0</v>
      </c>
    </row>
    <row r="4570" spans="1:6" x14ac:dyDescent="0.25">
      <c r="A4570" t="s">
        <v>9717</v>
      </c>
      <c r="B4570" t="s">
        <v>9718</v>
      </c>
      <c r="C4570" s="1">
        <v>0</v>
      </c>
      <c r="D4570" s="1">
        <v>0</v>
      </c>
      <c r="E4570" s="1">
        <v>0</v>
      </c>
    </row>
    <row r="4571" spans="1:6" x14ac:dyDescent="0.25">
      <c r="A4571" t="s">
        <v>9719</v>
      </c>
      <c r="B4571" t="s">
        <v>9720</v>
      </c>
      <c r="C4571" s="1">
        <v>0</v>
      </c>
      <c r="D4571" s="1">
        <v>0</v>
      </c>
      <c r="E4571" s="1">
        <v>0</v>
      </c>
    </row>
    <row r="4572" spans="1:6" ht="45" x14ac:dyDescent="0.25">
      <c r="A4572" t="s">
        <v>9721</v>
      </c>
      <c r="B4572" t="s">
        <v>9722</v>
      </c>
      <c r="C4572" s="1">
        <v>899</v>
      </c>
      <c r="D4572" s="1">
        <v>12575</v>
      </c>
      <c r="E4572" s="1">
        <v>28199</v>
      </c>
      <c r="F4572" s="2" t="s">
        <v>9723</v>
      </c>
    </row>
    <row r="4573" spans="1:6" x14ac:dyDescent="0.25">
      <c r="A4573" t="s">
        <v>9724</v>
      </c>
      <c r="B4573" t="s">
        <v>9725</v>
      </c>
      <c r="C4573" s="1">
        <v>1377</v>
      </c>
      <c r="D4573" s="1">
        <v>0</v>
      </c>
      <c r="E4573" s="1">
        <v>732</v>
      </c>
      <c r="F4573" t="s">
        <v>947</v>
      </c>
    </row>
    <row r="4574" spans="1:6" x14ac:dyDescent="0.25">
      <c r="A4574" t="s">
        <v>9726</v>
      </c>
      <c r="B4574" t="s">
        <v>9727</v>
      </c>
      <c r="C4574" s="1">
        <v>0</v>
      </c>
      <c r="D4574" s="1">
        <v>0</v>
      </c>
      <c r="E4574" s="1">
        <v>0</v>
      </c>
    </row>
    <row r="4575" spans="1:6" x14ac:dyDescent="0.25">
      <c r="A4575" t="s">
        <v>9728</v>
      </c>
      <c r="B4575" t="s">
        <v>9729</v>
      </c>
      <c r="C4575" s="1">
        <v>0</v>
      </c>
      <c r="D4575" s="1">
        <v>0</v>
      </c>
      <c r="E4575" s="1">
        <v>0</v>
      </c>
    </row>
    <row r="4576" spans="1:6" x14ac:dyDescent="0.25">
      <c r="A4576" t="s">
        <v>9730</v>
      </c>
      <c r="B4576" t="s">
        <v>9731</v>
      </c>
      <c r="C4576" s="1">
        <v>0</v>
      </c>
      <c r="D4576" s="1">
        <v>0</v>
      </c>
      <c r="E4576" s="1">
        <v>0</v>
      </c>
    </row>
    <row r="4577" spans="1:6" x14ac:dyDescent="0.25">
      <c r="A4577" t="s">
        <v>9732</v>
      </c>
      <c r="B4577" t="s">
        <v>9733</v>
      </c>
      <c r="C4577" s="1">
        <v>0</v>
      </c>
      <c r="D4577" s="1">
        <v>0</v>
      </c>
      <c r="E4577" s="1">
        <v>0</v>
      </c>
    </row>
    <row r="4578" spans="1:6" x14ac:dyDescent="0.25">
      <c r="A4578" t="s">
        <v>9734</v>
      </c>
      <c r="B4578" t="s">
        <v>9735</v>
      </c>
      <c r="C4578" s="1">
        <v>200</v>
      </c>
      <c r="D4578" s="1">
        <v>0</v>
      </c>
      <c r="E4578" s="1">
        <v>0</v>
      </c>
    </row>
    <row r="4579" spans="1:6" x14ac:dyDescent="0.25">
      <c r="A4579" t="s">
        <v>9736</v>
      </c>
      <c r="B4579" t="s">
        <v>9737</v>
      </c>
      <c r="C4579" s="1">
        <v>0</v>
      </c>
      <c r="D4579" s="1">
        <v>0</v>
      </c>
      <c r="E4579" s="1">
        <v>0</v>
      </c>
    </row>
    <row r="4580" spans="1:6" x14ac:dyDescent="0.25">
      <c r="A4580" t="s">
        <v>9738</v>
      </c>
      <c r="B4580" t="s">
        <v>9739</v>
      </c>
      <c r="C4580" s="1">
        <v>0</v>
      </c>
      <c r="D4580" s="1">
        <v>0</v>
      </c>
      <c r="E4580" s="1">
        <v>0</v>
      </c>
    </row>
    <row r="4581" spans="1:6" x14ac:dyDescent="0.25">
      <c r="A4581" t="s">
        <v>9740</v>
      </c>
      <c r="B4581" t="s">
        <v>9741</v>
      </c>
      <c r="C4581" s="1">
        <v>0</v>
      </c>
      <c r="D4581" s="1">
        <v>0</v>
      </c>
      <c r="E4581" s="1">
        <v>0</v>
      </c>
    </row>
    <row r="4582" spans="1:6" x14ac:dyDescent="0.25">
      <c r="A4582" t="s">
        <v>9742</v>
      </c>
      <c r="B4582" t="s">
        <v>9743</v>
      </c>
      <c r="C4582" s="1">
        <v>0</v>
      </c>
      <c r="D4582" s="1">
        <v>0</v>
      </c>
      <c r="E4582" s="1">
        <v>0</v>
      </c>
    </row>
    <row r="4583" spans="1:6" x14ac:dyDescent="0.25">
      <c r="A4583" t="s">
        <v>9744</v>
      </c>
      <c r="B4583" t="s">
        <v>9745</v>
      </c>
      <c r="C4583" s="1">
        <v>83780</v>
      </c>
      <c r="D4583" s="1">
        <v>25509</v>
      </c>
      <c r="E4583" s="1">
        <v>75246</v>
      </c>
    </row>
    <row r="4584" spans="1:6" x14ac:dyDescent="0.25">
      <c r="A4584" t="s">
        <v>9746</v>
      </c>
      <c r="B4584" t="s">
        <v>9747</v>
      </c>
      <c r="C4584" s="1">
        <v>0</v>
      </c>
      <c r="D4584" s="1">
        <v>0</v>
      </c>
      <c r="E4584" s="1">
        <v>0</v>
      </c>
    </row>
    <row r="4585" spans="1:6" x14ac:dyDescent="0.25">
      <c r="A4585" t="s">
        <v>9748</v>
      </c>
      <c r="B4585" t="s">
        <v>9749</v>
      </c>
      <c r="C4585" s="1">
        <v>2592</v>
      </c>
      <c r="D4585" s="1">
        <v>5500</v>
      </c>
      <c r="E4585" s="1">
        <v>0</v>
      </c>
    </row>
    <row r="4586" spans="1:6" ht="90" x14ac:dyDescent="0.25">
      <c r="A4586" t="s">
        <v>9750</v>
      </c>
      <c r="B4586" t="s">
        <v>9751</v>
      </c>
      <c r="C4586" s="1">
        <v>64765</v>
      </c>
      <c r="D4586" s="1">
        <v>21736</v>
      </c>
      <c r="E4586" s="1">
        <v>104265</v>
      </c>
      <c r="F4586" s="2" t="s">
        <v>9752</v>
      </c>
    </row>
    <row r="4587" spans="1:6" x14ac:dyDescent="0.25">
      <c r="A4587" t="s">
        <v>9753</v>
      </c>
      <c r="B4587" t="s">
        <v>9754</v>
      </c>
      <c r="C4587" s="1">
        <v>6368</v>
      </c>
      <c r="D4587" s="1">
        <v>2371</v>
      </c>
      <c r="E4587" s="1">
        <v>6244</v>
      </c>
    </row>
    <row r="4588" spans="1:6" x14ac:dyDescent="0.25">
      <c r="A4588" t="s">
        <v>9755</v>
      </c>
      <c r="B4588" t="s">
        <v>9756</v>
      </c>
      <c r="C4588" s="1">
        <v>3142</v>
      </c>
      <c r="D4588" s="1">
        <v>2286</v>
      </c>
      <c r="E4588" s="1">
        <v>2822</v>
      </c>
    </row>
    <row r="4589" spans="1:6" x14ac:dyDescent="0.25">
      <c r="A4589" t="s">
        <v>9757</v>
      </c>
      <c r="B4589" t="s">
        <v>9758</v>
      </c>
      <c r="C4589" s="1">
        <v>10803</v>
      </c>
      <c r="D4589" s="1">
        <v>4510</v>
      </c>
      <c r="E4589" s="1">
        <v>10717</v>
      </c>
    </row>
    <row r="4590" spans="1:6" x14ac:dyDescent="0.25">
      <c r="A4590" t="s">
        <v>9759</v>
      </c>
      <c r="B4590" t="s">
        <v>9760</v>
      </c>
      <c r="C4590" s="1">
        <v>0</v>
      </c>
      <c r="D4590" s="1">
        <v>0</v>
      </c>
      <c r="E4590" s="1">
        <v>0</v>
      </c>
    </row>
    <row r="4591" spans="1:6" x14ac:dyDescent="0.25">
      <c r="A4591" t="s">
        <v>9761</v>
      </c>
      <c r="B4591" t="s">
        <v>9762</v>
      </c>
      <c r="C4591" s="1">
        <v>0</v>
      </c>
      <c r="D4591" s="1">
        <v>0</v>
      </c>
      <c r="E4591" s="1">
        <v>0</v>
      </c>
    </row>
    <row r="4592" spans="1:6" x14ac:dyDescent="0.25">
      <c r="A4592" t="s">
        <v>9763</v>
      </c>
      <c r="B4592" t="s">
        <v>9764</v>
      </c>
      <c r="C4592" s="1">
        <v>700</v>
      </c>
      <c r="D4592" s="1">
        <v>111</v>
      </c>
      <c r="E4592" s="1">
        <v>700</v>
      </c>
    </row>
    <row r="4593" spans="1:5" x14ac:dyDescent="0.25">
      <c r="A4593" t="s">
        <v>9765</v>
      </c>
      <c r="B4593" t="s">
        <v>9766</v>
      </c>
      <c r="C4593" s="1">
        <v>1200</v>
      </c>
      <c r="D4593" s="1">
        <v>168</v>
      </c>
      <c r="E4593" s="1">
        <v>1200</v>
      </c>
    </row>
    <row r="4594" spans="1:5" x14ac:dyDescent="0.25">
      <c r="A4594" t="s">
        <v>9767</v>
      </c>
      <c r="B4594" t="s">
        <v>9768</v>
      </c>
      <c r="C4594" s="1">
        <v>50</v>
      </c>
      <c r="D4594" s="1">
        <v>45</v>
      </c>
      <c r="E4594" s="1">
        <v>55</v>
      </c>
    </row>
    <row r="4595" spans="1:5" x14ac:dyDescent="0.25">
      <c r="A4595" t="s">
        <v>9769</v>
      </c>
      <c r="B4595" t="s">
        <v>9770</v>
      </c>
      <c r="C4595" s="1">
        <v>40</v>
      </c>
      <c r="D4595" s="1">
        <v>0</v>
      </c>
      <c r="E4595" s="1">
        <v>40</v>
      </c>
    </row>
    <row r="4596" spans="1:5" x14ac:dyDescent="0.25">
      <c r="A4596" t="s">
        <v>9771</v>
      </c>
      <c r="B4596" t="s">
        <v>9772</v>
      </c>
      <c r="C4596" s="1">
        <v>0</v>
      </c>
      <c r="D4596" s="1">
        <v>0</v>
      </c>
      <c r="E4596" s="1">
        <v>0</v>
      </c>
    </row>
    <row r="4597" spans="1:5" x14ac:dyDescent="0.25">
      <c r="A4597" t="s">
        <v>9773</v>
      </c>
      <c r="B4597" t="s">
        <v>9774</v>
      </c>
      <c r="C4597" s="1">
        <v>0</v>
      </c>
      <c r="D4597" s="1">
        <v>0</v>
      </c>
      <c r="E4597" s="1">
        <v>0</v>
      </c>
    </row>
    <row r="4598" spans="1:5" x14ac:dyDescent="0.25">
      <c r="A4598" t="s">
        <v>9775</v>
      </c>
      <c r="B4598" t="s">
        <v>9776</v>
      </c>
      <c r="C4598" s="1">
        <v>0</v>
      </c>
      <c r="D4598" s="1">
        <v>0</v>
      </c>
      <c r="E4598" s="1">
        <v>0</v>
      </c>
    </row>
    <row r="4599" spans="1:5" x14ac:dyDescent="0.25">
      <c r="A4599" t="s">
        <v>9777</v>
      </c>
      <c r="B4599" t="s">
        <v>9778</v>
      </c>
      <c r="C4599" s="1">
        <v>0</v>
      </c>
      <c r="D4599" s="1">
        <v>0</v>
      </c>
      <c r="E4599" s="1">
        <v>0</v>
      </c>
    </row>
    <row r="4600" spans="1:5" x14ac:dyDescent="0.25">
      <c r="A4600" t="s">
        <v>9779</v>
      </c>
      <c r="B4600" t="s">
        <v>9780</v>
      </c>
      <c r="C4600" s="1">
        <v>100</v>
      </c>
      <c r="D4600" s="1">
        <v>0</v>
      </c>
      <c r="E4600" s="1">
        <v>100</v>
      </c>
    </row>
    <row r="4601" spans="1:5" x14ac:dyDescent="0.25">
      <c r="A4601" t="s">
        <v>9781</v>
      </c>
      <c r="B4601" t="s">
        <v>9782</v>
      </c>
      <c r="C4601" s="1">
        <v>105</v>
      </c>
      <c r="D4601" s="1">
        <v>0</v>
      </c>
      <c r="E4601" s="1">
        <v>105</v>
      </c>
    </row>
    <row r="4602" spans="1:5" x14ac:dyDescent="0.25">
      <c r="A4602" t="s">
        <v>9783</v>
      </c>
      <c r="B4602" t="s">
        <v>9784</v>
      </c>
      <c r="C4602" s="1">
        <v>0</v>
      </c>
      <c r="D4602" s="1">
        <v>0</v>
      </c>
      <c r="E4602" s="1">
        <v>0</v>
      </c>
    </row>
    <row r="4603" spans="1:5" x14ac:dyDescent="0.25">
      <c r="A4603" t="s">
        <v>9785</v>
      </c>
      <c r="B4603" t="s">
        <v>9786</v>
      </c>
      <c r="C4603" s="1">
        <v>0</v>
      </c>
      <c r="D4603" s="1">
        <v>0</v>
      </c>
      <c r="E4603" s="1">
        <v>0</v>
      </c>
    </row>
    <row r="4604" spans="1:5" x14ac:dyDescent="0.25">
      <c r="A4604" t="s">
        <v>9787</v>
      </c>
      <c r="B4604" t="s">
        <v>9788</v>
      </c>
      <c r="C4604" s="1">
        <v>0</v>
      </c>
      <c r="D4604" s="1">
        <v>0</v>
      </c>
      <c r="E4604" s="1">
        <v>0</v>
      </c>
    </row>
    <row r="4605" spans="1:5" x14ac:dyDescent="0.25">
      <c r="A4605" t="s">
        <v>9789</v>
      </c>
      <c r="B4605" t="s">
        <v>9790</v>
      </c>
      <c r="C4605" s="1">
        <v>0</v>
      </c>
      <c r="D4605" s="1">
        <v>0</v>
      </c>
      <c r="E4605" s="1">
        <v>0</v>
      </c>
    </row>
    <row r="4606" spans="1:5" x14ac:dyDescent="0.25">
      <c r="A4606" t="s">
        <v>9791</v>
      </c>
      <c r="B4606" t="s">
        <v>9792</v>
      </c>
      <c r="C4606" s="1">
        <v>32365</v>
      </c>
      <c r="D4606" s="1">
        <v>1119</v>
      </c>
      <c r="E4606" s="1">
        <v>32000</v>
      </c>
    </row>
    <row r="4607" spans="1:5" x14ac:dyDescent="0.25">
      <c r="A4607" t="s">
        <v>9793</v>
      </c>
      <c r="B4607" t="s">
        <v>9794</v>
      </c>
      <c r="C4607" s="1">
        <v>0</v>
      </c>
      <c r="D4607" s="1">
        <v>0</v>
      </c>
      <c r="E4607" s="1">
        <v>0</v>
      </c>
    </row>
    <row r="4608" spans="1:5" x14ac:dyDescent="0.25">
      <c r="A4608" t="s">
        <v>9795</v>
      </c>
      <c r="B4608" t="s">
        <v>9796</v>
      </c>
      <c r="C4608" s="1">
        <v>0</v>
      </c>
      <c r="D4608" s="1">
        <v>0</v>
      </c>
      <c r="E4608" s="1">
        <v>0</v>
      </c>
    </row>
    <row r="4609" spans="1:6" x14ac:dyDescent="0.25">
      <c r="A4609" t="s">
        <v>9797</v>
      </c>
      <c r="B4609" t="s">
        <v>9798</v>
      </c>
      <c r="C4609" s="1">
        <v>0</v>
      </c>
      <c r="D4609" s="1">
        <v>0</v>
      </c>
      <c r="E4609" s="1">
        <v>0</v>
      </c>
    </row>
    <row r="4610" spans="1:6" x14ac:dyDescent="0.25">
      <c r="A4610" t="s">
        <v>9799</v>
      </c>
      <c r="B4610" t="s">
        <v>9800</v>
      </c>
      <c r="C4610" s="1">
        <v>0</v>
      </c>
      <c r="D4610" s="1">
        <v>0</v>
      </c>
      <c r="E4610" s="1">
        <v>0</v>
      </c>
    </row>
    <row r="4611" spans="1:6" x14ac:dyDescent="0.25">
      <c r="A4611" t="s">
        <v>9801</v>
      </c>
      <c r="B4611" t="s">
        <v>9802</v>
      </c>
      <c r="C4611" s="1">
        <v>0</v>
      </c>
      <c r="D4611" s="1">
        <v>0</v>
      </c>
      <c r="E4611" s="1">
        <v>0</v>
      </c>
    </row>
    <row r="4612" spans="1:6" x14ac:dyDescent="0.25">
      <c r="A4612" t="s">
        <v>9803</v>
      </c>
      <c r="B4612" t="s">
        <v>9804</v>
      </c>
      <c r="C4612" s="1">
        <v>0</v>
      </c>
      <c r="D4612" s="1">
        <v>0</v>
      </c>
      <c r="E4612" s="1">
        <v>0</v>
      </c>
    </row>
    <row r="4613" spans="1:6" x14ac:dyDescent="0.25">
      <c r="A4613" t="s">
        <v>9805</v>
      </c>
      <c r="B4613" t="s">
        <v>9806</v>
      </c>
      <c r="C4613" s="1">
        <v>0</v>
      </c>
      <c r="D4613" s="1">
        <v>0</v>
      </c>
      <c r="E4613" s="1">
        <v>0</v>
      </c>
    </row>
    <row r="4614" spans="1:6" x14ac:dyDescent="0.25">
      <c r="A4614" t="s">
        <v>9807</v>
      </c>
      <c r="B4614" t="s">
        <v>9808</v>
      </c>
      <c r="C4614" s="1">
        <v>621</v>
      </c>
      <c r="D4614" s="1">
        <v>384</v>
      </c>
      <c r="E4614" s="1">
        <v>677</v>
      </c>
      <c r="F4614" t="s">
        <v>9809</v>
      </c>
    </row>
    <row r="4615" spans="1:6" x14ac:dyDescent="0.25">
      <c r="A4615" t="s">
        <v>9810</v>
      </c>
      <c r="B4615" t="s">
        <v>9811</v>
      </c>
      <c r="C4615" s="1">
        <v>887</v>
      </c>
      <c r="D4615" s="1">
        <v>0</v>
      </c>
      <c r="E4615" s="1">
        <v>660</v>
      </c>
      <c r="F4615" t="s">
        <v>947</v>
      </c>
    </row>
    <row r="4616" spans="1:6" x14ac:dyDescent="0.25">
      <c r="A4616" t="s">
        <v>9812</v>
      </c>
      <c r="B4616" t="s">
        <v>9813</v>
      </c>
      <c r="C4616" s="1">
        <v>0</v>
      </c>
      <c r="D4616" s="1">
        <v>0</v>
      </c>
      <c r="E4616" s="1">
        <v>0</v>
      </c>
    </row>
    <row r="4617" spans="1:6" x14ac:dyDescent="0.25">
      <c r="A4617" t="s">
        <v>9814</v>
      </c>
      <c r="B4617" t="s">
        <v>9815</v>
      </c>
      <c r="C4617" s="1">
        <v>0</v>
      </c>
      <c r="D4617" s="1">
        <v>0</v>
      </c>
      <c r="E4617" s="1">
        <v>0</v>
      </c>
    </row>
    <row r="4618" spans="1:6" x14ac:dyDescent="0.25">
      <c r="A4618" t="s">
        <v>9816</v>
      </c>
      <c r="B4618" t="s">
        <v>9817</v>
      </c>
      <c r="C4618" s="1">
        <v>1900</v>
      </c>
      <c r="D4618" s="1">
        <v>0</v>
      </c>
      <c r="E4618" s="1">
        <v>1950</v>
      </c>
      <c r="F4618" t="s">
        <v>9818</v>
      </c>
    </row>
    <row r="4619" spans="1:6" x14ac:dyDescent="0.25">
      <c r="A4619" t="s">
        <v>9819</v>
      </c>
      <c r="B4619" t="s">
        <v>9820</v>
      </c>
      <c r="C4619" s="1">
        <v>0</v>
      </c>
      <c r="D4619" s="1">
        <v>0</v>
      </c>
      <c r="E4619" s="1">
        <v>0</v>
      </c>
    </row>
    <row r="4620" spans="1:6" x14ac:dyDescent="0.25">
      <c r="A4620" t="s">
        <v>9821</v>
      </c>
      <c r="B4620" t="s">
        <v>9822</v>
      </c>
      <c r="C4620" s="1">
        <v>1600</v>
      </c>
      <c r="D4620" s="1">
        <v>46</v>
      </c>
      <c r="E4620" s="1">
        <v>1600</v>
      </c>
      <c r="F4620" t="s">
        <v>9823</v>
      </c>
    </row>
    <row r="4621" spans="1:6" x14ac:dyDescent="0.25">
      <c r="A4621" t="s">
        <v>9824</v>
      </c>
      <c r="B4621" t="s">
        <v>9825</v>
      </c>
      <c r="C4621" s="1">
        <v>70560</v>
      </c>
      <c r="D4621" s="1">
        <v>21597</v>
      </c>
      <c r="E4621" s="1">
        <v>74088</v>
      </c>
    </row>
    <row r="4622" spans="1:6" x14ac:dyDescent="0.25">
      <c r="A4622" t="s">
        <v>9826</v>
      </c>
      <c r="B4622" t="s">
        <v>9827</v>
      </c>
      <c r="C4622" s="1">
        <v>114361</v>
      </c>
      <c r="D4622" s="1">
        <v>34967</v>
      </c>
      <c r="E4622" s="1">
        <v>120078</v>
      </c>
    </row>
    <row r="4623" spans="1:6" x14ac:dyDescent="0.25">
      <c r="A4623" t="s">
        <v>9828</v>
      </c>
      <c r="B4623" t="s">
        <v>9829</v>
      </c>
      <c r="C4623" s="1">
        <v>0</v>
      </c>
      <c r="D4623" s="1">
        <v>0</v>
      </c>
      <c r="E4623" s="1">
        <v>0</v>
      </c>
    </row>
    <row r="4624" spans="1:6" x14ac:dyDescent="0.25">
      <c r="A4624" t="s">
        <v>9830</v>
      </c>
      <c r="B4624" t="s">
        <v>9831</v>
      </c>
      <c r="C4624" s="1">
        <v>0</v>
      </c>
      <c r="D4624" s="1">
        <v>4000</v>
      </c>
      <c r="E4624" s="1">
        <v>0</v>
      </c>
    </row>
    <row r="4625" spans="1:6" x14ac:dyDescent="0.25">
      <c r="A4625" t="s">
        <v>9832</v>
      </c>
      <c r="B4625" t="s">
        <v>9833</v>
      </c>
      <c r="C4625" s="1">
        <v>7740</v>
      </c>
      <c r="D4625" s="1">
        <v>1474</v>
      </c>
      <c r="E4625" s="1">
        <v>3250</v>
      </c>
      <c r="F4625" t="s">
        <v>9834</v>
      </c>
    </row>
    <row r="4626" spans="1:6" x14ac:dyDescent="0.25">
      <c r="A4626" t="s">
        <v>9835</v>
      </c>
      <c r="B4626" t="s">
        <v>9836</v>
      </c>
      <c r="C4626" s="1">
        <v>3273</v>
      </c>
      <c r="D4626" s="1">
        <v>1115</v>
      </c>
      <c r="E4626" s="1">
        <v>3408</v>
      </c>
    </row>
    <row r="4627" spans="1:6" x14ac:dyDescent="0.25">
      <c r="A4627" t="s">
        <v>9837</v>
      </c>
      <c r="B4627" t="s">
        <v>9838</v>
      </c>
      <c r="C4627" s="1">
        <v>6935</v>
      </c>
      <c r="D4627" s="1">
        <v>5315</v>
      </c>
      <c r="E4627" s="1">
        <v>7281</v>
      </c>
    </row>
    <row r="4628" spans="1:6" x14ac:dyDescent="0.25">
      <c r="A4628" t="s">
        <v>9839</v>
      </c>
      <c r="B4628" t="s">
        <v>9840</v>
      </c>
      <c r="C4628" s="1">
        <v>15331</v>
      </c>
      <c r="D4628" s="1">
        <v>12244</v>
      </c>
      <c r="E4628" s="1">
        <v>15423</v>
      </c>
    </row>
    <row r="4629" spans="1:6" x14ac:dyDescent="0.25">
      <c r="A4629" t="s">
        <v>9841</v>
      </c>
      <c r="B4629" t="s">
        <v>9842</v>
      </c>
      <c r="C4629" s="1">
        <v>0</v>
      </c>
      <c r="D4629" s="1">
        <v>0</v>
      </c>
      <c r="E4629" s="1">
        <v>0</v>
      </c>
    </row>
    <row r="4630" spans="1:6" x14ac:dyDescent="0.25">
      <c r="A4630" t="s">
        <v>9843</v>
      </c>
      <c r="B4630" t="s">
        <v>9844</v>
      </c>
      <c r="C4630" s="1">
        <v>13710</v>
      </c>
      <c r="D4630" s="1">
        <v>4585</v>
      </c>
      <c r="E4630" s="1">
        <v>13000</v>
      </c>
    </row>
    <row r="4631" spans="1:6" x14ac:dyDescent="0.25">
      <c r="A4631" t="s">
        <v>9845</v>
      </c>
      <c r="B4631" t="s">
        <v>9846</v>
      </c>
      <c r="C4631" s="1">
        <v>100</v>
      </c>
      <c r="D4631" s="1">
        <v>1</v>
      </c>
      <c r="E4631" s="1">
        <v>100</v>
      </c>
    </row>
    <row r="4632" spans="1:6" x14ac:dyDescent="0.25">
      <c r="A4632" t="s">
        <v>9847</v>
      </c>
      <c r="B4632" t="s">
        <v>9848</v>
      </c>
      <c r="C4632" s="1">
        <v>2649</v>
      </c>
      <c r="D4632" s="1">
        <v>0</v>
      </c>
      <c r="E4632" s="1">
        <v>2000</v>
      </c>
    </row>
    <row r="4633" spans="1:6" x14ac:dyDescent="0.25">
      <c r="A4633" t="s">
        <v>9849</v>
      </c>
      <c r="B4633" t="s">
        <v>9850</v>
      </c>
      <c r="C4633" s="1">
        <v>0</v>
      </c>
      <c r="D4633" s="1">
        <v>57</v>
      </c>
      <c r="E4633" s="1">
        <v>100</v>
      </c>
    </row>
    <row r="4634" spans="1:6" x14ac:dyDescent="0.25">
      <c r="A4634" t="s">
        <v>9851</v>
      </c>
      <c r="B4634" t="s">
        <v>9852</v>
      </c>
      <c r="C4634" s="1">
        <v>7000</v>
      </c>
      <c r="D4634" s="1">
        <v>0</v>
      </c>
      <c r="E4634" s="1">
        <v>7000</v>
      </c>
    </row>
    <row r="4635" spans="1:6" x14ac:dyDescent="0.25">
      <c r="A4635" t="s">
        <v>9853</v>
      </c>
      <c r="B4635" t="s">
        <v>9854</v>
      </c>
      <c r="C4635" s="1">
        <v>2600</v>
      </c>
      <c r="D4635" s="1">
        <v>0</v>
      </c>
      <c r="E4635" s="1">
        <v>2250</v>
      </c>
    </row>
    <row r="4636" spans="1:6" x14ac:dyDescent="0.25">
      <c r="A4636" t="s">
        <v>9855</v>
      </c>
      <c r="B4636" t="s">
        <v>9856</v>
      </c>
      <c r="C4636" s="1">
        <v>0</v>
      </c>
      <c r="D4636" s="1">
        <v>0</v>
      </c>
      <c r="E4636" s="1">
        <v>0</v>
      </c>
    </row>
    <row r="4637" spans="1:6" x14ac:dyDescent="0.25">
      <c r="A4637" t="s">
        <v>9857</v>
      </c>
      <c r="B4637" t="s">
        <v>9858</v>
      </c>
      <c r="C4637" s="1">
        <v>0</v>
      </c>
      <c r="D4637" s="1">
        <v>0</v>
      </c>
      <c r="E4637" s="1">
        <v>0</v>
      </c>
    </row>
    <row r="4638" spans="1:6" x14ac:dyDescent="0.25">
      <c r="A4638" t="s">
        <v>9859</v>
      </c>
      <c r="B4638" t="s">
        <v>9860</v>
      </c>
      <c r="C4638" s="1">
        <v>0</v>
      </c>
      <c r="D4638" s="1">
        <v>0</v>
      </c>
      <c r="E4638" s="1">
        <v>0</v>
      </c>
    </row>
    <row r="4639" spans="1:6" x14ac:dyDescent="0.25">
      <c r="A4639" t="s">
        <v>9861</v>
      </c>
      <c r="B4639" t="s">
        <v>9862</v>
      </c>
      <c r="C4639" s="1">
        <v>1000</v>
      </c>
      <c r="D4639" s="1">
        <v>1717</v>
      </c>
      <c r="E4639" s="1">
        <v>2500</v>
      </c>
    </row>
    <row r="4640" spans="1:6" x14ac:dyDescent="0.25">
      <c r="A4640" t="s">
        <v>9863</v>
      </c>
      <c r="B4640" t="s">
        <v>9864</v>
      </c>
      <c r="C4640" s="1">
        <v>0</v>
      </c>
      <c r="D4640" s="1">
        <v>0</v>
      </c>
      <c r="E4640" s="1">
        <v>0</v>
      </c>
    </row>
    <row r="4641" spans="1:5" x14ac:dyDescent="0.25">
      <c r="A4641" t="s">
        <v>9865</v>
      </c>
      <c r="B4641" t="s">
        <v>9866</v>
      </c>
      <c r="C4641" s="1">
        <v>3250</v>
      </c>
      <c r="D4641" s="1">
        <v>3540</v>
      </c>
      <c r="E4641" s="1">
        <v>4500</v>
      </c>
    </row>
    <row r="4642" spans="1:5" x14ac:dyDescent="0.25">
      <c r="A4642" t="s">
        <v>9867</v>
      </c>
      <c r="B4642" t="s">
        <v>9868</v>
      </c>
      <c r="C4642" s="1">
        <v>0</v>
      </c>
      <c r="D4642" s="1">
        <v>189</v>
      </c>
      <c r="E4642" s="1">
        <v>300</v>
      </c>
    </row>
    <row r="4643" spans="1:5" x14ac:dyDescent="0.25">
      <c r="A4643" t="s">
        <v>9869</v>
      </c>
      <c r="B4643" t="s">
        <v>9870</v>
      </c>
      <c r="C4643" s="1">
        <v>0</v>
      </c>
      <c r="D4643" s="1">
        <v>0</v>
      </c>
      <c r="E4643" s="1">
        <v>0</v>
      </c>
    </row>
    <row r="4644" spans="1:5" x14ac:dyDescent="0.25">
      <c r="A4644" t="s">
        <v>9871</v>
      </c>
      <c r="B4644" t="s">
        <v>9872</v>
      </c>
      <c r="C4644" s="1">
        <v>0</v>
      </c>
      <c r="D4644" s="1">
        <v>0</v>
      </c>
      <c r="E4644" s="1">
        <v>0</v>
      </c>
    </row>
    <row r="4645" spans="1:5" x14ac:dyDescent="0.25">
      <c r="A4645" t="s">
        <v>9873</v>
      </c>
      <c r="B4645" t="s">
        <v>9874</v>
      </c>
      <c r="C4645" s="1">
        <v>0</v>
      </c>
      <c r="D4645" s="1">
        <v>0</v>
      </c>
      <c r="E4645" s="1">
        <v>0</v>
      </c>
    </row>
    <row r="4646" spans="1:5" x14ac:dyDescent="0.25">
      <c r="A4646" t="s">
        <v>9875</v>
      </c>
      <c r="B4646" t="s">
        <v>9876</v>
      </c>
      <c r="C4646" s="1">
        <v>0</v>
      </c>
      <c r="D4646" s="1">
        <v>0</v>
      </c>
      <c r="E4646" s="1">
        <v>0</v>
      </c>
    </row>
    <row r="4647" spans="1:5" x14ac:dyDescent="0.25">
      <c r="A4647" t="s">
        <v>9877</v>
      </c>
      <c r="B4647" t="s">
        <v>9878</v>
      </c>
      <c r="C4647" s="1">
        <v>10000</v>
      </c>
      <c r="D4647" s="1">
        <v>0</v>
      </c>
      <c r="E4647" s="1">
        <v>8000</v>
      </c>
    </row>
    <row r="4648" spans="1:5" x14ac:dyDescent="0.25">
      <c r="A4648" t="s">
        <v>9879</v>
      </c>
      <c r="B4648" t="s">
        <v>9880</v>
      </c>
      <c r="C4648" s="1">
        <v>0</v>
      </c>
      <c r="D4648" s="1">
        <v>0</v>
      </c>
      <c r="E4648" s="1">
        <v>0</v>
      </c>
    </row>
    <row r="4649" spans="1:5" x14ac:dyDescent="0.25">
      <c r="A4649" t="s">
        <v>9881</v>
      </c>
      <c r="B4649" t="s">
        <v>9882</v>
      </c>
      <c r="C4649" s="1">
        <v>0</v>
      </c>
      <c r="D4649" s="1">
        <v>0</v>
      </c>
      <c r="E4649" s="1">
        <v>0</v>
      </c>
    </row>
    <row r="4650" spans="1:5" x14ac:dyDescent="0.25">
      <c r="A4650" t="s">
        <v>9883</v>
      </c>
      <c r="B4650" t="s">
        <v>9884</v>
      </c>
      <c r="C4650" s="1">
        <v>0</v>
      </c>
      <c r="D4650" s="1">
        <v>0</v>
      </c>
      <c r="E4650" s="1">
        <v>0</v>
      </c>
    </row>
    <row r="4651" spans="1:5" x14ac:dyDescent="0.25">
      <c r="A4651" t="s">
        <v>9885</v>
      </c>
      <c r="B4651" t="s">
        <v>9886</v>
      </c>
      <c r="C4651" s="1">
        <v>0</v>
      </c>
      <c r="D4651" s="1">
        <v>0</v>
      </c>
      <c r="E4651" s="1">
        <v>0</v>
      </c>
    </row>
    <row r="4652" spans="1:5" x14ac:dyDescent="0.25">
      <c r="A4652" t="s">
        <v>9887</v>
      </c>
      <c r="B4652" t="s">
        <v>9888</v>
      </c>
      <c r="C4652" s="1">
        <v>675</v>
      </c>
      <c r="D4652" s="1">
        <v>0</v>
      </c>
      <c r="E4652" s="1">
        <v>675</v>
      </c>
    </row>
    <row r="4653" spans="1:5" x14ac:dyDescent="0.25">
      <c r="A4653" t="s">
        <v>9889</v>
      </c>
      <c r="B4653" t="s">
        <v>9890</v>
      </c>
      <c r="C4653" s="1">
        <v>0</v>
      </c>
      <c r="D4653" s="1">
        <v>0</v>
      </c>
      <c r="E4653" s="1">
        <v>0</v>
      </c>
    </row>
    <row r="4654" spans="1:5" x14ac:dyDescent="0.25">
      <c r="A4654" t="s">
        <v>9891</v>
      </c>
      <c r="B4654" t="s">
        <v>9892</v>
      </c>
      <c r="C4654" s="1">
        <v>0</v>
      </c>
      <c r="D4654" s="1">
        <v>0</v>
      </c>
      <c r="E4654" s="1">
        <v>0</v>
      </c>
    </row>
    <row r="4655" spans="1:5" x14ac:dyDescent="0.25">
      <c r="A4655" t="s">
        <v>9893</v>
      </c>
      <c r="B4655" t="s">
        <v>9894</v>
      </c>
      <c r="C4655" s="1">
        <v>0</v>
      </c>
      <c r="D4655" s="1">
        <v>0</v>
      </c>
      <c r="E4655" s="1">
        <v>0</v>
      </c>
    </row>
    <row r="4656" spans="1:5" x14ac:dyDescent="0.25">
      <c r="A4656" t="s">
        <v>9895</v>
      </c>
      <c r="B4656" t="s">
        <v>9896</v>
      </c>
      <c r="C4656" s="1">
        <v>400</v>
      </c>
      <c r="D4656" s="1">
        <v>0</v>
      </c>
      <c r="E4656" s="1">
        <v>350</v>
      </c>
    </row>
    <row r="4657" spans="1:5" x14ac:dyDescent="0.25">
      <c r="A4657" t="s">
        <v>9897</v>
      </c>
      <c r="B4657" t="s">
        <v>9898</v>
      </c>
      <c r="C4657" s="1">
        <v>0</v>
      </c>
      <c r="D4657" s="1">
        <v>0</v>
      </c>
      <c r="E4657" s="1">
        <v>0</v>
      </c>
    </row>
    <row r="4658" spans="1:5" x14ac:dyDescent="0.25">
      <c r="A4658" t="s">
        <v>9899</v>
      </c>
      <c r="B4658" t="s">
        <v>9900</v>
      </c>
      <c r="C4658" s="1">
        <v>0</v>
      </c>
      <c r="D4658" s="1">
        <v>0</v>
      </c>
      <c r="E4658" s="1">
        <v>0</v>
      </c>
    </row>
    <row r="4659" spans="1:5" x14ac:dyDescent="0.25">
      <c r="A4659" t="s">
        <v>9901</v>
      </c>
      <c r="B4659" t="s">
        <v>9902</v>
      </c>
      <c r="C4659" s="1">
        <v>0</v>
      </c>
      <c r="D4659" s="1">
        <v>0</v>
      </c>
      <c r="E4659" s="1">
        <v>0</v>
      </c>
    </row>
    <row r="4660" spans="1:5" x14ac:dyDescent="0.25">
      <c r="A4660" t="s">
        <v>9903</v>
      </c>
      <c r="B4660" t="s">
        <v>9904</v>
      </c>
      <c r="C4660" s="1">
        <v>0</v>
      </c>
      <c r="D4660" s="1">
        <v>0</v>
      </c>
      <c r="E4660" s="1">
        <v>0</v>
      </c>
    </row>
    <row r="4661" spans="1:5" x14ac:dyDescent="0.25">
      <c r="A4661" t="s">
        <v>9905</v>
      </c>
      <c r="B4661" t="s">
        <v>9906</v>
      </c>
      <c r="C4661" s="1">
        <v>0</v>
      </c>
      <c r="D4661" s="1">
        <v>0</v>
      </c>
      <c r="E4661" s="1">
        <v>0</v>
      </c>
    </row>
    <row r="4662" spans="1:5" x14ac:dyDescent="0.25">
      <c r="A4662" t="s">
        <v>9907</v>
      </c>
      <c r="B4662" t="s">
        <v>9908</v>
      </c>
      <c r="C4662" s="1">
        <v>1900</v>
      </c>
      <c r="D4662" s="1">
        <v>1500</v>
      </c>
      <c r="E4662" s="1">
        <v>2000</v>
      </c>
    </row>
    <row r="4663" spans="1:5" x14ac:dyDescent="0.25">
      <c r="A4663" t="s">
        <v>9909</v>
      </c>
      <c r="B4663" t="s">
        <v>9910</v>
      </c>
      <c r="C4663" s="1">
        <v>10000</v>
      </c>
      <c r="D4663" s="1">
        <v>4715</v>
      </c>
      <c r="E4663" s="1">
        <v>10000</v>
      </c>
    </row>
    <row r="4664" spans="1:5" x14ac:dyDescent="0.25">
      <c r="A4664" t="s">
        <v>9911</v>
      </c>
      <c r="B4664" t="s">
        <v>9912</v>
      </c>
      <c r="C4664" s="1">
        <v>910</v>
      </c>
      <c r="D4664" s="1">
        <v>115</v>
      </c>
      <c r="E4664" s="1">
        <v>910</v>
      </c>
    </row>
    <row r="4665" spans="1:5" x14ac:dyDescent="0.25">
      <c r="A4665" t="s">
        <v>9913</v>
      </c>
      <c r="B4665" t="s">
        <v>9914</v>
      </c>
      <c r="C4665" s="1">
        <v>0</v>
      </c>
      <c r="D4665" s="1">
        <v>0</v>
      </c>
      <c r="E4665" s="1">
        <v>0</v>
      </c>
    </row>
    <row r="4666" spans="1:5" x14ac:dyDescent="0.25">
      <c r="A4666" t="s">
        <v>9915</v>
      </c>
      <c r="B4666" t="s">
        <v>9916</v>
      </c>
      <c r="C4666" s="1">
        <v>0</v>
      </c>
      <c r="D4666" s="1">
        <v>0</v>
      </c>
      <c r="E4666" s="1">
        <v>0</v>
      </c>
    </row>
    <row r="4667" spans="1:5" x14ac:dyDescent="0.25">
      <c r="A4667" t="s">
        <v>9917</v>
      </c>
      <c r="B4667" t="s">
        <v>9918</v>
      </c>
      <c r="C4667" s="1">
        <v>40000</v>
      </c>
      <c r="D4667" s="1">
        <v>0</v>
      </c>
      <c r="E4667" s="1">
        <v>30000</v>
      </c>
    </row>
    <row r="4668" spans="1:5" x14ac:dyDescent="0.25">
      <c r="A4668" t="s">
        <v>9919</v>
      </c>
      <c r="B4668" t="s">
        <v>3291</v>
      </c>
      <c r="C4668" s="1">
        <v>0</v>
      </c>
      <c r="D4668" s="1">
        <v>0</v>
      </c>
      <c r="E4668" s="1">
        <v>0</v>
      </c>
    </row>
    <row r="4669" spans="1:5" x14ac:dyDescent="0.25">
      <c r="A4669" t="s">
        <v>9920</v>
      </c>
      <c r="B4669" t="s">
        <v>3293</v>
      </c>
      <c r="C4669" s="1">
        <v>0</v>
      </c>
      <c r="D4669" s="1">
        <v>0</v>
      </c>
      <c r="E4669" s="1">
        <v>0</v>
      </c>
    </row>
    <row r="4670" spans="1:5" x14ac:dyDescent="0.25">
      <c r="A4670" t="s">
        <v>9921</v>
      </c>
      <c r="B4670" t="s">
        <v>3295</v>
      </c>
      <c r="C4670" s="1">
        <v>0</v>
      </c>
      <c r="D4670" s="1">
        <v>0</v>
      </c>
      <c r="E4670" s="1">
        <v>0</v>
      </c>
    </row>
    <row r="4671" spans="1:5" x14ac:dyDescent="0.25">
      <c r="A4671" t="s">
        <v>9922</v>
      </c>
      <c r="B4671" t="s">
        <v>3297</v>
      </c>
      <c r="C4671" s="1">
        <v>0</v>
      </c>
      <c r="D4671" s="1">
        <v>0</v>
      </c>
      <c r="E4671" s="1">
        <v>0</v>
      </c>
    </row>
    <row r="4672" spans="1:5" x14ac:dyDescent="0.25">
      <c r="A4672" t="s">
        <v>9923</v>
      </c>
      <c r="B4672" t="s">
        <v>9924</v>
      </c>
      <c r="C4672" s="1">
        <v>0</v>
      </c>
      <c r="D4672" s="1">
        <v>0</v>
      </c>
      <c r="E4672" s="1">
        <v>0</v>
      </c>
    </row>
    <row r="4673" spans="1:5" x14ac:dyDescent="0.25">
      <c r="A4673" t="s">
        <v>9925</v>
      </c>
      <c r="B4673" t="s">
        <v>3299</v>
      </c>
      <c r="C4673" s="1">
        <v>0</v>
      </c>
      <c r="D4673" s="1">
        <v>0</v>
      </c>
      <c r="E4673" s="1">
        <v>0</v>
      </c>
    </row>
    <row r="4674" spans="1:5" x14ac:dyDescent="0.25">
      <c r="A4674" t="s">
        <v>9926</v>
      </c>
      <c r="B4674" t="s">
        <v>3301</v>
      </c>
      <c r="C4674" s="1">
        <v>0</v>
      </c>
      <c r="D4674" s="1">
        <v>0</v>
      </c>
      <c r="E4674" s="1">
        <v>0</v>
      </c>
    </row>
    <row r="4675" spans="1:5" x14ac:dyDescent="0.25">
      <c r="A4675" t="s">
        <v>9927</v>
      </c>
      <c r="B4675" t="s">
        <v>3303</v>
      </c>
      <c r="C4675" s="1">
        <v>0</v>
      </c>
      <c r="D4675" s="1">
        <v>0</v>
      </c>
      <c r="E4675" s="1">
        <v>0</v>
      </c>
    </row>
    <row r="4676" spans="1:5" x14ac:dyDescent="0.25">
      <c r="A4676" t="s">
        <v>9928</v>
      </c>
      <c r="B4676" t="s">
        <v>3305</v>
      </c>
      <c r="C4676" s="1">
        <v>0</v>
      </c>
      <c r="D4676" s="1">
        <v>0</v>
      </c>
      <c r="E4676" s="1">
        <v>0</v>
      </c>
    </row>
    <row r="4677" spans="1:5" x14ac:dyDescent="0.25">
      <c r="A4677" t="s">
        <v>9929</v>
      </c>
      <c r="B4677" t="s">
        <v>3307</v>
      </c>
      <c r="C4677" s="1">
        <v>0</v>
      </c>
      <c r="D4677" s="1">
        <v>0</v>
      </c>
      <c r="E4677" s="1">
        <v>0</v>
      </c>
    </row>
    <row r="4678" spans="1:5" x14ac:dyDescent="0.25">
      <c r="A4678" t="s">
        <v>9930</v>
      </c>
      <c r="B4678" t="s">
        <v>3309</v>
      </c>
      <c r="C4678" s="1">
        <v>0</v>
      </c>
      <c r="D4678" s="1">
        <v>0</v>
      </c>
      <c r="E4678" s="1">
        <v>0</v>
      </c>
    </row>
    <row r="4679" spans="1:5" x14ac:dyDescent="0.25">
      <c r="A4679" t="s">
        <v>9931</v>
      </c>
      <c r="B4679" t="s">
        <v>3311</v>
      </c>
      <c r="C4679" s="1">
        <v>0</v>
      </c>
      <c r="D4679" s="1">
        <v>0</v>
      </c>
      <c r="E4679" s="1">
        <v>0</v>
      </c>
    </row>
    <row r="4680" spans="1:5" x14ac:dyDescent="0.25">
      <c r="A4680" t="s">
        <v>9932</v>
      </c>
      <c r="B4680" t="s">
        <v>3313</v>
      </c>
      <c r="C4680" s="1">
        <v>0</v>
      </c>
      <c r="D4680" s="1">
        <v>0</v>
      </c>
      <c r="E4680" s="1">
        <v>0</v>
      </c>
    </row>
    <row r="4681" spans="1:5" x14ac:dyDescent="0.25">
      <c r="A4681" t="s">
        <v>9933</v>
      </c>
      <c r="B4681" t="s">
        <v>3319</v>
      </c>
      <c r="C4681" s="1">
        <v>0</v>
      </c>
      <c r="D4681" s="1">
        <v>0</v>
      </c>
      <c r="E4681" s="1">
        <v>0</v>
      </c>
    </row>
    <row r="4682" spans="1:5" x14ac:dyDescent="0.25">
      <c r="A4682" t="s">
        <v>9934</v>
      </c>
      <c r="B4682" t="s">
        <v>3321</v>
      </c>
      <c r="C4682" s="1">
        <v>0</v>
      </c>
      <c r="D4682" s="1">
        <v>0</v>
      </c>
      <c r="E4682" s="1">
        <v>0</v>
      </c>
    </row>
    <row r="4683" spans="1:5" x14ac:dyDescent="0.25">
      <c r="A4683" t="s">
        <v>9935</v>
      </c>
      <c r="B4683" t="s">
        <v>3323</v>
      </c>
      <c r="C4683" s="1">
        <v>0</v>
      </c>
      <c r="D4683" s="1">
        <v>0</v>
      </c>
      <c r="E4683" s="1">
        <v>0</v>
      </c>
    </row>
    <row r="4684" spans="1:5" x14ac:dyDescent="0.25">
      <c r="A4684" t="s">
        <v>9936</v>
      </c>
      <c r="B4684" t="s">
        <v>3325</v>
      </c>
      <c r="C4684" s="1">
        <v>0</v>
      </c>
      <c r="D4684" s="1">
        <v>0</v>
      </c>
      <c r="E4684" s="1">
        <v>0</v>
      </c>
    </row>
    <row r="4685" spans="1:5" x14ac:dyDescent="0.25">
      <c r="A4685" t="s">
        <v>9937</v>
      </c>
      <c r="B4685" t="s">
        <v>3327</v>
      </c>
      <c r="C4685" s="1">
        <v>0</v>
      </c>
      <c r="D4685" s="1">
        <v>0</v>
      </c>
      <c r="E4685" s="1">
        <v>0</v>
      </c>
    </row>
    <row r="4686" spans="1:5" x14ac:dyDescent="0.25">
      <c r="A4686" t="s">
        <v>9938</v>
      </c>
      <c r="B4686" t="s">
        <v>3329</v>
      </c>
      <c r="C4686" s="1">
        <v>0</v>
      </c>
      <c r="D4686" s="1">
        <v>0</v>
      </c>
      <c r="E4686" s="1">
        <v>0</v>
      </c>
    </row>
    <row r="4687" spans="1:5" x14ac:dyDescent="0.25">
      <c r="A4687" t="s">
        <v>9939</v>
      </c>
      <c r="B4687" t="s">
        <v>3331</v>
      </c>
      <c r="C4687" s="1">
        <v>0</v>
      </c>
      <c r="D4687" s="1">
        <v>0</v>
      </c>
      <c r="E4687" s="1">
        <v>0</v>
      </c>
    </row>
    <row r="4688" spans="1:5" x14ac:dyDescent="0.25">
      <c r="A4688" t="s">
        <v>9940</v>
      </c>
      <c r="B4688" t="s">
        <v>3333</v>
      </c>
      <c r="C4688" s="1">
        <v>0</v>
      </c>
      <c r="D4688" s="1">
        <v>0</v>
      </c>
      <c r="E4688" s="1">
        <v>0</v>
      </c>
    </row>
    <row r="4689" spans="1:5" x14ac:dyDescent="0.25">
      <c r="A4689" t="s">
        <v>9941</v>
      </c>
      <c r="B4689" t="s">
        <v>3335</v>
      </c>
      <c r="C4689" s="1">
        <v>0</v>
      </c>
      <c r="D4689" s="1">
        <v>0</v>
      </c>
      <c r="E4689" s="1">
        <v>0</v>
      </c>
    </row>
    <row r="4690" spans="1:5" x14ac:dyDescent="0.25">
      <c r="A4690" t="s">
        <v>9942</v>
      </c>
      <c r="B4690" t="s">
        <v>9943</v>
      </c>
      <c r="C4690" s="1">
        <v>0</v>
      </c>
      <c r="D4690" s="1">
        <v>0</v>
      </c>
      <c r="E4690" s="1">
        <v>0</v>
      </c>
    </row>
    <row r="4691" spans="1:5" x14ac:dyDescent="0.25">
      <c r="A4691" t="s">
        <v>9944</v>
      </c>
      <c r="B4691" t="s">
        <v>3341</v>
      </c>
      <c r="C4691" s="1">
        <v>0</v>
      </c>
      <c r="D4691" s="1">
        <v>0</v>
      </c>
      <c r="E4691" s="1">
        <v>0</v>
      </c>
    </row>
    <row r="4692" spans="1:5" x14ac:dyDescent="0.25">
      <c r="A4692" t="s">
        <v>9945</v>
      </c>
      <c r="B4692" t="s">
        <v>3343</v>
      </c>
      <c r="C4692" s="1">
        <v>0</v>
      </c>
      <c r="D4692" s="1">
        <v>0</v>
      </c>
      <c r="E4692" s="1">
        <v>0</v>
      </c>
    </row>
    <row r="4693" spans="1:5" x14ac:dyDescent="0.25">
      <c r="A4693" t="s">
        <v>9946</v>
      </c>
      <c r="B4693" t="s">
        <v>3345</v>
      </c>
      <c r="C4693" s="1">
        <v>0</v>
      </c>
      <c r="D4693" s="1">
        <v>0</v>
      </c>
      <c r="E4693" s="1">
        <v>0</v>
      </c>
    </row>
    <row r="4694" spans="1:5" x14ac:dyDescent="0.25">
      <c r="A4694" t="s">
        <v>9947</v>
      </c>
      <c r="B4694" t="s">
        <v>3347</v>
      </c>
      <c r="C4694" s="1">
        <v>0</v>
      </c>
      <c r="D4694" s="1">
        <v>0</v>
      </c>
      <c r="E4694" s="1">
        <v>0</v>
      </c>
    </row>
    <row r="4695" spans="1:5" x14ac:dyDescent="0.25">
      <c r="A4695" t="s">
        <v>9948</v>
      </c>
      <c r="B4695" t="s">
        <v>3349</v>
      </c>
      <c r="C4695" s="1">
        <v>0</v>
      </c>
      <c r="D4695" s="1">
        <v>0</v>
      </c>
      <c r="E4695" s="1">
        <v>0</v>
      </c>
    </row>
    <row r="4696" spans="1:5" x14ac:dyDescent="0.25">
      <c r="A4696" t="s">
        <v>9949</v>
      </c>
      <c r="B4696" t="s">
        <v>3351</v>
      </c>
      <c r="C4696" s="1">
        <v>0</v>
      </c>
      <c r="D4696" s="1">
        <v>0</v>
      </c>
      <c r="E4696" s="1">
        <v>0</v>
      </c>
    </row>
    <row r="4697" spans="1:5" x14ac:dyDescent="0.25">
      <c r="A4697" t="s">
        <v>9950</v>
      </c>
      <c r="B4697" t="s">
        <v>9951</v>
      </c>
      <c r="C4697" s="1">
        <v>0</v>
      </c>
      <c r="D4697" s="1">
        <v>0</v>
      </c>
      <c r="E4697" s="1">
        <v>0</v>
      </c>
    </row>
    <row r="4698" spans="1:5" x14ac:dyDescent="0.25">
      <c r="A4698" t="s">
        <v>9952</v>
      </c>
      <c r="B4698" t="s">
        <v>3353</v>
      </c>
      <c r="C4698" s="1">
        <v>0</v>
      </c>
      <c r="D4698" s="1">
        <v>0</v>
      </c>
      <c r="E4698" s="1">
        <v>0</v>
      </c>
    </row>
    <row r="4699" spans="1:5" x14ac:dyDescent="0.25">
      <c r="A4699" t="s">
        <v>9953</v>
      </c>
      <c r="B4699" t="s">
        <v>3357</v>
      </c>
      <c r="C4699" s="1">
        <v>0</v>
      </c>
      <c r="D4699" s="1">
        <v>0</v>
      </c>
      <c r="E4699" s="1">
        <v>0</v>
      </c>
    </row>
    <row r="4700" spans="1:5" x14ac:dyDescent="0.25">
      <c r="A4700" t="s">
        <v>9954</v>
      </c>
      <c r="B4700" t="s">
        <v>3359</v>
      </c>
      <c r="C4700" s="1">
        <v>0</v>
      </c>
      <c r="D4700" s="1">
        <v>0</v>
      </c>
      <c r="E4700" s="1">
        <v>0</v>
      </c>
    </row>
    <row r="4701" spans="1:5" x14ac:dyDescent="0.25">
      <c r="A4701" t="s">
        <v>9955</v>
      </c>
      <c r="B4701" t="s">
        <v>3361</v>
      </c>
      <c r="C4701" s="1">
        <v>0</v>
      </c>
      <c r="D4701" s="1">
        <v>0</v>
      </c>
      <c r="E4701" s="1">
        <v>0</v>
      </c>
    </row>
    <row r="4702" spans="1:5" x14ac:dyDescent="0.25">
      <c r="A4702" t="s">
        <v>9956</v>
      </c>
      <c r="B4702" t="s">
        <v>3363</v>
      </c>
      <c r="C4702" s="1">
        <v>0</v>
      </c>
      <c r="D4702" s="1">
        <v>0</v>
      </c>
      <c r="E4702" s="1">
        <v>0</v>
      </c>
    </row>
    <row r="4703" spans="1:5" x14ac:dyDescent="0.25">
      <c r="A4703" t="s">
        <v>9957</v>
      </c>
      <c r="B4703" t="s">
        <v>3367</v>
      </c>
      <c r="C4703" s="1">
        <v>0</v>
      </c>
      <c r="D4703" s="1">
        <v>0</v>
      </c>
      <c r="E4703" s="1">
        <v>0</v>
      </c>
    </row>
    <row r="4704" spans="1:5" x14ac:dyDescent="0.25">
      <c r="A4704" t="s">
        <v>9958</v>
      </c>
      <c r="B4704" t="s">
        <v>3373</v>
      </c>
      <c r="C4704" s="1">
        <v>0</v>
      </c>
      <c r="D4704" s="1">
        <v>0</v>
      </c>
      <c r="E4704" s="1">
        <v>0</v>
      </c>
    </row>
    <row r="4705" spans="1:5" x14ac:dyDescent="0.25">
      <c r="A4705" t="s">
        <v>9959</v>
      </c>
      <c r="B4705" t="s">
        <v>3377</v>
      </c>
      <c r="C4705" s="1">
        <v>0</v>
      </c>
      <c r="D4705" s="1">
        <v>0</v>
      </c>
      <c r="E4705" s="1">
        <v>0</v>
      </c>
    </row>
    <row r="4706" spans="1:5" x14ac:dyDescent="0.25">
      <c r="A4706" t="s">
        <v>9960</v>
      </c>
      <c r="B4706" t="s">
        <v>3379</v>
      </c>
      <c r="C4706" s="1">
        <v>0</v>
      </c>
      <c r="D4706" s="1">
        <v>0</v>
      </c>
      <c r="E4706" s="1">
        <v>0</v>
      </c>
    </row>
    <row r="4707" spans="1:5" x14ac:dyDescent="0.25">
      <c r="A4707" t="s">
        <v>9961</v>
      </c>
      <c r="B4707" t="s">
        <v>3383</v>
      </c>
      <c r="C4707" s="1">
        <v>0</v>
      </c>
      <c r="D4707" s="1">
        <v>0</v>
      </c>
      <c r="E4707" s="1">
        <v>0</v>
      </c>
    </row>
    <row r="4708" spans="1:5" x14ac:dyDescent="0.25">
      <c r="A4708" t="s">
        <v>9962</v>
      </c>
      <c r="B4708" t="s">
        <v>3385</v>
      </c>
      <c r="C4708" s="1">
        <v>0</v>
      </c>
      <c r="D4708" s="1">
        <v>0</v>
      </c>
      <c r="E4708" s="1">
        <v>0</v>
      </c>
    </row>
    <row r="4709" spans="1:5" x14ac:dyDescent="0.25">
      <c r="A4709" t="s">
        <v>9963</v>
      </c>
      <c r="B4709" t="s">
        <v>3387</v>
      </c>
      <c r="C4709" s="1">
        <v>0</v>
      </c>
      <c r="D4709" s="1">
        <v>0</v>
      </c>
      <c r="E4709" s="1">
        <v>0</v>
      </c>
    </row>
    <row r="4710" spans="1:5" x14ac:dyDescent="0.25">
      <c r="A4710" t="s">
        <v>9964</v>
      </c>
      <c r="B4710" t="s">
        <v>3389</v>
      </c>
      <c r="C4710" s="1">
        <v>0</v>
      </c>
      <c r="D4710" s="1">
        <v>0</v>
      </c>
      <c r="E4710" s="1">
        <v>0</v>
      </c>
    </row>
    <row r="4711" spans="1:5" x14ac:dyDescent="0.25">
      <c r="A4711" t="s">
        <v>9965</v>
      </c>
      <c r="B4711" t="s">
        <v>3391</v>
      </c>
      <c r="C4711" s="1">
        <v>0</v>
      </c>
      <c r="D4711" s="1">
        <v>0</v>
      </c>
      <c r="E4711" s="1">
        <v>0</v>
      </c>
    </row>
    <row r="4712" spans="1:5" x14ac:dyDescent="0.25">
      <c r="A4712" t="s">
        <v>9966</v>
      </c>
      <c r="B4712" t="s">
        <v>3393</v>
      </c>
      <c r="C4712" s="1">
        <v>0</v>
      </c>
      <c r="D4712" s="1">
        <v>0</v>
      </c>
      <c r="E4712" s="1">
        <v>0</v>
      </c>
    </row>
    <row r="4713" spans="1:5" x14ac:dyDescent="0.25">
      <c r="A4713" t="s">
        <v>9967</v>
      </c>
      <c r="B4713" t="s">
        <v>3397</v>
      </c>
      <c r="C4713" s="1">
        <v>0</v>
      </c>
      <c r="D4713" s="1">
        <v>0</v>
      </c>
      <c r="E4713" s="1">
        <v>0</v>
      </c>
    </row>
    <row r="4714" spans="1:5" x14ac:dyDescent="0.25">
      <c r="A4714" t="s">
        <v>9968</v>
      </c>
      <c r="B4714" t="s">
        <v>3401</v>
      </c>
      <c r="C4714" s="1">
        <v>0</v>
      </c>
      <c r="D4714" s="1">
        <v>0</v>
      </c>
      <c r="E4714" s="1">
        <v>0</v>
      </c>
    </row>
    <row r="4715" spans="1:5" x14ac:dyDescent="0.25">
      <c r="A4715" t="s">
        <v>9969</v>
      </c>
      <c r="B4715" t="s">
        <v>9970</v>
      </c>
      <c r="C4715" s="1">
        <v>0</v>
      </c>
      <c r="D4715" s="1">
        <v>0</v>
      </c>
      <c r="E4715" s="1">
        <v>0</v>
      </c>
    </row>
    <row r="4716" spans="1:5" x14ac:dyDescent="0.25">
      <c r="A4716" t="s">
        <v>9971</v>
      </c>
      <c r="B4716" t="s">
        <v>9972</v>
      </c>
      <c r="C4716" s="1">
        <v>0</v>
      </c>
      <c r="D4716" s="1">
        <v>8</v>
      </c>
      <c r="E4716" s="1">
        <v>0</v>
      </c>
    </row>
    <row r="4717" spans="1:5" x14ac:dyDescent="0.25">
      <c r="A4717" t="s">
        <v>9973</v>
      </c>
      <c r="B4717" t="s">
        <v>9974</v>
      </c>
      <c r="C4717" s="1">
        <v>0</v>
      </c>
      <c r="D4717" s="1">
        <v>0</v>
      </c>
      <c r="E4717" s="1">
        <v>0</v>
      </c>
    </row>
    <row r="4718" spans="1:5" x14ac:dyDescent="0.25">
      <c r="A4718" t="s">
        <v>9975</v>
      </c>
      <c r="B4718" t="s">
        <v>9976</v>
      </c>
      <c r="C4718" s="1">
        <v>0</v>
      </c>
      <c r="D4718" s="1">
        <v>0</v>
      </c>
      <c r="E4718" s="1">
        <v>0</v>
      </c>
    </row>
    <row r="4719" spans="1:5" x14ac:dyDescent="0.25">
      <c r="A4719" t="s">
        <v>9977</v>
      </c>
      <c r="B4719" t="s">
        <v>9978</v>
      </c>
      <c r="C4719" s="1">
        <v>0</v>
      </c>
      <c r="D4719" s="1">
        <v>0</v>
      </c>
      <c r="E4719" s="1">
        <v>0</v>
      </c>
    </row>
    <row r="4720" spans="1:5" x14ac:dyDescent="0.25">
      <c r="A4720" t="s">
        <v>9979</v>
      </c>
      <c r="B4720" t="s">
        <v>9980</v>
      </c>
      <c r="C4720" s="1">
        <v>0</v>
      </c>
      <c r="D4720" s="1">
        <v>0</v>
      </c>
      <c r="E4720" s="1">
        <v>0</v>
      </c>
    </row>
    <row r="4721" spans="1:5" x14ac:dyDescent="0.25">
      <c r="A4721" t="s">
        <v>9981</v>
      </c>
      <c r="B4721" t="s">
        <v>9982</v>
      </c>
      <c r="C4721" s="1">
        <v>0</v>
      </c>
      <c r="D4721" s="1">
        <v>0</v>
      </c>
      <c r="E4721" s="1">
        <v>0</v>
      </c>
    </row>
    <row r="4722" spans="1:5" x14ac:dyDescent="0.25">
      <c r="A4722" t="s">
        <v>9983</v>
      </c>
      <c r="B4722" t="s">
        <v>9984</v>
      </c>
      <c r="C4722" s="1">
        <v>0</v>
      </c>
      <c r="D4722" s="1">
        <v>0</v>
      </c>
      <c r="E4722" s="1">
        <v>0</v>
      </c>
    </row>
    <row r="4723" spans="1:5" x14ac:dyDescent="0.25">
      <c r="A4723" t="s">
        <v>9985</v>
      </c>
      <c r="B4723" t="s">
        <v>9986</v>
      </c>
      <c r="C4723" s="1">
        <v>0</v>
      </c>
      <c r="D4723" s="1">
        <v>20</v>
      </c>
      <c r="E4723" s="1">
        <v>0</v>
      </c>
    </row>
    <row r="4724" spans="1:5" x14ac:dyDescent="0.25">
      <c r="A4724" t="s">
        <v>9987</v>
      </c>
      <c r="B4724" t="s">
        <v>9988</v>
      </c>
      <c r="C4724" s="1">
        <v>0</v>
      </c>
      <c r="D4724" s="1">
        <v>0</v>
      </c>
      <c r="E4724" s="1">
        <v>0</v>
      </c>
    </row>
    <row r="4725" spans="1:5" x14ac:dyDescent="0.25">
      <c r="A4725" t="s">
        <v>9989</v>
      </c>
      <c r="B4725" t="s">
        <v>9990</v>
      </c>
      <c r="C4725" s="1">
        <v>2642807</v>
      </c>
      <c r="D4725" s="1">
        <v>1071727</v>
      </c>
      <c r="E4725" s="1">
        <v>2701623</v>
      </c>
    </row>
    <row r="4726" spans="1:5" x14ac:dyDescent="0.25">
      <c r="A4726" t="s">
        <v>9991</v>
      </c>
      <c r="B4726" t="s">
        <v>9992</v>
      </c>
      <c r="C4726" s="1">
        <v>0</v>
      </c>
      <c r="D4726" s="1">
        <v>0</v>
      </c>
      <c r="E4726" s="1">
        <v>0</v>
      </c>
    </row>
    <row r="4727" spans="1:5" x14ac:dyDescent="0.25">
      <c r="A4727" t="s">
        <v>9993</v>
      </c>
      <c r="B4727" t="s">
        <v>9994</v>
      </c>
      <c r="C4727" s="1">
        <v>0</v>
      </c>
      <c r="D4727" s="1">
        <v>0</v>
      </c>
      <c r="E4727" s="1">
        <v>0</v>
      </c>
    </row>
    <row r="4728" spans="1:5" x14ac:dyDescent="0.25">
      <c r="A4728" t="s">
        <v>9995</v>
      </c>
      <c r="B4728" t="s">
        <v>9996</v>
      </c>
      <c r="C4728" s="1">
        <v>0</v>
      </c>
      <c r="D4728" s="1">
        <v>0</v>
      </c>
      <c r="E4728" s="1">
        <v>0</v>
      </c>
    </row>
    <row r="4729" spans="1:5" x14ac:dyDescent="0.25">
      <c r="A4729" t="s">
        <v>9997</v>
      </c>
      <c r="B4729" t="s">
        <v>9998</v>
      </c>
      <c r="C4729" s="1">
        <v>0</v>
      </c>
      <c r="D4729" s="1">
        <v>0</v>
      </c>
      <c r="E4729" s="1">
        <v>0</v>
      </c>
    </row>
    <row r="4730" spans="1:5" x14ac:dyDescent="0.25">
      <c r="A4730" t="s">
        <v>9999</v>
      </c>
      <c r="B4730" t="s">
        <v>10000</v>
      </c>
      <c r="C4730" s="1">
        <v>0</v>
      </c>
      <c r="D4730" s="1">
        <v>0</v>
      </c>
      <c r="E4730" s="1">
        <v>0</v>
      </c>
    </row>
    <row r="4731" spans="1:5" x14ac:dyDescent="0.25">
      <c r="A4731" t="s">
        <v>10001</v>
      </c>
      <c r="B4731" t="s">
        <v>10002</v>
      </c>
      <c r="C4731" s="1">
        <v>0</v>
      </c>
      <c r="D4731" s="1">
        <v>0</v>
      </c>
      <c r="E4731" s="1">
        <v>0</v>
      </c>
    </row>
    <row r="4732" spans="1:5" x14ac:dyDescent="0.25">
      <c r="A4732" t="s">
        <v>10003</v>
      </c>
      <c r="B4732" t="s">
        <v>10004</v>
      </c>
      <c r="C4732" s="1">
        <v>0</v>
      </c>
      <c r="D4732" s="1">
        <v>2636</v>
      </c>
      <c r="E4732" s="1">
        <v>7500</v>
      </c>
    </row>
    <row r="4733" spans="1:5" x14ac:dyDescent="0.25">
      <c r="A4733" t="s">
        <v>10005</v>
      </c>
      <c r="B4733" t="s">
        <v>10006</v>
      </c>
      <c r="C4733" s="1">
        <v>0</v>
      </c>
      <c r="D4733" s="1">
        <v>0</v>
      </c>
      <c r="E4733" s="1">
        <v>0</v>
      </c>
    </row>
    <row r="4734" spans="1:5" x14ac:dyDescent="0.25">
      <c r="A4734" t="s">
        <v>10007</v>
      </c>
      <c r="B4734" t="s">
        <v>10008</v>
      </c>
      <c r="C4734" s="1">
        <v>0</v>
      </c>
      <c r="D4734" s="1">
        <v>0</v>
      </c>
      <c r="E4734" s="1">
        <v>0</v>
      </c>
    </row>
    <row r="4735" spans="1:5" x14ac:dyDescent="0.25">
      <c r="A4735" t="s">
        <v>10009</v>
      </c>
      <c r="B4735" t="s">
        <v>10010</v>
      </c>
      <c r="C4735" s="1">
        <v>0</v>
      </c>
      <c r="D4735" s="1">
        <v>0</v>
      </c>
      <c r="E4735" s="1">
        <v>0</v>
      </c>
    </row>
    <row r="4736" spans="1:5" x14ac:dyDescent="0.25">
      <c r="A4736" t="s">
        <v>10011</v>
      </c>
      <c r="B4736" t="s">
        <v>10012</v>
      </c>
      <c r="C4736" s="1">
        <v>0</v>
      </c>
      <c r="D4736" s="1">
        <v>0</v>
      </c>
      <c r="E4736" s="1">
        <v>5000</v>
      </c>
    </row>
    <row r="4737" spans="1:6" x14ac:dyDescent="0.25">
      <c r="A4737" t="s">
        <v>10013</v>
      </c>
      <c r="B4737" t="s">
        <v>10014</v>
      </c>
      <c r="C4737" s="1">
        <v>821</v>
      </c>
      <c r="D4737" s="1">
        <v>0</v>
      </c>
      <c r="E4737" s="1">
        <v>545</v>
      </c>
      <c r="F4737" t="s">
        <v>947</v>
      </c>
    </row>
    <row r="4738" spans="1:6" x14ac:dyDescent="0.25">
      <c r="A4738" t="s">
        <v>10015</v>
      </c>
      <c r="B4738" t="s">
        <v>10016</v>
      </c>
      <c r="C4738" s="1">
        <v>0</v>
      </c>
      <c r="D4738" s="1">
        <v>0</v>
      </c>
      <c r="E4738" s="1">
        <v>0</v>
      </c>
    </row>
    <row r="4739" spans="1:6" x14ac:dyDescent="0.25">
      <c r="A4739" t="s">
        <v>10017</v>
      </c>
      <c r="B4739" t="s">
        <v>10018</v>
      </c>
      <c r="C4739" s="1">
        <v>0</v>
      </c>
      <c r="D4739" s="1">
        <v>0</v>
      </c>
      <c r="E4739" s="1">
        <v>0</v>
      </c>
    </row>
    <row r="4740" spans="1:6" x14ac:dyDescent="0.25">
      <c r="A4740" t="s">
        <v>10019</v>
      </c>
      <c r="B4740" t="s">
        <v>10020</v>
      </c>
      <c r="C4740" s="1">
        <v>0</v>
      </c>
      <c r="D4740" s="1">
        <v>0</v>
      </c>
      <c r="E4740" s="1">
        <v>0</v>
      </c>
    </row>
    <row r="4741" spans="1:6" x14ac:dyDescent="0.25">
      <c r="A4741" t="s">
        <v>10021</v>
      </c>
      <c r="B4741" t="s">
        <v>10022</v>
      </c>
      <c r="C4741" s="1">
        <v>0</v>
      </c>
      <c r="D4741" s="1">
        <v>0</v>
      </c>
      <c r="E4741" s="1">
        <v>0</v>
      </c>
    </row>
    <row r="4742" spans="1:6" x14ac:dyDescent="0.25">
      <c r="A4742" t="s">
        <v>10023</v>
      </c>
      <c r="B4742" t="s">
        <v>10024</v>
      </c>
      <c r="C4742" s="1">
        <v>0</v>
      </c>
      <c r="D4742" s="1">
        <v>0</v>
      </c>
      <c r="E4742" s="1">
        <v>0</v>
      </c>
    </row>
    <row r="4743" spans="1:6" x14ac:dyDescent="0.25">
      <c r="A4743" t="s">
        <v>10025</v>
      </c>
      <c r="B4743" t="s">
        <v>10026</v>
      </c>
      <c r="C4743" s="1">
        <v>0</v>
      </c>
      <c r="D4743" s="1">
        <v>0</v>
      </c>
      <c r="E4743" s="1">
        <v>0</v>
      </c>
    </row>
    <row r="4744" spans="1:6" x14ac:dyDescent="0.25">
      <c r="A4744" t="s">
        <v>10027</v>
      </c>
      <c r="B4744" t="s">
        <v>10028</v>
      </c>
      <c r="C4744" s="1">
        <v>0</v>
      </c>
      <c r="D4744" s="1">
        <v>0</v>
      </c>
      <c r="E4744" s="1">
        <v>0</v>
      </c>
    </row>
    <row r="4745" spans="1:6" x14ac:dyDescent="0.25">
      <c r="A4745" t="s">
        <v>10029</v>
      </c>
      <c r="B4745" t="s">
        <v>10030</v>
      </c>
      <c r="C4745" s="1">
        <v>0</v>
      </c>
      <c r="D4745" s="1">
        <v>0</v>
      </c>
      <c r="E4745" s="1">
        <v>0</v>
      </c>
    </row>
    <row r="4746" spans="1:6" x14ac:dyDescent="0.25">
      <c r="A4746" t="s">
        <v>10031</v>
      </c>
      <c r="B4746" t="s">
        <v>10032</v>
      </c>
      <c r="C4746" s="1">
        <v>0</v>
      </c>
      <c r="D4746" s="1">
        <v>0</v>
      </c>
      <c r="E4746" s="1">
        <v>0</v>
      </c>
    </row>
    <row r="4747" spans="1:6" x14ac:dyDescent="0.25">
      <c r="A4747" t="s">
        <v>10033</v>
      </c>
      <c r="B4747" t="s">
        <v>10034</v>
      </c>
      <c r="C4747" s="1">
        <v>0</v>
      </c>
      <c r="D4747" s="1">
        <v>0</v>
      </c>
      <c r="E4747" s="1">
        <v>0</v>
      </c>
    </row>
    <row r="4748" spans="1:6" x14ac:dyDescent="0.25">
      <c r="A4748" t="s">
        <v>10035</v>
      </c>
      <c r="B4748" t="s">
        <v>10036</v>
      </c>
      <c r="C4748" s="1">
        <v>0</v>
      </c>
      <c r="D4748" s="1">
        <v>0</v>
      </c>
      <c r="E4748" s="1">
        <v>0</v>
      </c>
    </row>
    <row r="4749" spans="1:6" x14ac:dyDescent="0.25">
      <c r="A4749" t="s">
        <v>10037</v>
      </c>
      <c r="B4749" t="s">
        <v>10038</v>
      </c>
      <c r="C4749" s="1">
        <v>0</v>
      </c>
      <c r="D4749" s="1">
        <v>0</v>
      </c>
      <c r="E4749" s="1">
        <v>0</v>
      </c>
    </row>
    <row r="4750" spans="1:6" x14ac:dyDescent="0.25">
      <c r="A4750" t="s">
        <v>10039</v>
      </c>
      <c r="B4750" t="s">
        <v>10040</v>
      </c>
      <c r="C4750" s="1">
        <v>0</v>
      </c>
      <c r="D4750" s="1">
        <v>0</v>
      </c>
      <c r="E4750" s="1">
        <v>0</v>
      </c>
    </row>
    <row r="4751" spans="1:6" x14ac:dyDescent="0.25">
      <c r="A4751" t="s">
        <v>10041</v>
      </c>
      <c r="B4751" t="s">
        <v>10042</v>
      </c>
      <c r="C4751" s="1">
        <v>0</v>
      </c>
      <c r="D4751" s="1">
        <v>0</v>
      </c>
      <c r="E4751" s="1">
        <v>0</v>
      </c>
    </row>
    <row r="4752" spans="1:6" x14ac:dyDescent="0.25">
      <c r="A4752" t="s">
        <v>10043</v>
      </c>
      <c r="B4752" t="s">
        <v>10044</v>
      </c>
      <c r="C4752" s="1">
        <v>0</v>
      </c>
      <c r="D4752" s="1">
        <v>0</v>
      </c>
      <c r="E4752" s="1">
        <v>0</v>
      </c>
    </row>
    <row r="4753" spans="1:5" x14ac:dyDescent="0.25">
      <c r="A4753" t="s">
        <v>10045</v>
      </c>
      <c r="B4753" t="s">
        <v>10046</v>
      </c>
      <c r="C4753" s="1">
        <v>0</v>
      </c>
      <c r="D4753" s="1">
        <v>0</v>
      </c>
      <c r="E4753" s="1">
        <v>0</v>
      </c>
    </row>
    <row r="4754" spans="1:5" x14ac:dyDescent="0.25">
      <c r="A4754" t="s">
        <v>10047</v>
      </c>
      <c r="B4754" t="s">
        <v>10048</v>
      </c>
      <c r="C4754" s="1">
        <v>424260</v>
      </c>
      <c r="D4754" s="1">
        <v>149791</v>
      </c>
      <c r="E4754" s="1">
        <v>350000</v>
      </c>
    </row>
    <row r="4755" spans="1:5" x14ac:dyDescent="0.25">
      <c r="A4755" t="s">
        <v>10049</v>
      </c>
      <c r="B4755" t="s">
        <v>10050</v>
      </c>
      <c r="C4755" s="1">
        <v>75000</v>
      </c>
      <c r="D4755" s="1">
        <v>18506</v>
      </c>
      <c r="E4755" s="1">
        <v>75000</v>
      </c>
    </row>
    <row r="4756" spans="1:5" x14ac:dyDescent="0.25">
      <c r="A4756" t="s">
        <v>10051</v>
      </c>
      <c r="B4756" t="s">
        <v>10052</v>
      </c>
      <c r="C4756" s="1">
        <v>2000</v>
      </c>
      <c r="D4756" s="1">
        <v>0</v>
      </c>
      <c r="E4756" s="1">
        <v>2000</v>
      </c>
    </row>
    <row r="4757" spans="1:5" x14ac:dyDescent="0.25">
      <c r="A4757" t="s">
        <v>10053</v>
      </c>
      <c r="B4757" t="s">
        <v>10054</v>
      </c>
      <c r="C4757" s="1">
        <v>75000</v>
      </c>
      <c r="D4757" s="1">
        <v>32088</v>
      </c>
      <c r="E4757" s="1">
        <v>125000</v>
      </c>
    </row>
    <row r="4758" spans="1:5" x14ac:dyDescent="0.25">
      <c r="A4758" t="s">
        <v>10055</v>
      </c>
      <c r="B4758" t="s">
        <v>10056</v>
      </c>
      <c r="C4758" s="1">
        <v>0</v>
      </c>
      <c r="D4758" s="1">
        <v>0</v>
      </c>
      <c r="E4758" s="1">
        <v>0</v>
      </c>
    </row>
    <row r="4759" spans="1:5" x14ac:dyDescent="0.25">
      <c r="A4759" t="s">
        <v>10057</v>
      </c>
      <c r="B4759" t="s">
        <v>10058</v>
      </c>
      <c r="C4759" s="1">
        <v>750000</v>
      </c>
      <c r="D4759" s="1">
        <v>1722</v>
      </c>
      <c r="E4759" s="1">
        <v>100000</v>
      </c>
    </row>
    <row r="4760" spans="1:5" x14ac:dyDescent="0.25">
      <c r="A4760" t="s">
        <v>10059</v>
      </c>
      <c r="B4760" t="s">
        <v>10060</v>
      </c>
      <c r="C4760" s="1">
        <v>0</v>
      </c>
      <c r="D4760" s="1">
        <v>0</v>
      </c>
      <c r="E4760" s="1">
        <v>0</v>
      </c>
    </row>
    <row r="4761" spans="1:5" x14ac:dyDescent="0.25">
      <c r="A4761" t="s">
        <v>10061</v>
      </c>
      <c r="B4761" t="s">
        <v>10062</v>
      </c>
      <c r="C4761" s="1">
        <v>0</v>
      </c>
      <c r="D4761" s="1">
        <v>0</v>
      </c>
      <c r="E4761" s="1">
        <v>0</v>
      </c>
    </row>
    <row r="4762" spans="1:5" x14ac:dyDescent="0.25">
      <c r="A4762" t="s">
        <v>10063</v>
      </c>
      <c r="B4762" t="s">
        <v>10064</v>
      </c>
      <c r="C4762" s="1">
        <v>0</v>
      </c>
      <c r="D4762" s="1">
        <v>0</v>
      </c>
      <c r="E4762" s="1">
        <v>0</v>
      </c>
    </row>
    <row r="4763" spans="1:5" x14ac:dyDescent="0.25">
      <c r="A4763" t="s">
        <v>10065</v>
      </c>
      <c r="B4763" t="s">
        <v>10066</v>
      </c>
      <c r="C4763" s="1">
        <v>0</v>
      </c>
      <c r="D4763" s="1">
        <v>0</v>
      </c>
      <c r="E4763" s="1">
        <v>0</v>
      </c>
    </row>
    <row r="4764" spans="1:5" x14ac:dyDescent="0.25">
      <c r="A4764" t="s">
        <v>10067</v>
      </c>
      <c r="B4764" t="s">
        <v>10068</v>
      </c>
      <c r="C4764" s="1">
        <v>0</v>
      </c>
      <c r="D4764" s="1">
        <v>0</v>
      </c>
      <c r="E4764" s="1">
        <v>0</v>
      </c>
    </row>
    <row r="4765" spans="1:5" x14ac:dyDescent="0.25">
      <c r="A4765" t="s">
        <v>10069</v>
      </c>
      <c r="B4765" t="s">
        <v>10070</v>
      </c>
      <c r="C4765" s="1">
        <v>0</v>
      </c>
      <c r="D4765" s="1">
        <v>0</v>
      </c>
      <c r="E4765" s="1">
        <v>0</v>
      </c>
    </row>
    <row r="4766" spans="1:5" x14ac:dyDescent="0.25">
      <c r="A4766" t="s">
        <v>10071</v>
      </c>
      <c r="B4766" t="s">
        <v>10072</v>
      </c>
      <c r="C4766" s="1">
        <v>0</v>
      </c>
      <c r="D4766" s="1">
        <v>0</v>
      </c>
      <c r="E4766" s="1">
        <v>0</v>
      </c>
    </row>
    <row r="4767" spans="1:5" x14ac:dyDescent="0.25">
      <c r="A4767" t="s">
        <v>10073</v>
      </c>
      <c r="B4767" t="s">
        <v>10074</v>
      </c>
      <c r="C4767" s="1">
        <v>0</v>
      </c>
      <c r="D4767" s="1">
        <v>0</v>
      </c>
      <c r="E4767" s="1">
        <v>0</v>
      </c>
    </row>
    <row r="4768" spans="1:5" x14ac:dyDescent="0.25">
      <c r="A4768" t="s">
        <v>10075</v>
      </c>
      <c r="B4768" t="s">
        <v>10076</v>
      </c>
      <c r="C4768" s="1">
        <v>0</v>
      </c>
      <c r="D4768" s="1">
        <v>0</v>
      </c>
      <c r="E4768" s="1">
        <v>0</v>
      </c>
    </row>
    <row r="4769" spans="1:5" x14ac:dyDescent="0.25">
      <c r="A4769" t="s">
        <v>10077</v>
      </c>
      <c r="B4769" t="s">
        <v>10078</v>
      </c>
      <c r="C4769" s="1">
        <v>1000000</v>
      </c>
      <c r="D4769" s="1">
        <v>0</v>
      </c>
      <c r="E4769" s="1">
        <v>1000000</v>
      </c>
    </row>
    <row r="4770" spans="1:5" x14ac:dyDescent="0.25">
      <c r="A4770" t="s">
        <v>10079</v>
      </c>
      <c r="B4770" t="s">
        <v>10080</v>
      </c>
      <c r="C4770" s="1">
        <v>0</v>
      </c>
      <c r="D4770" s="1">
        <v>0</v>
      </c>
      <c r="E4770" s="1">
        <v>0</v>
      </c>
    </row>
    <row r="4771" spans="1:5" x14ac:dyDescent="0.25">
      <c r="A4771" t="s">
        <v>10081</v>
      </c>
      <c r="B4771" t="s">
        <v>10082</v>
      </c>
      <c r="C4771" s="1">
        <v>0</v>
      </c>
      <c r="D4771" s="1">
        <v>0</v>
      </c>
      <c r="E4771" s="1">
        <v>0</v>
      </c>
    </row>
    <row r="4772" spans="1:5" x14ac:dyDescent="0.25">
      <c r="A4772" t="s">
        <v>10083</v>
      </c>
      <c r="B4772" t="s">
        <v>10084</v>
      </c>
      <c r="C4772" s="1">
        <v>0</v>
      </c>
      <c r="D4772" s="1">
        <v>0</v>
      </c>
      <c r="E4772" s="1">
        <v>0</v>
      </c>
    </row>
    <row r="4773" spans="1:5" x14ac:dyDescent="0.25">
      <c r="A4773" t="s">
        <v>10085</v>
      </c>
      <c r="B4773" t="s">
        <v>10086</v>
      </c>
      <c r="C4773" s="1">
        <v>0</v>
      </c>
      <c r="D4773" s="1">
        <v>0</v>
      </c>
      <c r="E4773" s="1">
        <v>0</v>
      </c>
    </row>
    <row r="4774" spans="1:5" x14ac:dyDescent="0.25">
      <c r="A4774" t="s">
        <v>10087</v>
      </c>
      <c r="B4774" t="s">
        <v>10088</v>
      </c>
      <c r="C4774" s="1">
        <v>0</v>
      </c>
      <c r="D4774" s="1">
        <v>133817</v>
      </c>
      <c r="E4774" s="1">
        <v>400000</v>
      </c>
    </row>
    <row r="4775" spans="1:5" x14ac:dyDescent="0.25">
      <c r="A4775" t="s">
        <v>10089</v>
      </c>
      <c r="B4775" t="s">
        <v>10090</v>
      </c>
      <c r="C4775" s="1">
        <v>0</v>
      </c>
      <c r="D4775" s="1">
        <v>0</v>
      </c>
      <c r="E4775" s="1">
        <v>0</v>
      </c>
    </row>
    <row r="4776" spans="1:5" x14ac:dyDescent="0.25">
      <c r="A4776" t="s">
        <v>10091</v>
      </c>
      <c r="B4776" t="s">
        <v>10092</v>
      </c>
      <c r="C4776" s="1">
        <v>0</v>
      </c>
      <c r="D4776" s="1">
        <v>0</v>
      </c>
      <c r="E4776" s="1">
        <v>0</v>
      </c>
    </row>
    <row r="4777" spans="1:5" x14ac:dyDescent="0.25">
      <c r="A4777" t="s">
        <v>10093</v>
      </c>
      <c r="B4777" t="s">
        <v>10094</v>
      </c>
      <c r="C4777" s="1">
        <v>0</v>
      </c>
      <c r="D4777" s="1">
        <v>0</v>
      </c>
      <c r="E4777" s="1">
        <v>0</v>
      </c>
    </row>
    <row r="4778" spans="1:5" x14ac:dyDescent="0.25">
      <c r="A4778" t="s">
        <v>10095</v>
      </c>
      <c r="B4778" t="s">
        <v>10096</v>
      </c>
      <c r="C4778" s="1">
        <v>0</v>
      </c>
      <c r="D4778" s="1">
        <v>0</v>
      </c>
      <c r="E4778" s="1">
        <v>0</v>
      </c>
    </row>
    <row r="4779" spans="1:5" x14ac:dyDescent="0.25">
      <c r="A4779" t="s">
        <v>10097</v>
      </c>
      <c r="B4779" t="s">
        <v>10098</v>
      </c>
      <c r="C4779" s="1">
        <v>0</v>
      </c>
      <c r="D4779" s="1">
        <v>0</v>
      </c>
      <c r="E4779" s="1">
        <v>0</v>
      </c>
    </row>
    <row r="4780" spans="1:5" x14ac:dyDescent="0.25">
      <c r="A4780" t="s">
        <v>10099</v>
      </c>
      <c r="B4780" t="s">
        <v>10100</v>
      </c>
      <c r="C4780" s="1">
        <v>0</v>
      </c>
      <c r="D4780" s="1">
        <v>0</v>
      </c>
      <c r="E4780" s="1">
        <v>0</v>
      </c>
    </row>
    <row r="4781" spans="1:5" x14ac:dyDescent="0.25">
      <c r="A4781" t="s">
        <v>10101</v>
      </c>
      <c r="B4781" t="s">
        <v>10102</v>
      </c>
      <c r="C4781" s="1">
        <v>0</v>
      </c>
      <c r="D4781" s="1">
        <v>0</v>
      </c>
      <c r="E4781" s="1">
        <v>0</v>
      </c>
    </row>
    <row r="4782" spans="1:5" x14ac:dyDescent="0.25">
      <c r="A4782" t="s">
        <v>10103</v>
      </c>
      <c r="B4782" t="s">
        <v>10104</v>
      </c>
      <c r="C4782" s="1">
        <v>0</v>
      </c>
      <c r="D4782" s="1">
        <v>0</v>
      </c>
      <c r="E4782" s="1">
        <v>0</v>
      </c>
    </row>
    <row r="4783" spans="1:5" x14ac:dyDescent="0.25">
      <c r="A4783" t="s">
        <v>10105</v>
      </c>
      <c r="B4783" t="s">
        <v>10106</v>
      </c>
      <c r="C4783" s="1">
        <v>0</v>
      </c>
      <c r="D4783" s="1">
        <v>0</v>
      </c>
      <c r="E4783" s="1">
        <v>0</v>
      </c>
    </row>
    <row r="4784" spans="1:5" x14ac:dyDescent="0.25">
      <c r="A4784" t="s">
        <v>10107</v>
      </c>
      <c r="B4784" t="s">
        <v>10108</v>
      </c>
      <c r="C4784" s="1">
        <v>0</v>
      </c>
      <c r="D4784" s="1">
        <v>0</v>
      </c>
      <c r="E4784" s="1">
        <v>0</v>
      </c>
    </row>
    <row r="4785" spans="1:5" x14ac:dyDescent="0.25">
      <c r="A4785" t="s">
        <v>10109</v>
      </c>
      <c r="B4785" t="s">
        <v>10110</v>
      </c>
      <c r="C4785" s="1">
        <v>0</v>
      </c>
      <c r="D4785" s="1">
        <v>0</v>
      </c>
      <c r="E4785" s="1">
        <v>0</v>
      </c>
    </row>
    <row r="4786" spans="1:5" x14ac:dyDescent="0.25">
      <c r="A4786" t="s">
        <v>10111</v>
      </c>
      <c r="B4786" t="s">
        <v>10112</v>
      </c>
      <c r="C4786" s="1">
        <v>0</v>
      </c>
      <c r="D4786" s="1">
        <v>0</v>
      </c>
      <c r="E4786" s="1">
        <v>0</v>
      </c>
    </row>
    <row r="4787" spans="1:5" x14ac:dyDescent="0.25">
      <c r="A4787" t="s">
        <v>10113</v>
      </c>
      <c r="B4787" t="s">
        <v>10114</v>
      </c>
      <c r="C4787" s="1">
        <v>0</v>
      </c>
      <c r="D4787" s="1">
        <v>0</v>
      </c>
      <c r="E4787" s="1">
        <v>0</v>
      </c>
    </row>
    <row r="4788" spans="1:5" x14ac:dyDescent="0.25">
      <c r="A4788" t="s">
        <v>10115</v>
      </c>
      <c r="B4788" t="s">
        <v>10116</v>
      </c>
      <c r="C4788" s="1">
        <v>0</v>
      </c>
      <c r="D4788" s="1">
        <v>0</v>
      </c>
      <c r="E4788" s="1">
        <v>0</v>
      </c>
    </row>
    <row r="4789" spans="1:5" x14ac:dyDescent="0.25">
      <c r="A4789" t="s">
        <v>10117</v>
      </c>
      <c r="B4789" t="s">
        <v>10118</v>
      </c>
      <c r="C4789" s="1">
        <v>0</v>
      </c>
      <c r="D4789" s="1">
        <v>0</v>
      </c>
      <c r="E4789" s="1">
        <v>0</v>
      </c>
    </row>
    <row r="4790" spans="1:5" x14ac:dyDescent="0.25">
      <c r="A4790" t="s">
        <v>10119</v>
      </c>
      <c r="B4790" t="s">
        <v>10120</v>
      </c>
      <c r="C4790" s="1">
        <v>0</v>
      </c>
      <c r="D4790" s="1">
        <v>0</v>
      </c>
      <c r="E4790" s="1">
        <v>0</v>
      </c>
    </row>
    <row r="4791" spans="1:5" x14ac:dyDescent="0.25">
      <c r="A4791" t="s">
        <v>10121</v>
      </c>
      <c r="B4791" t="s">
        <v>10122</v>
      </c>
      <c r="C4791" s="1">
        <v>0</v>
      </c>
      <c r="D4791" s="1">
        <v>0</v>
      </c>
      <c r="E4791" s="1">
        <v>0</v>
      </c>
    </row>
    <row r="4792" spans="1:5" x14ac:dyDescent="0.25">
      <c r="A4792" t="s">
        <v>10123</v>
      </c>
      <c r="B4792" t="s">
        <v>10124</v>
      </c>
      <c r="C4792" s="1">
        <v>0</v>
      </c>
      <c r="D4792" s="1">
        <v>0</v>
      </c>
      <c r="E4792" s="1">
        <v>0</v>
      </c>
    </row>
    <row r="4793" spans="1:5" x14ac:dyDescent="0.25">
      <c r="A4793" t="s">
        <v>10125</v>
      </c>
      <c r="B4793" t="s">
        <v>10126</v>
      </c>
      <c r="C4793" s="1">
        <v>0</v>
      </c>
      <c r="D4793" s="1">
        <v>0</v>
      </c>
      <c r="E4793" s="1">
        <v>0</v>
      </c>
    </row>
    <row r="4794" spans="1:5" x14ac:dyDescent="0.25">
      <c r="A4794" t="s">
        <v>10127</v>
      </c>
      <c r="B4794" t="s">
        <v>10128</v>
      </c>
      <c r="C4794" s="1">
        <v>0</v>
      </c>
      <c r="D4794" s="1">
        <v>0</v>
      </c>
      <c r="E4794" s="1">
        <v>0</v>
      </c>
    </row>
    <row r="4795" spans="1:5" x14ac:dyDescent="0.25">
      <c r="A4795" t="s">
        <v>10129</v>
      </c>
      <c r="B4795" t="s">
        <v>10130</v>
      </c>
      <c r="C4795" s="1">
        <v>0</v>
      </c>
      <c r="D4795" s="1">
        <v>0</v>
      </c>
      <c r="E4795" s="1">
        <v>0</v>
      </c>
    </row>
    <row r="4796" spans="1:5" x14ac:dyDescent="0.25">
      <c r="A4796" t="s">
        <v>10131</v>
      </c>
      <c r="B4796" t="s">
        <v>10132</v>
      </c>
      <c r="C4796" s="1">
        <v>0</v>
      </c>
      <c r="D4796" s="1">
        <v>0</v>
      </c>
      <c r="E4796" s="1">
        <v>0</v>
      </c>
    </row>
    <row r="4797" spans="1:5" x14ac:dyDescent="0.25">
      <c r="A4797" t="s">
        <v>10133</v>
      </c>
      <c r="B4797" t="s">
        <v>10134</v>
      </c>
      <c r="C4797" s="1">
        <v>0</v>
      </c>
      <c r="D4797" s="1">
        <v>0</v>
      </c>
      <c r="E4797" s="1">
        <v>0</v>
      </c>
    </row>
    <row r="4798" spans="1:5" x14ac:dyDescent="0.25">
      <c r="A4798" t="s">
        <v>10135</v>
      </c>
      <c r="B4798" t="s">
        <v>10136</v>
      </c>
      <c r="C4798" s="1">
        <v>0</v>
      </c>
      <c r="D4798" s="1">
        <v>0</v>
      </c>
      <c r="E4798" s="1">
        <v>0</v>
      </c>
    </row>
    <row r="4799" spans="1:5" x14ac:dyDescent="0.25">
      <c r="A4799" t="s">
        <v>10137</v>
      </c>
      <c r="B4799" t="s">
        <v>10138</v>
      </c>
      <c r="C4799" s="1">
        <v>0</v>
      </c>
      <c r="D4799" s="1">
        <v>0</v>
      </c>
      <c r="E4799" s="1">
        <v>0</v>
      </c>
    </row>
    <row r="4800" spans="1:5" x14ac:dyDescent="0.25">
      <c r="A4800" t="s">
        <v>10139</v>
      </c>
      <c r="B4800" t="s">
        <v>10140</v>
      </c>
      <c r="C4800" s="1">
        <v>0</v>
      </c>
      <c r="D4800" s="1">
        <v>0</v>
      </c>
      <c r="E4800" s="1">
        <v>0</v>
      </c>
    </row>
    <row r="4801" spans="1:5" x14ac:dyDescent="0.25">
      <c r="A4801" t="s">
        <v>10141</v>
      </c>
      <c r="B4801" t="s">
        <v>10142</v>
      </c>
      <c r="C4801" s="1">
        <v>0</v>
      </c>
      <c r="D4801" s="1">
        <v>0</v>
      </c>
      <c r="E4801" s="1">
        <v>0</v>
      </c>
    </row>
    <row r="4802" spans="1:5" x14ac:dyDescent="0.25">
      <c r="A4802" t="s">
        <v>10143</v>
      </c>
      <c r="B4802" t="s">
        <v>10144</v>
      </c>
      <c r="C4802" s="1">
        <v>0</v>
      </c>
      <c r="D4802" s="1">
        <v>0</v>
      </c>
      <c r="E4802" s="1">
        <v>0</v>
      </c>
    </row>
    <row r="4803" spans="1:5" x14ac:dyDescent="0.25">
      <c r="A4803" t="s">
        <v>10145</v>
      </c>
      <c r="B4803" t="s">
        <v>10146</v>
      </c>
      <c r="C4803" s="1">
        <v>0</v>
      </c>
      <c r="D4803" s="1">
        <v>0</v>
      </c>
      <c r="E4803" s="1">
        <v>0</v>
      </c>
    </row>
    <row r="4804" spans="1:5" x14ac:dyDescent="0.25">
      <c r="A4804" t="s">
        <v>10147</v>
      </c>
      <c r="B4804" t="s">
        <v>10148</v>
      </c>
      <c r="C4804" s="1">
        <v>0</v>
      </c>
      <c r="D4804" s="1">
        <v>0</v>
      </c>
      <c r="E4804" s="1">
        <v>0</v>
      </c>
    </row>
    <row r="4805" spans="1:5" x14ac:dyDescent="0.25">
      <c r="A4805" t="s">
        <v>10149</v>
      </c>
      <c r="B4805" t="s">
        <v>10150</v>
      </c>
      <c r="C4805" s="1">
        <v>0</v>
      </c>
      <c r="D4805" s="1">
        <v>0</v>
      </c>
      <c r="E4805" s="1">
        <v>0</v>
      </c>
    </row>
    <row r="4806" spans="1:5" x14ac:dyDescent="0.25">
      <c r="A4806" t="s">
        <v>10151</v>
      </c>
      <c r="B4806" t="s">
        <v>10152</v>
      </c>
      <c r="C4806" s="1">
        <v>0</v>
      </c>
      <c r="D4806" s="1">
        <v>0</v>
      </c>
      <c r="E4806" s="1">
        <v>0</v>
      </c>
    </row>
    <row r="4807" spans="1:5" x14ac:dyDescent="0.25">
      <c r="A4807" t="s">
        <v>10153</v>
      </c>
      <c r="B4807" t="s">
        <v>10154</v>
      </c>
      <c r="C4807" s="1">
        <v>0</v>
      </c>
      <c r="D4807" s="1">
        <v>0</v>
      </c>
      <c r="E4807" s="1">
        <v>0</v>
      </c>
    </row>
    <row r="4808" spans="1:5" x14ac:dyDescent="0.25">
      <c r="A4808" t="s">
        <v>10155</v>
      </c>
      <c r="B4808" t="s">
        <v>10156</v>
      </c>
      <c r="C4808" s="1">
        <v>0</v>
      </c>
      <c r="D4808" s="1">
        <v>0</v>
      </c>
      <c r="E4808" s="1">
        <v>0</v>
      </c>
    </row>
    <row r="4809" spans="1:5" x14ac:dyDescent="0.25">
      <c r="A4809" t="s">
        <v>10157</v>
      </c>
      <c r="B4809" t="s">
        <v>10158</v>
      </c>
      <c r="C4809" s="1">
        <v>0</v>
      </c>
      <c r="D4809" s="1">
        <v>0</v>
      </c>
      <c r="E4809" s="1">
        <v>0</v>
      </c>
    </row>
    <row r="4810" spans="1:5" x14ac:dyDescent="0.25">
      <c r="A4810" t="s">
        <v>10159</v>
      </c>
      <c r="B4810" t="s">
        <v>10160</v>
      </c>
      <c r="C4810" s="1">
        <v>0</v>
      </c>
      <c r="D4810" s="1">
        <v>0</v>
      </c>
      <c r="E4810" s="1">
        <v>0</v>
      </c>
    </row>
    <row r="4811" spans="1:5" x14ac:dyDescent="0.25">
      <c r="A4811" t="s">
        <v>10161</v>
      </c>
      <c r="B4811" t="s">
        <v>10162</v>
      </c>
      <c r="C4811" s="1">
        <v>0</v>
      </c>
      <c r="D4811" s="1">
        <v>10000</v>
      </c>
      <c r="E4811" s="1">
        <v>0</v>
      </c>
    </row>
    <row r="4812" spans="1:5" x14ac:dyDescent="0.25">
      <c r="A4812" t="s">
        <v>10163</v>
      </c>
      <c r="B4812" t="s">
        <v>10164</v>
      </c>
      <c r="C4812" s="1">
        <v>0</v>
      </c>
      <c r="D4812" s="1">
        <v>0</v>
      </c>
      <c r="E4812" s="1">
        <v>0</v>
      </c>
    </row>
    <row r="4813" spans="1:5" x14ac:dyDescent="0.25">
      <c r="A4813" t="s">
        <v>10165</v>
      </c>
      <c r="B4813" t="s">
        <v>10166</v>
      </c>
      <c r="C4813" s="1">
        <v>0</v>
      </c>
      <c r="D4813" s="1">
        <v>0</v>
      </c>
      <c r="E4813" s="1">
        <v>0</v>
      </c>
    </row>
    <row r="4814" spans="1:5" x14ac:dyDescent="0.25">
      <c r="A4814" t="s">
        <v>10167</v>
      </c>
      <c r="B4814" t="s">
        <v>10168</v>
      </c>
      <c r="C4814" s="1">
        <v>0</v>
      </c>
      <c r="D4814" s="1">
        <v>0</v>
      </c>
      <c r="E4814" s="1">
        <v>0</v>
      </c>
    </row>
    <row r="4815" spans="1:5" x14ac:dyDescent="0.25">
      <c r="A4815" t="s">
        <v>10169</v>
      </c>
      <c r="B4815" t="s">
        <v>10170</v>
      </c>
      <c r="C4815" s="1">
        <v>0</v>
      </c>
      <c r="D4815" s="1">
        <v>0</v>
      </c>
      <c r="E4815" s="1">
        <v>0</v>
      </c>
    </row>
    <row r="4816" spans="1:5" x14ac:dyDescent="0.25">
      <c r="A4816" t="s">
        <v>10171</v>
      </c>
      <c r="B4816" t="s">
        <v>10172</v>
      </c>
      <c r="C4816" s="1">
        <v>0</v>
      </c>
      <c r="D4816" s="1">
        <v>0</v>
      </c>
      <c r="E4816" s="1">
        <v>0</v>
      </c>
    </row>
    <row r="4817" spans="1:5" x14ac:dyDescent="0.25">
      <c r="A4817" t="s">
        <v>10173</v>
      </c>
      <c r="B4817" t="s">
        <v>10174</v>
      </c>
      <c r="C4817" s="1">
        <v>0</v>
      </c>
      <c r="D4817" s="1">
        <v>0</v>
      </c>
      <c r="E4817" s="1">
        <v>0</v>
      </c>
    </row>
    <row r="4818" spans="1:5" x14ac:dyDescent="0.25">
      <c r="A4818" t="s">
        <v>10175</v>
      </c>
      <c r="B4818" t="s">
        <v>10176</v>
      </c>
      <c r="C4818" s="1">
        <v>0</v>
      </c>
      <c r="D4818" s="1">
        <v>0</v>
      </c>
      <c r="E4818" s="1">
        <v>0</v>
      </c>
    </row>
    <row r="4819" spans="1:5" x14ac:dyDescent="0.25">
      <c r="A4819" t="s">
        <v>10177</v>
      </c>
      <c r="B4819" t="s">
        <v>10178</v>
      </c>
      <c r="C4819" s="1">
        <v>0</v>
      </c>
      <c r="D4819" s="1">
        <v>0</v>
      </c>
      <c r="E4819" s="1">
        <v>0</v>
      </c>
    </row>
    <row r="4820" spans="1:5" x14ac:dyDescent="0.25">
      <c r="A4820" t="s">
        <v>10179</v>
      </c>
      <c r="B4820" t="s">
        <v>10180</v>
      </c>
      <c r="C4820" s="1">
        <v>0</v>
      </c>
      <c r="D4820" s="1">
        <v>0</v>
      </c>
      <c r="E4820" s="1">
        <v>0</v>
      </c>
    </row>
    <row r="4821" spans="1:5" x14ac:dyDescent="0.25">
      <c r="A4821" t="s">
        <v>10181</v>
      </c>
      <c r="B4821" t="s">
        <v>10182</v>
      </c>
      <c r="C4821" s="1">
        <v>0</v>
      </c>
      <c r="D4821" s="1">
        <v>0</v>
      </c>
      <c r="E4821" s="1">
        <v>0</v>
      </c>
    </row>
    <row r="4822" spans="1:5" x14ac:dyDescent="0.25">
      <c r="A4822" t="s">
        <v>10183</v>
      </c>
      <c r="B4822" t="s">
        <v>10184</v>
      </c>
      <c r="C4822" s="1">
        <v>0</v>
      </c>
      <c r="D4822" s="1">
        <v>0</v>
      </c>
      <c r="E4822" s="1">
        <v>0</v>
      </c>
    </row>
    <row r="4823" spans="1:5" x14ac:dyDescent="0.25">
      <c r="A4823" t="s">
        <v>10185</v>
      </c>
      <c r="B4823" t="s">
        <v>10186</v>
      </c>
      <c r="C4823" s="1">
        <v>0</v>
      </c>
      <c r="D4823" s="1">
        <v>0</v>
      </c>
      <c r="E4823" s="1">
        <v>0</v>
      </c>
    </row>
    <row r="4824" spans="1:5" x14ac:dyDescent="0.25">
      <c r="A4824" t="s">
        <v>10187</v>
      </c>
      <c r="B4824" t="s">
        <v>10188</v>
      </c>
      <c r="C4824" s="1">
        <v>0</v>
      </c>
      <c r="D4824" s="1">
        <v>0</v>
      </c>
      <c r="E4824" s="1">
        <v>0</v>
      </c>
    </row>
    <row r="4825" spans="1:5" x14ac:dyDescent="0.25">
      <c r="A4825" t="s">
        <v>10189</v>
      </c>
      <c r="B4825" t="s">
        <v>10190</v>
      </c>
      <c r="C4825" s="1">
        <v>0</v>
      </c>
      <c r="D4825" s="1">
        <v>0</v>
      </c>
      <c r="E4825" s="1">
        <v>0</v>
      </c>
    </row>
    <row r="4826" spans="1:5" x14ac:dyDescent="0.25">
      <c r="A4826" t="s">
        <v>10191</v>
      </c>
      <c r="B4826" t="s">
        <v>10192</v>
      </c>
      <c r="C4826" s="1">
        <v>0</v>
      </c>
      <c r="D4826" s="1">
        <v>0</v>
      </c>
      <c r="E4826" s="1">
        <v>0</v>
      </c>
    </row>
    <row r="4827" spans="1:5" x14ac:dyDescent="0.25">
      <c r="A4827" t="s">
        <v>10193</v>
      </c>
      <c r="B4827" t="s">
        <v>10194</v>
      </c>
      <c r="C4827" s="1">
        <v>0</v>
      </c>
      <c r="D4827" s="1">
        <v>0</v>
      </c>
      <c r="E4827" s="1">
        <v>0</v>
      </c>
    </row>
    <row r="4828" spans="1:5" x14ac:dyDescent="0.25">
      <c r="A4828" t="s">
        <v>10195</v>
      </c>
      <c r="B4828" t="s">
        <v>10196</v>
      </c>
      <c r="C4828" s="1">
        <v>0</v>
      </c>
      <c r="D4828" s="1">
        <v>0</v>
      </c>
      <c r="E4828" s="1">
        <v>0</v>
      </c>
    </row>
    <row r="4829" spans="1:5" x14ac:dyDescent="0.25">
      <c r="A4829" t="s">
        <v>10197</v>
      </c>
      <c r="B4829" t="s">
        <v>10198</v>
      </c>
      <c r="C4829" s="1">
        <v>0</v>
      </c>
      <c r="D4829" s="1">
        <v>0</v>
      </c>
      <c r="E4829" s="1">
        <v>0</v>
      </c>
    </row>
    <row r="4830" spans="1:5" x14ac:dyDescent="0.25">
      <c r="A4830" t="s">
        <v>10199</v>
      </c>
      <c r="B4830" t="s">
        <v>10200</v>
      </c>
      <c r="C4830" s="1">
        <v>0</v>
      </c>
      <c r="D4830" s="1">
        <v>0</v>
      </c>
      <c r="E4830" s="1">
        <v>0</v>
      </c>
    </row>
    <row r="4831" spans="1:5" x14ac:dyDescent="0.25">
      <c r="A4831" t="s">
        <v>10201</v>
      </c>
      <c r="B4831" t="s">
        <v>10202</v>
      </c>
      <c r="C4831" s="1">
        <v>0</v>
      </c>
      <c r="D4831" s="1">
        <v>0</v>
      </c>
      <c r="E4831" s="1">
        <v>0</v>
      </c>
    </row>
    <row r="4832" spans="1:5" x14ac:dyDescent="0.25">
      <c r="A4832" t="s">
        <v>10203</v>
      </c>
      <c r="B4832" t="s">
        <v>10204</v>
      </c>
      <c r="C4832" s="1">
        <v>0</v>
      </c>
      <c r="D4832" s="1">
        <v>0</v>
      </c>
      <c r="E4832" s="1">
        <v>0</v>
      </c>
    </row>
    <row r="4833" spans="1:6" x14ac:dyDescent="0.25">
      <c r="A4833" t="s">
        <v>10205</v>
      </c>
      <c r="B4833" t="s">
        <v>10206</v>
      </c>
      <c r="C4833" s="1">
        <v>0</v>
      </c>
      <c r="D4833" s="1">
        <v>0</v>
      </c>
      <c r="E4833" s="1">
        <v>0</v>
      </c>
    </row>
    <row r="4834" spans="1:6" x14ac:dyDescent="0.25">
      <c r="A4834" t="s">
        <v>10207</v>
      </c>
      <c r="B4834" t="s">
        <v>10208</v>
      </c>
      <c r="C4834" s="1">
        <v>0</v>
      </c>
      <c r="D4834" s="1">
        <v>0</v>
      </c>
      <c r="E4834" s="1">
        <v>1000</v>
      </c>
      <c r="F4834" t="s">
        <v>10209</v>
      </c>
    </row>
    <row r="4835" spans="1:6" x14ac:dyDescent="0.25">
      <c r="A4835" t="s">
        <v>10210</v>
      </c>
      <c r="B4835" t="s">
        <v>10211</v>
      </c>
      <c r="C4835" s="1">
        <v>0</v>
      </c>
      <c r="D4835" s="1">
        <v>0</v>
      </c>
      <c r="E4835" s="1">
        <v>0</v>
      </c>
    </row>
    <row r="4836" spans="1:6" x14ac:dyDescent="0.25">
      <c r="A4836" t="s">
        <v>10212</v>
      </c>
      <c r="B4836" t="s">
        <v>10213</v>
      </c>
      <c r="C4836" s="1">
        <v>0</v>
      </c>
      <c r="D4836" s="1">
        <v>0</v>
      </c>
      <c r="E4836" s="1">
        <v>0</v>
      </c>
    </row>
    <row r="4837" spans="1:6" x14ac:dyDescent="0.25">
      <c r="A4837" t="s">
        <v>10214</v>
      </c>
      <c r="B4837" t="s">
        <v>10215</v>
      </c>
      <c r="C4837" s="1">
        <v>0</v>
      </c>
      <c r="D4837" s="1">
        <v>0</v>
      </c>
      <c r="E4837" s="1">
        <v>0</v>
      </c>
    </row>
    <row r="4838" spans="1:6" x14ac:dyDescent="0.25">
      <c r="A4838" t="s">
        <v>10216</v>
      </c>
      <c r="B4838" t="s">
        <v>10217</v>
      </c>
      <c r="C4838" s="1">
        <v>0</v>
      </c>
      <c r="D4838" s="1">
        <v>0</v>
      </c>
      <c r="E4838" s="1">
        <v>0</v>
      </c>
    </row>
    <row r="4839" spans="1:6" x14ac:dyDescent="0.25">
      <c r="A4839" t="s">
        <v>10218</v>
      </c>
      <c r="B4839" t="s">
        <v>10219</v>
      </c>
      <c r="C4839" s="1">
        <v>0</v>
      </c>
      <c r="D4839" s="1">
        <v>0</v>
      </c>
      <c r="E4839" s="1">
        <v>1000</v>
      </c>
      <c r="F4839" t="s">
        <v>10220</v>
      </c>
    </row>
    <row r="4840" spans="1:6" x14ac:dyDescent="0.25">
      <c r="A4840" t="s">
        <v>10221</v>
      </c>
      <c r="B4840" t="s">
        <v>10222</v>
      </c>
      <c r="C4840" s="1">
        <v>0</v>
      </c>
      <c r="D4840" s="1">
        <v>0</v>
      </c>
      <c r="E4840" s="1">
        <v>0</v>
      </c>
    </row>
    <row r="4841" spans="1:6" x14ac:dyDescent="0.25">
      <c r="A4841" t="s">
        <v>10223</v>
      </c>
      <c r="B4841" t="s">
        <v>10224</v>
      </c>
      <c r="C4841" s="1">
        <v>0</v>
      </c>
      <c r="D4841" s="1">
        <v>0</v>
      </c>
      <c r="E4841" s="1">
        <v>0</v>
      </c>
    </row>
    <row r="4842" spans="1:6" x14ac:dyDescent="0.25">
      <c r="A4842" t="s">
        <v>10225</v>
      </c>
      <c r="B4842" t="s">
        <v>10226</v>
      </c>
      <c r="C4842" s="1">
        <v>0</v>
      </c>
      <c r="D4842" s="1">
        <v>0</v>
      </c>
      <c r="E4842" s="1">
        <v>0</v>
      </c>
    </row>
    <row r="4843" spans="1:6" x14ac:dyDescent="0.25">
      <c r="A4843" t="s">
        <v>10227</v>
      </c>
      <c r="B4843" t="s">
        <v>10228</v>
      </c>
      <c r="C4843" s="1">
        <v>0</v>
      </c>
      <c r="D4843" s="1">
        <v>0</v>
      </c>
      <c r="E4843" s="1">
        <v>0</v>
      </c>
    </row>
    <row r="4844" spans="1:6" x14ac:dyDescent="0.25">
      <c r="A4844" t="s">
        <v>10229</v>
      </c>
      <c r="B4844" t="s">
        <v>10230</v>
      </c>
      <c r="C4844" s="1">
        <v>0</v>
      </c>
      <c r="D4844" s="1">
        <v>0</v>
      </c>
      <c r="E4844" s="1">
        <v>0</v>
      </c>
    </row>
    <row r="4845" spans="1:6" x14ac:dyDescent="0.25">
      <c r="A4845" t="s">
        <v>10231</v>
      </c>
      <c r="B4845" t="s">
        <v>10232</v>
      </c>
      <c r="C4845" s="1">
        <v>0</v>
      </c>
      <c r="D4845" s="1">
        <v>0</v>
      </c>
      <c r="E4845" s="1">
        <v>0</v>
      </c>
    </row>
    <row r="4846" spans="1:6" x14ac:dyDescent="0.25">
      <c r="A4846" t="s">
        <v>10233</v>
      </c>
      <c r="B4846" t="s">
        <v>10234</v>
      </c>
      <c r="C4846" s="1">
        <v>0</v>
      </c>
      <c r="D4846" s="1">
        <v>0</v>
      </c>
      <c r="E4846" s="1">
        <v>0</v>
      </c>
    </row>
    <row r="4847" spans="1:6" x14ac:dyDescent="0.25">
      <c r="A4847" t="s">
        <v>10235</v>
      </c>
      <c r="B4847" t="s">
        <v>10236</v>
      </c>
      <c r="C4847" s="1">
        <v>0</v>
      </c>
      <c r="D4847" s="1">
        <v>0</v>
      </c>
      <c r="E4847" s="1">
        <v>0</v>
      </c>
    </row>
    <row r="4848" spans="1:6" x14ac:dyDescent="0.25">
      <c r="A4848" t="s">
        <v>10237</v>
      </c>
      <c r="B4848" t="s">
        <v>10238</v>
      </c>
      <c r="C4848" s="1">
        <v>60000</v>
      </c>
      <c r="D4848" s="1">
        <v>73864</v>
      </c>
      <c r="E4848" s="1">
        <v>100000</v>
      </c>
      <c r="F4848" t="s">
        <v>10239</v>
      </c>
    </row>
    <row r="4849" spans="1:6" x14ac:dyDescent="0.25">
      <c r="A4849" t="s">
        <v>10240</v>
      </c>
      <c r="B4849" t="s">
        <v>10241</v>
      </c>
      <c r="C4849" s="1">
        <v>0</v>
      </c>
      <c r="D4849" s="1">
        <v>0</v>
      </c>
      <c r="E4849" s="1">
        <v>0</v>
      </c>
    </row>
    <row r="4850" spans="1:6" x14ac:dyDescent="0.25">
      <c r="A4850" t="s">
        <v>10242</v>
      </c>
      <c r="B4850" t="s">
        <v>10243</v>
      </c>
      <c r="C4850" s="1">
        <v>0</v>
      </c>
      <c r="D4850" s="1">
        <v>970</v>
      </c>
      <c r="E4850" s="1">
        <v>0</v>
      </c>
    </row>
    <row r="4851" spans="1:6" x14ac:dyDescent="0.25">
      <c r="A4851" t="s">
        <v>10244</v>
      </c>
      <c r="B4851" t="s">
        <v>10245</v>
      </c>
      <c r="C4851" s="1">
        <v>0</v>
      </c>
      <c r="D4851" s="1">
        <v>0</v>
      </c>
      <c r="E4851" s="1">
        <v>0</v>
      </c>
    </row>
    <row r="4852" spans="1:6" x14ac:dyDescent="0.25">
      <c r="A4852" t="s">
        <v>10246</v>
      </c>
      <c r="B4852" t="s">
        <v>10247</v>
      </c>
      <c r="C4852" s="1">
        <v>0</v>
      </c>
      <c r="D4852" s="1">
        <v>0</v>
      </c>
      <c r="E4852" s="1">
        <v>0</v>
      </c>
    </row>
    <row r="4853" spans="1:6" x14ac:dyDescent="0.25">
      <c r="A4853" t="s">
        <v>10248</v>
      </c>
      <c r="B4853" t="s">
        <v>10249</v>
      </c>
      <c r="C4853" s="1">
        <v>0</v>
      </c>
      <c r="D4853" s="1">
        <v>0</v>
      </c>
      <c r="E4853" s="1">
        <v>0</v>
      </c>
    </row>
    <row r="4854" spans="1:6" x14ac:dyDescent="0.25">
      <c r="A4854" t="s">
        <v>10250</v>
      </c>
      <c r="B4854" t="s">
        <v>10251</v>
      </c>
      <c r="C4854" s="1">
        <v>0</v>
      </c>
      <c r="D4854" s="1">
        <v>0</v>
      </c>
      <c r="E4854" s="1">
        <v>0</v>
      </c>
    </row>
    <row r="4855" spans="1:6" x14ac:dyDescent="0.25">
      <c r="A4855" t="s">
        <v>10252</v>
      </c>
      <c r="B4855" t="s">
        <v>10253</v>
      </c>
      <c r="C4855" s="1">
        <v>0</v>
      </c>
      <c r="D4855" s="1">
        <v>0</v>
      </c>
      <c r="E4855" s="1">
        <v>0</v>
      </c>
    </row>
    <row r="4856" spans="1:6" x14ac:dyDescent="0.25">
      <c r="A4856" t="s">
        <v>10254</v>
      </c>
      <c r="B4856" t="s">
        <v>10255</v>
      </c>
      <c r="C4856" s="1">
        <v>0</v>
      </c>
      <c r="D4856" s="1">
        <v>0</v>
      </c>
      <c r="E4856" s="1">
        <v>0</v>
      </c>
    </row>
    <row r="4857" spans="1:6" x14ac:dyDescent="0.25">
      <c r="A4857" t="s">
        <v>10256</v>
      </c>
      <c r="B4857" t="s">
        <v>10257</v>
      </c>
      <c r="C4857" s="1">
        <v>0</v>
      </c>
      <c r="D4857" s="1">
        <v>0</v>
      </c>
      <c r="E4857" s="1">
        <v>0</v>
      </c>
    </row>
    <row r="4858" spans="1:6" x14ac:dyDescent="0.25">
      <c r="A4858" t="s">
        <v>10258</v>
      </c>
      <c r="B4858" t="s">
        <v>10259</v>
      </c>
      <c r="C4858" s="1">
        <v>0</v>
      </c>
      <c r="D4858" s="1">
        <v>0</v>
      </c>
      <c r="E4858" s="1">
        <v>0</v>
      </c>
    </row>
    <row r="4859" spans="1:6" x14ac:dyDescent="0.25">
      <c r="A4859" t="s">
        <v>10260</v>
      </c>
      <c r="B4859" t="s">
        <v>10261</v>
      </c>
      <c r="C4859" s="1">
        <v>0</v>
      </c>
      <c r="D4859" s="1">
        <v>7135</v>
      </c>
      <c r="E4859" s="1">
        <v>10000</v>
      </c>
      <c r="F4859" t="s">
        <v>10262</v>
      </c>
    </row>
    <row r="4860" spans="1:6" x14ac:dyDescent="0.25">
      <c r="A4860" t="s">
        <v>10263</v>
      </c>
      <c r="B4860" t="s">
        <v>10264</v>
      </c>
      <c r="C4860" s="1">
        <v>2500</v>
      </c>
      <c r="D4860" s="1">
        <v>417</v>
      </c>
      <c r="E4860" s="1">
        <v>5000</v>
      </c>
      <c r="F4860" t="s">
        <v>10265</v>
      </c>
    </row>
    <row r="4861" spans="1:6" x14ac:dyDescent="0.25">
      <c r="A4861" t="s">
        <v>10266</v>
      </c>
      <c r="B4861" t="s">
        <v>10267</v>
      </c>
      <c r="C4861" s="1">
        <v>7500</v>
      </c>
      <c r="D4861" s="1">
        <v>1919</v>
      </c>
      <c r="E4861" s="1">
        <v>25000</v>
      </c>
      <c r="F4861" t="s">
        <v>10268</v>
      </c>
    </row>
    <row r="4862" spans="1:6" x14ac:dyDescent="0.25">
      <c r="A4862" t="s">
        <v>10269</v>
      </c>
      <c r="B4862" t="s">
        <v>10270</v>
      </c>
      <c r="C4862" s="1">
        <v>0</v>
      </c>
      <c r="D4862" s="1">
        <v>-9199</v>
      </c>
      <c r="E4862" s="1">
        <v>0</v>
      </c>
    </row>
    <row r="4863" spans="1:6" x14ac:dyDescent="0.25">
      <c r="A4863" t="s">
        <v>10271</v>
      </c>
      <c r="B4863" t="s">
        <v>10272</v>
      </c>
      <c r="C4863" s="1">
        <v>0</v>
      </c>
      <c r="D4863" s="1">
        <v>0</v>
      </c>
      <c r="E4863" s="1">
        <v>0</v>
      </c>
    </row>
    <row r="4864" spans="1:6" x14ac:dyDescent="0.25">
      <c r="A4864" t="s">
        <v>10273</v>
      </c>
      <c r="B4864" t="s">
        <v>10274</v>
      </c>
      <c r="C4864" s="1">
        <v>0</v>
      </c>
      <c r="D4864" s="1">
        <v>0</v>
      </c>
      <c r="E4864" s="1">
        <v>0</v>
      </c>
    </row>
    <row r="4865" spans="1:6" x14ac:dyDescent="0.25">
      <c r="A4865" t="s">
        <v>10275</v>
      </c>
      <c r="B4865" t="s">
        <v>10276</v>
      </c>
      <c r="C4865" s="1">
        <v>0</v>
      </c>
      <c r="D4865" s="1">
        <v>0</v>
      </c>
      <c r="E4865" s="1">
        <v>0</v>
      </c>
    </row>
    <row r="4866" spans="1:6" x14ac:dyDescent="0.25">
      <c r="A4866" t="s">
        <v>10277</v>
      </c>
      <c r="B4866" t="s">
        <v>10278</v>
      </c>
      <c r="C4866" s="1">
        <v>0</v>
      </c>
      <c r="D4866" s="1">
        <v>0</v>
      </c>
      <c r="E4866" s="1">
        <v>0</v>
      </c>
    </row>
    <row r="4867" spans="1:6" x14ac:dyDescent="0.25">
      <c r="A4867" t="s">
        <v>10279</v>
      </c>
      <c r="B4867" t="s">
        <v>10280</v>
      </c>
      <c r="C4867" s="1">
        <v>0</v>
      </c>
      <c r="D4867" s="1">
        <v>0</v>
      </c>
      <c r="E4867" s="1">
        <v>0</v>
      </c>
    </row>
    <row r="4868" spans="1:6" x14ac:dyDescent="0.25">
      <c r="A4868" t="s">
        <v>10281</v>
      </c>
      <c r="B4868" t="s">
        <v>10282</v>
      </c>
      <c r="C4868" s="1">
        <v>0</v>
      </c>
      <c r="D4868" s="1">
        <v>0</v>
      </c>
      <c r="E4868" s="1">
        <v>0</v>
      </c>
    </row>
    <row r="4869" spans="1:6" x14ac:dyDescent="0.25">
      <c r="A4869" t="s">
        <v>10283</v>
      </c>
      <c r="B4869" t="s">
        <v>10284</v>
      </c>
      <c r="C4869" s="1">
        <v>0</v>
      </c>
      <c r="D4869" s="1">
        <v>0</v>
      </c>
      <c r="E4869" s="1">
        <v>0</v>
      </c>
    </row>
    <row r="4870" spans="1:6" x14ac:dyDescent="0.25">
      <c r="A4870" t="s">
        <v>10285</v>
      </c>
      <c r="B4870" t="s">
        <v>10286</v>
      </c>
      <c r="C4870" s="1">
        <v>0</v>
      </c>
      <c r="D4870" s="1">
        <v>0</v>
      </c>
      <c r="E4870" s="1">
        <v>0</v>
      </c>
    </row>
    <row r="4871" spans="1:6" x14ac:dyDescent="0.25">
      <c r="A4871" t="s">
        <v>10287</v>
      </c>
      <c r="B4871" t="s">
        <v>10288</v>
      </c>
      <c r="C4871" s="1">
        <v>0</v>
      </c>
      <c r="D4871" s="1">
        <v>0</v>
      </c>
      <c r="E4871" s="1">
        <v>0</v>
      </c>
    </row>
    <row r="4872" spans="1:6" x14ac:dyDescent="0.25">
      <c r="A4872" t="s">
        <v>10289</v>
      </c>
      <c r="B4872" t="s">
        <v>10290</v>
      </c>
      <c r="C4872" s="1">
        <v>0</v>
      </c>
      <c r="D4872" s="1">
        <v>0</v>
      </c>
      <c r="E4872" s="1">
        <v>0</v>
      </c>
    </row>
    <row r="4873" spans="1:6" x14ac:dyDescent="0.25">
      <c r="A4873" t="s">
        <v>10291</v>
      </c>
      <c r="B4873" t="s">
        <v>10292</v>
      </c>
      <c r="C4873" s="1">
        <v>100000</v>
      </c>
      <c r="D4873" s="1">
        <v>27912</v>
      </c>
      <c r="E4873" s="1">
        <v>180000</v>
      </c>
      <c r="F4873" t="s">
        <v>10293</v>
      </c>
    </row>
    <row r="4874" spans="1:6" x14ac:dyDescent="0.25">
      <c r="A4874" t="s">
        <v>10294</v>
      </c>
      <c r="B4874" t="s">
        <v>10295</v>
      </c>
      <c r="C4874" s="1">
        <v>1558498</v>
      </c>
      <c r="D4874" s="1">
        <v>430914</v>
      </c>
      <c r="E4874" s="1">
        <v>1796418</v>
      </c>
      <c r="F4874" t="s">
        <v>10296</v>
      </c>
    </row>
    <row r="4875" spans="1:6" x14ac:dyDescent="0.25">
      <c r="A4875" t="s">
        <v>10297</v>
      </c>
      <c r="B4875" t="s">
        <v>10298</v>
      </c>
      <c r="C4875" s="1">
        <v>0</v>
      </c>
      <c r="D4875" s="1">
        <v>210680</v>
      </c>
      <c r="E4875" s="1">
        <v>0</v>
      </c>
    </row>
    <row r="4876" spans="1:6" x14ac:dyDescent="0.25">
      <c r="A4876" t="s">
        <v>10299</v>
      </c>
      <c r="B4876" t="s">
        <v>10300</v>
      </c>
      <c r="C4876" s="1">
        <v>0</v>
      </c>
      <c r="D4876" s="1">
        <v>107220</v>
      </c>
      <c r="E4876" s="1">
        <v>0</v>
      </c>
    </row>
    <row r="4877" spans="1:6" x14ac:dyDescent="0.25">
      <c r="A4877" t="s">
        <v>10301</v>
      </c>
      <c r="B4877" t="s">
        <v>10302</v>
      </c>
      <c r="C4877" s="1">
        <v>0</v>
      </c>
      <c r="D4877" s="1">
        <v>900</v>
      </c>
      <c r="E4877" s="1">
        <v>0</v>
      </c>
    </row>
    <row r="4878" spans="1:6" x14ac:dyDescent="0.25">
      <c r="A4878" t="s">
        <v>10303</v>
      </c>
      <c r="B4878" t="s">
        <v>10304</v>
      </c>
      <c r="C4878" s="1">
        <v>0</v>
      </c>
      <c r="D4878" s="1">
        <v>26263</v>
      </c>
      <c r="E4878" s="1">
        <v>0</v>
      </c>
    </row>
    <row r="4879" spans="1:6" x14ac:dyDescent="0.25">
      <c r="A4879" t="s">
        <v>10305</v>
      </c>
      <c r="B4879" t="s">
        <v>4081</v>
      </c>
      <c r="C4879" s="1">
        <v>0</v>
      </c>
      <c r="D4879" s="1">
        <v>0</v>
      </c>
      <c r="E4879" s="1">
        <v>0</v>
      </c>
    </row>
    <row r="4880" spans="1:6" x14ac:dyDescent="0.25">
      <c r="A4880" t="s">
        <v>10306</v>
      </c>
      <c r="B4880" t="s">
        <v>4083</v>
      </c>
      <c r="C4880" s="1">
        <v>0</v>
      </c>
      <c r="D4880" s="1">
        <v>0</v>
      </c>
      <c r="E4880" s="1">
        <v>0</v>
      </c>
    </row>
    <row r="4881" spans="1:6" x14ac:dyDescent="0.25">
      <c r="A4881" t="s">
        <v>10307</v>
      </c>
      <c r="B4881" t="s">
        <v>4085</v>
      </c>
      <c r="C4881" s="1">
        <v>250</v>
      </c>
      <c r="D4881" s="1">
        <v>0</v>
      </c>
      <c r="E4881" s="1">
        <v>100</v>
      </c>
      <c r="F4881" t="s">
        <v>10308</v>
      </c>
    </row>
    <row r="4882" spans="1:6" x14ac:dyDescent="0.25">
      <c r="A4882" t="s">
        <v>10309</v>
      </c>
      <c r="B4882" t="s">
        <v>4088</v>
      </c>
      <c r="C4882" s="1">
        <v>0</v>
      </c>
      <c r="D4882" s="1">
        <v>0</v>
      </c>
      <c r="E4882" s="1">
        <v>0</v>
      </c>
    </row>
    <row r="4883" spans="1:6" x14ac:dyDescent="0.25">
      <c r="A4883" t="s">
        <v>10310</v>
      </c>
      <c r="B4883" t="s">
        <v>4091</v>
      </c>
      <c r="C4883" s="1">
        <v>0</v>
      </c>
      <c r="D4883" s="1">
        <v>0</v>
      </c>
      <c r="E4883" s="1">
        <v>0</v>
      </c>
    </row>
    <row r="4884" spans="1:6" x14ac:dyDescent="0.25">
      <c r="A4884" t="s">
        <v>10311</v>
      </c>
      <c r="B4884" t="s">
        <v>4093</v>
      </c>
      <c r="C4884" s="1">
        <v>0</v>
      </c>
      <c r="D4884" s="1">
        <v>0</v>
      </c>
      <c r="E4884" s="1">
        <v>0</v>
      </c>
    </row>
    <row r="4885" spans="1:6" x14ac:dyDescent="0.25">
      <c r="A4885" t="s">
        <v>10312</v>
      </c>
      <c r="B4885" t="s">
        <v>4095</v>
      </c>
      <c r="C4885" s="1">
        <v>0</v>
      </c>
      <c r="D4885" s="1">
        <v>0</v>
      </c>
      <c r="E4885" s="1">
        <v>0</v>
      </c>
    </row>
    <row r="4886" spans="1:6" x14ac:dyDescent="0.25">
      <c r="A4886" t="s">
        <v>10313</v>
      </c>
      <c r="B4886" t="s">
        <v>4098</v>
      </c>
      <c r="C4886" s="1">
        <v>0</v>
      </c>
      <c r="D4886" s="1">
        <v>0</v>
      </c>
      <c r="E4886" s="1">
        <v>0</v>
      </c>
    </row>
    <row r="4887" spans="1:6" x14ac:dyDescent="0.25">
      <c r="A4887" t="s">
        <v>10314</v>
      </c>
      <c r="B4887" t="s">
        <v>4100</v>
      </c>
      <c r="C4887" s="1">
        <v>0</v>
      </c>
      <c r="D4887" s="1">
        <v>0</v>
      </c>
      <c r="E4887" s="1">
        <v>0</v>
      </c>
    </row>
    <row r="4888" spans="1:6" x14ac:dyDescent="0.25">
      <c r="A4888" t="s">
        <v>10315</v>
      </c>
      <c r="B4888" t="s">
        <v>4102</v>
      </c>
      <c r="C4888" s="1">
        <v>0</v>
      </c>
      <c r="D4888" s="1">
        <v>0</v>
      </c>
      <c r="E4888" s="1">
        <v>0</v>
      </c>
    </row>
    <row r="4889" spans="1:6" x14ac:dyDescent="0.25">
      <c r="A4889" t="s">
        <v>10316</v>
      </c>
      <c r="B4889" t="s">
        <v>4104</v>
      </c>
      <c r="C4889" s="1">
        <v>0</v>
      </c>
      <c r="D4889" s="1">
        <v>0</v>
      </c>
      <c r="E4889" s="1">
        <v>0</v>
      </c>
    </row>
    <row r="4890" spans="1:6" x14ac:dyDescent="0.25">
      <c r="A4890" t="s">
        <v>10317</v>
      </c>
      <c r="B4890" t="s">
        <v>4106</v>
      </c>
      <c r="C4890" s="1">
        <v>0</v>
      </c>
      <c r="D4890" s="1">
        <v>0</v>
      </c>
      <c r="E4890" s="1">
        <v>0</v>
      </c>
    </row>
    <row r="4891" spans="1:6" x14ac:dyDescent="0.25">
      <c r="A4891" t="s">
        <v>10318</v>
      </c>
      <c r="B4891" t="s">
        <v>4108</v>
      </c>
      <c r="C4891" s="1">
        <v>0</v>
      </c>
      <c r="D4891" s="1">
        <v>0</v>
      </c>
      <c r="E4891" s="1">
        <v>0</v>
      </c>
    </row>
    <row r="4892" spans="1:6" x14ac:dyDescent="0.25">
      <c r="A4892" t="s">
        <v>10319</v>
      </c>
      <c r="B4892" t="s">
        <v>4110</v>
      </c>
      <c r="C4892" s="1">
        <v>0</v>
      </c>
      <c r="D4892" s="1">
        <v>0</v>
      </c>
      <c r="E4892" s="1">
        <v>0</v>
      </c>
    </row>
    <row r="4893" spans="1:6" x14ac:dyDescent="0.25">
      <c r="A4893" t="s">
        <v>10320</v>
      </c>
      <c r="B4893" t="s">
        <v>4112</v>
      </c>
      <c r="C4893" s="1">
        <v>0</v>
      </c>
      <c r="D4893" s="1">
        <v>0</v>
      </c>
      <c r="E4893" s="1">
        <v>0</v>
      </c>
    </row>
    <row r="4894" spans="1:6" x14ac:dyDescent="0.25">
      <c r="A4894" t="s">
        <v>10321</v>
      </c>
      <c r="B4894" t="s">
        <v>4114</v>
      </c>
      <c r="C4894" s="1">
        <v>0</v>
      </c>
      <c r="D4894" s="1">
        <v>0</v>
      </c>
      <c r="E4894" s="1">
        <v>0</v>
      </c>
    </row>
    <row r="4895" spans="1:6" x14ac:dyDescent="0.25">
      <c r="A4895" t="s">
        <v>10322</v>
      </c>
      <c r="B4895" t="s">
        <v>4116</v>
      </c>
      <c r="C4895" s="1">
        <v>0</v>
      </c>
      <c r="D4895" s="1">
        <v>0</v>
      </c>
      <c r="E4895" s="1">
        <v>0</v>
      </c>
    </row>
    <row r="4896" spans="1:6" x14ac:dyDescent="0.25">
      <c r="A4896" t="s">
        <v>10323</v>
      </c>
      <c r="B4896" t="s">
        <v>4118</v>
      </c>
      <c r="C4896" s="1">
        <v>0</v>
      </c>
      <c r="D4896" s="1">
        <v>0</v>
      </c>
      <c r="E4896" s="1">
        <v>0</v>
      </c>
    </row>
    <row r="4897" spans="1:5" x14ac:dyDescent="0.25">
      <c r="A4897" t="s">
        <v>10324</v>
      </c>
      <c r="B4897" t="s">
        <v>4120</v>
      </c>
      <c r="C4897" s="1">
        <v>0</v>
      </c>
      <c r="D4897" s="1">
        <v>0</v>
      </c>
      <c r="E4897" s="1">
        <v>0</v>
      </c>
    </row>
    <row r="4898" spans="1:5" x14ac:dyDescent="0.25">
      <c r="A4898" t="s">
        <v>10325</v>
      </c>
      <c r="B4898" t="s">
        <v>4124</v>
      </c>
      <c r="C4898" s="1">
        <v>0</v>
      </c>
      <c r="D4898" s="1">
        <v>0</v>
      </c>
      <c r="E4898" s="1">
        <v>0</v>
      </c>
    </row>
    <row r="4899" spans="1:5" x14ac:dyDescent="0.25">
      <c r="A4899" t="s">
        <v>10326</v>
      </c>
      <c r="B4899" t="s">
        <v>4126</v>
      </c>
      <c r="C4899" s="1">
        <v>0</v>
      </c>
      <c r="D4899" s="1">
        <v>0</v>
      </c>
      <c r="E4899" s="1">
        <v>0</v>
      </c>
    </row>
    <row r="4900" spans="1:5" x14ac:dyDescent="0.25">
      <c r="A4900" t="s">
        <v>10327</v>
      </c>
      <c r="B4900" t="s">
        <v>4128</v>
      </c>
      <c r="C4900" s="1">
        <v>0</v>
      </c>
      <c r="D4900" s="1">
        <v>0</v>
      </c>
      <c r="E4900" s="1">
        <v>0</v>
      </c>
    </row>
    <row r="4901" spans="1:5" x14ac:dyDescent="0.25">
      <c r="A4901" t="s">
        <v>10328</v>
      </c>
      <c r="B4901" t="s">
        <v>4130</v>
      </c>
      <c r="C4901" s="1">
        <v>0</v>
      </c>
      <c r="D4901" s="1">
        <v>0</v>
      </c>
      <c r="E4901" s="1">
        <v>0</v>
      </c>
    </row>
    <row r="4902" spans="1:5" x14ac:dyDescent="0.25">
      <c r="A4902" t="s">
        <v>10329</v>
      </c>
      <c r="B4902" t="s">
        <v>4132</v>
      </c>
      <c r="C4902" s="1">
        <v>0</v>
      </c>
      <c r="D4902" s="1">
        <v>0</v>
      </c>
      <c r="E4902" s="1">
        <v>0</v>
      </c>
    </row>
    <row r="4903" spans="1:5" x14ac:dyDescent="0.25">
      <c r="A4903" t="s">
        <v>10330</v>
      </c>
      <c r="B4903" t="s">
        <v>4134</v>
      </c>
      <c r="C4903" s="1">
        <v>0</v>
      </c>
      <c r="D4903" s="1">
        <v>0</v>
      </c>
      <c r="E4903" s="1">
        <v>0</v>
      </c>
    </row>
    <row r="4904" spans="1:5" x14ac:dyDescent="0.25">
      <c r="A4904" t="s">
        <v>10331</v>
      </c>
      <c r="B4904" t="s">
        <v>4136</v>
      </c>
      <c r="C4904" s="1">
        <v>0</v>
      </c>
      <c r="D4904" s="1">
        <v>0</v>
      </c>
      <c r="E4904" s="1">
        <v>0</v>
      </c>
    </row>
    <row r="4905" spans="1:5" x14ac:dyDescent="0.25">
      <c r="A4905" t="s">
        <v>10332</v>
      </c>
      <c r="B4905" t="s">
        <v>4138</v>
      </c>
      <c r="C4905" s="1">
        <v>0</v>
      </c>
      <c r="D4905" s="1">
        <v>0</v>
      </c>
      <c r="E4905" s="1">
        <v>0</v>
      </c>
    </row>
    <row r="4906" spans="1:5" x14ac:dyDescent="0.25">
      <c r="A4906" t="s">
        <v>10333</v>
      </c>
      <c r="B4906" t="s">
        <v>4140</v>
      </c>
      <c r="C4906" s="1">
        <v>0</v>
      </c>
      <c r="D4906" s="1">
        <v>0</v>
      </c>
      <c r="E4906" s="1">
        <v>0</v>
      </c>
    </row>
    <row r="4907" spans="1:5" x14ac:dyDescent="0.25">
      <c r="A4907" t="s">
        <v>10334</v>
      </c>
      <c r="B4907" t="s">
        <v>4142</v>
      </c>
      <c r="C4907" s="1">
        <v>0</v>
      </c>
      <c r="D4907" s="1">
        <v>0</v>
      </c>
      <c r="E4907" s="1">
        <v>0</v>
      </c>
    </row>
    <row r="4908" spans="1:5" x14ac:dyDescent="0.25">
      <c r="A4908" t="s">
        <v>10335</v>
      </c>
      <c r="B4908" t="s">
        <v>4145</v>
      </c>
      <c r="C4908" s="1">
        <v>0</v>
      </c>
      <c r="D4908" s="1">
        <v>0</v>
      </c>
      <c r="E4908" s="1">
        <v>0</v>
      </c>
    </row>
    <row r="4909" spans="1:5" x14ac:dyDescent="0.25">
      <c r="A4909" t="s">
        <v>10336</v>
      </c>
      <c r="B4909" t="s">
        <v>4147</v>
      </c>
      <c r="C4909" s="1">
        <v>0</v>
      </c>
      <c r="D4909" s="1">
        <v>0</v>
      </c>
      <c r="E4909" s="1">
        <v>0</v>
      </c>
    </row>
    <row r="4910" spans="1:5" x14ac:dyDescent="0.25">
      <c r="A4910" t="s">
        <v>10337</v>
      </c>
      <c r="B4910" t="s">
        <v>4150</v>
      </c>
      <c r="C4910" s="1">
        <v>0</v>
      </c>
      <c r="D4910" s="1">
        <v>0</v>
      </c>
      <c r="E4910" s="1">
        <v>0</v>
      </c>
    </row>
    <row r="4911" spans="1:5" x14ac:dyDescent="0.25">
      <c r="A4911" t="s">
        <v>10338</v>
      </c>
      <c r="B4911" t="s">
        <v>4153</v>
      </c>
      <c r="C4911" s="1">
        <v>0</v>
      </c>
      <c r="D4911" s="1">
        <v>0</v>
      </c>
      <c r="E4911" s="1">
        <v>0</v>
      </c>
    </row>
    <row r="4912" spans="1:5" x14ac:dyDescent="0.25">
      <c r="A4912" t="s">
        <v>10339</v>
      </c>
      <c r="B4912" t="s">
        <v>4155</v>
      </c>
      <c r="C4912" s="1">
        <v>0</v>
      </c>
      <c r="D4912" s="1">
        <v>0</v>
      </c>
      <c r="E4912" s="1">
        <v>0</v>
      </c>
    </row>
    <row r="4913" spans="1:6" x14ac:dyDescent="0.25">
      <c r="A4913" t="s">
        <v>10340</v>
      </c>
      <c r="B4913" t="s">
        <v>4157</v>
      </c>
      <c r="C4913" s="1">
        <v>0</v>
      </c>
      <c r="D4913" s="1">
        <v>0</v>
      </c>
      <c r="E4913" s="1">
        <v>0</v>
      </c>
    </row>
    <row r="4914" spans="1:6" x14ac:dyDescent="0.25">
      <c r="A4914" t="s">
        <v>10341</v>
      </c>
      <c r="B4914" t="s">
        <v>4160</v>
      </c>
      <c r="C4914" s="1">
        <v>17784</v>
      </c>
      <c r="D4914" s="1">
        <v>7002</v>
      </c>
      <c r="E4914" s="1">
        <v>25674</v>
      </c>
      <c r="F4914" t="s">
        <v>10342</v>
      </c>
    </row>
    <row r="4915" spans="1:6" x14ac:dyDescent="0.25">
      <c r="A4915" t="s">
        <v>10343</v>
      </c>
      <c r="B4915" t="s">
        <v>4163</v>
      </c>
      <c r="C4915" s="1">
        <v>0</v>
      </c>
      <c r="D4915" s="1">
        <v>0</v>
      </c>
      <c r="E4915" s="1">
        <v>0</v>
      </c>
    </row>
    <row r="4916" spans="1:6" x14ac:dyDescent="0.25">
      <c r="A4916" t="s">
        <v>10344</v>
      </c>
      <c r="B4916" t="s">
        <v>4165</v>
      </c>
      <c r="C4916" s="1">
        <v>0</v>
      </c>
      <c r="D4916" s="1">
        <v>0</v>
      </c>
      <c r="E4916" s="1">
        <v>0</v>
      </c>
    </row>
    <row r="4917" spans="1:6" x14ac:dyDescent="0.25">
      <c r="A4917" t="s">
        <v>10345</v>
      </c>
      <c r="B4917" t="s">
        <v>4167</v>
      </c>
      <c r="C4917" s="1">
        <v>0</v>
      </c>
      <c r="D4917" s="1">
        <v>500</v>
      </c>
      <c r="E4917" s="1">
        <v>0</v>
      </c>
    </row>
    <row r="4918" spans="1:6" x14ac:dyDescent="0.25">
      <c r="A4918" t="s">
        <v>10346</v>
      </c>
      <c r="B4918" t="s">
        <v>4169</v>
      </c>
      <c r="C4918" s="1">
        <v>0</v>
      </c>
      <c r="D4918" s="1">
        <v>0</v>
      </c>
      <c r="E4918" s="1">
        <v>0</v>
      </c>
    </row>
    <row r="4919" spans="1:6" x14ac:dyDescent="0.25">
      <c r="A4919" t="s">
        <v>10347</v>
      </c>
      <c r="B4919" t="s">
        <v>4171</v>
      </c>
      <c r="C4919" s="1">
        <v>1360</v>
      </c>
      <c r="D4919" s="1">
        <v>574</v>
      </c>
      <c r="E4919" s="1">
        <v>1360</v>
      </c>
    </row>
    <row r="4920" spans="1:6" x14ac:dyDescent="0.25">
      <c r="A4920" t="s">
        <v>10348</v>
      </c>
      <c r="B4920" t="s">
        <v>4173</v>
      </c>
      <c r="C4920" s="1">
        <v>0</v>
      </c>
      <c r="D4920" s="1">
        <v>0</v>
      </c>
      <c r="E4920" s="1">
        <v>0</v>
      </c>
    </row>
    <row r="4921" spans="1:6" x14ac:dyDescent="0.25">
      <c r="A4921" t="s">
        <v>10349</v>
      </c>
      <c r="B4921" t="s">
        <v>4175</v>
      </c>
      <c r="C4921" s="1">
        <v>0</v>
      </c>
      <c r="D4921" s="1">
        <v>0</v>
      </c>
      <c r="E4921" s="1">
        <v>0</v>
      </c>
    </row>
    <row r="4922" spans="1:6" x14ac:dyDescent="0.25">
      <c r="A4922" t="s">
        <v>10350</v>
      </c>
      <c r="B4922" t="s">
        <v>4177</v>
      </c>
      <c r="C4922" s="1">
        <v>0</v>
      </c>
      <c r="D4922" s="1">
        <v>0</v>
      </c>
      <c r="E4922" s="1">
        <v>0</v>
      </c>
    </row>
    <row r="4923" spans="1:6" x14ac:dyDescent="0.25">
      <c r="A4923" t="s">
        <v>10351</v>
      </c>
      <c r="B4923" t="s">
        <v>4179</v>
      </c>
      <c r="C4923" s="1">
        <v>0</v>
      </c>
      <c r="D4923" s="1">
        <v>0</v>
      </c>
      <c r="E4923" s="1">
        <v>0</v>
      </c>
    </row>
    <row r="4924" spans="1:6" x14ac:dyDescent="0.25">
      <c r="A4924" t="s">
        <v>10352</v>
      </c>
      <c r="B4924" t="s">
        <v>4182</v>
      </c>
      <c r="C4924" s="1">
        <v>0</v>
      </c>
      <c r="D4924" s="1">
        <v>0</v>
      </c>
      <c r="E4924" s="1">
        <v>0</v>
      </c>
    </row>
    <row r="4925" spans="1:6" x14ac:dyDescent="0.25">
      <c r="A4925" t="s">
        <v>10353</v>
      </c>
      <c r="B4925" t="s">
        <v>4185</v>
      </c>
      <c r="C4925" s="1">
        <v>25</v>
      </c>
      <c r="D4925" s="1">
        <v>0</v>
      </c>
      <c r="E4925" s="1">
        <v>25</v>
      </c>
    </row>
    <row r="4926" spans="1:6" x14ac:dyDescent="0.25">
      <c r="A4926" t="s">
        <v>10354</v>
      </c>
      <c r="B4926" t="s">
        <v>4188</v>
      </c>
      <c r="C4926" s="1">
        <v>0</v>
      </c>
      <c r="D4926" s="1">
        <v>0</v>
      </c>
      <c r="E4926" s="1">
        <v>0</v>
      </c>
    </row>
    <row r="4927" spans="1:6" x14ac:dyDescent="0.25">
      <c r="A4927" t="s">
        <v>10355</v>
      </c>
      <c r="B4927" t="s">
        <v>4190</v>
      </c>
      <c r="C4927" s="1">
        <v>0</v>
      </c>
      <c r="D4927" s="1">
        <v>0</v>
      </c>
      <c r="E4927" s="1">
        <v>0</v>
      </c>
    </row>
    <row r="4928" spans="1:6" x14ac:dyDescent="0.25">
      <c r="A4928" t="s">
        <v>10356</v>
      </c>
      <c r="B4928" t="s">
        <v>4192</v>
      </c>
      <c r="C4928" s="1">
        <v>0</v>
      </c>
      <c r="D4928" s="1">
        <v>0</v>
      </c>
      <c r="E4928" s="1">
        <v>0</v>
      </c>
    </row>
    <row r="4929" spans="1:5" x14ac:dyDescent="0.25">
      <c r="A4929" t="s">
        <v>10357</v>
      </c>
      <c r="B4929" t="s">
        <v>4195</v>
      </c>
      <c r="C4929" s="1">
        <v>0</v>
      </c>
      <c r="D4929" s="1">
        <v>0</v>
      </c>
      <c r="E4929" s="1">
        <v>0</v>
      </c>
    </row>
    <row r="4930" spans="1:5" x14ac:dyDescent="0.25">
      <c r="A4930" t="s">
        <v>10358</v>
      </c>
      <c r="B4930" t="s">
        <v>4198</v>
      </c>
      <c r="C4930" s="1">
        <v>0</v>
      </c>
      <c r="D4930" s="1">
        <v>0</v>
      </c>
      <c r="E4930" s="1">
        <v>0</v>
      </c>
    </row>
    <row r="4931" spans="1:5" x14ac:dyDescent="0.25">
      <c r="A4931" t="s">
        <v>10359</v>
      </c>
      <c r="B4931" t="s">
        <v>4201</v>
      </c>
      <c r="C4931" s="1">
        <v>0</v>
      </c>
      <c r="D4931" s="1">
        <v>0</v>
      </c>
      <c r="E4931" s="1">
        <v>0</v>
      </c>
    </row>
    <row r="4932" spans="1:5" x14ac:dyDescent="0.25">
      <c r="A4932" t="s">
        <v>10360</v>
      </c>
      <c r="B4932" t="s">
        <v>4203</v>
      </c>
      <c r="C4932" s="1">
        <v>0</v>
      </c>
      <c r="D4932" s="1">
        <v>0</v>
      </c>
      <c r="E4932" s="1">
        <v>0</v>
      </c>
    </row>
    <row r="4933" spans="1:5" x14ac:dyDescent="0.25">
      <c r="A4933" t="s">
        <v>10361</v>
      </c>
      <c r="B4933" t="s">
        <v>4205</v>
      </c>
      <c r="C4933" s="1">
        <v>0</v>
      </c>
      <c r="D4933" s="1">
        <v>0</v>
      </c>
      <c r="E4933" s="1">
        <v>0</v>
      </c>
    </row>
    <row r="4934" spans="1:5" x14ac:dyDescent="0.25">
      <c r="A4934" t="s">
        <v>10362</v>
      </c>
      <c r="B4934" t="s">
        <v>4207</v>
      </c>
      <c r="C4934" s="1">
        <v>0</v>
      </c>
      <c r="D4934" s="1">
        <v>0</v>
      </c>
      <c r="E4934" s="1">
        <v>0</v>
      </c>
    </row>
    <row r="4935" spans="1:5" x14ac:dyDescent="0.25">
      <c r="A4935" t="s">
        <v>10363</v>
      </c>
      <c r="B4935" t="s">
        <v>4209</v>
      </c>
      <c r="C4935" s="1">
        <v>0</v>
      </c>
      <c r="D4935" s="1">
        <v>0</v>
      </c>
      <c r="E4935" s="1">
        <v>0</v>
      </c>
    </row>
    <row r="4936" spans="1:5" x14ac:dyDescent="0.25">
      <c r="A4936" t="s">
        <v>10364</v>
      </c>
      <c r="B4936" t="s">
        <v>4211</v>
      </c>
      <c r="C4936" s="1">
        <v>0</v>
      </c>
      <c r="D4936" s="1">
        <v>0</v>
      </c>
      <c r="E4936" s="1">
        <v>0</v>
      </c>
    </row>
    <row r="4937" spans="1:5" x14ac:dyDescent="0.25">
      <c r="A4937" t="s">
        <v>10365</v>
      </c>
      <c r="B4937" t="s">
        <v>4213</v>
      </c>
      <c r="C4937" s="1">
        <v>0</v>
      </c>
      <c r="D4937" s="1">
        <v>0</v>
      </c>
      <c r="E4937" s="1">
        <v>0</v>
      </c>
    </row>
    <row r="4938" spans="1:5" x14ac:dyDescent="0.25">
      <c r="A4938" t="s">
        <v>10366</v>
      </c>
      <c r="B4938" t="s">
        <v>4215</v>
      </c>
      <c r="C4938" s="1">
        <v>0</v>
      </c>
      <c r="D4938" s="1">
        <v>0</v>
      </c>
      <c r="E4938" s="1">
        <v>0</v>
      </c>
    </row>
    <row r="4939" spans="1:5" x14ac:dyDescent="0.25">
      <c r="A4939" t="s">
        <v>10367</v>
      </c>
      <c r="B4939" t="s">
        <v>4217</v>
      </c>
      <c r="C4939" s="1">
        <v>0</v>
      </c>
      <c r="D4939" s="1">
        <v>0</v>
      </c>
      <c r="E4939" s="1">
        <v>0</v>
      </c>
    </row>
    <row r="4940" spans="1:5" x14ac:dyDescent="0.25">
      <c r="A4940" t="s">
        <v>10368</v>
      </c>
      <c r="B4940" t="s">
        <v>4219</v>
      </c>
      <c r="C4940" s="1">
        <v>0</v>
      </c>
      <c r="D4940" s="1">
        <v>0</v>
      </c>
      <c r="E4940" s="1">
        <v>0</v>
      </c>
    </row>
    <row r="4941" spans="1:5" x14ac:dyDescent="0.25">
      <c r="A4941" t="s">
        <v>10369</v>
      </c>
      <c r="B4941" t="s">
        <v>4221</v>
      </c>
      <c r="C4941" s="1">
        <v>0</v>
      </c>
      <c r="D4941" s="1">
        <v>0</v>
      </c>
      <c r="E4941" s="1">
        <v>0</v>
      </c>
    </row>
    <row r="4942" spans="1:5" x14ac:dyDescent="0.25">
      <c r="A4942" t="s">
        <v>10370</v>
      </c>
      <c r="B4942" t="s">
        <v>4225</v>
      </c>
      <c r="C4942" s="1">
        <v>0</v>
      </c>
      <c r="D4942" s="1">
        <v>0</v>
      </c>
      <c r="E4942" s="1">
        <v>0</v>
      </c>
    </row>
    <row r="4943" spans="1:5" x14ac:dyDescent="0.25">
      <c r="A4943" t="s">
        <v>10371</v>
      </c>
      <c r="B4943" t="s">
        <v>4227</v>
      </c>
      <c r="C4943" s="1">
        <v>0</v>
      </c>
      <c r="D4943" s="1">
        <v>0</v>
      </c>
      <c r="E4943" s="1">
        <v>0</v>
      </c>
    </row>
    <row r="4944" spans="1:5" x14ac:dyDescent="0.25">
      <c r="A4944" t="s">
        <v>10372</v>
      </c>
      <c r="B4944" t="s">
        <v>4230</v>
      </c>
      <c r="C4944" s="1">
        <v>0</v>
      </c>
      <c r="D4944" s="1">
        <v>0</v>
      </c>
      <c r="E4944" s="1">
        <v>0</v>
      </c>
    </row>
    <row r="4945" spans="1:5" x14ac:dyDescent="0.25">
      <c r="A4945" t="s">
        <v>10373</v>
      </c>
      <c r="B4945" t="s">
        <v>4232</v>
      </c>
      <c r="C4945" s="1">
        <v>0</v>
      </c>
      <c r="D4945" s="1">
        <v>0</v>
      </c>
      <c r="E4945" s="1">
        <v>0</v>
      </c>
    </row>
    <row r="4946" spans="1:5" x14ac:dyDescent="0.25">
      <c r="A4946" t="s">
        <v>10374</v>
      </c>
      <c r="B4946" t="s">
        <v>4234</v>
      </c>
      <c r="C4946" s="1">
        <v>0</v>
      </c>
      <c r="D4946" s="1">
        <v>0</v>
      </c>
      <c r="E4946" s="1">
        <v>0</v>
      </c>
    </row>
    <row r="4947" spans="1:5" x14ac:dyDescent="0.25">
      <c r="A4947" t="s">
        <v>10375</v>
      </c>
      <c r="B4947" t="s">
        <v>4236</v>
      </c>
      <c r="C4947" s="1">
        <v>0</v>
      </c>
      <c r="D4947" s="1">
        <v>0</v>
      </c>
      <c r="E4947" s="1">
        <v>0</v>
      </c>
    </row>
    <row r="4948" spans="1:5" x14ac:dyDescent="0.25">
      <c r="A4948" t="s">
        <v>10376</v>
      </c>
      <c r="B4948" t="s">
        <v>4239</v>
      </c>
      <c r="C4948" s="1">
        <v>349</v>
      </c>
      <c r="D4948" s="1">
        <v>0</v>
      </c>
      <c r="E4948" s="1">
        <v>0</v>
      </c>
    </row>
    <row r="4949" spans="1:5" x14ac:dyDescent="0.25">
      <c r="A4949" t="s">
        <v>10377</v>
      </c>
      <c r="B4949" t="s">
        <v>4241</v>
      </c>
      <c r="C4949" s="1">
        <v>0</v>
      </c>
      <c r="D4949" s="1">
        <v>0</v>
      </c>
      <c r="E4949" s="1">
        <v>0</v>
      </c>
    </row>
    <row r="4950" spans="1:5" x14ac:dyDescent="0.25">
      <c r="A4950" t="s">
        <v>10378</v>
      </c>
      <c r="B4950" t="s">
        <v>4243</v>
      </c>
      <c r="C4950" s="1">
        <v>0</v>
      </c>
      <c r="D4950" s="1">
        <v>0</v>
      </c>
      <c r="E4950" s="1">
        <v>0</v>
      </c>
    </row>
    <row r="4951" spans="1:5" x14ac:dyDescent="0.25">
      <c r="A4951" t="s">
        <v>10379</v>
      </c>
      <c r="B4951" t="s">
        <v>4245</v>
      </c>
      <c r="C4951" s="1">
        <v>0</v>
      </c>
      <c r="D4951" s="1">
        <v>0</v>
      </c>
      <c r="E4951" s="1">
        <v>0</v>
      </c>
    </row>
    <row r="4952" spans="1:5" x14ac:dyDescent="0.25">
      <c r="A4952" t="s">
        <v>10380</v>
      </c>
      <c r="B4952" t="s">
        <v>4247</v>
      </c>
      <c r="C4952" s="1">
        <v>0</v>
      </c>
      <c r="D4952" s="1">
        <v>0</v>
      </c>
      <c r="E4952" s="1">
        <v>0</v>
      </c>
    </row>
    <row r="4953" spans="1:5" x14ac:dyDescent="0.25">
      <c r="A4953" t="s">
        <v>10381</v>
      </c>
      <c r="B4953" t="s">
        <v>4249</v>
      </c>
      <c r="C4953" s="1">
        <v>0</v>
      </c>
      <c r="D4953" s="1">
        <v>0</v>
      </c>
      <c r="E4953" s="1">
        <v>0</v>
      </c>
    </row>
    <row r="4954" spans="1:5" x14ac:dyDescent="0.25">
      <c r="A4954" t="s">
        <v>10382</v>
      </c>
      <c r="B4954" t="s">
        <v>4251</v>
      </c>
      <c r="C4954" s="1">
        <v>0</v>
      </c>
      <c r="D4954" s="1">
        <v>0</v>
      </c>
      <c r="E4954" s="1">
        <v>0</v>
      </c>
    </row>
    <row r="4955" spans="1:5" x14ac:dyDescent="0.25">
      <c r="A4955" t="s">
        <v>10383</v>
      </c>
      <c r="B4955" t="s">
        <v>4253</v>
      </c>
      <c r="C4955" s="1">
        <v>0</v>
      </c>
      <c r="D4955" s="1">
        <v>0</v>
      </c>
      <c r="E4955" s="1">
        <v>0</v>
      </c>
    </row>
    <row r="4956" spans="1:5" x14ac:dyDescent="0.25">
      <c r="A4956" t="s">
        <v>10384</v>
      </c>
      <c r="B4956" t="s">
        <v>4255</v>
      </c>
      <c r="C4956" s="1">
        <v>0</v>
      </c>
      <c r="D4956" s="1">
        <v>0</v>
      </c>
      <c r="E4956" s="1">
        <v>0</v>
      </c>
    </row>
    <row r="4957" spans="1:5" x14ac:dyDescent="0.25">
      <c r="A4957" t="s">
        <v>10385</v>
      </c>
      <c r="B4957" t="s">
        <v>4257</v>
      </c>
      <c r="C4957" s="1">
        <v>0</v>
      </c>
      <c r="D4957" s="1">
        <v>0</v>
      </c>
      <c r="E4957" s="1">
        <v>0</v>
      </c>
    </row>
    <row r="4958" spans="1:5" x14ac:dyDescent="0.25">
      <c r="A4958" t="s">
        <v>10386</v>
      </c>
      <c r="B4958" t="s">
        <v>4260</v>
      </c>
      <c r="C4958" s="1">
        <v>11115</v>
      </c>
      <c r="D4958" s="1">
        <v>7002</v>
      </c>
      <c r="E4958" s="1">
        <v>11000</v>
      </c>
    </row>
    <row r="4959" spans="1:5" x14ac:dyDescent="0.25">
      <c r="A4959" t="s">
        <v>10387</v>
      </c>
      <c r="B4959" t="s">
        <v>4262</v>
      </c>
      <c r="C4959" s="1">
        <v>0</v>
      </c>
      <c r="D4959" s="1">
        <v>0</v>
      </c>
      <c r="E4959" s="1">
        <v>0</v>
      </c>
    </row>
    <row r="4960" spans="1:5" x14ac:dyDescent="0.25">
      <c r="A4960" t="s">
        <v>10388</v>
      </c>
      <c r="B4960" t="s">
        <v>4264</v>
      </c>
      <c r="C4960" s="1">
        <v>0</v>
      </c>
      <c r="D4960" s="1">
        <v>0</v>
      </c>
      <c r="E4960" s="1">
        <v>0</v>
      </c>
    </row>
    <row r="4961" spans="1:5" x14ac:dyDescent="0.25">
      <c r="A4961" t="s">
        <v>10389</v>
      </c>
      <c r="B4961" t="s">
        <v>4266</v>
      </c>
      <c r="C4961" s="1">
        <v>0</v>
      </c>
      <c r="D4961" s="1">
        <v>500</v>
      </c>
      <c r="E4961" s="1">
        <v>0</v>
      </c>
    </row>
    <row r="4962" spans="1:5" x14ac:dyDescent="0.25">
      <c r="A4962" t="s">
        <v>10390</v>
      </c>
      <c r="B4962" t="s">
        <v>4268</v>
      </c>
      <c r="C4962" s="1">
        <v>0</v>
      </c>
      <c r="D4962" s="1">
        <v>0</v>
      </c>
      <c r="E4962" s="1">
        <v>0</v>
      </c>
    </row>
    <row r="4963" spans="1:5" x14ac:dyDescent="0.25">
      <c r="A4963" t="s">
        <v>10391</v>
      </c>
      <c r="B4963" t="s">
        <v>4270</v>
      </c>
      <c r="C4963" s="1">
        <v>850</v>
      </c>
      <c r="D4963" s="1">
        <v>574</v>
      </c>
      <c r="E4963" s="1">
        <v>850</v>
      </c>
    </row>
    <row r="4964" spans="1:5" x14ac:dyDescent="0.25">
      <c r="A4964" t="s">
        <v>10392</v>
      </c>
      <c r="B4964" t="s">
        <v>4272</v>
      </c>
      <c r="C4964" s="1">
        <v>0</v>
      </c>
      <c r="D4964" s="1">
        <v>0</v>
      </c>
      <c r="E4964" s="1">
        <v>0</v>
      </c>
    </row>
    <row r="4965" spans="1:5" x14ac:dyDescent="0.25">
      <c r="A4965" t="s">
        <v>10393</v>
      </c>
      <c r="B4965" t="s">
        <v>4274</v>
      </c>
      <c r="C4965" s="1">
        <v>0</v>
      </c>
      <c r="D4965" s="1">
        <v>0</v>
      </c>
      <c r="E4965" s="1">
        <v>0</v>
      </c>
    </row>
    <row r="4966" spans="1:5" x14ac:dyDescent="0.25">
      <c r="A4966" t="s">
        <v>10394</v>
      </c>
      <c r="B4966" t="s">
        <v>4276</v>
      </c>
      <c r="C4966" s="1">
        <v>0</v>
      </c>
      <c r="D4966" s="1">
        <v>0</v>
      </c>
      <c r="E4966" s="1">
        <v>0</v>
      </c>
    </row>
    <row r="4967" spans="1:5" x14ac:dyDescent="0.25">
      <c r="A4967" t="s">
        <v>10395</v>
      </c>
      <c r="B4967" t="s">
        <v>4367</v>
      </c>
      <c r="C4967" s="1">
        <v>0</v>
      </c>
      <c r="D4967" s="1">
        <v>0</v>
      </c>
      <c r="E4967" s="1">
        <v>0</v>
      </c>
    </row>
    <row r="4968" spans="1:5" x14ac:dyDescent="0.25">
      <c r="A4968" t="s">
        <v>10396</v>
      </c>
      <c r="B4968" t="s">
        <v>4370</v>
      </c>
      <c r="C4968" s="1">
        <v>0</v>
      </c>
      <c r="D4968" s="1">
        <v>0</v>
      </c>
      <c r="E4968" s="1">
        <v>0</v>
      </c>
    </row>
    <row r="4969" spans="1:5" x14ac:dyDescent="0.25">
      <c r="A4969" t="s">
        <v>10397</v>
      </c>
      <c r="B4969" t="s">
        <v>4372</v>
      </c>
      <c r="C4969" s="1">
        <v>75</v>
      </c>
      <c r="D4969" s="1">
        <v>0</v>
      </c>
      <c r="E4969" s="1">
        <v>75</v>
      </c>
    </row>
    <row r="4970" spans="1:5" x14ac:dyDescent="0.25">
      <c r="A4970" t="s">
        <v>10398</v>
      </c>
      <c r="B4970" t="s">
        <v>4374</v>
      </c>
      <c r="C4970" s="1">
        <v>0</v>
      </c>
      <c r="D4970" s="1">
        <v>0</v>
      </c>
      <c r="E4970" s="1">
        <v>0</v>
      </c>
    </row>
    <row r="4971" spans="1:5" x14ac:dyDescent="0.25">
      <c r="A4971" t="s">
        <v>10399</v>
      </c>
      <c r="B4971" t="s">
        <v>4376</v>
      </c>
      <c r="C4971" s="1">
        <v>0</v>
      </c>
      <c r="D4971" s="1">
        <v>0</v>
      </c>
      <c r="E4971" s="1">
        <v>0</v>
      </c>
    </row>
    <row r="4972" spans="1:5" x14ac:dyDescent="0.25">
      <c r="A4972" t="s">
        <v>10400</v>
      </c>
      <c r="B4972" t="s">
        <v>4378</v>
      </c>
      <c r="C4972" s="1">
        <v>0</v>
      </c>
      <c r="D4972" s="1">
        <v>0</v>
      </c>
      <c r="E4972" s="1">
        <v>0</v>
      </c>
    </row>
    <row r="4973" spans="1:5" x14ac:dyDescent="0.25">
      <c r="A4973" t="s">
        <v>10401</v>
      </c>
      <c r="B4973" t="s">
        <v>4381</v>
      </c>
      <c r="C4973" s="1">
        <v>0</v>
      </c>
      <c r="D4973" s="1">
        <v>0</v>
      </c>
      <c r="E4973" s="1">
        <v>0</v>
      </c>
    </row>
    <row r="4974" spans="1:5" x14ac:dyDescent="0.25">
      <c r="A4974" t="s">
        <v>10402</v>
      </c>
      <c r="B4974" t="s">
        <v>4383</v>
      </c>
      <c r="C4974" s="1">
        <v>0</v>
      </c>
      <c r="D4974" s="1">
        <v>0</v>
      </c>
      <c r="E4974" s="1">
        <v>0</v>
      </c>
    </row>
    <row r="4975" spans="1:5" x14ac:dyDescent="0.25">
      <c r="A4975" t="s">
        <v>10403</v>
      </c>
      <c r="B4975" t="s">
        <v>4385</v>
      </c>
      <c r="C4975" s="1">
        <v>0</v>
      </c>
      <c r="D4975" s="1">
        <v>0</v>
      </c>
      <c r="E4975" s="1">
        <v>0</v>
      </c>
    </row>
    <row r="4976" spans="1:5" x14ac:dyDescent="0.25">
      <c r="A4976" t="s">
        <v>10404</v>
      </c>
      <c r="B4976" t="s">
        <v>4387</v>
      </c>
      <c r="C4976" s="1">
        <v>0</v>
      </c>
      <c r="D4976" s="1">
        <v>0</v>
      </c>
      <c r="E4976" s="1">
        <v>0</v>
      </c>
    </row>
    <row r="4977" spans="1:5" x14ac:dyDescent="0.25">
      <c r="A4977" t="s">
        <v>10405</v>
      </c>
      <c r="B4977" t="s">
        <v>4389</v>
      </c>
      <c r="C4977" s="1">
        <v>0</v>
      </c>
      <c r="D4977" s="1">
        <v>0</v>
      </c>
      <c r="E4977" s="1">
        <v>0</v>
      </c>
    </row>
    <row r="4978" spans="1:5" x14ac:dyDescent="0.25">
      <c r="A4978" t="s">
        <v>10406</v>
      </c>
      <c r="B4978" t="s">
        <v>4391</v>
      </c>
      <c r="C4978" s="1">
        <v>0</v>
      </c>
      <c r="D4978" s="1">
        <v>0</v>
      </c>
      <c r="E4978" s="1">
        <v>0</v>
      </c>
    </row>
    <row r="4979" spans="1:5" x14ac:dyDescent="0.25">
      <c r="A4979" t="s">
        <v>10407</v>
      </c>
      <c r="B4979" t="s">
        <v>4393</v>
      </c>
      <c r="C4979" s="1">
        <v>0</v>
      </c>
      <c r="D4979" s="1">
        <v>0</v>
      </c>
      <c r="E4979" s="1">
        <v>0</v>
      </c>
    </row>
    <row r="4980" spans="1:5" x14ac:dyDescent="0.25">
      <c r="A4980" t="s">
        <v>10408</v>
      </c>
      <c r="B4980" t="s">
        <v>4395</v>
      </c>
      <c r="C4980" s="1">
        <v>0</v>
      </c>
      <c r="D4980" s="1">
        <v>0</v>
      </c>
      <c r="E4980" s="1">
        <v>0</v>
      </c>
    </row>
    <row r="4981" spans="1:5" x14ac:dyDescent="0.25">
      <c r="A4981" t="s">
        <v>10409</v>
      </c>
      <c r="B4981" t="s">
        <v>4397</v>
      </c>
      <c r="C4981" s="1">
        <v>0</v>
      </c>
      <c r="D4981" s="1">
        <v>0</v>
      </c>
      <c r="E4981" s="1">
        <v>0</v>
      </c>
    </row>
    <row r="4982" spans="1:5" x14ac:dyDescent="0.25">
      <c r="A4982" t="s">
        <v>10410</v>
      </c>
      <c r="B4982" t="s">
        <v>4399</v>
      </c>
      <c r="C4982" s="1">
        <v>0</v>
      </c>
      <c r="D4982" s="1">
        <v>0</v>
      </c>
      <c r="E4982" s="1">
        <v>0</v>
      </c>
    </row>
    <row r="4983" spans="1:5" x14ac:dyDescent="0.25">
      <c r="A4983" t="s">
        <v>10411</v>
      </c>
      <c r="B4983" t="s">
        <v>4401</v>
      </c>
      <c r="C4983" s="1">
        <v>0</v>
      </c>
      <c r="D4983" s="1">
        <v>0</v>
      </c>
      <c r="E4983" s="1">
        <v>0</v>
      </c>
    </row>
    <row r="4984" spans="1:5" x14ac:dyDescent="0.25">
      <c r="A4984" t="s">
        <v>10412</v>
      </c>
      <c r="B4984" t="s">
        <v>4403</v>
      </c>
      <c r="C4984" s="1">
        <v>0</v>
      </c>
      <c r="D4984" s="1">
        <v>0</v>
      </c>
      <c r="E4984" s="1">
        <v>0</v>
      </c>
    </row>
    <row r="4985" spans="1:5" x14ac:dyDescent="0.25">
      <c r="A4985" t="s">
        <v>10413</v>
      </c>
      <c r="B4985" t="s">
        <v>4405</v>
      </c>
      <c r="C4985" s="1">
        <v>0</v>
      </c>
      <c r="D4985" s="1">
        <v>0</v>
      </c>
      <c r="E4985" s="1">
        <v>0</v>
      </c>
    </row>
    <row r="4986" spans="1:5" x14ac:dyDescent="0.25">
      <c r="A4986" t="s">
        <v>10414</v>
      </c>
      <c r="B4986" t="s">
        <v>4409</v>
      </c>
      <c r="C4986" s="1">
        <v>0</v>
      </c>
      <c r="D4986" s="1">
        <v>0</v>
      </c>
      <c r="E4986" s="1">
        <v>0</v>
      </c>
    </row>
    <row r="4987" spans="1:5" x14ac:dyDescent="0.25">
      <c r="A4987" t="s">
        <v>10415</v>
      </c>
      <c r="B4987" t="s">
        <v>4411</v>
      </c>
      <c r="C4987" s="1">
        <v>0</v>
      </c>
      <c r="D4987" s="1">
        <v>0</v>
      </c>
      <c r="E4987" s="1">
        <v>0</v>
      </c>
    </row>
    <row r="4988" spans="1:5" x14ac:dyDescent="0.25">
      <c r="A4988" t="s">
        <v>10416</v>
      </c>
      <c r="B4988" t="s">
        <v>4413</v>
      </c>
      <c r="C4988" s="1">
        <v>0</v>
      </c>
      <c r="D4988" s="1">
        <v>0</v>
      </c>
      <c r="E4988" s="1">
        <v>0</v>
      </c>
    </row>
    <row r="4989" spans="1:5" x14ac:dyDescent="0.25">
      <c r="A4989" t="s">
        <v>10417</v>
      </c>
      <c r="B4989" t="s">
        <v>4415</v>
      </c>
      <c r="C4989" s="1">
        <v>0</v>
      </c>
      <c r="D4989" s="1">
        <v>0</v>
      </c>
      <c r="E4989" s="1">
        <v>0</v>
      </c>
    </row>
    <row r="4990" spans="1:5" x14ac:dyDescent="0.25">
      <c r="A4990" t="s">
        <v>10418</v>
      </c>
      <c r="B4990" t="s">
        <v>4417</v>
      </c>
      <c r="C4990" s="1">
        <v>0</v>
      </c>
      <c r="D4990" s="1">
        <v>0</v>
      </c>
      <c r="E4990" s="1">
        <v>0</v>
      </c>
    </row>
    <row r="4991" spans="1:5" x14ac:dyDescent="0.25">
      <c r="A4991" t="s">
        <v>10419</v>
      </c>
      <c r="B4991" t="s">
        <v>4419</v>
      </c>
      <c r="C4991" s="1">
        <v>0</v>
      </c>
      <c r="D4991" s="1">
        <v>0</v>
      </c>
      <c r="E4991" s="1">
        <v>0</v>
      </c>
    </row>
    <row r="4992" spans="1:5" x14ac:dyDescent="0.25">
      <c r="A4992" t="s">
        <v>10420</v>
      </c>
      <c r="B4992" t="s">
        <v>4421</v>
      </c>
      <c r="C4992" s="1">
        <v>0</v>
      </c>
      <c r="D4992" s="1">
        <v>0</v>
      </c>
      <c r="E4992" s="1">
        <v>0</v>
      </c>
    </row>
    <row r="4993" spans="1:5" x14ac:dyDescent="0.25">
      <c r="A4993" t="s">
        <v>10421</v>
      </c>
      <c r="B4993" t="s">
        <v>4423</v>
      </c>
      <c r="C4993" s="1">
        <v>0</v>
      </c>
      <c r="D4993" s="1">
        <v>0</v>
      </c>
      <c r="E4993" s="1">
        <v>0</v>
      </c>
    </row>
    <row r="4994" spans="1:5" x14ac:dyDescent="0.25">
      <c r="A4994" t="s">
        <v>10422</v>
      </c>
      <c r="B4994" t="s">
        <v>4425</v>
      </c>
      <c r="C4994" s="1">
        <v>0</v>
      </c>
      <c r="D4994" s="1">
        <v>0</v>
      </c>
      <c r="E4994" s="1">
        <v>0</v>
      </c>
    </row>
    <row r="4995" spans="1:5" x14ac:dyDescent="0.25">
      <c r="A4995" t="s">
        <v>10423</v>
      </c>
      <c r="B4995" t="s">
        <v>4427</v>
      </c>
      <c r="C4995" s="1">
        <v>0</v>
      </c>
      <c r="D4995" s="1">
        <v>0</v>
      </c>
      <c r="E4995" s="1">
        <v>0</v>
      </c>
    </row>
    <row r="4996" spans="1:5" x14ac:dyDescent="0.25">
      <c r="A4996" t="s">
        <v>10424</v>
      </c>
      <c r="B4996" t="s">
        <v>4432</v>
      </c>
      <c r="C4996" s="1">
        <v>0</v>
      </c>
      <c r="D4996" s="1">
        <v>0</v>
      </c>
      <c r="E4996" s="1">
        <v>0</v>
      </c>
    </row>
    <row r="4997" spans="1:5" x14ac:dyDescent="0.25">
      <c r="A4997" t="s">
        <v>10425</v>
      </c>
      <c r="B4997" t="s">
        <v>4434</v>
      </c>
      <c r="C4997" s="1">
        <v>0</v>
      </c>
      <c r="D4997" s="1">
        <v>0</v>
      </c>
      <c r="E4997" s="1">
        <v>0</v>
      </c>
    </row>
    <row r="4998" spans="1:5" x14ac:dyDescent="0.25">
      <c r="A4998" t="s">
        <v>10426</v>
      </c>
      <c r="B4998" t="s">
        <v>4436</v>
      </c>
      <c r="C4998" s="1">
        <v>0</v>
      </c>
      <c r="D4998" s="1">
        <v>0</v>
      </c>
      <c r="E4998" s="1">
        <v>0</v>
      </c>
    </row>
    <row r="4999" spans="1:5" x14ac:dyDescent="0.25">
      <c r="A4999" t="s">
        <v>10427</v>
      </c>
      <c r="B4999" t="s">
        <v>4438</v>
      </c>
      <c r="C4999" s="1">
        <v>0</v>
      </c>
      <c r="D4999" s="1">
        <v>0</v>
      </c>
      <c r="E4999" s="1">
        <v>0</v>
      </c>
    </row>
    <row r="5000" spans="1:5" x14ac:dyDescent="0.25">
      <c r="A5000" t="s">
        <v>10428</v>
      </c>
      <c r="B5000" t="s">
        <v>4440</v>
      </c>
      <c r="C5000" s="1">
        <v>0</v>
      </c>
      <c r="D5000" s="1">
        <v>0</v>
      </c>
      <c r="E5000" s="1">
        <v>0</v>
      </c>
    </row>
    <row r="5001" spans="1:5" x14ac:dyDescent="0.25">
      <c r="A5001" t="s">
        <v>10429</v>
      </c>
      <c r="B5001" t="s">
        <v>4442</v>
      </c>
      <c r="C5001" s="1">
        <v>0</v>
      </c>
      <c r="D5001" s="1">
        <v>0</v>
      </c>
      <c r="E5001" s="1">
        <v>0</v>
      </c>
    </row>
    <row r="5002" spans="1:5" x14ac:dyDescent="0.25">
      <c r="A5002" t="s">
        <v>10430</v>
      </c>
      <c r="B5002" t="s">
        <v>4444</v>
      </c>
      <c r="C5002" s="1">
        <v>11115</v>
      </c>
      <c r="D5002" s="1">
        <v>2334</v>
      </c>
      <c r="E5002" s="1">
        <v>11000</v>
      </c>
    </row>
    <row r="5003" spans="1:5" x14ac:dyDescent="0.25">
      <c r="A5003" t="s">
        <v>10431</v>
      </c>
      <c r="B5003" t="s">
        <v>4447</v>
      </c>
      <c r="C5003" s="1">
        <v>0</v>
      </c>
      <c r="D5003" s="1">
        <v>0</v>
      </c>
      <c r="E5003" s="1">
        <v>0</v>
      </c>
    </row>
    <row r="5004" spans="1:5" x14ac:dyDescent="0.25">
      <c r="A5004" t="s">
        <v>10432</v>
      </c>
      <c r="B5004" t="s">
        <v>4449</v>
      </c>
      <c r="C5004" s="1">
        <v>0</v>
      </c>
      <c r="D5004" s="1">
        <v>500</v>
      </c>
      <c r="E5004" s="1">
        <v>0</v>
      </c>
    </row>
    <row r="5005" spans="1:5" x14ac:dyDescent="0.25">
      <c r="A5005" t="s">
        <v>10433</v>
      </c>
      <c r="B5005" t="s">
        <v>4451</v>
      </c>
      <c r="C5005" s="1">
        <v>0</v>
      </c>
      <c r="D5005" s="1">
        <v>0</v>
      </c>
      <c r="E5005" s="1">
        <v>0</v>
      </c>
    </row>
    <row r="5006" spans="1:5" x14ac:dyDescent="0.25">
      <c r="A5006" t="s">
        <v>10434</v>
      </c>
      <c r="B5006" t="s">
        <v>4453</v>
      </c>
      <c r="C5006" s="1">
        <v>689</v>
      </c>
      <c r="D5006" s="1">
        <v>41</v>
      </c>
      <c r="E5006" s="1">
        <v>689</v>
      </c>
    </row>
    <row r="5007" spans="1:5" x14ac:dyDescent="0.25">
      <c r="A5007" t="s">
        <v>10435</v>
      </c>
      <c r="B5007" t="s">
        <v>4455</v>
      </c>
      <c r="C5007" s="1">
        <v>161</v>
      </c>
      <c r="D5007" s="1">
        <v>181</v>
      </c>
      <c r="E5007" s="1">
        <v>161</v>
      </c>
    </row>
    <row r="5008" spans="1:5" x14ac:dyDescent="0.25">
      <c r="A5008" t="s">
        <v>10436</v>
      </c>
      <c r="B5008" t="s">
        <v>4457</v>
      </c>
      <c r="C5008" s="1">
        <v>0</v>
      </c>
      <c r="D5008" s="1">
        <v>0</v>
      </c>
      <c r="E5008" s="1">
        <v>0</v>
      </c>
    </row>
    <row r="5009" spans="1:6" x14ac:dyDescent="0.25">
      <c r="A5009" t="s">
        <v>10437</v>
      </c>
      <c r="B5009" t="s">
        <v>4459</v>
      </c>
      <c r="C5009" s="1">
        <v>0</v>
      </c>
      <c r="D5009" s="1">
        <v>0</v>
      </c>
      <c r="E5009" s="1">
        <v>0</v>
      </c>
    </row>
    <row r="5010" spans="1:6" x14ac:dyDescent="0.25">
      <c r="A5010" t="s">
        <v>10438</v>
      </c>
      <c r="B5010" t="s">
        <v>4647</v>
      </c>
      <c r="C5010" s="1">
        <v>0</v>
      </c>
      <c r="D5010" s="1">
        <v>0</v>
      </c>
      <c r="E5010" s="1">
        <v>0</v>
      </c>
    </row>
    <row r="5011" spans="1:6" x14ac:dyDescent="0.25">
      <c r="A5011" t="s">
        <v>10439</v>
      </c>
      <c r="B5011" t="s">
        <v>4649</v>
      </c>
      <c r="C5011" s="1">
        <v>0</v>
      </c>
      <c r="D5011" s="1">
        <v>0</v>
      </c>
      <c r="E5011" s="1">
        <v>0</v>
      </c>
    </row>
    <row r="5012" spans="1:6" x14ac:dyDescent="0.25">
      <c r="A5012" t="s">
        <v>10440</v>
      </c>
      <c r="B5012" t="s">
        <v>4651</v>
      </c>
      <c r="C5012" s="1">
        <v>1000</v>
      </c>
      <c r="D5012" s="1">
        <v>116</v>
      </c>
      <c r="E5012" s="1">
        <v>500</v>
      </c>
      <c r="F5012" t="s">
        <v>10441</v>
      </c>
    </row>
    <row r="5013" spans="1:6" x14ac:dyDescent="0.25">
      <c r="A5013" t="s">
        <v>10442</v>
      </c>
      <c r="B5013" t="s">
        <v>4653</v>
      </c>
      <c r="C5013" s="1">
        <v>0</v>
      </c>
      <c r="D5013" s="1">
        <v>0</v>
      </c>
      <c r="E5013" s="1">
        <v>0</v>
      </c>
    </row>
    <row r="5014" spans="1:6" x14ac:dyDescent="0.25">
      <c r="A5014" t="s">
        <v>10443</v>
      </c>
      <c r="B5014" t="s">
        <v>4655</v>
      </c>
      <c r="C5014" s="1">
        <v>0</v>
      </c>
      <c r="D5014" s="1">
        <v>0</v>
      </c>
      <c r="E5014" s="1">
        <v>0</v>
      </c>
    </row>
    <row r="5015" spans="1:6" x14ac:dyDescent="0.25">
      <c r="A5015" t="s">
        <v>10444</v>
      </c>
      <c r="B5015" t="s">
        <v>4657</v>
      </c>
      <c r="C5015" s="1">
        <v>0</v>
      </c>
      <c r="D5015" s="1">
        <v>0</v>
      </c>
      <c r="E5015" s="1">
        <v>0</v>
      </c>
    </row>
    <row r="5016" spans="1:6" x14ac:dyDescent="0.25">
      <c r="A5016" t="s">
        <v>10445</v>
      </c>
      <c r="B5016" t="s">
        <v>4659</v>
      </c>
      <c r="C5016" s="1">
        <v>0</v>
      </c>
      <c r="D5016" s="1">
        <v>0</v>
      </c>
      <c r="E5016" s="1">
        <v>0</v>
      </c>
    </row>
    <row r="5017" spans="1:6" x14ac:dyDescent="0.25">
      <c r="A5017" t="s">
        <v>10446</v>
      </c>
      <c r="B5017" t="s">
        <v>4661</v>
      </c>
      <c r="C5017" s="1">
        <v>0</v>
      </c>
      <c r="D5017" s="1">
        <v>0</v>
      </c>
      <c r="E5017" s="1">
        <v>0</v>
      </c>
    </row>
    <row r="5018" spans="1:6" x14ac:dyDescent="0.25">
      <c r="A5018" t="s">
        <v>10447</v>
      </c>
      <c r="B5018" t="s">
        <v>4664</v>
      </c>
      <c r="C5018" s="1">
        <v>0</v>
      </c>
      <c r="D5018" s="1">
        <v>0</v>
      </c>
      <c r="E5018" s="1">
        <v>0</v>
      </c>
    </row>
    <row r="5019" spans="1:6" x14ac:dyDescent="0.25">
      <c r="A5019" t="s">
        <v>10448</v>
      </c>
      <c r="B5019" t="s">
        <v>4666</v>
      </c>
      <c r="C5019" s="1">
        <v>0</v>
      </c>
      <c r="D5019" s="1">
        <v>0</v>
      </c>
      <c r="E5019" s="1">
        <v>0</v>
      </c>
    </row>
    <row r="5020" spans="1:6" x14ac:dyDescent="0.25">
      <c r="A5020" t="s">
        <v>10449</v>
      </c>
      <c r="B5020" t="s">
        <v>4668</v>
      </c>
      <c r="C5020" s="1">
        <v>0</v>
      </c>
      <c r="D5020" s="1">
        <v>0</v>
      </c>
      <c r="E5020" s="1">
        <v>0</v>
      </c>
    </row>
    <row r="5021" spans="1:6" x14ac:dyDescent="0.25">
      <c r="A5021" t="s">
        <v>10450</v>
      </c>
      <c r="B5021" t="s">
        <v>4670</v>
      </c>
      <c r="C5021" s="1">
        <v>0</v>
      </c>
      <c r="D5021" s="1">
        <v>0</v>
      </c>
      <c r="E5021" s="1">
        <v>0</v>
      </c>
    </row>
    <row r="5022" spans="1:6" x14ac:dyDescent="0.25">
      <c r="A5022" t="s">
        <v>10451</v>
      </c>
      <c r="B5022" t="s">
        <v>4673</v>
      </c>
      <c r="C5022" s="1">
        <v>0</v>
      </c>
      <c r="D5022" s="1">
        <v>0</v>
      </c>
      <c r="E5022" s="1">
        <v>0</v>
      </c>
    </row>
    <row r="5023" spans="1:6" x14ac:dyDescent="0.25">
      <c r="A5023" t="s">
        <v>10452</v>
      </c>
      <c r="B5023" t="s">
        <v>4675</v>
      </c>
      <c r="C5023" s="1">
        <v>0</v>
      </c>
      <c r="D5023" s="1">
        <v>0</v>
      </c>
      <c r="E5023" s="1">
        <v>0</v>
      </c>
    </row>
    <row r="5024" spans="1:6" x14ac:dyDescent="0.25">
      <c r="A5024" t="s">
        <v>10453</v>
      </c>
      <c r="B5024" t="s">
        <v>4677</v>
      </c>
      <c r="C5024" s="1">
        <v>0</v>
      </c>
      <c r="D5024" s="1">
        <v>0</v>
      </c>
      <c r="E5024" s="1">
        <v>0</v>
      </c>
    </row>
    <row r="5025" spans="1:5" x14ac:dyDescent="0.25">
      <c r="A5025" t="s">
        <v>10454</v>
      </c>
      <c r="B5025" t="s">
        <v>4679</v>
      </c>
      <c r="C5025" s="1">
        <v>0</v>
      </c>
      <c r="D5025" s="1">
        <v>0</v>
      </c>
      <c r="E5025" s="1">
        <v>0</v>
      </c>
    </row>
    <row r="5026" spans="1:5" x14ac:dyDescent="0.25">
      <c r="A5026" t="s">
        <v>10455</v>
      </c>
      <c r="B5026" t="s">
        <v>4681</v>
      </c>
      <c r="C5026" s="1">
        <v>0</v>
      </c>
      <c r="D5026" s="1">
        <v>0</v>
      </c>
      <c r="E5026" s="1">
        <v>0</v>
      </c>
    </row>
    <row r="5027" spans="1:5" x14ac:dyDescent="0.25">
      <c r="A5027" t="s">
        <v>10456</v>
      </c>
      <c r="B5027" t="s">
        <v>4683</v>
      </c>
      <c r="C5027" s="1">
        <v>0</v>
      </c>
      <c r="D5027" s="1">
        <v>0</v>
      </c>
      <c r="E5027" s="1">
        <v>0</v>
      </c>
    </row>
    <row r="5028" spans="1:5" x14ac:dyDescent="0.25">
      <c r="A5028" t="s">
        <v>10457</v>
      </c>
      <c r="B5028" t="s">
        <v>4685</v>
      </c>
      <c r="C5028" s="1">
        <v>0</v>
      </c>
      <c r="D5028" s="1">
        <v>0</v>
      </c>
      <c r="E5028" s="1">
        <v>0</v>
      </c>
    </row>
    <row r="5029" spans="1:5" x14ac:dyDescent="0.25">
      <c r="A5029" t="s">
        <v>10458</v>
      </c>
      <c r="B5029" t="s">
        <v>4687</v>
      </c>
      <c r="C5029" s="1">
        <v>0</v>
      </c>
      <c r="D5029" s="1">
        <v>0</v>
      </c>
      <c r="E5029" s="1">
        <v>0</v>
      </c>
    </row>
    <row r="5030" spans="1:5" x14ac:dyDescent="0.25">
      <c r="A5030" t="s">
        <v>10459</v>
      </c>
      <c r="B5030" t="s">
        <v>4689</v>
      </c>
      <c r="C5030" s="1">
        <v>0</v>
      </c>
      <c r="D5030" s="1">
        <v>0</v>
      </c>
      <c r="E5030" s="1">
        <v>0</v>
      </c>
    </row>
    <row r="5031" spans="1:5" x14ac:dyDescent="0.25">
      <c r="A5031" t="s">
        <v>10460</v>
      </c>
      <c r="B5031" t="s">
        <v>4691</v>
      </c>
      <c r="C5031" s="1">
        <v>0</v>
      </c>
      <c r="D5031" s="1">
        <v>0</v>
      </c>
      <c r="E5031" s="1">
        <v>0</v>
      </c>
    </row>
    <row r="5032" spans="1:5" x14ac:dyDescent="0.25">
      <c r="A5032" t="s">
        <v>10461</v>
      </c>
      <c r="B5032" t="s">
        <v>4693</v>
      </c>
      <c r="C5032" s="1">
        <v>0</v>
      </c>
      <c r="D5032" s="1">
        <v>0</v>
      </c>
      <c r="E5032" s="1">
        <v>0</v>
      </c>
    </row>
    <row r="5033" spans="1:5" x14ac:dyDescent="0.25">
      <c r="A5033" t="s">
        <v>10462</v>
      </c>
      <c r="B5033" t="s">
        <v>4695</v>
      </c>
      <c r="C5033" s="1">
        <v>0</v>
      </c>
      <c r="D5033" s="1">
        <v>0</v>
      </c>
      <c r="E5033" s="1">
        <v>0</v>
      </c>
    </row>
    <row r="5034" spans="1:5" x14ac:dyDescent="0.25">
      <c r="A5034" t="s">
        <v>10463</v>
      </c>
      <c r="B5034" t="s">
        <v>4697</v>
      </c>
      <c r="C5034" s="1">
        <v>0</v>
      </c>
      <c r="D5034" s="1">
        <v>0</v>
      </c>
      <c r="E5034" s="1">
        <v>0</v>
      </c>
    </row>
    <row r="5035" spans="1:5" x14ac:dyDescent="0.25">
      <c r="A5035" t="s">
        <v>10464</v>
      </c>
      <c r="B5035" t="s">
        <v>4699</v>
      </c>
      <c r="C5035" s="1">
        <v>0</v>
      </c>
      <c r="D5035" s="1">
        <v>0</v>
      </c>
      <c r="E5035" s="1">
        <v>0</v>
      </c>
    </row>
    <row r="5036" spans="1:5" x14ac:dyDescent="0.25">
      <c r="A5036" t="s">
        <v>10465</v>
      </c>
      <c r="B5036" t="s">
        <v>4701</v>
      </c>
      <c r="C5036" s="1">
        <v>0</v>
      </c>
      <c r="D5036" s="1">
        <v>0</v>
      </c>
      <c r="E5036" s="1">
        <v>0</v>
      </c>
    </row>
    <row r="5037" spans="1:5" x14ac:dyDescent="0.25">
      <c r="A5037" t="s">
        <v>10466</v>
      </c>
      <c r="B5037" t="s">
        <v>4703</v>
      </c>
      <c r="C5037" s="1">
        <v>0</v>
      </c>
      <c r="D5037" s="1">
        <v>0</v>
      </c>
      <c r="E5037" s="1">
        <v>0</v>
      </c>
    </row>
    <row r="5038" spans="1:5" x14ac:dyDescent="0.25">
      <c r="A5038" t="s">
        <v>10467</v>
      </c>
      <c r="B5038" t="s">
        <v>4705</v>
      </c>
      <c r="C5038" s="1">
        <v>0</v>
      </c>
      <c r="D5038" s="1">
        <v>0</v>
      </c>
      <c r="E5038" s="1">
        <v>0</v>
      </c>
    </row>
    <row r="5039" spans="1:5" x14ac:dyDescent="0.25">
      <c r="A5039" t="s">
        <v>10468</v>
      </c>
      <c r="B5039" t="s">
        <v>4707</v>
      </c>
      <c r="C5039" s="1">
        <v>0</v>
      </c>
      <c r="D5039" s="1">
        <v>0</v>
      </c>
      <c r="E5039" s="1">
        <v>0</v>
      </c>
    </row>
    <row r="5040" spans="1:5" x14ac:dyDescent="0.25">
      <c r="A5040" t="s">
        <v>10469</v>
      </c>
      <c r="B5040" t="s">
        <v>4709</v>
      </c>
      <c r="C5040" s="1">
        <v>0</v>
      </c>
      <c r="D5040" s="1">
        <v>0</v>
      </c>
      <c r="E5040" s="1">
        <v>0</v>
      </c>
    </row>
    <row r="5041" spans="1:6" x14ac:dyDescent="0.25">
      <c r="A5041" t="s">
        <v>10470</v>
      </c>
      <c r="B5041" t="s">
        <v>4711</v>
      </c>
      <c r="C5041" s="1">
        <v>300</v>
      </c>
      <c r="D5041" s="1">
        <v>50</v>
      </c>
      <c r="E5041" s="1">
        <v>400</v>
      </c>
      <c r="F5041" t="s">
        <v>10471</v>
      </c>
    </row>
    <row r="5042" spans="1:6" x14ac:dyDescent="0.25">
      <c r="A5042" t="s">
        <v>10472</v>
      </c>
      <c r="B5042" t="s">
        <v>4714</v>
      </c>
      <c r="C5042" s="1">
        <v>0</v>
      </c>
      <c r="D5042" s="1">
        <v>84</v>
      </c>
      <c r="E5042" s="1">
        <v>200</v>
      </c>
      <c r="F5042" t="s">
        <v>10473</v>
      </c>
    </row>
    <row r="5043" spans="1:6" x14ac:dyDescent="0.25">
      <c r="A5043" t="s">
        <v>10474</v>
      </c>
      <c r="B5043" t="s">
        <v>4717</v>
      </c>
      <c r="C5043" s="1">
        <v>0</v>
      </c>
      <c r="D5043" s="1">
        <v>0</v>
      </c>
      <c r="E5043" s="1">
        <v>0</v>
      </c>
    </row>
    <row r="5044" spans="1:6" x14ac:dyDescent="0.25">
      <c r="A5044" t="s">
        <v>10475</v>
      </c>
      <c r="B5044" t="s">
        <v>4719</v>
      </c>
      <c r="C5044" s="1">
        <v>58482</v>
      </c>
      <c r="D5044" s="1">
        <v>23253</v>
      </c>
      <c r="E5044" s="1">
        <v>61406</v>
      </c>
    </row>
    <row r="5045" spans="1:6" x14ac:dyDescent="0.25">
      <c r="A5045" t="s">
        <v>10476</v>
      </c>
      <c r="B5045" t="s">
        <v>4721</v>
      </c>
      <c r="C5045" s="1">
        <v>4800</v>
      </c>
      <c r="D5045" s="1">
        <v>2334</v>
      </c>
      <c r="E5045" s="1">
        <v>0</v>
      </c>
    </row>
    <row r="5046" spans="1:6" x14ac:dyDescent="0.25">
      <c r="A5046" t="s">
        <v>10477</v>
      </c>
      <c r="B5046" t="s">
        <v>4724</v>
      </c>
      <c r="C5046" s="1">
        <v>0</v>
      </c>
      <c r="D5046" s="1">
        <v>0</v>
      </c>
      <c r="E5046" s="1">
        <v>0</v>
      </c>
    </row>
    <row r="5047" spans="1:6" x14ac:dyDescent="0.25">
      <c r="A5047" t="s">
        <v>10478</v>
      </c>
      <c r="B5047" t="s">
        <v>4726</v>
      </c>
      <c r="C5047" s="1">
        <v>0</v>
      </c>
      <c r="D5047" s="1">
        <v>0</v>
      </c>
      <c r="E5047" s="1">
        <v>0</v>
      </c>
    </row>
    <row r="5048" spans="1:6" x14ac:dyDescent="0.25">
      <c r="A5048" t="s">
        <v>10479</v>
      </c>
      <c r="B5048" t="s">
        <v>4728</v>
      </c>
      <c r="C5048" s="1">
        <v>0</v>
      </c>
      <c r="D5048" s="1">
        <v>0</v>
      </c>
      <c r="E5048" s="1">
        <v>0</v>
      </c>
    </row>
    <row r="5049" spans="1:6" x14ac:dyDescent="0.25">
      <c r="A5049" t="s">
        <v>10480</v>
      </c>
      <c r="B5049" t="s">
        <v>4730</v>
      </c>
      <c r="C5049" s="1">
        <v>0</v>
      </c>
      <c r="D5049" s="1">
        <v>0</v>
      </c>
      <c r="E5049" s="1">
        <v>0</v>
      </c>
    </row>
    <row r="5050" spans="1:6" x14ac:dyDescent="0.25">
      <c r="A5050" t="s">
        <v>10481</v>
      </c>
      <c r="B5050" t="s">
        <v>4732</v>
      </c>
      <c r="C5050" s="1">
        <v>0</v>
      </c>
      <c r="D5050" s="1">
        <v>1000</v>
      </c>
      <c r="E5050" s="1">
        <v>0</v>
      </c>
    </row>
    <row r="5051" spans="1:6" x14ac:dyDescent="0.25">
      <c r="A5051" t="s">
        <v>10482</v>
      </c>
      <c r="B5051" t="s">
        <v>4735</v>
      </c>
      <c r="C5051" s="1">
        <v>0</v>
      </c>
      <c r="D5051" s="1">
        <v>0</v>
      </c>
      <c r="E5051" s="1">
        <v>0</v>
      </c>
    </row>
    <row r="5052" spans="1:6" x14ac:dyDescent="0.25">
      <c r="A5052" t="s">
        <v>10483</v>
      </c>
      <c r="B5052" t="s">
        <v>4737</v>
      </c>
      <c r="C5052" s="1">
        <v>1215</v>
      </c>
      <c r="D5052" s="1">
        <v>337</v>
      </c>
      <c r="E5052" s="1">
        <v>1258</v>
      </c>
    </row>
    <row r="5053" spans="1:6" x14ac:dyDescent="0.25">
      <c r="A5053" t="s">
        <v>10484</v>
      </c>
      <c r="B5053" t="s">
        <v>4739</v>
      </c>
      <c r="C5053" s="1">
        <v>2193</v>
      </c>
      <c r="D5053" s="1">
        <v>2043</v>
      </c>
      <c r="E5053" s="1">
        <v>2303</v>
      </c>
    </row>
    <row r="5054" spans="1:6" x14ac:dyDescent="0.25">
      <c r="A5054" t="s">
        <v>10485</v>
      </c>
      <c r="B5054" t="s">
        <v>4741</v>
      </c>
      <c r="C5054" s="1">
        <v>7179</v>
      </c>
      <c r="D5054" s="1">
        <v>6320</v>
      </c>
      <c r="E5054" s="1">
        <v>7209</v>
      </c>
    </row>
    <row r="5055" spans="1:6" x14ac:dyDescent="0.25">
      <c r="A5055" t="s">
        <v>10486</v>
      </c>
      <c r="B5055" t="s">
        <v>4743</v>
      </c>
      <c r="C5055" s="1">
        <v>0</v>
      </c>
      <c r="D5055" s="1">
        <v>0</v>
      </c>
      <c r="E5055" s="1">
        <v>0</v>
      </c>
    </row>
    <row r="5056" spans="1:6" x14ac:dyDescent="0.25">
      <c r="A5056" t="s">
        <v>10487</v>
      </c>
      <c r="B5056" t="s">
        <v>4745</v>
      </c>
      <c r="C5056" s="1">
        <v>0</v>
      </c>
      <c r="D5056" s="1">
        <v>0</v>
      </c>
      <c r="E5056" s="1">
        <v>0</v>
      </c>
    </row>
    <row r="5057" spans="1:6" x14ac:dyDescent="0.25">
      <c r="A5057" t="s">
        <v>10488</v>
      </c>
      <c r="B5057" t="s">
        <v>4747</v>
      </c>
      <c r="C5057" s="1">
        <v>0</v>
      </c>
      <c r="D5057" s="1">
        <v>0</v>
      </c>
      <c r="E5057" s="1">
        <v>0</v>
      </c>
    </row>
    <row r="5058" spans="1:6" x14ac:dyDescent="0.25">
      <c r="A5058" t="s">
        <v>10489</v>
      </c>
      <c r="B5058" t="s">
        <v>4749</v>
      </c>
      <c r="C5058" s="1">
        <v>0</v>
      </c>
      <c r="D5058" s="1">
        <v>0</v>
      </c>
      <c r="E5058" s="1">
        <v>0</v>
      </c>
    </row>
    <row r="5059" spans="1:6" x14ac:dyDescent="0.25">
      <c r="A5059" t="s">
        <v>10490</v>
      </c>
      <c r="B5059" t="s">
        <v>4751</v>
      </c>
      <c r="C5059" s="1">
        <v>700</v>
      </c>
      <c r="D5059" s="1">
        <v>107</v>
      </c>
      <c r="E5059" s="1">
        <v>400</v>
      </c>
      <c r="F5059" t="s">
        <v>10441</v>
      </c>
    </row>
    <row r="5060" spans="1:6" x14ac:dyDescent="0.25">
      <c r="A5060" t="s">
        <v>10491</v>
      </c>
      <c r="B5060" t="s">
        <v>4754</v>
      </c>
      <c r="C5060" s="1">
        <v>0</v>
      </c>
      <c r="D5060" s="1">
        <v>0</v>
      </c>
      <c r="E5060" s="1">
        <v>0</v>
      </c>
    </row>
    <row r="5061" spans="1:6" x14ac:dyDescent="0.25">
      <c r="A5061" t="s">
        <v>10492</v>
      </c>
      <c r="B5061" t="s">
        <v>4756</v>
      </c>
      <c r="C5061" s="1">
        <v>0</v>
      </c>
      <c r="D5061" s="1">
        <v>0</v>
      </c>
      <c r="E5061" s="1">
        <v>0</v>
      </c>
    </row>
    <row r="5062" spans="1:6" x14ac:dyDescent="0.25">
      <c r="A5062" t="s">
        <v>10493</v>
      </c>
      <c r="B5062" t="s">
        <v>4758</v>
      </c>
      <c r="C5062" s="1">
        <v>0</v>
      </c>
      <c r="D5062" s="1">
        <v>0</v>
      </c>
      <c r="E5062" s="1">
        <v>0</v>
      </c>
    </row>
    <row r="5063" spans="1:6" x14ac:dyDescent="0.25">
      <c r="A5063" t="s">
        <v>10494</v>
      </c>
      <c r="B5063" t="s">
        <v>4760</v>
      </c>
      <c r="C5063" s="1">
        <v>0</v>
      </c>
      <c r="D5063" s="1">
        <v>0</v>
      </c>
      <c r="E5063" s="1">
        <v>0</v>
      </c>
    </row>
    <row r="5064" spans="1:6" x14ac:dyDescent="0.25">
      <c r="A5064" t="s">
        <v>10495</v>
      </c>
      <c r="B5064" t="s">
        <v>4762</v>
      </c>
      <c r="C5064" s="1">
        <v>0</v>
      </c>
      <c r="D5064" s="1">
        <v>0</v>
      </c>
      <c r="E5064" s="1">
        <v>0</v>
      </c>
    </row>
    <row r="5065" spans="1:6" x14ac:dyDescent="0.25">
      <c r="A5065" t="s">
        <v>10496</v>
      </c>
      <c r="B5065" t="s">
        <v>4764</v>
      </c>
      <c r="C5065" s="1">
        <v>0</v>
      </c>
      <c r="D5065" s="1">
        <v>0</v>
      </c>
      <c r="E5065" s="1">
        <v>0</v>
      </c>
    </row>
    <row r="5066" spans="1:6" x14ac:dyDescent="0.25">
      <c r="A5066" t="s">
        <v>10497</v>
      </c>
      <c r="B5066" t="s">
        <v>4766</v>
      </c>
      <c r="C5066" s="1">
        <v>0</v>
      </c>
      <c r="D5066" s="1">
        <v>0</v>
      </c>
      <c r="E5066" s="1">
        <v>0</v>
      </c>
    </row>
    <row r="5067" spans="1:6" x14ac:dyDescent="0.25">
      <c r="A5067" t="s">
        <v>10498</v>
      </c>
      <c r="B5067" t="s">
        <v>4769</v>
      </c>
      <c r="C5067" s="1">
        <v>0</v>
      </c>
      <c r="D5067" s="1">
        <v>0</v>
      </c>
      <c r="E5067" s="1">
        <v>0</v>
      </c>
    </row>
    <row r="5068" spans="1:6" x14ac:dyDescent="0.25">
      <c r="A5068" t="s">
        <v>10499</v>
      </c>
      <c r="B5068" t="s">
        <v>4771</v>
      </c>
      <c r="C5068" s="1">
        <v>0</v>
      </c>
      <c r="D5068" s="1">
        <v>0</v>
      </c>
      <c r="E5068" s="1">
        <v>0</v>
      </c>
    </row>
    <row r="5069" spans="1:6" x14ac:dyDescent="0.25">
      <c r="A5069" t="s">
        <v>10500</v>
      </c>
      <c r="B5069" t="s">
        <v>4773</v>
      </c>
      <c r="C5069" s="1">
        <v>0</v>
      </c>
      <c r="D5069" s="1">
        <v>0</v>
      </c>
      <c r="E5069" s="1">
        <v>0</v>
      </c>
    </row>
    <row r="5070" spans="1:6" x14ac:dyDescent="0.25">
      <c r="A5070" t="s">
        <v>10501</v>
      </c>
      <c r="B5070" t="s">
        <v>4775</v>
      </c>
      <c r="C5070" s="1">
        <v>0</v>
      </c>
      <c r="D5070" s="1">
        <v>0</v>
      </c>
      <c r="E5070" s="1">
        <v>0</v>
      </c>
    </row>
    <row r="5071" spans="1:6" x14ac:dyDescent="0.25">
      <c r="A5071" t="s">
        <v>10502</v>
      </c>
      <c r="B5071" t="s">
        <v>4777</v>
      </c>
      <c r="C5071" s="1">
        <v>0</v>
      </c>
      <c r="D5071" s="1">
        <v>0</v>
      </c>
      <c r="E5071" s="1">
        <v>0</v>
      </c>
    </row>
    <row r="5072" spans="1:6" x14ac:dyDescent="0.25">
      <c r="A5072" t="s">
        <v>10503</v>
      </c>
      <c r="B5072" t="s">
        <v>4779</v>
      </c>
      <c r="C5072" s="1">
        <v>0</v>
      </c>
      <c r="D5072" s="1">
        <v>0</v>
      </c>
      <c r="E5072" s="1">
        <v>0</v>
      </c>
    </row>
    <row r="5073" spans="1:6" x14ac:dyDescent="0.25">
      <c r="A5073" t="s">
        <v>10504</v>
      </c>
      <c r="B5073" t="s">
        <v>4781</v>
      </c>
      <c r="C5073" s="1">
        <v>0</v>
      </c>
      <c r="D5073" s="1">
        <v>0</v>
      </c>
      <c r="E5073" s="1">
        <v>0</v>
      </c>
    </row>
    <row r="5074" spans="1:6" x14ac:dyDescent="0.25">
      <c r="A5074" t="s">
        <v>10505</v>
      </c>
      <c r="B5074" t="s">
        <v>4783</v>
      </c>
      <c r="C5074" s="1">
        <v>0</v>
      </c>
      <c r="D5074" s="1">
        <v>0</v>
      </c>
      <c r="E5074" s="1">
        <v>0</v>
      </c>
    </row>
    <row r="5075" spans="1:6" x14ac:dyDescent="0.25">
      <c r="A5075" t="s">
        <v>10506</v>
      </c>
      <c r="B5075" t="s">
        <v>4785</v>
      </c>
      <c r="C5075" s="1">
        <v>0</v>
      </c>
      <c r="D5075" s="1">
        <v>0</v>
      </c>
      <c r="E5075" s="1">
        <v>0</v>
      </c>
    </row>
    <row r="5076" spans="1:6" x14ac:dyDescent="0.25">
      <c r="A5076" t="s">
        <v>10507</v>
      </c>
      <c r="B5076" t="s">
        <v>4789</v>
      </c>
      <c r="C5076" s="1">
        <v>0</v>
      </c>
      <c r="D5076" s="1">
        <v>0</v>
      </c>
      <c r="E5076" s="1">
        <v>0</v>
      </c>
    </row>
    <row r="5077" spans="1:6" x14ac:dyDescent="0.25">
      <c r="A5077" t="s">
        <v>10508</v>
      </c>
      <c r="B5077" t="s">
        <v>4791</v>
      </c>
      <c r="C5077" s="1">
        <v>0</v>
      </c>
      <c r="D5077" s="1">
        <v>0</v>
      </c>
      <c r="E5077" s="1">
        <v>0</v>
      </c>
    </row>
    <row r="5078" spans="1:6" x14ac:dyDescent="0.25">
      <c r="A5078" t="s">
        <v>10509</v>
      </c>
      <c r="B5078" t="s">
        <v>4793</v>
      </c>
      <c r="C5078" s="1">
        <v>0</v>
      </c>
      <c r="D5078" s="1">
        <v>0</v>
      </c>
      <c r="E5078" s="1">
        <v>0</v>
      </c>
    </row>
    <row r="5079" spans="1:6" x14ac:dyDescent="0.25">
      <c r="A5079" t="s">
        <v>10510</v>
      </c>
      <c r="B5079" t="s">
        <v>4795</v>
      </c>
      <c r="C5079" s="1">
        <v>0</v>
      </c>
      <c r="D5079" s="1">
        <v>0</v>
      </c>
      <c r="E5079" s="1">
        <v>0</v>
      </c>
    </row>
    <row r="5080" spans="1:6" x14ac:dyDescent="0.25">
      <c r="A5080" t="s">
        <v>10511</v>
      </c>
      <c r="B5080" t="s">
        <v>4797</v>
      </c>
      <c r="C5080" s="1">
        <v>0</v>
      </c>
      <c r="D5080" s="1">
        <v>0</v>
      </c>
      <c r="E5080" s="1">
        <v>0</v>
      </c>
    </row>
    <row r="5081" spans="1:6" x14ac:dyDescent="0.25">
      <c r="A5081" t="s">
        <v>10512</v>
      </c>
      <c r="B5081" t="s">
        <v>4799</v>
      </c>
      <c r="C5081" s="1">
        <v>0</v>
      </c>
      <c r="D5081" s="1">
        <v>0</v>
      </c>
      <c r="E5081" s="1">
        <v>0</v>
      </c>
    </row>
    <row r="5082" spans="1:6" x14ac:dyDescent="0.25">
      <c r="A5082" t="s">
        <v>10513</v>
      </c>
      <c r="B5082" t="s">
        <v>4801</v>
      </c>
      <c r="C5082" s="1">
        <v>0</v>
      </c>
      <c r="D5082" s="1">
        <v>0</v>
      </c>
      <c r="E5082" s="1">
        <v>120</v>
      </c>
      <c r="F5082" t="s">
        <v>10514</v>
      </c>
    </row>
    <row r="5083" spans="1:6" x14ac:dyDescent="0.25">
      <c r="A5083" t="s">
        <v>10515</v>
      </c>
      <c r="B5083" t="s">
        <v>4804</v>
      </c>
      <c r="C5083" s="1">
        <v>349</v>
      </c>
      <c r="D5083" s="1">
        <v>0</v>
      </c>
      <c r="E5083" s="1">
        <v>349</v>
      </c>
    </row>
    <row r="5084" spans="1:6" x14ac:dyDescent="0.25">
      <c r="A5084" t="s">
        <v>10516</v>
      </c>
      <c r="B5084" t="s">
        <v>4806</v>
      </c>
      <c r="C5084" s="1">
        <v>0</v>
      </c>
      <c r="D5084" s="1">
        <v>0</v>
      </c>
      <c r="E5084" s="1">
        <v>0</v>
      </c>
    </row>
    <row r="5085" spans="1:6" x14ac:dyDescent="0.25">
      <c r="A5085" t="s">
        <v>10517</v>
      </c>
      <c r="B5085" t="s">
        <v>4808</v>
      </c>
      <c r="C5085" s="1">
        <v>0</v>
      </c>
      <c r="D5085" s="1">
        <v>0</v>
      </c>
      <c r="E5085" s="1">
        <v>0</v>
      </c>
    </row>
    <row r="5086" spans="1:6" x14ac:dyDescent="0.25">
      <c r="A5086" t="s">
        <v>10518</v>
      </c>
      <c r="B5086" t="s">
        <v>4810</v>
      </c>
      <c r="C5086" s="1">
        <v>0</v>
      </c>
      <c r="D5086" s="1">
        <v>0</v>
      </c>
      <c r="E5086" s="1">
        <v>0</v>
      </c>
    </row>
    <row r="5087" spans="1:6" x14ac:dyDescent="0.25">
      <c r="A5087" t="s">
        <v>10519</v>
      </c>
      <c r="B5087" t="s">
        <v>4812</v>
      </c>
      <c r="C5087" s="1">
        <v>0</v>
      </c>
      <c r="D5087" s="1">
        <v>0</v>
      </c>
      <c r="E5087" s="1">
        <v>0</v>
      </c>
    </row>
    <row r="5088" spans="1:6" x14ac:dyDescent="0.25">
      <c r="A5088" t="s">
        <v>10520</v>
      </c>
      <c r="B5088" t="s">
        <v>4814</v>
      </c>
      <c r="C5088" s="1">
        <v>200</v>
      </c>
      <c r="D5088" s="1">
        <v>0</v>
      </c>
      <c r="E5088" s="1">
        <v>200</v>
      </c>
      <c r="F5088" t="s">
        <v>10521</v>
      </c>
    </row>
    <row r="5089" spans="1:6" x14ac:dyDescent="0.25">
      <c r="A5089" t="s">
        <v>10522</v>
      </c>
      <c r="B5089" t="s">
        <v>4817</v>
      </c>
      <c r="C5089" s="1">
        <v>0</v>
      </c>
      <c r="D5089" s="1">
        <v>0</v>
      </c>
      <c r="E5089" s="1">
        <v>0</v>
      </c>
    </row>
    <row r="5090" spans="1:6" x14ac:dyDescent="0.25">
      <c r="A5090" t="s">
        <v>10523</v>
      </c>
      <c r="B5090" t="s">
        <v>4820</v>
      </c>
      <c r="C5090" s="1">
        <v>0</v>
      </c>
      <c r="D5090" s="1">
        <v>0</v>
      </c>
      <c r="E5090" s="1">
        <v>0</v>
      </c>
    </row>
    <row r="5091" spans="1:6" x14ac:dyDescent="0.25">
      <c r="A5091" t="s">
        <v>10524</v>
      </c>
      <c r="B5091" t="s">
        <v>4822</v>
      </c>
      <c r="C5091" s="1">
        <v>61887</v>
      </c>
      <c r="D5091" s="1">
        <v>22137</v>
      </c>
      <c r="E5091" s="1">
        <v>64981</v>
      </c>
    </row>
    <row r="5092" spans="1:6" x14ac:dyDescent="0.25">
      <c r="A5092" t="s">
        <v>10525</v>
      </c>
      <c r="B5092" t="s">
        <v>4824</v>
      </c>
      <c r="C5092" s="1">
        <v>9246</v>
      </c>
      <c r="D5092" s="1">
        <v>0</v>
      </c>
      <c r="E5092" s="1">
        <v>14136</v>
      </c>
      <c r="F5092" t="s">
        <v>10526</v>
      </c>
    </row>
    <row r="5093" spans="1:6" x14ac:dyDescent="0.25">
      <c r="A5093" t="s">
        <v>10527</v>
      </c>
      <c r="B5093" t="s">
        <v>4827</v>
      </c>
      <c r="C5093" s="1">
        <v>15561</v>
      </c>
      <c r="D5093" s="1">
        <v>7002</v>
      </c>
      <c r="E5093" s="1">
        <v>9336</v>
      </c>
      <c r="F5093" t="s">
        <v>10528</v>
      </c>
    </row>
    <row r="5094" spans="1:6" x14ac:dyDescent="0.25">
      <c r="A5094" t="s">
        <v>10529</v>
      </c>
      <c r="B5094" t="s">
        <v>4830</v>
      </c>
      <c r="C5094" s="1">
        <v>0</v>
      </c>
      <c r="D5094" s="1">
        <v>0</v>
      </c>
      <c r="E5094" s="1">
        <v>0</v>
      </c>
    </row>
    <row r="5095" spans="1:6" x14ac:dyDescent="0.25">
      <c r="A5095" t="s">
        <v>10530</v>
      </c>
      <c r="B5095" t="s">
        <v>4832</v>
      </c>
      <c r="C5095" s="1">
        <v>0</v>
      </c>
      <c r="D5095" s="1">
        <v>0</v>
      </c>
      <c r="E5095" s="1">
        <v>0</v>
      </c>
    </row>
    <row r="5096" spans="1:6" x14ac:dyDescent="0.25">
      <c r="A5096" t="s">
        <v>10531</v>
      </c>
      <c r="B5096" t="s">
        <v>4834</v>
      </c>
      <c r="C5096" s="1">
        <v>0</v>
      </c>
      <c r="D5096" s="1">
        <v>0</v>
      </c>
      <c r="E5096" s="1">
        <v>0</v>
      </c>
    </row>
    <row r="5097" spans="1:6" x14ac:dyDescent="0.25">
      <c r="A5097" t="s">
        <v>10532</v>
      </c>
      <c r="B5097" t="s">
        <v>4836</v>
      </c>
      <c r="C5097" s="1">
        <v>0</v>
      </c>
      <c r="D5097" s="1">
        <v>1500</v>
      </c>
      <c r="E5097" s="1">
        <v>0</v>
      </c>
    </row>
    <row r="5098" spans="1:6" x14ac:dyDescent="0.25">
      <c r="A5098" t="s">
        <v>10533</v>
      </c>
      <c r="B5098" t="s">
        <v>4838</v>
      </c>
      <c r="C5098" s="1">
        <v>0</v>
      </c>
      <c r="D5098" s="1">
        <v>0</v>
      </c>
      <c r="E5098" s="1">
        <v>0</v>
      </c>
    </row>
    <row r="5099" spans="1:6" x14ac:dyDescent="0.25">
      <c r="A5099" t="s">
        <v>10534</v>
      </c>
      <c r="B5099" t="s">
        <v>4840</v>
      </c>
      <c r="C5099" s="1">
        <v>2795</v>
      </c>
      <c r="D5099" s="1">
        <v>888</v>
      </c>
      <c r="E5099" s="1">
        <v>2840</v>
      </c>
    </row>
    <row r="5100" spans="1:6" x14ac:dyDescent="0.25">
      <c r="A5100" t="s">
        <v>10535</v>
      </c>
      <c r="B5100" t="s">
        <v>4842</v>
      </c>
      <c r="C5100" s="1">
        <v>2321</v>
      </c>
      <c r="D5100" s="1">
        <v>1779</v>
      </c>
      <c r="E5100" s="1">
        <v>2437</v>
      </c>
    </row>
    <row r="5101" spans="1:6" x14ac:dyDescent="0.25">
      <c r="A5101" t="s">
        <v>10536</v>
      </c>
      <c r="B5101" t="s">
        <v>4844</v>
      </c>
      <c r="C5101" s="1">
        <v>7213</v>
      </c>
      <c r="D5101" s="1">
        <v>3899</v>
      </c>
      <c r="E5101" s="1">
        <v>7244</v>
      </c>
    </row>
    <row r="5102" spans="1:6" x14ac:dyDescent="0.25">
      <c r="A5102" t="s">
        <v>10537</v>
      </c>
      <c r="B5102" t="s">
        <v>4846</v>
      </c>
      <c r="C5102" s="1">
        <v>0</v>
      </c>
      <c r="D5102" s="1">
        <v>0</v>
      </c>
      <c r="E5102" s="1">
        <v>0</v>
      </c>
    </row>
    <row r="5103" spans="1:6" x14ac:dyDescent="0.25">
      <c r="A5103" t="s">
        <v>10538</v>
      </c>
      <c r="B5103" t="s">
        <v>4848</v>
      </c>
      <c r="C5103" s="1">
        <v>0</v>
      </c>
      <c r="D5103" s="1">
        <v>0</v>
      </c>
      <c r="E5103" s="1">
        <v>0</v>
      </c>
    </row>
    <row r="5104" spans="1:6" x14ac:dyDescent="0.25">
      <c r="A5104" t="s">
        <v>10539</v>
      </c>
      <c r="B5104" t="s">
        <v>4850</v>
      </c>
      <c r="C5104" s="1">
        <v>0</v>
      </c>
      <c r="D5104" s="1">
        <v>0</v>
      </c>
      <c r="E5104" s="1">
        <v>0</v>
      </c>
    </row>
    <row r="5105" spans="1:5" x14ac:dyDescent="0.25">
      <c r="A5105" t="s">
        <v>10540</v>
      </c>
      <c r="B5105" t="s">
        <v>4852</v>
      </c>
      <c r="C5105" s="1">
        <v>0</v>
      </c>
      <c r="D5105" s="1">
        <v>0</v>
      </c>
      <c r="E5105" s="1">
        <v>0</v>
      </c>
    </row>
    <row r="5106" spans="1:5" x14ac:dyDescent="0.25">
      <c r="A5106" t="s">
        <v>10541</v>
      </c>
      <c r="B5106" t="s">
        <v>4854</v>
      </c>
      <c r="C5106" s="1">
        <v>0</v>
      </c>
      <c r="D5106" s="1">
        <v>0</v>
      </c>
      <c r="E5106" s="1">
        <v>0</v>
      </c>
    </row>
    <row r="5107" spans="1:5" x14ac:dyDescent="0.25">
      <c r="A5107" t="s">
        <v>10542</v>
      </c>
      <c r="B5107" t="s">
        <v>4856</v>
      </c>
      <c r="C5107" s="1">
        <v>0</v>
      </c>
      <c r="D5107" s="1">
        <v>0</v>
      </c>
      <c r="E5107" s="1">
        <v>0</v>
      </c>
    </row>
    <row r="5108" spans="1:5" x14ac:dyDescent="0.25">
      <c r="A5108" t="s">
        <v>10543</v>
      </c>
      <c r="B5108" t="s">
        <v>4858</v>
      </c>
      <c r="C5108" s="1">
        <v>0</v>
      </c>
      <c r="D5108" s="1">
        <v>0</v>
      </c>
      <c r="E5108" s="1">
        <v>0</v>
      </c>
    </row>
    <row r="5109" spans="1:5" x14ac:dyDescent="0.25">
      <c r="A5109" t="s">
        <v>10544</v>
      </c>
      <c r="B5109" t="s">
        <v>4863</v>
      </c>
      <c r="C5109" s="1">
        <v>0</v>
      </c>
      <c r="D5109" s="1">
        <v>0</v>
      </c>
      <c r="E5109" s="1">
        <v>0</v>
      </c>
    </row>
    <row r="5110" spans="1:5" x14ac:dyDescent="0.25">
      <c r="A5110" t="s">
        <v>10545</v>
      </c>
      <c r="B5110" t="s">
        <v>4865</v>
      </c>
      <c r="C5110" s="1">
        <v>0</v>
      </c>
      <c r="D5110" s="1">
        <v>0</v>
      </c>
      <c r="E5110" s="1">
        <v>0</v>
      </c>
    </row>
    <row r="5111" spans="1:5" x14ac:dyDescent="0.25">
      <c r="A5111" t="s">
        <v>10546</v>
      </c>
      <c r="B5111" t="s">
        <v>4868</v>
      </c>
      <c r="C5111" s="1">
        <v>0</v>
      </c>
      <c r="D5111" s="1">
        <v>0</v>
      </c>
      <c r="E5111" s="1">
        <v>0</v>
      </c>
    </row>
    <row r="5112" spans="1:5" x14ac:dyDescent="0.25">
      <c r="A5112" t="s">
        <v>10547</v>
      </c>
      <c r="B5112" t="s">
        <v>4870</v>
      </c>
      <c r="C5112" s="1">
        <v>0</v>
      </c>
      <c r="D5112" s="1">
        <v>0</v>
      </c>
      <c r="E5112" s="1">
        <v>0</v>
      </c>
    </row>
    <row r="5113" spans="1:5" x14ac:dyDescent="0.25">
      <c r="A5113" t="s">
        <v>10548</v>
      </c>
      <c r="B5113" t="s">
        <v>4872</v>
      </c>
      <c r="C5113" s="1">
        <v>0</v>
      </c>
      <c r="D5113" s="1">
        <v>0</v>
      </c>
      <c r="E5113" s="1">
        <v>0</v>
      </c>
    </row>
    <row r="5114" spans="1:5" x14ac:dyDescent="0.25">
      <c r="A5114" t="s">
        <v>10549</v>
      </c>
      <c r="B5114" t="s">
        <v>4874</v>
      </c>
      <c r="C5114" s="1">
        <v>0</v>
      </c>
      <c r="D5114" s="1">
        <v>0</v>
      </c>
      <c r="E5114" s="1">
        <v>0</v>
      </c>
    </row>
    <row r="5115" spans="1:5" x14ac:dyDescent="0.25">
      <c r="A5115" t="s">
        <v>10550</v>
      </c>
      <c r="B5115" t="s">
        <v>4876</v>
      </c>
      <c r="C5115" s="1">
        <v>0</v>
      </c>
      <c r="D5115" s="1">
        <v>0</v>
      </c>
      <c r="E5115" s="1">
        <v>0</v>
      </c>
    </row>
    <row r="5116" spans="1:5" x14ac:dyDescent="0.25">
      <c r="A5116" t="s">
        <v>10551</v>
      </c>
      <c r="B5116" t="s">
        <v>4878</v>
      </c>
      <c r="C5116" s="1">
        <v>0</v>
      </c>
      <c r="D5116" s="1">
        <v>0</v>
      </c>
      <c r="E5116" s="1">
        <v>0</v>
      </c>
    </row>
    <row r="5117" spans="1:5" x14ac:dyDescent="0.25">
      <c r="A5117" t="s">
        <v>10552</v>
      </c>
      <c r="B5117" t="s">
        <v>4880</v>
      </c>
      <c r="C5117" s="1">
        <v>0</v>
      </c>
      <c r="D5117" s="1">
        <v>0</v>
      </c>
      <c r="E5117" s="1">
        <v>0</v>
      </c>
    </row>
    <row r="5118" spans="1:5" x14ac:dyDescent="0.25">
      <c r="A5118" t="s">
        <v>10553</v>
      </c>
      <c r="B5118" t="s">
        <v>4883</v>
      </c>
      <c r="C5118" s="1">
        <v>0</v>
      </c>
      <c r="D5118" s="1">
        <v>0</v>
      </c>
      <c r="E5118" s="1">
        <v>0</v>
      </c>
    </row>
    <row r="5119" spans="1:5" x14ac:dyDescent="0.25">
      <c r="A5119" t="s">
        <v>10554</v>
      </c>
      <c r="B5119" t="s">
        <v>4888</v>
      </c>
      <c r="C5119" s="1">
        <v>0</v>
      </c>
      <c r="D5119" s="1">
        <v>0</v>
      </c>
      <c r="E5119" s="1">
        <v>0</v>
      </c>
    </row>
    <row r="5120" spans="1:5" x14ac:dyDescent="0.25">
      <c r="A5120" t="s">
        <v>10555</v>
      </c>
      <c r="B5120" t="s">
        <v>4890</v>
      </c>
      <c r="C5120" s="1">
        <v>0</v>
      </c>
      <c r="D5120" s="1">
        <v>0</v>
      </c>
      <c r="E5120" s="1">
        <v>0</v>
      </c>
    </row>
    <row r="5121" spans="1:5" x14ac:dyDescent="0.25">
      <c r="A5121" t="s">
        <v>10556</v>
      </c>
      <c r="B5121" t="s">
        <v>4894</v>
      </c>
      <c r="C5121" s="1">
        <v>0</v>
      </c>
      <c r="D5121" s="1">
        <v>0</v>
      </c>
      <c r="E5121" s="1">
        <v>0</v>
      </c>
    </row>
    <row r="5122" spans="1:5" x14ac:dyDescent="0.25">
      <c r="A5122" t="s">
        <v>10557</v>
      </c>
      <c r="B5122" t="s">
        <v>4898</v>
      </c>
      <c r="C5122" s="1">
        <v>0</v>
      </c>
      <c r="D5122" s="1">
        <v>0</v>
      </c>
      <c r="E5122" s="1">
        <v>0</v>
      </c>
    </row>
    <row r="5123" spans="1:5" x14ac:dyDescent="0.25">
      <c r="A5123" t="s">
        <v>10558</v>
      </c>
      <c r="B5123" t="s">
        <v>4900</v>
      </c>
      <c r="C5123" s="1">
        <v>0</v>
      </c>
      <c r="D5123" s="1">
        <v>0</v>
      </c>
      <c r="E5123" s="1">
        <v>0</v>
      </c>
    </row>
    <row r="5124" spans="1:5" x14ac:dyDescent="0.25">
      <c r="A5124" t="s">
        <v>10559</v>
      </c>
      <c r="B5124" t="s">
        <v>4902</v>
      </c>
      <c r="C5124" s="1">
        <v>0</v>
      </c>
      <c r="D5124" s="1">
        <v>0</v>
      </c>
      <c r="E5124" s="1">
        <v>0</v>
      </c>
    </row>
    <row r="5125" spans="1:5" x14ac:dyDescent="0.25">
      <c r="A5125" t="s">
        <v>10560</v>
      </c>
      <c r="B5125" t="s">
        <v>4904</v>
      </c>
      <c r="C5125" s="1">
        <v>0</v>
      </c>
      <c r="D5125" s="1">
        <v>0</v>
      </c>
      <c r="E5125" s="1">
        <v>0</v>
      </c>
    </row>
    <row r="5126" spans="1:5" x14ac:dyDescent="0.25">
      <c r="A5126" t="s">
        <v>10561</v>
      </c>
      <c r="B5126" t="s">
        <v>4906</v>
      </c>
      <c r="C5126" s="1">
        <v>0</v>
      </c>
      <c r="D5126" s="1">
        <v>0</v>
      </c>
      <c r="E5126" s="1">
        <v>0</v>
      </c>
    </row>
    <row r="5127" spans="1:5" x14ac:dyDescent="0.25">
      <c r="A5127" t="s">
        <v>10562</v>
      </c>
      <c r="B5127" t="s">
        <v>4908</v>
      </c>
      <c r="C5127" s="1">
        <v>0</v>
      </c>
      <c r="D5127" s="1">
        <v>0</v>
      </c>
      <c r="E5127" s="1">
        <v>0</v>
      </c>
    </row>
    <row r="5128" spans="1:5" x14ac:dyDescent="0.25">
      <c r="A5128" t="s">
        <v>10563</v>
      </c>
      <c r="B5128" t="s">
        <v>4910</v>
      </c>
      <c r="C5128" s="1">
        <v>0</v>
      </c>
      <c r="D5128" s="1">
        <v>0</v>
      </c>
      <c r="E5128" s="1">
        <v>0</v>
      </c>
    </row>
    <row r="5129" spans="1:5" x14ac:dyDescent="0.25">
      <c r="A5129" t="s">
        <v>10564</v>
      </c>
      <c r="B5129" t="s">
        <v>4914</v>
      </c>
      <c r="C5129" s="1">
        <v>0</v>
      </c>
      <c r="D5129" s="1">
        <v>0</v>
      </c>
      <c r="E5129" s="1">
        <v>0</v>
      </c>
    </row>
    <row r="5130" spans="1:5" x14ac:dyDescent="0.25">
      <c r="A5130" t="s">
        <v>10565</v>
      </c>
      <c r="B5130" t="s">
        <v>4916</v>
      </c>
      <c r="C5130" s="1">
        <v>0</v>
      </c>
      <c r="D5130" s="1">
        <v>0</v>
      </c>
      <c r="E5130" s="1">
        <v>0</v>
      </c>
    </row>
    <row r="5131" spans="1:5" x14ac:dyDescent="0.25">
      <c r="A5131" t="s">
        <v>10566</v>
      </c>
      <c r="B5131" t="s">
        <v>4920</v>
      </c>
      <c r="C5131" s="1">
        <v>0</v>
      </c>
      <c r="D5131" s="1">
        <v>0</v>
      </c>
      <c r="E5131" s="1">
        <v>0</v>
      </c>
    </row>
    <row r="5132" spans="1:5" x14ac:dyDescent="0.25">
      <c r="A5132" t="s">
        <v>10567</v>
      </c>
      <c r="B5132" t="s">
        <v>4923</v>
      </c>
      <c r="C5132" s="1">
        <v>0</v>
      </c>
      <c r="D5132" s="1">
        <v>0</v>
      </c>
      <c r="E5132" s="1">
        <v>0</v>
      </c>
    </row>
    <row r="5133" spans="1:5" x14ac:dyDescent="0.25">
      <c r="A5133" t="s">
        <v>10568</v>
      </c>
      <c r="B5133" t="s">
        <v>4925</v>
      </c>
      <c r="C5133" s="1">
        <v>0</v>
      </c>
      <c r="D5133" s="1">
        <v>0</v>
      </c>
      <c r="E5133" s="1">
        <v>0</v>
      </c>
    </row>
    <row r="5134" spans="1:5" x14ac:dyDescent="0.25">
      <c r="A5134" t="s">
        <v>10569</v>
      </c>
      <c r="B5134" t="s">
        <v>4927</v>
      </c>
      <c r="C5134" s="1">
        <v>0</v>
      </c>
      <c r="D5134" s="1">
        <v>0</v>
      </c>
      <c r="E5134" s="1">
        <v>0</v>
      </c>
    </row>
    <row r="5135" spans="1:5" x14ac:dyDescent="0.25">
      <c r="A5135" t="s">
        <v>10570</v>
      </c>
      <c r="B5135" t="s">
        <v>4932</v>
      </c>
      <c r="C5135" s="1">
        <v>0</v>
      </c>
      <c r="D5135" s="1">
        <v>0</v>
      </c>
      <c r="E5135" s="1">
        <v>0</v>
      </c>
    </row>
    <row r="5136" spans="1:5" x14ac:dyDescent="0.25">
      <c r="A5136" t="s">
        <v>10571</v>
      </c>
      <c r="B5136" t="s">
        <v>4934</v>
      </c>
      <c r="C5136" s="1">
        <v>0</v>
      </c>
      <c r="D5136" s="1">
        <v>0</v>
      </c>
      <c r="E5136" s="1">
        <v>0</v>
      </c>
    </row>
    <row r="5137" spans="1:6" x14ac:dyDescent="0.25">
      <c r="A5137" t="s">
        <v>10572</v>
      </c>
      <c r="B5137" t="s">
        <v>4937</v>
      </c>
      <c r="C5137" s="1">
        <v>0</v>
      </c>
      <c r="D5137" s="1">
        <v>0</v>
      </c>
      <c r="E5137" s="1">
        <v>0</v>
      </c>
    </row>
    <row r="5138" spans="1:6" x14ac:dyDescent="0.25">
      <c r="A5138" t="s">
        <v>10573</v>
      </c>
      <c r="B5138" t="s">
        <v>10574</v>
      </c>
      <c r="C5138" s="1">
        <v>0</v>
      </c>
      <c r="D5138" s="1">
        <v>0</v>
      </c>
      <c r="E5138" s="1">
        <v>0</v>
      </c>
    </row>
    <row r="5139" spans="1:6" x14ac:dyDescent="0.25">
      <c r="A5139" t="s">
        <v>10575</v>
      </c>
      <c r="B5139" t="s">
        <v>4939</v>
      </c>
      <c r="C5139" s="1">
        <v>0</v>
      </c>
      <c r="D5139" s="1">
        <v>0</v>
      </c>
      <c r="E5139" s="1">
        <v>0</v>
      </c>
    </row>
    <row r="5140" spans="1:6" x14ac:dyDescent="0.25">
      <c r="A5140" t="s">
        <v>10576</v>
      </c>
      <c r="B5140" t="s">
        <v>10577</v>
      </c>
      <c r="C5140" s="1">
        <v>0</v>
      </c>
      <c r="D5140" s="1">
        <v>0</v>
      </c>
      <c r="E5140" s="1">
        <v>0</v>
      </c>
    </row>
    <row r="5141" spans="1:6" x14ac:dyDescent="0.25">
      <c r="A5141" t="s">
        <v>10578</v>
      </c>
      <c r="B5141" t="s">
        <v>4941</v>
      </c>
      <c r="C5141" s="1">
        <v>0</v>
      </c>
      <c r="D5141" s="1">
        <v>0</v>
      </c>
      <c r="E5141" s="1">
        <v>0</v>
      </c>
    </row>
    <row r="5142" spans="1:6" x14ac:dyDescent="0.25">
      <c r="A5142" t="s">
        <v>10579</v>
      </c>
      <c r="B5142" t="s">
        <v>4943</v>
      </c>
      <c r="C5142" s="1">
        <v>0</v>
      </c>
      <c r="D5142" s="1">
        <v>0</v>
      </c>
      <c r="E5142" s="1">
        <v>0</v>
      </c>
    </row>
    <row r="5143" spans="1:6" x14ac:dyDescent="0.25">
      <c r="A5143" t="s">
        <v>10580</v>
      </c>
      <c r="B5143" t="s">
        <v>4945</v>
      </c>
      <c r="C5143" s="1">
        <v>0</v>
      </c>
      <c r="D5143" s="1">
        <v>0</v>
      </c>
      <c r="E5143" s="1">
        <v>0</v>
      </c>
    </row>
    <row r="5144" spans="1:6" x14ac:dyDescent="0.25">
      <c r="A5144" t="s">
        <v>10581</v>
      </c>
      <c r="B5144" t="s">
        <v>4947</v>
      </c>
      <c r="C5144" s="1">
        <v>0</v>
      </c>
      <c r="D5144" s="1">
        <v>0</v>
      </c>
      <c r="E5144" s="1">
        <v>0</v>
      </c>
    </row>
    <row r="5145" spans="1:6" x14ac:dyDescent="0.25">
      <c r="A5145" t="s">
        <v>10582</v>
      </c>
      <c r="B5145" t="s">
        <v>4949</v>
      </c>
      <c r="C5145" s="1">
        <v>0</v>
      </c>
      <c r="D5145" s="1">
        <v>0</v>
      </c>
      <c r="E5145" s="1">
        <v>0</v>
      </c>
    </row>
    <row r="5146" spans="1:6" x14ac:dyDescent="0.25">
      <c r="A5146" t="s">
        <v>10583</v>
      </c>
      <c r="B5146" t="s">
        <v>4953</v>
      </c>
      <c r="C5146" s="1">
        <v>0</v>
      </c>
      <c r="D5146" s="1">
        <v>0</v>
      </c>
      <c r="E5146" s="1">
        <v>0</v>
      </c>
    </row>
    <row r="5147" spans="1:6" x14ac:dyDescent="0.25">
      <c r="A5147" t="s">
        <v>10584</v>
      </c>
      <c r="B5147" t="s">
        <v>4956</v>
      </c>
      <c r="C5147" s="1">
        <v>0</v>
      </c>
      <c r="D5147" s="1">
        <v>0</v>
      </c>
      <c r="E5147" s="1">
        <v>0</v>
      </c>
    </row>
    <row r="5148" spans="1:6" x14ac:dyDescent="0.25">
      <c r="A5148" t="s">
        <v>10585</v>
      </c>
      <c r="B5148" t="s">
        <v>4958</v>
      </c>
      <c r="C5148" s="1">
        <v>0</v>
      </c>
      <c r="D5148" s="1">
        <v>0</v>
      </c>
      <c r="E5148" s="1">
        <v>0</v>
      </c>
    </row>
    <row r="5149" spans="1:6" x14ac:dyDescent="0.25">
      <c r="A5149" t="s">
        <v>10586</v>
      </c>
      <c r="B5149" t="s">
        <v>4960</v>
      </c>
      <c r="C5149" s="1">
        <v>0</v>
      </c>
      <c r="D5149" s="1">
        <v>0</v>
      </c>
      <c r="E5149" s="1">
        <v>25</v>
      </c>
      <c r="F5149" t="s">
        <v>10587</v>
      </c>
    </row>
    <row r="5150" spans="1:6" x14ac:dyDescent="0.25">
      <c r="A5150" t="s">
        <v>10588</v>
      </c>
      <c r="B5150" t="s">
        <v>4962</v>
      </c>
      <c r="C5150" s="1">
        <v>0</v>
      </c>
      <c r="D5150" s="1">
        <v>0</v>
      </c>
      <c r="E5150" s="1">
        <v>0</v>
      </c>
    </row>
    <row r="5151" spans="1:6" x14ac:dyDescent="0.25">
      <c r="A5151" t="s">
        <v>10589</v>
      </c>
      <c r="B5151" t="s">
        <v>4964</v>
      </c>
      <c r="C5151" s="1">
        <v>0</v>
      </c>
      <c r="D5151" s="1">
        <v>0</v>
      </c>
      <c r="E5151" s="1">
        <v>0</v>
      </c>
    </row>
    <row r="5152" spans="1:6" x14ac:dyDescent="0.25">
      <c r="A5152" t="s">
        <v>10590</v>
      </c>
      <c r="B5152" t="s">
        <v>4966</v>
      </c>
      <c r="C5152" s="1">
        <v>0</v>
      </c>
      <c r="D5152" s="1">
        <v>0</v>
      </c>
      <c r="E5152" s="1">
        <v>0</v>
      </c>
    </row>
    <row r="5153" spans="1:5" x14ac:dyDescent="0.25">
      <c r="A5153" t="s">
        <v>10591</v>
      </c>
      <c r="B5153" t="s">
        <v>4968</v>
      </c>
      <c r="C5153" s="1">
        <v>0</v>
      </c>
      <c r="D5153" s="1">
        <v>0</v>
      </c>
      <c r="E5153" s="1">
        <v>0</v>
      </c>
    </row>
    <row r="5154" spans="1:5" x14ac:dyDescent="0.25">
      <c r="A5154" t="s">
        <v>10592</v>
      </c>
      <c r="B5154" t="s">
        <v>4970</v>
      </c>
      <c r="C5154" s="1">
        <v>0</v>
      </c>
      <c r="D5154" s="1">
        <v>0</v>
      </c>
      <c r="E5154" s="1">
        <v>0</v>
      </c>
    </row>
    <row r="5155" spans="1:5" x14ac:dyDescent="0.25">
      <c r="A5155" t="s">
        <v>10593</v>
      </c>
      <c r="B5155" t="s">
        <v>4972</v>
      </c>
      <c r="C5155" s="1">
        <v>0</v>
      </c>
      <c r="D5155" s="1">
        <v>0</v>
      </c>
      <c r="E5155" s="1">
        <v>0</v>
      </c>
    </row>
    <row r="5156" spans="1:5" x14ac:dyDescent="0.25">
      <c r="A5156" t="s">
        <v>10594</v>
      </c>
      <c r="B5156" t="s">
        <v>4974</v>
      </c>
      <c r="C5156" s="1">
        <v>0</v>
      </c>
      <c r="D5156" s="1">
        <v>0</v>
      </c>
      <c r="E5156" s="1">
        <v>0</v>
      </c>
    </row>
    <row r="5157" spans="1:5" x14ac:dyDescent="0.25">
      <c r="A5157" t="s">
        <v>10595</v>
      </c>
      <c r="B5157" t="s">
        <v>4976</v>
      </c>
      <c r="C5157" s="1">
        <v>0</v>
      </c>
      <c r="D5157" s="1">
        <v>0</v>
      </c>
      <c r="E5157" s="1">
        <v>0</v>
      </c>
    </row>
    <row r="5158" spans="1:5" x14ac:dyDescent="0.25">
      <c r="A5158" t="s">
        <v>10596</v>
      </c>
      <c r="B5158" t="s">
        <v>4978</v>
      </c>
      <c r="C5158" s="1">
        <v>0</v>
      </c>
      <c r="D5158" s="1">
        <v>0</v>
      </c>
      <c r="E5158" s="1">
        <v>0</v>
      </c>
    </row>
    <row r="5159" spans="1:5" x14ac:dyDescent="0.25">
      <c r="A5159" t="s">
        <v>10597</v>
      </c>
      <c r="B5159" t="s">
        <v>4980</v>
      </c>
      <c r="C5159" s="1">
        <v>0</v>
      </c>
      <c r="D5159" s="1">
        <v>0</v>
      </c>
      <c r="E5159" s="1">
        <v>0</v>
      </c>
    </row>
    <row r="5160" spans="1:5" x14ac:dyDescent="0.25">
      <c r="A5160" t="s">
        <v>10598</v>
      </c>
      <c r="B5160" t="s">
        <v>4982</v>
      </c>
      <c r="C5160" s="1">
        <v>0</v>
      </c>
      <c r="D5160" s="1">
        <v>0</v>
      </c>
      <c r="E5160" s="1">
        <v>0</v>
      </c>
    </row>
    <row r="5161" spans="1:5" x14ac:dyDescent="0.25">
      <c r="A5161" t="s">
        <v>10599</v>
      </c>
      <c r="B5161" t="s">
        <v>4984</v>
      </c>
      <c r="C5161" s="1">
        <v>0</v>
      </c>
      <c r="D5161" s="1">
        <v>0</v>
      </c>
      <c r="E5161" s="1">
        <v>0</v>
      </c>
    </row>
    <row r="5162" spans="1:5" x14ac:dyDescent="0.25">
      <c r="A5162" t="s">
        <v>10600</v>
      </c>
      <c r="B5162" t="s">
        <v>4986</v>
      </c>
      <c r="C5162" s="1">
        <v>0</v>
      </c>
      <c r="D5162" s="1">
        <v>0</v>
      </c>
      <c r="E5162" s="1">
        <v>0</v>
      </c>
    </row>
    <row r="5163" spans="1:5" x14ac:dyDescent="0.25">
      <c r="A5163" t="s">
        <v>10601</v>
      </c>
      <c r="B5163" t="s">
        <v>4988</v>
      </c>
      <c r="C5163" s="1">
        <v>0</v>
      </c>
      <c r="D5163" s="1">
        <v>0</v>
      </c>
      <c r="E5163" s="1">
        <v>0</v>
      </c>
    </row>
    <row r="5164" spans="1:5" x14ac:dyDescent="0.25">
      <c r="A5164" t="s">
        <v>10602</v>
      </c>
      <c r="B5164" t="s">
        <v>4990</v>
      </c>
      <c r="C5164" s="1">
        <v>0</v>
      </c>
      <c r="D5164" s="1">
        <v>0</v>
      </c>
      <c r="E5164" s="1">
        <v>0</v>
      </c>
    </row>
    <row r="5165" spans="1:5" x14ac:dyDescent="0.25">
      <c r="A5165" t="s">
        <v>10603</v>
      </c>
      <c r="B5165" t="s">
        <v>4992</v>
      </c>
      <c r="C5165" s="1">
        <v>0</v>
      </c>
      <c r="D5165" s="1">
        <v>0</v>
      </c>
      <c r="E5165" s="1">
        <v>0</v>
      </c>
    </row>
    <row r="5166" spans="1:5" x14ac:dyDescent="0.25">
      <c r="A5166" t="s">
        <v>10604</v>
      </c>
      <c r="B5166" t="s">
        <v>4996</v>
      </c>
      <c r="C5166" s="1">
        <v>0</v>
      </c>
      <c r="D5166" s="1">
        <v>0</v>
      </c>
      <c r="E5166" s="1">
        <v>0</v>
      </c>
    </row>
    <row r="5167" spans="1:5" x14ac:dyDescent="0.25">
      <c r="A5167" t="s">
        <v>10605</v>
      </c>
      <c r="B5167" t="s">
        <v>4998</v>
      </c>
      <c r="C5167" s="1">
        <v>0</v>
      </c>
      <c r="D5167" s="1">
        <v>0</v>
      </c>
      <c r="E5167" s="1">
        <v>0</v>
      </c>
    </row>
    <row r="5168" spans="1:5" x14ac:dyDescent="0.25">
      <c r="A5168" t="s">
        <v>10606</v>
      </c>
      <c r="B5168" t="s">
        <v>5000</v>
      </c>
      <c r="C5168" s="1">
        <v>0</v>
      </c>
      <c r="D5168" s="1">
        <v>0</v>
      </c>
      <c r="E5168" s="1">
        <v>0</v>
      </c>
    </row>
    <row r="5169" spans="1:5" x14ac:dyDescent="0.25">
      <c r="A5169" t="s">
        <v>10607</v>
      </c>
      <c r="B5169" t="s">
        <v>5002</v>
      </c>
      <c r="C5169" s="1">
        <v>0</v>
      </c>
      <c r="D5169" s="1">
        <v>0</v>
      </c>
      <c r="E5169" s="1">
        <v>0</v>
      </c>
    </row>
    <row r="5170" spans="1:5" x14ac:dyDescent="0.25">
      <c r="A5170" t="s">
        <v>10608</v>
      </c>
      <c r="B5170" t="s">
        <v>5004</v>
      </c>
      <c r="C5170" s="1">
        <v>0</v>
      </c>
      <c r="D5170" s="1">
        <v>0</v>
      </c>
      <c r="E5170" s="1">
        <v>0</v>
      </c>
    </row>
    <row r="5171" spans="1:5" x14ac:dyDescent="0.25">
      <c r="A5171" t="s">
        <v>10609</v>
      </c>
      <c r="B5171" t="s">
        <v>5006</v>
      </c>
      <c r="C5171" s="1">
        <v>0</v>
      </c>
      <c r="D5171" s="1">
        <v>0</v>
      </c>
      <c r="E5171" s="1">
        <v>0</v>
      </c>
    </row>
    <row r="5172" spans="1:5" x14ac:dyDescent="0.25">
      <c r="A5172" t="s">
        <v>10610</v>
      </c>
      <c r="B5172" t="s">
        <v>5008</v>
      </c>
      <c r="C5172" s="1">
        <v>0</v>
      </c>
      <c r="D5172" s="1">
        <v>0</v>
      </c>
      <c r="E5172" s="1">
        <v>0</v>
      </c>
    </row>
    <row r="5173" spans="1:5" x14ac:dyDescent="0.25">
      <c r="A5173" t="s">
        <v>10611</v>
      </c>
      <c r="B5173" t="s">
        <v>5010</v>
      </c>
      <c r="C5173" s="1">
        <v>0</v>
      </c>
      <c r="D5173" s="1">
        <v>0</v>
      </c>
      <c r="E5173" s="1">
        <v>0</v>
      </c>
    </row>
    <row r="5174" spans="1:5" x14ac:dyDescent="0.25">
      <c r="A5174" t="s">
        <v>10612</v>
      </c>
      <c r="B5174" t="s">
        <v>5012</v>
      </c>
      <c r="C5174" s="1">
        <v>0</v>
      </c>
      <c r="D5174" s="1">
        <v>0</v>
      </c>
      <c r="E5174" s="1">
        <v>0</v>
      </c>
    </row>
    <row r="5175" spans="1:5" x14ac:dyDescent="0.25">
      <c r="A5175" t="s">
        <v>10613</v>
      </c>
      <c r="B5175" t="s">
        <v>5014</v>
      </c>
      <c r="C5175" s="1">
        <v>0</v>
      </c>
      <c r="D5175" s="1">
        <v>0</v>
      </c>
      <c r="E5175" s="1">
        <v>0</v>
      </c>
    </row>
    <row r="5176" spans="1:5" x14ac:dyDescent="0.25">
      <c r="A5176" t="s">
        <v>10614</v>
      </c>
      <c r="B5176" t="s">
        <v>5016</v>
      </c>
      <c r="C5176" s="1">
        <v>0</v>
      </c>
      <c r="D5176" s="1">
        <v>0</v>
      </c>
      <c r="E5176" s="1">
        <v>0</v>
      </c>
    </row>
    <row r="5177" spans="1:5" x14ac:dyDescent="0.25">
      <c r="A5177" t="s">
        <v>10615</v>
      </c>
      <c r="B5177" t="s">
        <v>5018</v>
      </c>
      <c r="C5177" s="1">
        <v>0</v>
      </c>
      <c r="D5177" s="1">
        <v>0</v>
      </c>
      <c r="E5177" s="1">
        <v>0</v>
      </c>
    </row>
    <row r="5178" spans="1:5" x14ac:dyDescent="0.25">
      <c r="A5178" t="s">
        <v>10616</v>
      </c>
      <c r="B5178" t="s">
        <v>5020</v>
      </c>
      <c r="C5178" s="1">
        <v>0</v>
      </c>
      <c r="D5178" s="1">
        <v>0</v>
      </c>
      <c r="E5178" s="1">
        <v>0</v>
      </c>
    </row>
    <row r="5179" spans="1:5" x14ac:dyDescent="0.25">
      <c r="A5179" t="s">
        <v>10617</v>
      </c>
      <c r="B5179" t="s">
        <v>5022</v>
      </c>
      <c r="C5179" s="1">
        <v>0</v>
      </c>
      <c r="D5179" s="1">
        <v>0</v>
      </c>
      <c r="E5179" s="1">
        <v>0</v>
      </c>
    </row>
    <row r="5180" spans="1:5" x14ac:dyDescent="0.25">
      <c r="A5180" t="s">
        <v>10618</v>
      </c>
      <c r="B5180" t="s">
        <v>5024</v>
      </c>
      <c r="C5180" s="1">
        <v>0</v>
      </c>
      <c r="D5180" s="1">
        <v>0</v>
      </c>
      <c r="E5180" s="1">
        <v>0</v>
      </c>
    </row>
    <row r="5181" spans="1:5" x14ac:dyDescent="0.25">
      <c r="A5181" t="s">
        <v>10619</v>
      </c>
      <c r="B5181" t="s">
        <v>5026</v>
      </c>
      <c r="C5181" s="1">
        <v>0</v>
      </c>
      <c r="D5181" s="1">
        <v>0</v>
      </c>
      <c r="E5181" s="1">
        <v>0</v>
      </c>
    </row>
    <row r="5182" spans="1:5" x14ac:dyDescent="0.25">
      <c r="A5182" t="s">
        <v>10620</v>
      </c>
      <c r="B5182" t="s">
        <v>5029</v>
      </c>
      <c r="C5182" s="1">
        <v>0</v>
      </c>
      <c r="D5182" s="1">
        <v>0</v>
      </c>
      <c r="E5182" s="1">
        <v>4446</v>
      </c>
    </row>
    <row r="5183" spans="1:5" x14ac:dyDescent="0.25">
      <c r="A5183" t="s">
        <v>10621</v>
      </c>
      <c r="B5183" t="s">
        <v>5032</v>
      </c>
      <c r="C5183" s="1">
        <v>0</v>
      </c>
      <c r="D5183" s="1">
        <v>0</v>
      </c>
      <c r="E5183" s="1">
        <v>0</v>
      </c>
    </row>
    <row r="5184" spans="1:5" x14ac:dyDescent="0.25">
      <c r="A5184" t="s">
        <v>10622</v>
      </c>
      <c r="B5184" t="s">
        <v>5034</v>
      </c>
      <c r="C5184" s="1">
        <v>0</v>
      </c>
      <c r="D5184" s="1">
        <v>0</v>
      </c>
      <c r="E5184" s="1">
        <v>0</v>
      </c>
    </row>
    <row r="5185" spans="1:6" x14ac:dyDescent="0.25">
      <c r="A5185" t="s">
        <v>10623</v>
      </c>
      <c r="B5185" t="s">
        <v>5036</v>
      </c>
      <c r="C5185" s="1">
        <v>0</v>
      </c>
      <c r="D5185" s="1">
        <v>0</v>
      </c>
      <c r="E5185" s="1">
        <v>0</v>
      </c>
    </row>
    <row r="5186" spans="1:6" x14ac:dyDescent="0.25">
      <c r="A5186" t="s">
        <v>10624</v>
      </c>
      <c r="B5186" t="s">
        <v>5038</v>
      </c>
      <c r="C5186" s="1">
        <v>0</v>
      </c>
      <c r="D5186" s="1">
        <v>0</v>
      </c>
      <c r="E5186" s="1">
        <v>0</v>
      </c>
    </row>
    <row r="5187" spans="1:6" x14ac:dyDescent="0.25">
      <c r="A5187" t="s">
        <v>10625</v>
      </c>
      <c r="B5187" t="s">
        <v>5040</v>
      </c>
      <c r="C5187" s="1">
        <v>0</v>
      </c>
      <c r="D5187" s="1">
        <v>0</v>
      </c>
      <c r="E5187" s="1">
        <v>0</v>
      </c>
    </row>
    <row r="5188" spans="1:6" x14ac:dyDescent="0.25">
      <c r="A5188" t="s">
        <v>10626</v>
      </c>
      <c r="B5188" t="s">
        <v>5042</v>
      </c>
      <c r="C5188" s="1">
        <v>0</v>
      </c>
      <c r="D5188" s="1">
        <v>0</v>
      </c>
      <c r="E5188" s="1">
        <v>0</v>
      </c>
    </row>
    <row r="5189" spans="1:6" x14ac:dyDescent="0.25">
      <c r="A5189" t="s">
        <v>10627</v>
      </c>
      <c r="B5189" t="s">
        <v>5044</v>
      </c>
      <c r="C5189" s="1">
        <v>0</v>
      </c>
      <c r="D5189" s="1">
        <v>0</v>
      </c>
      <c r="E5189" s="1">
        <v>0</v>
      </c>
    </row>
    <row r="5190" spans="1:6" x14ac:dyDescent="0.25">
      <c r="A5190" t="s">
        <v>10628</v>
      </c>
      <c r="B5190" t="s">
        <v>5046</v>
      </c>
      <c r="C5190" s="1">
        <v>0</v>
      </c>
      <c r="D5190" s="1">
        <v>0</v>
      </c>
      <c r="E5190" s="1">
        <v>0</v>
      </c>
    </row>
    <row r="5191" spans="1:6" x14ac:dyDescent="0.25">
      <c r="A5191" t="s">
        <v>10629</v>
      </c>
      <c r="B5191" t="s">
        <v>5048</v>
      </c>
      <c r="C5191" s="1">
        <v>0</v>
      </c>
      <c r="D5191" s="1">
        <v>0</v>
      </c>
      <c r="E5191" s="1">
        <v>0</v>
      </c>
    </row>
    <row r="5192" spans="1:6" x14ac:dyDescent="0.25">
      <c r="A5192" t="s">
        <v>10630</v>
      </c>
      <c r="B5192" t="s">
        <v>5050</v>
      </c>
      <c r="C5192" s="1">
        <v>0</v>
      </c>
      <c r="D5192" s="1">
        <v>0</v>
      </c>
      <c r="E5192" s="1">
        <v>0</v>
      </c>
    </row>
    <row r="5193" spans="1:6" x14ac:dyDescent="0.25">
      <c r="A5193" t="s">
        <v>10631</v>
      </c>
      <c r="B5193" t="s">
        <v>5052</v>
      </c>
      <c r="C5193" s="1">
        <v>100</v>
      </c>
      <c r="D5193" s="1">
        <v>0</v>
      </c>
      <c r="E5193" s="1">
        <v>25</v>
      </c>
      <c r="F5193" t="s">
        <v>10632</v>
      </c>
    </row>
    <row r="5194" spans="1:6" x14ac:dyDescent="0.25">
      <c r="A5194" t="s">
        <v>10633</v>
      </c>
      <c r="B5194" t="s">
        <v>5055</v>
      </c>
      <c r="C5194" s="1">
        <v>0</v>
      </c>
      <c r="D5194" s="1">
        <v>0</v>
      </c>
      <c r="E5194" s="1">
        <v>0</v>
      </c>
    </row>
    <row r="5195" spans="1:6" x14ac:dyDescent="0.25">
      <c r="A5195" t="s">
        <v>10634</v>
      </c>
      <c r="B5195" t="s">
        <v>5057</v>
      </c>
      <c r="C5195" s="1">
        <v>0</v>
      </c>
      <c r="D5195" s="1">
        <v>0</v>
      </c>
      <c r="E5195" s="1">
        <v>0</v>
      </c>
    </row>
    <row r="5196" spans="1:6" x14ac:dyDescent="0.25">
      <c r="A5196" t="s">
        <v>10635</v>
      </c>
      <c r="B5196" t="s">
        <v>5059</v>
      </c>
      <c r="C5196" s="1">
        <v>0</v>
      </c>
      <c r="D5196" s="1">
        <v>0</v>
      </c>
      <c r="E5196" s="1">
        <v>0</v>
      </c>
    </row>
    <row r="5197" spans="1:6" x14ac:dyDescent="0.25">
      <c r="A5197" t="s">
        <v>10636</v>
      </c>
      <c r="B5197" t="s">
        <v>5061</v>
      </c>
      <c r="C5197" s="1">
        <v>0</v>
      </c>
      <c r="D5197" s="1">
        <v>0</v>
      </c>
      <c r="E5197" s="1">
        <v>0</v>
      </c>
    </row>
    <row r="5198" spans="1:6" x14ac:dyDescent="0.25">
      <c r="A5198" t="s">
        <v>10637</v>
      </c>
      <c r="B5198" t="s">
        <v>5063</v>
      </c>
      <c r="C5198" s="1">
        <v>0</v>
      </c>
      <c r="D5198" s="1">
        <v>0</v>
      </c>
      <c r="E5198" s="1">
        <v>0</v>
      </c>
    </row>
    <row r="5199" spans="1:6" x14ac:dyDescent="0.25">
      <c r="A5199" t="s">
        <v>10638</v>
      </c>
      <c r="B5199" t="s">
        <v>5065</v>
      </c>
      <c r="C5199" s="1">
        <v>0</v>
      </c>
      <c r="D5199" s="1">
        <v>0</v>
      </c>
      <c r="E5199" s="1">
        <v>0</v>
      </c>
    </row>
    <row r="5200" spans="1:6" x14ac:dyDescent="0.25">
      <c r="A5200" t="s">
        <v>10639</v>
      </c>
      <c r="B5200" t="s">
        <v>5067</v>
      </c>
      <c r="C5200" s="1">
        <v>0</v>
      </c>
      <c r="D5200" s="1">
        <v>0</v>
      </c>
      <c r="E5200" s="1">
        <v>0</v>
      </c>
    </row>
    <row r="5201" spans="1:5" x14ac:dyDescent="0.25">
      <c r="A5201" t="s">
        <v>10640</v>
      </c>
      <c r="B5201" t="s">
        <v>5069</v>
      </c>
      <c r="C5201" s="1">
        <v>0</v>
      </c>
      <c r="D5201" s="1">
        <v>0</v>
      </c>
      <c r="E5201" s="1">
        <v>0</v>
      </c>
    </row>
    <row r="5202" spans="1:5" x14ac:dyDescent="0.25">
      <c r="A5202" t="s">
        <v>10641</v>
      </c>
      <c r="B5202" t="s">
        <v>5071</v>
      </c>
      <c r="C5202" s="1">
        <v>0</v>
      </c>
      <c r="D5202" s="1">
        <v>0</v>
      </c>
      <c r="E5202" s="1">
        <v>0</v>
      </c>
    </row>
    <row r="5203" spans="1:5" x14ac:dyDescent="0.25">
      <c r="A5203" t="s">
        <v>10642</v>
      </c>
      <c r="B5203" t="s">
        <v>5073</v>
      </c>
      <c r="C5203" s="1">
        <v>0</v>
      </c>
      <c r="D5203" s="1">
        <v>0</v>
      </c>
      <c r="E5203" s="1">
        <v>0</v>
      </c>
    </row>
    <row r="5204" spans="1:5" x14ac:dyDescent="0.25">
      <c r="A5204" t="s">
        <v>10643</v>
      </c>
      <c r="B5204" t="s">
        <v>5075</v>
      </c>
      <c r="C5204" s="1">
        <v>0</v>
      </c>
      <c r="D5204" s="1">
        <v>0</v>
      </c>
      <c r="E5204" s="1">
        <v>0</v>
      </c>
    </row>
    <row r="5205" spans="1:5" x14ac:dyDescent="0.25">
      <c r="A5205" t="s">
        <v>10644</v>
      </c>
      <c r="B5205" t="s">
        <v>5077</v>
      </c>
      <c r="C5205" s="1">
        <v>0</v>
      </c>
      <c r="D5205" s="1">
        <v>0</v>
      </c>
      <c r="E5205" s="1">
        <v>0</v>
      </c>
    </row>
    <row r="5206" spans="1:5" x14ac:dyDescent="0.25">
      <c r="A5206" t="s">
        <v>10645</v>
      </c>
      <c r="B5206" t="s">
        <v>5079</v>
      </c>
      <c r="C5206" s="1">
        <v>0</v>
      </c>
      <c r="D5206" s="1">
        <v>0</v>
      </c>
      <c r="E5206" s="1">
        <v>0</v>
      </c>
    </row>
    <row r="5207" spans="1:5" x14ac:dyDescent="0.25">
      <c r="A5207" t="s">
        <v>10646</v>
      </c>
      <c r="B5207" t="s">
        <v>5081</v>
      </c>
      <c r="C5207" s="1">
        <v>0</v>
      </c>
      <c r="D5207" s="1">
        <v>0</v>
      </c>
      <c r="E5207" s="1">
        <v>0</v>
      </c>
    </row>
    <row r="5208" spans="1:5" x14ac:dyDescent="0.25">
      <c r="A5208" t="s">
        <v>10647</v>
      </c>
      <c r="B5208" t="s">
        <v>5083</v>
      </c>
      <c r="C5208" s="1">
        <v>0</v>
      </c>
      <c r="D5208" s="1">
        <v>0</v>
      </c>
      <c r="E5208" s="1">
        <v>0</v>
      </c>
    </row>
    <row r="5209" spans="1:5" x14ac:dyDescent="0.25">
      <c r="A5209" t="s">
        <v>10648</v>
      </c>
      <c r="B5209" t="s">
        <v>5085</v>
      </c>
      <c r="C5209" s="1">
        <v>0</v>
      </c>
      <c r="D5209" s="1">
        <v>0</v>
      </c>
      <c r="E5209" s="1">
        <v>0</v>
      </c>
    </row>
    <row r="5210" spans="1:5" x14ac:dyDescent="0.25">
      <c r="A5210" t="s">
        <v>10649</v>
      </c>
      <c r="B5210" t="s">
        <v>5089</v>
      </c>
      <c r="C5210" s="1">
        <v>0</v>
      </c>
      <c r="D5210" s="1">
        <v>0</v>
      </c>
      <c r="E5210" s="1">
        <v>0</v>
      </c>
    </row>
    <row r="5211" spans="1:5" x14ac:dyDescent="0.25">
      <c r="A5211" t="s">
        <v>10650</v>
      </c>
      <c r="B5211" t="s">
        <v>5091</v>
      </c>
      <c r="C5211" s="1">
        <v>0</v>
      </c>
      <c r="D5211" s="1">
        <v>0</v>
      </c>
      <c r="E5211" s="1">
        <v>0</v>
      </c>
    </row>
    <row r="5212" spans="1:5" x14ac:dyDescent="0.25">
      <c r="A5212" t="s">
        <v>10651</v>
      </c>
      <c r="B5212" t="s">
        <v>5093</v>
      </c>
      <c r="C5212" s="1">
        <v>0</v>
      </c>
      <c r="D5212" s="1">
        <v>0</v>
      </c>
      <c r="E5212" s="1">
        <v>0</v>
      </c>
    </row>
    <row r="5213" spans="1:5" x14ac:dyDescent="0.25">
      <c r="A5213" t="s">
        <v>10652</v>
      </c>
      <c r="B5213" t="s">
        <v>5095</v>
      </c>
      <c r="C5213" s="1">
        <v>0</v>
      </c>
      <c r="D5213" s="1">
        <v>0</v>
      </c>
      <c r="E5213" s="1">
        <v>0</v>
      </c>
    </row>
    <row r="5214" spans="1:5" x14ac:dyDescent="0.25">
      <c r="A5214" t="s">
        <v>10653</v>
      </c>
      <c r="B5214" t="s">
        <v>5097</v>
      </c>
      <c r="C5214" s="1">
        <v>0</v>
      </c>
      <c r="D5214" s="1">
        <v>0</v>
      </c>
      <c r="E5214" s="1">
        <v>0</v>
      </c>
    </row>
    <row r="5215" spans="1:5" x14ac:dyDescent="0.25">
      <c r="A5215" t="s">
        <v>10654</v>
      </c>
      <c r="B5215" t="s">
        <v>5099</v>
      </c>
      <c r="C5215" s="1">
        <v>0</v>
      </c>
      <c r="D5215" s="1">
        <v>0</v>
      </c>
      <c r="E5215" s="1">
        <v>0</v>
      </c>
    </row>
    <row r="5216" spans="1:5" x14ac:dyDescent="0.25">
      <c r="A5216" t="s">
        <v>10655</v>
      </c>
      <c r="B5216" t="s">
        <v>5101</v>
      </c>
      <c r="C5216" s="1">
        <v>0</v>
      </c>
      <c r="D5216" s="1">
        <v>0</v>
      </c>
      <c r="E5216" s="1">
        <v>0</v>
      </c>
    </row>
    <row r="5217" spans="1:5" x14ac:dyDescent="0.25">
      <c r="A5217" t="s">
        <v>10656</v>
      </c>
      <c r="B5217" t="s">
        <v>5103</v>
      </c>
      <c r="C5217" s="1">
        <v>0</v>
      </c>
      <c r="D5217" s="1">
        <v>0</v>
      </c>
      <c r="E5217" s="1">
        <v>0</v>
      </c>
    </row>
    <row r="5218" spans="1:5" x14ac:dyDescent="0.25">
      <c r="A5218" t="s">
        <v>10657</v>
      </c>
      <c r="B5218" t="s">
        <v>5105</v>
      </c>
      <c r="C5218" s="1">
        <v>0</v>
      </c>
      <c r="D5218" s="1">
        <v>0</v>
      </c>
      <c r="E5218" s="1">
        <v>0</v>
      </c>
    </row>
    <row r="5219" spans="1:5" x14ac:dyDescent="0.25">
      <c r="A5219" t="s">
        <v>10658</v>
      </c>
      <c r="B5219" t="s">
        <v>5107</v>
      </c>
      <c r="C5219" s="1">
        <v>0</v>
      </c>
      <c r="D5219" s="1">
        <v>0</v>
      </c>
      <c r="E5219" s="1">
        <v>0</v>
      </c>
    </row>
    <row r="5220" spans="1:5" x14ac:dyDescent="0.25">
      <c r="A5220" t="s">
        <v>10659</v>
      </c>
      <c r="B5220" t="s">
        <v>5111</v>
      </c>
      <c r="C5220" s="1">
        <v>0</v>
      </c>
      <c r="D5220" s="1">
        <v>0</v>
      </c>
      <c r="E5220" s="1">
        <v>0</v>
      </c>
    </row>
    <row r="5221" spans="1:5" x14ac:dyDescent="0.25">
      <c r="A5221" t="s">
        <v>10660</v>
      </c>
      <c r="B5221" t="s">
        <v>5113</v>
      </c>
      <c r="C5221" s="1">
        <v>0</v>
      </c>
      <c r="D5221" s="1">
        <v>0</v>
      </c>
      <c r="E5221" s="1">
        <v>0</v>
      </c>
    </row>
    <row r="5222" spans="1:5" x14ac:dyDescent="0.25">
      <c r="A5222" t="s">
        <v>10661</v>
      </c>
      <c r="B5222" t="s">
        <v>5115</v>
      </c>
      <c r="C5222" s="1">
        <v>0</v>
      </c>
      <c r="D5222" s="1">
        <v>0</v>
      </c>
      <c r="E5222" s="1">
        <v>0</v>
      </c>
    </row>
    <row r="5223" spans="1:5" x14ac:dyDescent="0.25">
      <c r="A5223" t="s">
        <v>10662</v>
      </c>
      <c r="B5223" t="s">
        <v>5117</v>
      </c>
      <c r="C5223" s="1">
        <v>0</v>
      </c>
      <c r="D5223" s="1">
        <v>0</v>
      </c>
      <c r="E5223" s="1">
        <v>0</v>
      </c>
    </row>
    <row r="5224" spans="1:5" x14ac:dyDescent="0.25">
      <c r="A5224" t="s">
        <v>10663</v>
      </c>
      <c r="B5224" t="s">
        <v>5119</v>
      </c>
      <c r="C5224" s="1">
        <v>0</v>
      </c>
      <c r="D5224" s="1">
        <v>0</v>
      </c>
      <c r="E5224" s="1">
        <v>0</v>
      </c>
    </row>
    <row r="5225" spans="1:5" x14ac:dyDescent="0.25">
      <c r="A5225" t="s">
        <v>10664</v>
      </c>
      <c r="B5225" t="s">
        <v>5121</v>
      </c>
      <c r="C5225" s="1">
        <v>0</v>
      </c>
      <c r="D5225" s="1">
        <v>0</v>
      </c>
      <c r="E5225" s="1">
        <v>0</v>
      </c>
    </row>
    <row r="5226" spans="1:5" x14ac:dyDescent="0.25">
      <c r="A5226" t="s">
        <v>10665</v>
      </c>
      <c r="B5226" t="s">
        <v>5123</v>
      </c>
      <c r="C5226" s="1">
        <v>4446</v>
      </c>
      <c r="D5226" s="1">
        <v>0</v>
      </c>
      <c r="E5226" s="1">
        <v>4446</v>
      </c>
    </row>
    <row r="5227" spans="1:5" x14ac:dyDescent="0.25">
      <c r="A5227" t="s">
        <v>10666</v>
      </c>
      <c r="B5227" t="s">
        <v>5125</v>
      </c>
      <c r="C5227" s="1">
        <v>0</v>
      </c>
      <c r="D5227" s="1">
        <v>0</v>
      </c>
      <c r="E5227" s="1">
        <v>0</v>
      </c>
    </row>
    <row r="5228" spans="1:5" x14ac:dyDescent="0.25">
      <c r="A5228" t="s">
        <v>10667</v>
      </c>
      <c r="B5228" t="s">
        <v>5127</v>
      </c>
      <c r="C5228" s="1">
        <v>0</v>
      </c>
      <c r="D5228" s="1">
        <v>0</v>
      </c>
      <c r="E5228" s="1">
        <v>0</v>
      </c>
    </row>
    <row r="5229" spans="1:5" x14ac:dyDescent="0.25">
      <c r="A5229" t="s">
        <v>10668</v>
      </c>
      <c r="B5229" t="s">
        <v>5129</v>
      </c>
      <c r="C5229" s="1">
        <v>0</v>
      </c>
      <c r="D5229" s="1">
        <v>0</v>
      </c>
      <c r="E5229" s="1">
        <v>0</v>
      </c>
    </row>
    <row r="5230" spans="1:5" x14ac:dyDescent="0.25">
      <c r="A5230" t="s">
        <v>10669</v>
      </c>
      <c r="B5230" t="s">
        <v>5131</v>
      </c>
      <c r="C5230" s="1">
        <v>0</v>
      </c>
      <c r="D5230" s="1">
        <v>0</v>
      </c>
      <c r="E5230" s="1">
        <v>0</v>
      </c>
    </row>
    <row r="5231" spans="1:5" x14ac:dyDescent="0.25">
      <c r="A5231" t="s">
        <v>10670</v>
      </c>
      <c r="B5231" t="s">
        <v>5133</v>
      </c>
      <c r="C5231" s="1">
        <v>340</v>
      </c>
      <c r="D5231" s="1">
        <v>0</v>
      </c>
      <c r="E5231" s="1">
        <v>340</v>
      </c>
    </row>
    <row r="5232" spans="1:5" x14ac:dyDescent="0.25">
      <c r="A5232" t="s">
        <v>10671</v>
      </c>
      <c r="B5232" t="s">
        <v>5135</v>
      </c>
      <c r="C5232" s="1">
        <v>0</v>
      </c>
      <c r="D5232" s="1">
        <v>0</v>
      </c>
      <c r="E5232" s="1">
        <v>0</v>
      </c>
    </row>
    <row r="5233" spans="1:6" x14ac:dyDescent="0.25">
      <c r="A5233" t="s">
        <v>10672</v>
      </c>
      <c r="B5233" t="s">
        <v>5137</v>
      </c>
      <c r="C5233" s="1">
        <v>0</v>
      </c>
      <c r="D5233" s="1">
        <v>0</v>
      </c>
      <c r="E5233" s="1">
        <v>0</v>
      </c>
    </row>
    <row r="5234" spans="1:6" x14ac:dyDescent="0.25">
      <c r="A5234" t="s">
        <v>10673</v>
      </c>
      <c r="B5234" t="s">
        <v>5139</v>
      </c>
      <c r="C5234" s="1">
        <v>0</v>
      </c>
      <c r="D5234" s="1">
        <v>0</v>
      </c>
      <c r="E5234" s="1">
        <v>0</v>
      </c>
    </row>
    <row r="5235" spans="1:6" x14ac:dyDescent="0.25">
      <c r="A5235" t="s">
        <v>10674</v>
      </c>
      <c r="B5235" t="s">
        <v>5141</v>
      </c>
      <c r="C5235" s="1">
        <v>0</v>
      </c>
      <c r="D5235" s="1">
        <v>0</v>
      </c>
      <c r="E5235" s="1">
        <v>0</v>
      </c>
    </row>
    <row r="5236" spans="1:6" x14ac:dyDescent="0.25">
      <c r="A5236" t="s">
        <v>10675</v>
      </c>
      <c r="B5236" t="s">
        <v>5144</v>
      </c>
      <c r="C5236" s="1">
        <v>1000</v>
      </c>
      <c r="D5236" s="1">
        <v>0</v>
      </c>
      <c r="E5236" s="1">
        <v>1000</v>
      </c>
      <c r="F5236" t="s">
        <v>10676</v>
      </c>
    </row>
    <row r="5237" spans="1:6" x14ac:dyDescent="0.25">
      <c r="A5237" t="s">
        <v>10677</v>
      </c>
      <c r="B5237" t="s">
        <v>5147</v>
      </c>
      <c r="C5237" s="1">
        <v>25</v>
      </c>
      <c r="D5237" s="1">
        <v>0</v>
      </c>
      <c r="E5237" s="1">
        <v>25</v>
      </c>
      <c r="F5237" t="s">
        <v>10678</v>
      </c>
    </row>
    <row r="5238" spans="1:6" x14ac:dyDescent="0.25">
      <c r="A5238" t="s">
        <v>10679</v>
      </c>
      <c r="B5238" t="s">
        <v>5149</v>
      </c>
      <c r="C5238" s="1">
        <v>0</v>
      </c>
      <c r="D5238" s="1">
        <v>0</v>
      </c>
      <c r="E5238" s="1">
        <v>0</v>
      </c>
    </row>
    <row r="5239" spans="1:6" x14ac:dyDescent="0.25">
      <c r="A5239" t="s">
        <v>10680</v>
      </c>
      <c r="B5239" t="s">
        <v>5152</v>
      </c>
      <c r="C5239" s="1">
        <v>0</v>
      </c>
      <c r="D5239" s="1">
        <v>0</v>
      </c>
      <c r="E5239" s="1">
        <v>0</v>
      </c>
    </row>
    <row r="5240" spans="1:6" x14ac:dyDescent="0.25">
      <c r="A5240" t="s">
        <v>10681</v>
      </c>
      <c r="B5240" t="s">
        <v>5154</v>
      </c>
      <c r="C5240" s="1">
        <v>0</v>
      </c>
      <c r="D5240" s="1">
        <v>0</v>
      </c>
      <c r="E5240" s="1">
        <v>0</v>
      </c>
    </row>
    <row r="5241" spans="1:6" x14ac:dyDescent="0.25">
      <c r="A5241" t="s">
        <v>10682</v>
      </c>
      <c r="B5241" t="s">
        <v>5156</v>
      </c>
      <c r="C5241" s="1">
        <v>0</v>
      </c>
      <c r="D5241" s="1">
        <v>0</v>
      </c>
      <c r="E5241" s="1">
        <v>0</v>
      </c>
    </row>
    <row r="5242" spans="1:6" x14ac:dyDescent="0.25">
      <c r="A5242" t="s">
        <v>10683</v>
      </c>
      <c r="B5242" t="s">
        <v>5158</v>
      </c>
      <c r="C5242" s="1">
        <v>0</v>
      </c>
      <c r="D5242" s="1">
        <v>0</v>
      </c>
      <c r="E5242" s="1">
        <v>0</v>
      </c>
    </row>
    <row r="5243" spans="1:6" x14ac:dyDescent="0.25">
      <c r="A5243" t="s">
        <v>10684</v>
      </c>
      <c r="B5243" t="s">
        <v>5160</v>
      </c>
      <c r="C5243" s="1">
        <v>0</v>
      </c>
      <c r="D5243" s="1">
        <v>0</v>
      </c>
      <c r="E5243" s="1">
        <v>0</v>
      </c>
    </row>
    <row r="5244" spans="1:6" x14ac:dyDescent="0.25">
      <c r="A5244" t="s">
        <v>10685</v>
      </c>
      <c r="B5244" t="s">
        <v>5162</v>
      </c>
      <c r="C5244" s="1">
        <v>0</v>
      </c>
      <c r="D5244" s="1">
        <v>0</v>
      </c>
      <c r="E5244" s="1">
        <v>0</v>
      </c>
    </row>
    <row r="5245" spans="1:6" x14ac:dyDescent="0.25">
      <c r="A5245" t="s">
        <v>10686</v>
      </c>
      <c r="B5245" t="s">
        <v>5164</v>
      </c>
      <c r="C5245" s="1">
        <v>0</v>
      </c>
      <c r="D5245" s="1">
        <v>0</v>
      </c>
      <c r="E5245" s="1">
        <v>0</v>
      </c>
    </row>
    <row r="5246" spans="1:6" x14ac:dyDescent="0.25">
      <c r="A5246" t="s">
        <v>10687</v>
      </c>
      <c r="B5246" t="s">
        <v>5167</v>
      </c>
      <c r="C5246" s="1">
        <v>0</v>
      </c>
      <c r="D5246" s="1">
        <v>0</v>
      </c>
      <c r="E5246" s="1">
        <v>0</v>
      </c>
    </row>
    <row r="5247" spans="1:6" x14ac:dyDescent="0.25">
      <c r="A5247" t="s">
        <v>10688</v>
      </c>
      <c r="B5247" t="s">
        <v>5170</v>
      </c>
      <c r="C5247" s="1">
        <v>0</v>
      </c>
      <c r="D5247" s="1">
        <v>0</v>
      </c>
      <c r="E5247" s="1">
        <v>0</v>
      </c>
    </row>
    <row r="5248" spans="1:6" x14ac:dyDescent="0.25">
      <c r="A5248" t="s">
        <v>10689</v>
      </c>
      <c r="B5248" t="s">
        <v>5172</v>
      </c>
      <c r="C5248" s="1">
        <v>0</v>
      </c>
      <c r="D5248" s="1">
        <v>0</v>
      </c>
      <c r="E5248" s="1">
        <v>0</v>
      </c>
    </row>
    <row r="5249" spans="1:5" x14ac:dyDescent="0.25">
      <c r="A5249" t="s">
        <v>10690</v>
      </c>
      <c r="B5249" t="s">
        <v>5175</v>
      </c>
      <c r="C5249" s="1">
        <v>0</v>
      </c>
      <c r="D5249" s="1">
        <v>0</v>
      </c>
      <c r="E5249" s="1">
        <v>0</v>
      </c>
    </row>
    <row r="5250" spans="1:5" x14ac:dyDescent="0.25">
      <c r="A5250" t="s">
        <v>10691</v>
      </c>
      <c r="B5250" t="s">
        <v>5177</v>
      </c>
      <c r="C5250" s="1">
        <v>0</v>
      </c>
      <c r="D5250" s="1">
        <v>0</v>
      </c>
      <c r="E5250" s="1">
        <v>0</v>
      </c>
    </row>
    <row r="5251" spans="1:5" x14ac:dyDescent="0.25">
      <c r="A5251" t="s">
        <v>10692</v>
      </c>
      <c r="B5251" t="s">
        <v>5179</v>
      </c>
      <c r="C5251" s="1">
        <v>0</v>
      </c>
      <c r="D5251" s="1">
        <v>0</v>
      </c>
      <c r="E5251" s="1">
        <v>0</v>
      </c>
    </row>
    <row r="5252" spans="1:5" x14ac:dyDescent="0.25">
      <c r="A5252" t="s">
        <v>10693</v>
      </c>
      <c r="B5252" t="s">
        <v>5181</v>
      </c>
      <c r="C5252" s="1">
        <v>0</v>
      </c>
      <c r="D5252" s="1">
        <v>0</v>
      </c>
      <c r="E5252" s="1">
        <v>0</v>
      </c>
    </row>
    <row r="5253" spans="1:5" x14ac:dyDescent="0.25">
      <c r="A5253" t="s">
        <v>10694</v>
      </c>
      <c r="B5253" t="s">
        <v>5183</v>
      </c>
      <c r="C5253" s="1">
        <v>0</v>
      </c>
      <c r="D5253" s="1">
        <v>0</v>
      </c>
      <c r="E5253" s="1">
        <v>0</v>
      </c>
    </row>
    <row r="5254" spans="1:5" x14ac:dyDescent="0.25">
      <c r="A5254" t="s">
        <v>10695</v>
      </c>
      <c r="B5254" t="s">
        <v>5187</v>
      </c>
      <c r="C5254" s="1">
        <v>0</v>
      </c>
      <c r="D5254" s="1">
        <v>0</v>
      </c>
      <c r="E5254" s="1">
        <v>0</v>
      </c>
    </row>
    <row r="5255" spans="1:5" x14ac:dyDescent="0.25">
      <c r="A5255" t="s">
        <v>10696</v>
      </c>
      <c r="B5255" t="s">
        <v>5189</v>
      </c>
      <c r="C5255" s="1">
        <v>0</v>
      </c>
      <c r="D5255" s="1">
        <v>0</v>
      </c>
      <c r="E5255" s="1">
        <v>0</v>
      </c>
    </row>
    <row r="5256" spans="1:5" x14ac:dyDescent="0.25">
      <c r="A5256" t="s">
        <v>10697</v>
      </c>
      <c r="B5256" t="s">
        <v>5191</v>
      </c>
      <c r="C5256" s="1">
        <v>0</v>
      </c>
      <c r="D5256" s="1">
        <v>0</v>
      </c>
      <c r="E5256" s="1">
        <v>0</v>
      </c>
    </row>
    <row r="5257" spans="1:5" x14ac:dyDescent="0.25">
      <c r="A5257" t="s">
        <v>10698</v>
      </c>
      <c r="B5257" t="s">
        <v>5193</v>
      </c>
      <c r="C5257" s="1">
        <v>0</v>
      </c>
      <c r="D5257" s="1">
        <v>0</v>
      </c>
      <c r="E5257" s="1">
        <v>0</v>
      </c>
    </row>
    <row r="5258" spans="1:5" x14ac:dyDescent="0.25">
      <c r="A5258" t="s">
        <v>10699</v>
      </c>
      <c r="B5258" t="s">
        <v>5195</v>
      </c>
      <c r="C5258" s="1">
        <v>0</v>
      </c>
      <c r="D5258" s="1">
        <v>0</v>
      </c>
      <c r="E5258" s="1">
        <v>0</v>
      </c>
    </row>
    <row r="5259" spans="1:5" x14ac:dyDescent="0.25">
      <c r="A5259" t="s">
        <v>10700</v>
      </c>
      <c r="B5259" t="s">
        <v>5197</v>
      </c>
      <c r="C5259" s="1">
        <v>0</v>
      </c>
      <c r="D5259" s="1">
        <v>0</v>
      </c>
      <c r="E5259" s="1">
        <v>0</v>
      </c>
    </row>
    <row r="5260" spans="1:5" x14ac:dyDescent="0.25">
      <c r="A5260" t="s">
        <v>10701</v>
      </c>
      <c r="B5260" t="s">
        <v>5199</v>
      </c>
      <c r="C5260" s="1">
        <v>0</v>
      </c>
      <c r="D5260" s="1">
        <v>0</v>
      </c>
      <c r="E5260" s="1">
        <v>0</v>
      </c>
    </row>
    <row r="5261" spans="1:5" x14ac:dyDescent="0.25">
      <c r="A5261" t="s">
        <v>10702</v>
      </c>
      <c r="B5261" t="s">
        <v>5201</v>
      </c>
      <c r="C5261" s="1">
        <v>0</v>
      </c>
      <c r="D5261" s="1">
        <v>0</v>
      </c>
      <c r="E5261" s="1">
        <v>0</v>
      </c>
    </row>
    <row r="5262" spans="1:5" x14ac:dyDescent="0.25">
      <c r="A5262" t="s">
        <v>10703</v>
      </c>
      <c r="B5262" t="s">
        <v>5203</v>
      </c>
      <c r="C5262" s="1">
        <v>0</v>
      </c>
      <c r="D5262" s="1">
        <v>0</v>
      </c>
      <c r="E5262" s="1">
        <v>0</v>
      </c>
    </row>
    <row r="5263" spans="1:5" x14ac:dyDescent="0.25">
      <c r="A5263" t="s">
        <v>10704</v>
      </c>
      <c r="B5263" t="s">
        <v>5205</v>
      </c>
      <c r="C5263" s="1">
        <v>0</v>
      </c>
      <c r="D5263" s="1">
        <v>0</v>
      </c>
      <c r="E5263" s="1">
        <v>0</v>
      </c>
    </row>
    <row r="5264" spans="1:5" x14ac:dyDescent="0.25">
      <c r="A5264" t="s">
        <v>10705</v>
      </c>
      <c r="B5264" t="s">
        <v>5207</v>
      </c>
      <c r="C5264" s="1">
        <v>0</v>
      </c>
      <c r="D5264" s="1">
        <v>0</v>
      </c>
      <c r="E5264" s="1">
        <v>0</v>
      </c>
    </row>
    <row r="5265" spans="1:6" x14ac:dyDescent="0.25">
      <c r="A5265" t="s">
        <v>10706</v>
      </c>
      <c r="B5265" t="s">
        <v>5209</v>
      </c>
      <c r="C5265" s="1">
        <v>0</v>
      </c>
      <c r="D5265" s="1">
        <v>0</v>
      </c>
      <c r="E5265" s="1">
        <v>0</v>
      </c>
    </row>
    <row r="5266" spans="1:6" x14ac:dyDescent="0.25">
      <c r="A5266" t="s">
        <v>10707</v>
      </c>
      <c r="B5266" t="s">
        <v>5211</v>
      </c>
      <c r="C5266" s="1">
        <v>0</v>
      </c>
      <c r="D5266" s="1">
        <v>0</v>
      </c>
      <c r="E5266" s="1">
        <v>0</v>
      </c>
    </row>
    <row r="5267" spans="1:6" x14ac:dyDescent="0.25">
      <c r="A5267" t="s">
        <v>10708</v>
      </c>
      <c r="B5267" t="s">
        <v>5213</v>
      </c>
      <c r="C5267" s="1">
        <v>0</v>
      </c>
      <c r="D5267" s="1">
        <v>0</v>
      </c>
      <c r="E5267" s="1">
        <v>0</v>
      </c>
    </row>
    <row r="5268" spans="1:6" x14ac:dyDescent="0.25">
      <c r="A5268" t="s">
        <v>10709</v>
      </c>
      <c r="B5268" t="s">
        <v>5215</v>
      </c>
      <c r="C5268" s="1">
        <v>0</v>
      </c>
      <c r="D5268" s="1">
        <v>0</v>
      </c>
      <c r="E5268" s="1">
        <v>0</v>
      </c>
    </row>
    <row r="5269" spans="1:6" x14ac:dyDescent="0.25">
      <c r="A5269" t="s">
        <v>10710</v>
      </c>
      <c r="B5269" t="s">
        <v>5217</v>
      </c>
      <c r="C5269" s="1">
        <v>0</v>
      </c>
      <c r="D5269" s="1">
        <v>0</v>
      </c>
      <c r="E5269" s="1">
        <v>0</v>
      </c>
    </row>
    <row r="5270" spans="1:6" x14ac:dyDescent="0.25">
      <c r="A5270" t="s">
        <v>10711</v>
      </c>
      <c r="B5270" t="s">
        <v>5220</v>
      </c>
      <c r="C5270" s="1">
        <v>7410</v>
      </c>
      <c r="D5270" s="1">
        <v>3890</v>
      </c>
      <c r="E5270" s="1">
        <v>7780</v>
      </c>
      <c r="F5270" t="s">
        <v>10712</v>
      </c>
    </row>
    <row r="5271" spans="1:6" x14ac:dyDescent="0.25">
      <c r="A5271" t="s">
        <v>10713</v>
      </c>
      <c r="B5271" t="s">
        <v>5223</v>
      </c>
      <c r="C5271" s="1">
        <v>0</v>
      </c>
      <c r="D5271" s="1">
        <v>0</v>
      </c>
      <c r="E5271" s="1">
        <v>0</v>
      </c>
    </row>
    <row r="5272" spans="1:6" x14ac:dyDescent="0.25">
      <c r="A5272" t="s">
        <v>10714</v>
      </c>
      <c r="B5272" t="s">
        <v>5225</v>
      </c>
      <c r="C5272" s="1">
        <v>0</v>
      </c>
      <c r="D5272" s="1">
        <v>0</v>
      </c>
      <c r="E5272" s="1">
        <v>0</v>
      </c>
    </row>
    <row r="5273" spans="1:6" x14ac:dyDescent="0.25">
      <c r="A5273" t="s">
        <v>10715</v>
      </c>
      <c r="B5273" t="s">
        <v>10716</v>
      </c>
      <c r="C5273" s="1">
        <v>0</v>
      </c>
      <c r="D5273" s="1">
        <v>0</v>
      </c>
      <c r="E5273" s="1">
        <v>0</v>
      </c>
    </row>
    <row r="5274" spans="1:6" x14ac:dyDescent="0.25">
      <c r="A5274" t="s">
        <v>10717</v>
      </c>
      <c r="B5274" t="s">
        <v>5227</v>
      </c>
      <c r="C5274" s="1">
        <v>0</v>
      </c>
      <c r="D5274" s="1">
        <v>500</v>
      </c>
      <c r="E5274" s="1">
        <v>0</v>
      </c>
    </row>
    <row r="5275" spans="1:6" x14ac:dyDescent="0.25">
      <c r="A5275" t="s">
        <v>10718</v>
      </c>
      <c r="B5275" t="s">
        <v>5229</v>
      </c>
      <c r="C5275" s="1">
        <v>0</v>
      </c>
      <c r="D5275" s="1">
        <v>0</v>
      </c>
      <c r="E5275" s="1">
        <v>0</v>
      </c>
    </row>
    <row r="5276" spans="1:6" x14ac:dyDescent="0.25">
      <c r="A5276" t="s">
        <v>10719</v>
      </c>
      <c r="B5276" t="s">
        <v>5231</v>
      </c>
      <c r="C5276" s="1">
        <v>567</v>
      </c>
      <c r="D5276" s="1">
        <v>336</v>
      </c>
      <c r="E5276" s="1">
        <v>567</v>
      </c>
    </row>
    <row r="5277" spans="1:6" x14ac:dyDescent="0.25">
      <c r="A5277" t="s">
        <v>10720</v>
      </c>
      <c r="B5277" t="s">
        <v>5233</v>
      </c>
      <c r="C5277" s="1">
        <v>0</v>
      </c>
      <c r="D5277" s="1">
        <v>0</v>
      </c>
      <c r="E5277" s="1">
        <v>0</v>
      </c>
    </row>
    <row r="5278" spans="1:6" x14ac:dyDescent="0.25">
      <c r="A5278" t="s">
        <v>10721</v>
      </c>
      <c r="B5278" t="s">
        <v>5235</v>
      </c>
      <c r="C5278" s="1">
        <v>0</v>
      </c>
      <c r="D5278" s="1">
        <v>0</v>
      </c>
      <c r="E5278" s="1">
        <v>0</v>
      </c>
    </row>
    <row r="5279" spans="1:6" x14ac:dyDescent="0.25">
      <c r="A5279" t="s">
        <v>10722</v>
      </c>
      <c r="B5279" t="s">
        <v>5239</v>
      </c>
      <c r="C5279" s="1">
        <v>0</v>
      </c>
      <c r="D5279" s="1">
        <v>0</v>
      </c>
      <c r="E5279" s="1">
        <v>0</v>
      </c>
    </row>
    <row r="5280" spans="1:6" x14ac:dyDescent="0.25">
      <c r="A5280" t="s">
        <v>10723</v>
      </c>
      <c r="B5280" t="s">
        <v>5241</v>
      </c>
      <c r="C5280" s="1">
        <v>0</v>
      </c>
      <c r="D5280" s="1">
        <v>0</v>
      </c>
      <c r="E5280" s="1">
        <v>0</v>
      </c>
    </row>
    <row r="5281" spans="1:6" x14ac:dyDescent="0.25">
      <c r="A5281" t="s">
        <v>10724</v>
      </c>
      <c r="B5281" t="s">
        <v>5244</v>
      </c>
      <c r="C5281" s="1">
        <v>500</v>
      </c>
      <c r="D5281" s="1">
        <v>0</v>
      </c>
      <c r="E5281" s="1">
        <v>250</v>
      </c>
      <c r="F5281" t="s">
        <v>10725</v>
      </c>
    </row>
    <row r="5282" spans="1:6" x14ac:dyDescent="0.25">
      <c r="A5282" t="s">
        <v>10726</v>
      </c>
      <c r="B5282" t="s">
        <v>5247</v>
      </c>
      <c r="C5282" s="1">
        <v>0</v>
      </c>
      <c r="D5282" s="1">
        <v>0</v>
      </c>
      <c r="E5282" s="1">
        <v>0</v>
      </c>
    </row>
    <row r="5283" spans="1:6" x14ac:dyDescent="0.25">
      <c r="A5283" t="s">
        <v>10727</v>
      </c>
      <c r="B5283" t="s">
        <v>5250</v>
      </c>
      <c r="C5283" s="1">
        <v>0</v>
      </c>
      <c r="D5283" s="1">
        <v>0</v>
      </c>
      <c r="E5283" s="1">
        <v>0</v>
      </c>
    </row>
    <row r="5284" spans="1:6" x14ac:dyDescent="0.25">
      <c r="A5284" t="s">
        <v>10728</v>
      </c>
      <c r="B5284" t="s">
        <v>5253</v>
      </c>
      <c r="C5284" s="1">
        <v>0</v>
      </c>
      <c r="D5284" s="1">
        <v>0</v>
      </c>
      <c r="E5284" s="1">
        <v>0</v>
      </c>
    </row>
    <row r="5285" spans="1:6" x14ac:dyDescent="0.25">
      <c r="A5285" t="s">
        <v>10729</v>
      </c>
      <c r="B5285" t="s">
        <v>5255</v>
      </c>
      <c r="C5285" s="1">
        <v>0</v>
      </c>
      <c r="D5285" s="1">
        <v>0</v>
      </c>
      <c r="E5285" s="1">
        <v>0</v>
      </c>
    </row>
    <row r="5286" spans="1:6" x14ac:dyDescent="0.25">
      <c r="A5286" t="s">
        <v>10730</v>
      </c>
      <c r="B5286" t="s">
        <v>5257</v>
      </c>
      <c r="C5286" s="1">
        <v>0</v>
      </c>
      <c r="D5286" s="1">
        <v>0</v>
      </c>
      <c r="E5286" s="1">
        <v>0</v>
      </c>
    </row>
    <row r="5287" spans="1:6" x14ac:dyDescent="0.25">
      <c r="A5287" t="s">
        <v>10731</v>
      </c>
      <c r="B5287" t="s">
        <v>5259</v>
      </c>
      <c r="C5287" s="1">
        <v>0</v>
      </c>
      <c r="D5287" s="1">
        <v>0</v>
      </c>
      <c r="E5287" s="1">
        <v>0</v>
      </c>
    </row>
    <row r="5288" spans="1:6" x14ac:dyDescent="0.25">
      <c r="A5288" t="s">
        <v>10732</v>
      </c>
      <c r="B5288" t="s">
        <v>5261</v>
      </c>
      <c r="C5288" s="1">
        <v>0</v>
      </c>
      <c r="D5288" s="1">
        <v>0</v>
      </c>
      <c r="E5288" s="1">
        <v>0</v>
      </c>
    </row>
    <row r="5289" spans="1:6" x14ac:dyDescent="0.25">
      <c r="A5289" t="s">
        <v>10733</v>
      </c>
      <c r="B5289" t="s">
        <v>5263</v>
      </c>
      <c r="C5289" s="1">
        <v>0</v>
      </c>
      <c r="D5289" s="1">
        <v>0</v>
      </c>
      <c r="E5289" s="1">
        <v>0</v>
      </c>
    </row>
    <row r="5290" spans="1:6" x14ac:dyDescent="0.25">
      <c r="A5290" t="s">
        <v>10734</v>
      </c>
      <c r="B5290" t="s">
        <v>5265</v>
      </c>
      <c r="C5290" s="1">
        <v>0</v>
      </c>
      <c r="D5290" s="1">
        <v>0</v>
      </c>
      <c r="E5290" s="1">
        <v>0</v>
      </c>
    </row>
    <row r="5291" spans="1:6" x14ac:dyDescent="0.25">
      <c r="A5291" t="s">
        <v>10735</v>
      </c>
      <c r="B5291" t="s">
        <v>5267</v>
      </c>
      <c r="C5291" s="1">
        <v>0</v>
      </c>
      <c r="D5291" s="1">
        <v>0</v>
      </c>
      <c r="E5291" s="1">
        <v>0</v>
      </c>
    </row>
    <row r="5292" spans="1:6" x14ac:dyDescent="0.25">
      <c r="A5292" t="s">
        <v>10736</v>
      </c>
      <c r="B5292" t="s">
        <v>5269</v>
      </c>
      <c r="C5292" s="1">
        <v>0</v>
      </c>
      <c r="D5292" s="1">
        <v>0</v>
      </c>
      <c r="E5292" s="1">
        <v>0</v>
      </c>
    </row>
    <row r="5293" spans="1:6" x14ac:dyDescent="0.25">
      <c r="A5293" t="s">
        <v>10737</v>
      </c>
      <c r="B5293" t="s">
        <v>5271</v>
      </c>
      <c r="C5293" s="1">
        <v>0</v>
      </c>
      <c r="D5293" s="1">
        <v>0</v>
      </c>
      <c r="E5293" s="1">
        <v>0</v>
      </c>
    </row>
    <row r="5294" spans="1:6" x14ac:dyDescent="0.25">
      <c r="A5294" t="s">
        <v>10738</v>
      </c>
      <c r="B5294" t="s">
        <v>5273</v>
      </c>
      <c r="C5294" s="1">
        <v>0</v>
      </c>
      <c r="D5294" s="1">
        <v>0</v>
      </c>
      <c r="E5294" s="1">
        <v>0</v>
      </c>
    </row>
    <row r="5295" spans="1:6" x14ac:dyDescent="0.25">
      <c r="A5295" t="s">
        <v>10739</v>
      </c>
      <c r="B5295" t="s">
        <v>5275</v>
      </c>
      <c r="C5295" s="1">
        <v>0</v>
      </c>
      <c r="D5295" s="1">
        <v>0</v>
      </c>
      <c r="E5295" s="1">
        <v>0</v>
      </c>
    </row>
    <row r="5296" spans="1:6" x14ac:dyDescent="0.25">
      <c r="A5296" t="s">
        <v>10740</v>
      </c>
      <c r="B5296" t="s">
        <v>5277</v>
      </c>
      <c r="C5296" s="1">
        <v>0</v>
      </c>
      <c r="D5296" s="1">
        <v>0</v>
      </c>
      <c r="E5296" s="1">
        <v>0</v>
      </c>
    </row>
    <row r="5297" spans="1:6" x14ac:dyDescent="0.25">
      <c r="A5297" t="s">
        <v>10741</v>
      </c>
      <c r="B5297" t="s">
        <v>5279</v>
      </c>
      <c r="C5297" s="1">
        <v>0</v>
      </c>
      <c r="D5297" s="1">
        <v>0</v>
      </c>
      <c r="E5297" s="1">
        <v>0</v>
      </c>
    </row>
    <row r="5298" spans="1:6" x14ac:dyDescent="0.25">
      <c r="A5298" t="s">
        <v>10742</v>
      </c>
      <c r="B5298" t="s">
        <v>5291</v>
      </c>
      <c r="C5298" s="1">
        <v>0</v>
      </c>
      <c r="D5298" s="1">
        <v>0</v>
      </c>
      <c r="E5298" s="1">
        <v>0</v>
      </c>
    </row>
    <row r="5299" spans="1:6" x14ac:dyDescent="0.25">
      <c r="A5299" t="s">
        <v>10743</v>
      </c>
      <c r="B5299" t="s">
        <v>5293</v>
      </c>
      <c r="C5299" s="1">
        <v>0</v>
      </c>
      <c r="D5299" s="1">
        <v>0</v>
      </c>
      <c r="E5299" s="1">
        <v>0</v>
      </c>
    </row>
    <row r="5300" spans="1:6" x14ac:dyDescent="0.25">
      <c r="A5300" t="s">
        <v>10744</v>
      </c>
      <c r="B5300" t="s">
        <v>5295</v>
      </c>
      <c r="C5300" s="1">
        <v>0</v>
      </c>
      <c r="D5300" s="1">
        <v>0</v>
      </c>
      <c r="E5300" s="1">
        <v>0</v>
      </c>
    </row>
    <row r="5301" spans="1:6" x14ac:dyDescent="0.25">
      <c r="A5301" t="s">
        <v>10745</v>
      </c>
      <c r="B5301" t="s">
        <v>5297</v>
      </c>
      <c r="C5301" s="1">
        <v>0</v>
      </c>
      <c r="D5301" s="1">
        <v>0</v>
      </c>
      <c r="E5301" s="1">
        <v>0</v>
      </c>
    </row>
    <row r="5302" spans="1:6" x14ac:dyDescent="0.25">
      <c r="A5302" t="s">
        <v>10746</v>
      </c>
      <c r="B5302" t="s">
        <v>5299</v>
      </c>
      <c r="C5302" s="1">
        <v>0</v>
      </c>
      <c r="D5302" s="1">
        <v>0</v>
      </c>
      <c r="E5302" s="1">
        <v>0</v>
      </c>
    </row>
    <row r="5303" spans="1:6" x14ac:dyDescent="0.25">
      <c r="A5303" t="s">
        <v>10747</v>
      </c>
      <c r="B5303" t="s">
        <v>5301</v>
      </c>
      <c r="C5303" s="1">
        <v>0</v>
      </c>
      <c r="D5303" s="1">
        <v>0</v>
      </c>
      <c r="E5303" s="1">
        <v>0</v>
      </c>
    </row>
    <row r="5304" spans="1:6" x14ac:dyDescent="0.25">
      <c r="A5304" t="s">
        <v>10748</v>
      </c>
      <c r="B5304" t="s">
        <v>5303</v>
      </c>
      <c r="C5304" s="1">
        <v>0</v>
      </c>
      <c r="D5304" s="1">
        <v>0</v>
      </c>
      <c r="E5304" s="1">
        <v>0</v>
      </c>
    </row>
    <row r="5305" spans="1:6" x14ac:dyDescent="0.25">
      <c r="A5305" t="s">
        <v>10749</v>
      </c>
      <c r="B5305" t="s">
        <v>5307</v>
      </c>
      <c r="C5305" s="1">
        <v>0</v>
      </c>
      <c r="D5305" s="1">
        <v>0</v>
      </c>
      <c r="E5305" s="1">
        <v>0</v>
      </c>
    </row>
    <row r="5306" spans="1:6" x14ac:dyDescent="0.25">
      <c r="A5306" t="s">
        <v>10750</v>
      </c>
      <c r="B5306" t="s">
        <v>5309</v>
      </c>
      <c r="C5306" s="1">
        <v>0</v>
      </c>
      <c r="D5306" s="1">
        <v>0</v>
      </c>
      <c r="E5306" s="1">
        <v>0</v>
      </c>
    </row>
    <row r="5307" spans="1:6" x14ac:dyDescent="0.25">
      <c r="A5307" t="s">
        <v>10751</v>
      </c>
      <c r="B5307" t="s">
        <v>5311</v>
      </c>
      <c r="C5307" s="1">
        <v>0</v>
      </c>
      <c r="D5307" s="1">
        <v>0</v>
      </c>
      <c r="E5307" s="1">
        <v>0</v>
      </c>
    </row>
    <row r="5308" spans="1:6" x14ac:dyDescent="0.25">
      <c r="A5308" t="s">
        <v>10752</v>
      </c>
      <c r="B5308" t="s">
        <v>5313</v>
      </c>
      <c r="C5308" s="1">
        <v>1596</v>
      </c>
      <c r="D5308" s="1">
        <v>599</v>
      </c>
      <c r="E5308" s="1">
        <v>1596</v>
      </c>
      <c r="F5308" t="s">
        <v>10753</v>
      </c>
    </row>
    <row r="5309" spans="1:6" x14ac:dyDescent="0.25">
      <c r="A5309" t="s">
        <v>10754</v>
      </c>
      <c r="B5309" t="s">
        <v>5315</v>
      </c>
      <c r="C5309" s="1">
        <v>0</v>
      </c>
      <c r="D5309" s="1">
        <v>0</v>
      </c>
      <c r="E5309" s="1">
        <v>0</v>
      </c>
    </row>
    <row r="5310" spans="1:6" x14ac:dyDescent="0.25">
      <c r="A5310" t="s">
        <v>10755</v>
      </c>
      <c r="B5310" t="s">
        <v>5317</v>
      </c>
      <c r="C5310" s="1">
        <v>0</v>
      </c>
      <c r="D5310" s="1">
        <v>0</v>
      </c>
      <c r="E5310" s="1">
        <v>0</v>
      </c>
    </row>
    <row r="5311" spans="1:6" x14ac:dyDescent="0.25">
      <c r="A5311" t="s">
        <v>10756</v>
      </c>
      <c r="B5311" t="s">
        <v>5319</v>
      </c>
      <c r="C5311" s="1">
        <v>0</v>
      </c>
      <c r="D5311" s="1">
        <v>0</v>
      </c>
      <c r="E5311" s="1">
        <v>0</v>
      </c>
    </row>
    <row r="5312" spans="1:6" x14ac:dyDescent="0.25">
      <c r="A5312" t="s">
        <v>10757</v>
      </c>
      <c r="B5312" t="s">
        <v>5322</v>
      </c>
      <c r="C5312" s="1">
        <v>0</v>
      </c>
      <c r="D5312" s="1">
        <v>0</v>
      </c>
      <c r="E5312" s="1">
        <v>0</v>
      </c>
    </row>
    <row r="5313" spans="1:6" x14ac:dyDescent="0.25">
      <c r="A5313" t="s">
        <v>10758</v>
      </c>
      <c r="B5313" t="s">
        <v>5325</v>
      </c>
      <c r="C5313" s="1">
        <v>0</v>
      </c>
      <c r="D5313" s="1">
        <v>0</v>
      </c>
      <c r="E5313" s="1">
        <v>0</v>
      </c>
    </row>
    <row r="5314" spans="1:6" x14ac:dyDescent="0.25">
      <c r="A5314" t="s">
        <v>10759</v>
      </c>
      <c r="B5314" t="s">
        <v>5327</v>
      </c>
      <c r="C5314" s="1">
        <v>0</v>
      </c>
      <c r="D5314" s="1">
        <v>0</v>
      </c>
      <c r="E5314" s="1">
        <v>0</v>
      </c>
    </row>
    <row r="5315" spans="1:6" x14ac:dyDescent="0.25">
      <c r="A5315" t="s">
        <v>10760</v>
      </c>
      <c r="B5315" t="s">
        <v>10761</v>
      </c>
      <c r="C5315" s="1">
        <v>0</v>
      </c>
      <c r="D5315" s="1">
        <v>0</v>
      </c>
      <c r="E5315" s="1">
        <v>0</v>
      </c>
    </row>
    <row r="5316" spans="1:6" x14ac:dyDescent="0.25">
      <c r="A5316" t="s">
        <v>10762</v>
      </c>
      <c r="B5316" t="s">
        <v>5329</v>
      </c>
      <c r="C5316" s="1">
        <v>0</v>
      </c>
      <c r="D5316" s="1">
        <v>0</v>
      </c>
      <c r="E5316" s="1">
        <v>0</v>
      </c>
    </row>
    <row r="5317" spans="1:6" x14ac:dyDescent="0.25">
      <c r="A5317" t="s">
        <v>10763</v>
      </c>
      <c r="B5317" t="s">
        <v>5331</v>
      </c>
      <c r="C5317" s="1">
        <v>0</v>
      </c>
      <c r="D5317" s="1">
        <v>0</v>
      </c>
      <c r="E5317" s="1">
        <v>0</v>
      </c>
    </row>
    <row r="5318" spans="1:6" x14ac:dyDescent="0.25">
      <c r="A5318" t="s">
        <v>10764</v>
      </c>
      <c r="B5318" t="s">
        <v>5333</v>
      </c>
      <c r="C5318" s="1">
        <v>0</v>
      </c>
      <c r="D5318" s="1">
        <v>0</v>
      </c>
      <c r="E5318" s="1">
        <v>0</v>
      </c>
    </row>
    <row r="5319" spans="1:6" x14ac:dyDescent="0.25">
      <c r="A5319" t="s">
        <v>10765</v>
      </c>
      <c r="B5319" t="s">
        <v>5335</v>
      </c>
      <c r="C5319" s="1">
        <v>0</v>
      </c>
      <c r="D5319" s="1">
        <v>0</v>
      </c>
      <c r="E5319" s="1">
        <v>0</v>
      </c>
    </row>
    <row r="5320" spans="1:6" x14ac:dyDescent="0.25">
      <c r="A5320" t="s">
        <v>10766</v>
      </c>
      <c r="B5320" t="s">
        <v>5337</v>
      </c>
      <c r="C5320" s="1">
        <v>0</v>
      </c>
      <c r="D5320" s="1">
        <v>0</v>
      </c>
      <c r="E5320" s="1">
        <v>0</v>
      </c>
    </row>
    <row r="5321" spans="1:6" x14ac:dyDescent="0.25">
      <c r="A5321" t="s">
        <v>10767</v>
      </c>
      <c r="B5321" t="s">
        <v>5341</v>
      </c>
      <c r="C5321" s="1">
        <v>0</v>
      </c>
      <c r="D5321" s="1">
        <v>0</v>
      </c>
      <c r="E5321" s="1">
        <v>0</v>
      </c>
    </row>
    <row r="5322" spans="1:6" x14ac:dyDescent="0.25">
      <c r="A5322" t="s">
        <v>10768</v>
      </c>
      <c r="B5322" t="s">
        <v>5343</v>
      </c>
      <c r="C5322" s="1">
        <v>0</v>
      </c>
      <c r="D5322" s="1">
        <v>0</v>
      </c>
      <c r="E5322" s="1">
        <v>0</v>
      </c>
    </row>
    <row r="5323" spans="1:6" x14ac:dyDescent="0.25">
      <c r="A5323" t="s">
        <v>10769</v>
      </c>
      <c r="B5323" t="s">
        <v>5346</v>
      </c>
      <c r="C5323" s="1">
        <v>1000</v>
      </c>
      <c r="D5323" s="1">
        <v>0</v>
      </c>
      <c r="E5323" s="1">
        <v>500</v>
      </c>
      <c r="F5323" t="s">
        <v>10770</v>
      </c>
    </row>
    <row r="5324" spans="1:6" x14ac:dyDescent="0.25">
      <c r="A5324" t="s">
        <v>10771</v>
      </c>
      <c r="B5324" t="s">
        <v>5349</v>
      </c>
      <c r="C5324" s="1">
        <v>25</v>
      </c>
      <c r="D5324" s="1">
        <v>0</v>
      </c>
      <c r="E5324" s="1">
        <v>25</v>
      </c>
      <c r="F5324" t="s">
        <v>10772</v>
      </c>
    </row>
    <row r="5325" spans="1:6" x14ac:dyDescent="0.25">
      <c r="A5325" t="s">
        <v>10773</v>
      </c>
      <c r="B5325" t="s">
        <v>5352</v>
      </c>
      <c r="C5325" s="1">
        <v>0</v>
      </c>
      <c r="D5325" s="1">
        <v>0</v>
      </c>
      <c r="E5325" s="1">
        <v>0</v>
      </c>
    </row>
    <row r="5326" spans="1:6" x14ac:dyDescent="0.25">
      <c r="A5326" t="s">
        <v>10774</v>
      </c>
      <c r="B5326" t="s">
        <v>5354</v>
      </c>
      <c r="C5326" s="1">
        <v>0</v>
      </c>
      <c r="D5326" s="1">
        <v>0</v>
      </c>
      <c r="E5326" s="1">
        <v>0</v>
      </c>
    </row>
    <row r="5327" spans="1:6" x14ac:dyDescent="0.25">
      <c r="A5327" t="s">
        <v>10775</v>
      </c>
      <c r="B5327" t="s">
        <v>5356</v>
      </c>
      <c r="C5327" s="1">
        <v>0</v>
      </c>
      <c r="D5327" s="1">
        <v>0</v>
      </c>
      <c r="E5327" s="1">
        <v>0</v>
      </c>
    </row>
    <row r="5328" spans="1:6" x14ac:dyDescent="0.25">
      <c r="A5328" t="s">
        <v>10776</v>
      </c>
      <c r="B5328" t="s">
        <v>5359</v>
      </c>
      <c r="C5328" s="1">
        <v>0</v>
      </c>
      <c r="D5328" s="1">
        <v>0</v>
      </c>
      <c r="E5328" s="1">
        <v>0</v>
      </c>
    </row>
    <row r="5329" spans="1:6" x14ac:dyDescent="0.25">
      <c r="A5329" t="s">
        <v>10777</v>
      </c>
      <c r="B5329" t="s">
        <v>5361</v>
      </c>
      <c r="C5329" s="1">
        <v>0</v>
      </c>
      <c r="D5329" s="1">
        <v>0</v>
      </c>
      <c r="E5329" s="1">
        <v>0</v>
      </c>
    </row>
    <row r="5330" spans="1:6" x14ac:dyDescent="0.25">
      <c r="A5330" t="s">
        <v>10778</v>
      </c>
      <c r="B5330" t="s">
        <v>5363</v>
      </c>
      <c r="C5330" s="1">
        <v>400</v>
      </c>
      <c r="D5330" s="1">
        <v>0</v>
      </c>
      <c r="E5330" s="1">
        <v>0</v>
      </c>
      <c r="F5330" t="s">
        <v>10779</v>
      </c>
    </row>
    <row r="5331" spans="1:6" x14ac:dyDescent="0.25">
      <c r="A5331" t="s">
        <v>10780</v>
      </c>
      <c r="B5331" t="s">
        <v>5365</v>
      </c>
      <c r="C5331" s="1">
        <v>0</v>
      </c>
      <c r="D5331" s="1">
        <v>0</v>
      </c>
      <c r="E5331" s="1">
        <v>0</v>
      </c>
    </row>
    <row r="5332" spans="1:6" x14ac:dyDescent="0.25">
      <c r="A5332" t="s">
        <v>10781</v>
      </c>
      <c r="B5332" t="s">
        <v>5367</v>
      </c>
      <c r="C5332" s="1">
        <v>0</v>
      </c>
      <c r="D5332" s="1">
        <v>0</v>
      </c>
      <c r="E5332" s="1">
        <v>0</v>
      </c>
    </row>
    <row r="5333" spans="1:6" x14ac:dyDescent="0.25">
      <c r="A5333" t="s">
        <v>10782</v>
      </c>
      <c r="B5333" t="s">
        <v>5370</v>
      </c>
      <c r="C5333" s="1">
        <v>0</v>
      </c>
      <c r="D5333" s="1">
        <v>0</v>
      </c>
      <c r="E5333" s="1">
        <v>0</v>
      </c>
    </row>
    <row r="5334" spans="1:6" x14ac:dyDescent="0.25">
      <c r="A5334" t="s">
        <v>10783</v>
      </c>
      <c r="B5334" t="s">
        <v>5373</v>
      </c>
      <c r="C5334" s="1">
        <v>0</v>
      </c>
      <c r="D5334" s="1">
        <v>0</v>
      </c>
      <c r="E5334" s="1">
        <v>0</v>
      </c>
    </row>
    <row r="5335" spans="1:6" x14ac:dyDescent="0.25">
      <c r="A5335" t="s">
        <v>10784</v>
      </c>
      <c r="B5335" t="s">
        <v>5376</v>
      </c>
      <c r="C5335" s="1">
        <v>0</v>
      </c>
      <c r="D5335" s="1">
        <v>0</v>
      </c>
      <c r="E5335" s="1">
        <v>0</v>
      </c>
    </row>
    <row r="5336" spans="1:6" x14ac:dyDescent="0.25">
      <c r="A5336" t="s">
        <v>10785</v>
      </c>
      <c r="B5336" t="s">
        <v>5378</v>
      </c>
      <c r="C5336" s="1">
        <v>0</v>
      </c>
      <c r="D5336" s="1">
        <v>0</v>
      </c>
      <c r="E5336" s="1">
        <v>0</v>
      </c>
    </row>
    <row r="5337" spans="1:6" x14ac:dyDescent="0.25">
      <c r="A5337" t="s">
        <v>10786</v>
      </c>
      <c r="B5337" t="s">
        <v>5380</v>
      </c>
      <c r="C5337" s="1">
        <v>0</v>
      </c>
      <c r="D5337" s="1">
        <v>0</v>
      </c>
      <c r="E5337" s="1">
        <v>0</v>
      </c>
    </row>
    <row r="5338" spans="1:6" x14ac:dyDescent="0.25">
      <c r="A5338" t="s">
        <v>10787</v>
      </c>
      <c r="B5338" t="s">
        <v>5382</v>
      </c>
      <c r="C5338" s="1">
        <v>0</v>
      </c>
      <c r="D5338" s="1">
        <v>0</v>
      </c>
      <c r="E5338" s="1">
        <v>0</v>
      </c>
    </row>
    <row r="5339" spans="1:6" x14ac:dyDescent="0.25">
      <c r="A5339" t="s">
        <v>10788</v>
      </c>
      <c r="B5339" t="s">
        <v>5384</v>
      </c>
      <c r="C5339" s="1">
        <v>0</v>
      </c>
      <c r="D5339" s="1">
        <v>0</v>
      </c>
      <c r="E5339" s="1">
        <v>0</v>
      </c>
    </row>
    <row r="5340" spans="1:6" x14ac:dyDescent="0.25">
      <c r="A5340" t="s">
        <v>10789</v>
      </c>
      <c r="B5340" t="s">
        <v>5386</v>
      </c>
      <c r="C5340" s="1">
        <v>0</v>
      </c>
      <c r="D5340" s="1">
        <v>0</v>
      </c>
      <c r="E5340" s="1">
        <v>0</v>
      </c>
    </row>
    <row r="5341" spans="1:6" x14ac:dyDescent="0.25">
      <c r="A5341" t="s">
        <v>10790</v>
      </c>
      <c r="B5341" t="s">
        <v>5388</v>
      </c>
      <c r="C5341" s="1">
        <v>0</v>
      </c>
      <c r="D5341" s="1">
        <v>0</v>
      </c>
      <c r="E5341" s="1">
        <v>0</v>
      </c>
    </row>
    <row r="5342" spans="1:6" x14ac:dyDescent="0.25">
      <c r="A5342" t="s">
        <v>10791</v>
      </c>
      <c r="B5342" t="s">
        <v>5390</v>
      </c>
      <c r="C5342" s="1">
        <v>0</v>
      </c>
      <c r="D5342" s="1">
        <v>0</v>
      </c>
      <c r="E5342" s="1">
        <v>0</v>
      </c>
    </row>
    <row r="5343" spans="1:6" x14ac:dyDescent="0.25">
      <c r="A5343" t="s">
        <v>10792</v>
      </c>
      <c r="B5343" t="s">
        <v>5392</v>
      </c>
      <c r="C5343" s="1">
        <v>0</v>
      </c>
      <c r="D5343" s="1">
        <v>0</v>
      </c>
      <c r="E5343" s="1">
        <v>0</v>
      </c>
    </row>
    <row r="5344" spans="1:6" x14ac:dyDescent="0.25">
      <c r="A5344" t="s">
        <v>10793</v>
      </c>
      <c r="B5344" t="s">
        <v>5394</v>
      </c>
      <c r="C5344" s="1">
        <v>0</v>
      </c>
      <c r="D5344" s="1">
        <v>0</v>
      </c>
      <c r="E5344" s="1">
        <v>0</v>
      </c>
    </row>
    <row r="5345" spans="1:6" x14ac:dyDescent="0.25">
      <c r="A5345" t="s">
        <v>10794</v>
      </c>
      <c r="B5345" t="s">
        <v>5396</v>
      </c>
      <c r="C5345" s="1">
        <v>0</v>
      </c>
      <c r="D5345" s="1">
        <v>0</v>
      </c>
      <c r="E5345" s="1">
        <v>0</v>
      </c>
    </row>
    <row r="5346" spans="1:6" x14ac:dyDescent="0.25">
      <c r="A5346" t="s">
        <v>10795</v>
      </c>
      <c r="B5346" t="s">
        <v>5398</v>
      </c>
      <c r="C5346" s="1">
        <v>0</v>
      </c>
      <c r="D5346" s="1">
        <v>0</v>
      </c>
      <c r="E5346" s="1">
        <v>0</v>
      </c>
    </row>
    <row r="5347" spans="1:6" x14ac:dyDescent="0.25">
      <c r="A5347" t="s">
        <v>10796</v>
      </c>
      <c r="B5347" t="s">
        <v>5400</v>
      </c>
      <c r="C5347" s="1">
        <v>0</v>
      </c>
      <c r="D5347" s="1">
        <v>0</v>
      </c>
      <c r="E5347" s="1">
        <v>0</v>
      </c>
    </row>
    <row r="5348" spans="1:6" x14ac:dyDescent="0.25">
      <c r="A5348" t="s">
        <v>10797</v>
      </c>
      <c r="B5348" t="s">
        <v>5402</v>
      </c>
      <c r="C5348" s="1">
        <v>0</v>
      </c>
      <c r="D5348" s="1">
        <v>0</v>
      </c>
      <c r="E5348" s="1">
        <v>0</v>
      </c>
    </row>
    <row r="5349" spans="1:6" x14ac:dyDescent="0.25">
      <c r="A5349" t="s">
        <v>10798</v>
      </c>
      <c r="B5349" t="s">
        <v>5404</v>
      </c>
      <c r="C5349" s="1">
        <v>0</v>
      </c>
      <c r="D5349" s="1">
        <v>0</v>
      </c>
      <c r="E5349" s="1">
        <v>0</v>
      </c>
    </row>
    <row r="5350" spans="1:6" x14ac:dyDescent="0.25">
      <c r="A5350" t="s">
        <v>10799</v>
      </c>
      <c r="B5350" t="s">
        <v>5406</v>
      </c>
      <c r="C5350" s="1">
        <v>0</v>
      </c>
      <c r="D5350" s="1">
        <v>0</v>
      </c>
      <c r="E5350" s="1">
        <v>0</v>
      </c>
    </row>
    <row r="5351" spans="1:6" x14ac:dyDescent="0.25">
      <c r="A5351" t="s">
        <v>10800</v>
      </c>
      <c r="B5351" t="s">
        <v>5408</v>
      </c>
      <c r="C5351" s="1">
        <v>0</v>
      </c>
      <c r="D5351" s="1">
        <v>0</v>
      </c>
      <c r="E5351" s="1">
        <v>0</v>
      </c>
    </row>
    <row r="5352" spans="1:6" x14ac:dyDescent="0.25">
      <c r="A5352" t="s">
        <v>10801</v>
      </c>
      <c r="B5352" t="s">
        <v>5410</v>
      </c>
      <c r="C5352" s="1">
        <v>0</v>
      </c>
      <c r="D5352" s="1">
        <v>0</v>
      </c>
      <c r="E5352" s="1">
        <v>0</v>
      </c>
    </row>
    <row r="5353" spans="1:6" x14ac:dyDescent="0.25">
      <c r="A5353" t="s">
        <v>10802</v>
      </c>
      <c r="B5353" t="s">
        <v>5412</v>
      </c>
      <c r="C5353" s="1">
        <v>0</v>
      </c>
      <c r="D5353" s="1">
        <v>0</v>
      </c>
      <c r="E5353" s="1">
        <v>0</v>
      </c>
    </row>
    <row r="5354" spans="1:6" x14ac:dyDescent="0.25">
      <c r="A5354" t="s">
        <v>10803</v>
      </c>
      <c r="B5354" t="s">
        <v>5414</v>
      </c>
      <c r="C5354" s="1">
        <v>0</v>
      </c>
      <c r="D5354" s="1">
        <v>0</v>
      </c>
      <c r="E5354" s="1">
        <v>0</v>
      </c>
    </row>
    <row r="5355" spans="1:6" x14ac:dyDescent="0.25">
      <c r="A5355" t="s">
        <v>10804</v>
      </c>
      <c r="B5355" t="s">
        <v>5416</v>
      </c>
      <c r="C5355" s="1">
        <v>0</v>
      </c>
      <c r="D5355" s="1">
        <v>0</v>
      </c>
      <c r="E5355" s="1">
        <v>0</v>
      </c>
    </row>
    <row r="5356" spans="1:6" x14ac:dyDescent="0.25">
      <c r="A5356" t="s">
        <v>10805</v>
      </c>
      <c r="B5356" t="s">
        <v>5418</v>
      </c>
      <c r="C5356" s="1">
        <v>0</v>
      </c>
      <c r="D5356" s="1">
        <v>0</v>
      </c>
      <c r="E5356" s="1">
        <v>0</v>
      </c>
    </row>
    <row r="5357" spans="1:6" x14ac:dyDescent="0.25">
      <c r="A5357" t="s">
        <v>10806</v>
      </c>
      <c r="B5357" t="s">
        <v>5420</v>
      </c>
      <c r="C5357" s="1">
        <v>0</v>
      </c>
      <c r="D5357" s="1">
        <v>0</v>
      </c>
      <c r="E5357" s="1">
        <v>0</v>
      </c>
    </row>
    <row r="5358" spans="1:6" x14ac:dyDescent="0.25">
      <c r="A5358" t="s">
        <v>10807</v>
      </c>
      <c r="B5358" t="s">
        <v>5423</v>
      </c>
      <c r="C5358" s="1">
        <v>7410</v>
      </c>
      <c r="D5358" s="1">
        <v>7780</v>
      </c>
      <c r="E5358" s="1">
        <v>7780</v>
      </c>
      <c r="F5358" t="s">
        <v>10808</v>
      </c>
    </row>
    <row r="5359" spans="1:6" x14ac:dyDescent="0.25">
      <c r="A5359" t="s">
        <v>10809</v>
      </c>
      <c r="B5359" t="s">
        <v>5426</v>
      </c>
      <c r="C5359" s="1">
        <v>0</v>
      </c>
      <c r="D5359" s="1">
        <v>0</v>
      </c>
      <c r="E5359" s="1">
        <v>0</v>
      </c>
    </row>
    <row r="5360" spans="1:6" x14ac:dyDescent="0.25">
      <c r="A5360" t="s">
        <v>10810</v>
      </c>
      <c r="B5360" t="s">
        <v>5428</v>
      </c>
      <c r="C5360" s="1">
        <v>0</v>
      </c>
      <c r="D5360" s="1">
        <v>0</v>
      </c>
      <c r="E5360" s="1">
        <v>0</v>
      </c>
    </row>
    <row r="5361" spans="1:6" x14ac:dyDescent="0.25">
      <c r="A5361" t="s">
        <v>10811</v>
      </c>
      <c r="B5361" t="s">
        <v>10812</v>
      </c>
      <c r="C5361" s="1">
        <v>0</v>
      </c>
      <c r="D5361" s="1">
        <v>0</v>
      </c>
      <c r="E5361" s="1">
        <v>0</v>
      </c>
    </row>
    <row r="5362" spans="1:6" x14ac:dyDescent="0.25">
      <c r="A5362" t="s">
        <v>10813</v>
      </c>
      <c r="B5362" t="s">
        <v>5430</v>
      </c>
      <c r="C5362" s="1">
        <v>0</v>
      </c>
      <c r="D5362" s="1">
        <v>500</v>
      </c>
      <c r="E5362" s="1">
        <v>0</v>
      </c>
    </row>
    <row r="5363" spans="1:6" x14ac:dyDescent="0.25">
      <c r="A5363" t="s">
        <v>10814</v>
      </c>
      <c r="B5363" t="s">
        <v>5432</v>
      </c>
      <c r="C5363" s="1">
        <v>0</v>
      </c>
      <c r="D5363" s="1">
        <v>0</v>
      </c>
      <c r="E5363" s="1">
        <v>0</v>
      </c>
    </row>
    <row r="5364" spans="1:6" x14ac:dyDescent="0.25">
      <c r="A5364" t="s">
        <v>10815</v>
      </c>
      <c r="B5364" t="s">
        <v>5434</v>
      </c>
      <c r="C5364" s="1">
        <v>567</v>
      </c>
      <c r="D5364" s="1">
        <v>633</v>
      </c>
      <c r="E5364" s="1">
        <v>567</v>
      </c>
    </row>
    <row r="5365" spans="1:6" x14ac:dyDescent="0.25">
      <c r="A5365" t="s">
        <v>10816</v>
      </c>
      <c r="B5365" t="s">
        <v>5436</v>
      </c>
      <c r="C5365" s="1">
        <v>0</v>
      </c>
      <c r="D5365" s="1">
        <v>0</v>
      </c>
      <c r="E5365" s="1">
        <v>0</v>
      </c>
    </row>
    <row r="5366" spans="1:6" x14ac:dyDescent="0.25">
      <c r="A5366" t="s">
        <v>10817</v>
      </c>
      <c r="B5366" t="s">
        <v>5438</v>
      </c>
      <c r="C5366" s="1">
        <v>0</v>
      </c>
      <c r="D5366" s="1">
        <v>0</v>
      </c>
      <c r="E5366" s="1">
        <v>0</v>
      </c>
    </row>
    <row r="5367" spans="1:6" x14ac:dyDescent="0.25">
      <c r="A5367" t="s">
        <v>10818</v>
      </c>
      <c r="B5367" t="s">
        <v>5442</v>
      </c>
      <c r="C5367" s="1">
        <v>0</v>
      </c>
      <c r="D5367" s="1">
        <v>0</v>
      </c>
      <c r="E5367" s="1">
        <v>0</v>
      </c>
    </row>
    <row r="5368" spans="1:6" x14ac:dyDescent="0.25">
      <c r="A5368" t="s">
        <v>10819</v>
      </c>
      <c r="B5368" t="s">
        <v>5444</v>
      </c>
      <c r="C5368" s="1">
        <v>842</v>
      </c>
      <c r="D5368" s="1">
        <v>0</v>
      </c>
      <c r="E5368" s="1">
        <v>400</v>
      </c>
      <c r="F5368" t="s">
        <v>10820</v>
      </c>
    </row>
    <row r="5369" spans="1:6" x14ac:dyDescent="0.25">
      <c r="A5369" t="s">
        <v>10821</v>
      </c>
      <c r="B5369" t="s">
        <v>5446</v>
      </c>
      <c r="C5369" s="1">
        <v>4000</v>
      </c>
      <c r="D5369" s="1">
        <v>6</v>
      </c>
      <c r="E5369" s="1">
        <v>5000</v>
      </c>
      <c r="F5369" t="s">
        <v>10822</v>
      </c>
    </row>
    <row r="5370" spans="1:6" x14ac:dyDescent="0.25">
      <c r="A5370" t="s">
        <v>10823</v>
      </c>
      <c r="B5370" t="s">
        <v>5449</v>
      </c>
      <c r="C5370" s="1">
        <v>1000</v>
      </c>
      <c r="D5370" s="1">
        <v>296</v>
      </c>
      <c r="E5370" s="1">
        <v>700</v>
      </c>
      <c r="F5370" t="s">
        <v>10824</v>
      </c>
    </row>
    <row r="5371" spans="1:6" x14ac:dyDescent="0.25">
      <c r="A5371" t="s">
        <v>10825</v>
      </c>
      <c r="B5371" t="s">
        <v>5451</v>
      </c>
      <c r="C5371" s="1">
        <v>0</v>
      </c>
      <c r="D5371" s="1">
        <v>0</v>
      </c>
      <c r="E5371" s="1">
        <v>0</v>
      </c>
    </row>
    <row r="5372" spans="1:6" x14ac:dyDescent="0.25">
      <c r="A5372" t="s">
        <v>10826</v>
      </c>
      <c r="B5372" t="s">
        <v>5453</v>
      </c>
      <c r="C5372" s="1">
        <v>0</v>
      </c>
      <c r="D5372" s="1">
        <v>0</v>
      </c>
      <c r="E5372" s="1">
        <v>0</v>
      </c>
    </row>
    <row r="5373" spans="1:6" x14ac:dyDescent="0.25">
      <c r="A5373" t="s">
        <v>10827</v>
      </c>
      <c r="B5373" t="s">
        <v>5455</v>
      </c>
      <c r="C5373" s="1">
        <v>0</v>
      </c>
      <c r="D5373" s="1">
        <v>0</v>
      </c>
      <c r="E5373" s="1">
        <v>0</v>
      </c>
    </row>
    <row r="5374" spans="1:6" x14ac:dyDescent="0.25">
      <c r="A5374" t="s">
        <v>10828</v>
      </c>
      <c r="B5374" t="s">
        <v>5458</v>
      </c>
      <c r="C5374" s="1">
        <v>0</v>
      </c>
      <c r="D5374" s="1">
        <v>0</v>
      </c>
      <c r="E5374" s="1">
        <v>0</v>
      </c>
    </row>
    <row r="5375" spans="1:6" x14ac:dyDescent="0.25">
      <c r="A5375" t="s">
        <v>10829</v>
      </c>
      <c r="B5375" t="s">
        <v>5460</v>
      </c>
      <c r="C5375" s="1">
        <v>0</v>
      </c>
      <c r="D5375" s="1">
        <v>0</v>
      </c>
      <c r="E5375" s="1">
        <v>0</v>
      </c>
    </row>
    <row r="5376" spans="1:6" x14ac:dyDescent="0.25">
      <c r="A5376" t="s">
        <v>10830</v>
      </c>
      <c r="B5376" t="s">
        <v>5462</v>
      </c>
      <c r="C5376" s="1">
        <v>0</v>
      </c>
      <c r="D5376" s="1">
        <v>0</v>
      </c>
      <c r="E5376" s="1">
        <v>0</v>
      </c>
    </row>
    <row r="5377" spans="1:6" x14ac:dyDescent="0.25">
      <c r="A5377" t="s">
        <v>10831</v>
      </c>
      <c r="B5377" t="s">
        <v>5464</v>
      </c>
      <c r="C5377" s="1">
        <v>0</v>
      </c>
      <c r="D5377" s="1">
        <v>0</v>
      </c>
      <c r="E5377" s="1">
        <v>0</v>
      </c>
    </row>
    <row r="5378" spans="1:6" x14ac:dyDescent="0.25">
      <c r="A5378" t="s">
        <v>10832</v>
      </c>
      <c r="B5378" t="s">
        <v>5466</v>
      </c>
      <c r="C5378" s="1">
        <v>0</v>
      </c>
      <c r="D5378" s="1">
        <v>0</v>
      </c>
      <c r="E5378" s="1">
        <v>0</v>
      </c>
    </row>
    <row r="5379" spans="1:6" x14ac:dyDescent="0.25">
      <c r="A5379" t="s">
        <v>10833</v>
      </c>
      <c r="B5379" t="s">
        <v>5468</v>
      </c>
      <c r="C5379" s="1">
        <v>500</v>
      </c>
      <c r="D5379" s="1">
        <v>0</v>
      </c>
      <c r="E5379" s="1">
        <v>500</v>
      </c>
    </row>
    <row r="5380" spans="1:6" x14ac:dyDescent="0.25">
      <c r="A5380" t="s">
        <v>10834</v>
      </c>
      <c r="B5380" t="s">
        <v>5470</v>
      </c>
      <c r="C5380" s="1">
        <v>0</v>
      </c>
      <c r="D5380" s="1">
        <v>0</v>
      </c>
      <c r="E5380" s="1">
        <v>0</v>
      </c>
    </row>
    <row r="5381" spans="1:6" x14ac:dyDescent="0.25">
      <c r="A5381" t="s">
        <v>10835</v>
      </c>
      <c r="B5381" t="s">
        <v>5472</v>
      </c>
      <c r="C5381" s="1">
        <v>0</v>
      </c>
      <c r="D5381" s="1">
        <v>0</v>
      </c>
      <c r="E5381" s="1">
        <v>500</v>
      </c>
      <c r="F5381" t="s">
        <v>10836</v>
      </c>
    </row>
    <row r="5382" spans="1:6" x14ac:dyDescent="0.25">
      <c r="A5382" t="s">
        <v>10837</v>
      </c>
      <c r="B5382" t="s">
        <v>5475</v>
      </c>
      <c r="C5382" s="1">
        <v>0</v>
      </c>
      <c r="D5382" s="1">
        <v>0</v>
      </c>
      <c r="E5382" s="1">
        <v>0</v>
      </c>
    </row>
    <row r="5383" spans="1:6" x14ac:dyDescent="0.25">
      <c r="A5383" t="s">
        <v>10838</v>
      </c>
      <c r="B5383" t="s">
        <v>5477</v>
      </c>
      <c r="C5383" s="1">
        <v>0</v>
      </c>
      <c r="D5383" s="1">
        <v>0</v>
      </c>
      <c r="E5383" s="1">
        <v>0</v>
      </c>
    </row>
    <row r="5384" spans="1:6" x14ac:dyDescent="0.25">
      <c r="A5384" t="s">
        <v>10839</v>
      </c>
      <c r="B5384" t="s">
        <v>5479</v>
      </c>
      <c r="C5384" s="1">
        <v>0</v>
      </c>
      <c r="D5384" s="1">
        <v>0</v>
      </c>
      <c r="E5384" s="1">
        <v>0</v>
      </c>
    </row>
    <row r="5385" spans="1:6" x14ac:dyDescent="0.25">
      <c r="A5385" t="s">
        <v>10840</v>
      </c>
      <c r="B5385" t="s">
        <v>5481</v>
      </c>
      <c r="C5385" s="1">
        <v>0</v>
      </c>
      <c r="D5385" s="1">
        <v>0</v>
      </c>
      <c r="E5385" s="1">
        <v>0</v>
      </c>
    </row>
    <row r="5386" spans="1:6" x14ac:dyDescent="0.25">
      <c r="A5386" t="s">
        <v>10841</v>
      </c>
      <c r="B5386" t="s">
        <v>5483</v>
      </c>
      <c r="C5386" s="1">
        <v>0</v>
      </c>
      <c r="D5386" s="1">
        <v>0</v>
      </c>
      <c r="E5386" s="1">
        <v>0</v>
      </c>
    </row>
    <row r="5387" spans="1:6" x14ac:dyDescent="0.25">
      <c r="A5387" t="s">
        <v>10842</v>
      </c>
      <c r="B5387" t="s">
        <v>5487</v>
      </c>
      <c r="C5387" s="1">
        <v>0</v>
      </c>
      <c r="D5387" s="1">
        <v>0</v>
      </c>
      <c r="E5387" s="1">
        <v>1000</v>
      </c>
      <c r="F5387" t="s">
        <v>10843</v>
      </c>
    </row>
    <row r="5388" spans="1:6" x14ac:dyDescent="0.25">
      <c r="A5388" t="s">
        <v>10844</v>
      </c>
      <c r="B5388" t="s">
        <v>5490</v>
      </c>
      <c r="C5388" s="1">
        <v>0</v>
      </c>
      <c r="D5388" s="1">
        <v>0</v>
      </c>
      <c r="E5388" s="1">
        <v>500</v>
      </c>
      <c r="F5388" t="s">
        <v>10845</v>
      </c>
    </row>
    <row r="5389" spans="1:6" x14ac:dyDescent="0.25">
      <c r="A5389" t="s">
        <v>10846</v>
      </c>
      <c r="B5389" t="s">
        <v>5492</v>
      </c>
      <c r="C5389" s="1">
        <v>0</v>
      </c>
      <c r="D5389" s="1">
        <v>0</v>
      </c>
      <c r="E5389" s="1">
        <v>0</v>
      </c>
    </row>
    <row r="5390" spans="1:6" x14ac:dyDescent="0.25">
      <c r="A5390" t="s">
        <v>10847</v>
      </c>
      <c r="B5390" t="s">
        <v>5494</v>
      </c>
      <c r="C5390" s="1">
        <v>0</v>
      </c>
      <c r="D5390" s="1">
        <v>0</v>
      </c>
      <c r="E5390" s="1">
        <v>0</v>
      </c>
    </row>
    <row r="5391" spans="1:6" x14ac:dyDescent="0.25">
      <c r="A5391" t="s">
        <v>10848</v>
      </c>
      <c r="B5391" t="s">
        <v>5496</v>
      </c>
      <c r="C5391" s="1">
        <v>0</v>
      </c>
      <c r="D5391" s="1">
        <v>0</v>
      </c>
      <c r="E5391" s="1">
        <v>0</v>
      </c>
    </row>
    <row r="5392" spans="1:6" x14ac:dyDescent="0.25">
      <c r="A5392" t="s">
        <v>10849</v>
      </c>
      <c r="B5392" t="s">
        <v>5498</v>
      </c>
      <c r="C5392" s="1">
        <v>0</v>
      </c>
      <c r="D5392" s="1">
        <v>0</v>
      </c>
      <c r="E5392" s="1">
        <v>0</v>
      </c>
    </row>
    <row r="5393" spans="1:6" x14ac:dyDescent="0.25">
      <c r="A5393" t="s">
        <v>10850</v>
      </c>
      <c r="B5393" t="s">
        <v>5500</v>
      </c>
      <c r="C5393" s="1">
        <v>357</v>
      </c>
      <c r="D5393" s="1">
        <v>0</v>
      </c>
      <c r="E5393" s="1">
        <v>357</v>
      </c>
      <c r="F5393" t="s">
        <v>947</v>
      </c>
    </row>
    <row r="5394" spans="1:6" x14ac:dyDescent="0.25">
      <c r="A5394" t="s">
        <v>10851</v>
      </c>
      <c r="B5394" t="s">
        <v>5502</v>
      </c>
      <c r="C5394" s="1">
        <v>0</v>
      </c>
      <c r="D5394" s="1">
        <v>0</v>
      </c>
      <c r="E5394" s="1">
        <v>0</v>
      </c>
    </row>
    <row r="5395" spans="1:6" x14ac:dyDescent="0.25">
      <c r="A5395" t="s">
        <v>10852</v>
      </c>
      <c r="B5395" t="s">
        <v>5504</v>
      </c>
      <c r="C5395" s="1">
        <v>0</v>
      </c>
      <c r="D5395" s="1">
        <v>0</v>
      </c>
      <c r="E5395" s="1">
        <v>0</v>
      </c>
    </row>
    <row r="5396" spans="1:6" x14ac:dyDescent="0.25">
      <c r="A5396" t="s">
        <v>10853</v>
      </c>
      <c r="B5396" t="s">
        <v>5506</v>
      </c>
      <c r="C5396" s="1">
        <v>0</v>
      </c>
      <c r="D5396" s="1">
        <v>0</v>
      </c>
      <c r="E5396" s="1">
        <v>0</v>
      </c>
    </row>
    <row r="5397" spans="1:6" x14ac:dyDescent="0.25">
      <c r="A5397" t="s">
        <v>10854</v>
      </c>
      <c r="B5397" t="s">
        <v>5508</v>
      </c>
      <c r="C5397" s="1">
        <v>0</v>
      </c>
      <c r="D5397" s="1">
        <v>0</v>
      </c>
      <c r="E5397" s="1">
        <v>0</v>
      </c>
    </row>
    <row r="5398" spans="1:6" x14ac:dyDescent="0.25">
      <c r="A5398" t="s">
        <v>10855</v>
      </c>
      <c r="B5398" t="s">
        <v>5510</v>
      </c>
      <c r="C5398" s="1">
        <v>250</v>
      </c>
      <c r="D5398" s="1">
        <v>0</v>
      </c>
      <c r="E5398" s="1">
        <v>400</v>
      </c>
      <c r="F5398" t="s">
        <v>10856</v>
      </c>
    </row>
    <row r="5399" spans="1:6" x14ac:dyDescent="0.25">
      <c r="A5399" t="s">
        <v>10857</v>
      </c>
      <c r="B5399" t="s">
        <v>5512</v>
      </c>
      <c r="C5399" s="1">
        <v>0</v>
      </c>
      <c r="D5399" s="1">
        <v>0</v>
      </c>
      <c r="E5399" s="1">
        <v>0</v>
      </c>
    </row>
    <row r="5400" spans="1:6" x14ac:dyDescent="0.25">
      <c r="A5400" t="s">
        <v>10858</v>
      </c>
      <c r="B5400" t="s">
        <v>5514</v>
      </c>
      <c r="C5400" s="1">
        <v>0</v>
      </c>
      <c r="D5400" s="1">
        <v>0</v>
      </c>
      <c r="E5400" s="1">
        <v>0</v>
      </c>
    </row>
    <row r="5401" spans="1:6" x14ac:dyDescent="0.25">
      <c r="A5401" t="s">
        <v>10859</v>
      </c>
      <c r="B5401" t="s">
        <v>5516</v>
      </c>
      <c r="C5401" s="1">
        <v>51060</v>
      </c>
      <c r="D5401" s="1">
        <v>18264</v>
      </c>
      <c r="E5401" s="1">
        <v>53613</v>
      </c>
    </row>
    <row r="5402" spans="1:6" x14ac:dyDescent="0.25">
      <c r="A5402" t="s">
        <v>10860</v>
      </c>
      <c r="B5402" t="s">
        <v>5518</v>
      </c>
      <c r="C5402" s="1">
        <v>8000</v>
      </c>
      <c r="D5402" s="1">
        <v>0</v>
      </c>
      <c r="E5402" s="1">
        <v>11780</v>
      </c>
      <c r="F5402" t="s">
        <v>10861</v>
      </c>
    </row>
    <row r="5403" spans="1:6" x14ac:dyDescent="0.25">
      <c r="A5403" t="s">
        <v>10862</v>
      </c>
      <c r="B5403" t="s">
        <v>5521</v>
      </c>
      <c r="C5403" s="1">
        <v>25935</v>
      </c>
      <c r="D5403" s="1">
        <v>11670</v>
      </c>
      <c r="E5403" s="1">
        <v>31120</v>
      </c>
      <c r="F5403" t="s">
        <v>10863</v>
      </c>
    </row>
    <row r="5404" spans="1:6" x14ac:dyDescent="0.25">
      <c r="A5404" t="s">
        <v>10864</v>
      </c>
      <c r="B5404" t="s">
        <v>5524</v>
      </c>
      <c r="C5404" s="1">
        <v>0</v>
      </c>
      <c r="D5404" s="1">
        <v>0</v>
      </c>
      <c r="E5404" s="1">
        <v>0</v>
      </c>
    </row>
    <row r="5405" spans="1:6" x14ac:dyDescent="0.25">
      <c r="A5405" t="s">
        <v>10865</v>
      </c>
      <c r="B5405" t="s">
        <v>5526</v>
      </c>
      <c r="C5405" s="1">
        <v>0</v>
      </c>
      <c r="D5405" s="1">
        <v>0</v>
      </c>
      <c r="E5405" s="1">
        <v>0</v>
      </c>
    </row>
    <row r="5406" spans="1:6" x14ac:dyDescent="0.25">
      <c r="A5406" t="s">
        <v>10866</v>
      </c>
      <c r="B5406" t="s">
        <v>5528</v>
      </c>
      <c r="C5406" s="1">
        <v>0</v>
      </c>
      <c r="D5406" s="1">
        <v>2000</v>
      </c>
      <c r="E5406" s="1">
        <v>0</v>
      </c>
    </row>
    <row r="5407" spans="1:6" x14ac:dyDescent="0.25">
      <c r="A5407" t="s">
        <v>10867</v>
      </c>
      <c r="B5407" t="s">
        <v>5530</v>
      </c>
      <c r="C5407" s="1">
        <v>0</v>
      </c>
      <c r="D5407" s="1">
        <v>0</v>
      </c>
      <c r="E5407" s="1">
        <v>0</v>
      </c>
    </row>
    <row r="5408" spans="1:6" x14ac:dyDescent="0.25">
      <c r="A5408" t="s">
        <v>10868</v>
      </c>
      <c r="B5408" t="s">
        <v>5532</v>
      </c>
      <c r="C5408" s="1">
        <v>3336</v>
      </c>
      <c r="D5408" s="1">
        <v>976</v>
      </c>
      <c r="E5408" s="1">
        <v>3373</v>
      </c>
    </row>
    <row r="5409" spans="1:6" x14ac:dyDescent="0.25">
      <c r="A5409" t="s">
        <v>10869</v>
      </c>
      <c r="B5409" t="s">
        <v>5534</v>
      </c>
      <c r="C5409" s="1">
        <v>1915</v>
      </c>
      <c r="D5409" s="1">
        <v>1769</v>
      </c>
      <c r="E5409" s="1">
        <v>2010</v>
      </c>
    </row>
    <row r="5410" spans="1:6" x14ac:dyDescent="0.25">
      <c r="A5410" t="s">
        <v>10870</v>
      </c>
      <c r="B5410" t="s">
        <v>5536</v>
      </c>
      <c r="C5410" s="1">
        <v>3881</v>
      </c>
      <c r="D5410" s="1">
        <v>2781</v>
      </c>
      <c r="E5410" s="1">
        <v>3906</v>
      </c>
    </row>
    <row r="5411" spans="1:6" x14ac:dyDescent="0.25">
      <c r="A5411" t="s">
        <v>10871</v>
      </c>
      <c r="B5411" t="s">
        <v>5538</v>
      </c>
      <c r="C5411" s="1">
        <v>0</v>
      </c>
      <c r="D5411" s="1">
        <v>0</v>
      </c>
      <c r="E5411" s="1">
        <v>0</v>
      </c>
    </row>
    <row r="5412" spans="1:6" x14ac:dyDescent="0.25">
      <c r="A5412" t="s">
        <v>10872</v>
      </c>
      <c r="B5412" t="s">
        <v>5540</v>
      </c>
      <c r="C5412" s="1">
        <v>0</v>
      </c>
      <c r="D5412" s="1">
        <v>0</v>
      </c>
      <c r="E5412" s="1">
        <v>6800</v>
      </c>
      <c r="F5412" t="s">
        <v>10873</v>
      </c>
    </row>
    <row r="5413" spans="1:6" x14ac:dyDescent="0.25">
      <c r="A5413" t="s">
        <v>10874</v>
      </c>
      <c r="B5413" t="s">
        <v>5542</v>
      </c>
      <c r="C5413" s="1">
        <v>0</v>
      </c>
      <c r="D5413" s="1">
        <v>0</v>
      </c>
      <c r="E5413" s="1">
        <v>0</v>
      </c>
    </row>
    <row r="5414" spans="1:6" x14ac:dyDescent="0.25">
      <c r="A5414" t="s">
        <v>10875</v>
      </c>
      <c r="B5414" t="s">
        <v>5544</v>
      </c>
      <c r="C5414" s="1">
        <v>0</v>
      </c>
      <c r="D5414" s="1">
        <v>0</v>
      </c>
      <c r="E5414" s="1">
        <v>0</v>
      </c>
    </row>
    <row r="5415" spans="1:6" x14ac:dyDescent="0.25">
      <c r="A5415" t="s">
        <v>10876</v>
      </c>
      <c r="B5415" t="s">
        <v>5546</v>
      </c>
      <c r="C5415" s="1">
        <v>750</v>
      </c>
      <c r="D5415" s="1">
        <v>24</v>
      </c>
      <c r="E5415" s="1">
        <v>400</v>
      </c>
      <c r="F5415" t="s">
        <v>10587</v>
      </c>
    </row>
    <row r="5416" spans="1:6" x14ac:dyDescent="0.25">
      <c r="A5416" t="s">
        <v>10877</v>
      </c>
      <c r="B5416" t="s">
        <v>5549</v>
      </c>
      <c r="C5416" s="1">
        <v>0</v>
      </c>
      <c r="D5416" s="1">
        <v>0</v>
      </c>
      <c r="E5416" s="1">
        <v>0</v>
      </c>
    </row>
    <row r="5417" spans="1:6" x14ac:dyDescent="0.25">
      <c r="A5417" t="s">
        <v>10878</v>
      </c>
      <c r="B5417" t="s">
        <v>5551</v>
      </c>
      <c r="C5417" s="1">
        <v>0</v>
      </c>
      <c r="D5417" s="1">
        <v>0</v>
      </c>
      <c r="E5417" s="1">
        <v>0</v>
      </c>
    </row>
    <row r="5418" spans="1:6" x14ac:dyDescent="0.25">
      <c r="A5418" t="s">
        <v>10879</v>
      </c>
      <c r="B5418" t="s">
        <v>5553</v>
      </c>
      <c r="C5418" s="1">
        <v>0</v>
      </c>
      <c r="D5418" s="1">
        <v>0</v>
      </c>
      <c r="E5418" s="1">
        <v>0</v>
      </c>
    </row>
    <row r="5419" spans="1:6" x14ac:dyDescent="0.25">
      <c r="A5419" t="s">
        <v>10880</v>
      </c>
      <c r="B5419" t="s">
        <v>5555</v>
      </c>
      <c r="C5419" s="1">
        <v>0</v>
      </c>
      <c r="D5419" s="1">
        <v>0</v>
      </c>
      <c r="E5419" s="1">
        <v>0</v>
      </c>
    </row>
    <row r="5420" spans="1:6" x14ac:dyDescent="0.25">
      <c r="A5420" t="s">
        <v>10881</v>
      </c>
      <c r="B5420" t="s">
        <v>5557</v>
      </c>
      <c r="C5420" s="1">
        <v>0</v>
      </c>
      <c r="D5420" s="1">
        <v>0</v>
      </c>
      <c r="E5420" s="1">
        <v>0</v>
      </c>
    </row>
    <row r="5421" spans="1:6" x14ac:dyDescent="0.25">
      <c r="A5421" t="s">
        <v>10882</v>
      </c>
      <c r="B5421" t="s">
        <v>5559</v>
      </c>
      <c r="C5421" s="1">
        <v>0</v>
      </c>
      <c r="D5421" s="1">
        <v>0</v>
      </c>
      <c r="E5421" s="1">
        <v>0</v>
      </c>
    </row>
    <row r="5422" spans="1:6" x14ac:dyDescent="0.25">
      <c r="A5422" t="s">
        <v>10883</v>
      </c>
      <c r="B5422" t="s">
        <v>5561</v>
      </c>
      <c r="C5422" s="1">
        <v>0</v>
      </c>
      <c r="D5422" s="1">
        <v>0</v>
      </c>
      <c r="E5422" s="1">
        <v>0</v>
      </c>
    </row>
    <row r="5423" spans="1:6" x14ac:dyDescent="0.25">
      <c r="A5423" t="s">
        <v>10884</v>
      </c>
      <c r="B5423" t="s">
        <v>5563</v>
      </c>
      <c r="C5423" s="1">
        <v>0</v>
      </c>
      <c r="D5423" s="1">
        <v>0</v>
      </c>
      <c r="E5423" s="1">
        <v>0</v>
      </c>
    </row>
    <row r="5424" spans="1:6" x14ac:dyDescent="0.25">
      <c r="A5424" t="s">
        <v>10885</v>
      </c>
      <c r="B5424" t="s">
        <v>5565</v>
      </c>
      <c r="C5424" s="1">
        <v>0</v>
      </c>
      <c r="D5424" s="1">
        <v>0</v>
      </c>
      <c r="E5424" s="1">
        <v>0</v>
      </c>
    </row>
    <row r="5425" spans="1:5" x14ac:dyDescent="0.25">
      <c r="A5425" t="s">
        <v>10886</v>
      </c>
      <c r="B5425" t="s">
        <v>5568</v>
      </c>
      <c r="C5425" s="1">
        <v>0</v>
      </c>
      <c r="D5425" s="1">
        <v>0</v>
      </c>
      <c r="E5425" s="1">
        <v>0</v>
      </c>
    </row>
    <row r="5426" spans="1:5" x14ac:dyDescent="0.25">
      <c r="A5426" t="s">
        <v>10887</v>
      </c>
      <c r="B5426" t="s">
        <v>5571</v>
      </c>
      <c r="C5426" s="1">
        <v>0</v>
      </c>
      <c r="D5426" s="1">
        <v>0</v>
      </c>
      <c r="E5426" s="1">
        <v>0</v>
      </c>
    </row>
    <row r="5427" spans="1:5" x14ac:dyDescent="0.25">
      <c r="A5427" t="s">
        <v>10888</v>
      </c>
      <c r="B5427" t="s">
        <v>5573</v>
      </c>
      <c r="C5427" s="1">
        <v>0</v>
      </c>
      <c r="D5427" s="1">
        <v>0</v>
      </c>
      <c r="E5427" s="1">
        <v>0</v>
      </c>
    </row>
    <row r="5428" spans="1:5" x14ac:dyDescent="0.25">
      <c r="A5428" t="s">
        <v>10889</v>
      </c>
      <c r="B5428" t="s">
        <v>5575</v>
      </c>
      <c r="C5428" s="1">
        <v>0</v>
      </c>
      <c r="D5428" s="1">
        <v>0</v>
      </c>
      <c r="E5428" s="1">
        <v>0</v>
      </c>
    </row>
    <row r="5429" spans="1:5" x14ac:dyDescent="0.25">
      <c r="A5429" t="s">
        <v>10890</v>
      </c>
      <c r="B5429" t="s">
        <v>5577</v>
      </c>
      <c r="C5429" s="1">
        <v>0</v>
      </c>
      <c r="D5429" s="1">
        <v>0</v>
      </c>
      <c r="E5429" s="1">
        <v>0</v>
      </c>
    </row>
    <row r="5430" spans="1:5" x14ac:dyDescent="0.25">
      <c r="A5430" t="s">
        <v>10891</v>
      </c>
      <c r="B5430" t="s">
        <v>5579</v>
      </c>
      <c r="C5430" s="1">
        <v>0</v>
      </c>
      <c r="D5430" s="1">
        <v>0</v>
      </c>
      <c r="E5430" s="1">
        <v>0</v>
      </c>
    </row>
    <row r="5431" spans="1:5" x14ac:dyDescent="0.25">
      <c r="A5431" t="s">
        <v>10892</v>
      </c>
      <c r="B5431" t="s">
        <v>5581</v>
      </c>
      <c r="C5431" s="1">
        <v>0</v>
      </c>
      <c r="D5431" s="1">
        <v>0</v>
      </c>
      <c r="E5431" s="1">
        <v>0</v>
      </c>
    </row>
    <row r="5432" spans="1:5" x14ac:dyDescent="0.25">
      <c r="A5432" t="s">
        <v>10893</v>
      </c>
      <c r="B5432" t="s">
        <v>5585</v>
      </c>
      <c r="C5432" s="1">
        <v>0</v>
      </c>
      <c r="D5432" s="1">
        <v>0</v>
      </c>
      <c r="E5432" s="1">
        <v>0</v>
      </c>
    </row>
    <row r="5433" spans="1:5" x14ac:dyDescent="0.25">
      <c r="A5433" t="s">
        <v>10894</v>
      </c>
      <c r="B5433" t="s">
        <v>5587</v>
      </c>
      <c r="C5433" s="1">
        <v>0</v>
      </c>
      <c r="D5433" s="1">
        <v>0</v>
      </c>
      <c r="E5433" s="1">
        <v>0</v>
      </c>
    </row>
    <row r="5434" spans="1:5" x14ac:dyDescent="0.25">
      <c r="A5434" t="s">
        <v>10895</v>
      </c>
      <c r="B5434" t="s">
        <v>5589</v>
      </c>
      <c r="C5434" s="1">
        <v>0</v>
      </c>
      <c r="D5434" s="1">
        <v>0</v>
      </c>
      <c r="E5434" s="1">
        <v>0</v>
      </c>
    </row>
    <row r="5435" spans="1:5" x14ac:dyDescent="0.25">
      <c r="A5435" t="s">
        <v>10896</v>
      </c>
      <c r="B5435" t="s">
        <v>5591</v>
      </c>
      <c r="C5435" s="1">
        <v>0</v>
      </c>
      <c r="D5435" s="1">
        <v>0</v>
      </c>
      <c r="E5435" s="1">
        <v>0</v>
      </c>
    </row>
    <row r="5436" spans="1:5" x14ac:dyDescent="0.25">
      <c r="A5436" t="s">
        <v>10897</v>
      </c>
      <c r="B5436" t="s">
        <v>5593</v>
      </c>
      <c r="C5436" s="1">
        <v>0</v>
      </c>
      <c r="D5436" s="1">
        <v>0</v>
      </c>
      <c r="E5436" s="1">
        <v>0</v>
      </c>
    </row>
    <row r="5437" spans="1:5" x14ac:dyDescent="0.25">
      <c r="A5437" t="s">
        <v>10898</v>
      </c>
      <c r="B5437" t="s">
        <v>5595</v>
      </c>
      <c r="C5437" s="1">
        <v>0</v>
      </c>
      <c r="D5437" s="1">
        <v>0</v>
      </c>
      <c r="E5437" s="1">
        <v>0</v>
      </c>
    </row>
    <row r="5438" spans="1:5" x14ac:dyDescent="0.25">
      <c r="A5438" t="s">
        <v>10899</v>
      </c>
      <c r="B5438" t="s">
        <v>5597</v>
      </c>
      <c r="C5438" s="1">
        <v>357</v>
      </c>
      <c r="D5438" s="1">
        <v>0</v>
      </c>
      <c r="E5438" s="1">
        <v>357</v>
      </c>
    </row>
    <row r="5439" spans="1:5" x14ac:dyDescent="0.25">
      <c r="A5439" t="s">
        <v>10900</v>
      </c>
      <c r="B5439" t="s">
        <v>5599</v>
      </c>
      <c r="C5439" s="1">
        <v>0</v>
      </c>
      <c r="D5439" s="1">
        <v>0</v>
      </c>
      <c r="E5439" s="1">
        <v>0</v>
      </c>
    </row>
    <row r="5440" spans="1:5" x14ac:dyDescent="0.25">
      <c r="A5440" t="s">
        <v>10901</v>
      </c>
      <c r="B5440" t="s">
        <v>5601</v>
      </c>
      <c r="C5440" s="1">
        <v>0</v>
      </c>
      <c r="D5440" s="1">
        <v>0</v>
      </c>
      <c r="E5440" s="1">
        <v>0</v>
      </c>
    </row>
    <row r="5441" spans="1:6" x14ac:dyDescent="0.25">
      <c r="A5441" t="s">
        <v>10902</v>
      </c>
      <c r="B5441" t="s">
        <v>5603</v>
      </c>
      <c r="C5441" s="1">
        <v>0</v>
      </c>
      <c r="D5441" s="1">
        <v>0</v>
      </c>
      <c r="E5441" s="1">
        <v>0</v>
      </c>
    </row>
    <row r="5442" spans="1:6" x14ac:dyDescent="0.25">
      <c r="A5442" t="s">
        <v>10903</v>
      </c>
      <c r="B5442" t="s">
        <v>5605</v>
      </c>
      <c r="C5442" s="1">
        <v>0</v>
      </c>
      <c r="D5442" s="1">
        <v>0</v>
      </c>
      <c r="E5442" s="1">
        <v>0</v>
      </c>
    </row>
    <row r="5443" spans="1:6" x14ac:dyDescent="0.25">
      <c r="A5443" t="s">
        <v>10904</v>
      </c>
      <c r="B5443" t="s">
        <v>5607</v>
      </c>
      <c r="C5443" s="1">
        <v>300</v>
      </c>
      <c r="D5443" s="1">
        <v>51</v>
      </c>
      <c r="E5443" s="1">
        <v>300</v>
      </c>
    </row>
    <row r="5444" spans="1:6" x14ac:dyDescent="0.25">
      <c r="A5444" t="s">
        <v>10905</v>
      </c>
      <c r="B5444" t="s">
        <v>5609</v>
      </c>
      <c r="C5444" s="1">
        <v>0</v>
      </c>
      <c r="D5444" s="1">
        <v>89</v>
      </c>
      <c r="E5444" s="1">
        <v>500</v>
      </c>
      <c r="F5444" t="s">
        <v>10906</v>
      </c>
    </row>
    <row r="5445" spans="1:6" x14ac:dyDescent="0.25">
      <c r="A5445" t="s">
        <v>10907</v>
      </c>
      <c r="B5445" t="s">
        <v>5612</v>
      </c>
      <c r="C5445" s="1">
        <v>0</v>
      </c>
      <c r="D5445" s="1">
        <v>0</v>
      </c>
      <c r="E5445" s="1">
        <v>0</v>
      </c>
    </row>
    <row r="5446" spans="1:6" x14ac:dyDescent="0.25">
      <c r="A5446" t="s">
        <v>10908</v>
      </c>
      <c r="B5446" t="s">
        <v>5614</v>
      </c>
      <c r="C5446" s="1">
        <v>135074</v>
      </c>
      <c r="D5446" s="1">
        <v>48315</v>
      </c>
      <c r="E5446" s="1">
        <v>141828</v>
      </c>
    </row>
    <row r="5447" spans="1:6" x14ac:dyDescent="0.25">
      <c r="A5447" t="s">
        <v>10909</v>
      </c>
      <c r="B5447" t="s">
        <v>5616</v>
      </c>
      <c r="C5447" s="1">
        <v>14046</v>
      </c>
      <c r="D5447" s="1">
        <v>4668</v>
      </c>
      <c r="E5447" s="1">
        <v>0</v>
      </c>
    </row>
    <row r="5448" spans="1:6" x14ac:dyDescent="0.25">
      <c r="A5448" t="s">
        <v>10910</v>
      </c>
      <c r="B5448" t="s">
        <v>5619</v>
      </c>
      <c r="C5448" s="1">
        <v>0</v>
      </c>
      <c r="D5448" s="1">
        <v>0</v>
      </c>
      <c r="E5448" s="1">
        <v>0</v>
      </c>
      <c r="F5448" t="s">
        <v>10911</v>
      </c>
    </row>
    <row r="5449" spans="1:6" x14ac:dyDescent="0.25">
      <c r="A5449" t="s">
        <v>10912</v>
      </c>
      <c r="B5449" t="s">
        <v>5622</v>
      </c>
      <c r="C5449" s="1">
        <v>0</v>
      </c>
      <c r="D5449" s="1">
        <v>0</v>
      </c>
      <c r="E5449" s="1">
        <v>0</v>
      </c>
    </row>
    <row r="5450" spans="1:6" x14ac:dyDescent="0.25">
      <c r="A5450" t="s">
        <v>10913</v>
      </c>
      <c r="B5450" t="s">
        <v>5624</v>
      </c>
      <c r="C5450" s="1">
        <v>0</v>
      </c>
      <c r="D5450" s="1">
        <v>2000</v>
      </c>
      <c r="E5450" s="1">
        <v>0</v>
      </c>
    </row>
    <row r="5451" spans="1:6" x14ac:dyDescent="0.25">
      <c r="A5451" t="s">
        <v>10914</v>
      </c>
      <c r="B5451" t="s">
        <v>5626</v>
      </c>
      <c r="C5451" s="1">
        <v>0</v>
      </c>
      <c r="D5451" s="1">
        <v>0</v>
      </c>
      <c r="E5451" s="1">
        <v>0</v>
      </c>
    </row>
    <row r="5452" spans="1:6" x14ac:dyDescent="0.25">
      <c r="A5452" t="s">
        <v>10915</v>
      </c>
      <c r="B5452" t="s">
        <v>5628</v>
      </c>
      <c r="C5452" s="1">
        <v>3033</v>
      </c>
      <c r="D5452" s="1">
        <v>796</v>
      </c>
      <c r="E5452" s="1">
        <v>3131</v>
      </c>
    </row>
    <row r="5453" spans="1:6" x14ac:dyDescent="0.25">
      <c r="A5453" t="s">
        <v>10916</v>
      </c>
      <c r="B5453" t="s">
        <v>5630</v>
      </c>
      <c r="C5453" s="1">
        <v>5065</v>
      </c>
      <c r="D5453" s="1">
        <v>4245</v>
      </c>
      <c r="E5453" s="1">
        <v>5319</v>
      </c>
    </row>
    <row r="5454" spans="1:6" x14ac:dyDescent="0.25">
      <c r="A5454" t="s">
        <v>10917</v>
      </c>
      <c r="B5454" t="s">
        <v>5632</v>
      </c>
      <c r="C5454" s="1">
        <v>8091</v>
      </c>
      <c r="D5454" s="1">
        <v>5664</v>
      </c>
      <c r="E5454" s="1">
        <v>8159</v>
      </c>
    </row>
    <row r="5455" spans="1:6" x14ac:dyDescent="0.25">
      <c r="A5455" t="s">
        <v>10918</v>
      </c>
      <c r="B5455" t="s">
        <v>5634</v>
      </c>
      <c r="C5455" s="1">
        <v>0</v>
      </c>
      <c r="D5455" s="1">
        <v>0</v>
      </c>
      <c r="E5455" s="1">
        <v>0</v>
      </c>
    </row>
    <row r="5456" spans="1:6" x14ac:dyDescent="0.25">
      <c r="A5456" t="s">
        <v>10919</v>
      </c>
      <c r="B5456" t="s">
        <v>5636</v>
      </c>
      <c r="C5456" s="1">
        <v>0</v>
      </c>
      <c r="D5456" s="1">
        <v>0</v>
      </c>
      <c r="E5456" s="1">
        <v>0</v>
      </c>
    </row>
    <row r="5457" spans="1:5" x14ac:dyDescent="0.25">
      <c r="A5457" t="s">
        <v>10920</v>
      </c>
      <c r="B5457" t="s">
        <v>5638</v>
      </c>
      <c r="C5457" s="1">
        <v>0</v>
      </c>
      <c r="D5457" s="1">
        <v>0</v>
      </c>
      <c r="E5457" s="1">
        <v>0</v>
      </c>
    </row>
    <row r="5458" spans="1:5" x14ac:dyDescent="0.25">
      <c r="A5458" t="s">
        <v>10921</v>
      </c>
      <c r="B5458" t="s">
        <v>5640</v>
      </c>
      <c r="C5458" s="1">
        <v>100</v>
      </c>
      <c r="D5458" s="1">
        <v>0</v>
      </c>
      <c r="E5458" s="1">
        <v>100</v>
      </c>
    </row>
    <row r="5459" spans="1:5" x14ac:dyDescent="0.25">
      <c r="A5459" t="s">
        <v>10922</v>
      </c>
      <c r="B5459" t="s">
        <v>5642</v>
      </c>
      <c r="C5459" s="1">
        <v>25</v>
      </c>
      <c r="D5459" s="1">
        <v>0</v>
      </c>
      <c r="E5459" s="1">
        <v>25</v>
      </c>
    </row>
    <row r="5460" spans="1:5" x14ac:dyDescent="0.25">
      <c r="A5460" t="s">
        <v>10923</v>
      </c>
      <c r="B5460" t="s">
        <v>5644</v>
      </c>
      <c r="C5460" s="1">
        <v>0</v>
      </c>
      <c r="D5460" s="1">
        <v>0</v>
      </c>
      <c r="E5460" s="1">
        <v>0</v>
      </c>
    </row>
    <row r="5461" spans="1:5" x14ac:dyDescent="0.25">
      <c r="A5461" t="s">
        <v>10924</v>
      </c>
      <c r="B5461" t="s">
        <v>5646</v>
      </c>
      <c r="C5461" s="1">
        <v>0</v>
      </c>
      <c r="D5461" s="1">
        <v>0</v>
      </c>
      <c r="E5461" s="1">
        <v>0</v>
      </c>
    </row>
    <row r="5462" spans="1:5" x14ac:dyDescent="0.25">
      <c r="A5462" t="s">
        <v>10925</v>
      </c>
      <c r="B5462" t="s">
        <v>5648</v>
      </c>
      <c r="C5462" s="1">
        <v>0</v>
      </c>
      <c r="D5462" s="1">
        <v>0</v>
      </c>
      <c r="E5462" s="1">
        <v>0</v>
      </c>
    </row>
    <row r="5463" spans="1:5" x14ac:dyDescent="0.25">
      <c r="A5463" t="s">
        <v>10926</v>
      </c>
      <c r="B5463" t="s">
        <v>5650</v>
      </c>
      <c r="C5463" s="1">
        <v>0</v>
      </c>
      <c r="D5463" s="1">
        <v>0</v>
      </c>
      <c r="E5463" s="1">
        <v>0</v>
      </c>
    </row>
    <row r="5464" spans="1:5" x14ac:dyDescent="0.25">
      <c r="A5464" t="s">
        <v>10927</v>
      </c>
      <c r="B5464" t="s">
        <v>5652</v>
      </c>
      <c r="C5464" s="1">
        <v>0</v>
      </c>
      <c r="D5464" s="1">
        <v>0</v>
      </c>
      <c r="E5464" s="1">
        <v>0</v>
      </c>
    </row>
    <row r="5465" spans="1:5" x14ac:dyDescent="0.25">
      <c r="A5465" t="s">
        <v>10928</v>
      </c>
      <c r="B5465" t="s">
        <v>5654</v>
      </c>
      <c r="C5465" s="1">
        <v>0</v>
      </c>
      <c r="D5465" s="1">
        <v>0</v>
      </c>
      <c r="E5465" s="1">
        <v>0</v>
      </c>
    </row>
    <row r="5466" spans="1:5" x14ac:dyDescent="0.25">
      <c r="A5466" t="s">
        <v>10929</v>
      </c>
      <c r="B5466" t="s">
        <v>5656</v>
      </c>
      <c r="C5466" s="1">
        <v>0</v>
      </c>
      <c r="D5466" s="1">
        <v>0</v>
      </c>
      <c r="E5466" s="1">
        <v>0</v>
      </c>
    </row>
    <row r="5467" spans="1:5" x14ac:dyDescent="0.25">
      <c r="A5467" t="s">
        <v>10930</v>
      </c>
      <c r="B5467" t="s">
        <v>5658</v>
      </c>
      <c r="C5467" s="1">
        <v>0</v>
      </c>
      <c r="D5467" s="1">
        <v>0</v>
      </c>
      <c r="E5467" s="1">
        <v>0</v>
      </c>
    </row>
    <row r="5468" spans="1:5" x14ac:dyDescent="0.25">
      <c r="A5468" t="s">
        <v>10931</v>
      </c>
      <c r="B5468" t="s">
        <v>5660</v>
      </c>
      <c r="C5468" s="1">
        <v>0</v>
      </c>
      <c r="D5468" s="1">
        <v>0</v>
      </c>
      <c r="E5468" s="1">
        <v>0</v>
      </c>
    </row>
    <row r="5469" spans="1:5" x14ac:dyDescent="0.25">
      <c r="A5469" t="s">
        <v>10932</v>
      </c>
      <c r="B5469" t="s">
        <v>5662</v>
      </c>
      <c r="C5469" s="1">
        <v>0</v>
      </c>
      <c r="D5469" s="1">
        <v>0</v>
      </c>
      <c r="E5469" s="1">
        <v>0</v>
      </c>
    </row>
    <row r="5470" spans="1:5" x14ac:dyDescent="0.25">
      <c r="A5470" t="s">
        <v>10933</v>
      </c>
      <c r="B5470" t="s">
        <v>5664</v>
      </c>
      <c r="C5470" s="1">
        <v>0</v>
      </c>
      <c r="D5470" s="1">
        <v>0</v>
      </c>
      <c r="E5470" s="1">
        <v>0</v>
      </c>
    </row>
    <row r="5471" spans="1:5" x14ac:dyDescent="0.25">
      <c r="A5471" t="s">
        <v>10934</v>
      </c>
      <c r="B5471" t="s">
        <v>5666</v>
      </c>
      <c r="C5471" s="1">
        <v>0</v>
      </c>
      <c r="D5471" s="1">
        <v>0</v>
      </c>
      <c r="E5471" s="1">
        <v>0</v>
      </c>
    </row>
    <row r="5472" spans="1:5" x14ac:dyDescent="0.25">
      <c r="A5472" t="s">
        <v>10935</v>
      </c>
      <c r="B5472" t="s">
        <v>5668</v>
      </c>
      <c r="C5472" s="1">
        <v>0</v>
      </c>
      <c r="D5472" s="1">
        <v>0</v>
      </c>
      <c r="E5472" s="1">
        <v>0</v>
      </c>
    </row>
    <row r="5473" spans="1:5" x14ac:dyDescent="0.25">
      <c r="A5473" t="s">
        <v>10936</v>
      </c>
      <c r="B5473" t="s">
        <v>5670</v>
      </c>
      <c r="C5473" s="1">
        <v>0</v>
      </c>
      <c r="D5473" s="1">
        <v>0</v>
      </c>
      <c r="E5473" s="1">
        <v>0</v>
      </c>
    </row>
    <row r="5474" spans="1:5" x14ac:dyDescent="0.25">
      <c r="A5474" t="s">
        <v>10937</v>
      </c>
      <c r="B5474" t="s">
        <v>5672</v>
      </c>
      <c r="C5474" s="1">
        <v>0</v>
      </c>
      <c r="D5474" s="1">
        <v>0</v>
      </c>
      <c r="E5474" s="1">
        <v>0</v>
      </c>
    </row>
    <row r="5475" spans="1:5" x14ac:dyDescent="0.25">
      <c r="A5475" t="s">
        <v>10938</v>
      </c>
      <c r="B5475" t="s">
        <v>5676</v>
      </c>
      <c r="C5475" s="1">
        <v>0</v>
      </c>
      <c r="D5475" s="1">
        <v>0</v>
      </c>
      <c r="E5475" s="1">
        <v>0</v>
      </c>
    </row>
    <row r="5476" spans="1:5" x14ac:dyDescent="0.25">
      <c r="A5476" t="s">
        <v>10939</v>
      </c>
      <c r="B5476" t="s">
        <v>5680</v>
      </c>
      <c r="C5476" s="1">
        <v>0</v>
      </c>
      <c r="D5476" s="1">
        <v>0</v>
      </c>
      <c r="E5476" s="1">
        <v>0</v>
      </c>
    </row>
    <row r="5477" spans="1:5" x14ac:dyDescent="0.25">
      <c r="A5477" t="s">
        <v>10940</v>
      </c>
      <c r="B5477" t="s">
        <v>5682</v>
      </c>
      <c r="C5477" s="1">
        <v>0</v>
      </c>
      <c r="D5477" s="1">
        <v>0</v>
      </c>
      <c r="E5477" s="1">
        <v>0</v>
      </c>
    </row>
    <row r="5478" spans="1:5" x14ac:dyDescent="0.25">
      <c r="A5478" t="s">
        <v>10941</v>
      </c>
      <c r="B5478" t="s">
        <v>5684</v>
      </c>
      <c r="C5478" s="1">
        <v>0</v>
      </c>
      <c r="D5478" s="1">
        <v>0</v>
      </c>
      <c r="E5478" s="1">
        <v>0</v>
      </c>
    </row>
    <row r="5479" spans="1:5" x14ac:dyDescent="0.25">
      <c r="A5479" t="s">
        <v>10942</v>
      </c>
      <c r="B5479" t="s">
        <v>5686</v>
      </c>
      <c r="C5479" s="1">
        <v>0</v>
      </c>
      <c r="D5479" s="1">
        <v>0</v>
      </c>
      <c r="E5479" s="1">
        <v>0</v>
      </c>
    </row>
    <row r="5480" spans="1:5" x14ac:dyDescent="0.25">
      <c r="A5480" t="s">
        <v>10943</v>
      </c>
      <c r="B5480" t="s">
        <v>5688</v>
      </c>
      <c r="C5480" s="1">
        <v>0</v>
      </c>
      <c r="D5480" s="1">
        <v>0</v>
      </c>
      <c r="E5480" s="1">
        <v>0</v>
      </c>
    </row>
    <row r="5481" spans="1:5" x14ac:dyDescent="0.25">
      <c r="A5481" t="s">
        <v>10944</v>
      </c>
      <c r="B5481" t="s">
        <v>5690</v>
      </c>
      <c r="C5481" s="1">
        <v>0</v>
      </c>
      <c r="D5481" s="1">
        <v>0</v>
      </c>
      <c r="E5481" s="1">
        <v>0</v>
      </c>
    </row>
    <row r="5482" spans="1:5" x14ac:dyDescent="0.25">
      <c r="A5482" t="s">
        <v>10945</v>
      </c>
      <c r="B5482" t="s">
        <v>5692</v>
      </c>
      <c r="C5482" s="1">
        <v>0</v>
      </c>
      <c r="D5482" s="1">
        <v>0</v>
      </c>
      <c r="E5482" s="1">
        <v>0</v>
      </c>
    </row>
    <row r="5483" spans="1:5" x14ac:dyDescent="0.25">
      <c r="A5483" t="s">
        <v>10946</v>
      </c>
      <c r="B5483" t="s">
        <v>5694</v>
      </c>
      <c r="C5483" s="1">
        <v>0</v>
      </c>
      <c r="D5483" s="1">
        <v>0</v>
      </c>
      <c r="E5483" s="1">
        <v>0</v>
      </c>
    </row>
    <row r="5484" spans="1:5" x14ac:dyDescent="0.25">
      <c r="A5484" t="s">
        <v>10947</v>
      </c>
      <c r="B5484" t="s">
        <v>5696</v>
      </c>
      <c r="C5484" s="1">
        <v>0</v>
      </c>
      <c r="D5484" s="1">
        <v>0</v>
      </c>
      <c r="E5484" s="1">
        <v>0</v>
      </c>
    </row>
    <row r="5485" spans="1:5" x14ac:dyDescent="0.25">
      <c r="A5485" t="s">
        <v>10948</v>
      </c>
      <c r="B5485" t="s">
        <v>5698</v>
      </c>
      <c r="C5485" s="1">
        <v>0</v>
      </c>
      <c r="D5485" s="1">
        <v>0</v>
      </c>
      <c r="E5485" s="1">
        <v>0</v>
      </c>
    </row>
    <row r="5486" spans="1:5" x14ac:dyDescent="0.25">
      <c r="A5486" t="s">
        <v>10949</v>
      </c>
      <c r="B5486" t="s">
        <v>5700</v>
      </c>
      <c r="C5486" s="1">
        <v>0</v>
      </c>
      <c r="D5486" s="1">
        <v>0</v>
      </c>
      <c r="E5486" s="1">
        <v>0</v>
      </c>
    </row>
    <row r="5487" spans="1:5" x14ac:dyDescent="0.25">
      <c r="A5487" t="s">
        <v>10950</v>
      </c>
      <c r="B5487" t="s">
        <v>5702</v>
      </c>
      <c r="C5487" s="1">
        <v>0</v>
      </c>
      <c r="D5487" s="1">
        <v>0</v>
      </c>
      <c r="E5487" s="1">
        <v>0</v>
      </c>
    </row>
    <row r="5488" spans="1:5" x14ac:dyDescent="0.25">
      <c r="A5488" t="s">
        <v>10951</v>
      </c>
      <c r="B5488" t="s">
        <v>5704</v>
      </c>
      <c r="C5488" s="1">
        <v>0</v>
      </c>
      <c r="D5488" s="1">
        <v>0</v>
      </c>
      <c r="E5488" s="1">
        <v>0</v>
      </c>
    </row>
    <row r="5489" spans="1:6" x14ac:dyDescent="0.25">
      <c r="A5489" t="s">
        <v>10952</v>
      </c>
      <c r="B5489" t="s">
        <v>5706</v>
      </c>
      <c r="C5489" s="1">
        <v>0</v>
      </c>
      <c r="D5489" s="1">
        <v>0</v>
      </c>
      <c r="E5489" s="1">
        <v>0</v>
      </c>
    </row>
    <row r="5490" spans="1:6" x14ac:dyDescent="0.25">
      <c r="A5490" t="s">
        <v>10953</v>
      </c>
      <c r="B5490" t="s">
        <v>5708</v>
      </c>
      <c r="C5490" s="1">
        <v>0</v>
      </c>
      <c r="D5490" s="1">
        <v>0</v>
      </c>
      <c r="E5490" s="1">
        <v>0</v>
      </c>
    </row>
    <row r="5491" spans="1:6" x14ac:dyDescent="0.25">
      <c r="A5491" t="s">
        <v>10954</v>
      </c>
      <c r="B5491" t="s">
        <v>5710</v>
      </c>
      <c r="C5491" s="1">
        <v>0</v>
      </c>
      <c r="D5491" s="1">
        <v>0</v>
      </c>
      <c r="E5491" s="1">
        <v>0</v>
      </c>
    </row>
    <row r="5492" spans="1:6" x14ac:dyDescent="0.25">
      <c r="A5492" t="s">
        <v>10955</v>
      </c>
      <c r="B5492" t="s">
        <v>5712</v>
      </c>
      <c r="C5492" s="1">
        <v>8892</v>
      </c>
      <c r="D5492" s="1">
        <v>4668</v>
      </c>
      <c r="E5492" s="1">
        <v>9336</v>
      </c>
      <c r="F5492" t="s">
        <v>10956</v>
      </c>
    </row>
    <row r="5493" spans="1:6" x14ac:dyDescent="0.25">
      <c r="A5493" t="s">
        <v>10957</v>
      </c>
      <c r="B5493" t="s">
        <v>5714</v>
      </c>
      <c r="C5493" s="1">
        <v>0</v>
      </c>
      <c r="D5493" s="1">
        <v>0</v>
      </c>
      <c r="E5493" s="1">
        <v>0</v>
      </c>
    </row>
    <row r="5494" spans="1:6" x14ac:dyDescent="0.25">
      <c r="A5494" t="s">
        <v>10958</v>
      </c>
      <c r="B5494" t="s">
        <v>5716</v>
      </c>
      <c r="C5494" s="1">
        <v>0</v>
      </c>
      <c r="D5494" s="1">
        <v>0</v>
      </c>
      <c r="E5494" s="1">
        <v>0</v>
      </c>
    </row>
    <row r="5495" spans="1:6" x14ac:dyDescent="0.25">
      <c r="A5495" t="s">
        <v>10959</v>
      </c>
      <c r="B5495" t="s">
        <v>5718</v>
      </c>
      <c r="C5495" s="1">
        <v>0</v>
      </c>
      <c r="D5495" s="1">
        <v>500</v>
      </c>
      <c r="E5495" s="1">
        <v>0</v>
      </c>
    </row>
    <row r="5496" spans="1:6" x14ac:dyDescent="0.25">
      <c r="A5496" t="s">
        <v>10960</v>
      </c>
      <c r="B5496" t="s">
        <v>5720</v>
      </c>
      <c r="C5496" s="1">
        <v>0</v>
      </c>
      <c r="D5496" s="1">
        <v>0</v>
      </c>
      <c r="E5496" s="1">
        <v>0</v>
      </c>
    </row>
    <row r="5497" spans="1:6" x14ac:dyDescent="0.25">
      <c r="A5497" t="s">
        <v>10961</v>
      </c>
      <c r="B5497" t="s">
        <v>5722</v>
      </c>
      <c r="C5497" s="1">
        <v>680</v>
      </c>
      <c r="D5497" s="1">
        <v>75</v>
      </c>
      <c r="E5497" s="1">
        <v>680</v>
      </c>
    </row>
    <row r="5498" spans="1:6" x14ac:dyDescent="0.25">
      <c r="A5498" t="s">
        <v>10962</v>
      </c>
      <c r="B5498" t="s">
        <v>5724</v>
      </c>
      <c r="C5498" s="1">
        <v>0</v>
      </c>
      <c r="D5498" s="1">
        <v>362</v>
      </c>
      <c r="E5498" s="1">
        <v>0</v>
      </c>
    </row>
    <row r="5499" spans="1:6" x14ac:dyDescent="0.25">
      <c r="A5499" t="s">
        <v>10963</v>
      </c>
      <c r="B5499" t="s">
        <v>5726</v>
      </c>
      <c r="C5499" s="1">
        <v>0</v>
      </c>
      <c r="D5499" s="1">
        <v>0</v>
      </c>
      <c r="E5499" s="1">
        <v>0</v>
      </c>
    </row>
    <row r="5500" spans="1:6" x14ac:dyDescent="0.25">
      <c r="A5500" t="s">
        <v>10964</v>
      </c>
      <c r="B5500" t="s">
        <v>5728</v>
      </c>
      <c r="C5500" s="1">
        <v>0</v>
      </c>
      <c r="D5500" s="1">
        <v>0</v>
      </c>
      <c r="E5500" s="1">
        <v>0</v>
      </c>
    </row>
    <row r="5501" spans="1:6" x14ac:dyDescent="0.25">
      <c r="A5501" t="s">
        <v>10965</v>
      </c>
      <c r="B5501" t="s">
        <v>5730</v>
      </c>
      <c r="C5501" s="1">
        <v>0</v>
      </c>
      <c r="D5501" s="1">
        <v>0</v>
      </c>
      <c r="E5501" s="1">
        <v>0</v>
      </c>
    </row>
    <row r="5502" spans="1:6" x14ac:dyDescent="0.25">
      <c r="A5502" t="s">
        <v>10966</v>
      </c>
      <c r="B5502" t="s">
        <v>5732</v>
      </c>
      <c r="C5502" s="1">
        <v>350</v>
      </c>
      <c r="D5502" s="1">
        <v>0</v>
      </c>
      <c r="E5502" s="1">
        <v>350</v>
      </c>
    </row>
    <row r="5503" spans="1:6" x14ac:dyDescent="0.25">
      <c r="A5503" t="s">
        <v>10967</v>
      </c>
      <c r="B5503" t="s">
        <v>5734</v>
      </c>
      <c r="C5503" s="1">
        <v>6000</v>
      </c>
      <c r="D5503" s="1">
        <v>0</v>
      </c>
      <c r="E5503" s="1">
        <v>7000</v>
      </c>
      <c r="F5503" t="s">
        <v>10968</v>
      </c>
    </row>
    <row r="5504" spans="1:6" x14ac:dyDescent="0.25">
      <c r="A5504" t="s">
        <v>10969</v>
      </c>
      <c r="B5504" t="s">
        <v>5737</v>
      </c>
      <c r="C5504" s="1">
        <v>3500</v>
      </c>
      <c r="D5504" s="1">
        <v>448</v>
      </c>
      <c r="E5504" s="1">
        <v>2500</v>
      </c>
    </row>
    <row r="5505" spans="1:6" x14ac:dyDescent="0.25">
      <c r="A5505" t="s">
        <v>10970</v>
      </c>
      <c r="B5505" t="s">
        <v>5739</v>
      </c>
      <c r="C5505" s="1">
        <v>400</v>
      </c>
      <c r="D5505" s="1">
        <v>0</v>
      </c>
      <c r="E5505" s="1">
        <v>300</v>
      </c>
    </row>
    <row r="5506" spans="1:6" x14ac:dyDescent="0.25">
      <c r="A5506" t="s">
        <v>10971</v>
      </c>
      <c r="B5506" t="s">
        <v>5741</v>
      </c>
      <c r="C5506" s="1">
        <v>0</v>
      </c>
      <c r="D5506" s="1">
        <v>0</v>
      </c>
      <c r="E5506" s="1">
        <v>0</v>
      </c>
    </row>
    <row r="5507" spans="1:6" x14ac:dyDescent="0.25">
      <c r="A5507" t="s">
        <v>10972</v>
      </c>
      <c r="B5507" t="s">
        <v>5743</v>
      </c>
      <c r="C5507" s="1">
        <v>0</v>
      </c>
      <c r="D5507" s="1">
        <v>0</v>
      </c>
      <c r="E5507" s="1">
        <v>0</v>
      </c>
    </row>
    <row r="5508" spans="1:6" x14ac:dyDescent="0.25">
      <c r="A5508" t="s">
        <v>10973</v>
      </c>
      <c r="B5508" t="s">
        <v>5746</v>
      </c>
      <c r="C5508" s="1">
        <v>200</v>
      </c>
      <c r="D5508" s="1">
        <v>0</v>
      </c>
      <c r="E5508" s="1">
        <v>400</v>
      </c>
      <c r="F5508" t="s">
        <v>10974</v>
      </c>
    </row>
    <row r="5509" spans="1:6" x14ac:dyDescent="0.25">
      <c r="A5509" t="s">
        <v>10975</v>
      </c>
      <c r="B5509" t="s">
        <v>5748</v>
      </c>
      <c r="C5509" s="1">
        <v>0</v>
      </c>
      <c r="D5509" s="1">
        <v>0</v>
      </c>
      <c r="E5509" s="1">
        <v>0</v>
      </c>
    </row>
    <row r="5510" spans="1:6" x14ac:dyDescent="0.25">
      <c r="A5510" t="s">
        <v>10976</v>
      </c>
      <c r="B5510" t="s">
        <v>5750</v>
      </c>
      <c r="C5510" s="1">
        <v>0</v>
      </c>
      <c r="D5510" s="1">
        <v>0</v>
      </c>
      <c r="E5510" s="1">
        <v>0</v>
      </c>
    </row>
    <row r="5511" spans="1:6" x14ac:dyDescent="0.25">
      <c r="A5511" t="s">
        <v>10977</v>
      </c>
      <c r="B5511" t="s">
        <v>5752</v>
      </c>
      <c r="C5511" s="1">
        <v>300</v>
      </c>
      <c r="D5511" s="1">
        <v>0</v>
      </c>
      <c r="E5511" s="1">
        <v>400</v>
      </c>
    </row>
    <row r="5512" spans="1:6" x14ac:dyDescent="0.25">
      <c r="A5512" t="s">
        <v>10978</v>
      </c>
      <c r="B5512" t="s">
        <v>5757</v>
      </c>
      <c r="C5512" s="1">
        <v>600</v>
      </c>
      <c r="D5512" s="1">
        <v>0</v>
      </c>
      <c r="E5512" s="1">
        <v>600</v>
      </c>
    </row>
    <row r="5513" spans="1:6" x14ac:dyDescent="0.25">
      <c r="A5513" t="s">
        <v>10979</v>
      </c>
      <c r="B5513" t="s">
        <v>5759</v>
      </c>
      <c r="C5513" s="1">
        <v>0</v>
      </c>
      <c r="D5513" s="1">
        <v>0</v>
      </c>
      <c r="E5513" s="1">
        <v>1500</v>
      </c>
    </row>
    <row r="5514" spans="1:6" x14ac:dyDescent="0.25">
      <c r="A5514" t="s">
        <v>10980</v>
      </c>
      <c r="B5514" t="s">
        <v>5762</v>
      </c>
      <c r="C5514" s="1">
        <v>0</v>
      </c>
      <c r="D5514" s="1">
        <v>0</v>
      </c>
      <c r="E5514" s="1">
        <v>0</v>
      </c>
    </row>
    <row r="5515" spans="1:6" x14ac:dyDescent="0.25">
      <c r="A5515" t="s">
        <v>10981</v>
      </c>
      <c r="B5515" t="s">
        <v>5764</v>
      </c>
      <c r="C5515" s="1">
        <v>150</v>
      </c>
      <c r="D5515" s="1">
        <v>0</v>
      </c>
      <c r="E5515" s="1">
        <v>150</v>
      </c>
    </row>
    <row r="5516" spans="1:6" x14ac:dyDescent="0.25">
      <c r="A5516" t="s">
        <v>10982</v>
      </c>
      <c r="B5516" t="s">
        <v>5766</v>
      </c>
      <c r="C5516" s="1">
        <v>0</v>
      </c>
      <c r="D5516" s="1">
        <v>0</v>
      </c>
      <c r="E5516" s="1">
        <v>0</v>
      </c>
    </row>
    <row r="5517" spans="1:6" x14ac:dyDescent="0.25">
      <c r="A5517" t="s">
        <v>10983</v>
      </c>
      <c r="B5517" t="s">
        <v>5768</v>
      </c>
      <c r="C5517" s="1">
        <v>0</v>
      </c>
      <c r="D5517" s="1">
        <v>0</v>
      </c>
      <c r="E5517" s="1">
        <v>0</v>
      </c>
    </row>
    <row r="5518" spans="1:6" x14ac:dyDescent="0.25">
      <c r="A5518" t="s">
        <v>10984</v>
      </c>
      <c r="B5518" t="s">
        <v>5771</v>
      </c>
      <c r="C5518" s="1">
        <v>77600</v>
      </c>
      <c r="D5518" s="1">
        <v>0</v>
      </c>
      <c r="E5518" s="1">
        <v>90000</v>
      </c>
      <c r="F5518" t="s">
        <v>10985</v>
      </c>
    </row>
    <row r="5519" spans="1:6" x14ac:dyDescent="0.25">
      <c r="A5519" t="s">
        <v>10986</v>
      </c>
      <c r="B5519" t="s">
        <v>5774</v>
      </c>
      <c r="C5519" s="1">
        <v>0</v>
      </c>
      <c r="D5519" s="1">
        <v>0</v>
      </c>
      <c r="E5519" s="1">
        <v>0</v>
      </c>
    </row>
    <row r="5520" spans="1:6" x14ac:dyDescent="0.25">
      <c r="A5520" t="s">
        <v>10987</v>
      </c>
      <c r="B5520" t="s">
        <v>5776</v>
      </c>
      <c r="C5520" s="1">
        <v>1170</v>
      </c>
      <c r="D5520" s="1">
        <v>1002</v>
      </c>
      <c r="E5520" s="1">
        <v>1200</v>
      </c>
    </row>
    <row r="5521" spans="1:6" x14ac:dyDescent="0.25">
      <c r="A5521" t="s">
        <v>10988</v>
      </c>
      <c r="B5521" t="s">
        <v>5778</v>
      </c>
      <c r="C5521" s="1">
        <v>0</v>
      </c>
      <c r="D5521" s="1">
        <v>0</v>
      </c>
      <c r="E5521" s="1">
        <v>0</v>
      </c>
    </row>
    <row r="5522" spans="1:6" x14ac:dyDescent="0.25">
      <c r="A5522" t="s">
        <v>10989</v>
      </c>
      <c r="B5522" t="s">
        <v>5780</v>
      </c>
      <c r="C5522" s="1">
        <v>0</v>
      </c>
      <c r="D5522" s="1">
        <v>0</v>
      </c>
      <c r="E5522" s="1">
        <v>0</v>
      </c>
    </row>
    <row r="5523" spans="1:6" x14ac:dyDescent="0.25">
      <c r="A5523" t="s">
        <v>10990</v>
      </c>
      <c r="B5523" t="s">
        <v>5782</v>
      </c>
      <c r="C5523" s="1">
        <v>0</v>
      </c>
      <c r="D5523" s="1">
        <v>0</v>
      </c>
      <c r="E5523" s="1">
        <v>0</v>
      </c>
    </row>
    <row r="5524" spans="1:6" x14ac:dyDescent="0.25">
      <c r="A5524" t="s">
        <v>10991</v>
      </c>
      <c r="B5524" t="s">
        <v>5784</v>
      </c>
      <c r="C5524" s="1">
        <v>0</v>
      </c>
      <c r="D5524" s="1">
        <v>0</v>
      </c>
      <c r="E5524" s="1">
        <v>0</v>
      </c>
    </row>
    <row r="5525" spans="1:6" x14ac:dyDescent="0.25">
      <c r="A5525" t="s">
        <v>10992</v>
      </c>
      <c r="B5525" t="s">
        <v>5786</v>
      </c>
      <c r="C5525" s="1">
        <v>0</v>
      </c>
      <c r="D5525" s="1">
        <v>0</v>
      </c>
      <c r="E5525" s="1">
        <v>0</v>
      </c>
    </row>
    <row r="5526" spans="1:6" x14ac:dyDescent="0.25">
      <c r="A5526" t="s">
        <v>10993</v>
      </c>
      <c r="B5526" t="s">
        <v>5788</v>
      </c>
      <c r="C5526" s="1">
        <v>0</v>
      </c>
      <c r="D5526" s="1">
        <v>0</v>
      </c>
      <c r="E5526" s="1">
        <v>0</v>
      </c>
    </row>
    <row r="5527" spans="1:6" x14ac:dyDescent="0.25">
      <c r="A5527" t="s">
        <v>10994</v>
      </c>
      <c r="B5527" t="s">
        <v>5790</v>
      </c>
      <c r="C5527" s="1">
        <v>0</v>
      </c>
      <c r="D5527" s="1">
        <v>0</v>
      </c>
      <c r="E5527" s="1">
        <v>0</v>
      </c>
    </row>
    <row r="5528" spans="1:6" ht="30" x14ac:dyDescent="0.25">
      <c r="A5528" t="s">
        <v>10995</v>
      </c>
      <c r="B5528" t="s">
        <v>5792</v>
      </c>
      <c r="C5528" s="1">
        <v>1729</v>
      </c>
      <c r="D5528" s="1">
        <v>0</v>
      </c>
      <c r="E5528" s="1">
        <v>1044</v>
      </c>
      <c r="F5528" s="2" t="s">
        <v>10996</v>
      </c>
    </row>
    <row r="5529" spans="1:6" x14ac:dyDescent="0.25">
      <c r="A5529" t="s">
        <v>10997</v>
      </c>
      <c r="B5529" t="s">
        <v>5794</v>
      </c>
      <c r="C5529" s="1">
        <v>0</v>
      </c>
      <c r="D5529" s="1">
        <v>0</v>
      </c>
      <c r="E5529" s="1">
        <v>0</v>
      </c>
    </row>
    <row r="5530" spans="1:6" x14ac:dyDescent="0.25">
      <c r="A5530" t="s">
        <v>10998</v>
      </c>
      <c r="B5530" t="s">
        <v>5796</v>
      </c>
      <c r="C5530" s="1">
        <v>0</v>
      </c>
      <c r="D5530" s="1">
        <v>0</v>
      </c>
      <c r="E5530" s="1">
        <v>0</v>
      </c>
    </row>
    <row r="5531" spans="1:6" x14ac:dyDescent="0.25">
      <c r="A5531" t="s">
        <v>10999</v>
      </c>
      <c r="B5531" t="s">
        <v>5798</v>
      </c>
      <c r="C5531" s="1">
        <v>0</v>
      </c>
      <c r="D5531" s="1">
        <v>0</v>
      </c>
      <c r="E5531" s="1">
        <v>0</v>
      </c>
    </row>
    <row r="5532" spans="1:6" x14ac:dyDescent="0.25">
      <c r="A5532" t="s">
        <v>11000</v>
      </c>
      <c r="B5532" t="s">
        <v>5800</v>
      </c>
      <c r="C5532" s="1">
        <v>0</v>
      </c>
      <c r="D5532" s="1">
        <v>0</v>
      </c>
      <c r="E5532" s="1">
        <v>0</v>
      </c>
    </row>
    <row r="5533" spans="1:6" x14ac:dyDescent="0.25">
      <c r="A5533" t="s">
        <v>11001</v>
      </c>
      <c r="B5533" t="s">
        <v>5802</v>
      </c>
      <c r="C5533" s="1">
        <v>2500</v>
      </c>
      <c r="D5533" s="1">
        <v>0</v>
      </c>
      <c r="E5533" s="1">
        <v>1500</v>
      </c>
    </row>
    <row r="5534" spans="1:6" x14ac:dyDescent="0.25">
      <c r="A5534" t="s">
        <v>11002</v>
      </c>
      <c r="B5534" t="s">
        <v>5804</v>
      </c>
      <c r="C5534" s="1">
        <v>4000</v>
      </c>
      <c r="D5534" s="1">
        <v>1382</v>
      </c>
      <c r="E5534" s="1">
        <v>4000</v>
      </c>
    </row>
    <row r="5535" spans="1:6" x14ac:dyDescent="0.25">
      <c r="A5535" t="s">
        <v>11003</v>
      </c>
      <c r="B5535" t="s">
        <v>5806</v>
      </c>
      <c r="C5535" s="1">
        <v>0</v>
      </c>
      <c r="D5535" s="1">
        <v>0</v>
      </c>
      <c r="E5535" s="1">
        <v>0</v>
      </c>
    </row>
    <row r="5536" spans="1:6" x14ac:dyDescent="0.25">
      <c r="A5536" t="s">
        <v>11004</v>
      </c>
      <c r="B5536" t="s">
        <v>5808</v>
      </c>
      <c r="C5536" s="1">
        <v>443128</v>
      </c>
      <c r="D5536" s="1">
        <v>142769</v>
      </c>
      <c r="E5536" s="1">
        <v>465284</v>
      </c>
    </row>
    <row r="5537" spans="1:6" x14ac:dyDescent="0.25">
      <c r="A5537" t="s">
        <v>11005</v>
      </c>
      <c r="B5537" t="s">
        <v>5810</v>
      </c>
      <c r="C5537" s="1">
        <v>40000</v>
      </c>
      <c r="D5537" s="1">
        <v>19645</v>
      </c>
      <c r="E5537" s="1">
        <v>40000</v>
      </c>
    </row>
    <row r="5538" spans="1:6" x14ac:dyDescent="0.25">
      <c r="A5538" t="s">
        <v>11006</v>
      </c>
      <c r="B5538" t="s">
        <v>5812</v>
      </c>
      <c r="C5538" s="1">
        <v>35000</v>
      </c>
      <c r="D5538" s="1">
        <v>20617</v>
      </c>
      <c r="E5538" s="1">
        <v>45000</v>
      </c>
      <c r="F5538" t="s">
        <v>11007</v>
      </c>
    </row>
    <row r="5539" spans="1:6" x14ac:dyDescent="0.25">
      <c r="A5539" t="s">
        <v>11008</v>
      </c>
      <c r="B5539" t="s">
        <v>5814</v>
      </c>
      <c r="C5539" s="1">
        <v>0</v>
      </c>
      <c r="D5539" s="1">
        <v>0</v>
      </c>
      <c r="E5539" s="1">
        <v>0</v>
      </c>
    </row>
    <row r="5540" spans="1:6" x14ac:dyDescent="0.25">
      <c r="A5540" t="s">
        <v>11009</v>
      </c>
      <c r="B5540" t="s">
        <v>5816</v>
      </c>
      <c r="C5540" s="1">
        <v>0</v>
      </c>
      <c r="D5540" s="1">
        <v>-722</v>
      </c>
      <c r="E5540" s="1">
        <v>0</v>
      </c>
    </row>
    <row r="5541" spans="1:6" x14ac:dyDescent="0.25">
      <c r="A5541" t="s">
        <v>11010</v>
      </c>
      <c r="B5541" t="s">
        <v>5818</v>
      </c>
      <c r="C5541" s="1">
        <v>0</v>
      </c>
      <c r="D5541" s="1">
        <v>0</v>
      </c>
      <c r="E5541" s="1">
        <v>0</v>
      </c>
    </row>
    <row r="5542" spans="1:6" x14ac:dyDescent="0.25">
      <c r="A5542" t="s">
        <v>11011</v>
      </c>
      <c r="B5542" t="s">
        <v>5820</v>
      </c>
      <c r="C5542" s="1">
        <v>0</v>
      </c>
      <c r="D5542" s="1">
        <v>8000</v>
      </c>
      <c r="E5542" s="1">
        <v>0</v>
      </c>
    </row>
    <row r="5543" spans="1:6" x14ac:dyDescent="0.25">
      <c r="A5543" t="s">
        <v>11012</v>
      </c>
      <c r="B5543" t="s">
        <v>5822</v>
      </c>
      <c r="C5543" s="1">
        <v>0</v>
      </c>
      <c r="D5543" s="1">
        <v>527</v>
      </c>
      <c r="E5543" s="1">
        <v>0</v>
      </c>
    </row>
    <row r="5544" spans="1:6" x14ac:dyDescent="0.25">
      <c r="A5544" t="s">
        <v>11013</v>
      </c>
      <c r="B5544" t="s">
        <v>5824</v>
      </c>
      <c r="C5544" s="1">
        <v>12163</v>
      </c>
      <c r="D5544" s="1">
        <v>4286</v>
      </c>
      <c r="E5544" s="1">
        <v>12484</v>
      </c>
    </row>
    <row r="5545" spans="1:6" x14ac:dyDescent="0.25">
      <c r="A5545" t="s">
        <v>11014</v>
      </c>
      <c r="B5545" t="s">
        <v>5826</v>
      </c>
      <c r="C5545" s="1">
        <v>22747</v>
      </c>
      <c r="D5545" s="1">
        <v>13695</v>
      </c>
      <c r="E5545" s="1">
        <v>23884</v>
      </c>
    </row>
    <row r="5546" spans="1:6" x14ac:dyDescent="0.25">
      <c r="A5546" t="s">
        <v>11015</v>
      </c>
      <c r="B5546" t="s">
        <v>5828</v>
      </c>
      <c r="C5546" s="1">
        <v>31590</v>
      </c>
      <c r="D5546" s="1">
        <v>21304</v>
      </c>
      <c r="E5546" s="1">
        <v>36328</v>
      </c>
    </row>
    <row r="5547" spans="1:6" x14ac:dyDescent="0.25">
      <c r="A5547" t="s">
        <v>11016</v>
      </c>
      <c r="B5547" t="s">
        <v>5830</v>
      </c>
      <c r="C5547" s="1">
        <v>0</v>
      </c>
      <c r="D5547" s="1">
        <v>70110</v>
      </c>
      <c r="E5547" s="1">
        <v>0</v>
      </c>
    </row>
    <row r="5548" spans="1:6" x14ac:dyDescent="0.25">
      <c r="A5548" t="s">
        <v>11017</v>
      </c>
      <c r="B5548" t="s">
        <v>6128</v>
      </c>
      <c r="C5548" s="1">
        <v>0</v>
      </c>
      <c r="D5548" s="1">
        <v>0</v>
      </c>
      <c r="E5548" s="1">
        <v>0</v>
      </c>
    </row>
    <row r="5549" spans="1:6" x14ac:dyDescent="0.25">
      <c r="A5549" t="s">
        <v>11018</v>
      </c>
      <c r="B5549" t="s">
        <v>6130</v>
      </c>
      <c r="C5549" s="1">
        <v>0</v>
      </c>
      <c r="D5549" s="1">
        <v>0</v>
      </c>
      <c r="E5549" s="1">
        <v>0</v>
      </c>
    </row>
    <row r="5550" spans="1:6" x14ac:dyDescent="0.25">
      <c r="A5550" t="s">
        <v>11019</v>
      </c>
      <c r="B5550" t="s">
        <v>6132</v>
      </c>
      <c r="C5550" s="1">
        <v>0</v>
      </c>
      <c r="D5550" s="1">
        <v>0</v>
      </c>
      <c r="E5550" s="1">
        <v>0</v>
      </c>
    </row>
    <row r="5551" spans="1:6" x14ac:dyDescent="0.25">
      <c r="A5551" t="s">
        <v>11020</v>
      </c>
      <c r="B5551" t="s">
        <v>6135</v>
      </c>
      <c r="C5551" s="1">
        <v>0</v>
      </c>
      <c r="D5551" s="1">
        <v>0</v>
      </c>
      <c r="E5551" s="1">
        <v>0</v>
      </c>
    </row>
    <row r="5552" spans="1:6" x14ac:dyDescent="0.25">
      <c r="A5552" t="s">
        <v>11021</v>
      </c>
      <c r="B5552" t="s">
        <v>6137</v>
      </c>
      <c r="C5552" s="1">
        <v>0</v>
      </c>
      <c r="D5552" s="1">
        <v>0</v>
      </c>
      <c r="E5552" s="1">
        <v>0</v>
      </c>
    </row>
    <row r="5553" spans="1:5" x14ac:dyDescent="0.25">
      <c r="A5553" t="s">
        <v>11022</v>
      </c>
      <c r="B5553" t="s">
        <v>6139</v>
      </c>
      <c r="C5553" s="1">
        <v>0</v>
      </c>
      <c r="D5553" s="1">
        <v>0</v>
      </c>
      <c r="E5553" s="1">
        <v>0</v>
      </c>
    </row>
    <row r="5554" spans="1:5" x14ac:dyDescent="0.25">
      <c r="A5554" t="s">
        <v>11023</v>
      </c>
      <c r="B5554" t="s">
        <v>6141</v>
      </c>
      <c r="C5554" s="1">
        <v>0</v>
      </c>
      <c r="D5554" s="1">
        <v>0</v>
      </c>
      <c r="E5554" s="1">
        <v>0</v>
      </c>
    </row>
    <row r="5555" spans="1:5" x14ac:dyDescent="0.25">
      <c r="A5555" t="s">
        <v>11024</v>
      </c>
      <c r="B5555" t="s">
        <v>6143</v>
      </c>
      <c r="C5555" s="1">
        <v>0</v>
      </c>
      <c r="D5555" s="1">
        <v>0</v>
      </c>
      <c r="E5555" s="1">
        <v>0</v>
      </c>
    </row>
    <row r="5556" spans="1:5" x14ac:dyDescent="0.25">
      <c r="A5556" t="s">
        <v>11025</v>
      </c>
      <c r="B5556" t="s">
        <v>6145</v>
      </c>
      <c r="C5556" s="1">
        <v>0</v>
      </c>
      <c r="D5556" s="1">
        <v>0</v>
      </c>
      <c r="E5556" s="1">
        <v>0</v>
      </c>
    </row>
    <row r="5557" spans="1:5" x14ac:dyDescent="0.25">
      <c r="A5557" t="s">
        <v>11026</v>
      </c>
      <c r="B5557" t="s">
        <v>6147</v>
      </c>
      <c r="C5557" s="1">
        <v>0</v>
      </c>
      <c r="D5557" s="1">
        <v>0</v>
      </c>
      <c r="E5557" s="1">
        <v>0</v>
      </c>
    </row>
    <row r="5558" spans="1:5" x14ac:dyDescent="0.25">
      <c r="A5558" t="s">
        <v>11027</v>
      </c>
      <c r="B5558" t="s">
        <v>6149</v>
      </c>
      <c r="C5558" s="1">
        <v>0</v>
      </c>
      <c r="D5558" s="1">
        <v>0</v>
      </c>
      <c r="E5558" s="1">
        <v>0</v>
      </c>
    </row>
    <row r="5559" spans="1:5" x14ac:dyDescent="0.25">
      <c r="A5559" t="s">
        <v>11028</v>
      </c>
      <c r="B5559" t="s">
        <v>6151</v>
      </c>
      <c r="C5559" s="1">
        <v>0</v>
      </c>
      <c r="D5559" s="1">
        <v>0</v>
      </c>
      <c r="E5559" s="1">
        <v>0</v>
      </c>
    </row>
    <row r="5560" spans="1:5" x14ac:dyDescent="0.25">
      <c r="A5560" t="s">
        <v>11029</v>
      </c>
      <c r="B5560" t="s">
        <v>6153</v>
      </c>
      <c r="C5560" s="1">
        <v>0</v>
      </c>
      <c r="D5560" s="1">
        <v>0</v>
      </c>
      <c r="E5560" s="1">
        <v>0</v>
      </c>
    </row>
    <row r="5561" spans="1:5" x14ac:dyDescent="0.25">
      <c r="A5561" t="s">
        <v>11030</v>
      </c>
      <c r="B5561" t="s">
        <v>6155</v>
      </c>
      <c r="C5561" s="1">
        <v>0</v>
      </c>
      <c r="D5561" s="1">
        <v>0</v>
      </c>
      <c r="E5561" s="1">
        <v>0</v>
      </c>
    </row>
    <row r="5562" spans="1:5" x14ac:dyDescent="0.25">
      <c r="A5562" t="s">
        <v>11031</v>
      </c>
      <c r="B5562" t="s">
        <v>6157</v>
      </c>
      <c r="C5562" s="1">
        <v>0</v>
      </c>
      <c r="D5562" s="1">
        <v>0</v>
      </c>
      <c r="E5562" s="1">
        <v>0</v>
      </c>
    </row>
    <row r="5563" spans="1:5" x14ac:dyDescent="0.25">
      <c r="A5563" t="s">
        <v>11032</v>
      </c>
      <c r="B5563" t="s">
        <v>6159</v>
      </c>
      <c r="C5563" s="1">
        <v>0</v>
      </c>
      <c r="D5563" s="1">
        <v>0</v>
      </c>
      <c r="E5563" s="1">
        <v>0</v>
      </c>
    </row>
    <row r="5564" spans="1:5" x14ac:dyDescent="0.25">
      <c r="A5564" t="s">
        <v>11033</v>
      </c>
      <c r="B5564" t="s">
        <v>6163</v>
      </c>
      <c r="C5564" s="1">
        <v>0</v>
      </c>
      <c r="D5564" s="1">
        <v>0</v>
      </c>
      <c r="E5564" s="1">
        <v>0</v>
      </c>
    </row>
    <row r="5565" spans="1:5" x14ac:dyDescent="0.25">
      <c r="A5565" t="s">
        <v>11034</v>
      </c>
      <c r="B5565" t="s">
        <v>6165</v>
      </c>
      <c r="C5565" s="1">
        <v>0</v>
      </c>
      <c r="D5565" s="1">
        <v>0</v>
      </c>
      <c r="E5565" s="1">
        <v>0</v>
      </c>
    </row>
    <row r="5566" spans="1:5" x14ac:dyDescent="0.25">
      <c r="A5566" t="s">
        <v>11035</v>
      </c>
      <c r="B5566" t="s">
        <v>6169</v>
      </c>
      <c r="C5566" s="1">
        <v>0</v>
      </c>
      <c r="D5566" s="1">
        <v>0</v>
      </c>
      <c r="E5566" s="1">
        <v>0</v>
      </c>
    </row>
    <row r="5567" spans="1:5" x14ac:dyDescent="0.25">
      <c r="A5567" t="s">
        <v>11036</v>
      </c>
      <c r="B5567" t="s">
        <v>6171</v>
      </c>
      <c r="C5567" s="1">
        <v>0</v>
      </c>
      <c r="D5567" s="1">
        <v>0</v>
      </c>
      <c r="E5567" s="1">
        <v>0</v>
      </c>
    </row>
    <row r="5568" spans="1:5" x14ac:dyDescent="0.25">
      <c r="A5568" t="s">
        <v>11037</v>
      </c>
      <c r="B5568" t="s">
        <v>6173</v>
      </c>
      <c r="C5568" s="1">
        <v>0</v>
      </c>
      <c r="D5568" s="1">
        <v>0</v>
      </c>
      <c r="E5568" s="1">
        <v>0</v>
      </c>
    </row>
    <row r="5569" spans="1:5" x14ac:dyDescent="0.25">
      <c r="A5569" t="s">
        <v>11038</v>
      </c>
      <c r="B5569" t="s">
        <v>6175</v>
      </c>
      <c r="C5569" s="1">
        <v>0</v>
      </c>
      <c r="D5569" s="1">
        <v>0</v>
      </c>
      <c r="E5569" s="1">
        <v>0</v>
      </c>
    </row>
    <row r="5570" spans="1:5" x14ac:dyDescent="0.25">
      <c r="A5570" t="s">
        <v>11039</v>
      </c>
      <c r="B5570" t="s">
        <v>6177</v>
      </c>
      <c r="C5570" s="1">
        <v>0</v>
      </c>
      <c r="D5570" s="1">
        <v>0</v>
      </c>
      <c r="E5570" s="1">
        <v>0</v>
      </c>
    </row>
    <row r="5571" spans="1:5" x14ac:dyDescent="0.25">
      <c r="A5571" t="s">
        <v>11040</v>
      </c>
      <c r="B5571" t="s">
        <v>6179</v>
      </c>
      <c r="C5571" s="1">
        <v>0</v>
      </c>
      <c r="D5571" s="1">
        <v>0</v>
      </c>
      <c r="E5571" s="1">
        <v>0</v>
      </c>
    </row>
    <row r="5572" spans="1:5" x14ac:dyDescent="0.25">
      <c r="A5572" t="s">
        <v>11041</v>
      </c>
      <c r="B5572" t="s">
        <v>6181</v>
      </c>
      <c r="C5572" s="1">
        <v>0</v>
      </c>
      <c r="D5572" s="1">
        <v>0</v>
      </c>
      <c r="E5572" s="1">
        <v>0</v>
      </c>
    </row>
    <row r="5573" spans="1:5" x14ac:dyDescent="0.25">
      <c r="A5573" t="s">
        <v>11042</v>
      </c>
      <c r="B5573" t="s">
        <v>6183</v>
      </c>
      <c r="C5573" s="1">
        <v>0</v>
      </c>
      <c r="D5573" s="1">
        <v>0</v>
      </c>
      <c r="E5573" s="1">
        <v>0</v>
      </c>
    </row>
    <row r="5574" spans="1:5" x14ac:dyDescent="0.25">
      <c r="A5574" t="s">
        <v>11043</v>
      </c>
      <c r="B5574" t="s">
        <v>6185</v>
      </c>
      <c r="C5574" s="1">
        <v>0</v>
      </c>
      <c r="D5574" s="1">
        <v>0</v>
      </c>
      <c r="E5574" s="1">
        <v>0</v>
      </c>
    </row>
    <row r="5575" spans="1:5" x14ac:dyDescent="0.25">
      <c r="A5575" t="s">
        <v>11044</v>
      </c>
      <c r="B5575" t="s">
        <v>6187</v>
      </c>
      <c r="C5575" s="1">
        <v>0</v>
      </c>
      <c r="D5575" s="1">
        <v>0</v>
      </c>
      <c r="E5575" s="1">
        <v>0</v>
      </c>
    </row>
    <row r="5576" spans="1:5" x14ac:dyDescent="0.25">
      <c r="A5576" t="s">
        <v>11045</v>
      </c>
      <c r="B5576" t="s">
        <v>6189</v>
      </c>
      <c r="C5576" s="1">
        <v>0</v>
      </c>
      <c r="D5576" s="1">
        <v>0</v>
      </c>
      <c r="E5576" s="1">
        <v>0</v>
      </c>
    </row>
    <row r="5577" spans="1:5" x14ac:dyDescent="0.25">
      <c r="A5577" t="s">
        <v>11046</v>
      </c>
      <c r="B5577" t="s">
        <v>6191</v>
      </c>
      <c r="C5577" s="1">
        <v>0</v>
      </c>
      <c r="D5577" s="1">
        <v>0</v>
      </c>
      <c r="E5577" s="1">
        <v>0</v>
      </c>
    </row>
    <row r="5578" spans="1:5" x14ac:dyDescent="0.25">
      <c r="A5578" t="s">
        <v>11047</v>
      </c>
      <c r="B5578" t="s">
        <v>6193</v>
      </c>
      <c r="C5578" s="1">
        <v>0</v>
      </c>
      <c r="D5578" s="1">
        <v>0</v>
      </c>
      <c r="E5578" s="1">
        <v>0</v>
      </c>
    </row>
    <row r="5579" spans="1:5" x14ac:dyDescent="0.25">
      <c r="A5579" t="s">
        <v>11048</v>
      </c>
      <c r="B5579" t="s">
        <v>6195</v>
      </c>
      <c r="C5579" s="1">
        <v>0</v>
      </c>
      <c r="D5579" s="1">
        <v>0</v>
      </c>
      <c r="E5579" s="1">
        <v>0</v>
      </c>
    </row>
    <row r="5580" spans="1:5" x14ac:dyDescent="0.25">
      <c r="A5580" t="s">
        <v>11049</v>
      </c>
      <c r="B5580" t="s">
        <v>6197</v>
      </c>
      <c r="C5580" s="1">
        <v>0</v>
      </c>
      <c r="D5580" s="1">
        <v>0</v>
      </c>
      <c r="E5580" s="1">
        <v>0</v>
      </c>
    </row>
    <row r="5581" spans="1:5" x14ac:dyDescent="0.25">
      <c r="A5581" t="s">
        <v>11050</v>
      </c>
      <c r="B5581" t="s">
        <v>6199</v>
      </c>
      <c r="C5581" s="1">
        <v>0</v>
      </c>
      <c r="D5581" s="1">
        <v>0</v>
      </c>
      <c r="E5581" s="1">
        <v>0</v>
      </c>
    </row>
    <row r="5582" spans="1:5" x14ac:dyDescent="0.25">
      <c r="A5582" t="s">
        <v>11051</v>
      </c>
      <c r="B5582" t="s">
        <v>6201</v>
      </c>
      <c r="C5582" s="1">
        <v>0</v>
      </c>
      <c r="D5582" s="1">
        <v>0</v>
      </c>
      <c r="E5582" s="1">
        <v>0</v>
      </c>
    </row>
    <row r="5583" spans="1:5" x14ac:dyDescent="0.25">
      <c r="A5583" t="s">
        <v>11052</v>
      </c>
      <c r="B5583" t="s">
        <v>6203</v>
      </c>
      <c r="C5583" s="1">
        <v>0</v>
      </c>
      <c r="D5583" s="1">
        <v>0</v>
      </c>
      <c r="E5583" s="1">
        <v>0</v>
      </c>
    </row>
    <row r="5584" spans="1:5" x14ac:dyDescent="0.25">
      <c r="A5584" t="s">
        <v>11053</v>
      </c>
      <c r="B5584" t="s">
        <v>6205</v>
      </c>
      <c r="C5584" s="1">
        <v>0</v>
      </c>
      <c r="D5584" s="1">
        <v>0</v>
      </c>
      <c r="E5584" s="1">
        <v>0</v>
      </c>
    </row>
    <row r="5585" spans="1:5" x14ac:dyDescent="0.25">
      <c r="A5585" t="s">
        <v>11054</v>
      </c>
      <c r="B5585" t="s">
        <v>11055</v>
      </c>
      <c r="C5585" s="1">
        <v>0</v>
      </c>
      <c r="D5585" s="1">
        <v>0</v>
      </c>
      <c r="E5585" s="1">
        <v>0</v>
      </c>
    </row>
    <row r="5586" spans="1:5" x14ac:dyDescent="0.25">
      <c r="A5586" t="s">
        <v>11056</v>
      </c>
      <c r="B5586" t="s">
        <v>6207</v>
      </c>
      <c r="C5586" s="1">
        <v>0</v>
      </c>
      <c r="D5586" s="1">
        <v>0</v>
      </c>
      <c r="E5586" s="1">
        <v>0</v>
      </c>
    </row>
    <row r="5587" spans="1:5" x14ac:dyDescent="0.25">
      <c r="A5587" t="s">
        <v>11057</v>
      </c>
      <c r="B5587" t="s">
        <v>6209</v>
      </c>
      <c r="C5587" s="1">
        <v>0</v>
      </c>
      <c r="D5587" s="1">
        <v>0</v>
      </c>
      <c r="E5587" s="1">
        <v>0</v>
      </c>
    </row>
    <row r="5588" spans="1:5" x14ac:dyDescent="0.25">
      <c r="A5588" t="s">
        <v>11058</v>
      </c>
      <c r="B5588" t="s">
        <v>6211</v>
      </c>
      <c r="C5588" s="1">
        <v>0</v>
      </c>
      <c r="D5588" s="1">
        <v>0</v>
      </c>
      <c r="E5588" s="1">
        <v>0</v>
      </c>
    </row>
    <row r="5589" spans="1:5" x14ac:dyDescent="0.25">
      <c r="A5589" t="s">
        <v>11059</v>
      </c>
      <c r="B5589" t="s">
        <v>6213</v>
      </c>
      <c r="C5589" s="1">
        <v>0</v>
      </c>
      <c r="D5589" s="1">
        <v>0</v>
      </c>
      <c r="E5589" s="1">
        <v>0</v>
      </c>
    </row>
    <row r="5590" spans="1:5" x14ac:dyDescent="0.25">
      <c r="A5590" t="s">
        <v>11060</v>
      </c>
      <c r="B5590" t="s">
        <v>6215</v>
      </c>
      <c r="C5590" s="1">
        <v>0</v>
      </c>
      <c r="D5590" s="1">
        <v>0</v>
      </c>
      <c r="E5590" s="1">
        <v>0</v>
      </c>
    </row>
    <row r="5591" spans="1:5" x14ac:dyDescent="0.25">
      <c r="A5591" t="s">
        <v>11061</v>
      </c>
      <c r="B5591" t="s">
        <v>6217</v>
      </c>
      <c r="C5591" s="1">
        <v>0</v>
      </c>
      <c r="D5591" s="1">
        <v>0</v>
      </c>
      <c r="E5591" s="1">
        <v>0</v>
      </c>
    </row>
    <row r="5592" spans="1:5" x14ac:dyDescent="0.25">
      <c r="A5592" t="s">
        <v>11062</v>
      </c>
      <c r="B5592" t="s">
        <v>7019</v>
      </c>
      <c r="C5592" s="1">
        <v>0</v>
      </c>
      <c r="D5592" s="1">
        <v>0</v>
      </c>
      <c r="E5592" s="1">
        <v>0</v>
      </c>
    </row>
    <row r="5593" spans="1:5" x14ac:dyDescent="0.25">
      <c r="A5593" t="s">
        <v>11063</v>
      </c>
      <c r="B5593" t="s">
        <v>7022</v>
      </c>
      <c r="C5593" s="1">
        <v>0</v>
      </c>
      <c r="D5593" s="1">
        <v>0</v>
      </c>
      <c r="E5593" s="1">
        <v>0</v>
      </c>
    </row>
    <row r="5594" spans="1:5" x14ac:dyDescent="0.25">
      <c r="A5594" t="s">
        <v>11064</v>
      </c>
      <c r="B5594" t="s">
        <v>7025</v>
      </c>
      <c r="C5594" s="1">
        <v>150</v>
      </c>
      <c r="D5594" s="1">
        <v>5</v>
      </c>
      <c r="E5594" s="1">
        <v>0</v>
      </c>
    </row>
    <row r="5595" spans="1:5" x14ac:dyDescent="0.25">
      <c r="A5595" t="s">
        <v>11065</v>
      </c>
      <c r="B5595" t="s">
        <v>7028</v>
      </c>
      <c r="C5595" s="1">
        <v>0</v>
      </c>
      <c r="D5595" s="1">
        <v>0</v>
      </c>
      <c r="E5595" s="1">
        <v>0</v>
      </c>
    </row>
    <row r="5596" spans="1:5" x14ac:dyDescent="0.25">
      <c r="A5596" t="s">
        <v>11066</v>
      </c>
      <c r="B5596" t="s">
        <v>7031</v>
      </c>
      <c r="C5596" s="1">
        <v>0</v>
      </c>
      <c r="D5596" s="1">
        <v>0</v>
      </c>
      <c r="E5596" s="1">
        <v>0</v>
      </c>
    </row>
    <row r="5597" spans="1:5" x14ac:dyDescent="0.25">
      <c r="A5597" t="s">
        <v>11067</v>
      </c>
      <c r="B5597" t="s">
        <v>7033</v>
      </c>
      <c r="C5597" s="1">
        <v>0</v>
      </c>
      <c r="D5597" s="1">
        <v>0</v>
      </c>
      <c r="E5597" s="1">
        <v>0</v>
      </c>
    </row>
    <row r="5598" spans="1:5" x14ac:dyDescent="0.25">
      <c r="A5598" t="s">
        <v>11068</v>
      </c>
      <c r="B5598" t="s">
        <v>7035</v>
      </c>
      <c r="C5598" s="1">
        <v>0</v>
      </c>
      <c r="D5598" s="1">
        <v>0</v>
      </c>
      <c r="E5598" s="1">
        <v>0</v>
      </c>
    </row>
    <row r="5599" spans="1:5" x14ac:dyDescent="0.25">
      <c r="A5599" t="s">
        <v>11069</v>
      </c>
      <c r="B5599" t="s">
        <v>7038</v>
      </c>
      <c r="C5599" s="1">
        <v>0</v>
      </c>
      <c r="D5599" s="1">
        <v>0</v>
      </c>
      <c r="E5599" s="1">
        <v>0</v>
      </c>
    </row>
    <row r="5600" spans="1:5" x14ac:dyDescent="0.25">
      <c r="A5600" t="s">
        <v>11070</v>
      </c>
      <c r="B5600" t="s">
        <v>7040</v>
      </c>
      <c r="C5600" s="1">
        <v>0</v>
      </c>
      <c r="D5600" s="1">
        <v>0</v>
      </c>
      <c r="E5600" s="1">
        <v>0</v>
      </c>
    </row>
    <row r="5601" spans="1:5" x14ac:dyDescent="0.25">
      <c r="A5601" t="s">
        <v>11071</v>
      </c>
      <c r="B5601" t="s">
        <v>7042</v>
      </c>
      <c r="C5601" s="1">
        <v>0</v>
      </c>
      <c r="D5601" s="1">
        <v>0</v>
      </c>
      <c r="E5601" s="1">
        <v>0</v>
      </c>
    </row>
    <row r="5602" spans="1:5" x14ac:dyDescent="0.25">
      <c r="A5602" t="s">
        <v>11072</v>
      </c>
      <c r="B5602" t="s">
        <v>7045</v>
      </c>
      <c r="C5602" s="1">
        <v>35</v>
      </c>
      <c r="D5602" s="1">
        <v>35</v>
      </c>
      <c r="E5602" s="1">
        <v>0</v>
      </c>
    </row>
    <row r="5603" spans="1:5" x14ac:dyDescent="0.25">
      <c r="A5603" t="s">
        <v>11073</v>
      </c>
      <c r="B5603" t="s">
        <v>7048</v>
      </c>
      <c r="C5603" s="1">
        <v>0</v>
      </c>
      <c r="D5603" s="1">
        <v>0</v>
      </c>
      <c r="E5603" s="1">
        <v>0</v>
      </c>
    </row>
    <row r="5604" spans="1:5" x14ac:dyDescent="0.25">
      <c r="A5604" t="s">
        <v>11074</v>
      </c>
      <c r="B5604" t="s">
        <v>7050</v>
      </c>
      <c r="C5604" s="1">
        <v>0</v>
      </c>
      <c r="D5604" s="1">
        <v>0</v>
      </c>
      <c r="E5604" s="1">
        <v>0</v>
      </c>
    </row>
    <row r="5605" spans="1:5" x14ac:dyDescent="0.25">
      <c r="A5605" t="s">
        <v>11075</v>
      </c>
      <c r="B5605" t="s">
        <v>7052</v>
      </c>
      <c r="C5605" s="1">
        <v>0</v>
      </c>
      <c r="D5605" s="1">
        <v>0</v>
      </c>
      <c r="E5605" s="1">
        <v>0</v>
      </c>
    </row>
    <row r="5606" spans="1:5" x14ac:dyDescent="0.25">
      <c r="A5606" t="s">
        <v>11076</v>
      </c>
      <c r="B5606" t="s">
        <v>7054</v>
      </c>
      <c r="C5606" s="1">
        <v>0</v>
      </c>
      <c r="D5606" s="1">
        <v>0</v>
      </c>
      <c r="E5606" s="1">
        <v>0</v>
      </c>
    </row>
    <row r="5607" spans="1:5" x14ac:dyDescent="0.25">
      <c r="A5607" t="s">
        <v>11077</v>
      </c>
      <c r="B5607" t="s">
        <v>7056</v>
      </c>
      <c r="C5607" s="1">
        <v>0</v>
      </c>
      <c r="D5607" s="1">
        <v>0</v>
      </c>
      <c r="E5607" s="1">
        <v>0</v>
      </c>
    </row>
    <row r="5608" spans="1:5" x14ac:dyDescent="0.25">
      <c r="A5608" t="s">
        <v>11078</v>
      </c>
      <c r="B5608" t="s">
        <v>7058</v>
      </c>
      <c r="C5608" s="1">
        <v>0</v>
      </c>
      <c r="D5608" s="1">
        <v>0</v>
      </c>
      <c r="E5608" s="1">
        <v>0</v>
      </c>
    </row>
    <row r="5609" spans="1:5" x14ac:dyDescent="0.25">
      <c r="A5609" t="s">
        <v>11079</v>
      </c>
      <c r="B5609" t="s">
        <v>7060</v>
      </c>
      <c r="C5609" s="1">
        <v>0</v>
      </c>
      <c r="D5609" s="1">
        <v>0</v>
      </c>
      <c r="E5609" s="1">
        <v>0</v>
      </c>
    </row>
    <row r="5610" spans="1:5" x14ac:dyDescent="0.25">
      <c r="A5610" t="s">
        <v>11080</v>
      </c>
      <c r="B5610" t="s">
        <v>7062</v>
      </c>
      <c r="C5610" s="1">
        <v>0</v>
      </c>
      <c r="D5610" s="1">
        <v>0</v>
      </c>
      <c r="E5610" s="1">
        <v>0</v>
      </c>
    </row>
    <row r="5611" spans="1:5" x14ac:dyDescent="0.25">
      <c r="A5611" t="s">
        <v>11081</v>
      </c>
      <c r="B5611" t="s">
        <v>7066</v>
      </c>
      <c r="C5611" s="1">
        <v>0</v>
      </c>
      <c r="D5611" s="1">
        <v>0</v>
      </c>
      <c r="E5611" s="1">
        <v>0</v>
      </c>
    </row>
    <row r="5612" spans="1:5" x14ac:dyDescent="0.25">
      <c r="A5612" t="s">
        <v>11082</v>
      </c>
      <c r="B5612" t="s">
        <v>7068</v>
      </c>
      <c r="C5612" s="1">
        <v>0</v>
      </c>
      <c r="D5612" s="1">
        <v>0</v>
      </c>
      <c r="E5612" s="1">
        <v>0</v>
      </c>
    </row>
    <row r="5613" spans="1:5" x14ac:dyDescent="0.25">
      <c r="A5613" t="s">
        <v>11083</v>
      </c>
      <c r="B5613" t="s">
        <v>7070</v>
      </c>
      <c r="C5613" s="1">
        <v>0</v>
      </c>
      <c r="D5613" s="1">
        <v>0</v>
      </c>
      <c r="E5613" s="1">
        <v>0</v>
      </c>
    </row>
    <row r="5614" spans="1:5" x14ac:dyDescent="0.25">
      <c r="A5614" t="s">
        <v>11084</v>
      </c>
      <c r="B5614" t="s">
        <v>7072</v>
      </c>
      <c r="C5614" s="1">
        <v>0</v>
      </c>
      <c r="D5614" s="1">
        <v>0</v>
      </c>
      <c r="E5614" s="1">
        <v>0</v>
      </c>
    </row>
    <row r="5615" spans="1:5" x14ac:dyDescent="0.25">
      <c r="A5615" t="s">
        <v>11085</v>
      </c>
      <c r="B5615" t="s">
        <v>7074</v>
      </c>
      <c r="C5615" s="1">
        <v>0</v>
      </c>
      <c r="D5615" s="1">
        <v>0</v>
      </c>
      <c r="E5615" s="1">
        <v>0</v>
      </c>
    </row>
    <row r="5616" spans="1:5" x14ac:dyDescent="0.25">
      <c r="A5616" t="s">
        <v>11086</v>
      </c>
      <c r="B5616" t="s">
        <v>7076</v>
      </c>
      <c r="C5616" s="1">
        <v>0</v>
      </c>
      <c r="D5616" s="1">
        <v>0</v>
      </c>
      <c r="E5616" s="1">
        <v>0</v>
      </c>
    </row>
    <row r="5617" spans="1:6" x14ac:dyDescent="0.25">
      <c r="A5617" t="s">
        <v>11087</v>
      </c>
      <c r="B5617" t="s">
        <v>7078</v>
      </c>
      <c r="C5617" s="1">
        <v>300</v>
      </c>
      <c r="D5617" s="1">
        <v>357</v>
      </c>
      <c r="E5617" s="1">
        <v>0</v>
      </c>
    </row>
    <row r="5618" spans="1:6" x14ac:dyDescent="0.25">
      <c r="A5618" t="s">
        <v>11088</v>
      </c>
      <c r="B5618" t="s">
        <v>7081</v>
      </c>
      <c r="C5618" s="1">
        <v>361</v>
      </c>
      <c r="D5618" s="1">
        <v>0</v>
      </c>
      <c r="E5618" s="1">
        <v>361</v>
      </c>
      <c r="F5618" t="s">
        <v>11089</v>
      </c>
    </row>
    <row r="5619" spans="1:6" x14ac:dyDescent="0.25">
      <c r="A5619" t="s">
        <v>11090</v>
      </c>
      <c r="B5619" t="s">
        <v>7083</v>
      </c>
      <c r="C5619" s="1">
        <v>0</v>
      </c>
      <c r="D5619" s="1">
        <v>0</v>
      </c>
      <c r="E5619" s="1">
        <v>0</v>
      </c>
    </row>
    <row r="5620" spans="1:6" x14ac:dyDescent="0.25">
      <c r="A5620" t="s">
        <v>11091</v>
      </c>
      <c r="B5620" t="s">
        <v>7085</v>
      </c>
      <c r="C5620" s="1">
        <v>0</v>
      </c>
      <c r="D5620" s="1">
        <v>0</v>
      </c>
      <c r="E5620" s="1">
        <v>0</v>
      </c>
    </row>
    <row r="5621" spans="1:6" x14ac:dyDescent="0.25">
      <c r="A5621" t="s">
        <v>11092</v>
      </c>
      <c r="B5621" t="s">
        <v>7087</v>
      </c>
      <c r="C5621" s="1">
        <v>0</v>
      </c>
      <c r="D5621" s="1">
        <v>0</v>
      </c>
      <c r="E5621" s="1">
        <v>0</v>
      </c>
    </row>
    <row r="5622" spans="1:6" x14ac:dyDescent="0.25">
      <c r="A5622" t="s">
        <v>11093</v>
      </c>
      <c r="B5622" t="s">
        <v>7089</v>
      </c>
      <c r="C5622" s="1">
        <v>0</v>
      </c>
      <c r="D5622" s="1">
        <v>0</v>
      </c>
      <c r="E5622" s="1">
        <v>0</v>
      </c>
    </row>
    <row r="5623" spans="1:6" x14ac:dyDescent="0.25">
      <c r="A5623" t="s">
        <v>11094</v>
      </c>
      <c r="B5623" t="s">
        <v>7091</v>
      </c>
      <c r="C5623" s="1">
        <v>0</v>
      </c>
      <c r="D5623" s="1">
        <v>0</v>
      </c>
      <c r="E5623" s="1">
        <v>0</v>
      </c>
    </row>
    <row r="5624" spans="1:6" x14ac:dyDescent="0.25">
      <c r="A5624" t="s">
        <v>11095</v>
      </c>
      <c r="B5624" t="s">
        <v>7094</v>
      </c>
      <c r="C5624" s="1">
        <v>0</v>
      </c>
      <c r="D5624" s="1">
        <v>0</v>
      </c>
      <c r="E5624" s="1">
        <v>0</v>
      </c>
    </row>
    <row r="5625" spans="1:6" x14ac:dyDescent="0.25">
      <c r="A5625" t="s">
        <v>11096</v>
      </c>
      <c r="B5625" t="s">
        <v>7096</v>
      </c>
      <c r="C5625" s="1">
        <v>0</v>
      </c>
      <c r="D5625" s="1">
        <v>0</v>
      </c>
      <c r="E5625" s="1">
        <v>0</v>
      </c>
    </row>
    <row r="5626" spans="1:6" x14ac:dyDescent="0.25">
      <c r="A5626" t="s">
        <v>11097</v>
      </c>
      <c r="B5626" t="s">
        <v>7098</v>
      </c>
      <c r="C5626" s="1">
        <v>51470</v>
      </c>
      <c r="D5626" s="1">
        <v>18410</v>
      </c>
      <c r="E5626" s="1">
        <v>0</v>
      </c>
    </row>
    <row r="5627" spans="1:6" x14ac:dyDescent="0.25">
      <c r="A5627" t="s">
        <v>11098</v>
      </c>
      <c r="B5627" t="s">
        <v>7100</v>
      </c>
      <c r="C5627" s="1">
        <v>8892</v>
      </c>
      <c r="D5627" s="1">
        <v>5057</v>
      </c>
      <c r="E5627" s="1">
        <v>0</v>
      </c>
    </row>
    <row r="5628" spans="1:6" x14ac:dyDescent="0.25">
      <c r="A5628" t="s">
        <v>11099</v>
      </c>
      <c r="B5628" t="s">
        <v>7103</v>
      </c>
      <c r="C5628" s="1">
        <v>0</v>
      </c>
      <c r="D5628" s="1">
        <v>0</v>
      </c>
      <c r="E5628" s="1">
        <v>0</v>
      </c>
    </row>
    <row r="5629" spans="1:6" x14ac:dyDescent="0.25">
      <c r="A5629" t="s">
        <v>11100</v>
      </c>
      <c r="B5629" t="s">
        <v>7105</v>
      </c>
      <c r="C5629" s="1">
        <v>0</v>
      </c>
      <c r="D5629" s="1">
        <v>0</v>
      </c>
      <c r="E5629" s="1">
        <v>0</v>
      </c>
    </row>
    <row r="5630" spans="1:6" x14ac:dyDescent="0.25">
      <c r="A5630" t="s">
        <v>11101</v>
      </c>
      <c r="B5630" t="s">
        <v>7107</v>
      </c>
      <c r="C5630" s="1">
        <v>0</v>
      </c>
      <c r="D5630" s="1">
        <v>500</v>
      </c>
      <c r="E5630" s="1">
        <v>0</v>
      </c>
    </row>
    <row r="5631" spans="1:6" x14ac:dyDescent="0.25">
      <c r="A5631" t="s">
        <v>11102</v>
      </c>
      <c r="B5631" t="s">
        <v>7109</v>
      </c>
      <c r="C5631" s="1">
        <v>0</v>
      </c>
      <c r="D5631" s="1">
        <v>0</v>
      </c>
      <c r="E5631" s="1">
        <v>0</v>
      </c>
    </row>
    <row r="5632" spans="1:6" x14ac:dyDescent="0.25">
      <c r="A5632" t="s">
        <v>11103</v>
      </c>
      <c r="B5632" t="s">
        <v>7111</v>
      </c>
      <c r="C5632" s="1">
        <v>1427</v>
      </c>
      <c r="D5632" s="1">
        <v>334</v>
      </c>
      <c r="E5632" s="1">
        <v>0</v>
      </c>
      <c r="F5632" t="s">
        <v>11104</v>
      </c>
    </row>
    <row r="5633" spans="1:6" x14ac:dyDescent="0.25">
      <c r="A5633" t="s">
        <v>11105</v>
      </c>
      <c r="B5633" t="s">
        <v>7113</v>
      </c>
      <c r="C5633" s="1">
        <v>1930</v>
      </c>
      <c r="D5633" s="1">
        <v>1903</v>
      </c>
      <c r="E5633" s="1">
        <v>0</v>
      </c>
    </row>
    <row r="5634" spans="1:6" x14ac:dyDescent="0.25">
      <c r="A5634" t="s">
        <v>11106</v>
      </c>
      <c r="B5634" t="s">
        <v>7115</v>
      </c>
      <c r="C5634" s="1">
        <v>2380</v>
      </c>
      <c r="D5634" s="1">
        <v>2962</v>
      </c>
      <c r="E5634" s="1">
        <v>0</v>
      </c>
    </row>
    <row r="5635" spans="1:6" x14ac:dyDescent="0.25">
      <c r="A5635" t="s">
        <v>11107</v>
      </c>
      <c r="B5635" t="s">
        <v>7117</v>
      </c>
      <c r="C5635" s="1">
        <v>0</v>
      </c>
      <c r="D5635" s="1">
        <v>0</v>
      </c>
      <c r="E5635" s="1">
        <v>0</v>
      </c>
    </row>
    <row r="5636" spans="1:6" x14ac:dyDescent="0.25">
      <c r="A5636" t="s">
        <v>11108</v>
      </c>
      <c r="B5636" t="s">
        <v>7119</v>
      </c>
      <c r="C5636" s="1">
        <v>0</v>
      </c>
      <c r="D5636" s="1">
        <v>0</v>
      </c>
      <c r="E5636" s="1">
        <v>0</v>
      </c>
    </row>
    <row r="5637" spans="1:6" x14ac:dyDescent="0.25">
      <c r="A5637" t="s">
        <v>11109</v>
      </c>
      <c r="B5637" t="s">
        <v>11110</v>
      </c>
      <c r="C5637" s="1">
        <v>250</v>
      </c>
      <c r="D5637" s="1">
        <v>193</v>
      </c>
      <c r="E5637" s="1">
        <v>250</v>
      </c>
      <c r="F5637" t="s">
        <v>11111</v>
      </c>
    </row>
    <row r="5638" spans="1:6" x14ac:dyDescent="0.25">
      <c r="A5638" t="s">
        <v>11112</v>
      </c>
      <c r="B5638" t="s">
        <v>11113</v>
      </c>
      <c r="C5638" s="1">
        <v>49000</v>
      </c>
      <c r="D5638" s="1">
        <v>16959</v>
      </c>
      <c r="E5638" s="1">
        <v>54000</v>
      </c>
      <c r="F5638" t="s">
        <v>11114</v>
      </c>
    </row>
    <row r="5639" spans="1:6" x14ac:dyDescent="0.25">
      <c r="A5639" t="s">
        <v>11115</v>
      </c>
      <c r="B5639" t="s">
        <v>11116</v>
      </c>
      <c r="C5639" s="1">
        <v>350</v>
      </c>
      <c r="D5639" s="1">
        <v>72</v>
      </c>
      <c r="E5639" s="1">
        <v>350</v>
      </c>
    </row>
    <row r="5640" spans="1:6" x14ac:dyDescent="0.25">
      <c r="A5640" t="s">
        <v>11117</v>
      </c>
      <c r="B5640" t="s">
        <v>11118</v>
      </c>
      <c r="C5640" s="1">
        <v>0</v>
      </c>
      <c r="D5640" s="1">
        <v>0</v>
      </c>
      <c r="E5640" s="1">
        <v>250</v>
      </c>
      <c r="F5640" t="s">
        <v>11119</v>
      </c>
    </row>
    <row r="5641" spans="1:6" x14ac:dyDescent="0.25">
      <c r="A5641" t="s">
        <v>11120</v>
      </c>
      <c r="B5641" t="s">
        <v>11121</v>
      </c>
      <c r="C5641" s="1">
        <v>0</v>
      </c>
      <c r="D5641" s="1">
        <v>0</v>
      </c>
      <c r="E5641" s="1">
        <v>0</v>
      </c>
    </row>
    <row r="5642" spans="1:6" x14ac:dyDescent="0.25">
      <c r="A5642" t="s">
        <v>11122</v>
      </c>
      <c r="B5642" t="s">
        <v>11123</v>
      </c>
      <c r="C5642" s="1">
        <v>0</v>
      </c>
      <c r="D5642" s="1">
        <v>0</v>
      </c>
      <c r="E5642" s="1">
        <v>0</v>
      </c>
    </row>
    <row r="5643" spans="1:6" x14ac:dyDescent="0.25">
      <c r="A5643" t="s">
        <v>11124</v>
      </c>
      <c r="B5643" t="s">
        <v>11125</v>
      </c>
      <c r="C5643" s="1">
        <v>600</v>
      </c>
      <c r="D5643" s="1">
        <v>0</v>
      </c>
      <c r="E5643" s="1">
        <v>300</v>
      </c>
      <c r="F5643" t="s">
        <v>11126</v>
      </c>
    </row>
    <row r="5644" spans="1:6" x14ac:dyDescent="0.25">
      <c r="A5644" t="s">
        <v>11127</v>
      </c>
      <c r="B5644" t="s">
        <v>11128</v>
      </c>
      <c r="C5644" s="1">
        <v>0</v>
      </c>
      <c r="D5644" s="1">
        <v>0</v>
      </c>
      <c r="E5644" s="1">
        <v>0</v>
      </c>
      <c r="F5644" t="s">
        <v>11129</v>
      </c>
    </row>
    <row r="5645" spans="1:6" x14ac:dyDescent="0.25">
      <c r="A5645" t="s">
        <v>11130</v>
      </c>
      <c r="B5645" t="s">
        <v>11131</v>
      </c>
      <c r="C5645" s="1">
        <v>0</v>
      </c>
      <c r="D5645" s="1">
        <v>0</v>
      </c>
      <c r="E5645" s="1">
        <v>0</v>
      </c>
    </row>
    <row r="5646" spans="1:6" x14ac:dyDescent="0.25">
      <c r="A5646" t="s">
        <v>11132</v>
      </c>
      <c r="B5646" t="s">
        <v>11133</v>
      </c>
      <c r="C5646" s="1">
        <v>0</v>
      </c>
      <c r="D5646" s="1">
        <v>0</v>
      </c>
      <c r="E5646" s="1">
        <v>0</v>
      </c>
      <c r="F5646" t="s">
        <v>11134</v>
      </c>
    </row>
    <row r="5647" spans="1:6" x14ac:dyDescent="0.25">
      <c r="A5647" t="s">
        <v>11135</v>
      </c>
      <c r="B5647" t="s">
        <v>11136</v>
      </c>
      <c r="C5647" s="1">
        <v>250</v>
      </c>
      <c r="D5647" s="1">
        <v>0</v>
      </c>
      <c r="E5647" s="1">
        <v>250</v>
      </c>
    </row>
    <row r="5648" spans="1:6" x14ac:dyDescent="0.25">
      <c r="A5648" t="s">
        <v>11137</v>
      </c>
      <c r="B5648" t="s">
        <v>11138</v>
      </c>
      <c r="C5648" s="1">
        <v>400</v>
      </c>
      <c r="D5648" s="1">
        <v>0</v>
      </c>
      <c r="E5648" s="1">
        <v>400</v>
      </c>
    </row>
    <row r="5649" spans="1:6" x14ac:dyDescent="0.25">
      <c r="A5649" t="s">
        <v>11139</v>
      </c>
      <c r="B5649" t="s">
        <v>11140</v>
      </c>
      <c r="C5649" s="1">
        <v>2500</v>
      </c>
      <c r="D5649" s="1">
        <v>0</v>
      </c>
      <c r="E5649" s="1">
        <v>2500</v>
      </c>
      <c r="F5649" t="s">
        <v>11141</v>
      </c>
    </row>
    <row r="5650" spans="1:6" x14ac:dyDescent="0.25">
      <c r="A5650" t="s">
        <v>11142</v>
      </c>
      <c r="B5650" t="s">
        <v>11143</v>
      </c>
      <c r="C5650" s="1">
        <v>0</v>
      </c>
      <c r="D5650" s="1">
        <v>0</v>
      </c>
      <c r="E5650" s="1">
        <v>0</v>
      </c>
    </row>
    <row r="5651" spans="1:6" x14ac:dyDescent="0.25">
      <c r="A5651" t="s">
        <v>11144</v>
      </c>
      <c r="B5651" t="s">
        <v>11145</v>
      </c>
      <c r="C5651" s="1">
        <v>0</v>
      </c>
      <c r="D5651" s="1">
        <v>0</v>
      </c>
      <c r="E5651" s="1">
        <v>0</v>
      </c>
    </row>
    <row r="5652" spans="1:6" x14ac:dyDescent="0.25">
      <c r="A5652" t="s">
        <v>11146</v>
      </c>
      <c r="B5652" t="s">
        <v>11147</v>
      </c>
      <c r="C5652" s="1">
        <v>0</v>
      </c>
      <c r="D5652" s="1">
        <v>0</v>
      </c>
      <c r="E5652" s="1">
        <v>0</v>
      </c>
    </row>
    <row r="5653" spans="1:6" x14ac:dyDescent="0.25">
      <c r="A5653" t="s">
        <v>11148</v>
      </c>
      <c r="B5653" t="s">
        <v>11149</v>
      </c>
      <c r="C5653" s="1">
        <v>0</v>
      </c>
      <c r="D5653" s="1">
        <v>0</v>
      </c>
      <c r="E5653" s="1">
        <v>0</v>
      </c>
    </row>
    <row r="5654" spans="1:6" x14ac:dyDescent="0.25">
      <c r="A5654" t="s">
        <v>11150</v>
      </c>
      <c r="B5654" t="s">
        <v>11151</v>
      </c>
      <c r="C5654" s="1">
        <v>0</v>
      </c>
      <c r="D5654" s="1">
        <v>0</v>
      </c>
      <c r="E5654" s="1">
        <v>0</v>
      </c>
    </row>
    <row r="5655" spans="1:6" x14ac:dyDescent="0.25">
      <c r="A5655" t="s">
        <v>11152</v>
      </c>
      <c r="B5655" t="s">
        <v>11153</v>
      </c>
      <c r="C5655" s="1">
        <v>0</v>
      </c>
      <c r="D5655" s="1">
        <v>0</v>
      </c>
      <c r="E5655" s="1">
        <v>0</v>
      </c>
    </row>
    <row r="5656" spans="1:6" x14ac:dyDescent="0.25">
      <c r="A5656" t="s">
        <v>11154</v>
      </c>
      <c r="B5656" t="s">
        <v>11155</v>
      </c>
      <c r="C5656" s="1">
        <v>0</v>
      </c>
      <c r="D5656" s="1">
        <v>0</v>
      </c>
      <c r="E5656" s="1">
        <v>0</v>
      </c>
    </row>
    <row r="5657" spans="1:6" x14ac:dyDescent="0.25">
      <c r="A5657" t="s">
        <v>11156</v>
      </c>
      <c r="B5657" t="s">
        <v>11157</v>
      </c>
      <c r="C5657" s="1">
        <v>0</v>
      </c>
      <c r="D5657" s="1">
        <v>0</v>
      </c>
      <c r="E5657" s="1">
        <v>0</v>
      </c>
    </row>
    <row r="5658" spans="1:6" x14ac:dyDescent="0.25">
      <c r="A5658" t="s">
        <v>11158</v>
      </c>
      <c r="B5658" t="s">
        <v>11159</v>
      </c>
      <c r="C5658" s="1">
        <v>0</v>
      </c>
      <c r="D5658" s="1">
        <v>0</v>
      </c>
      <c r="E5658" s="1">
        <v>0</v>
      </c>
    </row>
    <row r="5659" spans="1:6" x14ac:dyDescent="0.25">
      <c r="A5659" t="s">
        <v>11160</v>
      </c>
      <c r="B5659" t="s">
        <v>11161</v>
      </c>
      <c r="C5659" s="1">
        <v>0</v>
      </c>
      <c r="D5659" s="1">
        <v>0</v>
      </c>
      <c r="E5659" s="1">
        <v>0</v>
      </c>
    </row>
    <row r="5660" spans="1:6" x14ac:dyDescent="0.25">
      <c r="A5660" t="s">
        <v>11162</v>
      </c>
      <c r="B5660" t="s">
        <v>11163</v>
      </c>
      <c r="C5660" s="1">
        <v>0</v>
      </c>
      <c r="D5660" s="1">
        <v>0</v>
      </c>
      <c r="E5660" s="1">
        <v>0</v>
      </c>
    </row>
    <row r="5661" spans="1:6" x14ac:dyDescent="0.25">
      <c r="A5661" t="s">
        <v>11164</v>
      </c>
      <c r="B5661" t="s">
        <v>11165</v>
      </c>
      <c r="C5661" s="1">
        <v>0</v>
      </c>
      <c r="D5661" s="1">
        <v>0</v>
      </c>
      <c r="E5661" s="1">
        <v>0</v>
      </c>
    </row>
    <row r="5662" spans="1:6" x14ac:dyDescent="0.25">
      <c r="A5662" t="s">
        <v>11166</v>
      </c>
      <c r="B5662" t="s">
        <v>11167</v>
      </c>
      <c r="C5662" s="1">
        <v>297</v>
      </c>
      <c r="D5662" s="1">
        <v>0</v>
      </c>
      <c r="E5662" s="1">
        <v>297</v>
      </c>
    </row>
    <row r="5663" spans="1:6" x14ac:dyDescent="0.25">
      <c r="A5663" t="s">
        <v>11168</v>
      </c>
      <c r="B5663" t="s">
        <v>11169</v>
      </c>
      <c r="C5663" s="1">
        <v>0</v>
      </c>
      <c r="D5663" s="1">
        <v>0</v>
      </c>
      <c r="E5663" s="1">
        <v>0</v>
      </c>
    </row>
    <row r="5664" spans="1:6" x14ac:dyDescent="0.25">
      <c r="A5664" t="s">
        <v>11170</v>
      </c>
      <c r="B5664" t="s">
        <v>11171</v>
      </c>
      <c r="C5664" s="1">
        <v>0</v>
      </c>
      <c r="D5664" s="1">
        <v>0</v>
      </c>
      <c r="E5664" s="1">
        <v>0</v>
      </c>
    </row>
    <row r="5665" spans="1:6" x14ac:dyDescent="0.25">
      <c r="A5665" t="s">
        <v>11172</v>
      </c>
      <c r="B5665" t="s">
        <v>11173</v>
      </c>
      <c r="C5665" s="1">
        <v>0</v>
      </c>
      <c r="D5665" s="1">
        <v>0</v>
      </c>
      <c r="E5665" s="1">
        <v>0</v>
      </c>
    </row>
    <row r="5666" spans="1:6" x14ac:dyDescent="0.25">
      <c r="A5666" t="s">
        <v>11174</v>
      </c>
      <c r="B5666" t="s">
        <v>11175</v>
      </c>
      <c r="C5666" s="1">
        <v>1000</v>
      </c>
      <c r="D5666" s="1">
        <v>77</v>
      </c>
      <c r="E5666" s="1">
        <v>500</v>
      </c>
    </row>
    <row r="5667" spans="1:6" x14ac:dyDescent="0.25">
      <c r="A5667" t="s">
        <v>11176</v>
      </c>
      <c r="B5667" t="s">
        <v>11177</v>
      </c>
      <c r="C5667" s="1">
        <v>600</v>
      </c>
      <c r="D5667" s="1">
        <v>0</v>
      </c>
      <c r="E5667" s="1">
        <v>600</v>
      </c>
      <c r="F5667" t="s">
        <v>11178</v>
      </c>
    </row>
    <row r="5668" spans="1:6" x14ac:dyDescent="0.25">
      <c r="A5668" t="s">
        <v>11179</v>
      </c>
      <c r="B5668" t="s">
        <v>11180</v>
      </c>
      <c r="C5668" s="1">
        <v>1000</v>
      </c>
      <c r="D5668" s="1">
        <v>0</v>
      </c>
      <c r="E5668" s="1">
        <v>1000</v>
      </c>
    </row>
    <row r="5669" spans="1:6" x14ac:dyDescent="0.25">
      <c r="A5669" t="s">
        <v>11181</v>
      </c>
      <c r="B5669" t="s">
        <v>11182</v>
      </c>
      <c r="C5669" s="1">
        <v>0</v>
      </c>
      <c r="D5669" s="1">
        <v>0</v>
      </c>
      <c r="E5669" s="1">
        <v>0</v>
      </c>
    </row>
    <row r="5670" spans="1:6" x14ac:dyDescent="0.25">
      <c r="A5670" t="s">
        <v>11183</v>
      </c>
      <c r="B5670" t="s">
        <v>11184</v>
      </c>
      <c r="C5670" s="1">
        <v>79079</v>
      </c>
      <c r="D5670" s="1">
        <v>26686</v>
      </c>
      <c r="E5670" s="1">
        <v>83033</v>
      </c>
    </row>
    <row r="5671" spans="1:6" x14ac:dyDescent="0.25">
      <c r="A5671" t="s">
        <v>11185</v>
      </c>
      <c r="B5671" t="s">
        <v>11186</v>
      </c>
      <c r="C5671" s="1">
        <v>0</v>
      </c>
      <c r="D5671" s="1">
        <v>0</v>
      </c>
      <c r="E5671" s="1">
        <v>0</v>
      </c>
    </row>
    <row r="5672" spans="1:6" x14ac:dyDescent="0.25">
      <c r="A5672" t="s">
        <v>11187</v>
      </c>
      <c r="B5672" t="s">
        <v>11188</v>
      </c>
      <c r="C5672" s="1">
        <v>0</v>
      </c>
      <c r="D5672" s="1">
        <v>0</v>
      </c>
      <c r="E5672" s="1">
        <v>0</v>
      </c>
    </row>
    <row r="5673" spans="1:6" x14ac:dyDescent="0.25">
      <c r="A5673" t="s">
        <v>11189</v>
      </c>
      <c r="B5673" t="s">
        <v>11190</v>
      </c>
      <c r="C5673" s="1">
        <v>0</v>
      </c>
      <c r="D5673" s="1">
        <v>0</v>
      </c>
      <c r="E5673" s="1">
        <v>0</v>
      </c>
    </row>
    <row r="5674" spans="1:6" x14ac:dyDescent="0.25">
      <c r="A5674" t="s">
        <v>11191</v>
      </c>
      <c r="B5674" t="s">
        <v>11192</v>
      </c>
      <c r="C5674" s="1">
        <v>0</v>
      </c>
      <c r="D5674" s="1">
        <v>0</v>
      </c>
      <c r="E5674" s="1">
        <v>0</v>
      </c>
    </row>
    <row r="5675" spans="1:6" x14ac:dyDescent="0.25">
      <c r="A5675" t="s">
        <v>11193</v>
      </c>
      <c r="B5675" t="s">
        <v>11194</v>
      </c>
      <c r="C5675" s="1">
        <v>0</v>
      </c>
      <c r="D5675" s="1">
        <v>0</v>
      </c>
      <c r="E5675" s="1">
        <v>0</v>
      </c>
    </row>
    <row r="5676" spans="1:6" x14ac:dyDescent="0.25">
      <c r="A5676" t="s">
        <v>11195</v>
      </c>
      <c r="B5676" t="s">
        <v>11196</v>
      </c>
      <c r="C5676" s="1">
        <v>0</v>
      </c>
      <c r="D5676" s="1">
        <v>1500</v>
      </c>
      <c r="E5676" s="1">
        <v>0</v>
      </c>
    </row>
    <row r="5677" spans="1:6" x14ac:dyDescent="0.25">
      <c r="A5677" t="s">
        <v>11197</v>
      </c>
      <c r="B5677" t="s">
        <v>11198</v>
      </c>
      <c r="C5677" s="1">
        <v>0</v>
      </c>
      <c r="D5677" s="1">
        <v>0</v>
      </c>
      <c r="E5677" s="1">
        <v>0</v>
      </c>
    </row>
    <row r="5678" spans="1:6" x14ac:dyDescent="0.25">
      <c r="A5678" t="s">
        <v>11199</v>
      </c>
      <c r="B5678" t="s">
        <v>11200</v>
      </c>
      <c r="C5678" s="1">
        <v>1147</v>
      </c>
      <c r="D5678" s="1">
        <v>429</v>
      </c>
      <c r="E5678" s="1">
        <v>1204</v>
      </c>
    </row>
    <row r="5679" spans="1:6" x14ac:dyDescent="0.25">
      <c r="A5679" t="s">
        <v>11201</v>
      </c>
      <c r="B5679" t="s">
        <v>11202</v>
      </c>
      <c r="C5679" s="1">
        <v>2965</v>
      </c>
      <c r="D5679" s="1">
        <v>2316</v>
      </c>
      <c r="E5679" s="1">
        <v>3114</v>
      </c>
    </row>
    <row r="5680" spans="1:6" x14ac:dyDescent="0.25">
      <c r="A5680" t="s">
        <v>11203</v>
      </c>
      <c r="B5680" t="s">
        <v>11204</v>
      </c>
      <c r="C5680" s="1">
        <v>5327</v>
      </c>
      <c r="D5680" s="1">
        <v>3967</v>
      </c>
      <c r="E5680" s="1">
        <v>5367</v>
      </c>
    </row>
    <row r="5681" spans="1:5" x14ac:dyDescent="0.25">
      <c r="A5681" t="s">
        <v>11205</v>
      </c>
      <c r="B5681" t="s">
        <v>11206</v>
      </c>
      <c r="C5681" s="1">
        <v>0</v>
      </c>
      <c r="D5681" s="1">
        <v>0</v>
      </c>
      <c r="E5681" s="1">
        <v>0</v>
      </c>
    </row>
    <row r="5682" spans="1:5" x14ac:dyDescent="0.25">
      <c r="A5682" t="s">
        <v>11207</v>
      </c>
      <c r="B5682" t="s">
        <v>7826</v>
      </c>
      <c r="C5682" s="1">
        <v>0</v>
      </c>
      <c r="D5682" s="1">
        <v>0</v>
      </c>
      <c r="E5682" s="1">
        <v>0</v>
      </c>
    </row>
    <row r="5683" spans="1:5" x14ac:dyDescent="0.25">
      <c r="A5683" t="s">
        <v>11208</v>
      </c>
      <c r="B5683" t="s">
        <v>7828</v>
      </c>
      <c r="C5683" s="1">
        <v>1224</v>
      </c>
      <c r="D5683" s="1">
        <v>-256</v>
      </c>
      <c r="E5683" s="1">
        <v>1224</v>
      </c>
    </row>
    <row r="5684" spans="1:5" x14ac:dyDescent="0.25">
      <c r="A5684" t="s">
        <v>11209</v>
      </c>
      <c r="B5684" t="s">
        <v>7831</v>
      </c>
      <c r="C5684" s="1">
        <v>50</v>
      </c>
      <c r="D5684" s="1">
        <v>1</v>
      </c>
      <c r="E5684" s="1">
        <v>50</v>
      </c>
    </row>
    <row r="5685" spans="1:5" x14ac:dyDescent="0.25">
      <c r="A5685" t="s">
        <v>11210</v>
      </c>
      <c r="B5685" t="s">
        <v>7833</v>
      </c>
      <c r="C5685" s="1">
        <v>0</v>
      </c>
      <c r="D5685" s="1">
        <v>0</v>
      </c>
      <c r="E5685" s="1">
        <v>0</v>
      </c>
    </row>
    <row r="5686" spans="1:5" x14ac:dyDescent="0.25">
      <c r="A5686" t="s">
        <v>11211</v>
      </c>
      <c r="B5686" t="s">
        <v>7835</v>
      </c>
      <c r="C5686" s="1">
        <v>0</v>
      </c>
      <c r="D5686" s="1">
        <v>0</v>
      </c>
      <c r="E5686" s="1">
        <v>0</v>
      </c>
    </row>
    <row r="5687" spans="1:5" x14ac:dyDescent="0.25">
      <c r="A5687" t="s">
        <v>11212</v>
      </c>
      <c r="B5687" t="s">
        <v>7837</v>
      </c>
      <c r="C5687" s="1">
        <v>0</v>
      </c>
      <c r="D5687" s="1">
        <v>0</v>
      </c>
      <c r="E5687" s="1">
        <v>0</v>
      </c>
    </row>
    <row r="5688" spans="1:5" x14ac:dyDescent="0.25">
      <c r="A5688" t="s">
        <v>11213</v>
      </c>
      <c r="B5688" t="s">
        <v>7839</v>
      </c>
      <c r="C5688" s="1">
        <v>0</v>
      </c>
      <c r="D5688" s="1">
        <v>0</v>
      </c>
      <c r="E5688" s="1">
        <v>0</v>
      </c>
    </row>
    <row r="5689" spans="1:5" x14ac:dyDescent="0.25">
      <c r="A5689" t="s">
        <v>11214</v>
      </c>
      <c r="B5689" t="s">
        <v>7842</v>
      </c>
      <c r="C5689" s="1">
        <v>0</v>
      </c>
      <c r="D5689" s="1">
        <v>0</v>
      </c>
      <c r="E5689" s="1">
        <v>0</v>
      </c>
    </row>
    <row r="5690" spans="1:5" x14ac:dyDescent="0.25">
      <c r="A5690" t="s">
        <v>11215</v>
      </c>
      <c r="B5690" t="s">
        <v>7844</v>
      </c>
      <c r="C5690" s="1">
        <v>0</v>
      </c>
      <c r="D5690" s="1">
        <v>0</v>
      </c>
      <c r="E5690" s="1">
        <v>0</v>
      </c>
    </row>
    <row r="5691" spans="1:5" x14ac:dyDescent="0.25">
      <c r="A5691" t="s">
        <v>11216</v>
      </c>
      <c r="B5691" t="s">
        <v>7846</v>
      </c>
      <c r="C5691" s="1">
        <v>0</v>
      </c>
      <c r="D5691" s="1">
        <v>0</v>
      </c>
      <c r="E5691" s="1">
        <v>0</v>
      </c>
    </row>
    <row r="5692" spans="1:5" x14ac:dyDescent="0.25">
      <c r="A5692" t="s">
        <v>11217</v>
      </c>
      <c r="B5692" t="s">
        <v>7849</v>
      </c>
      <c r="C5692" s="1">
        <v>69</v>
      </c>
      <c r="D5692" s="1">
        <v>0</v>
      </c>
      <c r="E5692" s="1">
        <v>69</v>
      </c>
    </row>
    <row r="5693" spans="1:5" x14ac:dyDescent="0.25">
      <c r="A5693" t="s">
        <v>11218</v>
      </c>
      <c r="B5693" t="s">
        <v>7851</v>
      </c>
      <c r="C5693" s="1">
        <v>0</v>
      </c>
      <c r="D5693" s="1">
        <v>0</v>
      </c>
      <c r="E5693" s="1">
        <v>0</v>
      </c>
    </row>
    <row r="5694" spans="1:5" x14ac:dyDescent="0.25">
      <c r="A5694" t="s">
        <v>11219</v>
      </c>
      <c r="B5694" t="s">
        <v>7853</v>
      </c>
      <c r="C5694" s="1">
        <v>0</v>
      </c>
      <c r="D5694" s="1">
        <v>0</v>
      </c>
      <c r="E5694" s="1">
        <v>0</v>
      </c>
    </row>
    <row r="5695" spans="1:5" x14ac:dyDescent="0.25">
      <c r="A5695" t="s">
        <v>11220</v>
      </c>
      <c r="B5695" t="s">
        <v>7855</v>
      </c>
      <c r="C5695" s="1">
        <v>0</v>
      </c>
      <c r="D5695" s="1">
        <v>0</v>
      </c>
      <c r="E5695" s="1">
        <v>0</v>
      </c>
    </row>
    <row r="5696" spans="1:5" x14ac:dyDescent="0.25">
      <c r="A5696" t="s">
        <v>11221</v>
      </c>
      <c r="B5696" t="s">
        <v>7857</v>
      </c>
      <c r="C5696" s="1">
        <v>0</v>
      </c>
      <c r="D5696" s="1">
        <v>0</v>
      </c>
      <c r="E5696" s="1">
        <v>0</v>
      </c>
    </row>
    <row r="5697" spans="1:5" x14ac:dyDescent="0.25">
      <c r="A5697" t="s">
        <v>11222</v>
      </c>
      <c r="B5697" t="s">
        <v>7859</v>
      </c>
      <c r="C5697" s="1">
        <v>0</v>
      </c>
      <c r="D5697" s="1">
        <v>0</v>
      </c>
      <c r="E5697" s="1">
        <v>0</v>
      </c>
    </row>
    <row r="5698" spans="1:5" x14ac:dyDescent="0.25">
      <c r="A5698" t="s">
        <v>11223</v>
      </c>
      <c r="B5698" t="s">
        <v>7861</v>
      </c>
      <c r="C5698" s="1">
        <v>0</v>
      </c>
      <c r="D5698" s="1">
        <v>0</v>
      </c>
      <c r="E5698" s="1">
        <v>0</v>
      </c>
    </row>
    <row r="5699" spans="1:5" x14ac:dyDescent="0.25">
      <c r="A5699" t="s">
        <v>11224</v>
      </c>
      <c r="B5699" t="s">
        <v>7863</v>
      </c>
      <c r="C5699" s="1">
        <v>0</v>
      </c>
      <c r="D5699" s="1">
        <v>0</v>
      </c>
      <c r="E5699" s="1">
        <v>0</v>
      </c>
    </row>
    <row r="5700" spans="1:5" x14ac:dyDescent="0.25">
      <c r="A5700" t="s">
        <v>11225</v>
      </c>
      <c r="B5700" t="s">
        <v>7865</v>
      </c>
      <c r="C5700" s="1">
        <v>234</v>
      </c>
      <c r="D5700" s="1">
        <v>180</v>
      </c>
      <c r="E5700" s="1">
        <v>234</v>
      </c>
    </row>
    <row r="5701" spans="1:5" x14ac:dyDescent="0.25">
      <c r="A5701" t="s">
        <v>11226</v>
      </c>
      <c r="B5701" t="s">
        <v>11227</v>
      </c>
      <c r="C5701" s="1">
        <v>0</v>
      </c>
      <c r="D5701" s="1">
        <v>0</v>
      </c>
      <c r="E5701" s="1">
        <v>0</v>
      </c>
    </row>
    <row r="5702" spans="1:5" x14ac:dyDescent="0.25">
      <c r="A5702" t="s">
        <v>11228</v>
      </c>
      <c r="B5702" t="s">
        <v>7867</v>
      </c>
      <c r="C5702" s="1">
        <v>0</v>
      </c>
      <c r="D5702" s="1">
        <v>0</v>
      </c>
      <c r="E5702" s="1">
        <v>0</v>
      </c>
    </row>
    <row r="5703" spans="1:5" x14ac:dyDescent="0.25">
      <c r="A5703" t="s">
        <v>11229</v>
      </c>
      <c r="B5703" t="s">
        <v>7869</v>
      </c>
      <c r="C5703" s="1">
        <v>0</v>
      </c>
      <c r="D5703" s="1">
        <v>0</v>
      </c>
      <c r="E5703" s="1">
        <v>0</v>
      </c>
    </row>
    <row r="5704" spans="1:5" x14ac:dyDescent="0.25">
      <c r="A5704" t="s">
        <v>11230</v>
      </c>
      <c r="B5704" t="s">
        <v>7871</v>
      </c>
      <c r="C5704" s="1">
        <v>0</v>
      </c>
      <c r="D5704" s="1">
        <v>0</v>
      </c>
      <c r="E5704" s="1">
        <v>0</v>
      </c>
    </row>
    <row r="5705" spans="1:5" x14ac:dyDescent="0.25">
      <c r="A5705" t="s">
        <v>11231</v>
      </c>
      <c r="B5705" t="s">
        <v>7873</v>
      </c>
      <c r="C5705" s="1">
        <v>0</v>
      </c>
      <c r="D5705" s="1">
        <v>0</v>
      </c>
      <c r="E5705" s="1">
        <v>0</v>
      </c>
    </row>
    <row r="5706" spans="1:5" x14ac:dyDescent="0.25">
      <c r="A5706" t="s">
        <v>11232</v>
      </c>
      <c r="B5706" t="s">
        <v>7875</v>
      </c>
      <c r="C5706" s="1">
        <v>0</v>
      </c>
      <c r="D5706" s="1">
        <v>0</v>
      </c>
      <c r="E5706" s="1">
        <v>0</v>
      </c>
    </row>
    <row r="5707" spans="1:5" x14ac:dyDescent="0.25">
      <c r="A5707" t="s">
        <v>11233</v>
      </c>
      <c r="B5707" t="s">
        <v>7877</v>
      </c>
      <c r="C5707" s="1">
        <v>0</v>
      </c>
      <c r="D5707" s="1">
        <v>0</v>
      </c>
      <c r="E5707" s="1">
        <v>0</v>
      </c>
    </row>
    <row r="5708" spans="1:5" x14ac:dyDescent="0.25">
      <c r="A5708" t="s">
        <v>11234</v>
      </c>
      <c r="B5708" t="s">
        <v>7879</v>
      </c>
      <c r="C5708" s="1">
        <v>0</v>
      </c>
      <c r="D5708" s="1">
        <v>0</v>
      </c>
      <c r="E5708" s="1">
        <v>0</v>
      </c>
    </row>
    <row r="5709" spans="1:5" x14ac:dyDescent="0.25">
      <c r="A5709" t="s">
        <v>11235</v>
      </c>
      <c r="B5709" t="s">
        <v>7881</v>
      </c>
      <c r="C5709" s="1">
        <v>0</v>
      </c>
      <c r="D5709" s="1">
        <v>0</v>
      </c>
      <c r="E5709" s="1">
        <v>0</v>
      </c>
    </row>
    <row r="5710" spans="1:5" x14ac:dyDescent="0.25">
      <c r="A5710" t="s">
        <v>11236</v>
      </c>
      <c r="B5710" t="s">
        <v>7883</v>
      </c>
      <c r="C5710" s="1">
        <v>0</v>
      </c>
      <c r="D5710" s="1">
        <v>0</v>
      </c>
      <c r="E5710" s="1">
        <v>0</v>
      </c>
    </row>
    <row r="5711" spans="1:5" x14ac:dyDescent="0.25">
      <c r="A5711" t="s">
        <v>11237</v>
      </c>
      <c r="B5711" t="s">
        <v>7885</v>
      </c>
      <c r="C5711" s="1">
        <v>0</v>
      </c>
      <c r="D5711" s="1">
        <v>0</v>
      </c>
      <c r="E5711" s="1">
        <v>0</v>
      </c>
    </row>
    <row r="5712" spans="1:5" x14ac:dyDescent="0.25">
      <c r="A5712" t="s">
        <v>11238</v>
      </c>
      <c r="B5712" t="s">
        <v>7954</v>
      </c>
      <c r="C5712" s="1">
        <v>0</v>
      </c>
      <c r="D5712" s="1">
        <v>0</v>
      </c>
      <c r="E5712" s="1">
        <v>0</v>
      </c>
    </row>
    <row r="5713" spans="1:5" x14ac:dyDescent="0.25">
      <c r="A5713" t="s">
        <v>11239</v>
      </c>
      <c r="B5713" t="s">
        <v>7887</v>
      </c>
      <c r="C5713" s="1">
        <v>0</v>
      </c>
      <c r="D5713" s="1">
        <v>0</v>
      </c>
      <c r="E5713" s="1">
        <v>0</v>
      </c>
    </row>
    <row r="5714" spans="1:5" x14ac:dyDescent="0.25">
      <c r="A5714" t="s">
        <v>11240</v>
      </c>
      <c r="B5714" t="s">
        <v>7889</v>
      </c>
      <c r="C5714" s="1">
        <v>150</v>
      </c>
      <c r="D5714" s="1">
        <v>0</v>
      </c>
      <c r="E5714" s="1">
        <v>150</v>
      </c>
    </row>
    <row r="5715" spans="1:5" x14ac:dyDescent="0.25">
      <c r="A5715" t="s">
        <v>11241</v>
      </c>
      <c r="B5715" t="s">
        <v>7891</v>
      </c>
      <c r="C5715" s="1">
        <v>0</v>
      </c>
      <c r="D5715" s="1">
        <v>0</v>
      </c>
      <c r="E5715" s="1">
        <v>0</v>
      </c>
    </row>
    <row r="5716" spans="1:5" x14ac:dyDescent="0.25">
      <c r="A5716" t="s">
        <v>11242</v>
      </c>
      <c r="B5716" t="s">
        <v>7893</v>
      </c>
      <c r="C5716" s="1">
        <v>0</v>
      </c>
      <c r="D5716" s="1">
        <v>0</v>
      </c>
      <c r="E5716" s="1">
        <v>0</v>
      </c>
    </row>
    <row r="5717" spans="1:5" x14ac:dyDescent="0.25">
      <c r="A5717" t="s">
        <v>11243</v>
      </c>
      <c r="B5717" t="s">
        <v>7895</v>
      </c>
      <c r="C5717" s="1">
        <v>0</v>
      </c>
      <c r="D5717" s="1">
        <v>0</v>
      </c>
      <c r="E5717" s="1">
        <v>0</v>
      </c>
    </row>
    <row r="5718" spans="1:5" x14ac:dyDescent="0.25">
      <c r="A5718" t="s">
        <v>11244</v>
      </c>
      <c r="B5718" t="s">
        <v>7897</v>
      </c>
      <c r="C5718" s="1">
        <v>0</v>
      </c>
      <c r="D5718" s="1">
        <v>0</v>
      </c>
      <c r="E5718" s="1">
        <v>0</v>
      </c>
    </row>
    <row r="5719" spans="1:5" x14ac:dyDescent="0.25">
      <c r="A5719" t="s">
        <v>11245</v>
      </c>
      <c r="B5719" t="s">
        <v>7899</v>
      </c>
      <c r="C5719" s="1">
        <v>10080</v>
      </c>
      <c r="D5719" s="1">
        <v>2115</v>
      </c>
      <c r="E5719" s="1">
        <v>10080</v>
      </c>
    </row>
    <row r="5720" spans="1:5" x14ac:dyDescent="0.25">
      <c r="A5720" t="s">
        <v>11246</v>
      </c>
      <c r="B5720" t="s">
        <v>7902</v>
      </c>
      <c r="C5720" s="1">
        <v>0</v>
      </c>
      <c r="D5720" s="1">
        <v>0</v>
      </c>
      <c r="E5720" s="1">
        <v>0</v>
      </c>
    </row>
    <row r="5721" spans="1:5" x14ac:dyDescent="0.25">
      <c r="A5721" t="s">
        <v>11247</v>
      </c>
      <c r="B5721" t="s">
        <v>7904</v>
      </c>
      <c r="C5721" s="1">
        <v>0</v>
      </c>
      <c r="D5721" s="1">
        <v>0</v>
      </c>
      <c r="E5721" s="1">
        <v>0</v>
      </c>
    </row>
    <row r="5722" spans="1:5" x14ac:dyDescent="0.25">
      <c r="A5722" t="s">
        <v>11248</v>
      </c>
      <c r="B5722" t="s">
        <v>7965</v>
      </c>
      <c r="C5722" s="1">
        <v>0</v>
      </c>
      <c r="D5722" s="1">
        <v>0</v>
      </c>
      <c r="E5722" s="1">
        <v>0</v>
      </c>
    </row>
    <row r="5723" spans="1:5" x14ac:dyDescent="0.25">
      <c r="A5723" t="s">
        <v>11249</v>
      </c>
      <c r="B5723" t="s">
        <v>11250</v>
      </c>
      <c r="C5723" s="1">
        <v>0</v>
      </c>
      <c r="D5723" s="1">
        <v>0</v>
      </c>
      <c r="E5723" s="1">
        <v>0</v>
      </c>
    </row>
    <row r="5724" spans="1:5" x14ac:dyDescent="0.25">
      <c r="A5724" t="s">
        <v>11251</v>
      </c>
      <c r="B5724" t="s">
        <v>7906</v>
      </c>
      <c r="C5724" s="1">
        <v>0</v>
      </c>
      <c r="D5724" s="1">
        <v>650</v>
      </c>
      <c r="E5724" s="1">
        <v>0</v>
      </c>
    </row>
    <row r="5725" spans="1:5" x14ac:dyDescent="0.25">
      <c r="A5725" t="s">
        <v>11252</v>
      </c>
      <c r="B5725" t="s">
        <v>7908</v>
      </c>
      <c r="C5725" s="1">
        <v>360</v>
      </c>
      <c r="D5725" s="1">
        <v>30</v>
      </c>
      <c r="E5725" s="1">
        <v>360</v>
      </c>
    </row>
    <row r="5726" spans="1:5" x14ac:dyDescent="0.25">
      <c r="A5726" t="s">
        <v>11253</v>
      </c>
      <c r="B5726" t="s">
        <v>7911</v>
      </c>
      <c r="C5726" s="1">
        <v>771</v>
      </c>
      <c r="D5726" s="1">
        <v>214</v>
      </c>
      <c r="E5726" s="1">
        <v>771</v>
      </c>
    </row>
    <row r="5727" spans="1:5" x14ac:dyDescent="0.25">
      <c r="A5727" t="s">
        <v>11254</v>
      </c>
      <c r="B5727" t="s">
        <v>7913</v>
      </c>
      <c r="C5727" s="1">
        <v>0</v>
      </c>
      <c r="D5727" s="1">
        <v>0</v>
      </c>
      <c r="E5727" s="1">
        <v>0</v>
      </c>
    </row>
    <row r="5728" spans="1:5" x14ac:dyDescent="0.25">
      <c r="A5728" t="s">
        <v>11255</v>
      </c>
      <c r="B5728" t="s">
        <v>7915</v>
      </c>
      <c r="C5728" s="1">
        <v>0</v>
      </c>
      <c r="D5728" s="1">
        <v>0</v>
      </c>
      <c r="E5728" s="1">
        <v>0</v>
      </c>
    </row>
    <row r="5729" spans="1:5" x14ac:dyDescent="0.25">
      <c r="A5729" t="s">
        <v>11256</v>
      </c>
      <c r="B5729" t="s">
        <v>7917</v>
      </c>
      <c r="C5729" s="1">
        <v>0</v>
      </c>
      <c r="D5729" s="1">
        <v>0</v>
      </c>
      <c r="E5729" s="1">
        <v>0</v>
      </c>
    </row>
    <row r="5730" spans="1:5" x14ac:dyDescent="0.25">
      <c r="A5730" t="s">
        <v>11257</v>
      </c>
      <c r="B5730" t="s">
        <v>7919</v>
      </c>
      <c r="C5730" s="1">
        <v>0</v>
      </c>
      <c r="D5730" s="1">
        <v>0</v>
      </c>
      <c r="E5730" s="1">
        <v>0</v>
      </c>
    </row>
    <row r="5731" spans="1:5" x14ac:dyDescent="0.25">
      <c r="A5731" t="s">
        <v>11258</v>
      </c>
      <c r="B5731" t="s">
        <v>7826</v>
      </c>
      <c r="C5731" s="1">
        <v>0</v>
      </c>
      <c r="D5731" s="1">
        <v>0</v>
      </c>
      <c r="E5731" s="1">
        <v>0</v>
      </c>
    </row>
    <row r="5732" spans="1:5" x14ac:dyDescent="0.25">
      <c r="A5732" t="s">
        <v>11259</v>
      </c>
      <c r="B5732" t="s">
        <v>7828</v>
      </c>
      <c r="C5732" s="1">
        <v>250</v>
      </c>
      <c r="D5732" s="1">
        <v>0</v>
      </c>
      <c r="E5732" s="1">
        <v>250</v>
      </c>
    </row>
    <row r="5733" spans="1:5" x14ac:dyDescent="0.25">
      <c r="A5733" t="s">
        <v>11260</v>
      </c>
      <c r="B5733" t="s">
        <v>7831</v>
      </c>
      <c r="C5733" s="1">
        <v>0</v>
      </c>
      <c r="D5733" s="1">
        <v>0</v>
      </c>
      <c r="E5733" s="1">
        <v>0</v>
      </c>
    </row>
    <row r="5734" spans="1:5" x14ac:dyDescent="0.25">
      <c r="A5734" t="s">
        <v>11261</v>
      </c>
      <c r="B5734" t="s">
        <v>7833</v>
      </c>
      <c r="C5734" s="1">
        <v>0</v>
      </c>
      <c r="D5734" s="1">
        <v>0</v>
      </c>
      <c r="E5734" s="1">
        <v>0</v>
      </c>
    </row>
    <row r="5735" spans="1:5" x14ac:dyDescent="0.25">
      <c r="A5735" t="s">
        <v>11262</v>
      </c>
      <c r="B5735" t="s">
        <v>7835</v>
      </c>
      <c r="C5735" s="1">
        <v>0</v>
      </c>
      <c r="D5735" s="1">
        <v>0</v>
      </c>
      <c r="E5735" s="1">
        <v>0</v>
      </c>
    </row>
    <row r="5736" spans="1:5" x14ac:dyDescent="0.25">
      <c r="A5736" t="s">
        <v>11263</v>
      </c>
      <c r="B5736" t="s">
        <v>7837</v>
      </c>
      <c r="C5736" s="1">
        <v>0</v>
      </c>
      <c r="D5736" s="1">
        <v>0</v>
      </c>
      <c r="E5736" s="1">
        <v>0</v>
      </c>
    </row>
    <row r="5737" spans="1:5" x14ac:dyDescent="0.25">
      <c r="A5737" t="s">
        <v>11264</v>
      </c>
      <c r="B5737" t="s">
        <v>7839</v>
      </c>
      <c r="C5737" s="1">
        <v>0</v>
      </c>
      <c r="D5737" s="1">
        <v>0</v>
      </c>
      <c r="E5737" s="1">
        <v>0</v>
      </c>
    </row>
    <row r="5738" spans="1:5" x14ac:dyDescent="0.25">
      <c r="A5738" t="s">
        <v>11265</v>
      </c>
      <c r="B5738" t="s">
        <v>7842</v>
      </c>
      <c r="C5738" s="1">
        <v>0</v>
      </c>
      <c r="D5738" s="1">
        <v>0</v>
      </c>
      <c r="E5738" s="1">
        <v>0</v>
      </c>
    </row>
    <row r="5739" spans="1:5" x14ac:dyDescent="0.25">
      <c r="A5739" t="s">
        <v>11266</v>
      </c>
      <c r="B5739" t="s">
        <v>7844</v>
      </c>
      <c r="C5739" s="1">
        <v>0</v>
      </c>
      <c r="D5739" s="1">
        <v>0</v>
      </c>
      <c r="E5739" s="1">
        <v>0</v>
      </c>
    </row>
    <row r="5740" spans="1:5" x14ac:dyDescent="0.25">
      <c r="A5740" t="s">
        <v>11267</v>
      </c>
      <c r="B5740" t="s">
        <v>7846</v>
      </c>
      <c r="C5740" s="1">
        <v>0</v>
      </c>
      <c r="D5740" s="1">
        <v>0</v>
      </c>
      <c r="E5740" s="1">
        <v>0</v>
      </c>
    </row>
    <row r="5741" spans="1:5" x14ac:dyDescent="0.25">
      <c r="A5741" t="s">
        <v>11268</v>
      </c>
      <c r="B5741" t="s">
        <v>7849</v>
      </c>
      <c r="C5741" s="1">
        <v>135</v>
      </c>
      <c r="D5741" s="1">
        <v>0</v>
      </c>
      <c r="E5741" s="1">
        <v>135</v>
      </c>
    </row>
    <row r="5742" spans="1:5" x14ac:dyDescent="0.25">
      <c r="A5742" t="s">
        <v>11269</v>
      </c>
      <c r="B5742" t="s">
        <v>7851</v>
      </c>
      <c r="C5742" s="1">
        <v>0</v>
      </c>
      <c r="D5742" s="1">
        <v>0</v>
      </c>
      <c r="E5742" s="1">
        <v>0</v>
      </c>
    </row>
    <row r="5743" spans="1:5" x14ac:dyDescent="0.25">
      <c r="A5743" t="s">
        <v>11270</v>
      </c>
      <c r="B5743" t="s">
        <v>7853</v>
      </c>
      <c r="C5743" s="1">
        <v>34560</v>
      </c>
      <c r="D5743" s="1">
        <v>6837</v>
      </c>
      <c r="E5743" s="1">
        <v>30707</v>
      </c>
    </row>
    <row r="5744" spans="1:5" x14ac:dyDescent="0.25">
      <c r="A5744" t="s">
        <v>11271</v>
      </c>
      <c r="B5744" t="s">
        <v>7855</v>
      </c>
      <c r="C5744" s="1">
        <v>0</v>
      </c>
      <c r="D5744" s="1">
        <v>0</v>
      </c>
      <c r="E5744" s="1">
        <v>0</v>
      </c>
    </row>
    <row r="5745" spans="1:5" x14ac:dyDescent="0.25">
      <c r="A5745" t="s">
        <v>11272</v>
      </c>
      <c r="B5745" t="s">
        <v>7857</v>
      </c>
      <c r="C5745" s="1">
        <v>0</v>
      </c>
      <c r="D5745" s="1">
        <v>0</v>
      </c>
      <c r="E5745" s="1">
        <v>0</v>
      </c>
    </row>
    <row r="5746" spans="1:5" x14ac:dyDescent="0.25">
      <c r="A5746" t="s">
        <v>11273</v>
      </c>
      <c r="B5746" t="s">
        <v>7859</v>
      </c>
      <c r="C5746" s="1">
        <v>0</v>
      </c>
      <c r="D5746" s="1">
        <v>0</v>
      </c>
      <c r="E5746" s="1">
        <v>0</v>
      </c>
    </row>
    <row r="5747" spans="1:5" x14ac:dyDescent="0.25">
      <c r="A5747" t="s">
        <v>11274</v>
      </c>
      <c r="B5747" t="s">
        <v>7861</v>
      </c>
      <c r="C5747" s="1">
        <v>0</v>
      </c>
      <c r="D5747" s="1">
        <v>0</v>
      </c>
      <c r="E5747" s="1">
        <v>0</v>
      </c>
    </row>
    <row r="5748" spans="1:5" x14ac:dyDescent="0.25">
      <c r="A5748" t="s">
        <v>11275</v>
      </c>
      <c r="B5748" t="s">
        <v>7863</v>
      </c>
      <c r="C5748" s="1">
        <v>0</v>
      </c>
      <c r="D5748" s="1">
        <v>0</v>
      </c>
      <c r="E5748" s="1">
        <v>0</v>
      </c>
    </row>
    <row r="5749" spans="1:5" x14ac:dyDescent="0.25">
      <c r="A5749" t="s">
        <v>11276</v>
      </c>
      <c r="B5749" t="s">
        <v>7865</v>
      </c>
      <c r="C5749" s="1">
        <v>0</v>
      </c>
      <c r="D5749" s="1">
        <v>0</v>
      </c>
      <c r="E5749" s="1">
        <v>0</v>
      </c>
    </row>
    <row r="5750" spans="1:5" x14ac:dyDescent="0.25">
      <c r="A5750" t="s">
        <v>11277</v>
      </c>
      <c r="B5750" t="s">
        <v>7867</v>
      </c>
      <c r="C5750" s="1">
        <v>0</v>
      </c>
      <c r="D5750" s="1">
        <v>0</v>
      </c>
      <c r="E5750" s="1">
        <v>0</v>
      </c>
    </row>
    <row r="5751" spans="1:5" x14ac:dyDescent="0.25">
      <c r="A5751" t="s">
        <v>11278</v>
      </c>
      <c r="B5751" t="s">
        <v>7869</v>
      </c>
      <c r="C5751" s="1">
        <v>0</v>
      </c>
      <c r="D5751" s="1">
        <v>0</v>
      </c>
      <c r="E5751" s="1">
        <v>0</v>
      </c>
    </row>
    <row r="5752" spans="1:5" x14ac:dyDescent="0.25">
      <c r="A5752" t="s">
        <v>11279</v>
      </c>
      <c r="B5752" t="s">
        <v>7871</v>
      </c>
      <c r="C5752" s="1">
        <v>0</v>
      </c>
      <c r="D5752" s="1">
        <v>0</v>
      </c>
      <c r="E5752" s="1">
        <v>0</v>
      </c>
    </row>
    <row r="5753" spans="1:5" x14ac:dyDescent="0.25">
      <c r="A5753" t="s">
        <v>11280</v>
      </c>
      <c r="B5753" t="s">
        <v>7873</v>
      </c>
      <c r="C5753" s="1">
        <v>0</v>
      </c>
      <c r="D5753" s="1">
        <v>0</v>
      </c>
      <c r="E5753" s="1">
        <v>0</v>
      </c>
    </row>
    <row r="5754" spans="1:5" x14ac:dyDescent="0.25">
      <c r="A5754" t="s">
        <v>11281</v>
      </c>
      <c r="B5754" t="s">
        <v>7875</v>
      </c>
      <c r="C5754" s="1">
        <v>0</v>
      </c>
      <c r="D5754" s="1">
        <v>0</v>
      </c>
      <c r="E5754" s="1">
        <v>0</v>
      </c>
    </row>
    <row r="5755" spans="1:5" x14ac:dyDescent="0.25">
      <c r="A5755" t="s">
        <v>11282</v>
      </c>
      <c r="B5755" t="s">
        <v>7877</v>
      </c>
      <c r="C5755" s="1">
        <v>0</v>
      </c>
      <c r="D5755" s="1">
        <v>0</v>
      </c>
      <c r="E5755" s="1">
        <v>0</v>
      </c>
    </row>
    <row r="5756" spans="1:5" x14ac:dyDescent="0.25">
      <c r="A5756" t="s">
        <v>11283</v>
      </c>
      <c r="B5756" t="s">
        <v>7879</v>
      </c>
      <c r="C5756" s="1">
        <v>0</v>
      </c>
      <c r="D5756" s="1">
        <v>0</v>
      </c>
      <c r="E5756" s="1">
        <v>0</v>
      </c>
    </row>
    <row r="5757" spans="1:5" x14ac:dyDescent="0.25">
      <c r="A5757" t="s">
        <v>11284</v>
      </c>
      <c r="B5757" t="s">
        <v>7881</v>
      </c>
      <c r="C5757" s="1">
        <v>0</v>
      </c>
      <c r="D5757" s="1">
        <v>0</v>
      </c>
      <c r="E5757" s="1">
        <v>0</v>
      </c>
    </row>
    <row r="5758" spans="1:5" x14ac:dyDescent="0.25">
      <c r="A5758" t="s">
        <v>11285</v>
      </c>
      <c r="B5758" t="s">
        <v>7883</v>
      </c>
      <c r="C5758" s="1">
        <v>0</v>
      </c>
      <c r="D5758" s="1">
        <v>0</v>
      </c>
      <c r="E5758" s="1">
        <v>0</v>
      </c>
    </row>
    <row r="5759" spans="1:5" x14ac:dyDescent="0.25">
      <c r="A5759" t="s">
        <v>11286</v>
      </c>
      <c r="B5759" t="s">
        <v>7885</v>
      </c>
      <c r="C5759" s="1">
        <v>0</v>
      </c>
      <c r="D5759" s="1">
        <v>0</v>
      </c>
      <c r="E5759" s="1">
        <v>0</v>
      </c>
    </row>
    <row r="5760" spans="1:5" x14ac:dyDescent="0.25">
      <c r="A5760" t="s">
        <v>11287</v>
      </c>
      <c r="B5760" t="s">
        <v>7954</v>
      </c>
      <c r="C5760" s="1">
        <v>0</v>
      </c>
      <c r="D5760" s="1">
        <v>0</v>
      </c>
      <c r="E5760" s="1">
        <v>0</v>
      </c>
    </row>
    <row r="5761" spans="1:5" x14ac:dyDescent="0.25">
      <c r="A5761" t="s">
        <v>11288</v>
      </c>
      <c r="B5761" t="s">
        <v>7887</v>
      </c>
      <c r="C5761" s="1">
        <v>0</v>
      </c>
      <c r="D5761" s="1">
        <v>0</v>
      </c>
      <c r="E5761" s="1">
        <v>0</v>
      </c>
    </row>
    <row r="5762" spans="1:5" x14ac:dyDescent="0.25">
      <c r="A5762" t="s">
        <v>11289</v>
      </c>
      <c r="B5762" t="s">
        <v>7889</v>
      </c>
      <c r="C5762" s="1">
        <v>0</v>
      </c>
      <c r="D5762" s="1">
        <v>0</v>
      </c>
      <c r="E5762" s="1">
        <v>0</v>
      </c>
    </row>
    <row r="5763" spans="1:5" x14ac:dyDescent="0.25">
      <c r="A5763" t="s">
        <v>11290</v>
      </c>
      <c r="B5763" t="s">
        <v>7891</v>
      </c>
      <c r="C5763" s="1">
        <v>0</v>
      </c>
      <c r="D5763" s="1">
        <v>0</v>
      </c>
      <c r="E5763" s="1">
        <v>0</v>
      </c>
    </row>
    <row r="5764" spans="1:5" x14ac:dyDescent="0.25">
      <c r="A5764" t="s">
        <v>11291</v>
      </c>
      <c r="B5764" t="s">
        <v>7893</v>
      </c>
      <c r="C5764" s="1">
        <v>0</v>
      </c>
      <c r="D5764" s="1">
        <v>0</v>
      </c>
      <c r="E5764" s="1">
        <v>0</v>
      </c>
    </row>
    <row r="5765" spans="1:5" x14ac:dyDescent="0.25">
      <c r="A5765" t="s">
        <v>11292</v>
      </c>
      <c r="B5765" t="s">
        <v>7895</v>
      </c>
      <c r="C5765" s="1">
        <v>0</v>
      </c>
      <c r="D5765" s="1">
        <v>0</v>
      </c>
      <c r="E5765" s="1">
        <v>0</v>
      </c>
    </row>
    <row r="5766" spans="1:5" x14ac:dyDescent="0.25">
      <c r="A5766" t="s">
        <v>11293</v>
      </c>
      <c r="B5766" t="s">
        <v>7897</v>
      </c>
      <c r="C5766" s="1">
        <v>0</v>
      </c>
      <c r="D5766" s="1">
        <v>0</v>
      </c>
      <c r="E5766" s="1">
        <v>0</v>
      </c>
    </row>
    <row r="5767" spans="1:5" x14ac:dyDescent="0.25">
      <c r="A5767" t="s">
        <v>11294</v>
      </c>
      <c r="B5767" t="s">
        <v>7899</v>
      </c>
      <c r="C5767" s="1">
        <v>0</v>
      </c>
      <c r="D5767" s="1">
        <v>0</v>
      </c>
      <c r="E5767" s="1">
        <v>0</v>
      </c>
    </row>
    <row r="5768" spans="1:5" x14ac:dyDescent="0.25">
      <c r="A5768" t="s">
        <v>11295</v>
      </c>
      <c r="B5768" t="s">
        <v>7902</v>
      </c>
      <c r="C5768" s="1">
        <v>0</v>
      </c>
      <c r="D5768" s="1">
        <v>0</v>
      </c>
      <c r="E5768" s="1">
        <v>0</v>
      </c>
    </row>
    <row r="5769" spans="1:5" x14ac:dyDescent="0.25">
      <c r="A5769" t="s">
        <v>11296</v>
      </c>
      <c r="B5769" t="s">
        <v>7904</v>
      </c>
      <c r="C5769" s="1">
        <v>0</v>
      </c>
      <c r="D5769" s="1">
        <v>0</v>
      </c>
      <c r="E5769" s="1">
        <v>0</v>
      </c>
    </row>
    <row r="5770" spans="1:5" x14ac:dyDescent="0.25">
      <c r="A5770" t="s">
        <v>11297</v>
      </c>
      <c r="B5770" t="s">
        <v>7965</v>
      </c>
      <c r="C5770" s="1">
        <v>0</v>
      </c>
      <c r="D5770" s="1">
        <v>0</v>
      </c>
      <c r="E5770" s="1">
        <v>0</v>
      </c>
    </row>
    <row r="5771" spans="1:5" x14ac:dyDescent="0.25">
      <c r="A5771" t="s">
        <v>11298</v>
      </c>
      <c r="B5771" t="s">
        <v>11250</v>
      </c>
      <c r="C5771" s="1">
        <v>0</v>
      </c>
      <c r="D5771" s="1">
        <v>0</v>
      </c>
      <c r="E5771" s="1">
        <v>0</v>
      </c>
    </row>
    <row r="5772" spans="1:5" x14ac:dyDescent="0.25">
      <c r="A5772" t="s">
        <v>11299</v>
      </c>
      <c r="B5772" t="s">
        <v>7906</v>
      </c>
      <c r="C5772" s="1">
        <v>0</v>
      </c>
      <c r="D5772" s="1">
        <v>0</v>
      </c>
      <c r="E5772" s="1">
        <v>0</v>
      </c>
    </row>
    <row r="5773" spans="1:5" x14ac:dyDescent="0.25">
      <c r="A5773" t="s">
        <v>11300</v>
      </c>
      <c r="B5773" t="s">
        <v>7908</v>
      </c>
      <c r="C5773" s="1">
        <v>0</v>
      </c>
      <c r="D5773" s="1">
        <v>0</v>
      </c>
      <c r="E5773" s="1">
        <v>0</v>
      </c>
    </row>
    <row r="5774" spans="1:5" x14ac:dyDescent="0.25">
      <c r="A5774" t="s">
        <v>11301</v>
      </c>
      <c r="B5774" t="s">
        <v>7911</v>
      </c>
      <c r="C5774" s="1">
        <v>0</v>
      </c>
      <c r="D5774" s="1">
        <v>0</v>
      </c>
      <c r="E5774" s="1">
        <v>0</v>
      </c>
    </row>
    <row r="5775" spans="1:5" x14ac:dyDescent="0.25">
      <c r="A5775" t="s">
        <v>11302</v>
      </c>
      <c r="B5775" t="s">
        <v>7913</v>
      </c>
      <c r="C5775" s="1">
        <v>0</v>
      </c>
      <c r="D5775" s="1">
        <v>0</v>
      </c>
      <c r="E5775" s="1">
        <v>0</v>
      </c>
    </row>
    <row r="5776" spans="1:5" x14ac:dyDescent="0.25">
      <c r="A5776" t="s">
        <v>11303</v>
      </c>
      <c r="B5776" t="s">
        <v>7915</v>
      </c>
      <c r="C5776" s="1">
        <v>0</v>
      </c>
      <c r="D5776" s="1">
        <v>0</v>
      </c>
      <c r="E5776" s="1">
        <v>0</v>
      </c>
    </row>
    <row r="5777" spans="1:5" x14ac:dyDescent="0.25">
      <c r="A5777" t="s">
        <v>11304</v>
      </c>
      <c r="B5777" t="s">
        <v>7917</v>
      </c>
      <c r="C5777" s="1">
        <v>0</v>
      </c>
      <c r="D5777" s="1">
        <v>0</v>
      </c>
      <c r="E5777" s="1">
        <v>0</v>
      </c>
    </row>
    <row r="5778" spans="1:5" x14ac:dyDescent="0.25">
      <c r="A5778" t="s">
        <v>11305</v>
      </c>
      <c r="B5778" t="s">
        <v>7919</v>
      </c>
      <c r="C5778" s="1">
        <v>0</v>
      </c>
      <c r="D5778" s="1">
        <v>0</v>
      </c>
      <c r="E5778" s="1">
        <v>0</v>
      </c>
    </row>
    <row r="5779" spans="1:5" x14ac:dyDescent="0.25">
      <c r="A5779" t="s">
        <v>11306</v>
      </c>
      <c r="B5779" t="s">
        <v>7826</v>
      </c>
      <c r="C5779" s="1">
        <v>0</v>
      </c>
      <c r="D5779" s="1">
        <v>0</v>
      </c>
      <c r="E5779" s="1">
        <v>0</v>
      </c>
    </row>
    <row r="5780" spans="1:5" x14ac:dyDescent="0.25">
      <c r="A5780" t="s">
        <v>11307</v>
      </c>
      <c r="B5780" t="s">
        <v>7828</v>
      </c>
      <c r="C5780" s="1">
        <v>739</v>
      </c>
      <c r="D5780" s="1">
        <v>0</v>
      </c>
      <c r="E5780" s="1">
        <v>739</v>
      </c>
    </row>
    <row r="5781" spans="1:5" x14ac:dyDescent="0.25">
      <c r="A5781" t="s">
        <v>11308</v>
      </c>
      <c r="B5781" t="s">
        <v>7831</v>
      </c>
      <c r="C5781" s="1">
        <v>0</v>
      </c>
      <c r="D5781" s="1">
        <v>0</v>
      </c>
      <c r="E5781" s="1">
        <v>0</v>
      </c>
    </row>
    <row r="5782" spans="1:5" x14ac:dyDescent="0.25">
      <c r="A5782" t="s">
        <v>11309</v>
      </c>
      <c r="B5782" t="s">
        <v>7833</v>
      </c>
      <c r="C5782" s="1">
        <v>0</v>
      </c>
      <c r="D5782" s="1">
        <v>0</v>
      </c>
      <c r="E5782" s="1">
        <v>0</v>
      </c>
    </row>
    <row r="5783" spans="1:5" x14ac:dyDescent="0.25">
      <c r="A5783" t="s">
        <v>11310</v>
      </c>
      <c r="B5783" t="s">
        <v>7835</v>
      </c>
      <c r="C5783" s="1">
        <v>0</v>
      </c>
      <c r="D5783" s="1">
        <v>0</v>
      </c>
      <c r="E5783" s="1">
        <v>0</v>
      </c>
    </row>
    <row r="5784" spans="1:5" x14ac:dyDescent="0.25">
      <c r="A5784" t="s">
        <v>11311</v>
      </c>
      <c r="B5784" t="s">
        <v>7837</v>
      </c>
      <c r="C5784" s="1">
        <v>0</v>
      </c>
      <c r="D5784" s="1">
        <v>0</v>
      </c>
      <c r="E5784" s="1">
        <v>0</v>
      </c>
    </row>
    <row r="5785" spans="1:5" x14ac:dyDescent="0.25">
      <c r="A5785" t="s">
        <v>11312</v>
      </c>
      <c r="B5785" t="s">
        <v>7839</v>
      </c>
      <c r="C5785" s="1">
        <v>0</v>
      </c>
      <c r="D5785" s="1">
        <v>0</v>
      </c>
      <c r="E5785" s="1">
        <v>0</v>
      </c>
    </row>
    <row r="5786" spans="1:5" x14ac:dyDescent="0.25">
      <c r="A5786" t="s">
        <v>11313</v>
      </c>
      <c r="B5786" t="s">
        <v>7842</v>
      </c>
      <c r="C5786" s="1">
        <v>0</v>
      </c>
      <c r="D5786" s="1">
        <v>0</v>
      </c>
      <c r="E5786" s="1">
        <v>0</v>
      </c>
    </row>
    <row r="5787" spans="1:5" x14ac:dyDescent="0.25">
      <c r="A5787" t="s">
        <v>11314</v>
      </c>
      <c r="B5787" t="s">
        <v>7844</v>
      </c>
      <c r="C5787" s="1">
        <v>0</v>
      </c>
      <c r="D5787" s="1">
        <v>0</v>
      </c>
      <c r="E5787" s="1">
        <v>0</v>
      </c>
    </row>
    <row r="5788" spans="1:5" x14ac:dyDescent="0.25">
      <c r="A5788" t="s">
        <v>11315</v>
      </c>
      <c r="B5788" t="s">
        <v>7846</v>
      </c>
      <c r="C5788" s="1">
        <v>0</v>
      </c>
      <c r="D5788" s="1">
        <v>0</v>
      </c>
      <c r="E5788" s="1">
        <v>0</v>
      </c>
    </row>
    <row r="5789" spans="1:5" x14ac:dyDescent="0.25">
      <c r="A5789" t="s">
        <v>11316</v>
      </c>
      <c r="B5789" t="s">
        <v>7849</v>
      </c>
      <c r="C5789" s="1">
        <v>0</v>
      </c>
      <c r="D5789" s="1">
        <v>0</v>
      </c>
      <c r="E5789" s="1">
        <v>0</v>
      </c>
    </row>
    <row r="5790" spans="1:5" x14ac:dyDescent="0.25">
      <c r="A5790" t="s">
        <v>11317</v>
      </c>
      <c r="B5790" t="s">
        <v>7851</v>
      </c>
      <c r="C5790" s="1">
        <v>0</v>
      </c>
      <c r="D5790" s="1">
        <v>0</v>
      </c>
      <c r="E5790" s="1">
        <v>0</v>
      </c>
    </row>
    <row r="5791" spans="1:5" x14ac:dyDescent="0.25">
      <c r="A5791" t="s">
        <v>11318</v>
      </c>
      <c r="B5791" t="s">
        <v>7853</v>
      </c>
      <c r="C5791" s="1">
        <v>0</v>
      </c>
      <c r="D5791" s="1">
        <v>0</v>
      </c>
      <c r="E5791" s="1">
        <v>0</v>
      </c>
    </row>
    <row r="5792" spans="1:5" x14ac:dyDescent="0.25">
      <c r="A5792" t="s">
        <v>11319</v>
      </c>
      <c r="B5792" t="s">
        <v>7855</v>
      </c>
      <c r="C5792" s="1">
        <v>0</v>
      </c>
      <c r="D5792" s="1">
        <v>0</v>
      </c>
      <c r="E5792" s="1">
        <v>0</v>
      </c>
    </row>
    <row r="5793" spans="1:5" x14ac:dyDescent="0.25">
      <c r="A5793" t="s">
        <v>11320</v>
      </c>
      <c r="B5793" t="s">
        <v>7857</v>
      </c>
      <c r="C5793" s="1">
        <v>0</v>
      </c>
      <c r="D5793" s="1">
        <v>0</v>
      </c>
      <c r="E5793" s="1">
        <v>0</v>
      </c>
    </row>
    <row r="5794" spans="1:5" x14ac:dyDescent="0.25">
      <c r="A5794" t="s">
        <v>11321</v>
      </c>
      <c r="B5794" t="s">
        <v>7859</v>
      </c>
      <c r="C5794" s="1">
        <v>0</v>
      </c>
      <c r="D5794" s="1">
        <v>0</v>
      </c>
      <c r="E5794" s="1">
        <v>0</v>
      </c>
    </row>
    <row r="5795" spans="1:5" x14ac:dyDescent="0.25">
      <c r="A5795" t="s">
        <v>11322</v>
      </c>
      <c r="B5795" t="s">
        <v>7861</v>
      </c>
      <c r="C5795" s="1">
        <v>0</v>
      </c>
      <c r="D5795" s="1">
        <v>0</v>
      </c>
      <c r="E5795" s="1">
        <v>0</v>
      </c>
    </row>
    <row r="5796" spans="1:5" x14ac:dyDescent="0.25">
      <c r="A5796" t="s">
        <v>11323</v>
      </c>
      <c r="B5796" t="s">
        <v>7863</v>
      </c>
      <c r="C5796" s="1">
        <v>0</v>
      </c>
      <c r="D5796" s="1">
        <v>0</v>
      </c>
      <c r="E5796" s="1">
        <v>0</v>
      </c>
    </row>
    <row r="5797" spans="1:5" x14ac:dyDescent="0.25">
      <c r="A5797" t="s">
        <v>11324</v>
      </c>
      <c r="B5797" t="s">
        <v>7865</v>
      </c>
      <c r="C5797" s="1">
        <v>0</v>
      </c>
      <c r="D5797" s="1">
        <v>0</v>
      </c>
      <c r="E5797" s="1">
        <v>0</v>
      </c>
    </row>
    <row r="5798" spans="1:5" x14ac:dyDescent="0.25">
      <c r="A5798" t="s">
        <v>11325</v>
      </c>
      <c r="B5798" t="s">
        <v>7867</v>
      </c>
      <c r="C5798" s="1">
        <v>0</v>
      </c>
      <c r="D5798" s="1">
        <v>0</v>
      </c>
      <c r="E5798" s="1">
        <v>0</v>
      </c>
    </row>
    <row r="5799" spans="1:5" x14ac:dyDescent="0.25">
      <c r="A5799" t="s">
        <v>11326</v>
      </c>
      <c r="B5799" t="s">
        <v>7869</v>
      </c>
      <c r="C5799" s="1">
        <v>0</v>
      </c>
      <c r="D5799" s="1">
        <v>0</v>
      </c>
      <c r="E5799" s="1">
        <v>0</v>
      </c>
    </row>
    <row r="5800" spans="1:5" x14ac:dyDescent="0.25">
      <c r="A5800" t="s">
        <v>11327</v>
      </c>
      <c r="B5800" t="s">
        <v>7871</v>
      </c>
      <c r="C5800" s="1">
        <v>0</v>
      </c>
      <c r="D5800" s="1">
        <v>0</v>
      </c>
      <c r="E5800" s="1">
        <v>0</v>
      </c>
    </row>
    <row r="5801" spans="1:5" x14ac:dyDescent="0.25">
      <c r="A5801" t="s">
        <v>11328</v>
      </c>
      <c r="B5801" t="s">
        <v>7873</v>
      </c>
      <c r="C5801" s="1">
        <v>0</v>
      </c>
      <c r="D5801" s="1">
        <v>0</v>
      </c>
      <c r="E5801" s="1">
        <v>0</v>
      </c>
    </row>
    <row r="5802" spans="1:5" x14ac:dyDescent="0.25">
      <c r="A5802" t="s">
        <v>11329</v>
      </c>
      <c r="B5802" t="s">
        <v>7875</v>
      </c>
      <c r="C5802" s="1">
        <v>0</v>
      </c>
      <c r="D5802" s="1">
        <v>0</v>
      </c>
      <c r="E5802" s="1">
        <v>0</v>
      </c>
    </row>
    <row r="5803" spans="1:5" x14ac:dyDescent="0.25">
      <c r="A5803" t="s">
        <v>11330</v>
      </c>
      <c r="B5803" t="s">
        <v>7877</v>
      </c>
      <c r="C5803" s="1">
        <v>0</v>
      </c>
      <c r="D5803" s="1">
        <v>0</v>
      </c>
      <c r="E5803" s="1">
        <v>0</v>
      </c>
    </row>
    <row r="5804" spans="1:5" x14ac:dyDescent="0.25">
      <c r="A5804" t="s">
        <v>11331</v>
      </c>
      <c r="B5804" t="s">
        <v>7879</v>
      </c>
      <c r="C5804" s="1">
        <v>0</v>
      </c>
      <c r="D5804" s="1">
        <v>0</v>
      </c>
      <c r="E5804" s="1">
        <v>0</v>
      </c>
    </row>
    <row r="5805" spans="1:5" x14ac:dyDescent="0.25">
      <c r="A5805" t="s">
        <v>11332</v>
      </c>
      <c r="B5805" t="s">
        <v>7881</v>
      </c>
      <c r="C5805" s="1">
        <v>0</v>
      </c>
      <c r="D5805" s="1">
        <v>0</v>
      </c>
      <c r="E5805" s="1">
        <v>0</v>
      </c>
    </row>
    <row r="5806" spans="1:5" x14ac:dyDescent="0.25">
      <c r="A5806" t="s">
        <v>11333</v>
      </c>
      <c r="B5806" t="s">
        <v>7883</v>
      </c>
      <c r="C5806" s="1">
        <v>0</v>
      </c>
      <c r="D5806" s="1">
        <v>0</v>
      </c>
      <c r="E5806" s="1">
        <v>0</v>
      </c>
    </row>
    <row r="5807" spans="1:5" x14ac:dyDescent="0.25">
      <c r="A5807" t="s">
        <v>11334</v>
      </c>
      <c r="B5807" t="s">
        <v>7885</v>
      </c>
      <c r="C5807" s="1">
        <v>0</v>
      </c>
      <c r="D5807" s="1">
        <v>0</v>
      </c>
      <c r="E5807" s="1">
        <v>0</v>
      </c>
    </row>
    <row r="5808" spans="1:5" x14ac:dyDescent="0.25">
      <c r="A5808" t="s">
        <v>11335</v>
      </c>
      <c r="B5808" t="s">
        <v>7954</v>
      </c>
      <c r="C5808" s="1">
        <v>0</v>
      </c>
      <c r="D5808" s="1">
        <v>0</v>
      </c>
      <c r="E5808" s="1">
        <v>0</v>
      </c>
    </row>
    <row r="5809" spans="1:5" x14ac:dyDescent="0.25">
      <c r="A5809" t="s">
        <v>11336</v>
      </c>
      <c r="B5809" t="s">
        <v>7887</v>
      </c>
      <c r="C5809" s="1">
        <v>0</v>
      </c>
      <c r="D5809" s="1">
        <v>0</v>
      </c>
      <c r="E5809" s="1">
        <v>0</v>
      </c>
    </row>
    <row r="5810" spans="1:5" x14ac:dyDescent="0.25">
      <c r="A5810" t="s">
        <v>11337</v>
      </c>
      <c r="B5810" t="s">
        <v>7889</v>
      </c>
      <c r="C5810" s="1">
        <v>0</v>
      </c>
      <c r="D5810" s="1">
        <v>0</v>
      </c>
      <c r="E5810" s="1">
        <v>0</v>
      </c>
    </row>
    <row r="5811" spans="1:5" x14ac:dyDescent="0.25">
      <c r="A5811" t="s">
        <v>11338</v>
      </c>
      <c r="B5811" t="s">
        <v>7891</v>
      </c>
      <c r="C5811" s="1">
        <v>0</v>
      </c>
      <c r="D5811" s="1">
        <v>0</v>
      </c>
      <c r="E5811" s="1">
        <v>0</v>
      </c>
    </row>
    <row r="5812" spans="1:5" x14ac:dyDescent="0.25">
      <c r="A5812" t="s">
        <v>11339</v>
      </c>
      <c r="B5812" t="s">
        <v>7893</v>
      </c>
      <c r="C5812" s="1">
        <v>0</v>
      </c>
      <c r="D5812" s="1">
        <v>0</v>
      </c>
      <c r="E5812" s="1">
        <v>0</v>
      </c>
    </row>
    <row r="5813" spans="1:5" x14ac:dyDescent="0.25">
      <c r="A5813" t="s">
        <v>11340</v>
      </c>
      <c r="B5813" t="s">
        <v>7895</v>
      </c>
      <c r="C5813" s="1">
        <v>0</v>
      </c>
      <c r="D5813" s="1">
        <v>0</v>
      </c>
      <c r="E5813" s="1">
        <v>0</v>
      </c>
    </row>
    <row r="5814" spans="1:5" x14ac:dyDescent="0.25">
      <c r="A5814" t="s">
        <v>11341</v>
      </c>
      <c r="B5814" t="s">
        <v>7897</v>
      </c>
      <c r="C5814" s="1">
        <v>0</v>
      </c>
      <c r="D5814" s="1">
        <v>0</v>
      </c>
      <c r="E5814" s="1">
        <v>0</v>
      </c>
    </row>
    <row r="5815" spans="1:5" x14ac:dyDescent="0.25">
      <c r="A5815" t="s">
        <v>11342</v>
      </c>
      <c r="B5815" t="s">
        <v>7899</v>
      </c>
      <c r="C5815" s="1">
        <v>1200</v>
      </c>
      <c r="D5815" s="1">
        <v>240</v>
      </c>
      <c r="E5815" s="1">
        <v>1440</v>
      </c>
    </row>
    <row r="5816" spans="1:5" x14ac:dyDescent="0.25">
      <c r="A5816" t="s">
        <v>11343</v>
      </c>
      <c r="B5816" t="s">
        <v>7902</v>
      </c>
      <c r="C5816" s="1">
        <v>0</v>
      </c>
      <c r="D5816" s="1">
        <v>0</v>
      </c>
      <c r="E5816" s="1">
        <v>0</v>
      </c>
    </row>
    <row r="5817" spans="1:5" x14ac:dyDescent="0.25">
      <c r="A5817" t="s">
        <v>11344</v>
      </c>
      <c r="B5817" t="s">
        <v>7904</v>
      </c>
      <c r="C5817" s="1">
        <v>0</v>
      </c>
      <c r="D5817" s="1">
        <v>0</v>
      </c>
      <c r="E5817" s="1">
        <v>0</v>
      </c>
    </row>
    <row r="5818" spans="1:5" x14ac:dyDescent="0.25">
      <c r="A5818" t="s">
        <v>11345</v>
      </c>
      <c r="B5818" t="s">
        <v>7965</v>
      </c>
      <c r="C5818" s="1">
        <v>0</v>
      </c>
      <c r="D5818" s="1">
        <v>0</v>
      </c>
      <c r="E5818" s="1">
        <v>0</v>
      </c>
    </row>
    <row r="5819" spans="1:5" x14ac:dyDescent="0.25">
      <c r="A5819" t="s">
        <v>11346</v>
      </c>
      <c r="B5819" t="s">
        <v>11250</v>
      </c>
      <c r="C5819" s="1">
        <v>0</v>
      </c>
      <c r="D5819" s="1">
        <v>0</v>
      </c>
      <c r="E5819" s="1">
        <v>0</v>
      </c>
    </row>
    <row r="5820" spans="1:5" x14ac:dyDescent="0.25">
      <c r="A5820" t="s">
        <v>11347</v>
      </c>
      <c r="B5820" t="s">
        <v>7906</v>
      </c>
      <c r="C5820" s="1">
        <v>0</v>
      </c>
      <c r="D5820" s="1">
        <v>500</v>
      </c>
      <c r="E5820" s="1">
        <v>0</v>
      </c>
    </row>
    <row r="5821" spans="1:5" x14ac:dyDescent="0.25">
      <c r="A5821" t="s">
        <v>11348</v>
      </c>
      <c r="B5821" t="s">
        <v>7908</v>
      </c>
      <c r="C5821" s="1">
        <v>0</v>
      </c>
      <c r="D5821" s="1">
        <v>0</v>
      </c>
      <c r="E5821" s="1">
        <v>0</v>
      </c>
    </row>
    <row r="5822" spans="1:5" x14ac:dyDescent="0.25">
      <c r="A5822" t="s">
        <v>11349</v>
      </c>
      <c r="B5822" t="s">
        <v>7911</v>
      </c>
      <c r="C5822" s="1">
        <v>92</v>
      </c>
      <c r="D5822" s="1">
        <v>57</v>
      </c>
      <c r="E5822" s="1">
        <v>92</v>
      </c>
    </row>
    <row r="5823" spans="1:5" x14ac:dyDescent="0.25">
      <c r="A5823" t="s">
        <v>11350</v>
      </c>
      <c r="B5823" t="s">
        <v>7913</v>
      </c>
      <c r="C5823" s="1">
        <v>0</v>
      </c>
      <c r="D5823" s="1">
        <v>0</v>
      </c>
      <c r="E5823" s="1">
        <v>0</v>
      </c>
    </row>
    <row r="5824" spans="1:5" x14ac:dyDescent="0.25">
      <c r="A5824" t="s">
        <v>11351</v>
      </c>
      <c r="B5824" t="s">
        <v>7915</v>
      </c>
      <c r="C5824" s="1">
        <v>0</v>
      </c>
      <c r="D5824" s="1">
        <v>0</v>
      </c>
      <c r="E5824" s="1">
        <v>0</v>
      </c>
    </row>
    <row r="5825" spans="1:5" x14ac:dyDescent="0.25">
      <c r="A5825" t="s">
        <v>11352</v>
      </c>
      <c r="B5825" t="s">
        <v>7917</v>
      </c>
      <c r="C5825" s="1">
        <v>0</v>
      </c>
      <c r="D5825" s="1">
        <v>0</v>
      </c>
      <c r="E5825" s="1">
        <v>0</v>
      </c>
    </row>
    <row r="5826" spans="1:5" x14ac:dyDescent="0.25">
      <c r="A5826" t="s">
        <v>11353</v>
      </c>
      <c r="B5826" t="s">
        <v>7919</v>
      </c>
      <c r="C5826" s="1">
        <v>0</v>
      </c>
      <c r="D5826" s="1">
        <v>0</v>
      </c>
      <c r="E5826" s="1">
        <v>0</v>
      </c>
    </row>
    <row r="5827" spans="1:5" x14ac:dyDescent="0.25">
      <c r="A5827" t="s">
        <v>11354</v>
      </c>
      <c r="B5827" t="s">
        <v>7826</v>
      </c>
      <c r="C5827" s="1">
        <v>0</v>
      </c>
      <c r="D5827" s="1">
        <v>0</v>
      </c>
      <c r="E5827" s="1">
        <v>0</v>
      </c>
    </row>
    <row r="5828" spans="1:5" x14ac:dyDescent="0.25">
      <c r="A5828" t="s">
        <v>11355</v>
      </c>
      <c r="B5828" t="s">
        <v>7828</v>
      </c>
      <c r="C5828" s="1">
        <v>375</v>
      </c>
      <c r="D5828" s="1">
        <v>0</v>
      </c>
      <c r="E5828" s="1">
        <v>375</v>
      </c>
    </row>
    <row r="5829" spans="1:5" x14ac:dyDescent="0.25">
      <c r="A5829" t="s">
        <v>11356</v>
      </c>
      <c r="B5829" t="s">
        <v>7831</v>
      </c>
      <c r="C5829" s="1">
        <v>0</v>
      </c>
      <c r="D5829" s="1">
        <v>0</v>
      </c>
      <c r="E5829" s="1">
        <v>0</v>
      </c>
    </row>
    <row r="5830" spans="1:5" x14ac:dyDescent="0.25">
      <c r="A5830" t="s">
        <v>11357</v>
      </c>
      <c r="B5830" t="s">
        <v>7833</v>
      </c>
      <c r="C5830" s="1">
        <v>0</v>
      </c>
      <c r="D5830" s="1">
        <v>0</v>
      </c>
      <c r="E5830" s="1">
        <v>0</v>
      </c>
    </row>
    <row r="5831" spans="1:5" x14ac:dyDescent="0.25">
      <c r="A5831" t="s">
        <v>11358</v>
      </c>
      <c r="B5831" t="s">
        <v>7835</v>
      </c>
      <c r="C5831" s="1">
        <v>0</v>
      </c>
      <c r="D5831" s="1">
        <v>0</v>
      </c>
      <c r="E5831" s="1">
        <v>0</v>
      </c>
    </row>
    <row r="5832" spans="1:5" x14ac:dyDescent="0.25">
      <c r="A5832" t="s">
        <v>11359</v>
      </c>
      <c r="B5832" t="s">
        <v>7837</v>
      </c>
      <c r="C5832" s="1">
        <v>0</v>
      </c>
      <c r="D5832" s="1">
        <v>0</v>
      </c>
      <c r="E5832" s="1">
        <v>0</v>
      </c>
    </row>
    <row r="5833" spans="1:5" x14ac:dyDescent="0.25">
      <c r="A5833" t="s">
        <v>11360</v>
      </c>
      <c r="B5833" t="s">
        <v>7839</v>
      </c>
      <c r="C5833" s="1">
        <v>0</v>
      </c>
      <c r="D5833" s="1">
        <v>0</v>
      </c>
      <c r="E5833" s="1">
        <v>0</v>
      </c>
    </row>
    <row r="5834" spans="1:5" x14ac:dyDescent="0.25">
      <c r="A5834" t="s">
        <v>11361</v>
      </c>
      <c r="B5834" t="s">
        <v>7842</v>
      </c>
      <c r="C5834" s="1">
        <v>0</v>
      </c>
      <c r="D5834" s="1">
        <v>0</v>
      </c>
      <c r="E5834" s="1">
        <v>0</v>
      </c>
    </row>
    <row r="5835" spans="1:5" x14ac:dyDescent="0.25">
      <c r="A5835" t="s">
        <v>11362</v>
      </c>
      <c r="B5835" t="s">
        <v>7844</v>
      </c>
      <c r="C5835" s="1">
        <v>0</v>
      </c>
      <c r="D5835" s="1">
        <v>0</v>
      </c>
      <c r="E5835" s="1">
        <v>0</v>
      </c>
    </row>
    <row r="5836" spans="1:5" x14ac:dyDescent="0.25">
      <c r="A5836" t="s">
        <v>11363</v>
      </c>
      <c r="B5836" t="s">
        <v>7846</v>
      </c>
      <c r="C5836" s="1">
        <v>0</v>
      </c>
      <c r="D5836" s="1">
        <v>0</v>
      </c>
      <c r="E5836" s="1">
        <v>0</v>
      </c>
    </row>
    <row r="5837" spans="1:5" x14ac:dyDescent="0.25">
      <c r="A5837" t="s">
        <v>11364</v>
      </c>
      <c r="B5837" t="s">
        <v>7849</v>
      </c>
      <c r="C5837" s="1">
        <v>150</v>
      </c>
      <c r="D5837" s="1">
        <v>0</v>
      </c>
      <c r="E5837" s="1">
        <v>150</v>
      </c>
    </row>
    <row r="5838" spans="1:5" x14ac:dyDescent="0.25">
      <c r="A5838" t="s">
        <v>11365</v>
      </c>
      <c r="B5838" t="s">
        <v>7851</v>
      </c>
      <c r="C5838" s="1">
        <v>0</v>
      </c>
      <c r="D5838" s="1">
        <v>0</v>
      </c>
      <c r="E5838" s="1">
        <v>0</v>
      </c>
    </row>
    <row r="5839" spans="1:5" x14ac:dyDescent="0.25">
      <c r="A5839" t="s">
        <v>11366</v>
      </c>
      <c r="B5839" t="s">
        <v>7853</v>
      </c>
      <c r="C5839" s="1">
        <v>30400</v>
      </c>
      <c r="D5839" s="1">
        <v>6077</v>
      </c>
      <c r="E5839" s="1">
        <v>24320</v>
      </c>
    </row>
    <row r="5840" spans="1:5" x14ac:dyDescent="0.25">
      <c r="A5840" t="s">
        <v>11367</v>
      </c>
      <c r="B5840" t="s">
        <v>7855</v>
      </c>
      <c r="C5840" s="1">
        <v>0</v>
      </c>
      <c r="D5840" s="1">
        <v>0</v>
      </c>
      <c r="E5840" s="1">
        <v>0</v>
      </c>
    </row>
    <row r="5841" spans="1:5" x14ac:dyDescent="0.25">
      <c r="A5841" t="s">
        <v>11368</v>
      </c>
      <c r="B5841" t="s">
        <v>7857</v>
      </c>
      <c r="C5841" s="1">
        <v>0</v>
      </c>
      <c r="D5841" s="1">
        <v>0</v>
      </c>
      <c r="E5841" s="1">
        <v>0</v>
      </c>
    </row>
    <row r="5842" spans="1:5" x14ac:dyDescent="0.25">
      <c r="A5842" t="s">
        <v>11369</v>
      </c>
      <c r="B5842" t="s">
        <v>7859</v>
      </c>
      <c r="C5842" s="1">
        <v>0</v>
      </c>
      <c r="D5842" s="1">
        <v>0</v>
      </c>
      <c r="E5842" s="1">
        <v>0</v>
      </c>
    </row>
    <row r="5843" spans="1:5" x14ac:dyDescent="0.25">
      <c r="A5843" t="s">
        <v>11370</v>
      </c>
      <c r="B5843" t="s">
        <v>7861</v>
      </c>
      <c r="C5843" s="1">
        <v>0</v>
      </c>
      <c r="D5843" s="1">
        <v>0</v>
      </c>
      <c r="E5843" s="1">
        <v>0</v>
      </c>
    </row>
    <row r="5844" spans="1:5" x14ac:dyDescent="0.25">
      <c r="A5844" t="s">
        <v>11371</v>
      </c>
      <c r="B5844" t="s">
        <v>7863</v>
      </c>
      <c r="C5844" s="1">
        <v>0</v>
      </c>
      <c r="D5844" s="1">
        <v>0</v>
      </c>
      <c r="E5844" s="1">
        <v>0</v>
      </c>
    </row>
    <row r="5845" spans="1:5" x14ac:dyDescent="0.25">
      <c r="A5845" t="s">
        <v>11372</v>
      </c>
      <c r="B5845" t="s">
        <v>7865</v>
      </c>
      <c r="C5845" s="1">
        <v>0</v>
      </c>
      <c r="D5845" s="1">
        <v>0</v>
      </c>
      <c r="E5845" s="1">
        <v>0</v>
      </c>
    </row>
    <row r="5846" spans="1:5" x14ac:dyDescent="0.25">
      <c r="A5846" t="s">
        <v>11373</v>
      </c>
      <c r="B5846" t="s">
        <v>7867</v>
      </c>
      <c r="C5846" s="1">
        <v>0</v>
      </c>
      <c r="D5846" s="1">
        <v>0</v>
      </c>
      <c r="E5846" s="1">
        <v>0</v>
      </c>
    </row>
    <row r="5847" spans="1:5" x14ac:dyDescent="0.25">
      <c r="A5847" t="s">
        <v>11374</v>
      </c>
      <c r="B5847" t="s">
        <v>7869</v>
      </c>
      <c r="C5847" s="1">
        <v>0</v>
      </c>
      <c r="D5847" s="1">
        <v>0</v>
      </c>
      <c r="E5847" s="1">
        <v>0</v>
      </c>
    </row>
    <row r="5848" spans="1:5" x14ac:dyDescent="0.25">
      <c r="A5848" t="s">
        <v>11375</v>
      </c>
      <c r="B5848" t="s">
        <v>7871</v>
      </c>
      <c r="C5848" s="1">
        <v>0</v>
      </c>
      <c r="D5848" s="1">
        <v>0</v>
      </c>
      <c r="E5848" s="1">
        <v>0</v>
      </c>
    </row>
    <row r="5849" spans="1:5" x14ac:dyDescent="0.25">
      <c r="A5849" t="s">
        <v>11376</v>
      </c>
      <c r="B5849" t="s">
        <v>7873</v>
      </c>
      <c r="C5849" s="1">
        <v>0</v>
      </c>
      <c r="D5849" s="1">
        <v>0</v>
      </c>
      <c r="E5849" s="1">
        <v>0</v>
      </c>
    </row>
    <row r="5850" spans="1:5" x14ac:dyDescent="0.25">
      <c r="A5850" t="s">
        <v>11377</v>
      </c>
      <c r="B5850" t="s">
        <v>7875</v>
      </c>
      <c r="C5850" s="1">
        <v>0</v>
      </c>
      <c r="D5850" s="1">
        <v>0</v>
      </c>
      <c r="E5850" s="1">
        <v>0</v>
      </c>
    </row>
    <row r="5851" spans="1:5" x14ac:dyDescent="0.25">
      <c r="A5851" t="s">
        <v>11378</v>
      </c>
      <c r="B5851" t="s">
        <v>7877</v>
      </c>
      <c r="C5851" s="1">
        <v>0</v>
      </c>
      <c r="D5851" s="1">
        <v>0</v>
      </c>
      <c r="E5851" s="1">
        <v>0</v>
      </c>
    </row>
    <row r="5852" spans="1:5" x14ac:dyDescent="0.25">
      <c r="A5852" t="s">
        <v>11379</v>
      </c>
      <c r="B5852" t="s">
        <v>7879</v>
      </c>
      <c r="C5852" s="1">
        <v>0</v>
      </c>
      <c r="D5852" s="1">
        <v>0</v>
      </c>
      <c r="E5852" s="1">
        <v>0</v>
      </c>
    </row>
    <row r="5853" spans="1:5" x14ac:dyDescent="0.25">
      <c r="A5853" t="s">
        <v>11380</v>
      </c>
      <c r="B5853" t="s">
        <v>7881</v>
      </c>
      <c r="C5853" s="1">
        <v>0</v>
      </c>
      <c r="D5853" s="1">
        <v>0</v>
      </c>
      <c r="E5853" s="1">
        <v>0</v>
      </c>
    </row>
    <row r="5854" spans="1:5" x14ac:dyDescent="0.25">
      <c r="A5854" t="s">
        <v>11381</v>
      </c>
      <c r="B5854" t="s">
        <v>7883</v>
      </c>
      <c r="C5854" s="1">
        <v>0</v>
      </c>
      <c r="D5854" s="1">
        <v>0</v>
      </c>
      <c r="E5854" s="1">
        <v>0</v>
      </c>
    </row>
    <row r="5855" spans="1:5" x14ac:dyDescent="0.25">
      <c r="A5855" t="s">
        <v>11382</v>
      </c>
      <c r="B5855" t="s">
        <v>7885</v>
      </c>
      <c r="C5855" s="1">
        <v>0</v>
      </c>
      <c r="D5855" s="1">
        <v>0</v>
      </c>
      <c r="E5855" s="1">
        <v>0</v>
      </c>
    </row>
    <row r="5856" spans="1:5" x14ac:dyDescent="0.25">
      <c r="A5856" t="s">
        <v>11383</v>
      </c>
      <c r="B5856" t="s">
        <v>7954</v>
      </c>
      <c r="C5856" s="1">
        <v>0</v>
      </c>
      <c r="D5856" s="1">
        <v>0</v>
      </c>
      <c r="E5856" s="1">
        <v>0</v>
      </c>
    </row>
    <row r="5857" spans="1:5" x14ac:dyDescent="0.25">
      <c r="A5857" t="s">
        <v>11384</v>
      </c>
      <c r="B5857" t="s">
        <v>7887</v>
      </c>
      <c r="C5857" s="1">
        <v>200</v>
      </c>
      <c r="D5857" s="1">
        <v>0</v>
      </c>
      <c r="E5857" s="1">
        <v>0</v>
      </c>
    </row>
    <row r="5858" spans="1:5" x14ac:dyDescent="0.25">
      <c r="A5858" t="s">
        <v>11385</v>
      </c>
      <c r="B5858" t="s">
        <v>7889</v>
      </c>
      <c r="C5858" s="1">
        <v>0</v>
      </c>
      <c r="D5858" s="1">
        <v>0</v>
      </c>
      <c r="E5858" s="1">
        <v>0</v>
      </c>
    </row>
    <row r="5859" spans="1:5" x14ac:dyDescent="0.25">
      <c r="A5859" t="s">
        <v>11386</v>
      </c>
      <c r="B5859" t="s">
        <v>7891</v>
      </c>
      <c r="C5859" s="1">
        <v>0</v>
      </c>
      <c r="D5859" s="1">
        <v>0</v>
      </c>
      <c r="E5859" s="1">
        <v>0</v>
      </c>
    </row>
    <row r="5860" spans="1:5" x14ac:dyDescent="0.25">
      <c r="A5860" t="s">
        <v>11387</v>
      </c>
      <c r="B5860" t="s">
        <v>7893</v>
      </c>
      <c r="C5860" s="1">
        <v>0</v>
      </c>
      <c r="D5860" s="1">
        <v>0</v>
      </c>
      <c r="E5860" s="1">
        <v>0</v>
      </c>
    </row>
    <row r="5861" spans="1:5" x14ac:dyDescent="0.25">
      <c r="A5861" t="s">
        <v>11388</v>
      </c>
      <c r="B5861" t="s">
        <v>7895</v>
      </c>
      <c r="C5861" s="1">
        <v>0</v>
      </c>
      <c r="D5861" s="1">
        <v>0</v>
      </c>
      <c r="E5861" s="1">
        <v>0</v>
      </c>
    </row>
    <row r="5862" spans="1:5" x14ac:dyDescent="0.25">
      <c r="A5862" t="s">
        <v>11389</v>
      </c>
      <c r="B5862" t="s">
        <v>7897</v>
      </c>
      <c r="C5862" s="1">
        <v>0</v>
      </c>
      <c r="D5862" s="1">
        <v>0</v>
      </c>
      <c r="E5862" s="1">
        <v>0</v>
      </c>
    </row>
    <row r="5863" spans="1:5" x14ac:dyDescent="0.25">
      <c r="A5863" t="s">
        <v>11390</v>
      </c>
      <c r="B5863" t="s">
        <v>7899</v>
      </c>
      <c r="C5863" s="1">
        <v>0</v>
      </c>
      <c r="D5863" s="1">
        <v>0</v>
      </c>
      <c r="E5863" s="1">
        <v>0</v>
      </c>
    </row>
    <row r="5864" spans="1:5" x14ac:dyDescent="0.25">
      <c r="A5864" t="s">
        <v>11391</v>
      </c>
      <c r="B5864" t="s">
        <v>7902</v>
      </c>
      <c r="C5864" s="1">
        <v>0</v>
      </c>
      <c r="D5864" s="1">
        <v>0</v>
      </c>
      <c r="E5864" s="1">
        <v>0</v>
      </c>
    </row>
    <row r="5865" spans="1:5" x14ac:dyDescent="0.25">
      <c r="A5865" t="s">
        <v>11392</v>
      </c>
      <c r="B5865" t="s">
        <v>7904</v>
      </c>
      <c r="C5865" s="1">
        <v>0</v>
      </c>
      <c r="D5865" s="1">
        <v>0</v>
      </c>
      <c r="E5865" s="1">
        <v>0</v>
      </c>
    </row>
    <row r="5866" spans="1:5" x14ac:dyDescent="0.25">
      <c r="A5866" t="s">
        <v>11393</v>
      </c>
      <c r="B5866" t="s">
        <v>7965</v>
      </c>
      <c r="C5866" s="1">
        <v>0</v>
      </c>
      <c r="D5866" s="1">
        <v>0</v>
      </c>
      <c r="E5866" s="1">
        <v>0</v>
      </c>
    </row>
    <row r="5867" spans="1:5" x14ac:dyDescent="0.25">
      <c r="A5867" t="s">
        <v>11394</v>
      </c>
      <c r="B5867" t="s">
        <v>11250</v>
      </c>
      <c r="C5867" s="1">
        <v>0</v>
      </c>
      <c r="D5867" s="1">
        <v>0</v>
      </c>
      <c r="E5867" s="1">
        <v>0</v>
      </c>
    </row>
    <row r="5868" spans="1:5" x14ac:dyDescent="0.25">
      <c r="A5868" t="s">
        <v>11395</v>
      </c>
      <c r="B5868" t="s">
        <v>7906</v>
      </c>
      <c r="C5868" s="1">
        <v>0</v>
      </c>
      <c r="D5868" s="1">
        <v>0</v>
      </c>
      <c r="E5868" s="1">
        <v>0</v>
      </c>
    </row>
    <row r="5869" spans="1:5" x14ac:dyDescent="0.25">
      <c r="A5869" t="s">
        <v>11396</v>
      </c>
      <c r="B5869" t="s">
        <v>7908</v>
      </c>
      <c r="C5869" s="1">
        <v>0</v>
      </c>
      <c r="D5869" s="1">
        <v>0</v>
      </c>
      <c r="E5869" s="1">
        <v>0</v>
      </c>
    </row>
    <row r="5870" spans="1:5" x14ac:dyDescent="0.25">
      <c r="A5870" t="s">
        <v>11397</v>
      </c>
      <c r="B5870" t="s">
        <v>7911</v>
      </c>
      <c r="C5870" s="1">
        <v>0</v>
      </c>
      <c r="D5870" s="1">
        <v>0</v>
      </c>
      <c r="E5870" s="1">
        <v>0</v>
      </c>
    </row>
    <row r="5871" spans="1:5" x14ac:dyDescent="0.25">
      <c r="A5871" t="s">
        <v>11398</v>
      </c>
      <c r="B5871" t="s">
        <v>7913</v>
      </c>
      <c r="C5871" s="1">
        <v>0</v>
      </c>
      <c r="D5871" s="1">
        <v>0</v>
      </c>
      <c r="E5871" s="1">
        <v>0</v>
      </c>
    </row>
    <row r="5872" spans="1:5" x14ac:dyDescent="0.25">
      <c r="A5872" t="s">
        <v>11399</v>
      </c>
      <c r="B5872" t="s">
        <v>7915</v>
      </c>
      <c r="C5872" s="1">
        <v>0</v>
      </c>
      <c r="D5872" s="1">
        <v>0</v>
      </c>
      <c r="E5872" s="1">
        <v>0</v>
      </c>
    </row>
    <row r="5873" spans="1:5" x14ac:dyDescent="0.25">
      <c r="A5873" t="s">
        <v>11400</v>
      </c>
      <c r="B5873" t="s">
        <v>7917</v>
      </c>
      <c r="C5873" s="1">
        <v>0</v>
      </c>
      <c r="D5873" s="1">
        <v>0</v>
      </c>
      <c r="E5873" s="1">
        <v>0</v>
      </c>
    </row>
    <row r="5874" spans="1:5" x14ac:dyDescent="0.25">
      <c r="A5874" t="s">
        <v>11401</v>
      </c>
      <c r="B5874" t="s">
        <v>7919</v>
      </c>
      <c r="C5874" s="1">
        <v>0</v>
      </c>
      <c r="D5874" s="1">
        <v>0</v>
      </c>
      <c r="E5874" s="1">
        <v>0</v>
      </c>
    </row>
    <row r="5875" spans="1:5" x14ac:dyDescent="0.25">
      <c r="A5875" t="s">
        <v>11402</v>
      </c>
      <c r="B5875" t="s">
        <v>7826</v>
      </c>
      <c r="C5875" s="1">
        <v>0</v>
      </c>
      <c r="D5875" s="1">
        <v>0</v>
      </c>
      <c r="E5875" s="1">
        <v>0</v>
      </c>
    </row>
    <row r="5876" spans="1:5" x14ac:dyDescent="0.25">
      <c r="A5876" t="s">
        <v>11403</v>
      </c>
      <c r="B5876" t="s">
        <v>7828</v>
      </c>
      <c r="C5876" s="1">
        <v>125</v>
      </c>
      <c r="D5876" s="1">
        <v>0</v>
      </c>
      <c r="E5876" s="1">
        <v>125</v>
      </c>
    </row>
    <row r="5877" spans="1:5" x14ac:dyDescent="0.25">
      <c r="A5877" t="s">
        <v>11404</v>
      </c>
      <c r="B5877" t="s">
        <v>7831</v>
      </c>
      <c r="C5877" s="1">
        <v>0</v>
      </c>
      <c r="D5877" s="1">
        <v>0</v>
      </c>
      <c r="E5877" s="1">
        <v>0</v>
      </c>
    </row>
    <row r="5878" spans="1:5" x14ac:dyDescent="0.25">
      <c r="A5878" t="s">
        <v>11405</v>
      </c>
      <c r="B5878" t="s">
        <v>7833</v>
      </c>
      <c r="C5878" s="1">
        <v>0</v>
      </c>
      <c r="D5878" s="1">
        <v>0</v>
      </c>
      <c r="E5878" s="1">
        <v>0</v>
      </c>
    </row>
    <row r="5879" spans="1:5" x14ac:dyDescent="0.25">
      <c r="A5879" t="s">
        <v>11406</v>
      </c>
      <c r="B5879" t="s">
        <v>7835</v>
      </c>
      <c r="C5879" s="1">
        <v>0</v>
      </c>
      <c r="D5879" s="1">
        <v>0</v>
      </c>
      <c r="E5879" s="1">
        <v>0</v>
      </c>
    </row>
    <row r="5880" spans="1:5" x14ac:dyDescent="0.25">
      <c r="A5880" t="s">
        <v>11407</v>
      </c>
      <c r="B5880" t="s">
        <v>7837</v>
      </c>
      <c r="C5880" s="1">
        <v>0</v>
      </c>
      <c r="D5880" s="1">
        <v>0</v>
      </c>
      <c r="E5880" s="1">
        <v>0</v>
      </c>
    </row>
    <row r="5881" spans="1:5" x14ac:dyDescent="0.25">
      <c r="A5881" t="s">
        <v>11408</v>
      </c>
      <c r="B5881" t="s">
        <v>7839</v>
      </c>
      <c r="C5881" s="1">
        <v>0</v>
      </c>
      <c r="D5881" s="1">
        <v>0</v>
      </c>
      <c r="E5881" s="1">
        <v>0</v>
      </c>
    </row>
    <row r="5882" spans="1:5" x14ac:dyDescent="0.25">
      <c r="A5882" t="s">
        <v>11409</v>
      </c>
      <c r="B5882" t="s">
        <v>7842</v>
      </c>
      <c r="C5882" s="1">
        <v>0</v>
      </c>
      <c r="D5882" s="1">
        <v>0</v>
      </c>
      <c r="E5882" s="1">
        <v>0</v>
      </c>
    </row>
    <row r="5883" spans="1:5" x14ac:dyDescent="0.25">
      <c r="A5883" t="s">
        <v>11410</v>
      </c>
      <c r="B5883" t="s">
        <v>7844</v>
      </c>
      <c r="C5883" s="1">
        <v>0</v>
      </c>
      <c r="D5883" s="1">
        <v>0</v>
      </c>
      <c r="E5883" s="1">
        <v>0</v>
      </c>
    </row>
    <row r="5884" spans="1:5" x14ac:dyDescent="0.25">
      <c r="A5884" t="s">
        <v>11411</v>
      </c>
      <c r="B5884" t="s">
        <v>7846</v>
      </c>
      <c r="C5884" s="1">
        <v>0</v>
      </c>
      <c r="D5884" s="1">
        <v>0</v>
      </c>
      <c r="E5884" s="1">
        <v>0</v>
      </c>
    </row>
    <row r="5885" spans="1:5" x14ac:dyDescent="0.25">
      <c r="A5885" t="s">
        <v>11412</v>
      </c>
      <c r="B5885" t="s">
        <v>7849</v>
      </c>
      <c r="C5885" s="1">
        <v>60</v>
      </c>
      <c r="D5885" s="1">
        <v>0</v>
      </c>
      <c r="E5885" s="1">
        <v>60</v>
      </c>
    </row>
    <row r="5886" spans="1:5" x14ac:dyDescent="0.25">
      <c r="A5886" t="s">
        <v>11413</v>
      </c>
      <c r="B5886" t="s">
        <v>7851</v>
      </c>
      <c r="C5886" s="1">
        <v>0</v>
      </c>
      <c r="D5886" s="1">
        <v>0</v>
      </c>
      <c r="E5886" s="1">
        <v>0</v>
      </c>
    </row>
    <row r="5887" spans="1:5" x14ac:dyDescent="0.25">
      <c r="A5887" t="s">
        <v>11414</v>
      </c>
      <c r="B5887" t="s">
        <v>7853</v>
      </c>
      <c r="C5887" s="1">
        <v>9600</v>
      </c>
      <c r="D5887" s="1">
        <v>0</v>
      </c>
      <c r="E5887" s="1">
        <v>9600</v>
      </c>
    </row>
    <row r="5888" spans="1:5" x14ac:dyDescent="0.25">
      <c r="A5888" t="s">
        <v>11415</v>
      </c>
      <c r="B5888" t="s">
        <v>7855</v>
      </c>
      <c r="C5888" s="1">
        <v>0</v>
      </c>
      <c r="D5888" s="1">
        <v>0</v>
      </c>
      <c r="E5888" s="1">
        <v>0</v>
      </c>
    </row>
    <row r="5889" spans="1:5" x14ac:dyDescent="0.25">
      <c r="A5889" t="s">
        <v>11416</v>
      </c>
      <c r="B5889" t="s">
        <v>7857</v>
      </c>
      <c r="C5889" s="1">
        <v>0</v>
      </c>
      <c r="D5889" s="1">
        <v>0</v>
      </c>
      <c r="E5889" s="1">
        <v>0</v>
      </c>
    </row>
    <row r="5890" spans="1:5" x14ac:dyDescent="0.25">
      <c r="A5890" t="s">
        <v>11417</v>
      </c>
      <c r="B5890" t="s">
        <v>7859</v>
      </c>
      <c r="C5890" s="1">
        <v>0</v>
      </c>
      <c r="D5890" s="1">
        <v>0</v>
      </c>
      <c r="E5890" s="1">
        <v>0</v>
      </c>
    </row>
    <row r="5891" spans="1:5" x14ac:dyDescent="0.25">
      <c r="A5891" t="s">
        <v>11418</v>
      </c>
      <c r="B5891" t="s">
        <v>7861</v>
      </c>
      <c r="C5891" s="1">
        <v>0</v>
      </c>
      <c r="D5891" s="1">
        <v>0</v>
      </c>
      <c r="E5891" s="1">
        <v>0</v>
      </c>
    </row>
    <row r="5892" spans="1:5" x14ac:dyDescent="0.25">
      <c r="A5892" t="s">
        <v>11419</v>
      </c>
      <c r="B5892" t="s">
        <v>7863</v>
      </c>
      <c r="C5892" s="1">
        <v>0</v>
      </c>
      <c r="D5892" s="1">
        <v>0</v>
      </c>
      <c r="E5892" s="1">
        <v>0</v>
      </c>
    </row>
    <row r="5893" spans="1:5" x14ac:dyDescent="0.25">
      <c r="A5893" t="s">
        <v>11420</v>
      </c>
      <c r="B5893" t="s">
        <v>7865</v>
      </c>
      <c r="C5893" s="1">
        <v>0</v>
      </c>
      <c r="D5893" s="1">
        <v>0</v>
      </c>
      <c r="E5893" s="1">
        <v>0</v>
      </c>
    </row>
    <row r="5894" spans="1:5" x14ac:dyDescent="0.25">
      <c r="A5894" t="s">
        <v>11421</v>
      </c>
      <c r="B5894" t="s">
        <v>7867</v>
      </c>
      <c r="C5894" s="1">
        <v>0</v>
      </c>
      <c r="D5894" s="1">
        <v>0</v>
      </c>
      <c r="E5894" s="1">
        <v>0</v>
      </c>
    </row>
    <row r="5895" spans="1:5" x14ac:dyDescent="0.25">
      <c r="A5895" t="s">
        <v>11422</v>
      </c>
      <c r="B5895" t="s">
        <v>7869</v>
      </c>
      <c r="C5895" s="1">
        <v>0</v>
      </c>
      <c r="D5895" s="1">
        <v>0</v>
      </c>
      <c r="E5895" s="1">
        <v>0</v>
      </c>
    </row>
    <row r="5896" spans="1:5" x14ac:dyDescent="0.25">
      <c r="A5896" t="s">
        <v>11423</v>
      </c>
      <c r="B5896" t="s">
        <v>7871</v>
      </c>
      <c r="C5896" s="1">
        <v>0</v>
      </c>
      <c r="D5896" s="1">
        <v>0</v>
      </c>
      <c r="E5896" s="1">
        <v>0</v>
      </c>
    </row>
    <row r="5897" spans="1:5" x14ac:dyDescent="0.25">
      <c r="A5897" t="s">
        <v>11424</v>
      </c>
      <c r="B5897" t="s">
        <v>7873</v>
      </c>
      <c r="C5897" s="1">
        <v>0</v>
      </c>
      <c r="D5897" s="1">
        <v>0</v>
      </c>
      <c r="E5897" s="1">
        <v>0</v>
      </c>
    </row>
    <row r="5898" spans="1:5" x14ac:dyDescent="0.25">
      <c r="A5898" t="s">
        <v>11425</v>
      </c>
      <c r="B5898" t="s">
        <v>7875</v>
      </c>
      <c r="C5898" s="1">
        <v>0</v>
      </c>
      <c r="D5898" s="1">
        <v>0</v>
      </c>
      <c r="E5898" s="1">
        <v>0</v>
      </c>
    </row>
    <row r="5899" spans="1:5" x14ac:dyDescent="0.25">
      <c r="A5899" t="s">
        <v>11426</v>
      </c>
      <c r="B5899" t="s">
        <v>7877</v>
      </c>
      <c r="C5899" s="1">
        <v>0</v>
      </c>
      <c r="D5899" s="1">
        <v>0</v>
      </c>
      <c r="E5899" s="1">
        <v>0</v>
      </c>
    </row>
    <row r="5900" spans="1:5" x14ac:dyDescent="0.25">
      <c r="A5900" t="s">
        <v>11427</v>
      </c>
      <c r="B5900" t="s">
        <v>7879</v>
      </c>
      <c r="C5900" s="1">
        <v>0</v>
      </c>
      <c r="D5900" s="1">
        <v>0</v>
      </c>
      <c r="E5900" s="1">
        <v>0</v>
      </c>
    </row>
    <row r="5901" spans="1:5" x14ac:dyDescent="0.25">
      <c r="A5901" t="s">
        <v>11428</v>
      </c>
      <c r="B5901" t="s">
        <v>7881</v>
      </c>
      <c r="C5901" s="1">
        <v>0</v>
      </c>
      <c r="D5901" s="1">
        <v>0</v>
      </c>
      <c r="E5901" s="1">
        <v>0</v>
      </c>
    </row>
    <row r="5902" spans="1:5" x14ac:dyDescent="0.25">
      <c r="A5902" t="s">
        <v>11429</v>
      </c>
      <c r="B5902" t="s">
        <v>7883</v>
      </c>
      <c r="C5902" s="1">
        <v>0</v>
      </c>
      <c r="D5902" s="1">
        <v>0</v>
      </c>
      <c r="E5902" s="1">
        <v>0</v>
      </c>
    </row>
    <row r="5903" spans="1:5" x14ac:dyDescent="0.25">
      <c r="A5903" t="s">
        <v>11430</v>
      </c>
      <c r="B5903" t="s">
        <v>7885</v>
      </c>
      <c r="C5903" s="1">
        <v>0</v>
      </c>
      <c r="D5903" s="1">
        <v>0</v>
      </c>
      <c r="E5903" s="1">
        <v>0</v>
      </c>
    </row>
    <row r="5904" spans="1:5" x14ac:dyDescent="0.25">
      <c r="A5904" t="s">
        <v>11431</v>
      </c>
      <c r="B5904" t="s">
        <v>7954</v>
      </c>
      <c r="C5904" s="1">
        <v>0</v>
      </c>
      <c r="D5904" s="1">
        <v>0</v>
      </c>
      <c r="E5904" s="1">
        <v>0</v>
      </c>
    </row>
    <row r="5905" spans="1:5" x14ac:dyDescent="0.25">
      <c r="A5905" t="s">
        <v>11432</v>
      </c>
      <c r="B5905" t="s">
        <v>7887</v>
      </c>
      <c r="C5905" s="1">
        <v>0</v>
      </c>
      <c r="D5905" s="1">
        <v>0</v>
      </c>
      <c r="E5905" s="1">
        <v>0</v>
      </c>
    </row>
    <row r="5906" spans="1:5" x14ac:dyDescent="0.25">
      <c r="A5906" t="s">
        <v>11433</v>
      </c>
      <c r="B5906" t="s">
        <v>7889</v>
      </c>
      <c r="C5906" s="1">
        <v>50</v>
      </c>
      <c r="D5906" s="1">
        <v>0</v>
      </c>
      <c r="E5906" s="1">
        <v>0</v>
      </c>
    </row>
    <row r="5907" spans="1:5" x14ac:dyDescent="0.25">
      <c r="A5907" t="s">
        <v>11434</v>
      </c>
      <c r="B5907" t="s">
        <v>7891</v>
      </c>
      <c r="C5907" s="1">
        <v>0</v>
      </c>
      <c r="D5907" s="1">
        <v>0</v>
      </c>
      <c r="E5907" s="1">
        <v>0</v>
      </c>
    </row>
    <row r="5908" spans="1:5" x14ac:dyDescent="0.25">
      <c r="A5908" t="s">
        <v>11435</v>
      </c>
      <c r="B5908" t="s">
        <v>7893</v>
      </c>
      <c r="C5908" s="1">
        <v>0</v>
      </c>
      <c r="D5908" s="1">
        <v>0</v>
      </c>
      <c r="E5908" s="1">
        <v>0</v>
      </c>
    </row>
    <row r="5909" spans="1:5" x14ac:dyDescent="0.25">
      <c r="A5909" t="s">
        <v>11436</v>
      </c>
      <c r="B5909" t="s">
        <v>7895</v>
      </c>
      <c r="C5909" s="1">
        <v>0</v>
      </c>
      <c r="D5909" s="1">
        <v>0</v>
      </c>
      <c r="E5909" s="1">
        <v>0</v>
      </c>
    </row>
    <row r="5910" spans="1:5" x14ac:dyDescent="0.25">
      <c r="A5910" t="s">
        <v>11437</v>
      </c>
      <c r="B5910" t="s">
        <v>7897</v>
      </c>
      <c r="C5910" s="1">
        <v>0</v>
      </c>
      <c r="D5910" s="1">
        <v>0</v>
      </c>
      <c r="E5910" s="1">
        <v>0</v>
      </c>
    </row>
    <row r="5911" spans="1:5" x14ac:dyDescent="0.25">
      <c r="A5911" t="s">
        <v>11438</v>
      </c>
      <c r="B5911" t="s">
        <v>7899</v>
      </c>
      <c r="C5911" s="1">
        <v>0</v>
      </c>
      <c r="D5911" s="1">
        <v>0</v>
      </c>
      <c r="E5911" s="1">
        <v>0</v>
      </c>
    </row>
    <row r="5912" spans="1:5" x14ac:dyDescent="0.25">
      <c r="A5912" t="s">
        <v>11439</v>
      </c>
      <c r="B5912" t="s">
        <v>7902</v>
      </c>
      <c r="C5912" s="1">
        <v>0</v>
      </c>
      <c r="D5912" s="1">
        <v>0</v>
      </c>
      <c r="E5912" s="1">
        <v>0</v>
      </c>
    </row>
    <row r="5913" spans="1:5" x14ac:dyDescent="0.25">
      <c r="A5913" t="s">
        <v>11440</v>
      </c>
      <c r="B5913" t="s">
        <v>7904</v>
      </c>
      <c r="C5913" s="1">
        <v>0</v>
      </c>
      <c r="D5913" s="1">
        <v>0</v>
      </c>
      <c r="E5913" s="1">
        <v>0</v>
      </c>
    </row>
    <row r="5914" spans="1:5" x14ac:dyDescent="0.25">
      <c r="A5914" t="s">
        <v>11441</v>
      </c>
      <c r="B5914" t="s">
        <v>7965</v>
      </c>
      <c r="C5914" s="1">
        <v>0</v>
      </c>
      <c r="D5914" s="1">
        <v>0</v>
      </c>
      <c r="E5914" s="1">
        <v>0</v>
      </c>
    </row>
    <row r="5915" spans="1:5" x14ac:dyDescent="0.25">
      <c r="A5915" t="s">
        <v>11442</v>
      </c>
      <c r="B5915" t="s">
        <v>11250</v>
      </c>
      <c r="C5915" s="1">
        <v>0</v>
      </c>
      <c r="D5915" s="1">
        <v>0</v>
      </c>
      <c r="E5915" s="1">
        <v>0</v>
      </c>
    </row>
    <row r="5916" spans="1:5" x14ac:dyDescent="0.25">
      <c r="A5916" t="s">
        <v>11443</v>
      </c>
      <c r="B5916" t="s">
        <v>7906</v>
      </c>
      <c r="C5916" s="1">
        <v>0</v>
      </c>
      <c r="D5916" s="1">
        <v>0</v>
      </c>
      <c r="E5916" s="1">
        <v>0</v>
      </c>
    </row>
    <row r="5917" spans="1:5" x14ac:dyDescent="0.25">
      <c r="A5917" t="s">
        <v>11444</v>
      </c>
      <c r="B5917" t="s">
        <v>7908</v>
      </c>
      <c r="C5917" s="1">
        <v>0</v>
      </c>
      <c r="D5917" s="1">
        <v>0</v>
      </c>
      <c r="E5917" s="1">
        <v>0</v>
      </c>
    </row>
    <row r="5918" spans="1:5" x14ac:dyDescent="0.25">
      <c r="A5918" t="s">
        <v>11445</v>
      </c>
      <c r="B5918" t="s">
        <v>7911</v>
      </c>
      <c r="C5918" s="1">
        <v>0</v>
      </c>
      <c r="D5918" s="1">
        <v>0</v>
      </c>
      <c r="E5918" s="1">
        <v>0</v>
      </c>
    </row>
    <row r="5919" spans="1:5" x14ac:dyDescent="0.25">
      <c r="A5919" t="s">
        <v>11446</v>
      </c>
      <c r="B5919" t="s">
        <v>7913</v>
      </c>
      <c r="C5919" s="1">
        <v>0</v>
      </c>
      <c r="D5919" s="1">
        <v>0</v>
      </c>
      <c r="E5919" s="1">
        <v>0</v>
      </c>
    </row>
    <row r="5920" spans="1:5" x14ac:dyDescent="0.25">
      <c r="A5920" t="s">
        <v>11447</v>
      </c>
      <c r="B5920" t="s">
        <v>7915</v>
      </c>
      <c r="C5920" s="1">
        <v>0</v>
      </c>
      <c r="D5920" s="1">
        <v>0</v>
      </c>
      <c r="E5920" s="1">
        <v>0</v>
      </c>
    </row>
    <row r="5921" spans="1:5" x14ac:dyDescent="0.25">
      <c r="A5921" t="s">
        <v>11448</v>
      </c>
      <c r="B5921" t="s">
        <v>7917</v>
      </c>
      <c r="C5921" s="1">
        <v>0</v>
      </c>
      <c r="D5921" s="1">
        <v>0</v>
      </c>
      <c r="E5921" s="1">
        <v>0</v>
      </c>
    </row>
    <row r="5922" spans="1:5" x14ac:dyDescent="0.25">
      <c r="A5922" t="s">
        <v>11449</v>
      </c>
      <c r="B5922" t="s">
        <v>7919</v>
      </c>
      <c r="C5922" s="1">
        <v>0</v>
      </c>
      <c r="D5922" s="1">
        <v>0</v>
      </c>
      <c r="E5922" s="1">
        <v>0</v>
      </c>
    </row>
    <row r="5923" spans="1:5" x14ac:dyDescent="0.25">
      <c r="A5923" t="s">
        <v>11450</v>
      </c>
      <c r="B5923" t="s">
        <v>8436</v>
      </c>
      <c r="C5923" s="1">
        <v>0</v>
      </c>
      <c r="D5923" s="1">
        <v>0</v>
      </c>
      <c r="E5923" s="1">
        <v>0</v>
      </c>
    </row>
    <row r="5924" spans="1:5" x14ac:dyDescent="0.25">
      <c r="A5924" t="s">
        <v>11451</v>
      </c>
      <c r="B5924" t="s">
        <v>8438</v>
      </c>
      <c r="C5924" s="1">
        <v>600</v>
      </c>
      <c r="D5924" s="1">
        <v>0</v>
      </c>
      <c r="E5924" s="1">
        <v>600</v>
      </c>
    </row>
    <row r="5925" spans="1:5" x14ac:dyDescent="0.25">
      <c r="A5925" t="s">
        <v>11452</v>
      </c>
      <c r="B5925" t="s">
        <v>8441</v>
      </c>
      <c r="C5925" s="1">
        <v>0</v>
      </c>
      <c r="D5925" s="1">
        <v>0</v>
      </c>
      <c r="E5925" s="1">
        <v>0</v>
      </c>
    </row>
    <row r="5926" spans="1:5" x14ac:dyDescent="0.25">
      <c r="A5926" t="s">
        <v>11453</v>
      </c>
      <c r="B5926" t="s">
        <v>8443</v>
      </c>
      <c r="C5926" s="1">
        <v>0</v>
      </c>
      <c r="D5926" s="1">
        <v>0</v>
      </c>
      <c r="E5926" s="1">
        <v>0</v>
      </c>
    </row>
    <row r="5927" spans="1:5" x14ac:dyDescent="0.25">
      <c r="A5927" t="s">
        <v>11454</v>
      </c>
      <c r="B5927" t="s">
        <v>8445</v>
      </c>
      <c r="C5927" s="1">
        <v>0</v>
      </c>
      <c r="D5927" s="1">
        <v>0</v>
      </c>
      <c r="E5927" s="1">
        <v>0</v>
      </c>
    </row>
    <row r="5928" spans="1:5" x14ac:dyDescent="0.25">
      <c r="A5928" t="s">
        <v>11455</v>
      </c>
      <c r="B5928" t="s">
        <v>8447</v>
      </c>
      <c r="C5928" s="1">
        <v>0</v>
      </c>
      <c r="D5928" s="1">
        <v>0</v>
      </c>
      <c r="E5928" s="1">
        <v>0</v>
      </c>
    </row>
    <row r="5929" spans="1:5" x14ac:dyDescent="0.25">
      <c r="A5929" t="s">
        <v>11456</v>
      </c>
      <c r="B5929" t="s">
        <v>8450</v>
      </c>
      <c r="C5929" s="1">
        <v>0</v>
      </c>
      <c r="D5929" s="1">
        <v>0</v>
      </c>
      <c r="E5929" s="1">
        <v>0</v>
      </c>
    </row>
    <row r="5930" spans="1:5" x14ac:dyDescent="0.25">
      <c r="A5930" t="s">
        <v>11457</v>
      </c>
      <c r="B5930" t="s">
        <v>8453</v>
      </c>
      <c r="C5930" s="1">
        <v>0</v>
      </c>
      <c r="D5930" s="1">
        <v>0</v>
      </c>
      <c r="E5930" s="1">
        <v>0</v>
      </c>
    </row>
    <row r="5931" spans="1:5" x14ac:dyDescent="0.25">
      <c r="A5931" t="s">
        <v>11458</v>
      </c>
      <c r="B5931" t="s">
        <v>8455</v>
      </c>
      <c r="C5931" s="1">
        <v>0</v>
      </c>
      <c r="D5931" s="1">
        <v>0</v>
      </c>
      <c r="E5931" s="1">
        <v>0</v>
      </c>
    </row>
    <row r="5932" spans="1:5" x14ac:dyDescent="0.25">
      <c r="A5932" t="s">
        <v>11459</v>
      </c>
      <c r="B5932" t="s">
        <v>8457</v>
      </c>
      <c r="C5932" s="1">
        <v>0</v>
      </c>
      <c r="D5932" s="1">
        <v>0</v>
      </c>
      <c r="E5932" s="1">
        <v>0</v>
      </c>
    </row>
    <row r="5933" spans="1:5" x14ac:dyDescent="0.25">
      <c r="A5933" t="s">
        <v>11460</v>
      </c>
      <c r="B5933" t="s">
        <v>8460</v>
      </c>
      <c r="C5933" s="1">
        <v>0</v>
      </c>
      <c r="D5933" s="1">
        <v>0</v>
      </c>
      <c r="E5933" s="1">
        <v>0</v>
      </c>
    </row>
    <row r="5934" spans="1:5" x14ac:dyDescent="0.25">
      <c r="A5934" t="s">
        <v>11461</v>
      </c>
      <c r="B5934" t="s">
        <v>8464</v>
      </c>
      <c r="C5934" s="1">
        <v>0</v>
      </c>
      <c r="D5934" s="1">
        <v>0</v>
      </c>
      <c r="E5934" s="1">
        <v>0</v>
      </c>
    </row>
    <row r="5935" spans="1:5" x14ac:dyDescent="0.25">
      <c r="A5935" t="s">
        <v>11462</v>
      </c>
      <c r="B5935" t="s">
        <v>8466</v>
      </c>
      <c r="C5935" s="1">
        <v>0</v>
      </c>
      <c r="D5935" s="1">
        <v>0</v>
      </c>
      <c r="E5935" s="1">
        <v>0</v>
      </c>
    </row>
    <row r="5936" spans="1:5" x14ac:dyDescent="0.25">
      <c r="A5936" t="s">
        <v>11463</v>
      </c>
      <c r="B5936" t="s">
        <v>8468</v>
      </c>
      <c r="C5936" s="1">
        <v>0</v>
      </c>
      <c r="D5936" s="1">
        <v>0</v>
      </c>
      <c r="E5936" s="1">
        <v>0</v>
      </c>
    </row>
    <row r="5937" spans="1:5" x14ac:dyDescent="0.25">
      <c r="A5937" t="s">
        <v>11464</v>
      </c>
      <c r="B5937" t="s">
        <v>8470</v>
      </c>
      <c r="C5937" s="1">
        <v>0</v>
      </c>
      <c r="D5937" s="1">
        <v>0</v>
      </c>
      <c r="E5937" s="1">
        <v>0</v>
      </c>
    </row>
    <row r="5938" spans="1:5" x14ac:dyDescent="0.25">
      <c r="A5938" t="s">
        <v>11465</v>
      </c>
      <c r="B5938" t="s">
        <v>8472</v>
      </c>
      <c r="C5938" s="1">
        <v>0</v>
      </c>
      <c r="D5938" s="1">
        <v>0</v>
      </c>
      <c r="E5938" s="1">
        <v>0</v>
      </c>
    </row>
    <row r="5939" spans="1:5" x14ac:dyDescent="0.25">
      <c r="A5939" t="s">
        <v>11466</v>
      </c>
      <c r="B5939" t="s">
        <v>8474</v>
      </c>
      <c r="C5939" s="1">
        <v>0</v>
      </c>
      <c r="D5939" s="1">
        <v>0</v>
      </c>
      <c r="E5939" s="1">
        <v>0</v>
      </c>
    </row>
    <row r="5940" spans="1:5" x14ac:dyDescent="0.25">
      <c r="A5940" t="s">
        <v>11467</v>
      </c>
      <c r="B5940" t="s">
        <v>8476</v>
      </c>
      <c r="C5940" s="1">
        <v>0</v>
      </c>
      <c r="D5940" s="1">
        <v>0</v>
      </c>
      <c r="E5940" s="1">
        <v>0</v>
      </c>
    </row>
    <row r="5941" spans="1:5" x14ac:dyDescent="0.25">
      <c r="A5941" t="s">
        <v>11468</v>
      </c>
      <c r="B5941" t="s">
        <v>8480</v>
      </c>
      <c r="C5941" s="1">
        <v>0</v>
      </c>
      <c r="D5941" s="1">
        <v>0</v>
      </c>
      <c r="E5941" s="1">
        <v>0</v>
      </c>
    </row>
    <row r="5942" spans="1:5" x14ac:dyDescent="0.25">
      <c r="A5942" t="s">
        <v>11469</v>
      </c>
      <c r="B5942" t="s">
        <v>8484</v>
      </c>
      <c r="C5942" s="1">
        <v>0</v>
      </c>
      <c r="D5942" s="1">
        <v>0</v>
      </c>
      <c r="E5942" s="1">
        <v>0</v>
      </c>
    </row>
    <row r="5943" spans="1:5" x14ac:dyDescent="0.25">
      <c r="A5943" t="s">
        <v>11470</v>
      </c>
      <c r="B5943" t="s">
        <v>8486</v>
      </c>
      <c r="C5943" s="1">
        <v>0</v>
      </c>
      <c r="D5943" s="1">
        <v>0</v>
      </c>
      <c r="E5943" s="1">
        <v>0</v>
      </c>
    </row>
    <row r="5944" spans="1:5" x14ac:dyDescent="0.25">
      <c r="A5944" t="s">
        <v>11471</v>
      </c>
      <c r="B5944" t="s">
        <v>8488</v>
      </c>
      <c r="C5944" s="1">
        <v>0</v>
      </c>
      <c r="D5944" s="1">
        <v>0</v>
      </c>
      <c r="E5944" s="1">
        <v>0</v>
      </c>
    </row>
    <row r="5945" spans="1:5" x14ac:dyDescent="0.25">
      <c r="A5945" t="s">
        <v>11472</v>
      </c>
      <c r="B5945" t="s">
        <v>8490</v>
      </c>
      <c r="C5945" s="1">
        <v>0</v>
      </c>
      <c r="D5945" s="1">
        <v>0</v>
      </c>
      <c r="E5945" s="1">
        <v>0</v>
      </c>
    </row>
    <row r="5946" spans="1:5" x14ac:dyDescent="0.25">
      <c r="A5946" t="s">
        <v>11473</v>
      </c>
      <c r="B5946" t="s">
        <v>8492</v>
      </c>
      <c r="C5946" s="1">
        <v>0</v>
      </c>
      <c r="D5946" s="1">
        <v>0</v>
      </c>
      <c r="E5946" s="1">
        <v>0</v>
      </c>
    </row>
    <row r="5947" spans="1:5" x14ac:dyDescent="0.25">
      <c r="A5947" t="s">
        <v>11474</v>
      </c>
      <c r="B5947" t="s">
        <v>8494</v>
      </c>
      <c r="C5947" s="1">
        <v>0</v>
      </c>
      <c r="D5947" s="1">
        <v>0</v>
      </c>
      <c r="E5947" s="1">
        <v>0</v>
      </c>
    </row>
    <row r="5948" spans="1:5" x14ac:dyDescent="0.25">
      <c r="A5948" t="s">
        <v>11475</v>
      </c>
      <c r="B5948" t="s">
        <v>8496</v>
      </c>
      <c r="C5948" s="1">
        <v>0</v>
      </c>
      <c r="D5948" s="1">
        <v>0</v>
      </c>
      <c r="E5948" s="1">
        <v>0</v>
      </c>
    </row>
    <row r="5949" spans="1:5" x14ac:dyDescent="0.25">
      <c r="A5949" t="s">
        <v>11476</v>
      </c>
      <c r="B5949" t="s">
        <v>8498</v>
      </c>
      <c r="C5949" s="1">
        <v>0</v>
      </c>
      <c r="D5949" s="1">
        <v>0</v>
      </c>
      <c r="E5949" s="1">
        <v>0</v>
      </c>
    </row>
    <row r="5950" spans="1:5" x14ac:dyDescent="0.25">
      <c r="A5950" t="s">
        <v>11477</v>
      </c>
      <c r="B5950" t="s">
        <v>8500</v>
      </c>
      <c r="C5950" s="1">
        <v>0</v>
      </c>
      <c r="D5950" s="1">
        <v>0</v>
      </c>
      <c r="E5950" s="1">
        <v>0</v>
      </c>
    </row>
    <row r="5951" spans="1:5" x14ac:dyDescent="0.25">
      <c r="A5951" t="s">
        <v>11478</v>
      </c>
      <c r="B5951" t="s">
        <v>8502</v>
      </c>
      <c r="C5951" s="1">
        <v>0</v>
      </c>
      <c r="D5951" s="1">
        <v>0</v>
      </c>
      <c r="E5951" s="1">
        <v>0</v>
      </c>
    </row>
    <row r="5952" spans="1:5" x14ac:dyDescent="0.25">
      <c r="A5952" t="s">
        <v>11479</v>
      </c>
      <c r="B5952" t="s">
        <v>8504</v>
      </c>
      <c r="C5952" s="1">
        <v>0</v>
      </c>
      <c r="D5952" s="1">
        <v>0</v>
      </c>
      <c r="E5952" s="1">
        <v>0</v>
      </c>
    </row>
    <row r="5953" spans="1:5" x14ac:dyDescent="0.25">
      <c r="A5953" t="s">
        <v>11480</v>
      </c>
      <c r="B5953" t="s">
        <v>8506</v>
      </c>
      <c r="C5953" s="1">
        <v>0</v>
      </c>
      <c r="D5953" s="1">
        <v>0</v>
      </c>
      <c r="E5953" s="1">
        <v>0</v>
      </c>
    </row>
    <row r="5954" spans="1:5" x14ac:dyDescent="0.25">
      <c r="A5954" t="s">
        <v>11481</v>
      </c>
      <c r="B5954" t="s">
        <v>8508</v>
      </c>
      <c r="C5954" s="1">
        <v>0</v>
      </c>
      <c r="D5954" s="1">
        <v>0</v>
      </c>
      <c r="E5954" s="1">
        <v>0</v>
      </c>
    </row>
    <row r="5955" spans="1:5" x14ac:dyDescent="0.25">
      <c r="A5955" t="s">
        <v>11482</v>
      </c>
      <c r="B5955" t="s">
        <v>8510</v>
      </c>
      <c r="C5955" s="1">
        <v>0</v>
      </c>
      <c r="D5955" s="1">
        <v>0</v>
      </c>
      <c r="E5955" s="1">
        <v>0</v>
      </c>
    </row>
    <row r="5956" spans="1:5" x14ac:dyDescent="0.25">
      <c r="A5956" t="s">
        <v>11483</v>
      </c>
      <c r="B5956" t="s">
        <v>8512</v>
      </c>
      <c r="C5956" s="1">
        <v>0</v>
      </c>
      <c r="D5956" s="1">
        <v>0</v>
      </c>
      <c r="E5956" s="1">
        <v>0</v>
      </c>
    </row>
    <row r="5957" spans="1:5" x14ac:dyDescent="0.25">
      <c r="A5957" t="s">
        <v>11484</v>
      </c>
      <c r="B5957" t="s">
        <v>8514</v>
      </c>
      <c r="C5957" s="1">
        <v>0</v>
      </c>
      <c r="D5957" s="1">
        <v>0</v>
      </c>
      <c r="E5957" s="1">
        <v>0</v>
      </c>
    </row>
    <row r="5958" spans="1:5" x14ac:dyDescent="0.25">
      <c r="A5958" t="s">
        <v>11485</v>
      </c>
      <c r="B5958" t="s">
        <v>8516</v>
      </c>
      <c r="C5958" s="1">
        <v>9600</v>
      </c>
      <c r="D5958" s="1">
        <v>0</v>
      </c>
      <c r="E5958" s="1">
        <v>9600</v>
      </c>
    </row>
    <row r="5959" spans="1:5" x14ac:dyDescent="0.25">
      <c r="A5959" t="s">
        <v>11486</v>
      </c>
      <c r="B5959" t="s">
        <v>8520</v>
      </c>
      <c r="C5959" s="1">
        <v>0</v>
      </c>
      <c r="D5959" s="1">
        <v>0</v>
      </c>
      <c r="E5959" s="1">
        <v>0</v>
      </c>
    </row>
    <row r="5960" spans="1:5" x14ac:dyDescent="0.25">
      <c r="A5960" t="s">
        <v>11487</v>
      </c>
      <c r="B5960" t="s">
        <v>8522</v>
      </c>
      <c r="C5960" s="1">
        <v>0</v>
      </c>
      <c r="D5960" s="1">
        <v>0</v>
      </c>
      <c r="E5960" s="1">
        <v>0</v>
      </c>
    </row>
    <row r="5961" spans="1:5" x14ac:dyDescent="0.25">
      <c r="A5961" t="s">
        <v>11488</v>
      </c>
      <c r="B5961" t="s">
        <v>8524</v>
      </c>
      <c r="C5961" s="1">
        <v>0</v>
      </c>
      <c r="D5961" s="1">
        <v>0</v>
      </c>
      <c r="E5961" s="1">
        <v>0</v>
      </c>
    </row>
    <row r="5962" spans="1:5" x14ac:dyDescent="0.25">
      <c r="A5962" t="s">
        <v>11489</v>
      </c>
      <c r="B5962" t="s">
        <v>8526</v>
      </c>
      <c r="C5962" s="1">
        <v>150</v>
      </c>
      <c r="D5962" s="1">
        <v>0</v>
      </c>
      <c r="E5962" s="1">
        <v>150</v>
      </c>
    </row>
    <row r="5963" spans="1:5" x14ac:dyDescent="0.25">
      <c r="A5963" t="s">
        <v>11490</v>
      </c>
      <c r="B5963" t="s">
        <v>8528</v>
      </c>
      <c r="C5963" s="1">
        <v>744</v>
      </c>
      <c r="D5963" s="1">
        <v>0</v>
      </c>
      <c r="E5963" s="1">
        <v>746</v>
      </c>
    </row>
    <row r="5964" spans="1:5" x14ac:dyDescent="0.25">
      <c r="A5964" t="s">
        <v>11491</v>
      </c>
      <c r="B5964" t="s">
        <v>8530</v>
      </c>
      <c r="C5964" s="1">
        <v>0</v>
      </c>
      <c r="D5964" s="1">
        <v>0</v>
      </c>
      <c r="E5964" s="1">
        <v>0</v>
      </c>
    </row>
    <row r="5965" spans="1:5" x14ac:dyDescent="0.25">
      <c r="A5965" t="s">
        <v>11492</v>
      </c>
      <c r="B5965" t="s">
        <v>8532</v>
      </c>
      <c r="C5965" s="1">
        <v>0</v>
      </c>
      <c r="D5965" s="1">
        <v>0</v>
      </c>
      <c r="E5965" s="1">
        <v>0</v>
      </c>
    </row>
    <row r="5966" spans="1:5" x14ac:dyDescent="0.25">
      <c r="A5966" t="s">
        <v>11493</v>
      </c>
      <c r="B5966" t="s">
        <v>8534</v>
      </c>
      <c r="C5966" s="1">
        <v>0</v>
      </c>
      <c r="D5966" s="1">
        <v>0</v>
      </c>
      <c r="E5966" s="1">
        <v>0</v>
      </c>
    </row>
    <row r="5967" spans="1:5" x14ac:dyDescent="0.25">
      <c r="A5967" t="s">
        <v>11494</v>
      </c>
      <c r="B5967" t="s">
        <v>8536</v>
      </c>
      <c r="C5967" s="1">
        <v>0</v>
      </c>
      <c r="D5967" s="1">
        <v>0</v>
      </c>
      <c r="E5967" s="1">
        <v>0</v>
      </c>
    </row>
    <row r="5968" spans="1:5" x14ac:dyDescent="0.25">
      <c r="A5968" t="s">
        <v>11495</v>
      </c>
      <c r="B5968" t="s">
        <v>8436</v>
      </c>
      <c r="C5968" s="1">
        <v>0</v>
      </c>
      <c r="D5968" s="1">
        <v>0</v>
      </c>
      <c r="E5968" s="1">
        <v>0</v>
      </c>
    </row>
    <row r="5969" spans="1:5" x14ac:dyDescent="0.25">
      <c r="A5969" t="s">
        <v>11496</v>
      </c>
      <c r="B5969" t="s">
        <v>8438</v>
      </c>
      <c r="C5969" s="1">
        <v>1500</v>
      </c>
      <c r="D5969" s="1">
        <v>0</v>
      </c>
      <c r="E5969" s="1">
        <v>1500</v>
      </c>
    </row>
    <row r="5970" spans="1:5" x14ac:dyDescent="0.25">
      <c r="A5970" t="s">
        <v>11497</v>
      </c>
      <c r="B5970" t="s">
        <v>8441</v>
      </c>
      <c r="C5970" s="1">
        <v>0</v>
      </c>
      <c r="D5970" s="1">
        <v>0</v>
      </c>
      <c r="E5970" s="1">
        <v>0</v>
      </c>
    </row>
    <row r="5971" spans="1:5" x14ac:dyDescent="0.25">
      <c r="A5971" t="s">
        <v>11498</v>
      </c>
      <c r="B5971" t="s">
        <v>8443</v>
      </c>
      <c r="C5971" s="1">
        <v>0</v>
      </c>
      <c r="D5971" s="1">
        <v>0</v>
      </c>
      <c r="E5971" s="1">
        <v>0</v>
      </c>
    </row>
    <row r="5972" spans="1:5" x14ac:dyDescent="0.25">
      <c r="A5972" t="s">
        <v>11499</v>
      </c>
      <c r="B5972" t="s">
        <v>8445</v>
      </c>
      <c r="C5972" s="1">
        <v>0</v>
      </c>
      <c r="D5972" s="1">
        <v>0</v>
      </c>
      <c r="E5972" s="1">
        <v>0</v>
      </c>
    </row>
    <row r="5973" spans="1:5" x14ac:dyDescent="0.25">
      <c r="A5973" t="s">
        <v>11500</v>
      </c>
      <c r="B5973" t="s">
        <v>8447</v>
      </c>
      <c r="C5973" s="1">
        <v>0</v>
      </c>
      <c r="D5973" s="1">
        <v>0</v>
      </c>
      <c r="E5973" s="1">
        <v>0</v>
      </c>
    </row>
    <row r="5974" spans="1:5" x14ac:dyDescent="0.25">
      <c r="A5974" t="s">
        <v>11501</v>
      </c>
      <c r="B5974" t="s">
        <v>8450</v>
      </c>
      <c r="C5974" s="1">
        <v>0</v>
      </c>
      <c r="D5974" s="1">
        <v>0</v>
      </c>
      <c r="E5974" s="1">
        <v>0</v>
      </c>
    </row>
    <row r="5975" spans="1:5" x14ac:dyDescent="0.25">
      <c r="A5975" t="s">
        <v>11502</v>
      </c>
      <c r="B5975" t="s">
        <v>8453</v>
      </c>
      <c r="C5975" s="1">
        <v>0</v>
      </c>
      <c r="D5975" s="1">
        <v>0</v>
      </c>
      <c r="E5975" s="1">
        <v>0</v>
      </c>
    </row>
    <row r="5976" spans="1:5" x14ac:dyDescent="0.25">
      <c r="A5976" t="s">
        <v>11503</v>
      </c>
      <c r="B5976" t="s">
        <v>8455</v>
      </c>
      <c r="C5976" s="1">
        <v>0</v>
      </c>
      <c r="D5976" s="1">
        <v>0</v>
      </c>
      <c r="E5976" s="1">
        <v>0</v>
      </c>
    </row>
    <row r="5977" spans="1:5" x14ac:dyDescent="0.25">
      <c r="A5977" t="s">
        <v>11504</v>
      </c>
      <c r="B5977" t="s">
        <v>8457</v>
      </c>
      <c r="C5977" s="1">
        <v>0</v>
      </c>
      <c r="D5977" s="1">
        <v>0</v>
      </c>
      <c r="E5977" s="1">
        <v>0</v>
      </c>
    </row>
    <row r="5978" spans="1:5" x14ac:dyDescent="0.25">
      <c r="A5978" t="s">
        <v>11505</v>
      </c>
      <c r="B5978" t="s">
        <v>8460</v>
      </c>
      <c r="C5978" s="1">
        <v>0</v>
      </c>
      <c r="D5978" s="1">
        <v>0</v>
      </c>
      <c r="E5978" s="1">
        <v>0</v>
      </c>
    </row>
    <row r="5979" spans="1:5" x14ac:dyDescent="0.25">
      <c r="A5979" t="s">
        <v>11506</v>
      </c>
      <c r="B5979" t="s">
        <v>8464</v>
      </c>
      <c r="C5979" s="1">
        <v>0</v>
      </c>
      <c r="D5979" s="1">
        <v>0</v>
      </c>
      <c r="E5979" s="1">
        <v>0</v>
      </c>
    </row>
    <row r="5980" spans="1:5" x14ac:dyDescent="0.25">
      <c r="A5980" t="s">
        <v>11507</v>
      </c>
      <c r="B5980" t="s">
        <v>8466</v>
      </c>
      <c r="C5980" s="1">
        <v>0</v>
      </c>
      <c r="D5980" s="1">
        <v>0</v>
      </c>
      <c r="E5980" s="1">
        <v>0</v>
      </c>
    </row>
    <row r="5981" spans="1:5" x14ac:dyDescent="0.25">
      <c r="A5981" t="s">
        <v>11508</v>
      </c>
      <c r="B5981" t="s">
        <v>8468</v>
      </c>
      <c r="C5981" s="1">
        <v>0</v>
      </c>
      <c r="D5981" s="1">
        <v>0</v>
      </c>
      <c r="E5981" s="1">
        <v>0</v>
      </c>
    </row>
    <row r="5982" spans="1:5" x14ac:dyDescent="0.25">
      <c r="A5982" t="s">
        <v>11509</v>
      </c>
      <c r="B5982" t="s">
        <v>8470</v>
      </c>
      <c r="C5982" s="1">
        <v>0</v>
      </c>
      <c r="D5982" s="1">
        <v>0</v>
      </c>
      <c r="E5982" s="1">
        <v>0</v>
      </c>
    </row>
    <row r="5983" spans="1:5" x14ac:dyDescent="0.25">
      <c r="A5983" t="s">
        <v>11510</v>
      </c>
      <c r="B5983" t="s">
        <v>8472</v>
      </c>
      <c r="C5983" s="1">
        <v>500</v>
      </c>
      <c r="D5983" s="1">
        <v>126</v>
      </c>
      <c r="E5983" s="1">
        <v>500</v>
      </c>
    </row>
    <row r="5984" spans="1:5" x14ac:dyDescent="0.25">
      <c r="A5984" t="s">
        <v>11511</v>
      </c>
      <c r="B5984" t="s">
        <v>8474</v>
      </c>
      <c r="C5984" s="1">
        <v>0</v>
      </c>
      <c r="D5984" s="1">
        <v>0</v>
      </c>
      <c r="E5984" s="1">
        <v>0</v>
      </c>
    </row>
    <row r="5985" spans="1:5" x14ac:dyDescent="0.25">
      <c r="A5985" t="s">
        <v>11512</v>
      </c>
      <c r="B5985" t="s">
        <v>8476</v>
      </c>
      <c r="C5985" s="1">
        <v>0</v>
      </c>
      <c r="D5985" s="1">
        <v>0</v>
      </c>
      <c r="E5985" s="1">
        <v>0</v>
      </c>
    </row>
    <row r="5986" spans="1:5" x14ac:dyDescent="0.25">
      <c r="A5986" t="s">
        <v>11513</v>
      </c>
      <c r="B5986" t="s">
        <v>8480</v>
      </c>
      <c r="C5986" s="1">
        <v>0</v>
      </c>
      <c r="D5986" s="1">
        <v>0</v>
      </c>
      <c r="E5986" s="1">
        <v>0</v>
      </c>
    </row>
    <row r="5987" spans="1:5" x14ac:dyDescent="0.25">
      <c r="A5987" t="s">
        <v>11514</v>
      </c>
      <c r="B5987" t="s">
        <v>8484</v>
      </c>
      <c r="C5987" s="1">
        <v>0</v>
      </c>
      <c r="D5987" s="1">
        <v>0</v>
      </c>
      <c r="E5987" s="1">
        <v>0</v>
      </c>
    </row>
    <row r="5988" spans="1:5" x14ac:dyDescent="0.25">
      <c r="A5988" t="s">
        <v>11515</v>
      </c>
      <c r="B5988" t="s">
        <v>8486</v>
      </c>
      <c r="C5988" s="1">
        <v>0</v>
      </c>
      <c r="D5988" s="1">
        <v>0</v>
      </c>
      <c r="E5988" s="1">
        <v>0</v>
      </c>
    </row>
    <row r="5989" spans="1:5" x14ac:dyDescent="0.25">
      <c r="A5989" t="s">
        <v>11516</v>
      </c>
      <c r="B5989" t="s">
        <v>8488</v>
      </c>
      <c r="C5989" s="1">
        <v>0</v>
      </c>
      <c r="D5989" s="1">
        <v>0</v>
      </c>
      <c r="E5989" s="1">
        <v>0</v>
      </c>
    </row>
    <row r="5990" spans="1:5" x14ac:dyDescent="0.25">
      <c r="A5990" t="s">
        <v>11517</v>
      </c>
      <c r="B5990" t="s">
        <v>8490</v>
      </c>
      <c r="C5990" s="1">
        <v>0</v>
      </c>
      <c r="D5990" s="1">
        <v>0</v>
      </c>
      <c r="E5990" s="1">
        <v>0</v>
      </c>
    </row>
    <row r="5991" spans="1:5" x14ac:dyDescent="0.25">
      <c r="A5991" t="s">
        <v>11518</v>
      </c>
      <c r="B5991" t="s">
        <v>8492</v>
      </c>
      <c r="C5991" s="1">
        <v>0</v>
      </c>
      <c r="D5991" s="1">
        <v>0</v>
      </c>
      <c r="E5991" s="1">
        <v>0</v>
      </c>
    </row>
    <row r="5992" spans="1:5" x14ac:dyDescent="0.25">
      <c r="A5992" t="s">
        <v>11519</v>
      </c>
      <c r="B5992" t="s">
        <v>8494</v>
      </c>
      <c r="C5992" s="1">
        <v>0</v>
      </c>
      <c r="D5992" s="1">
        <v>0</v>
      </c>
      <c r="E5992" s="1">
        <v>0</v>
      </c>
    </row>
    <row r="5993" spans="1:5" x14ac:dyDescent="0.25">
      <c r="A5993" t="s">
        <v>11520</v>
      </c>
      <c r="B5993" t="s">
        <v>8496</v>
      </c>
      <c r="C5993" s="1">
        <v>0</v>
      </c>
      <c r="D5993" s="1">
        <v>0</v>
      </c>
      <c r="E5993" s="1">
        <v>0</v>
      </c>
    </row>
    <row r="5994" spans="1:5" x14ac:dyDescent="0.25">
      <c r="A5994" t="s">
        <v>11521</v>
      </c>
      <c r="B5994" t="s">
        <v>8498</v>
      </c>
      <c r="C5994" s="1">
        <v>0</v>
      </c>
      <c r="D5994" s="1">
        <v>0</v>
      </c>
      <c r="E5994" s="1">
        <v>0</v>
      </c>
    </row>
    <row r="5995" spans="1:5" x14ac:dyDescent="0.25">
      <c r="A5995" t="s">
        <v>11522</v>
      </c>
      <c r="B5995" t="s">
        <v>8500</v>
      </c>
      <c r="C5995" s="1">
        <v>0</v>
      </c>
      <c r="D5995" s="1">
        <v>0</v>
      </c>
      <c r="E5995" s="1">
        <v>0</v>
      </c>
    </row>
    <row r="5996" spans="1:5" x14ac:dyDescent="0.25">
      <c r="A5996" t="s">
        <v>11523</v>
      </c>
      <c r="B5996" t="s">
        <v>8502</v>
      </c>
      <c r="C5996" s="1">
        <v>0</v>
      </c>
      <c r="D5996" s="1">
        <v>0</v>
      </c>
      <c r="E5996" s="1">
        <v>0</v>
      </c>
    </row>
    <row r="5997" spans="1:5" x14ac:dyDescent="0.25">
      <c r="A5997" t="s">
        <v>11524</v>
      </c>
      <c r="B5997" t="s">
        <v>8504</v>
      </c>
      <c r="C5997" s="1">
        <v>0</v>
      </c>
      <c r="D5997" s="1">
        <v>0</v>
      </c>
      <c r="E5997" s="1">
        <v>0</v>
      </c>
    </row>
    <row r="5998" spans="1:5" x14ac:dyDescent="0.25">
      <c r="A5998" t="s">
        <v>11525</v>
      </c>
      <c r="B5998" t="s">
        <v>8506</v>
      </c>
      <c r="C5998" s="1">
        <v>0</v>
      </c>
      <c r="D5998" s="1">
        <v>0</v>
      </c>
      <c r="E5998" s="1">
        <v>0</v>
      </c>
    </row>
    <row r="5999" spans="1:5" x14ac:dyDescent="0.25">
      <c r="A5999" t="s">
        <v>11526</v>
      </c>
      <c r="B5999" t="s">
        <v>8508</v>
      </c>
      <c r="C5999" s="1">
        <v>0</v>
      </c>
      <c r="D5999" s="1">
        <v>0</v>
      </c>
      <c r="E5999" s="1">
        <v>0</v>
      </c>
    </row>
    <row r="6000" spans="1:5" x14ac:dyDescent="0.25">
      <c r="A6000" t="s">
        <v>11527</v>
      </c>
      <c r="B6000" t="s">
        <v>8510</v>
      </c>
      <c r="C6000" s="1">
        <v>0</v>
      </c>
      <c r="D6000" s="1">
        <v>0</v>
      </c>
      <c r="E6000" s="1">
        <v>0</v>
      </c>
    </row>
    <row r="6001" spans="1:6" x14ac:dyDescent="0.25">
      <c r="A6001" t="s">
        <v>11528</v>
      </c>
      <c r="B6001" t="s">
        <v>8512</v>
      </c>
      <c r="C6001" s="1">
        <v>0</v>
      </c>
      <c r="D6001" s="1">
        <v>0</v>
      </c>
      <c r="E6001" s="1">
        <v>0</v>
      </c>
    </row>
    <row r="6002" spans="1:6" x14ac:dyDescent="0.25">
      <c r="A6002" t="s">
        <v>11529</v>
      </c>
      <c r="B6002" t="s">
        <v>8514</v>
      </c>
      <c r="C6002" s="1">
        <v>0</v>
      </c>
      <c r="D6002" s="1">
        <v>0</v>
      </c>
      <c r="E6002" s="1">
        <v>0</v>
      </c>
    </row>
    <row r="6003" spans="1:6" x14ac:dyDescent="0.25">
      <c r="A6003" t="s">
        <v>11530</v>
      </c>
      <c r="B6003" t="s">
        <v>8516</v>
      </c>
      <c r="C6003" s="1">
        <v>7830</v>
      </c>
      <c r="D6003" s="1">
        <v>3810</v>
      </c>
      <c r="E6003" s="1">
        <v>7830</v>
      </c>
    </row>
    <row r="6004" spans="1:6" x14ac:dyDescent="0.25">
      <c r="A6004" t="s">
        <v>11531</v>
      </c>
      <c r="B6004" t="s">
        <v>8520</v>
      </c>
      <c r="C6004" s="1">
        <v>0</v>
      </c>
      <c r="D6004" s="1">
        <v>0</v>
      </c>
      <c r="E6004" s="1">
        <v>0</v>
      </c>
    </row>
    <row r="6005" spans="1:6" x14ac:dyDescent="0.25">
      <c r="A6005" t="s">
        <v>11532</v>
      </c>
      <c r="B6005" t="s">
        <v>8522</v>
      </c>
      <c r="C6005" s="1">
        <v>0</v>
      </c>
      <c r="D6005" s="1">
        <v>0</v>
      </c>
      <c r="E6005" s="1">
        <v>0</v>
      </c>
    </row>
    <row r="6006" spans="1:6" x14ac:dyDescent="0.25">
      <c r="A6006" t="s">
        <v>11533</v>
      </c>
      <c r="B6006" t="s">
        <v>8524</v>
      </c>
      <c r="C6006" s="1">
        <v>0</v>
      </c>
      <c r="D6006" s="1">
        <v>0</v>
      </c>
      <c r="E6006" s="1">
        <v>0</v>
      </c>
    </row>
    <row r="6007" spans="1:6" x14ac:dyDescent="0.25">
      <c r="A6007" t="s">
        <v>11534</v>
      </c>
      <c r="B6007" t="s">
        <v>8526</v>
      </c>
      <c r="C6007" s="1">
        <v>150</v>
      </c>
      <c r="D6007" s="1">
        <v>0</v>
      </c>
      <c r="E6007" s="1">
        <v>150</v>
      </c>
    </row>
    <row r="6008" spans="1:6" x14ac:dyDescent="0.25">
      <c r="A6008" t="s">
        <v>11535</v>
      </c>
      <c r="B6008" t="s">
        <v>8528</v>
      </c>
      <c r="C6008" s="1">
        <v>599</v>
      </c>
      <c r="D6008" s="1">
        <v>239</v>
      </c>
      <c r="E6008" s="1">
        <v>599</v>
      </c>
    </row>
    <row r="6009" spans="1:6" x14ac:dyDescent="0.25">
      <c r="A6009" t="s">
        <v>11536</v>
      </c>
      <c r="B6009" t="s">
        <v>8530</v>
      </c>
      <c r="C6009" s="1">
        <v>0</v>
      </c>
      <c r="D6009" s="1">
        <v>65</v>
      </c>
      <c r="E6009" s="1">
        <v>0</v>
      </c>
    </row>
    <row r="6010" spans="1:6" x14ac:dyDescent="0.25">
      <c r="A6010" t="s">
        <v>11537</v>
      </c>
      <c r="B6010" t="s">
        <v>8532</v>
      </c>
      <c r="C6010" s="1">
        <v>0</v>
      </c>
      <c r="D6010" s="1">
        <v>0</v>
      </c>
      <c r="E6010" s="1">
        <v>0</v>
      </c>
    </row>
    <row r="6011" spans="1:6" x14ac:dyDescent="0.25">
      <c r="A6011" t="s">
        <v>11538</v>
      </c>
      <c r="B6011" t="s">
        <v>8534</v>
      </c>
      <c r="C6011" s="1">
        <v>0</v>
      </c>
      <c r="D6011" s="1">
        <v>0</v>
      </c>
      <c r="E6011" s="1">
        <v>0</v>
      </c>
    </row>
    <row r="6012" spans="1:6" x14ac:dyDescent="0.25">
      <c r="A6012" t="s">
        <v>11539</v>
      </c>
      <c r="B6012" t="s">
        <v>8536</v>
      </c>
      <c r="C6012" s="1">
        <v>0</v>
      </c>
      <c r="D6012" s="1">
        <v>0</v>
      </c>
      <c r="E6012" s="1">
        <v>0</v>
      </c>
    </row>
    <row r="6013" spans="1:6" x14ac:dyDescent="0.25">
      <c r="A6013" t="s">
        <v>11540</v>
      </c>
      <c r="B6013" t="s">
        <v>8436</v>
      </c>
      <c r="C6013" s="1">
        <v>0</v>
      </c>
      <c r="D6013" s="1">
        <v>0</v>
      </c>
      <c r="E6013" s="1">
        <v>0</v>
      </c>
    </row>
    <row r="6014" spans="1:6" x14ac:dyDescent="0.25">
      <c r="A6014" t="s">
        <v>11541</v>
      </c>
      <c r="B6014" t="s">
        <v>8438</v>
      </c>
      <c r="C6014" s="1">
        <v>7000</v>
      </c>
      <c r="D6014" s="1">
        <v>1527</v>
      </c>
      <c r="E6014" s="1">
        <v>8000</v>
      </c>
      <c r="F6014" t="s">
        <v>11542</v>
      </c>
    </row>
    <row r="6015" spans="1:6" x14ac:dyDescent="0.25">
      <c r="A6015" t="s">
        <v>11543</v>
      </c>
      <c r="B6015" t="s">
        <v>8441</v>
      </c>
      <c r="C6015" s="1">
        <v>0</v>
      </c>
      <c r="D6015" s="1">
        <v>0</v>
      </c>
      <c r="E6015" s="1">
        <v>0</v>
      </c>
    </row>
    <row r="6016" spans="1:6" x14ac:dyDescent="0.25">
      <c r="A6016" t="s">
        <v>11544</v>
      </c>
      <c r="B6016" t="s">
        <v>8443</v>
      </c>
      <c r="C6016" s="1">
        <v>0</v>
      </c>
      <c r="D6016" s="1">
        <v>0</v>
      </c>
      <c r="E6016" s="1">
        <v>0</v>
      </c>
    </row>
    <row r="6017" spans="1:5" x14ac:dyDescent="0.25">
      <c r="A6017" t="s">
        <v>11545</v>
      </c>
      <c r="B6017" t="s">
        <v>8445</v>
      </c>
      <c r="C6017" s="1">
        <v>0</v>
      </c>
      <c r="D6017" s="1">
        <v>0</v>
      </c>
      <c r="E6017" s="1">
        <v>0</v>
      </c>
    </row>
    <row r="6018" spans="1:5" x14ac:dyDescent="0.25">
      <c r="A6018" t="s">
        <v>11546</v>
      </c>
      <c r="B6018" t="s">
        <v>8447</v>
      </c>
      <c r="C6018" s="1">
        <v>0</v>
      </c>
      <c r="D6018" s="1">
        <v>0</v>
      </c>
      <c r="E6018" s="1">
        <v>0</v>
      </c>
    </row>
    <row r="6019" spans="1:5" x14ac:dyDescent="0.25">
      <c r="A6019" t="s">
        <v>11547</v>
      </c>
      <c r="B6019" t="s">
        <v>8450</v>
      </c>
      <c r="C6019" s="1">
        <v>0</v>
      </c>
      <c r="D6019" s="1">
        <v>0</v>
      </c>
      <c r="E6019" s="1">
        <v>0</v>
      </c>
    </row>
    <row r="6020" spans="1:5" x14ac:dyDescent="0.25">
      <c r="A6020" t="s">
        <v>11548</v>
      </c>
      <c r="B6020" t="s">
        <v>8453</v>
      </c>
      <c r="C6020" s="1">
        <v>0</v>
      </c>
      <c r="D6020" s="1">
        <v>0</v>
      </c>
      <c r="E6020" s="1">
        <v>0</v>
      </c>
    </row>
    <row r="6021" spans="1:5" x14ac:dyDescent="0.25">
      <c r="A6021" t="s">
        <v>11549</v>
      </c>
      <c r="B6021" t="s">
        <v>8455</v>
      </c>
      <c r="C6021" s="1">
        <v>0</v>
      </c>
      <c r="D6021" s="1">
        <v>0</v>
      </c>
      <c r="E6021" s="1">
        <v>0</v>
      </c>
    </row>
    <row r="6022" spans="1:5" x14ac:dyDescent="0.25">
      <c r="A6022" t="s">
        <v>11550</v>
      </c>
      <c r="B6022" t="s">
        <v>8457</v>
      </c>
      <c r="C6022" s="1">
        <v>0</v>
      </c>
      <c r="D6022" s="1">
        <v>0</v>
      </c>
      <c r="E6022" s="1">
        <v>0</v>
      </c>
    </row>
    <row r="6023" spans="1:5" x14ac:dyDescent="0.25">
      <c r="A6023" t="s">
        <v>11551</v>
      </c>
      <c r="B6023" t="s">
        <v>8460</v>
      </c>
      <c r="C6023" s="1">
        <v>0</v>
      </c>
      <c r="D6023" s="1">
        <v>0</v>
      </c>
      <c r="E6023" s="1">
        <v>0</v>
      </c>
    </row>
    <row r="6024" spans="1:5" x14ac:dyDescent="0.25">
      <c r="A6024" t="s">
        <v>11552</v>
      </c>
      <c r="B6024" t="s">
        <v>8464</v>
      </c>
      <c r="C6024" s="1">
        <v>0</v>
      </c>
      <c r="D6024" s="1">
        <v>0</v>
      </c>
      <c r="E6024" s="1">
        <v>0</v>
      </c>
    </row>
    <row r="6025" spans="1:5" x14ac:dyDescent="0.25">
      <c r="A6025" t="s">
        <v>11553</v>
      </c>
      <c r="B6025" t="s">
        <v>8466</v>
      </c>
      <c r="C6025" s="1">
        <v>0</v>
      </c>
      <c r="D6025" s="1">
        <v>0</v>
      </c>
      <c r="E6025" s="1">
        <v>0</v>
      </c>
    </row>
    <row r="6026" spans="1:5" x14ac:dyDescent="0.25">
      <c r="A6026" t="s">
        <v>11554</v>
      </c>
      <c r="B6026" t="s">
        <v>8468</v>
      </c>
      <c r="C6026" s="1">
        <v>0</v>
      </c>
      <c r="D6026" s="1">
        <v>0</v>
      </c>
      <c r="E6026" s="1">
        <v>0</v>
      </c>
    </row>
    <row r="6027" spans="1:5" x14ac:dyDescent="0.25">
      <c r="A6027" t="s">
        <v>11555</v>
      </c>
      <c r="B6027" t="s">
        <v>8470</v>
      </c>
      <c r="C6027" s="1">
        <v>0</v>
      </c>
      <c r="D6027" s="1">
        <v>0</v>
      </c>
      <c r="E6027" s="1">
        <v>0</v>
      </c>
    </row>
    <row r="6028" spans="1:5" x14ac:dyDescent="0.25">
      <c r="A6028" t="s">
        <v>11556</v>
      </c>
      <c r="B6028" t="s">
        <v>8472</v>
      </c>
      <c r="C6028" s="1">
        <v>0</v>
      </c>
      <c r="D6028" s="1">
        <v>0</v>
      </c>
      <c r="E6028" s="1">
        <v>0</v>
      </c>
    </row>
    <row r="6029" spans="1:5" x14ac:dyDescent="0.25">
      <c r="A6029" t="s">
        <v>11557</v>
      </c>
      <c r="B6029" t="s">
        <v>8474</v>
      </c>
      <c r="C6029" s="1">
        <v>0</v>
      </c>
      <c r="D6029" s="1">
        <v>0</v>
      </c>
      <c r="E6029" s="1">
        <v>0</v>
      </c>
    </row>
    <row r="6030" spans="1:5" x14ac:dyDescent="0.25">
      <c r="A6030" t="s">
        <v>11558</v>
      </c>
      <c r="B6030" t="s">
        <v>8476</v>
      </c>
      <c r="C6030" s="1">
        <v>0</v>
      </c>
      <c r="D6030" s="1">
        <v>0</v>
      </c>
      <c r="E6030" s="1">
        <v>0</v>
      </c>
    </row>
    <row r="6031" spans="1:5" x14ac:dyDescent="0.25">
      <c r="A6031" t="s">
        <v>11559</v>
      </c>
      <c r="B6031" t="s">
        <v>8480</v>
      </c>
      <c r="C6031" s="1">
        <v>0</v>
      </c>
      <c r="D6031" s="1">
        <v>0</v>
      </c>
      <c r="E6031" s="1">
        <v>0</v>
      </c>
    </row>
    <row r="6032" spans="1:5" x14ac:dyDescent="0.25">
      <c r="A6032" t="s">
        <v>11560</v>
      </c>
      <c r="B6032" t="s">
        <v>8484</v>
      </c>
      <c r="C6032" s="1">
        <v>0</v>
      </c>
      <c r="D6032" s="1">
        <v>0</v>
      </c>
      <c r="E6032" s="1">
        <v>0</v>
      </c>
    </row>
    <row r="6033" spans="1:5" x14ac:dyDescent="0.25">
      <c r="A6033" t="s">
        <v>11561</v>
      </c>
      <c r="B6033" t="s">
        <v>8486</v>
      </c>
      <c r="C6033" s="1">
        <v>0</v>
      </c>
      <c r="D6033" s="1">
        <v>0</v>
      </c>
      <c r="E6033" s="1">
        <v>0</v>
      </c>
    </row>
    <row r="6034" spans="1:5" x14ac:dyDescent="0.25">
      <c r="A6034" t="s">
        <v>11562</v>
      </c>
      <c r="B6034" t="s">
        <v>8488</v>
      </c>
      <c r="C6034" s="1">
        <v>0</v>
      </c>
      <c r="D6034" s="1">
        <v>0</v>
      </c>
      <c r="E6034" s="1">
        <v>0</v>
      </c>
    </row>
    <row r="6035" spans="1:5" x14ac:dyDescent="0.25">
      <c r="A6035" t="s">
        <v>11563</v>
      </c>
      <c r="B6035" t="s">
        <v>8490</v>
      </c>
      <c r="C6035" s="1">
        <v>0</v>
      </c>
      <c r="D6035" s="1">
        <v>0</v>
      </c>
      <c r="E6035" s="1">
        <v>0</v>
      </c>
    </row>
    <row r="6036" spans="1:5" x14ac:dyDescent="0.25">
      <c r="A6036" t="s">
        <v>11564</v>
      </c>
      <c r="B6036" t="s">
        <v>8492</v>
      </c>
      <c r="C6036" s="1">
        <v>0</v>
      </c>
      <c r="D6036" s="1">
        <v>0</v>
      </c>
      <c r="E6036" s="1">
        <v>0</v>
      </c>
    </row>
    <row r="6037" spans="1:5" x14ac:dyDescent="0.25">
      <c r="A6037" t="s">
        <v>11565</v>
      </c>
      <c r="B6037" t="s">
        <v>8494</v>
      </c>
      <c r="C6037" s="1">
        <v>0</v>
      </c>
      <c r="D6037" s="1">
        <v>0</v>
      </c>
      <c r="E6037" s="1">
        <v>0</v>
      </c>
    </row>
    <row r="6038" spans="1:5" x14ac:dyDescent="0.25">
      <c r="A6038" t="s">
        <v>11566</v>
      </c>
      <c r="B6038" t="s">
        <v>8496</v>
      </c>
      <c r="C6038" s="1">
        <v>0</v>
      </c>
      <c r="D6038" s="1">
        <v>0</v>
      </c>
      <c r="E6038" s="1">
        <v>0</v>
      </c>
    </row>
    <row r="6039" spans="1:5" x14ac:dyDescent="0.25">
      <c r="A6039" t="s">
        <v>11567</v>
      </c>
      <c r="B6039" t="s">
        <v>8498</v>
      </c>
      <c r="C6039" s="1">
        <v>0</v>
      </c>
      <c r="D6039" s="1">
        <v>0</v>
      </c>
      <c r="E6039" s="1">
        <v>0</v>
      </c>
    </row>
    <row r="6040" spans="1:5" x14ac:dyDescent="0.25">
      <c r="A6040" t="s">
        <v>11568</v>
      </c>
      <c r="B6040" t="s">
        <v>8500</v>
      </c>
      <c r="C6040" s="1">
        <v>0</v>
      </c>
      <c r="D6040" s="1">
        <v>0</v>
      </c>
      <c r="E6040" s="1">
        <v>0</v>
      </c>
    </row>
    <row r="6041" spans="1:5" x14ac:dyDescent="0.25">
      <c r="A6041" t="s">
        <v>11569</v>
      </c>
      <c r="B6041" t="s">
        <v>8502</v>
      </c>
      <c r="C6041" s="1">
        <v>0</v>
      </c>
      <c r="D6041" s="1">
        <v>0</v>
      </c>
      <c r="E6041" s="1">
        <v>0</v>
      </c>
    </row>
    <row r="6042" spans="1:5" x14ac:dyDescent="0.25">
      <c r="A6042" t="s">
        <v>11570</v>
      </c>
      <c r="B6042" t="s">
        <v>8504</v>
      </c>
      <c r="C6042" s="1">
        <v>0</v>
      </c>
      <c r="D6042" s="1">
        <v>0</v>
      </c>
      <c r="E6042" s="1">
        <v>0</v>
      </c>
    </row>
    <row r="6043" spans="1:5" x14ac:dyDescent="0.25">
      <c r="A6043" t="s">
        <v>11571</v>
      </c>
      <c r="B6043" t="s">
        <v>8506</v>
      </c>
      <c r="C6043" s="1">
        <v>0</v>
      </c>
      <c r="D6043" s="1">
        <v>0</v>
      </c>
      <c r="E6043" s="1">
        <v>0</v>
      </c>
    </row>
    <row r="6044" spans="1:5" x14ac:dyDescent="0.25">
      <c r="A6044" t="s">
        <v>11572</v>
      </c>
      <c r="B6044" t="s">
        <v>8508</v>
      </c>
      <c r="C6044" s="1">
        <v>0</v>
      </c>
      <c r="D6044" s="1">
        <v>0</v>
      </c>
      <c r="E6044" s="1">
        <v>0</v>
      </c>
    </row>
    <row r="6045" spans="1:5" x14ac:dyDescent="0.25">
      <c r="A6045" t="s">
        <v>11573</v>
      </c>
      <c r="B6045" t="s">
        <v>8510</v>
      </c>
      <c r="C6045" s="1">
        <v>0</v>
      </c>
      <c r="D6045" s="1">
        <v>0</v>
      </c>
      <c r="E6045" s="1">
        <v>0</v>
      </c>
    </row>
    <row r="6046" spans="1:5" x14ac:dyDescent="0.25">
      <c r="A6046" t="s">
        <v>11574</v>
      </c>
      <c r="B6046" t="s">
        <v>8512</v>
      </c>
      <c r="C6046" s="1">
        <v>0</v>
      </c>
      <c r="D6046" s="1">
        <v>18726</v>
      </c>
      <c r="E6046" s="1">
        <v>0</v>
      </c>
    </row>
    <row r="6047" spans="1:5" x14ac:dyDescent="0.25">
      <c r="A6047" t="s">
        <v>11575</v>
      </c>
      <c r="B6047" t="s">
        <v>8514</v>
      </c>
      <c r="C6047" s="1">
        <v>0</v>
      </c>
      <c r="D6047" s="1">
        <v>0</v>
      </c>
      <c r="E6047" s="1">
        <v>0</v>
      </c>
    </row>
    <row r="6048" spans="1:5" x14ac:dyDescent="0.25">
      <c r="A6048" t="s">
        <v>11576</v>
      </c>
      <c r="B6048" t="s">
        <v>8516</v>
      </c>
      <c r="C6048" s="1">
        <v>19200</v>
      </c>
      <c r="D6048" s="1">
        <v>6230</v>
      </c>
      <c r="E6048" s="1">
        <v>19200</v>
      </c>
    </row>
    <row r="6049" spans="1:6" x14ac:dyDescent="0.25">
      <c r="A6049" t="s">
        <v>11577</v>
      </c>
      <c r="B6049" t="s">
        <v>8520</v>
      </c>
      <c r="C6049" s="1">
        <v>0</v>
      </c>
      <c r="D6049" s="1">
        <v>0</v>
      </c>
      <c r="E6049" s="1">
        <v>0</v>
      </c>
    </row>
    <row r="6050" spans="1:6" x14ac:dyDescent="0.25">
      <c r="A6050" t="s">
        <v>11578</v>
      </c>
      <c r="B6050" t="s">
        <v>8522</v>
      </c>
      <c r="C6050" s="1">
        <v>0</v>
      </c>
      <c r="D6050" s="1">
        <v>0</v>
      </c>
      <c r="E6050" s="1">
        <v>0</v>
      </c>
    </row>
    <row r="6051" spans="1:6" x14ac:dyDescent="0.25">
      <c r="A6051" t="s">
        <v>11579</v>
      </c>
      <c r="B6051" t="s">
        <v>8524</v>
      </c>
      <c r="C6051" s="1">
        <v>0</v>
      </c>
      <c r="D6051" s="1">
        <v>2000</v>
      </c>
      <c r="E6051" s="1">
        <v>0</v>
      </c>
    </row>
    <row r="6052" spans="1:6" x14ac:dyDescent="0.25">
      <c r="A6052" t="s">
        <v>11580</v>
      </c>
      <c r="B6052" t="s">
        <v>8526</v>
      </c>
      <c r="C6052" s="1">
        <v>150</v>
      </c>
      <c r="D6052" s="1">
        <v>0</v>
      </c>
      <c r="E6052" s="1">
        <v>150</v>
      </c>
    </row>
    <row r="6053" spans="1:6" x14ac:dyDescent="0.25">
      <c r="A6053" t="s">
        <v>11581</v>
      </c>
      <c r="B6053" t="s">
        <v>8528</v>
      </c>
      <c r="C6053" s="1">
        <v>1487</v>
      </c>
      <c r="D6053" s="1">
        <v>798</v>
      </c>
      <c r="E6053" s="1">
        <v>1480</v>
      </c>
    </row>
    <row r="6054" spans="1:6" x14ac:dyDescent="0.25">
      <c r="A6054" t="s">
        <v>11582</v>
      </c>
      <c r="B6054" t="s">
        <v>8530</v>
      </c>
      <c r="C6054" s="1">
        <v>0</v>
      </c>
      <c r="D6054" s="1">
        <v>1496</v>
      </c>
      <c r="E6054" s="1">
        <v>0</v>
      </c>
    </row>
    <row r="6055" spans="1:6" x14ac:dyDescent="0.25">
      <c r="A6055" t="s">
        <v>11583</v>
      </c>
      <c r="B6055" t="s">
        <v>8532</v>
      </c>
      <c r="C6055" s="1">
        <v>0</v>
      </c>
      <c r="D6055" s="1">
        <v>5085</v>
      </c>
      <c r="E6055" s="1">
        <v>0</v>
      </c>
    </row>
    <row r="6056" spans="1:6" x14ac:dyDescent="0.25">
      <c r="A6056" t="s">
        <v>11584</v>
      </c>
      <c r="B6056" t="s">
        <v>8534</v>
      </c>
      <c r="C6056" s="1">
        <v>0</v>
      </c>
      <c r="D6056" s="1">
        <v>0</v>
      </c>
      <c r="E6056" s="1">
        <v>0</v>
      </c>
    </row>
    <row r="6057" spans="1:6" x14ac:dyDescent="0.25">
      <c r="A6057" t="s">
        <v>11585</v>
      </c>
      <c r="B6057" t="s">
        <v>8536</v>
      </c>
      <c r="C6057" s="1">
        <v>0</v>
      </c>
      <c r="D6057" s="1">
        <v>0</v>
      </c>
      <c r="E6057" s="1">
        <v>0</v>
      </c>
    </row>
    <row r="6058" spans="1:6" x14ac:dyDescent="0.25">
      <c r="A6058" t="s">
        <v>11586</v>
      </c>
      <c r="B6058" t="s">
        <v>8436</v>
      </c>
      <c r="C6058" s="1">
        <v>0</v>
      </c>
      <c r="D6058" s="1">
        <v>0</v>
      </c>
      <c r="E6058" s="1">
        <v>0</v>
      </c>
    </row>
    <row r="6059" spans="1:6" x14ac:dyDescent="0.25">
      <c r="A6059" t="s">
        <v>11587</v>
      </c>
      <c r="B6059" t="s">
        <v>8438</v>
      </c>
      <c r="C6059" s="1">
        <v>0</v>
      </c>
      <c r="D6059" s="1">
        <v>0</v>
      </c>
      <c r="E6059" s="1">
        <v>500</v>
      </c>
      <c r="F6059" t="s">
        <v>11588</v>
      </c>
    </row>
    <row r="6060" spans="1:6" x14ac:dyDescent="0.25">
      <c r="A6060" t="s">
        <v>11589</v>
      </c>
      <c r="B6060" t="s">
        <v>8441</v>
      </c>
      <c r="C6060" s="1">
        <v>0</v>
      </c>
      <c r="D6060" s="1">
        <v>0</v>
      </c>
      <c r="E6060" s="1">
        <v>0</v>
      </c>
    </row>
    <row r="6061" spans="1:6" x14ac:dyDescent="0.25">
      <c r="A6061" t="s">
        <v>11590</v>
      </c>
      <c r="B6061" t="s">
        <v>8443</v>
      </c>
      <c r="C6061" s="1">
        <v>0</v>
      </c>
      <c r="D6061" s="1">
        <v>0</v>
      </c>
      <c r="E6061" s="1">
        <v>0</v>
      </c>
    </row>
    <row r="6062" spans="1:6" x14ac:dyDescent="0.25">
      <c r="A6062" t="s">
        <v>11591</v>
      </c>
      <c r="B6062" t="s">
        <v>8445</v>
      </c>
      <c r="C6062" s="1">
        <v>0</v>
      </c>
      <c r="D6062" s="1">
        <v>0</v>
      </c>
      <c r="E6062" s="1">
        <v>0</v>
      </c>
    </row>
    <row r="6063" spans="1:6" x14ac:dyDescent="0.25">
      <c r="A6063" t="s">
        <v>11592</v>
      </c>
      <c r="B6063" t="s">
        <v>8447</v>
      </c>
      <c r="C6063" s="1">
        <v>0</v>
      </c>
      <c r="D6063" s="1">
        <v>0</v>
      </c>
      <c r="E6063" s="1">
        <v>0</v>
      </c>
    </row>
    <row r="6064" spans="1:6" x14ac:dyDescent="0.25">
      <c r="A6064" t="s">
        <v>11593</v>
      </c>
      <c r="B6064" t="s">
        <v>8450</v>
      </c>
      <c r="C6064" s="1">
        <v>0</v>
      </c>
      <c r="D6064" s="1">
        <v>0</v>
      </c>
      <c r="E6064" s="1">
        <v>0</v>
      </c>
    </row>
    <row r="6065" spans="1:5" x14ac:dyDescent="0.25">
      <c r="A6065" t="s">
        <v>11594</v>
      </c>
      <c r="B6065" t="s">
        <v>8453</v>
      </c>
      <c r="C6065" s="1">
        <v>0</v>
      </c>
      <c r="D6065" s="1">
        <v>0</v>
      </c>
      <c r="E6065" s="1">
        <v>0</v>
      </c>
    </row>
    <row r="6066" spans="1:5" x14ac:dyDescent="0.25">
      <c r="A6066" t="s">
        <v>11595</v>
      </c>
      <c r="B6066" t="s">
        <v>8455</v>
      </c>
      <c r="C6066" s="1">
        <v>0</v>
      </c>
      <c r="D6066" s="1">
        <v>0</v>
      </c>
      <c r="E6066" s="1">
        <v>0</v>
      </c>
    </row>
    <row r="6067" spans="1:5" x14ac:dyDescent="0.25">
      <c r="A6067" t="s">
        <v>11596</v>
      </c>
      <c r="B6067" t="s">
        <v>8457</v>
      </c>
      <c r="C6067" s="1">
        <v>0</v>
      </c>
      <c r="D6067" s="1">
        <v>0</v>
      </c>
      <c r="E6067" s="1">
        <v>0</v>
      </c>
    </row>
    <row r="6068" spans="1:5" x14ac:dyDescent="0.25">
      <c r="A6068" t="s">
        <v>11597</v>
      </c>
      <c r="B6068" t="s">
        <v>8460</v>
      </c>
      <c r="C6068" s="1">
        <v>0</v>
      </c>
      <c r="D6068" s="1">
        <v>0</v>
      </c>
      <c r="E6068" s="1">
        <v>0</v>
      </c>
    </row>
    <row r="6069" spans="1:5" x14ac:dyDescent="0.25">
      <c r="A6069" t="s">
        <v>11598</v>
      </c>
      <c r="B6069" t="s">
        <v>8462</v>
      </c>
      <c r="C6069" s="1">
        <v>0</v>
      </c>
      <c r="D6069" s="1">
        <v>0</v>
      </c>
      <c r="E6069" s="1">
        <v>0</v>
      </c>
    </row>
    <row r="6070" spans="1:5" x14ac:dyDescent="0.25">
      <c r="A6070" t="s">
        <v>11599</v>
      </c>
      <c r="B6070" t="s">
        <v>8464</v>
      </c>
      <c r="C6070" s="1">
        <v>0</v>
      </c>
      <c r="D6070" s="1">
        <v>0</v>
      </c>
      <c r="E6070" s="1">
        <v>0</v>
      </c>
    </row>
    <row r="6071" spans="1:5" x14ac:dyDescent="0.25">
      <c r="A6071" t="s">
        <v>11600</v>
      </c>
      <c r="B6071" t="s">
        <v>8466</v>
      </c>
      <c r="C6071" s="1">
        <v>0</v>
      </c>
      <c r="D6071" s="1">
        <v>0</v>
      </c>
      <c r="E6071" s="1">
        <v>0</v>
      </c>
    </row>
    <row r="6072" spans="1:5" x14ac:dyDescent="0.25">
      <c r="A6072" t="s">
        <v>11601</v>
      </c>
      <c r="B6072" t="s">
        <v>8468</v>
      </c>
      <c r="C6072" s="1">
        <v>0</v>
      </c>
      <c r="D6072" s="1">
        <v>0</v>
      </c>
      <c r="E6072" s="1">
        <v>0</v>
      </c>
    </row>
    <row r="6073" spans="1:5" x14ac:dyDescent="0.25">
      <c r="A6073" t="s">
        <v>11602</v>
      </c>
      <c r="B6073" t="s">
        <v>8470</v>
      </c>
      <c r="C6073" s="1">
        <v>0</v>
      </c>
      <c r="D6073" s="1">
        <v>0</v>
      </c>
      <c r="E6073" s="1">
        <v>0</v>
      </c>
    </row>
    <row r="6074" spans="1:5" x14ac:dyDescent="0.25">
      <c r="A6074" t="s">
        <v>11603</v>
      </c>
      <c r="B6074" t="s">
        <v>8472</v>
      </c>
      <c r="C6074" s="1">
        <v>0</v>
      </c>
      <c r="D6074" s="1">
        <v>0</v>
      </c>
      <c r="E6074" s="1">
        <v>0</v>
      </c>
    </row>
    <row r="6075" spans="1:5" x14ac:dyDescent="0.25">
      <c r="A6075" t="s">
        <v>11604</v>
      </c>
      <c r="B6075" t="s">
        <v>8474</v>
      </c>
      <c r="C6075" s="1">
        <v>0</v>
      </c>
      <c r="D6075" s="1">
        <v>0</v>
      </c>
      <c r="E6075" s="1">
        <v>0</v>
      </c>
    </row>
    <row r="6076" spans="1:5" x14ac:dyDescent="0.25">
      <c r="A6076" t="s">
        <v>11605</v>
      </c>
      <c r="B6076" t="s">
        <v>8476</v>
      </c>
      <c r="C6076" s="1">
        <v>0</v>
      </c>
      <c r="D6076" s="1">
        <v>0</v>
      </c>
      <c r="E6076" s="1">
        <v>0</v>
      </c>
    </row>
    <row r="6077" spans="1:5" x14ac:dyDescent="0.25">
      <c r="A6077" t="s">
        <v>11606</v>
      </c>
      <c r="B6077" t="s">
        <v>8480</v>
      </c>
      <c r="C6077" s="1">
        <v>0</v>
      </c>
      <c r="D6077" s="1">
        <v>0</v>
      </c>
      <c r="E6077" s="1">
        <v>0</v>
      </c>
    </row>
    <row r="6078" spans="1:5" x14ac:dyDescent="0.25">
      <c r="A6078" t="s">
        <v>11607</v>
      </c>
      <c r="B6078" t="s">
        <v>8484</v>
      </c>
      <c r="C6078" s="1">
        <v>0</v>
      </c>
      <c r="D6078" s="1">
        <v>0</v>
      </c>
      <c r="E6078" s="1">
        <v>0</v>
      </c>
    </row>
    <row r="6079" spans="1:5" x14ac:dyDescent="0.25">
      <c r="A6079" t="s">
        <v>11608</v>
      </c>
      <c r="B6079" t="s">
        <v>8486</v>
      </c>
      <c r="C6079" s="1">
        <v>0</v>
      </c>
      <c r="D6079" s="1">
        <v>0</v>
      </c>
      <c r="E6079" s="1">
        <v>0</v>
      </c>
    </row>
    <row r="6080" spans="1:5" x14ac:dyDescent="0.25">
      <c r="A6080" t="s">
        <v>11609</v>
      </c>
      <c r="B6080" t="s">
        <v>8488</v>
      </c>
      <c r="C6080" s="1">
        <v>0</v>
      </c>
      <c r="D6080" s="1">
        <v>0</v>
      </c>
      <c r="E6080" s="1">
        <v>0</v>
      </c>
    </row>
    <row r="6081" spans="1:6" x14ac:dyDescent="0.25">
      <c r="A6081" t="s">
        <v>11610</v>
      </c>
      <c r="B6081" t="s">
        <v>8490</v>
      </c>
      <c r="C6081" s="1">
        <v>0</v>
      </c>
      <c r="D6081" s="1">
        <v>0</v>
      </c>
      <c r="E6081" s="1">
        <v>0</v>
      </c>
    </row>
    <row r="6082" spans="1:6" x14ac:dyDescent="0.25">
      <c r="A6082" t="s">
        <v>11611</v>
      </c>
      <c r="B6082" t="s">
        <v>8492</v>
      </c>
      <c r="C6082" s="1">
        <v>0</v>
      </c>
      <c r="D6082" s="1">
        <v>0</v>
      </c>
      <c r="E6082" s="1">
        <v>0</v>
      </c>
    </row>
    <row r="6083" spans="1:6" x14ac:dyDescent="0.25">
      <c r="A6083" t="s">
        <v>11612</v>
      </c>
      <c r="B6083" t="s">
        <v>8494</v>
      </c>
      <c r="C6083" s="1">
        <v>0</v>
      </c>
      <c r="D6083" s="1">
        <v>0</v>
      </c>
      <c r="E6083" s="1">
        <v>0</v>
      </c>
    </row>
    <row r="6084" spans="1:6" x14ac:dyDescent="0.25">
      <c r="A6084" t="s">
        <v>11613</v>
      </c>
      <c r="B6084" t="s">
        <v>8498</v>
      </c>
      <c r="C6084" s="1">
        <v>0</v>
      </c>
      <c r="D6084" s="1">
        <v>0</v>
      </c>
      <c r="E6084" s="1">
        <v>0</v>
      </c>
    </row>
    <row r="6085" spans="1:6" x14ac:dyDescent="0.25">
      <c r="A6085" t="s">
        <v>11614</v>
      </c>
      <c r="B6085" t="s">
        <v>8500</v>
      </c>
      <c r="C6085" s="1">
        <v>0</v>
      </c>
      <c r="D6085" s="1">
        <v>0</v>
      </c>
      <c r="E6085" s="1">
        <v>0</v>
      </c>
    </row>
    <row r="6086" spans="1:6" x14ac:dyDescent="0.25">
      <c r="A6086" t="s">
        <v>11615</v>
      </c>
      <c r="B6086" t="s">
        <v>8502</v>
      </c>
      <c r="C6086" s="1">
        <v>0</v>
      </c>
      <c r="D6086" s="1">
        <v>0</v>
      </c>
      <c r="E6086" s="1">
        <v>0</v>
      </c>
    </row>
    <row r="6087" spans="1:6" x14ac:dyDescent="0.25">
      <c r="A6087" t="s">
        <v>11616</v>
      </c>
      <c r="B6087" t="s">
        <v>8504</v>
      </c>
      <c r="C6087" s="1">
        <v>0</v>
      </c>
      <c r="D6087" s="1">
        <v>0</v>
      </c>
      <c r="E6087" s="1">
        <v>0</v>
      </c>
    </row>
    <row r="6088" spans="1:6" x14ac:dyDescent="0.25">
      <c r="A6088" t="s">
        <v>11617</v>
      </c>
      <c r="B6088" t="s">
        <v>8506</v>
      </c>
      <c r="C6088" s="1">
        <v>0</v>
      </c>
      <c r="D6088" s="1">
        <v>0</v>
      </c>
      <c r="E6088" s="1">
        <v>0</v>
      </c>
    </row>
    <row r="6089" spans="1:6" x14ac:dyDescent="0.25">
      <c r="A6089" t="s">
        <v>11618</v>
      </c>
      <c r="B6089" t="s">
        <v>8508</v>
      </c>
      <c r="C6089" s="1">
        <v>0</v>
      </c>
      <c r="D6089" s="1">
        <v>0</v>
      </c>
      <c r="E6089" s="1">
        <v>0</v>
      </c>
    </row>
    <row r="6090" spans="1:6" x14ac:dyDescent="0.25">
      <c r="A6090" t="s">
        <v>11619</v>
      </c>
      <c r="B6090" t="s">
        <v>8510</v>
      </c>
      <c r="C6090" s="1">
        <v>0</v>
      </c>
      <c r="D6090" s="1">
        <v>0</v>
      </c>
      <c r="E6090" s="1">
        <v>0</v>
      </c>
    </row>
    <row r="6091" spans="1:6" x14ac:dyDescent="0.25">
      <c r="A6091" t="s">
        <v>11620</v>
      </c>
      <c r="B6091" t="s">
        <v>8512</v>
      </c>
      <c r="C6091" s="1">
        <v>0</v>
      </c>
      <c r="D6091" s="1">
        <v>0</v>
      </c>
      <c r="E6091" s="1">
        <v>0</v>
      </c>
    </row>
    <row r="6092" spans="1:6" x14ac:dyDescent="0.25">
      <c r="A6092" t="s">
        <v>11621</v>
      </c>
      <c r="B6092" t="s">
        <v>8514</v>
      </c>
      <c r="C6092" s="1">
        <v>0</v>
      </c>
      <c r="D6092" s="1">
        <v>0</v>
      </c>
      <c r="E6092" s="1">
        <v>0</v>
      </c>
    </row>
    <row r="6093" spans="1:6" x14ac:dyDescent="0.25">
      <c r="A6093" t="s">
        <v>11622</v>
      </c>
      <c r="B6093" t="s">
        <v>8516</v>
      </c>
      <c r="C6093" s="1">
        <v>0</v>
      </c>
      <c r="D6093" s="1">
        <v>0</v>
      </c>
      <c r="E6093" s="1">
        <v>9060</v>
      </c>
      <c r="F6093" t="s">
        <v>11623</v>
      </c>
    </row>
    <row r="6094" spans="1:6" x14ac:dyDescent="0.25">
      <c r="A6094" t="s">
        <v>11624</v>
      </c>
      <c r="B6094" t="s">
        <v>8518</v>
      </c>
      <c r="C6094" s="1">
        <v>0</v>
      </c>
      <c r="D6094" s="1">
        <v>0</v>
      </c>
      <c r="E6094" s="1">
        <v>0</v>
      </c>
    </row>
    <row r="6095" spans="1:6" x14ac:dyDescent="0.25">
      <c r="A6095" t="s">
        <v>11625</v>
      </c>
      <c r="B6095" t="s">
        <v>8520</v>
      </c>
      <c r="C6095" s="1">
        <v>0</v>
      </c>
      <c r="D6095" s="1">
        <v>0</v>
      </c>
      <c r="E6095" s="1">
        <v>0</v>
      </c>
    </row>
    <row r="6096" spans="1:6" x14ac:dyDescent="0.25">
      <c r="A6096" t="s">
        <v>11626</v>
      </c>
      <c r="B6096" t="s">
        <v>8522</v>
      </c>
      <c r="C6096" s="1">
        <v>0</v>
      </c>
      <c r="D6096" s="1">
        <v>0</v>
      </c>
      <c r="E6096" s="1">
        <v>0</v>
      </c>
    </row>
    <row r="6097" spans="1:5" x14ac:dyDescent="0.25">
      <c r="A6097" t="s">
        <v>11627</v>
      </c>
      <c r="B6097" t="s">
        <v>8524</v>
      </c>
      <c r="C6097" s="1">
        <v>0</v>
      </c>
      <c r="D6097" s="1">
        <v>0</v>
      </c>
      <c r="E6097" s="1">
        <v>0</v>
      </c>
    </row>
    <row r="6098" spans="1:5" x14ac:dyDescent="0.25">
      <c r="A6098" t="s">
        <v>11628</v>
      </c>
      <c r="B6098" t="s">
        <v>8526</v>
      </c>
      <c r="C6098" s="1">
        <v>0</v>
      </c>
      <c r="D6098" s="1">
        <v>0</v>
      </c>
      <c r="E6098" s="1">
        <v>0</v>
      </c>
    </row>
    <row r="6099" spans="1:5" x14ac:dyDescent="0.25">
      <c r="A6099" t="s">
        <v>11629</v>
      </c>
      <c r="B6099" t="s">
        <v>8528</v>
      </c>
      <c r="C6099" s="1">
        <v>0</v>
      </c>
      <c r="D6099" s="1">
        <v>0</v>
      </c>
      <c r="E6099" s="1">
        <v>0</v>
      </c>
    </row>
    <row r="6100" spans="1:5" x14ac:dyDescent="0.25">
      <c r="A6100" t="s">
        <v>11630</v>
      </c>
      <c r="B6100" t="s">
        <v>8530</v>
      </c>
      <c r="C6100" s="1">
        <v>0</v>
      </c>
      <c r="D6100" s="1">
        <v>0</v>
      </c>
      <c r="E6100" s="1">
        <v>0</v>
      </c>
    </row>
    <row r="6101" spans="1:5" x14ac:dyDescent="0.25">
      <c r="A6101" t="s">
        <v>11631</v>
      </c>
      <c r="B6101" t="s">
        <v>8532</v>
      </c>
      <c r="C6101" s="1">
        <v>0</v>
      </c>
      <c r="D6101" s="1">
        <v>0</v>
      </c>
      <c r="E6101" s="1">
        <v>0</v>
      </c>
    </row>
    <row r="6102" spans="1:5" x14ac:dyDescent="0.25">
      <c r="A6102" t="s">
        <v>11632</v>
      </c>
      <c r="B6102" t="s">
        <v>8534</v>
      </c>
      <c r="C6102" s="1">
        <v>0</v>
      </c>
      <c r="D6102" s="1">
        <v>0</v>
      </c>
      <c r="E6102" s="1">
        <v>0</v>
      </c>
    </row>
    <row r="6103" spans="1:5" x14ac:dyDescent="0.25">
      <c r="A6103" t="s">
        <v>11633</v>
      </c>
      <c r="B6103" t="s">
        <v>8536</v>
      </c>
      <c r="C6103" s="1">
        <v>0</v>
      </c>
      <c r="D6103" s="1">
        <v>0</v>
      </c>
      <c r="E6103" s="1">
        <v>0</v>
      </c>
    </row>
    <row r="6104" spans="1:5" x14ac:dyDescent="0.25">
      <c r="A6104" t="s">
        <v>11634</v>
      </c>
      <c r="B6104" t="s">
        <v>8776</v>
      </c>
      <c r="C6104" s="1">
        <v>0</v>
      </c>
      <c r="D6104" s="1">
        <v>0</v>
      </c>
      <c r="E6104" s="1">
        <v>0</v>
      </c>
    </row>
    <row r="6105" spans="1:5" x14ac:dyDescent="0.25">
      <c r="A6105" t="s">
        <v>11635</v>
      </c>
      <c r="B6105" t="s">
        <v>8778</v>
      </c>
      <c r="C6105" s="1">
        <v>0</v>
      </c>
      <c r="D6105" s="1">
        <v>0</v>
      </c>
      <c r="E6105" s="1">
        <v>0</v>
      </c>
    </row>
    <row r="6106" spans="1:5" x14ac:dyDescent="0.25">
      <c r="A6106" t="s">
        <v>11636</v>
      </c>
      <c r="B6106" t="s">
        <v>8781</v>
      </c>
      <c r="C6106" s="1">
        <v>0</v>
      </c>
      <c r="D6106" s="1">
        <v>0</v>
      </c>
      <c r="E6106" s="1">
        <v>0</v>
      </c>
    </row>
    <row r="6107" spans="1:5" x14ac:dyDescent="0.25">
      <c r="A6107" t="s">
        <v>11637</v>
      </c>
      <c r="B6107" t="s">
        <v>8783</v>
      </c>
      <c r="C6107" s="1">
        <v>0</v>
      </c>
      <c r="D6107" s="1">
        <v>0</v>
      </c>
      <c r="E6107" s="1">
        <v>0</v>
      </c>
    </row>
    <row r="6108" spans="1:5" x14ac:dyDescent="0.25">
      <c r="A6108" t="s">
        <v>11638</v>
      </c>
      <c r="B6108" t="s">
        <v>8785</v>
      </c>
      <c r="C6108" s="1">
        <v>0</v>
      </c>
      <c r="D6108" s="1">
        <v>0</v>
      </c>
      <c r="E6108" s="1">
        <v>0</v>
      </c>
    </row>
    <row r="6109" spans="1:5" x14ac:dyDescent="0.25">
      <c r="A6109" t="s">
        <v>11639</v>
      </c>
      <c r="B6109" t="s">
        <v>8787</v>
      </c>
      <c r="C6109" s="1">
        <v>0</v>
      </c>
      <c r="D6109" s="1">
        <v>0</v>
      </c>
      <c r="E6109" s="1">
        <v>0</v>
      </c>
    </row>
    <row r="6110" spans="1:5" x14ac:dyDescent="0.25">
      <c r="A6110" t="s">
        <v>11640</v>
      </c>
      <c r="B6110" t="s">
        <v>8789</v>
      </c>
      <c r="C6110" s="1">
        <v>0</v>
      </c>
      <c r="D6110" s="1">
        <v>0</v>
      </c>
      <c r="E6110" s="1">
        <v>0</v>
      </c>
    </row>
    <row r="6111" spans="1:5" x14ac:dyDescent="0.25">
      <c r="A6111" t="s">
        <v>11641</v>
      </c>
      <c r="B6111" t="s">
        <v>8791</v>
      </c>
      <c r="C6111" s="1">
        <v>0</v>
      </c>
      <c r="D6111" s="1">
        <v>0</v>
      </c>
      <c r="E6111" s="1">
        <v>0</v>
      </c>
    </row>
    <row r="6112" spans="1:5" x14ac:dyDescent="0.25">
      <c r="A6112" t="s">
        <v>11642</v>
      </c>
      <c r="B6112" t="s">
        <v>8793</v>
      </c>
      <c r="C6112" s="1">
        <v>0</v>
      </c>
      <c r="D6112" s="1">
        <v>0</v>
      </c>
      <c r="E6112" s="1">
        <v>0</v>
      </c>
    </row>
    <row r="6113" spans="1:5" x14ac:dyDescent="0.25">
      <c r="A6113" t="s">
        <v>11643</v>
      </c>
      <c r="B6113" t="s">
        <v>8795</v>
      </c>
      <c r="C6113" s="1">
        <v>0</v>
      </c>
      <c r="D6113" s="1">
        <v>0</v>
      </c>
      <c r="E6113" s="1">
        <v>0</v>
      </c>
    </row>
    <row r="6114" spans="1:5" x14ac:dyDescent="0.25">
      <c r="A6114" t="s">
        <v>11644</v>
      </c>
      <c r="B6114" t="s">
        <v>8797</v>
      </c>
      <c r="C6114" s="1">
        <v>0</v>
      </c>
      <c r="D6114" s="1">
        <v>0</v>
      </c>
      <c r="E6114" s="1">
        <v>0</v>
      </c>
    </row>
    <row r="6115" spans="1:5" x14ac:dyDescent="0.25">
      <c r="A6115" t="s">
        <v>11645</v>
      </c>
      <c r="B6115" t="s">
        <v>8799</v>
      </c>
      <c r="C6115" s="1">
        <v>0</v>
      </c>
      <c r="D6115" s="1">
        <v>0</v>
      </c>
      <c r="E6115" s="1">
        <v>0</v>
      </c>
    </row>
    <row r="6116" spans="1:5" x14ac:dyDescent="0.25">
      <c r="A6116" t="s">
        <v>11646</v>
      </c>
      <c r="B6116" t="s">
        <v>8801</v>
      </c>
      <c r="C6116" s="1">
        <v>0</v>
      </c>
      <c r="D6116" s="1">
        <v>0</v>
      </c>
      <c r="E6116" s="1">
        <v>0</v>
      </c>
    </row>
    <row r="6117" spans="1:5" x14ac:dyDescent="0.25">
      <c r="A6117" t="s">
        <v>11647</v>
      </c>
      <c r="B6117" t="s">
        <v>8804</v>
      </c>
      <c r="C6117" s="1">
        <v>0</v>
      </c>
      <c r="D6117" s="1">
        <v>0</v>
      </c>
      <c r="E6117" s="1">
        <v>0</v>
      </c>
    </row>
    <row r="6118" spans="1:5" x14ac:dyDescent="0.25">
      <c r="A6118" t="s">
        <v>11648</v>
      </c>
      <c r="B6118" t="s">
        <v>8806</v>
      </c>
      <c r="C6118" s="1">
        <v>0</v>
      </c>
      <c r="D6118" s="1">
        <v>0</v>
      </c>
      <c r="E6118" s="1">
        <v>0</v>
      </c>
    </row>
    <row r="6119" spans="1:5" x14ac:dyDescent="0.25">
      <c r="A6119" t="s">
        <v>11649</v>
      </c>
      <c r="B6119" t="s">
        <v>8808</v>
      </c>
      <c r="C6119" s="1">
        <v>0</v>
      </c>
      <c r="D6119" s="1">
        <v>0</v>
      </c>
      <c r="E6119" s="1">
        <v>0</v>
      </c>
    </row>
    <row r="6120" spans="1:5" x14ac:dyDescent="0.25">
      <c r="A6120" t="s">
        <v>11650</v>
      </c>
      <c r="B6120" t="s">
        <v>8810</v>
      </c>
      <c r="C6120" s="1">
        <v>0</v>
      </c>
      <c r="D6120" s="1">
        <v>0</v>
      </c>
      <c r="E6120" s="1">
        <v>0</v>
      </c>
    </row>
    <row r="6121" spans="1:5" x14ac:dyDescent="0.25">
      <c r="A6121" t="s">
        <v>11651</v>
      </c>
      <c r="B6121" t="s">
        <v>8812</v>
      </c>
      <c r="C6121" s="1">
        <v>0</v>
      </c>
      <c r="D6121" s="1">
        <v>0</v>
      </c>
      <c r="E6121" s="1">
        <v>0</v>
      </c>
    </row>
    <row r="6122" spans="1:5" x14ac:dyDescent="0.25">
      <c r="A6122" t="s">
        <v>11652</v>
      </c>
      <c r="B6122" t="s">
        <v>8814</v>
      </c>
      <c r="C6122" s="1">
        <v>0</v>
      </c>
      <c r="D6122" s="1">
        <v>0</v>
      </c>
      <c r="E6122" s="1">
        <v>0</v>
      </c>
    </row>
    <row r="6123" spans="1:5" x14ac:dyDescent="0.25">
      <c r="A6123" t="s">
        <v>11653</v>
      </c>
      <c r="B6123" t="s">
        <v>8816</v>
      </c>
      <c r="C6123" s="1">
        <v>0</v>
      </c>
      <c r="D6123" s="1">
        <v>0</v>
      </c>
      <c r="E6123" s="1">
        <v>0</v>
      </c>
    </row>
    <row r="6124" spans="1:5" x14ac:dyDescent="0.25">
      <c r="A6124" t="s">
        <v>11654</v>
      </c>
      <c r="B6124" t="s">
        <v>8818</v>
      </c>
      <c r="C6124" s="1">
        <v>0</v>
      </c>
      <c r="D6124" s="1">
        <v>0</v>
      </c>
      <c r="E6124" s="1">
        <v>0</v>
      </c>
    </row>
    <row r="6125" spans="1:5" x14ac:dyDescent="0.25">
      <c r="A6125" t="s">
        <v>11655</v>
      </c>
      <c r="B6125" t="s">
        <v>8820</v>
      </c>
      <c r="C6125" s="1">
        <v>0</v>
      </c>
      <c r="D6125" s="1">
        <v>0</v>
      </c>
      <c r="E6125" s="1">
        <v>0</v>
      </c>
    </row>
    <row r="6126" spans="1:5" x14ac:dyDescent="0.25">
      <c r="A6126" t="s">
        <v>11656</v>
      </c>
      <c r="B6126" t="s">
        <v>8822</v>
      </c>
      <c r="C6126" s="1">
        <v>0</v>
      </c>
      <c r="D6126" s="1">
        <v>0</v>
      </c>
      <c r="E6126" s="1">
        <v>0</v>
      </c>
    </row>
    <row r="6127" spans="1:5" x14ac:dyDescent="0.25">
      <c r="A6127" t="s">
        <v>11657</v>
      </c>
      <c r="B6127" t="s">
        <v>8824</v>
      </c>
      <c r="C6127" s="1">
        <v>0</v>
      </c>
      <c r="D6127" s="1">
        <v>0</v>
      </c>
      <c r="E6127" s="1">
        <v>0</v>
      </c>
    </row>
    <row r="6128" spans="1:5" x14ac:dyDescent="0.25">
      <c r="A6128" t="s">
        <v>11658</v>
      </c>
      <c r="B6128" t="s">
        <v>8826</v>
      </c>
      <c r="C6128" s="1">
        <v>0</v>
      </c>
      <c r="D6128" s="1">
        <v>0</v>
      </c>
      <c r="E6128" s="1">
        <v>0</v>
      </c>
    </row>
    <row r="6129" spans="1:5" x14ac:dyDescent="0.25">
      <c r="A6129" t="s">
        <v>11659</v>
      </c>
      <c r="B6129" t="s">
        <v>8828</v>
      </c>
      <c r="C6129" s="1">
        <v>0</v>
      </c>
      <c r="D6129" s="1">
        <v>0</v>
      </c>
      <c r="E6129" s="1">
        <v>0</v>
      </c>
    </row>
    <row r="6130" spans="1:5" x14ac:dyDescent="0.25">
      <c r="A6130" t="s">
        <v>11660</v>
      </c>
      <c r="B6130" t="s">
        <v>8830</v>
      </c>
      <c r="C6130" s="1">
        <v>0</v>
      </c>
      <c r="D6130" s="1">
        <v>0</v>
      </c>
      <c r="E6130" s="1">
        <v>0</v>
      </c>
    </row>
    <row r="6131" spans="1:5" x14ac:dyDescent="0.25">
      <c r="A6131" t="s">
        <v>11661</v>
      </c>
      <c r="B6131" t="s">
        <v>8832</v>
      </c>
      <c r="C6131" s="1">
        <v>0</v>
      </c>
      <c r="D6131" s="1">
        <v>0</v>
      </c>
      <c r="E6131" s="1">
        <v>0</v>
      </c>
    </row>
    <row r="6132" spans="1:5" x14ac:dyDescent="0.25">
      <c r="A6132" t="s">
        <v>11662</v>
      </c>
      <c r="B6132" t="s">
        <v>8834</v>
      </c>
      <c r="C6132" s="1">
        <v>0</v>
      </c>
      <c r="D6132" s="1">
        <v>0</v>
      </c>
      <c r="E6132" s="1">
        <v>0</v>
      </c>
    </row>
    <row r="6133" spans="1:5" x14ac:dyDescent="0.25">
      <c r="A6133" t="s">
        <v>11663</v>
      </c>
      <c r="B6133" t="s">
        <v>11664</v>
      </c>
      <c r="C6133" s="1">
        <v>0</v>
      </c>
      <c r="D6133" s="1">
        <v>0</v>
      </c>
      <c r="E6133" s="1">
        <v>0</v>
      </c>
    </row>
    <row r="6134" spans="1:5" x14ac:dyDescent="0.25">
      <c r="A6134" t="s">
        <v>11665</v>
      </c>
      <c r="B6134" t="s">
        <v>8836</v>
      </c>
      <c r="C6134" s="1">
        <v>0</v>
      </c>
      <c r="D6134" s="1">
        <v>0</v>
      </c>
      <c r="E6134" s="1">
        <v>0</v>
      </c>
    </row>
    <row r="6135" spans="1:5" x14ac:dyDescent="0.25">
      <c r="A6135" t="s">
        <v>11666</v>
      </c>
      <c r="B6135" t="s">
        <v>8838</v>
      </c>
      <c r="C6135" s="1">
        <v>0</v>
      </c>
      <c r="D6135" s="1">
        <v>0</v>
      </c>
      <c r="E6135" s="1">
        <v>0</v>
      </c>
    </row>
    <row r="6136" spans="1:5" x14ac:dyDescent="0.25">
      <c r="A6136" t="s">
        <v>11667</v>
      </c>
      <c r="B6136" t="s">
        <v>8840</v>
      </c>
      <c r="C6136" s="1">
        <v>0</v>
      </c>
      <c r="D6136" s="1">
        <v>0</v>
      </c>
      <c r="E6136" s="1">
        <v>0</v>
      </c>
    </row>
    <row r="6137" spans="1:5" x14ac:dyDescent="0.25">
      <c r="A6137" t="s">
        <v>11668</v>
      </c>
      <c r="B6137" t="s">
        <v>8842</v>
      </c>
      <c r="C6137" s="1">
        <v>0</v>
      </c>
      <c r="D6137" s="1">
        <v>0</v>
      </c>
      <c r="E6137" s="1">
        <v>0</v>
      </c>
    </row>
    <row r="6138" spans="1:5" x14ac:dyDescent="0.25">
      <c r="A6138" t="s">
        <v>11669</v>
      </c>
      <c r="B6138" t="s">
        <v>8844</v>
      </c>
      <c r="C6138" s="1">
        <v>0</v>
      </c>
      <c r="D6138" s="1">
        <v>0</v>
      </c>
      <c r="E6138" s="1">
        <v>0</v>
      </c>
    </row>
    <row r="6139" spans="1:5" x14ac:dyDescent="0.25">
      <c r="A6139" t="s">
        <v>11670</v>
      </c>
      <c r="B6139" t="s">
        <v>8846</v>
      </c>
      <c r="C6139" s="1">
        <v>0</v>
      </c>
      <c r="D6139" s="1">
        <v>0</v>
      </c>
      <c r="E6139" s="1">
        <v>0</v>
      </c>
    </row>
    <row r="6140" spans="1:5" x14ac:dyDescent="0.25">
      <c r="A6140" t="s">
        <v>11671</v>
      </c>
      <c r="B6140" t="s">
        <v>8848</v>
      </c>
      <c r="C6140" s="1">
        <v>3000</v>
      </c>
      <c r="D6140" s="1">
        <v>0</v>
      </c>
      <c r="E6140" s="1">
        <v>3000</v>
      </c>
    </row>
    <row r="6141" spans="1:5" x14ac:dyDescent="0.25">
      <c r="A6141" t="s">
        <v>11672</v>
      </c>
      <c r="B6141" t="s">
        <v>8852</v>
      </c>
      <c r="C6141" s="1">
        <v>0</v>
      </c>
      <c r="D6141" s="1">
        <v>0</v>
      </c>
      <c r="E6141" s="1">
        <v>0</v>
      </c>
    </row>
    <row r="6142" spans="1:5" x14ac:dyDescent="0.25">
      <c r="A6142" t="s">
        <v>11673</v>
      </c>
      <c r="B6142" t="s">
        <v>11674</v>
      </c>
      <c r="C6142" s="1">
        <v>0</v>
      </c>
      <c r="D6142" s="1">
        <v>0</v>
      </c>
      <c r="E6142" s="1">
        <v>0</v>
      </c>
    </row>
    <row r="6143" spans="1:5" x14ac:dyDescent="0.25">
      <c r="A6143" t="s">
        <v>11675</v>
      </c>
      <c r="B6143" t="s">
        <v>8854</v>
      </c>
      <c r="C6143" s="1">
        <v>0</v>
      </c>
      <c r="D6143" s="1">
        <v>0</v>
      </c>
      <c r="E6143" s="1">
        <v>0</v>
      </c>
    </row>
    <row r="6144" spans="1:5" x14ac:dyDescent="0.25">
      <c r="A6144" t="s">
        <v>11676</v>
      </c>
      <c r="B6144" t="s">
        <v>8856</v>
      </c>
      <c r="C6144" s="1">
        <v>0</v>
      </c>
      <c r="D6144" s="1">
        <v>0</v>
      </c>
      <c r="E6144" s="1">
        <v>0</v>
      </c>
    </row>
    <row r="6145" spans="1:6" x14ac:dyDescent="0.25">
      <c r="A6145" t="s">
        <v>11677</v>
      </c>
      <c r="B6145" t="s">
        <v>8858</v>
      </c>
      <c r="C6145" s="1">
        <v>230</v>
      </c>
      <c r="D6145" s="1">
        <v>0</v>
      </c>
      <c r="E6145" s="1">
        <v>230</v>
      </c>
    </row>
    <row r="6146" spans="1:6" x14ac:dyDescent="0.25">
      <c r="A6146" t="s">
        <v>11678</v>
      </c>
      <c r="B6146" t="s">
        <v>8860</v>
      </c>
      <c r="C6146" s="1">
        <v>0</v>
      </c>
      <c r="D6146" s="1">
        <v>0</v>
      </c>
      <c r="E6146" s="1">
        <v>0</v>
      </c>
    </row>
    <row r="6147" spans="1:6" x14ac:dyDescent="0.25">
      <c r="A6147" t="s">
        <v>11679</v>
      </c>
      <c r="B6147" t="s">
        <v>8862</v>
      </c>
      <c r="C6147" s="1">
        <v>0</v>
      </c>
      <c r="D6147" s="1">
        <v>0</v>
      </c>
      <c r="E6147" s="1">
        <v>0</v>
      </c>
    </row>
    <row r="6148" spans="1:6" x14ac:dyDescent="0.25">
      <c r="A6148" t="s">
        <v>11680</v>
      </c>
      <c r="B6148" t="s">
        <v>8864</v>
      </c>
      <c r="C6148" s="1">
        <v>0</v>
      </c>
      <c r="D6148" s="1">
        <v>0</v>
      </c>
      <c r="E6148" s="1">
        <v>0</v>
      </c>
    </row>
    <row r="6149" spans="1:6" x14ac:dyDescent="0.25">
      <c r="A6149" t="s">
        <v>11681</v>
      </c>
      <c r="B6149" t="s">
        <v>8866</v>
      </c>
      <c r="C6149" s="1">
        <v>0</v>
      </c>
      <c r="D6149" s="1">
        <v>0</v>
      </c>
      <c r="E6149" s="1">
        <v>0</v>
      </c>
    </row>
    <row r="6150" spans="1:6" x14ac:dyDescent="0.25">
      <c r="A6150" t="s">
        <v>11682</v>
      </c>
      <c r="B6150" t="s">
        <v>8868</v>
      </c>
      <c r="C6150" s="1">
        <v>0</v>
      </c>
      <c r="D6150" s="1">
        <v>0</v>
      </c>
      <c r="E6150" s="1">
        <v>50</v>
      </c>
      <c r="F6150" t="s">
        <v>11683</v>
      </c>
    </row>
    <row r="6151" spans="1:6" x14ac:dyDescent="0.25">
      <c r="A6151" t="s">
        <v>11684</v>
      </c>
      <c r="B6151" t="s">
        <v>8871</v>
      </c>
      <c r="C6151" s="1">
        <v>0</v>
      </c>
      <c r="D6151" s="1">
        <v>0</v>
      </c>
      <c r="E6151" s="1">
        <v>50</v>
      </c>
      <c r="F6151" t="s">
        <v>11685</v>
      </c>
    </row>
    <row r="6152" spans="1:6" x14ac:dyDescent="0.25">
      <c r="A6152" t="s">
        <v>11686</v>
      </c>
      <c r="B6152" t="s">
        <v>8874</v>
      </c>
      <c r="C6152" s="1">
        <v>100</v>
      </c>
      <c r="D6152" s="1">
        <v>0</v>
      </c>
      <c r="E6152" s="1">
        <v>50</v>
      </c>
      <c r="F6152" t="s">
        <v>11687</v>
      </c>
    </row>
    <row r="6153" spans="1:6" x14ac:dyDescent="0.25">
      <c r="A6153" t="s">
        <v>11688</v>
      </c>
      <c r="B6153" t="s">
        <v>8877</v>
      </c>
      <c r="C6153" s="1">
        <v>0</v>
      </c>
      <c r="D6153" s="1">
        <v>0</v>
      </c>
      <c r="E6153" s="1">
        <v>0</v>
      </c>
    </row>
    <row r="6154" spans="1:6" x14ac:dyDescent="0.25">
      <c r="A6154" t="s">
        <v>11689</v>
      </c>
      <c r="B6154" t="s">
        <v>8880</v>
      </c>
      <c r="C6154" s="1">
        <v>0</v>
      </c>
      <c r="D6154" s="1">
        <v>0</v>
      </c>
      <c r="E6154" s="1">
        <v>0</v>
      </c>
    </row>
    <row r="6155" spans="1:6" x14ac:dyDescent="0.25">
      <c r="A6155" t="s">
        <v>11690</v>
      </c>
      <c r="B6155" t="s">
        <v>8883</v>
      </c>
      <c r="C6155" s="1">
        <v>0</v>
      </c>
      <c r="D6155" s="1">
        <v>0</v>
      </c>
      <c r="E6155" s="1">
        <v>0</v>
      </c>
    </row>
    <row r="6156" spans="1:6" x14ac:dyDescent="0.25">
      <c r="A6156" t="s">
        <v>11691</v>
      </c>
      <c r="B6156" t="s">
        <v>8885</v>
      </c>
      <c r="C6156" s="1">
        <v>0</v>
      </c>
      <c r="D6156" s="1">
        <v>0</v>
      </c>
      <c r="E6156" s="1">
        <v>0</v>
      </c>
    </row>
    <row r="6157" spans="1:6" x14ac:dyDescent="0.25">
      <c r="A6157" t="s">
        <v>11692</v>
      </c>
      <c r="B6157" t="s">
        <v>8888</v>
      </c>
      <c r="C6157" s="1">
        <v>0</v>
      </c>
      <c r="D6157" s="1">
        <v>0</v>
      </c>
      <c r="E6157" s="1">
        <v>0</v>
      </c>
    </row>
    <row r="6158" spans="1:6" x14ac:dyDescent="0.25">
      <c r="A6158" t="s">
        <v>11693</v>
      </c>
      <c r="B6158" t="s">
        <v>8890</v>
      </c>
      <c r="C6158" s="1">
        <v>0</v>
      </c>
      <c r="D6158" s="1">
        <v>0</v>
      </c>
      <c r="E6158" s="1">
        <v>0</v>
      </c>
    </row>
    <row r="6159" spans="1:6" x14ac:dyDescent="0.25">
      <c r="A6159" t="s">
        <v>11694</v>
      </c>
      <c r="B6159" t="s">
        <v>8892</v>
      </c>
      <c r="C6159" s="1">
        <v>0</v>
      </c>
      <c r="D6159" s="1">
        <v>0</v>
      </c>
      <c r="E6159" s="1">
        <v>0</v>
      </c>
    </row>
    <row r="6160" spans="1:6" x14ac:dyDescent="0.25">
      <c r="A6160" t="s">
        <v>11695</v>
      </c>
      <c r="B6160" t="s">
        <v>8895</v>
      </c>
      <c r="C6160" s="1">
        <v>0</v>
      </c>
      <c r="D6160" s="1">
        <v>0</v>
      </c>
      <c r="E6160" s="1">
        <v>0</v>
      </c>
    </row>
    <row r="6161" spans="1:5" x14ac:dyDescent="0.25">
      <c r="A6161" t="s">
        <v>11696</v>
      </c>
      <c r="B6161" t="s">
        <v>8897</v>
      </c>
      <c r="C6161" s="1">
        <v>0</v>
      </c>
      <c r="D6161" s="1">
        <v>0</v>
      </c>
      <c r="E6161" s="1">
        <v>0</v>
      </c>
    </row>
    <row r="6162" spans="1:5" x14ac:dyDescent="0.25">
      <c r="A6162" t="s">
        <v>11697</v>
      </c>
      <c r="B6162" t="s">
        <v>8899</v>
      </c>
      <c r="C6162" s="1">
        <v>0</v>
      </c>
      <c r="D6162" s="1">
        <v>0</v>
      </c>
      <c r="E6162" s="1">
        <v>0</v>
      </c>
    </row>
    <row r="6163" spans="1:5" x14ac:dyDescent="0.25">
      <c r="A6163" t="s">
        <v>11698</v>
      </c>
      <c r="B6163" t="s">
        <v>8901</v>
      </c>
      <c r="C6163" s="1">
        <v>0</v>
      </c>
      <c r="D6163" s="1">
        <v>0</v>
      </c>
      <c r="E6163" s="1">
        <v>0</v>
      </c>
    </row>
    <row r="6164" spans="1:5" x14ac:dyDescent="0.25">
      <c r="A6164" t="s">
        <v>11699</v>
      </c>
      <c r="B6164" t="s">
        <v>8903</v>
      </c>
      <c r="C6164" s="1">
        <v>0</v>
      </c>
      <c r="D6164" s="1">
        <v>0</v>
      </c>
      <c r="E6164" s="1">
        <v>0</v>
      </c>
    </row>
    <row r="6165" spans="1:5" x14ac:dyDescent="0.25">
      <c r="A6165" t="s">
        <v>11700</v>
      </c>
      <c r="B6165" t="s">
        <v>8905</v>
      </c>
      <c r="C6165" s="1">
        <v>0</v>
      </c>
      <c r="D6165" s="1">
        <v>0</v>
      </c>
      <c r="E6165" s="1">
        <v>0</v>
      </c>
    </row>
    <row r="6166" spans="1:5" x14ac:dyDescent="0.25">
      <c r="A6166" t="s">
        <v>11701</v>
      </c>
      <c r="B6166" t="s">
        <v>8907</v>
      </c>
      <c r="C6166" s="1">
        <v>0</v>
      </c>
      <c r="D6166" s="1">
        <v>0</v>
      </c>
      <c r="E6166" s="1">
        <v>0</v>
      </c>
    </row>
    <row r="6167" spans="1:5" x14ac:dyDescent="0.25">
      <c r="A6167" t="s">
        <v>11702</v>
      </c>
      <c r="B6167" t="s">
        <v>8909</v>
      </c>
      <c r="C6167" s="1">
        <v>0</v>
      </c>
      <c r="D6167" s="1">
        <v>0</v>
      </c>
      <c r="E6167" s="1">
        <v>0</v>
      </c>
    </row>
    <row r="6168" spans="1:5" x14ac:dyDescent="0.25">
      <c r="A6168" t="s">
        <v>11703</v>
      </c>
      <c r="B6168" t="s">
        <v>8911</v>
      </c>
      <c r="C6168" s="1">
        <v>0</v>
      </c>
      <c r="D6168" s="1">
        <v>0</v>
      </c>
      <c r="E6168" s="1">
        <v>0</v>
      </c>
    </row>
    <row r="6169" spans="1:5" x14ac:dyDescent="0.25">
      <c r="A6169" t="s">
        <v>11704</v>
      </c>
      <c r="B6169" t="s">
        <v>8915</v>
      </c>
      <c r="C6169" s="1">
        <v>0</v>
      </c>
      <c r="D6169" s="1">
        <v>0</v>
      </c>
      <c r="E6169" s="1">
        <v>0</v>
      </c>
    </row>
    <row r="6170" spans="1:5" x14ac:dyDescent="0.25">
      <c r="A6170" t="s">
        <v>11705</v>
      </c>
      <c r="B6170" t="s">
        <v>8917</v>
      </c>
      <c r="C6170" s="1">
        <v>0</v>
      </c>
      <c r="D6170" s="1">
        <v>0</v>
      </c>
      <c r="E6170" s="1">
        <v>0</v>
      </c>
    </row>
    <row r="6171" spans="1:5" x14ac:dyDescent="0.25">
      <c r="A6171" t="s">
        <v>11706</v>
      </c>
      <c r="B6171" t="s">
        <v>8919</v>
      </c>
      <c r="C6171" s="1">
        <v>0</v>
      </c>
      <c r="D6171" s="1">
        <v>0</v>
      </c>
      <c r="E6171" s="1">
        <v>0</v>
      </c>
    </row>
    <row r="6172" spans="1:5" x14ac:dyDescent="0.25">
      <c r="A6172" t="s">
        <v>11707</v>
      </c>
      <c r="B6172" t="s">
        <v>8922</v>
      </c>
      <c r="C6172" s="1">
        <v>0</v>
      </c>
      <c r="D6172" s="1">
        <v>0</v>
      </c>
      <c r="E6172" s="1">
        <v>0</v>
      </c>
    </row>
    <row r="6173" spans="1:5" x14ac:dyDescent="0.25">
      <c r="A6173" t="s">
        <v>11708</v>
      </c>
      <c r="B6173" t="s">
        <v>8924</v>
      </c>
      <c r="C6173" s="1">
        <v>0</v>
      </c>
      <c r="D6173" s="1">
        <v>0</v>
      </c>
      <c r="E6173" s="1">
        <v>0</v>
      </c>
    </row>
    <row r="6174" spans="1:5" x14ac:dyDescent="0.25">
      <c r="A6174" t="s">
        <v>11709</v>
      </c>
      <c r="B6174" t="s">
        <v>8926</v>
      </c>
      <c r="C6174" s="1">
        <v>0</v>
      </c>
      <c r="D6174" s="1">
        <v>0</v>
      </c>
      <c r="E6174" s="1">
        <v>0</v>
      </c>
    </row>
    <row r="6175" spans="1:5" x14ac:dyDescent="0.25">
      <c r="A6175" t="s">
        <v>11710</v>
      </c>
      <c r="B6175" t="s">
        <v>8928</v>
      </c>
      <c r="C6175" s="1">
        <v>0</v>
      </c>
      <c r="D6175" s="1">
        <v>0</v>
      </c>
      <c r="E6175" s="1">
        <v>0</v>
      </c>
    </row>
    <row r="6176" spans="1:5" x14ac:dyDescent="0.25">
      <c r="A6176" t="s">
        <v>11711</v>
      </c>
      <c r="B6176" t="s">
        <v>8930</v>
      </c>
      <c r="C6176" s="1">
        <v>0</v>
      </c>
      <c r="D6176" s="1">
        <v>0</v>
      </c>
      <c r="E6176" s="1">
        <v>0</v>
      </c>
    </row>
    <row r="6177" spans="1:6" x14ac:dyDescent="0.25">
      <c r="A6177" t="s">
        <v>11712</v>
      </c>
      <c r="B6177" t="s">
        <v>8932</v>
      </c>
      <c r="C6177" s="1">
        <v>0</v>
      </c>
      <c r="D6177" s="1">
        <v>0</v>
      </c>
      <c r="E6177" s="1">
        <v>0</v>
      </c>
    </row>
    <row r="6178" spans="1:6" x14ac:dyDescent="0.25">
      <c r="A6178" t="s">
        <v>11713</v>
      </c>
      <c r="B6178" t="s">
        <v>8934</v>
      </c>
      <c r="C6178" s="1">
        <v>0</v>
      </c>
      <c r="D6178" s="1">
        <v>0</v>
      </c>
      <c r="E6178" s="1">
        <v>0</v>
      </c>
    </row>
    <row r="6179" spans="1:6" x14ac:dyDescent="0.25">
      <c r="A6179" t="s">
        <v>11714</v>
      </c>
      <c r="B6179" t="s">
        <v>8936</v>
      </c>
      <c r="C6179" s="1">
        <v>0</v>
      </c>
      <c r="D6179" s="1">
        <v>0</v>
      </c>
      <c r="E6179" s="1">
        <v>0</v>
      </c>
    </row>
    <row r="6180" spans="1:6" x14ac:dyDescent="0.25">
      <c r="A6180" t="s">
        <v>11715</v>
      </c>
      <c r="B6180" t="s">
        <v>8938</v>
      </c>
      <c r="C6180" s="1">
        <v>0</v>
      </c>
      <c r="D6180" s="1">
        <v>0</v>
      </c>
      <c r="E6180" s="1">
        <v>0</v>
      </c>
    </row>
    <row r="6181" spans="1:6" x14ac:dyDescent="0.25">
      <c r="A6181" t="s">
        <v>11716</v>
      </c>
      <c r="B6181" t="s">
        <v>8941</v>
      </c>
      <c r="C6181" s="1">
        <v>0</v>
      </c>
      <c r="D6181" s="1">
        <v>0</v>
      </c>
      <c r="E6181" s="1">
        <v>0</v>
      </c>
    </row>
    <row r="6182" spans="1:6" x14ac:dyDescent="0.25">
      <c r="A6182" t="s">
        <v>11717</v>
      </c>
      <c r="B6182" t="s">
        <v>8943</v>
      </c>
      <c r="C6182" s="1">
        <v>0</v>
      </c>
      <c r="D6182" s="1">
        <v>0</v>
      </c>
      <c r="E6182" s="1">
        <v>0</v>
      </c>
    </row>
    <row r="6183" spans="1:6" x14ac:dyDescent="0.25">
      <c r="A6183" t="s">
        <v>11718</v>
      </c>
      <c r="B6183" t="s">
        <v>8945</v>
      </c>
      <c r="C6183" s="1">
        <v>0</v>
      </c>
      <c r="D6183" s="1">
        <v>0</v>
      </c>
      <c r="E6183" s="1">
        <v>0</v>
      </c>
    </row>
    <row r="6184" spans="1:6" x14ac:dyDescent="0.25">
      <c r="A6184" t="s">
        <v>11719</v>
      </c>
      <c r="B6184" t="s">
        <v>8947</v>
      </c>
      <c r="C6184" s="1">
        <v>0</v>
      </c>
      <c r="D6184" s="1">
        <v>0</v>
      </c>
      <c r="E6184" s="1">
        <v>0</v>
      </c>
    </row>
    <row r="6185" spans="1:6" x14ac:dyDescent="0.25">
      <c r="A6185" t="s">
        <v>11720</v>
      </c>
      <c r="B6185" t="s">
        <v>8950</v>
      </c>
      <c r="C6185" s="1">
        <v>8892</v>
      </c>
      <c r="D6185" s="1">
        <v>4668</v>
      </c>
      <c r="E6185" s="1">
        <v>9336</v>
      </c>
      <c r="F6185" t="s">
        <v>11721</v>
      </c>
    </row>
    <row r="6186" spans="1:6" x14ac:dyDescent="0.25">
      <c r="A6186" t="s">
        <v>11722</v>
      </c>
      <c r="B6186" t="s">
        <v>8953</v>
      </c>
      <c r="C6186" s="1">
        <v>0</v>
      </c>
      <c r="D6186" s="1">
        <v>0</v>
      </c>
      <c r="E6186" s="1">
        <v>0</v>
      </c>
    </row>
    <row r="6187" spans="1:6" x14ac:dyDescent="0.25">
      <c r="A6187" t="s">
        <v>11723</v>
      </c>
      <c r="B6187" t="s">
        <v>8955</v>
      </c>
      <c r="C6187" s="1">
        <v>0</v>
      </c>
      <c r="D6187" s="1">
        <v>0</v>
      </c>
      <c r="E6187" s="1">
        <v>0</v>
      </c>
    </row>
    <row r="6188" spans="1:6" x14ac:dyDescent="0.25">
      <c r="A6188" t="s">
        <v>11724</v>
      </c>
      <c r="B6188" t="s">
        <v>8959</v>
      </c>
      <c r="C6188" s="1">
        <v>0</v>
      </c>
      <c r="D6188" s="1">
        <v>1000</v>
      </c>
      <c r="E6188" s="1">
        <v>0</v>
      </c>
    </row>
    <row r="6189" spans="1:6" x14ac:dyDescent="0.25">
      <c r="A6189" t="s">
        <v>11725</v>
      </c>
      <c r="B6189" t="s">
        <v>8961</v>
      </c>
      <c r="C6189" s="1">
        <v>0</v>
      </c>
      <c r="D6189" s="1">
        <v>3379</v>
      </c>
      <c r="E6189" s="1">
        <v>0</v>
      </c>
    </row>
    <row r="6190" spans="1:6" x14ac:dyDescent="0.25">
      <c r="A6190" t="s">
        <v>11726</v>
      </c>
      <c r="B6190" t="s">
        <v>8963</v>
      </c>
      <c r="C6190" s="1">
        <v>551</v>
      </c>
      <c r="D6190" s="1">
        <v>692</v>
      </c>
      <c r="E6190" s="1">
        <v>551</v>
      </c>
    </row>
    <row r="6191" spans="1:6" x14ac:dyDescent="0.25">
      <c r="A6191" t="s">
        <v>11727</v>
      </c>
      <c r="B6191" t="s">
        <v>8965</v>
      </c>
      <c r="C6191" s="1">
        <v>129</v>
      </c>
      <c r="D6191" s="1">
        <v>0</v>
      </c>
      <c r="E6191" s="1">
        <v>129</v>
      </c>
    </row>
    <row r="6192" spans="1:6" x14ac:dyDescent="0.25">
      <c r="A6192" t="s">
        <v>11728</v>
      </c>
      <c r="B6192" t="s">
        <v>8967</v>
      </c>
      <c r="C6192" s="1">
        <v>0</v>
      </c>
      <c r="D6192" s="1">
        <v>0</v>
      </c>
      <c r="E6192" s="1">
        <v>0</v>
      </c>
    </row>
    <row r="6193" spans="1:5" x14ac:dyDescent="0.25">
      <c r="A6193" t="s">
        <v>11729</v>
      </c>
      <c r="B6193" t="s">
        <v>8969</v>
      </c>
      <c r="C6193" s="1">
        <v>0</v>
      </c>
      <c r="D6193" s="1">
        <v>0</v>
      </c>
      <c r="E6193" s="1">
        <v>0</v>
      </c>
    </row>
    <row r="6194" spans="1:5" x14ac:dyDescent="0.25">
      <c r="A6194" t="s">
        <v>11730</v>
      </c>
      <c r="B6194" t="s">
        <v>8971</v>
      </c>
      <c r="C6194" s="1">
        <v>0</v>
      </c>
      <c r="D6194" s="1">
        <v>0</v>
      </c>
      <c r="E6194" s="1">
        <v>0</v>
      </c>
    </row>
    <row r="6195" spans="1:5" x14ac:dyDescent="0.25">
      <c r="A6195" t="s">
        <v>11731</v>
      </c>
      <c r="B6195" t="s">
        <v>9019</v>
      </c>
      <c r="C6195" s="1">
        <v>0</v>
      </c>
      <c r="D6195" s="1">
        <v>0</v>
      </c>
      <c r="E6195" s="1">
        <v>0</v>
      </c>
    </row>
    <row r="6196" spans="1:5" x14ac:dyDescent="0.25">
      <c r="A6196" t="s">
        <v>11732</v>
      </c>
      <c r="B6196" t="s">
        <v>9021</v>
      </c>
      <c r="C6196" s="1">
        <v>0</v>
      </c>
      <c r="D6196" s="1">
        <v>0</v>
      </c>
      <c r="E6196" s="1">
        <v>0</v>
      </c>
    </row>
    <row r="6197" spans="1:5" x14ac:dyDescent="0.25">
      <c r="A6197" t="s">
        <v>11733</v>
      </c>
      <c r="B6197" t="s">
        <v>9023</v>
      </c>
      <c r="C6197" s="1">
        <v>0</v>
      </c>
      <c r="D6197" s="1">
        <v>0</v>
      </c>
      <c r="E6197" s="1">
        <v>0</v>
      </c>
    </row>
    <row r="6198" spans="1:5" x14ac:dyDescent="0.25">
      <c r="A6198" t="s">
        <v>11734</v>
      </c>
      <c r="B6198" t="s">
        <v>9025</v>
      </c>
      <c r="C6198" s="1">
        <v>0</v>
      </c>
      <c r="D6198" s="1">
        <v>0</v>
      </c>
      <c r="E6198" s="1">
        <v>0</v>
      </c>
    </row>
    <row r="6199" spans="1:5" x14ac:dyDescent="0.25">
      <c r="A6199" t="s">
        <v>11735</v>
      </c>
      <c r="B6199" t="s">
        <v>9027</v>
      </c>
      <c r="C6199" s="1">
        <v>0</v>
      </c>
      <c r="D6199" s="1">
        <v>0</v>
      </c>
      <c r="E6199" s="1">
        <v>0</v>
      </c>
    </row>
    <row r="6200" spans="1:5" x14ac:dyDescent="0.25">
      <c r="A6200" t="s">
        <v>11736</v>
      </c>
      <c r="B6200" t="s">
        <v>9029</v>
      </c>
      <c r="C6200" s="1">
        <v>0</v>
      </c>
      <c r="D6200" s="1">
        <v>0</v>
      </c>
      <c r="E6200" s="1">
        <v>0</v>
      </c>
    </row>
    <row r="6201" spans="1:5" x14ac:dyDescent="0.25">
      <c r="A6201" t="s">
        <v>11737</v>
      </c>
      <c r="B6201" t="s">
        <v>9031</v>
      </c>
      <c r="C6201" s="1">
        <v>0</v>
      </c>
      <c r="D6201" s="1">
        <v>0</v>
      </c>
      <c r="E6201" s="1">
        <v>0</v>
      </c>
    </row>
    <row r="6202" spans="1:5" x14ac:dyDescent="0.25">
      <c r="A6202" t="s">
        <v>11738</v>
      </c>
      <c r="B6202" t="s">
        <v>9033</v>
      </c>
      <c r="C6202" s="1">
        <v>0</v>
      </c>
      <c r="D6202" s="1">
        <v>0</v>
      </c>
      <c r="E6202" s="1">
        <v>0</v>
      </c>
    </row>
    <row r="6203" spans="1:5" x14ac:dyDescent="0.25">
      <c r="A6203" t="s">
        <v>11739</v>
      </c>
      <c r="B6203" t="s">
        <v>9035</v>
      </c>
      <c r="C6203" s="1">
        <v>0</v>
      </c>
      <c r="D6203" s="1">
        <v>0</v>
      </c>
      <c r="E6203" s="1">
        <v>0</v>
      </c>
    </row>
    <row r="6204" spans="1:5" x14ac:dyDescent="0.25">
      <c r="A6204" t="s">
        <v>11740</v>
      </c>
      <c r="B6204" t="s">
        <v>9037</v>
      </c>
      <c r="C6204" s="1">
        <v>0</v>
      </c>
      <c r="D6204" s="1">
        <v>0</v>
      </c>
      <c r="E6204" s="1">
        <v>0</v>
      </c>
    </row>
    <row r="6205" spans="1:5" x14ac:dyDescent="0.25">
      <c r="A6205" t="s">
        <v>11741</v>
      </c>
      <c r="B6205" t="s">
        <v>9039</v>
      </c>
      <c r="C6205" s="1">
        <v>0</v>
      </c>
      <c r="D6205" s="1">
        <v>0</v>
      </c>
      <c r="E6205" s="1">
        <v>0</v>
      </c>
    </row>
    <row r="6206" spans="1:5" x14ac:dyDescent="0.25">
      <c r="A6206" t="s">
        <v>11742</v>
      </c>
      <c r="B6206" t="s">
        <v>9041</v>
      </c>
      <c r="C6206" s="1">
        <v>0</v>
      </c>
      <c r="D6206" s="1">
        <v>0</v>
      </c>
      <c r="E6206" s="1">
        <v>0</v>
      </c>
    </row>
    <row r="6207" spans="1:5" x14ac:dyDescent="0.25">
      <c r="A6207" t="s">
        <v>11743</v>
      </c>
      <c r="B6207" t="s">
        <v>9043</v>
      </c>
      <c r="C6207" s="1">
        <v>0</v>
      </c>
      <c r="D6207" s="1">
        <v>0</v>
      </c>
      <c r="E6207" s="1">
        <v>0</v>
      </c>
    </row>
    <row r="6208" spans="1:5" x14ac:dyDescent="0.25">
      <c r="A6208" t="s">
        <v>11744</v>
      </c>
      <c r="B6208" t="s">
        <v>9045</v>
      </c>
      <c r="C6208" s="1">
        <v>0</v>
      </c>
      <c r="D6208" s="1">
        <v>0</v>
      </c>
      <c r="E6208" s="1">
        <v>0</v>
      </c>
    </row>
    <row r="6209" spans="1:5" x14ac:dyDescent="0.25">
      <c r="A6209" t="s">
        <v>11745</v>
      </c>
      <c r="B6209" t="s">
        <v>9047</v>
      </c>
      <c r="C6209" s="1">
        <v>0</v>
      </c>
      <c r="D6209" s="1">
        <v>0</v>
      </c>
      <c r="E6209" s="1">
        <v>0</v>
      </c>
    </row>
    <row r="6210" spans="1:5" x14ac:dyDescent="0.25">
      <c r="A6210" t="s">
        <v>11746</v>
      </c>
      <c r="B6210" t="s">
        <v>9049</v>
      </c>
      <c r="C6210" s="1">
        <v>0</v>
      </c>
      <c r="D6210" s="1">
        <v>0</v>
      </c>
      <c r="E6210" s="1">
        <v>0</v>
      </c>
    </row>
    <row r="6211" spans="1:5" x14ac:dyDescent="0.25">
      <c r="A6211" t="s">
        <v>11747</v>
      </c>
      <c r="B6211" t="s">
        <v>9051</v>
      </c>
      <c r="C6211" s="1">
        <v>0</v>
      </c>
      <c r="D6211" s="1">
        <v>0</v>
      </c>
      <c r="E6211" s="1">
        <v>0</v>
      </c>
    </row>
    <row r="6212" spans="1:5" x14ac:dyDescent="0.25">
      <c r="A6212" t="s">
        <v>11748</v>
      </c>
      <c r="B6212" t="s">
        <v>9053</v>
      </c>
      <c r="C6212" s="1">
        <v>0</v>
      </c>
      <c r="D6212" s="1">
        <v>0</v>
      </c>
      <c r="E6212" s="1">
        <v>0</v>
      </c>
    </row>
    <row r="6213" spans="1:5" x14ac:dyDescent="0.25">
      <c r="A6213" t="s">
        <v>11749</v>
      </c>
      <c r="B6213" t="s">
        <v>9055</v>
      </c>
      <c r="C6213" s="1">
        <v>0</v>
      </c>
      <c r="D6213" s="1">
        <v>0</v>
      </c>
      <c r="E6213" s="1">
        <v>0</v>
      </c>
    </row>
    <row r="6214" spans="1:5" x14ac:dyDescent="0.25">
      <c r="A6214" t="s">
        <v>11750</v>
      </c>
      <c r="B6214" t="s">
        <v>9057</v>
      </c>
      <c r="C6214" s="1">
        <v>0</v>
      </c>
      <c r="D6214" s="1">
        <v>0</v>
      </c>
      <c r="E6214" s="1">
        <v>0</v>
      </c>
    </row>
    <row r="6215" spans="1:5" x14ac:dyDescent="0.25">
      <c r="A6215" t="s">
        <v>11751</v>
      </c>
      <c r="B6215" t="s">
        <v>9059</v>
      </c>
      <c r="C6215" s="1">
        <v>0</v>
      </c>
      <c r="D6215" s="1">
        <v>0</v>
      </c>
      <c r="E6215" s="1">
        <v>0</v>
      </c>
    </row>
    <row r="6216" spans="1:5" x14ac:dyDescent="0.25">
      <c r="A6216" t="s">
        <v>11752</v>
      </c>
      <c r="B6216" t="s">
        <v>9061</v>
      </c>
      <c r="C6216" s="1">
        <v>0</v>
      </c>
      <c r="D6216" s="1">
        <v>0</v>
      </c>
      <c r="E6216" s="1">
        <v>0</v>
      </c>
    </row>
    <row r="6217" spans="1:5" x14ac:dyDescent="0.25">
      <c r="A6217" t="s">
        <v>11753</v>
      </c>
      <c r="B6217" t="s">
        <v>9063</v>
      </c>
      <c r="C6217" s="1">
        <v>0</v>
      </c>
      <c r="D6217" s="1">
        <v>0</v>
      </c>
      <c r="E6217" s="1">
        <v>0</v>
      </c>
    </row>
    <row r="6218" spans="1:5" x14ac:dyDescent="0.25">
      <c r="A6218" t="s">
        <v>11754</v>
      </c>
      <c r="B6218" t="s">
        <v>9065</v>
      </c>
      <c r="C6218" s="1">
        <v>0</v>
      </c>
      <c r="D6218" s="1">
        <v>0</v>
      </c>
      <c r="E6218" s="1">
        <v>0</v>
      </c>
    </row>
    <row r="6219" spans="1:5" x14ac:dyDescent="0.25">
      <c r="A6219" t="s">
        <v>11755</v>
      </c>
      <c r="B6219" t="s">
        <v>9067</v>
      </c>
      <c r="C6219" s="1">
        <v>0</v>
      </c>
      <c r="D6219" s="1">
        <v>0</v>
      </c>
      <c r="E6219" s="1">
        <v>0</v>
      </c>
    </row>
    <row r="6220" spans="1:5" x14ac:dyDescent="0.25">
      <c r="A6220" t="s">
        <v>11756</v>
      </c>
      <c r="B6220" t="s">
        <v>9069</v>
      </c>
      <c r="C6220" s="1">
        <v>0</v>
      </c>
      <c r="D6220" s="1">
        <v>0</v>
      </c>
      <c r="E6220" s="1">
        <v>0</v>
      </c>
    </row>
    <row r="6221" spans="1:5" x14ac:dyDescent="0.25">
      <c r="A6221" t="s">
        <v>11757</v>
      </c>
      <c r="B6221" t="s">
        <v>9071</v>
      </c>
      <c r="C6221" s="1">
        <v>0</v>
      </c>
      <c r="D6221" s="1">
        <v>0</v>
      </c>
      <c r="E6221" s="1">
        <v>0</v>
      </c>
    </row>
    <row r="6222" spans="1:5" x14ac:dyDescent="0.25">
      <c r="A6222" t="s">
        <v>11758</v>
      </c>
      <c r="B6222" t="s">
        <v>9073</v>
      </c>
      <c r="C6222" s="1">
        <v>0</v>
      </c>
      <c r="D6222" s="1">
        <v>0</v>
      </c>
      <c r="E6222" s="1">
        <v>0</v>
      </c>
    </row>
    <row r="6223" spans="1:5" x14ac:dyDescent="0.25">
      <c r="A6223" t="s">
        <v>11759</v>
      </c>
      <c r="B6223" t="s">
        <v>9075</v>
      </c>
      <c r="C6223" s="1">
        <v>0</v>
      </c>
      <c r="D6223" s="1">
        <v>0</v>
      </c>
      <c r="E6223" s="1">
        <v>0</v>
      </c>
    </row>
    <row r="6224" spans="1:5" x14ac:dyDescent="0.25">
      <c r="A6224" t="s">
        <v>11760</v>
      </c>
      <c r="B6224" t="s">
        <v>9077</v>
      </c>
      <c r="C6224" s="1">
        <v>0</v>
      </c>
      <c r="D6224" s="1">
        <v>0</v>
      </c>
      <c r="E6224" s="1">
        <v>0</v>
      </c>
    </row>
    <row r="6225" spans="1:5" x14ac:dyDescent="0.25">
      <c r="A6225" t="s">
        <v>11761</v>
      </c>
      <c r="B6225" t="s">
        <v>9079</v>
      </c>
      <c r="C6225" s="1">
        <v>0</v>
      </c>
      <c r="D6225" s="1">
        <v>0</v>
      </c>
      <c r="E6225" s="1">
        <v>0</v>
      </c>
    </row>
    <row r="6226" spans="1:5" x14ac:dyDescent="0.25">
      <c r="A6226" t="s">
        <v>11762</v>
      </c>
      <c r="B6226" t="s">
        <v>9081</v>
      </c>
      <c r="C6226" s="1">
        <v>0</v>
      </c>
      <c r="D6226" s="1">
        <v>0</v>
      </c>
      <c r="E6226" s="1">
        <v>0</v>
      </c>
    </row>
    <row r="6227" spans="1:5" x14ac:dyDescent="0.25">
      <c r="A6227" t="s">
        <v>11763</v>
      </c>
      <c r="B6227" t="s">
        <v>9083</v>
      </c>
      <c r="C6227" s="1">
        <v>0</v>
      </c>
      <c r="D6227" s="1">
        <v>0</v>
      </c>
      <c r="E6227" s="1">
        <v>0</v>
      </c>
    </row>
    <row r="6228" spans="1:5" x14ac:dyDescent="0.25">
      <c r="A6228" t="s">
        <v>11764</v>
      </c>
      <c r="B6228" t="s">
        <v>9085</v>
      </c>
      <c r="C6228" s="1">
        <v>0</v>
      </c>
      <c r="D6228" s="1">
        <v>0</v>
      </c>
      <c r="E6228" s="1">
        <v>0</v>
      </c>
    </row>
    <row r="6229" spans="1:5" x14ac:dyDescent="0.25">
      <c r="A6229" t="s">
        <v>11765</v>
      </c>
      <c r="B6229" t="s">
        <v>9087</v>
      </c>
      <c r="C6229" s="1">
        <v>0</v>
      </c>
      <c r="D6229" s="1">
        <v>0</v>
      </c>
      <c r="E6229" s="1">
        <v>0</v>
      </c>
    </row>
    <row r="6230" spans="1:5" x14ac:dyDescent="0.25">
      <c r="A6230" t="s">
        <v>11766</v>
      </c>
      <c r="B6230" t="s">
        <v>9089</v>
      </c>
      <c r="C6230" s="1">
        <v>0</v>
      </c>
      <c r="D6230" s="1">
        <v>0</v>
      </c>
      <c r="E6230" s="1">
        <v>0</v>
      </c>
    </row>
    <row r="6231" spans="1:5" x14ac:dyDescent="0.25">
      <c r="A6231" t="s">
        <v>11767</v>
      </c>
      <c r="B6231" t="s">
        <v>9091</v>
      </c>
      <c r="C6231" s="1">
        <v>0</v>
      </c>
      <c r="D6231" s="1">
        <v>0</v>
      </c>
      <c r="E6231" s="1">
        <v>0</v>
      </c>
    </row>
    <row r="6232" spans="1:5" x14ac:dyDescent="0.25">
      <c r="A6232" t="s">
        <v>11768</v>
      </c>
      <c r="B6232" t="s">
        <v>9093</v>
      </c>
      <c r="C6232" s="1">
        <v>0</v>
      </c>
      <c r="D6232" s="1">
        <v>0</v>
      </c>
      <c r="E6232" s="1">
        <v>0</v>
      </c>
    </row>
    <row r="6233" spans="1:5" x14ac:dyDescent="0.25">
      <c r="A6233" t="s">
        <v>11769</v>
      </c>
      <c r="B6233" t="s">
        <v>9095</v>
      </c>
      <c r="C6233" s="1">
        <v>0</v>
      </c>
      <c r="D6233" s="1">
        <v>0</v>
      </c>
      <c r="E6233" s="1">
        <v>0</v>
      </c>
    </row>
    <row r="6234" spans="1:5" x14ac:dyDescent="0.25">
      <c r="A6234" t="s">
        <v>11770</v>
      </c>
      <c r="B6234" t="s">
        <v>9097</v>
      </c>
      <c r="C6234" s="1">
        <v>0</v>
      </c>
      <c r="D6234" s="1">
        <v>0</v>
      </c>
      <c r="E6234" s="1">
        <v>0</v>
      </c>
    </row>
    <row r="6235" spans="1:5" x14ac:dyDescent="0.25">
      <c r="A6235" t="s">
        <v>11771</v>
      </c>
      <c r="B6235" t="s">
        <v>9099</v>
      </c>
      <c r="C6235" s="1">
        <v>0</v>
      </c>
      <c r="D6235" s="1">
        <v>0</v>
      </c>
      <c r="E6235" s="1">
        <v>0</v>
      </c>
    </row>
    <row r="6236" spans="1:5" x14ac:dyDescent="0.25">
      <c r="A6236" t="s">
        <v>11772</v>
      </c>
      <c r="B6236" t="s">
        <v>9101</v>
      </c>
      <c r="C6236" s="1">
        <v>0</v>
      </c>
      <c r="D6236" s="1">
        <v>0</v>
      </c>
      <c r="E6236" s="1">
        <v>0</v>
      </c>
    </row>
    <row r="6237" spans="1:5" x14ac:dyDescent="0.25">
      <c r="A6237" t="s">
        <v>11773</v>
      </c>
      <c r="B6237" t="s">
        <v>9103</v>
      </c>
      <c r="C6237" s="1">
        <v>0</v>
      </c>
      <c r="D6237" s="1">
        <v>0</v>
      </c>
      <c r="E6237" s="1">
        <v>0</v>
      </c>
    </row>
    <row r="6238" spans="1:5" x14ac:dyDescent="0.25">
      <c r="A6238" t="s">
        <v>11774</v>
      </c>
      <c r="B6238" t="s">
        <v>9105</v>
      </c>
      <c r="C6238" s="1">
        <v>0</v>
      </c>
      <c r="D6238" s="1">
        <v>0</v>
      </c>
      <c r="E6238" s="1">
        <v>0</v>
      </c>
    </row>
    <row r="6239" spans="1:5" x14ac:dyDescent="0.25">
      <c r="A6239" t="s">
        <v>11775</v>
      </c>
      <c r="B6239" t="s">
        <v>9107</v>
      </c>
      <c r="C6239" s="1">
        <v>0</v>
      </c>
      <c r="D6239" s="1">
        <v>0</v>
      </c>
      <c r="E6239" s="1">
        <v>0</v>
      </c>
    </row>
    <row r="6240" spans="1:5" x14ac:dyDescent="0.25">
      <c r="A6240" t="s">
        <v>11776</v>
      </c>
      <c r="B6240" t="s">
        <v>9109</v>
      </c>
      <c r="C6240" s="1">
        <v>0</v>
      </c>
      <c r="D6240" s="1">
        <v>0</v>
      </c>
      <c r="E6240" s="1">
        <v>0</v>
      </c>
    </row>
    <row r="6241" spans="1:5" x14ac:dyDescent="0.25">
      <c r="A6241" t="s">
        <v>11777</v>
      </c>
      <c r="B6241" t="s">
        <v>9112</v>
      </c>
      <c r="C6241" s="1">
        <v>0</v>
      </c>
      <c r="D6241" s="1">
        <v>0</v>
      </c>
      <c r="E6241" s="1">
        <v>0</v>
      </c>
    </row>
    <row r="6242" spans="1:5" x14ac:dyDescent="0.25">
      <c r="A6242" t="s">
        <v>11778</v>
      </c>
      <c r="B6242" t="s">
        <v>9115</v>
      </c>
      <c r="C6242" s="1">
        <v>0</v>
      </c>
      <c r="D6242" s="1">
        <v>0</v>
      </c>
      <c r="E6242" s="1">
        <v>0</v>
      </c>
    </row>
    <row r="6243" spans="1:5" x14ac:dyDescent="0.25">
      <c r="A6243" t="s">
        <v>11779</v>
      </c>
      <c r="B6243" t="s">
        <v>9118</v>
      </c>
      <c r="C6243" s="1">
        <v>0</v>
      </c>
      <c r="D6243" s="1">
        <v>0</v>
      </c>
      <c r="E6243" s="1">
        <v>0</v>
      </c>
    </row>
    <row r="6244" spans="1:5" x14ac:dyDescent="0.25">
      <c r="A6244" t="s">
        <v>11780</v>
      </c>
      <c r="B6244" t="s">
        <v>9120</v>
      </c>
      <c r="C6244" s="1">
        <v>0</v>
      </c>
      <c r="D6244" s="1">
        <v>0</v>
      </c>
      <c r="E6244" s="1">
        <v>0</v>
      </c>
    </row>
    <row r="6245" spans="1:5" x14ac:dyDescent="0.25">
      <c r="A6245" t="s">
        <v>11781</v>
      </c>
      <c r="B6245" t="s">
        <v>9122</v>
      </c>
      <c r="C6245" s="1">
        <v>0</v>
      </c>
      <c r="D6245" s="1">
        <v>0</v>
      </c>
      <c r="E6245" s="1">
        <v>0</v>
      </c>
    </row>
    <row r="6246" spans="1:5" x14ac:dyDescent="0.25">
      <c r="A6246" t="s">
        <v>11782</v>
      </c>
      <c r="B6246" t="s">
        <v>9124</v>
      </c>
      <c r="C6246" s="1">
        <v>0</v>
      </c>
      <c r="D6246" s="1">
        <v>0</v>
      </c>
      <c r="E6246" s="1">
        <v>0</v>
      </c>
    </row>
    <row r="6247" spans="1:5" x14ac:dyDescent="0.25">
      <c r="A6247" t="s">
        <v>11783</v>
      </c>
      <c r="B6247" t="s">
        <v>9126</v>
      </c>
      <c r="C6247" s="1">
        <v>0</v>
      </c>
      <c r="D6247" s="1">
        <v>0</v>
      </c>
      <c r="E6247" s="1">
        <v>0</v>
      </c>
    </row>
    <row r="6248" spans="1:5" x14ac:dyDescent="0.25">
      <c r="A6248" t="s">
        <v>11784</v>
      </c>
      <c r="B6248" t="s">
        <v>9128</v>
      </c>
      <c r="C6248" s="1">
        <v>0</v>
      </c>
      <c r="D6248" s="1">
        <v>0</v>
      </c>
      <c r="E6248" s="1">
        <v>0</v>
      </c>
    </row>
    <row r="6249" spans="1:5" x14ac:dyDescent="0.25">
      <c r="A6249" t="s">
        <v>11785</v>
      </c>
      <c r="B6249" t="s">
        <v>9130</v>
      </c>
      <c r="C6249" s="1">
        <v>0</v>
      </c>
      <c r="D6249" s="1">
        <v>0</v>
      </c>
      <c r="E6249" s="1">
        <v>0</v>
      </c>
    </row>
    <row r="6250" spans="1:5" x14ac:dyDescent="0.25">
      <c r="A6250" t="s">
        <v>11786</v>
      </c>
      <c r="B6250" t="s">
        <v>9132</v>
      </c>
      <c r="C6250" s="1">
        <v>0</v>
      </c>
      <c r="D6250" s="1">
        <v>0</v>
      </c>
      <c r="E6250" s="1">
        <v>0</v>
      </c>
    </row>
    <row r="6251" spans="1:5" x14ac:dyDescent="0.25">
      <c r="A6251" t="s">
        <v>11787</v>
      </c>
      <c r="B6251" t="s">
        <v>9134</v>
      </c>
      <c r="C6251" s="1">
        <v>0</v>
      </c>
      <c r="D6251" s="1">
        <v>0</v>
      </c>
      <c r="E6251" s="1">
        <v>0</v>
      </c>
    </row>
    <row r="6252" spans="1:5" x14ac:dyDescent="0.25">
      <c r="A6252" t="s">
        <v>11788</v>
      </c>
      <c r="B6252" t="s">
        <v>9136</v>
      </c>
      <c r="C6252" s="1">
        <v>0</v>
      </c>
      <c r="D6252" s="1">
        <v>0</v>
      </c>
      <c r="E6252" s="1">
        <v>0</v>
      </c>
    </row>
    <row r="6253" spans="1:5" x14ac:dyDescent="0.25">
      <c r="A6253" t="s">
        <v>11789</v>
      </c>
      <c r="B6253" t="s">
        <v>9138</v>
      </c>
      <c r="C6253" s="1">
        <v>0</v>
      </c>
      <c r="D6253" s="1">
        <v>0</v>
      </c>
      <c r="E6253" s="1">
        <v>0</v>
      </c>
    </row>
    <row r="6254" spans="1:5" x14ac:dyDescent="0.25">
      <c r="A6254" t="s">
        <v>11790</v>
      </c>
      <c r="B6254" t="s">
        <v>9140</v>
      </c>
      <c r="C6254" s="1">
        <v>0</v>
      </c>
      <c r="D6254" s="1">
        <v>0</v>
      </c>
      <c r="E6254" s="1">
        <v>0</v>
      </c>
    </row>
    <row r="6255" spans="1:5" x14ac:dyDescent="0.25">
      <c r="A6255" t="s">
        <v>11791</v>
      </c>
      <c r="B6255" t="s">
        <v>9142</v>
      </c>
      <c r="C6255" s="1">
        <v>0</v>
      </c>
      <c r="D6255" s="1">
        <v>0</v>
      </c>
      <c r="E6255" s="1">
        <v>0</v>
      </c>
    </row>
    <row r="6256" spans="1:5" x14ac:dyDescent="0.25">
      <c r="A6256" t="s">
        <v>11792</v>
      </c>
      <c r="B6256" t="s">
        <v>9144</v>
      </c>
      <c r="C6256" s="1">
        <v>0</v>
      </c>
      <c r="D6256" s="1">
        <v>0</v>
      </c>
      <c r="E6256" s="1">
        <v>0</v>
      </c>
    </row>
    <row r="6257" spans="1:5" x14ac:dyDescent="0.25">
      <c r="A6257" t="s">
        <v>11793</v>
      </c>
      <c r="B6257" t="s">
        <v>9146</v>
      </c>
      <c r="C6257" s="1">
        <v>0</v>
      </c>
      <c r="D6257" s="1">
        <v>0</v>
      </c>
      <c r="E6257" s="1">
        <v>0</v>
      </c>
    </row>
    <row r="6258" spans="1:5" x14ac:dyDescent="0.25">
      <c r="A6258" t="s">
        <v>11794</v>
      </c>
      <c r="B6258" t="s">
        <v>9148</v>
      </c>
      <c r="C6258" s="1">
        <v>0</v>
      </c>
      <c r="D6258" s="1">
        <v>0</v>
      </c>
      <c r="E6258" s="1">
        <v>0</v>
      </c>
    </row>
    <row r="6259" spans="1:5" x14ac:dyDescent="0.25">
      <c r="A6259" t="s">
        <v>11795</v>
      </c>
      <c r="B6259" t="s">
        <v>9150</v>
      </c>
      <c r="C6259" s="1">
        <v>0</v>
      </c>
      <c r="D6259" s="1">
        <v>0</v>
      </c>
      <c r="E6259" s="1">
        <v>0</v>
      </c>
    </row>
    <row r="6260" spans="1:5" x14ac:dyDescent="0.25">
      <c r="A6260" t="s">
        <v>11796</v>
      </c>
      <c r="B6260" t="s">
        <v>9152</v>
      </c>
      <c r="C6260" s="1">
        <v>0</v>
      </c>
      <c r="D6260" s="1">
        <v>0</v>
      </c>
      <c r="E6260" s="1">
        <v>0</v>
      </c>
    </row>
    <row r="6261" spans="1:5" x14ac:dyDescent="0.25">
      <c r="A6261" t="s">
        <v>11797</v>
      </c>
      <c r="B6261" t="s">
        <v>9154</v>
      </c>
      <c r="C6261" s="1">
        <v>0</v>
      </c>
      <c r="D6261" s="1">
        <v>0</v>
      </c>
      <c r="E6261" s="1">
        <v>0</v>
      </c>
    </row>
    <row r="6262" spans="1:5" x14ac:dyDescent="0.25">
      <c r="A6262" t="s">
        <v>11798</v>
      </c>
      <c r="B6262" t="s">
        <v>9156</v>
      </c>
      <c r="C6262" s="1">
        <v>0</v>
      </c>
      <c r="D6262" s="1">
        <v>0</v>
      </c>
      <c r="E6262" s="1">
        <v>0</v>
      </c>
    </row>
    <row r="6263" spans="1:5" x14ac:dyDescent="0.25">
      <c r="A6263" t="s">
        <v>11799</v>
      </c>
      <c r="B6263" t="s">
        <v>9158</v>
      </c>
      <c r="C6263" s="1">
        <v>0</v>
      </c>
      <c r="D6263" s="1">
        <v>0</v>
      </c>
      <c r="E6263" s="1">
        <v>0</v>
      </c>
    </row>
    <row r="6264" spans="1:5" x14ac:dyDescent="0.25">
      <c r="A6264" t="s">
        <v>11800</v>
      </c>
      <c r="B6264" t="s">
        <v>9160</v>
      </c>
      <c r="C6264" s="1">
        <v>0</v>
      </c>
      <c r="D6264" s="1">
        <v>0</v>
      </c>
      <c r="E6264" s="1">
        <v>0</v>
      </c>
    </row>
    <row r="6265" spans="1:5" x14ac:dyDescent="0.25">
      <c r="A6265" t="s">
        <v>11801</v>
      </c>
      <c r="B6265" t="s">
        <v>9162</v>
      </c>
      <c r="C6265" s="1">
        <v>0</v>
      </c>
      <c r="D6265" s="1">
        <v>0</v>
      </c>
      <c r="E6265" s="1">
        <v>0</v>
      </c>
    </row>
    <row r="6266" spans="1:5" x14ac:dyDescent="0.25">
      <c r="A6266" t="s">
        <v>11802</v>
      </c>
      <c r="B6266" t="s">
        <v>9164</v>
      </c>
      <c r="C6266" s="1">
        <v>0</v>
      </c>
      <c r="D6266" s="1">
        <v>0</v>
      </c>
      <c r="E6266" s="1">
        <v>0</v>
      </c>
    </row>
    <row r="6267" spans="1:5" x14ac:dyDescent="0.25">
      <c r="A6267" t="s">
        <v>11803</v>
      </c>
      <c r="B6267" t="s">
        <v>9166</v>
      </c>
      <c r="C6267" s="1">
        <v>0</v>
      </c>
      <c r="D6267" s="1">
        <v>0</v>
      </c>
      <c r="E6267" s="1">
        <v>0</v>
      </c>
    </row>
    <row r="6268" spans="1:5" x14ac:dyDescent="0.25">
      <c r="A6268" t="s">
        <v>11804</v>
      </c>
      <c r="B6268" t="s">
        <v>9168</v>
      </c>
      <c r="C6268" s="1">
        <v>0</v>
      </c>
      <c r="D6268" s="1">
        <v>0</v>
      </c>
      <c r="E6268" s="1">
        <v>0</v>
      </c>
    </row>
    <row r="6269" spans="1:5" x14ac:dyDescent="0.25">
      <c r="A6269" t="s">
        <v>11805</v>
      </c>
      <c r="B6269" t="s">
        <v>9170</v>
      </c>
      <c r="C6269" s="1">
        <v>0</v>
      </c>
      <c r="D6269" s="1">
        <v>0</v>
      </c>
      <c r="E6269" s="1">
        <v>0</v>
      </c>
    </row>
    <row r="6270" spans="1:5" x14ac:dyDescent="0.25">
      <c r="A6270" t="s">
        <v>11806</v>
      </c>
      <c r="B6270" t="s">
        <v>9173</v>
      </c>
      <c r="C6270" s="1">
        <v>0</v>
      </c>
      <c r="D6270" s="1">
        <v>0</v>
      </c>
      <c r="E6270" s="1">
        <v>0</v>
      </c>
    </row>
    <row r="6271" spans="1:5" x14ac:dyDescent="0.25">
      <c r="A6271" t="s">
        <v>11807</v>
      </c>
      <c r="B6271" t="s">
        <v>9175</v>
      </c>
      <c r="C6271" s="1">
        <v>0</v>
      </c>
      <c r="D6271" s="1">
        <v>0</v>
      </c>
      <c r="E6271" s="1">
        <v>0</v>
      </c>
    </row>
    <row r="6272" spans="1:5" x14ac:dyDescent="0.25">
      <c r="A6272" t="s">
        <v>11808</v>
      </c>
      <c r="B6272" t="s">
        <v>9177</v>
      </c>
      <c r="C6272" s="1">
        <v>0</v>
      </c>
      <c r="D6272" s="1">
        <v>0</v>
      </c>
      <c r="E6272" s="1">
        <v>0</v>
      </c>
    </row>
    <row r="6273" spans="1:6" x14ac:dyDescent="0.25">
      <c r="A6273" t="s">
        <v>11809</v>
      </c>
      <c r="B6273" t="s">
        <v>9179</v>
      </c>
      <c r="C6273" s="1">
        <v>0</v>
      </c>
      <c r="D6273" s="1">
        <v>0</v>
      </c>
      <c r="E6273" s="1">
        <v>0</v>
      </c>
    </row>
    <row r="6274" spans="1:6" x14ac:dyDescent="0.25">
      <c r="A6274" t="s">
        <v>11810</v>
      </c>
      <c r="B6274" t="s">
        <v>9181</v>
      </c>
      <c r="C6274" s="1">
        <v>8892</v>
      </c>
      <c r="D6274" s="1">
        <v>0</v>
      </c>
      <c r="E6274" s="1">
        <v>4668</v>
      </c>
      <c r="F6274" t="s">
        <v>11811</v>
      </c>
    </row>
    <row r="6275" spans="1:6" x14ac:dyDescent="0.25">
      <c r="A6275" t="s">
        <v>11812</v>
      </c>
      <c r="B6275" t="s">
        <v>9184</v>
      </c>
      <c r="C6275" s="1">
        <v>0</v>
      </c>
      <c r="D6275" s="1">
        <v>0</v>
      </c>
      <c r="E6275" s="1">
        <v>0</v>
      </c>
    </row>
    <row r="6276" spans="1:6" x14ac:dyDescent="0.25">
      <c r="A6276" t="s">
        <v>11813</v>
      </c>
      <c r="B6276" t="s">
        <v>9187</v>
      </c>
      <c r="C6276" s="1">
        <v>0</v>
      </c>
      <c r="D6276" s="1">
        <v>0</v>
      </c>
      <c r="E6276" s="1">
        <v>0</v>
      </c>
    </row>
    <row r="6277" spans="1:6" x14ac:dyDescent="0.25">
      <c r="A6277" t="s">
        <v>11814</v>
      </c>
      <c r="B6277" t="s">
        <v>9189</v>
      </c>
      <c r="C6277" s="1">
        <v>0</v>
      </c>
      <c r="D6277" s="1">
        <v>0</v>
      </c>
      <c r="E6277" s="1">
        <v>0</v>
      </c>
    </row>
    <row r="6278" spans="1:6" x14ac:dyDescent="0.25">
      <c r="A6278" t="s">
        <v>11815</v>
      </c>
      <c r="B6278" t="s">
        <v>9191</v>
      </c>
      <c r="C6278" s="1">
        <v>0</v>
      </c>
      <c r="D6278" s="1">
        <v>0</v>
      </c>
      <c r="E6278" s="1">
        <v>0</v>
      </c>
    </row>
    <row r="6279" spans="1:6" x14ac:dyDescent="0.25">
      <c r="A6279" t="s">
        <v>11816</v>
      </c>
      <c r="B6279" t="s">
        <v>9193</v>
      </c>
      <c r="C6279" s="1">
        <v>0</v>
      </c>
      <c r="D6279" s="1">
        <v>0</v>
      </c>
      <c r="E6279" s="1">
        <v>0</v>
      </c>
    </row>
    <row r="6280" spans="1:6" x14ac:dyDescent="0.25">
      <c r="A6280" t="s">
        <v>11817</v>
      </c>
      <c r="B6280" t="s">
        <v>9195</v>
      </c>
      <c r="C6280" s="1">
        <v>680</v>
      </c>
      <c r="D6280" s="1">
        <v>0</v>
      </c>
      <c r="E6280" s="1">
        <v>680</v>
      </c>
    </row>
    <row r="6281" spans="1:6" x14ac:dyDescent="0.25">
      <c r="A6281" t="s">
        <v>11818</v>
      </c>
      <c r="B6281" t="s">
        <v>9197</v>
      </c>
      <c r="C6281" s="1">
        <v>0</v>
      </c>
      <c r="D6281" s="1">
        <v>0</v>
      </c>
      <c r="E6281" s="1">
        <v>0</v>
      </c>
    </row>
    <row r="6282" spans="1:6" x14ac:dyDescent="0.25">
      <c r="A6282" t="s">
        <v>11819</v>
      </c>
      <c r="B6282" t="s">
        <v>9199</v>
      </c>
      <c r="C6282" s="1">
        <v>0</v>
      </c>
      <c r="D6282" s="1">
        <v>0</v>
      </c>
      <c r="E6282" s="1">
        <v>0</v>
      </c>
    </row>
    <row r="6283" spans="1:6" x14ac:dyDescent="0.25">
      <c r="A6283" t="s">
        <v>11820</v>
      </c>
      <c r="B6283" t="s">
        <v>9201</v>
      </c>
      <c r="C6283" s="1">
        <v>0</v>
      </c>
      <c r="D6283" s="1">
        <v>0</v>
      </c>
      <c r="E6283" s="1">
        <v>0</v>
      </c>
    </row>
    <row r="6284" spans="1:6" x14ac:dyDescent="0.25">
      <c r="A6284" t="s">
        <v>11821</v>
      </c>
      <c r="B6284" t="s">
        <v>9203</v>
      </c>
      <c r="C6284" s="1">
        <v>0</v>
      </c>
      <c r="D6284" s="1">
        <v>0</v>
      </c>
      <c r="E6284" s="1">
        <v>0</v>
      </c>
    </row>
    <row r="6285" spans="1:6" x14ac:dyDescent="0.25">
      <c r="A6285" t="s">
        <v>11822</v>
      </c>
      <c r="B6285" t="s">
        <v>8776</v>
      </c>
      <c r="C6285" s="1">
        <v>0</v>
      </c>
      <c r="D6285" s="1">
        <v>0</v>
      </c>
      <c r="E6285" s="1">
        <v>0</v>
      </c>
    </row>
    <row r="6286" spans="1:6" x14ac:dyDescent="0.25">
      <c r="A6286" t="s">
        <v>11823</v>
      </c>
      <c r="B6286" t="s">
        <v>8778</v>
      </c>
      <c r="C6286" s="1">
        <v>0</v>
      </c>
      <c r="D6286" s="1">
        <v>0</v>
      </c>
      <c r="E6286" s="1">
        <v>0</v>
      </c>
    </row>
    <row r="6287" spans="1:6" x14ac:dyDescent="0.25">
      <c r="A6287" t="s">
        <v>11824</v>
      </c>
      <c r="B6287" t="s">
        <v>8781</v>
      </c>
      <c r="C6287" s="1">
        <v>0</v>
      </c>
      <c r="D6287" s="1">
        <v>0</v>
      </c>
      <c r="E6287" s="1">
        <v>0</v>
      </c>
    </row>
    <row r="6288" spans="1:6" x14ac:dyDescent="0.25">
      <c r="A6288" t="s">
        <v>11825</v>
      </c>
      <c r="B6288" t="s">
        <v>8783</v>
      </c>
      <c r="C6288" s="1">
        <v>0</v>
      </c>
      <c r="D6288" s="1">
        <v>0</v>
      </c>
      <c r="E6288" s="1">
        <v>0</v>
      </c>
    </row>
    <row r="6289" spans="1:5" x14ac:dyDescent="0.25">
      <c r="A6289" t="s">
        <v>11826</v>
      </c>
      <c r="B6289" t="s">
        <v>8785</v>
      </c>
      <c r="C6289" s="1">
        <v>0</v>
      </c>
      <c r="D6289" s="1">
        <v>0</v>
      </c>
      <c r="E6289" s="1">
        <v>0</v>
      </c>
    </row>
    <row r="6290" spans="1:5" x14ac:dyDescent="0.25">
      <c r="A6290" t="s">
        <v>11827</v>
      </c>
      <c r="B6290" t="s">
        <v>8787</v>
      </c>
      <c r="C6290" s="1">
        <v>0</v>
      </c>
      <c r="D6290" s="1">
        <v>0</v>
      </c>
      <c r="E6290" s="1">
        <v>0</v>
      </c>
    </row>
    <row r="6291" spans="1:5" x14ac:dyDescent="0.25">
      <c r="A6291" t="s">
        <v>11828</v>
      </c>
      <c r="B6291" t="s">
        <v>8789</v>
      </c>
      <c r="C6291" s="1">
        <v>0</v>
      </c>
      <c r="D6291" s="1">
        <v>0</v>
      </c>
      <c r="E6291" s="1">
        <v>0</v>
      </c>
    </row>
    <row r="6292" spans="1:5" x14ac:dyDescent="0.25">
      <c r="A6292" t="s">
        <v>11829</v>
      </c>
      <c r="B6292" t="s">
        <v>8791</v>
      </c>
      <c r="C6292" s="1">
        <v>0</v>
      </c>
      <c r="D6292" s="1">
        <v>0</v>
      </c>
      <c r="E6292" s="1">
        <v>0</v>
      </c>
    </row>
    <row r="6293" spans="1:5" x14ac:dyDescent="0.25">
      <c r="A6293" t="s">
        <v>11830</v>
      </c>
      <c r="B6293" t="s">
        <v>8793</v>
      </c>
      <c r="C6293" s="1">
        <v>0</v>
      </c>
      <c r="D6293" s="1">
        <v>0</v>
      </c>
      <c r="E6293" s="1">
        <v>0</v>
      </c>
    </row>
    <row r="6294" spans="1:5" x14ac:dyDescent="0.25">
      <c r="A6294" t="s">
        <v>11831</v>
      </c>
      <c r="B6294" t="s">
        <v>8795</v>
      </c>
      <c r="C6294" s="1">
        <v>0</v>
      </c>
      <c r="D6294" s="1">
        <v>0</v>
      </c>
      <c r="E6294" s="1">
        <v>0</v>
      </c>
    </row>
    <row r="6295" spans="1:5" x14ac:dyDescent="0.25">
      <c r="A6295" t="s">
        <v>11832</v>
      </c>
      <c r="B6295" t="s">
        <v>8797</v>
      </c>
      <c r="C6295" s="1">
        <v>0</v>
      </c>
      <c r="D6295" s="1">
        <v>0</v>
      </c>
      <c r="E6295" s="1">
        <v>0</v>
      </c>
    </row>
    <row r="6296" spans="1:5" x14ac:dyDescent="0.25">
      <c r="A6296" t="s">
        <v>11833</v>
      </c>
      <c r="B6296" t="s">
        <v>8799</v>
      </c>
      <c r="C6296" s="1">
        <v>0</v>
      </c>
      <c r="D6296" s="1">
        <v>0</v>
      </c>
      <c r="E6296" s="1">
        <v>0</v>
      </c>
    </row>
    <row r="6297" spans="1:5" x14ac:dyDescent="0.25">
      <c r="A6297" t="s">
        <v>11834</v>
      </c>
      <c r="B6297" t="s">
        <v>8804</v>
      </c>
      <c r="C6297" s="1">
        <v>0</v>
      </c>
      <c r="D6297" s="1">
        <v>0</v>
      </c>
      <c r="E6297" s="1">
        <v>0</v>
      </c>
    </row>
    <row r="6298" spans="1:5" x14ac:dyDescent="0.25">
      <c r="A6298" t="s">
        <v>11835</v>
      </c>
      <c r="B6298" t="s">
        <v>8806</v>
      </c>
      <c r="C6298" s="1">
        <v>0</v>
      </c>
      <c r="D6298" s="1">
        <v>0</v>
      </c>
      <c r="E6298" s="1">
        <v>0</v>
      </c>
    </row>
    <row r="6299" spans="1:5" x14ac:dyDescent="0.25">
      <c r="A6299" t="s">
        <v>11836</v>
      </c>
      <c r="B6299" t="s">
        <v>8808</v>
      </c>
      <c r="C6299" s="1">
        <v>0</v>
      </c>
      <c r="D6299" s="1">
        <v>0</v>
      </c>
      <c r="E6299" s="1">
        <v>0</v>
      </c>
    </row>
    <row r="6300" spans="1:5" x14ac:dyDescent="0.25">
      <c r="A6300" t="s">
        <v>11837</v>
      </c>
      <c r="B6300" t="s">
        <v>8810</v>
      </c>
      <c r="C6300" s="1">
        <v>0</v>
      </c>
      <c r="D6300" s="1">
        <v>0</v>
      </c>
      <c r="E6300" s="1">
        <v>0</v>
      </c>
    </row>
    <row r="6301" spans="1:5" x14ac:dyDescent="0.25">
      <c r="A6301" t="s">
        <v>11838</v>
      </c>
      <c r="B6301" t="s">
        <v>8812</v>
      </c>
      <c r="C6301" s="1">
        <v>0</v>
      </c>
      <c r="D6301" s="1">
        <v>0</v>
      </c>
      <c r="E6301" s="1">
        <v>0</v>
      </c>
    </row>
    <row r="6302" spans="1:5" x14ac:dyDescent="0.25">
      <c r="A6302" t="s">
        <v>11839</v>
      </c>
      <c r="B6302" t="s">
        <v>8818</v>
      </c>
      <c r="C6302" s="1">
        <v>0</v>
      </c>
      <c r="D6302" s="1">
        <v>0</v>
      </c>
      <c r="E6302" s="1">
        <v>0</v>
      </c>
    </row>
    <row r="6303" spans="1:5" x14ac:dyDescent="0.25">
      <c r="A6303" t="s">
        <v>11840</v>
      </c>
      <c r="B6303" t="s">
        <v>8820</v>
      </c>
      <c r="C6303" s="1">
        <v>0</v>
      </c>
      <c r="D6303" s="1">
        <v>0</v>
      </c>
      <c r="E6303" s="1">
        <v>0</v>
      </c>
    </row>
    <row r="6304" spans="1:5" x14ac:dyDescent="0.25">
      <c r="A6304" t="s">
        <v>11841</v>
      </c>
      <c r="B6304" t="s">
        <v>8822</v>
      </c>
      <c r="C6304" s="1">
        <v>0</v>
      </c>
      <c r="D6304" s="1">
        <v>0</v>
      </c>
      <c r="E6304" s="1">
        <v>0</v>
      </c>
    </row>
    <row r="6305" spans="1:5" x14ac:dyDescent="0.25">
      <c r="A6305" t="s">
        <v>11842</v>
      </c>
      <c r="B6305" t="s">
        <v>8824</v>
      </c>
      <c r="C6305" s="1">
        <v>0</v>
      </c>
      <c r="D6305" s="1">
        <v>0</v>
      </c>
      <c r="E6305" s="1">
        <v>0</v>
      </c>
    </row>
    <row r="6306" spans="1:5" x14ac:dyDescent="0.25">
      <c r="A6306" t="s">
        <v>11843</v>
      </c>
      <c r="B6306" t="s">
        <v>8826</v>
      </c>
      <c r="C6306" s="1">
        <v>0</v>
      </c>
      <c r="D6306" s="1">
        <v>0</v>
      </c>
      <c r="E6306" s="1">
        <v>0</v>
      </c>
    </row>
    <row r="6307" spans="1:5" x14ac:dyDescent="0.25">
      <c r="A6307" t="s">
        <v>11844</v>
      </c>
      <c r="B6307" t="s">
        <v>8828</v>
      </c>
      <c r="C6307" s="1">
        <v>0</v>
      </c>
      <c r="D6307" s="1">
        <v>0</v>
      </c>
      <c r="E6307" s="1">
        <v>0</v>
      </c>
    </row>
    <row r="6308" spans="1:5" x14ac:dyDescent="0.25">
      <c r="A6308" t="s">
        <v>11845</v>
      </c>
      <c r="B6308" t="s">
        <v>8830</v>
      </c>
      <c r="C6308" s="1">
        <v>0</v>
      </c>
      <c r="D6308" s="1">
        <v>0</v>
      </c>
      <c r="E6308" s="1">
        <v>0</v>
      </c>
    </row>
    <row r="6309" spans="1:5" x14ac:dyDescent="0.25">
      <c r="A6309" t="s">
        <v>11846</v>
      </c>
      <c r="B6309" t="s">
        <v>8834</v>
      </c>
      <c r="C6309" s="1">
        <v>0</v>
      </c>
      <c r="D6309" s="1">
        <v>0</v>
      </c>
      <c r="E6309" s="1">
        <v>0</v>
      </c>
    </row>
    <row r="6310" spans="1:5" x14ac:dyDescent="0.25">
      <c r="A6310" t="s">
        <v>11847</v>
      </c>
      <c r="B6310" t="s">
        <v>8836</v>
      </c>
      <c r="C6310" s="1">
        <v>0</v>
      </c>
      <c r="D6310" s="1">
        <v>0</v>
      </c>
      <c r="E6310" s="1">
        <v>0</v>
      </c>
    </row>
    <row r="6311" spans="1:5" x14ac:dyDescent="0.25">
      <c r="A6311" t="s">
        <v>11848</v>
      </c>
      <c r="B6311" t="s">
        <v>8838</v>
      </c>
      <c r="C6311" s="1">
        <v>0</v>
      </c>
      <c r="D6311" s="1">
        <v>0</v>
      </c>
      <c r="E6311" s="1">
        <v>0</v>
      </c>
    </row>
    <row r="6312" spans="1:5" x14ac:dyDescent="0.25">
      <c r="A6312" t="s">
        <v>11849</v>
      </c>
      <c r="B6312" t="s">
        <v>8840</v>
      </c>
      <c r="C6312" s="1">
        <v>0</v>
      </c>
      <c r="D6312" s="1">
        <v>0</v>
      </c>
      <c r="E6312" s="1">
        <v>0</v>
      </c>
    </row>
    <row r="6313" spans="1:5" x14ac:dyDescent="0.25">
      <c r="A6313" t="s">
        <v>11850</v>
      </c>
      <c r="B6313" t="s">
        <v>8842</v>
      </c>
      <c r="C6313" s="1">
        <v>0</v>
      </c>
      <c r="D6313" s="1">
        <v>0</v>
      </c>
      <c r="E6313" s="1">
        <v>0</v>
      </c>
    </row>
    <row r="6314" spans="1:5" x14ac:dyDescent="0.25">
      <c r="A6314" t="s">
        <v>11851</v>
      </c>
      <c r="B6314" t="s">
        <v>8844</v>
      </c>
      <c r="C6314" s="1">
        <v>0</v>
      </c>
      <c r="D6314" s="1">
        <v>0</v>
      </c>
      <c r="E6314" s="1">
        <v>0</v>
      </c>
    </row>
    <row r="6315" spans="1:5" x14ac:dyDescent="0.25">
      <c r="A6315" t="s">
        <v>11852</v>
      </c>
      <c r="B6315" t="s">
        <v>8846</v>
      </c>
      <c r="C6315" s="1">
        <v>0</v>
      </c>
      <c r="D6315" s="1">
        <v>0</v>
      </c>
      <c r="E6315" s="1">
        <v>0</v>
      </c>
    </row>
    <row r="6316" spans="1:5" x14ac:dyDescent="0.25">
      <c r="A6316" t="s">
        <v>11853</v>
      </c>
      <c r="B6316" t="s">
        <v>8848</v>
      </c>
      <c r="C6316" s="1">
        <v>0</v>
      </c>
      <c r="D6316" s="1">
        <v>0</v>
      </c>
      <c r="E6316" s="1">
        <v>0</v>
      </c>
    </row>
    <row r="6317" spans="1:5" x14ac:dyDescent="0.25">
      <c r="A6317" t="s">
        <v>11854</v>
      </c>
      <c r="B6317" t="s">
        <v>8850</v>
      </c>
      <c r="C6317" s="1">
        <v>0</v>
      </c>
      <c r="D6317" s="1">
        <v>0</v>
      </c>
      <c r="E6317" s="1">
        <v>0</v>
      </c>
    </row>
    <row r="6318" spans="1:5" x14ac:dyDescent="0.25">
      <c r="A6318" t="s">
        <v>11855</v>
      </c>
      <c r="B6318" t="s">
        <v>8852</v>
      </c>
      <c r="C6318" s="1">
        <v>0</v>
      </c>
      <c r="D6318" s="1">
        <v>0</v>
      </c>
      <c r="E6318" s="1">
        <v>0</v>
      </c>
    </row>
    <row r="6319" spans="1:5" x14ac:dyDescent="0.25">
      <c r="A6319" t="s">
        <v>11856</v>
      </c>
      <c r="B6319" t="s">
        <v>11857</v>
      </c>
      <c r="C6319" s="1">
        <v>0</v>
      </c>
      <c r="D6319" s="1">
        <v>0</v>
      </c>
      <c r="E6319" s="1">
        <v>0</v>
      </c>
    </row>
    <row r="6320" spans="1:5" x14ac:dyDescent="0.25">
      <c r="A6320" t="s">
        <v>11858</v>
      </c>
      <c r="B6320" t="s">
        <v>8854</v>
      </c>
      <c r="C6320" s="1">
        <v>0</v>
      </c>
      <c r="D6320" s="1">
        <v>0</v>
      </c>
      <c r="E6320" s="1">
        <v>0</v>
      </c>
    </row>
    <row r="6321" spans="1:5" x14ac:dyDescent="0.25">
      <c r="A6321" t="s">
        <v>11859</v>
      </c>
      <c r="B6321" t="s">
        <v>8856</v>
      </c>
      <c r="C6321" s="1">
        <v>0</v>
      </c>
      <c r="D6321" s="1">
        <v>0</v>
      </c>
      <c r="E6321" s="1">
        <v>0</v>
      </c>
    </row>
    <row r="6322" spans="1:5" x14ac:dyDescent="0.25">
      <c r="A6322" t="s">
        <v>11860</v>
      </c>
      <c r="B6322" t="s">
        <v>8858</v>
      </c>
      <c r="C6322" s="1">
        <v>0</v>
      </c>
      <c r="D6322" s="1">
        <v>0</v>
      </c>
      <c r="E6322" s="1">
        <v>0</v>
      </c>
    </row>
    <row r="6323" spans="1:5" x14ac:dyDescent="0.25">
      <c r="A6323" t="s">
        <v>11861</v>
      </c>
      <c r="B6323" t="s">
        <v>8860</v>
      </c>
      <c r="C6323" s="1">
        <v>0</v>
      </c>
      <c r="D6323" s="1">
        <v>0</v>
      </c>
      <c r="E6323" s="1">
        <v>0</v>
      </c>
    </row>
    <row r="6324" spans="1:5" x14ac:dyDescent="0.25">
      <c r="A6324" t="s">
        <v>11862</v>
      </c>
      <c r="B6324" t="s">
        <v>8862</v>
      </c>
      <c r="C6324" s="1">
        <v>0</v>
      </c>
      <c r="D6324" s="1">
        <v>0</v>
      </c>
      <c r="E6324" s="1">
        <v>0</v>
      </c>
    </row>
    <row r="6325" spans="1:5" x14ac:dyDescent="0.25">
      <c r="A6325" t="s">
        <v>11863</v>
      </c>
      <c r="B6325" t="s">
        <v>8866</v>
      </c>
      <c r="C6325" s="1">
        <v>0</v>
      </c>
      <c r="D6325" s="1">
        <v>0</v>
      </c>
      <c r="E6325" s="1">
        <v>0</v>
      </c>
    </row>
    <row r="6326" spans="1:5" x14ac:dyDescent="0.25">
      <c r="A6326" t="s">
        <v>11864</v>
      </c>
      <c r="B6326" t="s">
        <v>896</v>
      </c>
      <c r="C6326" s="1">
        <v>230</v>
      </c>
      <c r="D6326" s="1">
        <v>100</v>
      </c>
      <c r="E6326" s="1">
        <v>0</v>
      </c>
    </row>
    <row r="6327" spans="1:5" x14ac:dyDescent="0.25">
      <c r="A6327" t="s">
        <v>11865</v>
      </c>
      <c r="B6327" t="s">
        <v>898</v>
      </c>
      <c r="C6327" s="1">
        <v>400</v>
      </c>
      <c r="D6327" s="1">
        <v>65</v>
      </c>
      <c r="E6327" s="1">
        <v>0</v>
      </c>
    </row>
    <row r="6328" spans="1:5" x14ac:dyDescent="0.25">
      <c r="A6328" t="s">
        <v>11866</v>
      </c>
      <c r="B6328" t="s">
        <v>900</v>
      </c>
      <c r="C6328" s="1">
        <v>200</v>
      </c>
      <c r="D6328" s="1">
        <v>0</v>
      </c>
      <c r="E6328" s="1">
        <v>0</v>
      </c>
    </row>
    <row r="6329" spans="1:5" x14ac:dyDescent="0.25">
      <c r="A6329" t="s">
        <v>11867</v>
      </c>
      <c r="B6329" t="s">
        <v>902</v>
      </c>
      <c r="C6329" s="1">
        <v>0</v>
      </c>
      <c r="D6329" s="1">
        <v>0</v>
      </c>
      <c r="E6329" s="1">
        <v>0</v>
      </c>
    </row>
    <row r="6330" spans="1:5" x14ac:dyDescent="0.25">
      <c r="A6330" t="s">
        <v>11868</v>
      </c>
      <c r="B6330" t="s">
        <v>904</v>
      </c>
      <c r="C6330" s="1">
        <v>0</v>
      </c>
      <c r="D6330" s="1">
        <v>0</v>
      </c>
      <c r="E6330" s="1">
        <v>0</v>
      </c>
    </row>
    <row r="6331" spans="1:5" x14ac:dyDescent="0.25">
      <c r="A6331" t="s">
        <v>11869</v>
      </c>
      <c r="B6331" t="s">
        <v>906</v>
      </c>
      <c r="C6331" s="1">
        <v>0</v>
      </c>
      <c r="D6331" s="1">
        <v>0</v>
      </c>
      <c r="E6331" s="1">
        <v>0</v>
      </c>
    </row>
    <row r="6332" spans="1:5" x14ac:dyDescent="0.25">
      <c r="A6332" t="s">
        <v>11870</v>
      </c>
      <c r="B6332" t="s">
        <v>908</v>
      </c>
      <c r="C6332" s="1">
        <v>0</v>
      </c>
      <c r="D6332" s="1">
        <v>0</v>
      </c>
      <c r="E6332" s="1">
        <v>0</v>
      </c>
    </row>
    <row r="6333" spans="1:5" x14ac:dyDescent="0.25">
      <c r="A6333" t="s">
        <v>11871</v>
      </c>
      <c r="B6333" t="s">
        <v>910</v>
      </c>
      <c r="C6333" s="1">
        <v>0</v>
      </c>
      <c r="D6333" s="1">
        <v>0</v>
      </c>
      <c r="E6333" s="1">
        <v>0</v>
      </c>
    </row>
    <row r="6334" spans="1:5" x14ac:dyDescent="0.25">
      <c r="A6334" t="s">
        <v>11872</v>
      </c>
      <c r="B6334" t="s">
        <v>912</v>
      </c>
      <c r="C6334" s="1">
        <v>350</v>
      </c>
      <c r="D6334" s="1">
        <v>0</v>
      </c>
      <c r="E6334" s="1">
        <v>0</v>
      </c>
    </row>
    <row r="6335" spans="1:5" x14ac:dyDescent="0.25">
      <c r="A6335" t="s">
        <v>11873</v>
      </c>
      <c r="B6335" t="s">
        <v>914</v>
      </c>
      <c r="C6335" s="1">
        <v>0</v>
      </c>
      <c r="D6335" s="1">
        <v>0</v>
      </c>
      <c r="E6335" s="1">
        <v>0</v>
      </c>
    </row>
    <row r="6336" spans="1:5" x14ac:dyDescent="0.25">
      <c r="A6336" t="s">
        <v>11874</v>
      </c>
      <c r="B6336" t="s">
        <v>916</v>
      </c>
      <c r="C6336" s="1">
        <v>0</v>
      </c>
      <c r="D6336" s="1">
        <v>0</v>
      </c>
      <c r="E6336" s="1">
        <v>0</v>
      </c>
    </row>
    <row r="6337" spans="1:5" x14ac:dyDescent="0.25">
      <c r="A6337" t="s">
        <v>11875</v>
      </c>
      <c r="B6337" t="s">
        <v>918</v>
      </c>
      <c r="C6337" s="1">
        <v>0</v>
      </c>
      <c r="D6337" s="1">
        <v>0</v>
      </c>
      <c r="E6337" s="1">
        <v>0</v>
      </c>
    </row>
    <row r="6338" spans="1:5" x14ac:dyDescent="0.25">
      <c r="A6338" t="s">
        <v>11876</v>
      </c>
      <c r="B6338" t="s">
        <v>920</v>
      </c>
      <c r="C6338" s="1">
        <v>0</v>
      </c>
      <c r="D6338" s="1">
        <v>0</v>
      </c>
      <c r="E6338" s="1">
        <v>0</v>
      </c>
    </row>
    <row r="6339" spans="1:5" x14ac:dyDescent="0.25">
      <c r="A6339" t="s">
        <v>11877</v>
      </c>
      <c r="B6339" t="s">
        <v>922</v>
      </c>
      <c r="C6339" s="1">
        <v>0</v>
      </c>
      <c r="D6339" s="1">
        <v>0</v>
      </c>
      <c r="E6339" s="1">
        <v>0</v>
      </c>
    </row>
    <row r="6340" spans="1:5" x14ac:dyDescent="0.25">
      <c r="A6340" t="s">
        <v>11878</v>
      </c>
      <c r="B6340" t="s">
        <v>924</v>
      </c>
      <c r="C6340" s="1">
        <v>0</v>
      </c>
      <c r="D6340" s="1">
        <v>0</v>
      </c>
      <c r="E6340" s="1">
        <v>0</v>
      </c>
    </row>
    <row r="6341" spans="1:5" x14ac:dyDescent="0.25">
      <c r="A6341" t="s">
        <v>11879</v>
      </c>
      <c r="B6341" t="s">
        <v>926</v>
      </c>
      <c r="C6341" s="1">
        <v>0</v>
      </c>
      <c r="D6341" s="1">
        <v>0</v>
      </c>
      <c r="E6341" s="1">
        <v>0</v>
      </c>
    </row>
    <row r="6342" spans="1:5" x14ac:dyDescent="0.25">
      <c r="A6342" t="s">
        <v>11880</v>
      </c>
      <c r="B6342" t="s">
        <v>930</v>
      </c>
      <c r="C6342" s="1">
        <v>0</v>
      </c>
      <c r="D6342" s="1">
        <v>0</v>
      </c>
      <c r="E6342" s="1">
        <v>0</v>
      </c>
    </row>
    <row r="6343" spans="1:5" x14ac:dyDescent="0.25">
      <c r="A6343" t="s">
        <v>11881</v>
      </c>
      <c r="B6343" t="s">
        <v>932</v>
      </c>
      <c r="C6343" s="1">
        <v>0</v>
      </c>
      <c r="D6343" s="1">
        <v>0</v>
      </c>
      <c r="E6343" s="1">
        <v>0</v>
      </c>
    </row>
    <row r="6344" spans="1:5" x14ac:dyDescent="0.25">
      <c r="A6344" t="s">
        <v>11882</v>
      </c>
      <c r="B6344" t="s">
        <v>934</v>
      </c>
      <c r="C6344" s="1">
        <v>0</v>
      </c>
      <c r="D6344" s="1">
        <v>0</v>
      </c>
      <c r="E6344" s="1">
        <v>0</v>
      </c>
    </row>
    <row r="6345" spans="1:5" x14ac:dyDescent="0.25">
      <c r="A6345" t="s">
        <v>11883</v>
      </c>
      <c r="B6345" t="s">
        <v>938</v>
      </c>
      <c r="C6345" s="1">
        <v>70</v>
      </c>
      <c r="D6345" s="1">
        <v>0</v>
      </c>
      <c r="E6345" s="1">
        <v>0</v>
      </c>
    </row>
    <row r="6346" spans="1:5" x14ac:dyDescent="0.25">
      <c r="A6346" t="s">
        <v>11884</v>
      </c>
      <c r="B6346" t="s">
        <v>940</v>
      </c>
      <c r="C6346" s="1">
        <v>0</v>
      </c>
      <c r="D6346" s="1">
        <v>0</v>
      </c>
      <c r="E6346" s="1">
        <v>0</v>
      </c>
    </row>
    <row r="6347" spans="1:5" x14ac:dyDescent="0.25">
      <c r="A6347" t="s">
        <v>11885</v>
      </c>
      <c r="B6347" t="s">
        <v>942</v>
      </c>
      <c r="C6347" s="1">
        <v>0</v>
      </c>
      <c r="D6347" s="1">
        <v>0</v>
      </c>
      <c r="E6347" s="1">
        <v>0</v>
      </c>
    </row>
    <row r="6348" spans="1:5" x14ac:dyDescent="0.25">
      <c r="A6348" t="s">
        <v>11886</v>
      </c>
      <c r="B6348" t="s">
        <v>944</v>
      </c>
      <c r="C6348" s="1">
        <v>0</v>
      </c>
      <c r="D6348" s="1">
        <v>0</v>
      </c>
      <c r="E6348" s="1">
        <v>0</v>
      </c>
    </row>
    <row r="6349" spans="1:5" x14ac:dyDescent="0.25">
      <c r="A6349" t="s">
        <v>11887</v>
      </c>
      <c r="B6349" t="s">
        <v>946</v>
      </c>
      <c r="C6349" s="1">
        <v>797</v>
      </c>
      <c r="D6349" s="1">
        <v>0</v>
      </c>
      <c r="E6349" s="1">
        <v>0</v>
      </c>
    </row>
    <row r="6350" spans="1:5" x14ac:dyDescent="0.25">
      <c r="A6350" t="s">
        <v>11888</v>
      </c>
      <c r="B6350" t="s">
        <v>949</v>
      </c>
      <c r="C6350" s="1">
        <v>0</v>
      </c>
      <c r="D6350" s="1">
        <v>0</v>
      </c>
      <c r="E6350" s="1">
        <v>0</v>
      </c>
    </row>
    <row r="6351" spans="1:5" x14ac:dyDescent="0.25">
      <c r="A6351" t="s">
        <v>11889</v>
      </c>
      <c r="B6351" t="s">
        <v>951</v>
      </c>
      <c r="C6351" s="1">
        <v>0</v>
      </c>
      <c r="D6351" s="1">
        <v>0</v>
      </c>
      <c r="E6351" s="1">
        <v>0</v>
      </c>
    </row>
    <row r="6352" spans="1:5" x14ac:dyDescent="0.25">
      <c r="A6352" t="s">
        <v>11890</v>
      </c>
      <c r="B6352" t="s">
        <v>953</v>
      </c>
      <c r="C6352" s="1">
        <v>0</v>
      </c>
      <c r="D6352" s="1">
        <v>0</v>
      </c>
      <c r="E6352" s="1">
        <v>0</v>
      </c>
    </row>
    <row r="6353" spans="1:6" x14ac:dyDescent="0.25">
      <c r="A6353" t="s">
        <v>11891</v>
      </c>
      <c r="B6353" t="s">
        <v>957</v>
      </c>
      <c r="C6353" s="1">
        <v>0</v>
      </c>
      <c r="D6353" s="1">
        <v>0</v>
      </c>
      <c r="E6353" s="1">
        <v>0</v>
      </c>
    </row>
    <row r="6354" spans="1:6" x14ac:dyDescent="0.25">
      <c r="A6354" t="s">
        <v>11892</v>
      </c>
      <c r="B6354" t="s">
        <v>959</v>
      </c>
      <c r="C6354" s="1">
        <v>750</v>
      </c>
      <c r="D6354" s="1">
        <v>0</v>
      </c>
      <c r="E6354" s="1">
        <v>0</v>
      </c>
    </row>
    <row r="6355" spans="1:6" x14ac:dyDescent="0.25">
      <c r="A6355" t="s">
        <v>11893</v>
      </c>
      <c r="B6355" t="s">
        <v>961</v>
      </c>
      <c r="C6355" s="1">
        <v>0</v>
      </c>
      <c r="D6355" s="1">
        <v>0</v>
      </c>
      <c r="E6355" s="1">
        <v>0</v>
      </c>
    </row>
    <row r="6356" spans="1:6" x14ac:dyDescent="0.25">
      <c r="A6356" t="s">
        <v>11894</v>
      </c>
      <c r="B6356" t="s">
        <v>965</v>
      </c>
      <c r="C6356" s="1">
        <v>83828</v>
      </c>
      <c r="D6356" s="1">
        <v>0</v>
      </c>
      <c r="E6356" s="1">
        <v>0</v>
      </c>
      <c r="F6356" t="s">
        <v>11895</v>
      </c>
    </row>
    <row r="6357" spans="1:6" x14ac:dyDescent="0.25">
      <c r="A6357" t="s">
        <v>11896</v>
      </c>
      <c r="B6357" t="s">
        <v>967</v>
      </c>
      <c r="C6357" s="1">
        <v>35325</v>
      </c>
      <c r="D6357" s="1">
        <v>11571</v>
      </c>
      <c r="E6357" s="1">
        <v>0</v>
      </c>
      <c r="F6357" t="s">
        <v>11895</v>
      </c>
    </row>
    <row r="6358" spans="1:6" x14ac:dyDescent="0.25">
      <c r="A6358" t="s">
        <v>11897</v>
      </c>
      <c r="B6358" t="s">
        <v>971</v>
      </c>
      <c r="C6358" s="1">
        <v>0</v>
      </c>
      <c r="D6358" s="1">
        <v>1145</v>
      </c>
      <c r="E6358" s="1">
        <v>0</v>
      </c>
    </row>
    <row r="6359" spans="1:6" x14ac:dyDescent="0.25">
      <c r="A6359" t="s">
        <v>11898</v>
      </c>
      <c r="B6359" t="s">
        <v>973</v>
      </c>
      <c r="C6359" s="1">
        <v>0</v>
      </c>
      <c r="D6359" s="1">
        <v>0</v>
      </c>
      <c r="E6359" s="1">
        <v>0</v>
      </c>
    </row>
    <row r="6360" spans="1:6" x14ac:dyDescent="0.25">
      <c r="A6360" t="s">
        <v>11899</v>
      </c>
      <c r="B6360" t="s">
        <v>975</v>
      </c>
      <c r="C6360" s="1">
        <v>1728</v>
      </c>
      <c r="D6360" s="1">
        <v>198</v>
      </c>
      <c r="E6360" s="1">
        <v>0</v>
      </c>
      <c r="F6360" t="s">
        <v>11895</v>
      </c>
    </row>
    <row r="6361" spans="1:6" x14ac:dyDescent="0.25">
      <c r="A6361" t="s">
        <v>11900</v>
      </c>
      <c r="B6361" t="s">
        <v>977</v>
      </c>
      <c r="C6361" s="1">
        <v>4577</v>
      </c>
      <c r="D6361" s="1">
        <v>1016</v>
      </c>
      <c r="E6361" s="1">
        <v>0</v>
      </c>
      <c r="F6361" t="s">
        <v>11895</v>
      </c>
    </row>
    <row r="6362" spans="1:6" x14ac:dyDescent="0.25">
      <c r="A6362" t="s">
        <v>11901</v>
      </c>
      <c r="B6362" t="s">
        <v>979</v>
      </c>
      <c r="C6362" s="1">
        <v>11156</v>
      </c>
      <c r="D6362" s="1">
        <v>3038</v>
      </c>
      <c r="E6362" s="1">
        <v>0</v>
      </c>
      <c r="F6362" t="s">
        <v>11895</v>
      </c>
    </row>
    <row r="6363" spans="1:6" x14ac:dyDescent="0.25">
      <c r="A6363" t="s">
        <v>11902</v>
      </c>
      <c r="B6363" t="s">
        <v>983</v>
      </c>
      <c r="C6363" s="1">
        <v>0</v>
      </c>
      <c r="D6363" s="1">
        <v>0</v>
      </c>
      <c r="E6363" s="1">
        <v>0</v>
      </c>
    </row>
    <row r="6364" spans="1:6" x14ac:dyDescent="0.25">
      <c r="A6364" t="s">
        <v>11903</v>
      </c>
      <c r="B6364" t="s">
        <v>985</v>
      </c>
      <c r="C6364" s="1">
        <v>0</v>
      </c>
      <c r="D6364" s="1">
        <v>0</v>
      </c>
      <c r="E6364" s="1">
        <v>0</v>
      </c>
    </row>
    <row r="6365" spans="1:6" x14ac:dyDescent="0.25">
      <c r="A6365" t="s">
        <v>11904</v>
      </c>
      <c r="B6365" t="s">
        <v>988</v>
      </c>
      <c r="C6365" s="1">
        <v>0</v>
      </c>
      <c r="D6365" s="1">
        <v>0</v>
      </c>
      <c r="E6365" s="1">
        <v>0</v>
      </c>
    </row>
    <row r="6366" spans="1:6" x14ac:dyDescent="0.25">
      <c r="A6366" t="s">
        <v>11905</v>
      </c>
      <c r="B6366" t="s">
        <v>991</v>
      </c>
      <c r="C6366" s="1">
        <v>0</v>
      </c>
      <c r="D6366" s="1">
        <v>0</v>
      </c>
      <c r="E6366" s="1">
        <v>0</v>
      </c>
    </row>
    <row r="6367" spans="1:6" x14ac:dyDescent="0.25">
      <c r="A6367" t="s">
        <v>11906</v>
      </c>
      <c r="B6367" t="s">
        <v>993</v>
      </c>
      <c r="C6367" s="1">
        <v>0</v>
      </c>
      <c r="D6367" s="1">
        <v>0</v>
      </c>
      <c r="E6367" s="1">
        <v>0</v>
      </c>
    </row>
    <row r="6368" spans="1:6" x14ac:dyDescent="0.25">
      <c r="A6368" t="s">
        <v>11907</v>
      </c>
      <c r="B6368" t="s">
        <v>996</v>
      </c>
      <c r="C6368" s="1">
        <v>0</v>
      </c>
      <c r="D6368" s="1">
        <v>0</v>
      </c>
      <c r="E6368" s="1">
        <v>0</v>
      </c>
    </row>
    <row r="6369" spans="1:5" x14ac:dyDescent="0.25">
      <c r="A6369" t="s">
        <v>11908</v>
      </c>
      <c r="B6369" t="s">
        <v>998</v>
      </c>
      <c r="C6369" s="1">
        <v>0</v>
      </c>
      <c r="D6369" s="1">
        <v>0</v>
      </c>
      <c r="E6369" s="1">
        <v>0</v>
      </c>
    </row>
    <row r="6370" spans="1:5" x14ac:dyDescent="0.25">
      <c r="A6370" t="s">
        <v>11909</v>
      </c>
      <c r="B6370" t="s">
        <v>1001</v>
      </c>
      <c r="C6370" s="1">
        <v>0</v>
      </c>
      <c r="D6370" s="1">
        <v>0</v>
      </c>
      <c r="E6370" s="1">
        <v>0</v>
      </c>
    </row>
    <row r="6371" spans="1:5" x14ac:dyDescent="0.25">
      <c r="A6371" t="s">
        <v>11910</v>
      </c>
      <c r="B6371" t="s">
        <v>1003</v>
      </c>
      <c r="C6371" s="1">
        <v>0</v>
      </c>
      <c r="D6371" s="1">
        <v>0</v>
      </c>
      <c r="E6371" s="1">
        <v>0</v>
      </c>
    </row>
    <row r="6372" spans="1:5" x14ac:dyDescent="0.25">
      <c r="A6372" t="s">
        <v>11911</v>
      </c>
      <c r="B6372" t="s">
        <v>1005</v>
      </c>
      <c r="C6372" s="1">
        <v>0</v>
      </c>
      <c r="D6372" s="1">
        <v>0</v>
      </c>
      <c r="E6372" s="1">
        <v>0</v>
      </c>
    </row>
    <row r="6373" spans="1:5" x14ac:dyDescent="0.25">
      <c r="A6373" t="s">
        <v>11912</v>
      </c>
      <c r="B6373" t="s">
        <v>1008</v>
      </c>
      <c r="C6373" s="1">
        <v>0</v>
      </c>
      <c r="D6373" s="1">
        <v>0</v>
      </c>
      <c r="E6373" s="1">
        <v>0</v>
      </c>
    </row>
    <row r="6374" spans="1:5" x14ac:dyDescent="0.25">
      <c r="A6374" t="s">
        <v>11913</v>
      </c>
      <c r="B6374" t="s">
        <v>1010</v>
      </c>
      <c r="C6374" s="1">
        <v>0</v>
      </c>
      <c r="D6374" s="1">
        <v>0</v>
      </c>
      <c r="E6374" s="1">
        <v>0</v>
      </c>
    </row>
    <row r="6375" spans="1:5" x14ac:dyDescent="0.25">
      <c r="A6375" t="s">
        <v>11914</v>
      </c>
      <c r="B6375" t="s">
        <v>1012</v>
      </c>
      <c r="C6375" s="1">
        <v>0</v>
      </c>
      <c r="D6375" s="1">
        <v>0</v>
      </c>
      <c r="E6375" s="1">
        <v>0</v>
      </c>
    </row>
    <row r="6376" spans="1:5" x14ac:dyDescent="0.25">
      <c r="A6376" t="s">
        <v>11915</v>
      </c>
      <c r="B6376" t="s">
        <v>1014</v>
      </c>
      <c r="C6376" s="1">
        <v>0</v>
      </c>
      <c r="D6376" s="1">
        <v>0</v>
      </c>
      <c r="E6376" s="1">
        <v>0</v>
      </c>
    </row>
    <row r="6377" spans="1:5" x14ac:dyDescent="0.25">
      <c r="A6377" t="s">
        <v>11916</v>
      </c>
      <c r="B6377" t="s">
        <v>1016</v>
      </c>
      <c r="C6377" s="1">
        <v>0</v>
      </c>
      <c r="D6377" s="1">
        <v>0</v>
      </c>
      <c r="E6377" s="1">
        <v>0</v>
      </c>
    </row>
    <row r="6378" spans="1:5" x14ac:dyDescent="0.25">
      <c r="A6378" t="s">
        <v>11917</v>
      </c>
      <c r="B6378" t="s">
        <v>1018</v>
      </c>
      <c r="C6378" s="1">
        <v>0</v>
      </c>
      <c r="D6378" s="1">
        <v>0</v>
      </c>
      <c r="E6378" s="1">
        <v>0</v>
      </c>
    </row>
    <row r="6379" spans="1:5" x14ac:dyDescent="0.25">
      <c r="A6379" t="s">
        <v>11918</v>
      </c>
      <c r="B6379" t="s">
        <v>1020</v>
      </c>
      <c r="C6379" s="1">
        <v>0</v>
      </c>
      <c r="D6379" s="1">
        <v>0</v>
      </c>
      <c r="E6379" s="1">
        <v>0</v>
      </c>
    </row>
    <row r="6380" spans="1:5" x14ac:dyDescent="0.25">
      <c r="A6380" t="s">
        <v>11919</v>
      </c>
      <c r="B6380" t="s">
        <v>1024</v>
      </c>
      <c r="C6380" s="1">
        <v>0</v>
      </c>
      <c r="D6380" s="1">
        <v>0</v>
      </c>
      <c r="E6380" s="1">
        <v>0</v>
      </c>
    </row>
    <row r="6381" spans="1:5" x14ac:dyDescent="0.25">
      <c r="A6381" t="s">
        <v>11920</v>
      </c>
      <c r="B6381" t="s">
        <v>1026</v>
      </c>
      <c r="C6381" s="1">
        <v>0</v>
      </c>
      <c r="D6381" s="1">
        <v>0</v>
      </c>
      <c r="E6381" s="1">
        <v>0</v>
      </c>
    </row>
    <row r="6382" spans="1:5" x14ac:dyDescent="0.25">
      <c r="A6382" t="s">
        <v>11921</v>
      </c>
      <c r="B6382" t="s">
        <v>1028</v>
      </c>
      <c r="C6382" s="1">
        <v>0</v>
      </c>
      <c r="D6382" s="1">
        <v>0</v>
      </c>
      <c r="E6382" s="1">
        <v>0</v>
      </c>
    </row>
    <row r="6383" spans="1:5" x14ac:dyDescent="0.25">
      <c r="A6383" t="s">
        <v>11922</v>
      </c>
      <c r="B6383" t="s">
        <v>1030</v>
      </c>
      <c r="C6383" s="1">
        <v>0</v>
      </c>
      <c r="D6383" s="1">
        <v>0</v>
      </c>
      <c r="E6383" s="1">
        <v>0</v>
      </c>
    </row>
    <row r="6384" spans="1:5" x14ac:dyDescent="0.25">
      <c r="A6384" t="s">
        <v>11923</v>
      </c>
      <c r="B6384" t="s">
        <v>1032</v>
      </c>
      <c r="C6384" s="1">
        <v>0</v>
      </c>
      <c r="D6384" s="1">
        <v>0</v>
      </c>
      <c r="E6384" s="1">
        <v>0</v>
      </c>
    </row>
    <row r="6385" spans="1:6" x14ac:dyDescent="0.25">
      <c r="A6385" t="s">
        <v>11924</v>
      </c>
      <c r="B6385" t="s">
        <v>1034</v>
      </c>
      <c r="C6385" s="1">
        <v>0</v>
      </c>
      <c r="D6385" s="1">
        <v>0</v>
      </c>
      <c r="E6385" s="1">
        <v>0</v>
      </c>
    </row>
    <row r="6386" spans="1:6" x14ac:dyDescent="0.25">
      <c r="A6386" t="s">
        <v>11925</v>
      </c>
      <c r="B6386" t="s">
        <v>1036</v>
      </c>
      <c r="C6386" s="1">
        <v>0</v>
      </c>
      <c r="D6386" s="1">
        <v>0</v>
      </c>
      <c r="E6386" s="1">
        <v>0</v>
      </c>
    </row>
    <row r="6387" spans="1:6" x14ac:dyDescent="0.25">
      <c r="A6387" t="s">
        <v>11926</v>
      </c>
      <c r="B6387" t="s">
        <v>1038</v>
      </c>
      <c r="C6387" s="1">
        <v>0</v>
      </c>
      <c r="D6387" s="1">
        <v>0</v>
      </c>
      <c r="E6387" s="1">
        <v>0</v>
      </c>
    </row>
    <row r="6388" spans="1:6" x14ac:dyDescent="0.25">
      <c r="A6388" t="s">
        <v>11927</v>
      </c>
      <c r="B6388" t="s">
        <v>1040</v>
      </c>
      <c r="C6388" s="1">
        <v>0</v>
      </c>
      <c r="D6388" s="1">
        <v>0</v>
      </c>
      <c r="E6388" s="1">
        <v>0</v>
      </c>
    </row>
    <row r="6389" spans="1:6" x14ac:dyDescent="0.25">
      <c r="A6389" t="s">
        <v>11928</v>
      </c>
      <c r="B6389" t="s">
        <v>1042</v>
      </c>
      <c r="C6389" s="1">
        <v>0</v>
      </c>
      <c r="D6389" s="1">
        <v>0</v>
      </c>
      <c r="E6389" s="1">
        <v>0</v>
      </c>
    </row>
    <row r="6390" spans="1:6" x14ac:dyDescent="0.25">
      <c r="A6390" t="s">
        <v>11929</v>
      </c>
      <c r="B6390" t="s">
        <v>1046</v>
      </c>
      <c r="C6390" s="1">
        <v>0</v>
      </c>
      <c r="D6390" s="1">
        <v>0</v>
      </c>
      <c r="E6390" s="1">
        <v>0</v>
      </c>
    </row>
    <row r="6391" spans="1:6" x14ac:dyDescent="0.25">
      <c r="A6391" t="s">
        <v>11930</v>
      </c>
      <c r="B6391" t="s">
        <v>1049</v>
      </c>
      <c r="C6391" s="1">
        <v>0</v>
      </c>
      <c r="D6391" s="1">
        <v>0</v>
      </c>
      <c r="E6391" s="1">
        <v>0</v>
      </c>
    </row>
    <row r="6392" spans="1:6" x14ac:dyDescent="0.25">
      <c r="A6392" t="s">
        <v>11931</v>
      </c>
      <c r="B6392" t="s">
        <v>1052</v>
      </c>
      <c r="C6392" s="1">
        <v>0</v>
      </c>
      <c r="D6392" s="1">
        <v>0</v>
      </c>
      <c r="E6392" s="1">
        <v>0</v>
      </c>
    </row>
    <row r="6393" spans="1:6" x14ac:dyDescent="0.25">
      <c r="A6393" t="s">
        <v>11932</v>
      </c>
      <c r="B6393" t="s">
        <v>1073</v>
      </c>
      <c r="C6393" s="1">
        <v>0</v>
      </c>
      <c r="D6393" s="1">
        <v>0</v>
      </c>
      <c r="E6393" s="1">
        <v>0</v>
      </c>
    </row>
    <row r="6394" spans="1:6" x14ac:dyDescent="0.25">
      <c r="A6394" t="s">
        <v>11933</v>
      </c>
      <c r="B6394" t="s">
        <v>1561</v>
      </c>
      <c r="C6394" s="1">
        <v>450</v>
      </c>
      <c r="D6394" s="1">
        <v>107</v>
      </c>
      <c r="E6394" s="1">
        <v>450</v>
      </c>
    </row>
    <row r="6395" spans="1:6" x14ac:dyDescent="0.25">
      <c r="A6395" t="s">
        <v>11934</v>
      </c>
      <c r="B6395" t="s">
        <v>1564</v>
      </c>
      <c r="C6395" s="1">
        <v>1200</v>
      </c>
      <c r="D6395" s="1">
        <v>59</v>
      </c>
      <c r="E6395" s="1">
        <v>1000</v>
      </c>
    </row>
    <row r="6396" spans="1:6" x14ac:dyDescent="0.25">
      <c r="A6396" t="s">
        <v>11935</v>
      </c>
      <c r="B6396" t="s">
        <v>1567</v>
      </c>
      <c r="C6396" s="1">
        <v>1800</v>
      </c>
      <c r="D6396" s="1">
        <v>70</v>
      </c>
      <c r="E6396" s="1">
        <v>1000</v>
      </c>
      <c r="F6396" t="s">
        <v>11936</v>
      </c>
    </row>
    <row r="6397" spans="1:6" x14ac:dyDescent="0.25">
      <c r="A6397" t="s">
        <v>11937</v>
      </c>
      <c r="B6397" t="s">
        <v>1570</v>
      </c>
      <c r="C6397" s="1">
        <v>300</v>
      </c>
      <c r="D6397" s="1">
        <v>40</v>
      </c>
      <c r="E6397" s="1">
        <v>300</v>
      </c>
    </row>
    <row r="6398" spans="1:6" x14ac:dyDescent="0.25">
      <c r="A6398" t="s">
        <v>11938</v>
      </c>
      <c r="B6398" t="s">
        <v>1573</v>
      </c>
      <c r="C6398" s="1">
        <v>0</v>
      </c>
      <c r="D6398" s="1">
        <v>0</v>
      </c>
      <c r="E6398" s="1">
        <v>0</v>
      </c>
    </row>
    <row r="6399" spans="1:6" x14ac:dyDescent="0.25">
      <c r="A6399" t="s">
        <v>11939</v>
      </c>
      <c r="B6399" t="s">
        <v>1575</v>
      </c>
      <c r="C6399" s="1">
        <v>2000</v>
      </c>
      <c r="D6399" s="1">
        <v>0</v>
      </c>
      <c r="E6399" s="1">
        <v>2800</v>
      </c>
      <c r="F6399" t="s">
        <v>11936</v>
      </c>
    </row>
    <row r="6400" spans="1:6" x14ac:dyDescent="0.25">
      <c r="A6400" t="s">
        <v>11940</v>
      </c>
      <c r="B6400" t="s">
        <v>1578</v>
      </c>
      <c r="C6400" s="1">
        <v>0</v>
      </c>
      <c r="D6400" s="1">
        <v>0</v>
      </c>
      <c r="E6400" s="1">
        <v>0</v>
      </c>
    </row>
    <row r="6401" spans="1:6" x14ac:dyDescent="0.25">
      <c r="A6401" t="s">
        <v>11941</v>
      </c>
      <c r="B6401" t="s">
        <v>1580</v>
      </c>
      <c r="C6401" s="1">
        <v>150</v>
      </c>
      <c r="D6401" s="1">
        <v>30</v>
      </c>
      <c r="E6401" s="1">
        <v>150</v>
      </c>
    </row>
    <row r="6402" spans="1:6" x14ac:dyDescent="0.25">
      <c r="A6402" t="s">
        <v>11942</v>
      </c>
      <c r="B6402" t="s">
        <v>1583</v>
      </c>
      <c r="C6402" s="1">
        <v>1100</v>
      </c>
      <c r="D6402" s="1">
        <v>419</v>
      </c>
      <c r="E6402" s="1">
        <v>2000</v>
      </c>
      <c r="F6402" t="s">
        <v>11943</v>
      </c>
    </row>
    <row r="6403" spans="1:6" x14ac:dyDescent="0.25">
      <c r="A6403" t="s">
        <v>11944</v>
      </c>
      <c r="B6403" t="s">
        <v>1586</v>
      </c>
      <c r="C6403" s="1">
        <v>132</v>
      </c>
      <c r="D6403" s="1">
        <v>0</v>
      </c>
      <c r="E6403" s="1">
        <v>132</v>
      </c>
    </row>
    <row r="6404" spans="1:6" x14ac:dyDescent="0.25">
      <c r="A6404" t="s">
        <v>11945</v>
      </c>
      <c r="B6404" t="s">
        <v>1589</v>
      </c>
      <c r="C6404" s="1">
        <v>0</v>
      </c>
      <c r="D6404" s="1">
        <v>0</v>
      </c>
      <c r="E6404" s="1">
        <v>0</v>
      </c>
    </row>
    <row r="6405" spans="1:6" x14ac:dyDescent="0.25">
      <c r="A6405" t="s">
        <v>11946</v>
      </c>
      <c r="B6405" t="s">
        <v>1592</v>
      </c>
      <c r="C6405" s="1">
        <v>5000</v>
      </c>
      <c r="D6405" s="1">
        <v>0</v>
      </c>
      <c r="E6405" s="1">
        <v>0</v>
      </c>
      <c r="F6405" t="s">
        <v>11947</v>
      </c>
    </row>
    <row r="6406" spans="1:6" x14ac:dyDescent="0.25">
      <c r="A6406" t="s">
        <v>11948</v>
      </c>
      <c r="B6406" t="s">
        <v>1595</v>
      </c>
      <c r="C6406" s="1">
        <v>0</v>
      </c>
      <c r="D6406" s="1">
        <v>0</v>
      </c>
      <c r="E6406" s="1">
        <v>0</v>
      </c>
    </row>
    <row r="6407" spans="1:6" x14ac:dyDescent="0.25">
      <c r="A6407" t="s">
        <v>11949</v>
      </c>
      <c r="B6407" t="s">
        <v>1597</v>
      </c>
      <c r="C6407" s="1">
        <v>0</v>
      </c>
      <c r="D6407" s="1">
        <v>0</v>
      </c>
      <c r="E6407" s="1">
        <v>0</v>
      </c>
    </row>
    <row r="6408" spans="1:6" x14ac:dyDescent="0.25">
      <c r="A6408" t="s">
        <v>11950</v>
      </c>
      <c r="B6408" t="s">
        <v>1599</v>
      </c>
      <c r="C6408" s="1">
        <v>0</v>
      </c>
      <c r="D6408" s="1">
        <v>0</v>
      </c>
      <c r="E6408" s="1">
        <v>0</v>
      </c>
    </row>
    <row r="6409" spans="1:6" x14ac:dyDescent="0.25">
      <c r="A6409" t="s">
        <v>11951</v>
      </c>
      <c r="B6409" t="s">
        <v>1601</v>
      </c>
      <c r="C6409" s="1">
        <v>0</v>
      </c>
      <c r="D6409" s="1">
        <v>0</v>
      </c>
      <c r="E6409" s="1">
        <v>0</v>
      </c>
    </row>
    <row r="6410" spans="1:6" x14ac:dyDescent="0.25">
      <c r="A6410" t="s">
        <v>11952</v>
      </c>
      <c r="B6410" t="s">
        <v>1603</v>
      </c>
      <c r="C6410" s="1">
        <v>0</v>
      </c>
      <c r="D6410" s="1">
        <v>0</v>
      </c>
      <c r="E6410" s="1">
        <v>0</v>
      </c>
    </row>
    <row r="6411" spans="1:6" x14ac:dyDescent="0.25">
      <c r="A6411" t="s">
        <v>11953</v>
      </c>
      <c r="B6411" t="s">
        <v>1605</v>
      </c>
      <c r="C6411" s="1">
        <v>0</v>
      </c>
      <c r="D6411" s="1">
        <v>0</v>
      </c>
      <c r="E6411" s="1">
        <v>0</v>
      </c>
    </row>
    <row r="6412" spans="1:6" x14ac:dyDescent="0.25">
      <c r="A6412" t="s">
        <v>11954</v>
      </c>
      <c r="B6412" t="s">
        <v>1609</v>
      </c>
      <c r="C6412" s="1">
        <v>0</v>
      </c>
      <c r="D6412" s="1">
        <v>0</v>
      </c>
      <c r="E6412" s="1">
        <v>0</v>
      </c>
    </row>
    <row r="6413" spans="1:6" x14ac:dyDescent="0.25">
      <c r="A6413" t="s">
        <v>11955</v>
      </c>
      <c r="B6413" t="s">
        <v>1613</v>
      </c>
      <c r="C6413" s="1">
        <v>0</v>
      </c>
      <c r="D6413" s="1">
        <v>0</v>
      </c>
      <c r="E6413" s="1">
        <v>0</v>
      </c>
    </row>
    <row r="6414" spans="1:6" x14ac:dyDescent="0.25">
      <c r="A6414" t="s">
        <v>11956</v>
      </c>
      <c r="B6414" t="s">
        <v>1615</v>
      </c>
      <c r="C6414" s="1">
        <v>0</v>
      </c>
      <c r="D6414" s="1">
        <v>0</v>
      </c>
      <c r="E6414" s="1">
        <v>0</v>
      </c>
    </row>
    <row r="6415" spans="1:6" x14ac:dyDescent="0.25">
      <c r="A6415" t="s">
        <v>11957</v>
      </c>
      <c r="B6415" t="s">
        <v>1617</v>
      </c>
      <c r="C6415" s="1">
        <v>0</v>
      </c>
      <c r="D6415" s="1">
        <v>0</v>
      </c>
      <c r="E6415" s="1">
        <v>0</v>
      </c>
    </row>
    <row r="6416" spans="1:6" ht="75" x14ac:dyDescent="0.25">
      <c r="A6416" t="s">
        <v>11958</v>
      </c>
      <c r="B6416" t="s">
        <v>1619</v>
      </c>
      <c r="C6416" s="1">
        <v>6000</v>
      </c>
      <c r="D6416" s="1">
        <v>0</v>
      </c>
      <c r="E6416" s="1">
        <v>6000</v>
      </c>
      <c r="F6416" s="2" t="s">
        <v>11959</v>
      </c>
    </row>
    <row r="6417" spans="1:6" x14ac:dyDescent="0.25">
      <c r="A6417" t="s">
        <v>11960</v>
      </c>
      <c r="B6417" t="s">
        <v>1621</v>
      </c>
      <c r="C6417" s="1">
        <v>297</v>
      </c>
      <c r="D6417" s="1">
        <v>0</v>
      </c>
      <c r="E6417" s="1">
        <v>361</v>
      </c>
      <c r="F6417" t="s">
        <v>947</v>
      </c>
    </row>
    <row r="6418" spans="1:6" x14ac:dyDescent="0.25">
      <c r="A6418" t="s">
        <v>11961</v>
      </c>
      <c r="B6418" t="s">
        <v>1623</v>
      </c>
      <c r="C6418" s="1">
        <v>0</v>
      </c>
      <c r="D6418" s="1">
        <v>0</v>
      </c>
      <c r="E6418" s="1">
        <v>0</v>
      </c>
    </row>
    <row r="6419" spans="1:6" x14ac:dyDescent="0.25">
      <c r="A6419" t="s">
        <v>11962</v>
      </c>
      <c r="B6419" t="s">
        <v>1625</v>
      </c>
      <c r="C6419" s="1">
        <v>0</v>
      </c>
      <c r="D6419" s="1">
        <v>0</v>
      </c>
      <c r="E6419" s="1">
        <v>0</v>
      </c>
    </row>
    <row r="6420" spans="1:6" x14ac:dyDescent="0.25">
      <c r="A6420" t="s">
        <v>11963</v>
      </c>
      <c r="B6420" t="s">
        <v>1627</v>
      </c>
      <c r="C6420" s="1">
        <v>0</v>
      </c>
      <c r="D6420" s="1">
        <v>0</v>
      </c>
      <c r="E6420" s="1">
        <v>0</v>
      </c>
    </row>
    <row r="6421" spans="1:6" x14ac:dyDescent="0.25">
      <c r="A6421" t="s">
        <v>11964</v>
      </c>
      <c r="B6421" t="s">
        <v>1629</v>
      </c>
      <c r="C6421" s="1">
        <v>0</v>
      </c>
      <c r="D6421" s="1">
        <v>0</v>
      </c>
      <c r="E6421" s="1">
        <v>0</v>
      </c>
    </row>
    <row r="6422" spans="1:6" x14ac:dyDescent="0.25">
      <c r="A6422" t="s">
        <v>11965</v>
      </c>
      <c r="B6422" t="s">
        <v>1631</v>
      </c>
      <c r="C6422" s="1">
        <v>1850</v>
      </c>
      <c r="D6422" s="1">
        <v>0</v>
      </c>
      <c r="E6422" s="1">
        <v>650</v>
      </c>
      <c r="F6422" t="s">
        <v>11966</v>
      </c>
    </row>
    <row r="6423" spans="1:6" x14ac:dyDescent="0.25">
      <c r="A6423" t="s">
        <v>11967</v>
      </c>
      <c r="B6423" t="s">
        <v>1634</v>
      </c>
      <c r="C6423" s="1">
        <v>2100</v>
      </c>
      <c r="D6423" s="1">
        <v>170</v>
      </c>
      <c r="E6423" s="1">
        <v>2100</v>
      </c>
    </row>
    <row r="6424" spans="1:6" x14ac:dyDescent="0.25">
      <c r="A6424" t="s">
        <v>11968</v>
      </c>
      <c r="B6424" t="s">
        <v>1637</v>
      </c>
      <c r="C6424" s="1">
        <v>0</v>
      </c>
      <c r="D6424" s="1">
        <v>0</v>
      </c>
      <c r="E6424" s="1">
        <v>0</v>
      </c>
    </row>
    <row r="6425" spans="1:6" x14ac:dyDescent="0.25">
      <c r="A6425" t="s">
        <v>11969</v>
      </c>
      <c r="B6425" t="s">
        <v>1639</v>
      </c>
      <c r="C6425" s="1">
        <v>63952</v>
      </c>
      <c r="D6425" s="1">
        <v>21683</v>
      </c>
      <c r="E6425" s="1">
        <v>72311</v>
      </c>
    </row>
    <row r="6426" spans="1:6" x14ac:dyDescent="0.25">
      <c r="A6426" t="s">
        <v>11970</v>
      </c>
      <c r="B6426" t="s">
        <v>1641</v>
      </c>
      <c r="C6426" s="1">
        <v>12335</v>
      </c>
      <c r="D6426" s="1">
        <v>0</v>
      </c>
      <c r="E6426" s="1">
        <v>0</v>
      </c>
    </row>
    <row r="6427" spans="1:6" x14ac:dyDescent="0.25">
      <c r="A6427" t="s">
        <v>11971</v>
      </c>
      <c r="B6427" t="s">
        <v>1643</v>
      </c>
      <c r="C6427" s="1">
        <v>0</v>
      </c>
      <c r="D6427" s="1">
        <v>0</v>
      </c>
      <c r="E6427" s="1">
        <v>0</v>
      </c>
    </row>
    <row r="6428" spans="1:6" x14ac:dyDescent="0.25">
      <c r="A6428" t="s">
        <v>11972</v>
      </c>
      <c r="B6428" t="s">
        <v>1645</v>
      </c>
      <c r="C6428" s="1">
        <v>420</v>
      </c>
      <c r="D6428" s="1">
        <v>1500</v>
      </c>
      <c r="E6428" s="1">
        <v>420</v>
      </c>
    </row>
    <row r="6429" spans="1:6" x14ac:dyDescent="0.25">
      <c r="A6429" t="s">
        <v>11973</v>
      </c>
      <c r="B6429" t="s">
        <v>1648</v>
      </c>
      <c r="C6429" s="1">
        <v>15964</v>
      </c>
      <c r="D6429" s="1">
        <v>2093</v>
      </c>
      <c r="E6429" s="1">
        <v>15964</v>
      </c>
    </row>
    <row r="6430" spans="1:6" x14ac:dyDescent="0.25">
      <c r="A6430" t="s">
        <v>11974</v>
      </c>
      <c r="B6430" t="s">
        <v>1650</v>
      </c>
      <c r="C6430" s="1">
        <v>2096</v>
      </c>
      <c r="D6430" s="1">
        <v>543</v>
      </c>
      <c r="E6430" s="1">
        <v>2038</v>
      </c>
    </row>
    <row r="6431" spans="1:6" x14ac:dyDescent="0.25">
      <c r="A6431" t="s">
        <v>11975</v>
      </c>
      <c r="B6431" t="s">
        <v>1652</v>
      </c>
      <c r="C6431" s="1">
        <v>3092</v>
      </c>
      <c r="D6431" s="1">
        <v>1969</v>
      </c>
      <c r="E6431" s="1">
        <v>2943</v>
      </c>
    </row>
    <row r="6432" spans="1:6" x14ac:dyDescent="0.25">
      <c r="A6432" t="s">
        <v>11976</v>
      </c>
      <c r="B6432" t="s">
        <v>1654</v>
      </c>
      <c r="C6432" s="1">
        <v>8200</v>
      </c>
      <c r="D6432" s="1">
        <v>4197</v>
      </c>
      <c r="E6432" s="1">
        <v>7318</v>
      </c>
    </row>
    <row r="6433" spans="1:6" x14ac:dyDescent="0.25">
      <c r="A6433" t="s">
        <v>11977</v>
      </c>
      <c r="B6433" t="s">
        <v>1656</v>
      </c>
      <c r="C6433" s="1">
        <v>0</v>
      </c>
      <c r="D6433" s="1">
        <v>0</v>
      </c>
      <c r="E6433" s="1">
        <v>0</v>
      </c>
    </row>
    <row r="6434" spans="1:6" x14ac:dyDescent="0.25">
      <c r="A6434" t="s">
        <v>11978</v>
      </c>
      <c r="B6434" t="s">
        <v>1658</v>
      </c>
      <c r="C6434" s="1">
        <v>0</v>
      </c>
      <c r="D6434" s="1">
        <v>0</v>
      </c>
      <c r="E6434" s="1">
        <v>0</v>
      </c>
    </row>
    <row r="6435" spans="1:6" x14ac:dyDescent="0.25">
      <c r="A6435" t="s">
        <v>11979</v>
      </c>
      <c r="B6435" t="s">
        <v>9407</v>
      </c>
      <c r="C6435" s="1">
        <v>2685</v>
      </c>
      <c r="D6435" s="1">
        <v>451</v>
      </c>
      <c r="E6435" s="1">
        <v>2985</v>
      </c>
      <c r="F6435" t="s">
        <v>11980</v>
      </c>
    </row>
    <row r="6436" spans="1:6" x14ac:dyDescent="0.25">
      <c r="A6436" t="s">
        <v>11981</v>
      </c>
      <c r="B6436" t="s">
        <v>9409</v>
      </c>
      <c r="C6436" s="1">
        <v>300</v>
      </c>
      <c r="D6436" s="1">
        <v>30</v>
      </c>
      <c r="E6436" s="1">
        <v>700</v>
      </c>
      <c r="F6436" t="s">
        <v>11982</v>
      </c>
    </row>
    <row r="6437" spans="1:6" x14ac:dyDescent="0.25">
      <c r="A6437" t="s">
        <v>11983</v>
      </c>
      <c r="B6437" t="s">
        <v>9411</v>
      </c>
      <c r="C6437" s="1">
        <v>500</v>
      </c>
      <c r="D6437" s="1">
        <v>60</v>
      </c>
      <c r="E6437" s="1">
        <v>700</v>
      </c>
      <c r="F6437" t="s">
        <v>11982</v>
      </c>
    </row>
    <row r="6438" spans="1:6" x14ac:dyDescent="0.25">
      <c r="A6438" t="s">
        <v>11984</v>
      </c>
      <c r="B6438" t="s">
        <v>9413</v>
      </c>
      <c r="C6438" s="1">
        <v>0</v>
      </c>
      <c r="D6438" s="1">
        <v>0</v>
      </c>
      <c r="E6438" s="1">
        <v>0</v>
      </c>
    </row>
    <row r="6439" spans="1:6" x14ac:dyDescent="0.25">
      <c r="A6439" t="s">
        <v>11985</v>
      </c>
      <c r="B6439" t="s">
        <v>9415</v>
      </c>
      <c r="C6439" s="1">
        <v>0</v>
      </c>
      <c r="D6439" s="1">
        <v>0</v>
      </c>
      <c r="E6439" s="1">
        <v>0</v>
      </c>
    </row>
    <row r="6440" spans="1:6" x14ac:dyDescent="0.25">
      <c r="A6440" t="s">
        <v>11986</v>
      </c>
      <c r="B6440" t="s">
        <v>9417</v>
      </c>
      <c r="C6440" s="1">
        <v>15000</v>
      </c>
      <c r="D6440" s="1">
        <v>4083</v>
      </c>
      <c r="E6440" s="1">
        <v>15000</v>
      </c>
    </row>
    <row r="6441" spans="1:6" x14ac:dyDescent="0.25">
      <c r="A6441" t="s">
        <v>11987</v>
      </c>
      <c r="B6441" t="s">
        <v>9419</v>
      </c>
      <c r="C6441" s="1">
        <v>0</v>
      </c>
      <c r="D6441" s="1">
        <v>0</v>
      </c>
      <c r="E6441" s="1">
        <v>0</v>
      </c>
    </row>
    <row r="6442" spans="1:6" x14ac:dyDescent="0.25">
      <c r="A6442" t="s">
        <v>11988</v>
      </c>
      <c r="B6442" t="s">
        <v>9421</v>
      </c>
      <c r="C6442" s="1">
        <v>1200</v>
      </c>
      <c r="D6442" s="1">
        <v>47</v>
      </c>
      <c r="E6442" s="1">
        <v>2000</v>
      </c>
      <c r="F6442" t="s">
        <v>11989</v>
      </c>
    </row>
    <row r="6443" spans="1:6" x14ac:dyDescent="0.25">
      <c r="A6443" t="s">
        <v>11990</v>
      </c>
      <c r="B6443" t="s">
        <v>9423</v>
      </c>
      <c r="C6443" s="1">
        <v>1100</v>
      </c>
      <c r="D6443" s="1">
        <v>300</v>
      </c>
      <c r="E6443" s="1">
        <v>2500</v>
      </c>
      <c r="F6443" t="s">
        <v>11991</v>
      </c>
    </row>
    <row r="6444" spans="1:6" x14ac:dyDescent="0.25">
      <c r="A6444" t="s">
        <v>11992</v>
      </c>
      <c r="B6444" t="s">
        <v>9425</v>
      </c>
      <c r="C6444" s="1">
        <v>400</v>
      </c>
      <c r="D6444" s="1">
        <v>175</v>
      </c>
      <c r="E6444" s="1">
        <v>400</v>
      </c>
    </row>
    <row r="6445" spans="1:6" x14ac:dyDescent="0.25">
      <c r="A6445" t="s">
        <v>11993</v>
      </c>
      <c r="B6445" t="s">
        <v>9427</v>
      </c>
      <c r="C6445" s="1">
        <v>0</v>
      </c>
      <c r="D6445" s="1">
        <v>0</v>
      </c>
      <c r="E6445" s="1">
        <v>0</v>
      </c>
    </row>
    <row r="6446" spans="1:6" x14ac:dyDescent="0.25">
      <c r="A6446" t="s">
        <v>11994</v>
      </c>
      <c r="B6446" t="s">
        <v>9429</v>
      </c>
      <c r="C6446" s="1">
        <v>0</v>
      </c>
      <c r="D6446" s="1">
        <v>0</v>
      </c>
      <c r="E6446" s="1">
        <v>0</v>
      </c>
    </row>
    <row r="6447" spans="1:6" x14ac:dyDescent="0.25">
      <c r="A6447" t="s">
        <v>11995</v>
      </c>
      <c r="B6447" t="s">
        <v>9431</v>
      </c>
      <c r="C6447" s="1">
        <v>0</v>
      </c>
      <c r="D6447" s="1">
        <v>0</v>
      </c>
      <c r="E6447" s="1">
        <v>0</v>
      </c>
    </row>
    <row r="6448" spans="1:6" x14ac:dyDescent="0.25">
      <c r="A6448" t="s">
        <v>11996</v>
      </c>
      <c r="B6448" t="s">
        <v>9433</v>
      </c>
      <c r="C6448" s="1">
        <v>0</v>
      </c>
      <c r="D6448" s="1">
        <v>0</v>
      </c>
      <c r="E6448" s="1">
        <v>0</v>
      </c>
    </row>
    <row r="6449" spans="1:6" x14ac:dyDescent="0.25">
      <c r="A6449" t="s">
        <v>11997</v>
      </c>
      <c r="B6449" t="s">
        <v>9435</v>
      </c>
      <c r="C6449" s="1">
        <v>0</v>
      </c>
      <c r="D6449" s="1">
        <v>0</v>
      </c>
      <c r="E6449" s="1">
        <v>0</v>
      </c>
    </row>
    <row r="6450" spans="1:6" x14ac:dyDescent="0.25">
      <c r="A6450" t="s">
        <v>11998</v>
      </c>
      <c r="B6450" t="s">
        <v>9437</v>
      </c>
      <c r="C6450" s="1">
        <v>0</v>
      </c>
      <c r="D6450" s="1">
        <v>0</v>
      </c>
      <c r="E6450" s="1">
        <v>0</v>
      </c>
    </row>
    <row r="6451" spans="1:6" x14ac:dyDescent="0.25">
      <c r="A6451" t="s">
        <v>11999</v>
      </c>
      <c r="B6451" t="s">
        <v>12000</v>
      </c>
      <c r="C6451" s="1">
        <v>0</v>
      </c>
      <c r="D6451" s="1">
        <v>0</v>
      </c>
      <c r="E6451" s="1">
        <v>0</v>
      </c>
    </row>
    <row r="6452" spans="1:6" x14ac:dyDescent="0.25">
      <c r="A6452" t="s">
        <v>12001</v>
      </c>
      <c r="B6452" t="s">
        <v>9439</v>
      </c>
      <c r="C6452" s="1">
        <v>0</v>
      </c>
      <c r="D6452" s="1">
        <v>0</v>
      </c>
      <c r="E6452" s="1">
        <v>0</v>
      </c>
    </row>
    <row r="6453" spans="1:6" x14ac:dyDescent="0.25">
      <c r="A6453" t="s">
        <v>12002</v>
      </c>
      <c r="B6453" t="s">
        <v>9441</v>
      </c>
      <c r="C6453" s="1">
        <v>0</v>
      </c>
      <c r="D6453" s="1">
        <v>0</v>
      </c>
      <c r="E6453" s="1">
        <v>0</v>
      </c>
    </row>
    <row r="6454" spans="1:6" x14ac:dyDescent="0.25">
      <c r="A6454" t="s">
        <v>12003</v>
      </c>
      <c r="B6454" t="s">
        <v>9443</v>
      </c>
      <c r="C6454" s="1">
        <v>0</v>
      </c>
      <c r="D6454" s="1">
        <v>0</v>
      </c>
      <c r="E6454" s="1">
        <v>0</v>
      </c>
    </row>
    <row r="6455" spans="1:6" x14ac:dyDescent="0.25">
      <c r="A6455" t="s">
        <v>12004</v>
      </c>
      <c r="B6455" t="s">
        <v>9445</v>
      </c>
      <c r="C6455" s="1">
        <v>0</v>
      </c>
      <c r="D6455" s="1">
        <v>96</v>
      </c>
      <c r="E6455" s="1">
        <v>0</v>
      </c>
    </row>
    <row r="6456" spans="1:6" x14ac:dyDescent="0.25">
      <c r="A6456" t="s">
        <v>12005</v>
      </c>
      <c r="B6456" t="s">
        <v>9447</v>
      </c>
      <c r="C6456" s="1">
        <v>0</v>
      </c>
      <c r="D6456" s="1">
        <v>0</v>
      </c>
      <c r="E6456" s="1">
        <v>0</v>
      </c>
    </row>
    <row r="6457" spans="1:6" x14ac:dyDescent="0.25">
      <c r="A6457" t="s">
        <v>12006</v>
      </c>
      <c r="B6457" t="s">
        <v>9449</v>
      </c>
      <c r="C6457" s="1">
        <v>0</v>
      </c>
      <c r="D6457" s="1">
        <v>0</v>
      </c>
      <c r="E6457" s="1">
        <v>0</v>
      </c>
    </row>
    <row r="6458" spans="1:6" x14ac:dyDescent="0.25">
      <c r="A6458" t="s">
        <v>12007</v>
      </c>
      <c r="B6458" t="s">
        <v>9451</v>
      </c>
      <c r="C6458" s="1">
        <v>495</v>
      </c>
      <c r="D6458" s="1">
        <v>552</v>
      </c>
      <c r="E6458" s="1">
        <v>0</v>
      </c>
    </row>
    <row r="6459" spans="1:6" x14ac:dyDescent="0.25">
      <c r="A6459" t="s">
        <v>12008</v>
      </c>
      <c r="B6459" t="s">
        <v>9453</v>
      </c>
      <c r="C6459" s="1">
        <v>277</v>
      </c>
      <c r="D6459" s="1">
        <v>0</v>
      </c>
      <c r="E6459" s="1">
        <v>1140</v>
      </c>
      <c r="F6459" t="s">
        <v>947</v>
      </c>
    </row>
    <row r="6460" spans="1:6" x14ac:dyDescent="0.25">
      <c r="A6460" t="s">
        <v>12009</v>
      </c>
      <c r="B6460" t="s">
        <v>9455</v>
      </c>
      <c r="C6460" s="1">
        <v>0</v>
      </c>
      <c r="D6460" s="1">
        <v>0</v>
      </c>
      <c r="E6460" s="1">
        <v>0</v>
      </c>
    </row>
    <row r="6461" spans="1:6" x14ac:dyDescent="0.25">
      <c r="A6461" t="s">
        <v>12010</v>
      </c>
      <c r="B6461" t="s">
        <v>9457</v>
      </c>
      <c r="C6461" s="1">
        <v>0</v>
      </c>
      <c r="D6461" s="1">
        <v>0</v>
      </c>
      <c r="E6461" s="1">
        <v>0</v>
      </c>
    </row>
    <row r="6462" spans="1:6" x14ac:dyDescent="0.25">
      <c r="A6462" t="s">
        <v>12011</v>
      </c>
      <c r="B6462" t="s">
        <v>9459</v>
      </c>
      <c r="C6462" s="1">
        <v>20000</v>
      </c>
      <c r="D6462" s="1">
        <v>0</v>
      </c>
      <c r="E6462" s="1">
        <v>0</v>
      </c>
    </row>
    <row r="6463" spans="1:6" x14ac:dyDescent="0.25">
      <c r="A6463" t="s">
        <v>12012</v>
      </c>
      <c r="B6463" t="s">
        <v>12013</v>
      </c>
      <c r="C6463" s="1">
        <v>0</v>
      </c>
      <c r="D6463" s="1">
        <v>0</v>
      </c>
      <c r="E6463" s="1">
        <v>0</v>
      </c>
    </row>
    <row r="6464" spans="1:6" x14ac:dyDescent="0.25">
      <c r="A6464" t="s">
        <v>12014</v>
      </c>
      <c r="B6464" t="s">
        <v>9462</v>
      </c>
      <c r="C6464" s="1">
        <v>500</v>
      </c>
      <c r="D6464" s="1">
        <v>696</v>
      </c>
      <c r="E6464" s="1">
        <v>2500</v>
      </c>
      <c r="F6464" t="s">
        <v>12015</v>
      </c>
    </row>
    <row r="6465" spans="1:6" x14ac:dyDescent="0.25">
      <c r="A6465" t="s">
        <v>12016</v>
      </c>
      <c r="B6465" t="s">
        <v>9464</v>
      </c>
      <c r="C6465" s="1">
        <v>0</v>
      </c>
      <c r="D6465" s="1">
        <v>0</v>
      </c>
      <c r="E6465" s="1">
        <v>0</v>
      </c>
    </row>
    <row r="6466" spans="1:6" x14ac:dyDescent="0.25">
      <c r="A6466" t="s">
        <v>12017</v>
      </c>
      <c r="B6466" t="s">
        <v>9466</v>
      </c>
      <c r="C6466" s="1">
        <v>0</v>
      </c>
      <c r="D6466" s="1">
        <v>27815</v>
      </c>
      <c r="E6466" s="1">
        <v>97041</v>
      </c>
      <c r="F6466" t="s">
        <v>12018</v>
      </c>
    </row>
    <row r="6467" spans="1:6" x14ac:dyDescent="0.25">
      <c r="A6467" t="s">
        <v>12019</v>
      </c>
      <c r="B6467" t="s">
        <v>9468</v>
      </c>
      <c r="C6467" s="1">
        <v>45266</v>
      </c>
      <c r="D6467" s="1">
        <v>13618</v>
      </c>
      <c r="E6467" s="1">
        <v>84620</v>
      </c>
      <c r="F6467" t="s">
        <v>12020</v>
      </c>
    </row>
    <row r="6468" spans="1:6" x14ac:dyDescent="0.25">
      <c r="A6468" t="s">
        <v>12021</v>
      </c>
      <c r="B6468" t="s">
        <v>9470</v>
      </c>
      <c r="C6468" s="1">
        <v>0</v>
      </c>
      <c r="D6468" s="1">
        <v>0</v>
      </c>
      <c r="E6468" s="1">
        <v>0</v>
      </c>
    </row>
    <row r="6469" spans="1:6" x14ac:dyDescent="0.25">
      <c r="A6469" t="s">
        <v>12022</v>
      </c>
      <c r="B6469" t="s">
        <v>9472</v>
      </c>
      <c r="C6469" s="1">
        <v>0</v>
      </c>
      <c r="D6469" s="1">
        <v>2000</v>
      </c>
      <c r="E6469" s="1">
        <v>0</v>
      </c>
    </row>
    <row r="6470" spans="1:6" x14ac:dyDescent="0.25">
      <c r="A6470" t="s">
        <v>12023</v>
      </c>
      <c r="B6470" t="s">
        <v>9474</v>
      </c>
      <c r="C6470" s="1">
        <v>0</v>
      </c>
      <c r="D6470" s="1">
        <v>0</v>
      </c>
      <c r="E6470" s="1">
        <v>0</v>
      </c>
    </row>
    <row r="6471" spans="1:6" x14ac:dyDescent="0.25">
      <c r="A6471" t="s">
        <v>12024</v>
      </c>
      <c r="B6471" t="s">
        <v>9476</v>
      </c>
      <c r="C6471" s="1">
        <v>656</v>
      </c>
      <c r="D6471" s="1">
        <v>711</v>
      </c>
      <c r="E6471" s="1">
        <v>2634</v>
      </c>
      <c r="F6471" t="s">
        <v>12025</v>
      </c>
    </row>
    <row r="6472" spans="1:6" x14ac:dyDescent="0.25">
      <c r="A6472" t="s">
        <v>12026</v>
      </c>
      <c r="B6472" t="s">
        <v>9478</v>
      </c>
      <c r="C6472" s="1">
        <v>1697</v>
      </c>
      <c r="D6472" s="1">
        <v>3954</v>
      </c>
      <c r="E6472" s="1">
        <v>6938</v>
      </c>
      <c r="F6472" t="s">
        <v>12027</v>
      </c>
    </row>
    <row r="6473" spans="1:6" x14ac:dyDescent="0.25">
      <c r="A6473" t="s">
        <v>12028</v>
      </c>
      <c r="B6473" t="s">
        <v>9480</v>
      </c>
      <c r="C6473" s="1">
        <v>3823</v>
      </c>
      <c r="D6473" s="1">
        <v>7926</v>
      </c>
      <c r="E6473" s="1">
        <v>15152</v>
      </c>
      <c r="F6473" t="s">
        <v>12029</v>
      </c>
    </row>
    <row r="6474" spans="1:6" x14ac:dyDescent="0.25">
      <c r="A6474" t="s">
        <v>12030</v>
      </c>
      <c r="B6474" t="s">
        <v>9482</v>
      </c>
      <c r="C6474" s="1">
        <v>15000</v>
      </c>
      <c r="D6474" s="1">
        <v>0</v>
      </c>
      <c r="E6474" s="1">
        <v>0</v>
      </c>
    </row>
    <row r="6475" spans="1:6" x14ac:dyDescent="0.25">
      <c r="A6475" t="s">
        <v>12031</v>
      </c>
      <c r="B6475" t="s">
        <v>9485</v>
      </c>
      <c r="C6475" s="1">
        <v>100</v>
      </c>
      <c r="D6475" s="1">
        <v>0</v>
      </c>
      <c r="E6475" s="1">
        <v>680</v>
      </c>
    </row>
    <row r="6476" spans="1:6" x14ac:dyDescent="0.25">
      <c r="A6476" t="s">
        <v>12032</v>
      </c>
      <c r="B6476" t="s">
        <v>9487</v>
      </c>
      <c r="C6476" s="1">
        <v>730</v>
      </c>
      <c r="D6476" s="1">
        <v>32</v>
      </c>
      <c r="E6476" s="1">
        <v>400</v>
      </c>
    </row>
    <row r="6477" spans="1:6" x14ac:dyDescent="0.25">
      <c r="A6477" t="s">
        <v>12033</v>
      </c>
      <c r="B6477" t="s">
        <v>9489</v>
      </c>
      <c r="C6477" s="1">
        <v>0</v>
      </c>
      <c r="D6477" s="1">
        <v>0</v>
      </c>
      <c r="E6477" s="1">
        <v>0</v>
      </c>
    </row>
    <row r="6478" spans="1:6" x14ac:dyDescent="0.25">
      <c r="A6478" t="s">
        <v>12034</v>
      </c>
      <c r="B6478" t="s">
        <v>9491</v>
      </c>
      <c r="C6478" s="1">
        <v>0</v>
      </c>
      <c r="D6478" s="1">
        <v>0</v>
      </c>
      <c r="E6478" s="1">
        <v>50</v>
      </c>
    </row>
    <row r="6479" spans="1:6" x14ac:dyDescent="0.25">
      <c r="A6479" t="s">
        <v>12035</v>
      </c>
      <c r="B6479" t="s">
        <v>9493</v>
      </c>
      <c r="C6479" s="1">
        <v>0</v>
      </c>
      <c r="D6479" s="1">
        <v>0</v>
      </c>
      <c r="E6479" s="1">
        <v>0</v>
      </c>
    </row>
    <row r="6480" spans="1:6" x14ac:dyDescent="0.25">
      <c r="A6480" t="s">
        <v>12036</v>
      </c>
      <c r="B6480" t="s">
        <v>9495</v>
      </c>
      <c r="C6480" s="1">
        <v>0</v>
      </c>
      <c r="D6480" s="1">
        <v>0</v>
      </c>
      <c r="E6480" s="1">
        <v>0</v>
      </c>
    </row>
    <row r="6481" spans="1:5" x14ac:dyDescent="0.25">
      <c r="A6481" t="s">
        <v>12037</v>
      </c>
      <c r="B6481" t="s">
        <v>9497</v>
      </c>
      <c r="C6481" s="1">
        <v>0</v>
      </c>
      <c r="D6481" s="1">
        <v>0</v>
      </c>
      <c r="E6481" s="1">
        <v>0</v>
      </c>
    </row>
    <row r="6482" spans="1:5" x14ac:dyDescent="0.25">
      <c r="A6482" t="s">
        <v>12038</v>
      </c>
      <c r="B6482" t="s">
        <v>9499</v>
      </c>
      <c r="C6482" s="1">
        <v>0</v>
      </c>
      <c r="D6482" s="1">
        <v>0</v>
      </c>
      <c r="E6482" s="1">
        <v>0</v>
      </c>
    </row>
    <row r="6483" spans="1:5" x14ac:dyDescent="0.25">
      <c r="A6483" t="s">
        <v>12039</v>
      </c>
      <c r="B6483" t="s">
        <v>9501</v>
      </c>
      <c r="C6483" s="1">
        <v>225</v>
      </c>
      <c r="D6483" s="1">
        <v>0</v>
      </c>
      <c r="E6483" s="1">
        <v>350</v>
      </c>
    </row>
    <row r="6484" spans="1:5" x14ac:dyDescent="0.25">
      <c r="A6484" t="s">
        <v>12040</v>
      </c>
      <c r="B6484" t="s">
        <v>9503</v>
      </c>
      <c r="C6484" s="1">
        <v>400</v>
      </c>
      <c r="D6484" s="1">
        <v>354</v>
      </c>
      <c r="E6484" s="1">
        <v>400</v>
      </c>
    </row>
    <row r="6485" spans="1:5" x14ac:dyDescent="0.25">
      <c r="A6485" t="s">
        <v>12041</v>
      </c>
      <c r="B6485" t="s">
        <v>9506</v>
      </c>
      <c r="C6485" s="1">
        <v>150</v>
      </c>
      <c r="D6485" s="1">
        <v>0</v>
      </c>
      <c r="E6485" s="1">
        <v>0</v>
      </c>
    </row>
    <row r="6486" spans="1:5" x14ac:dyDescent="0.25">
      <c r="A6486" t="s">
        <v>12042</v>
      </c>
      <c r="B6486" t="s">
        <v>9508</v>
      </c>
      <c r="C6486" s="1">
        <v>0</v>
      </c>
      <c r="D6486" s="1">
        <v>0</v>
      </c>
      <c r="E6486" s="1">
        <v>0</v>
      </c>
    </row>
    <row r="6487" spans="1:5" x14ac:dyDescent="0.25">
      <c r="A6487" t="s">
        <v>12043</v>
      </c>
      <c r="B6487" t="s">
        <v>12044</v>
      </c>
      <c r="C6487" s="1">
        <v>0</v>
      </c>
      <c r="D6487" s="1">
        <v>0</v>
      </c>
      <c r="E6487" s="1">
        <v>0</v>
      </c>
    </row>
    <row r="6488" spans="1:5" x14ac:dyDescent="0.25">
      <c r="A6488" t="s">
        <v>12045</v>
      </c>
      <c r="B6488" t="s">
        <v>9511</v>
      </c>
      <c r="C6488" s="1">
        <v>0</v>
      </c>
      <c r="D6488" s="1">
        <v>0</v>
      </c>
      <c r="E6488" s="1">
        <v>0</v>
      </c>
    </row>
    <row r="6489" spans="1:5" x14ac:dyDescent="0.25">
      <c r="A6489" t="s">
        <v>12046</v>
      </c>
      <c r="B6489" t="s">
        <v>9513</v>
      </c>
      <c r="C6489" s="1">
        <v>0</v>
      </c>
      <c r="D6489" s="1">
        <v>0</v>
      </c>
      <c r="E6489" s="1">
        <v>0</v>
      </c>
    </row>
    <row r="6490" spans="1:5" x14ac:dyDescent="0.25">
      <c r="A6490" t="s">
        <v>12047</v>
      </c>
      <c r="B6490" t="s">
        <v>9515</v>
      </c>
      <c r="C6490" s="1">
        <v>0</v>
      </c>
      <c r="D6490" s="1">
        <v>0</v>
      </c>
      <c r="E6490" s="1">
        <v>0</v>
      </c>
    </row>
    <row r="6491" spans="1:5" x14ac:dyDescent="0.25">
      <c r="A6491" t="s">
        <v>12048</v>
      </c>
      <c r="B6491" t="s">
        <v>9517</v>
      </c>
      <c r="C6491" s="1">
        <v>0</v>
      </c>
      <c r="D6491" s="1">
        <v>0</v>
      </c>
      <c r="E6491" s="1">
        <v>0</v>
      </c>
    </row>
    <row r="6492" spans="1:5" x14ac:dyDescent="0.25">
      <c r="A6492" t="s">
        <v>12049</v>
      </c>
      <c r="B6492" t="s">
        <v>9519</v>
      </c>
      <c r="C6492" s="1">
        <v>0</v>
      </c>
      <c r="D6492" s="1">
        <v>0</v>
      </c>
      <c r="E6492" s="1">
        <v>0</v>
      </c>
    </row>
    <row r="6493" spans="1:5" x14ac:dyDescent="0.25">
      <c r="A6493" t="s">
        <v>12050</v>
      </c>
      <c r="B6493" t="s">
        <v>9521</v>
      </c>
      <c r="C6493" s="1">
        <v>0</v>
      </c>
      <c r="D6493" s="1">
        <v>0</v>
      </c>
      <c r="E6493" s="1">
        <v>0</v>
      </c>
    </row>
    <row r="6494" spans="1:5" x14ac:dyDescent="0.25">
      <c r="A6494" t="s">
        <v>12051</v>
      </c>
      <c r="B6494" t="s">
        <v>9523</v>
      </c>
      <c r="C6494" s="1">
        <v>0</v>
      </c>
      <c r="D6494" s="1">
        <v>0</v>
      </c>
      <c r="E6494" s="1">
        <v>0</v>
      </c>
    </row>
    <row r="6495" spans="1:5" x14ac:dyDescent="0.25">
      <c r="A6495" t="s">
        <v>12052</v>
      </c>
      <c r="B6495" t="s">
        <v>9527</v>
      </c>
      <c r="C6495" s="1">
        <v>0</v>
      </c>
      <c r="D6495" s="1">
        <v>0</v>
      </c>
      <c r="E6495" s="1">
        <v>0</v>
      </c>
    </row>
    <row r="6496" spans="1:5" x14ac:dyDescent="0.25">
      <c r="A6496" t="s">
        <v>12053</v>
      </c>
      <c r="B6496" t="s">
        <v>9529</v>
      </c>
      <c r="C6496" s="1">
        <v>0</v>
      </c>
      <c r="D6496" s="1">
        <v>0</v>
      </c>
      <c r="E6496" s="1">
        <v>0</v>
      </c>
    </row>
    <row r="6497" spans="1:6" x14ac:dyDescent="0.25">
      <c r="A6497" t="s">
        <v>12054</v>
      </c>
      <c r="B6497" t="s">
        <v>9531</v>
      </c>
      <c r="C6497" s="1">
        <v>0</v>
      </c>
      <c r="D6497" s="1">
        <v>0</v>
      </c>
      <c r="E6497" s="1">
        <v>0</v>
      </c>
    </row>
    <row r="6498" spans="1:6" x14ac:dyDescent="0.25">
      <c r="A6498" t="s">
        <v>12055</v>
      </c>
      <c r="B6498" t="s">
        <v>9533</v>
      </c>
      <c r="C6498" s="1">
        <v>0</v>
      </c>
      <c r="D6498" s="1">
        <v>0</v>
      </c>
      <c r="E6498" s="1">
        <v>0</v>
      </c>
    </row>
    <row r="6499" spans="1:6" x14ac:dyDescent="0.25">
      <c r="A6499" t="s">
        <v>12056</v>
      </c>
      <c r="B6499" t="s">
        <v>9536</v>
      </c>
      <c r="C6499" s="1">
        <v>0</v>
      </c>
      <c r="D6499" s="1">
        <v>0</v>
      </c>
      <c r="E6499" s="1">
        <v>277</v>
      </c>
      <c r="F6499" t="s">
        <v>947</v>
      </c>
    </row>
    <row r="6500" spans="1:6" x14ac:dyDescent="0.25">
      <c r="A6500" t="s">
        <v>12057</v>
      </c>
      <c r="B6500" t="s">
        <v>9538</v>
      </c>
      <c r="C6500" s="1">
        <v>0</v>
      </c>
      <c r="D6500" s="1">
        <v>0</v>
      </c>
      <c r="E6500" s="1">
        <v>0</v>
      </c>
    </row>
    <row r="6501" spans="1:6" x14ac:dyDescent="0.25">
      <c r="A6501" t="s">
        <v>12058</v>
      </c>
      <c r="B6501" t="s">
        <v>9540</v>
      </c>
      <c r="C6501" s="1">
        <v>0</v>
      </c>
      <c r="D6501" s="1">
        <v>0</v>
      </c>
      <c r="E6501" s="1">
        <v>0</v>
      </c>
    </row>
    <row r="6502" spans="1:6" x14ac:dyDescent="0.25">
      <c r="A6502" t="s">
        <v>12059</v>
      </c>
      <c r="B6502" t="s">
        <v>9542</v>
      </c>
      <c r="C6502" s="1">
        <v>0</v>
      </c>
      <c r="D6502" s="1">
        <v>0</v>
      </c>
      <c r="E6502" s="1">
        <v>0</v>
      </c>
    </row>
    <row r="6503" spans="1:6" x14ac:dyDescent="0.25">
      <c r="A6503" t="s">
        <v>12060</v>
      </c>
      <c r="B6503" t="s">
        <v>9544</v>
      </c>
      <c r="C6503" s="1">
        <v>0</v>
      </c>
      <c r="D6503" s="1">
        <v>0</v>
      </c>
      <c r="E6503" s="1">
        <v>0</v>
      </c>
    </row>
    <row r="6504" spans="1:6" x14ac:dyDescent="0.25">
      <c r="A6504" t="s">
        <v>12061</v>
      </c>
      <c r="B6504" t="s">
        <v>9546</v>
      </c>
      <c r="C6504" s="1">
        <v>400</v>
      </c>
      <c r="D6504" s="1">
        <v>0</v>
      </c>
      <c r="E6504" s="1">
        <v>400</v>
      </c>
    </row>
    <row r="6505" spans="1:6" x14ac:dyDescent="0.25">
      <c r="A6505" t="s">
        <v>12062</v>
      </c>
      <c r="B6505" t="s">
        <v>9549</v>
      </c>
      <c r="C6505" s="1">
        <v>0</v>
      </c>
      <c r="D6505" s="1">
        <v>0</v>
      </c>
      <c r="E6505" s="1">
        <v>0</v>
      </c>
    </row>
    <row r="6506" spans="1:6" x14ac:dyDescent="0.25">
      <c r="A6506" t="s">
        <v>12063</v>
      </c>
      <c r="B6506" t="s">
        <v>9551</v>
      </c>
      <c r="C6506" s="1">
        <v>0</v>
      </c>
      <c r="D6506" s="1">
        <v>0</v>
      </c>
      <c r="E6506" s="1">
        <v>0</v>
      </c>
    </row>
    <row r="6507" spans="1:6" x14ac:dyDescent="0.25">
      <c r="A6507" t="s">
        <v>12064</v>
      </c>
      <c r="B6507" t="s">
        <v>9553</v>
      </c>
      <c r="C6507" s="1">
        <v>0</v>
      </c>
      <c r="D6507" s="1">
        <v>0</v>
      </c>
      <c r="E6507" s="1">
        <v>0</v>
      </c>
    </row>
    <row r="6508" spans="1:6" x14ac:dyDescent="0.25">
      <c r="A6508" t="s">
        <v>12065</v>
      </c>
      <c r="B6508" t="s">
        <v>9555</v>
      </c>
      <c r="C6508" s="1">
        <v>0</v>
      </c>
      <c r="D6508" s="1">
        <v>0</v>
      </c>
      <c r="E6508" s="1">
        <v>0</v>
      </c>
    </row>
    <row r="6509" spans="1:6" x14ac:dyDescent="0.25">
      <c r="A6509" t="s">
        <v>12066</v>
      </c>
      <c r="B6509" t="s">
        <v>9557</v>
      </c>
      <c r="C6509" s="1">
        <v>0</v>
      </c>
      <c r="D6509" s="1">
        <v>500</v>
      </c>
      <c r="E6509" s="1">
        <v>0</v>
      </c>
    </row>
    <row r="6510" spans="1:6" x14ac:dyDescent="0.25">
      <c r="A6510" t="s">
        <v>12067</v>
      </c>
      <c r="B6510" t="s">
        <v>9559</v>
      </c>
      <c r="C6510" s="1">
        <v>10000</v>
      </c>
      <c r="D6510" s="1">
        <v>3474</v>
      </c>
      <c r="E6510" s="1">
        <v>11000</v>
      </c>
    </row>
    <row r="6511" spans="1:6" x14ac:dyDescent="0.25">
      <c r="A6511" t="s">
        <v>12068</v>
      </c>
      <c r="B6511" t="s">
        <v>9561</v>
      </c>
      <c r="C6511" s="1">
        <v>907</v>
      </c>
      <c r="D6511" s="1">
        <v>304</v>
      </c>
      <c r="E6511" s="1">
        <v>907</v>
      </c>
    </row>
    <row r="6512" spans="1:6" x14ac:dyDescent="0.25">
      <c r="A6512" t="s">
        <v>12069</v>
      </c>
      <c r="B6512" t="s">
        <v>9563</v>
      </c>
      <c r="C6512" s="1">
        <v>0</v>
      </c>
      <c r="D6512" s="1">
        <v>0</v>
      </c>
      <c r="E6512" s="1">
        <v>0</v>
      </c>
    </row>
    <row r="6513" spans="1:6" x14ac:dyDescent="0.25">
      <c r="A6513" t="s">
        <v>12070</v>
      </c>
      <c r="B6513" t="s">
        <v>9565</v>
      </c>
      <c r="C6513" s="1">
        <v>0</v>
      </c>
      <c r="D6513" s="1">
        <v>0</v>
      </c>
      <c r="E6513" s="1">
        <v>0</v>
      </c>
    </row>
    <row r="6514" spans="1:6" x14ac:dyDescent="0.25">
      <c r="A6514" t="s">
        <v>12071</v>
      </c>
      <c r="B6514" t="s">
        <v>9567</v>
      </c>
      <c r="C6514" s="1">
        <v>0</v>
      </c>
      <c r="D6514" s="1">
        <v>0</v>
      </c>
      <c r="E6514" s="1">
        <v>0</v>
      </c>
    </row>
    <row r="6515" spans="1:6" x14ac:dyDescent="0.25">
      <c r="A6515" t="s">
        <v>12072</v>
      </c>
      <c r="B6515" t="s">
        <v>9569</v>
      </c>
      <c r="C6515" s="1">
        <v>0</v>
      </c>
      <c r="D6515" s="1">
        <v>0</v>
      </c>
      <c r="E6515" s="1">
        <v>0</v>
      </c>
    </row>
    <row r="6516" spans="1:6" x14ac:dyDescent="0.25">
      <c r="A6516" t="s">
        <v>12073</v>
      </c>
      <c r="B6516" t="s">
        <v>9571</v>
      </c>
      <c r="C6516" s="1">
        <v>1000</v>
      </c>
      <c r="D6516" s="1">
        <v>0</v>
      </c>
      <c r="E6516" s="1">
        <v>1000</v>
      </c>
    </row>
    <row r="6517" spans="1:6" x14ac:dyDescent="0.25">
      <c r="A6517" t="s">
        <v>12074</v>
      </c>
      <c r="B6517" t="s">
        <v>9573</v>
      </c>
      <c r="C6517" s="1">
        <v>1000</v>
      </c>
      <c r="D6517" s="1">
        <v>0</v>
      </c>
      <c r="E6517" s="1">
        <v>1000</v>
      </c>
    </row>
    <row r="6518" spans="1:6" x14ac:dyDescent="0.25">
      <c r="A6518" t="s">
        <v>12075</v>
      </c>
      <c r="B6518" t="s">
        <v>9665</v>
      </c>
      <c r="C6518" s="1">
        <v>0</v>
      </c>
      <c r="D6518" s="1">
        <v>0</v>
      </c>
      <c r="E6518" s="1">
        <v>0</v>
      </c>
    </row>
    <row r="6519" spans="1:6" x14ac:dyDescent="0.25">
      <c r="A6519" t="s">
        <v>12076</v>
      </c>
      <c r="B6519" t="s">
        <v>9668</v>
      </c>
      <c r="C6519" s="1">
        <v>150</v>
      </c>
      <c r="D6519" s="1">
        <v>0</v>
      </c>
      <c r="E6519" s="1">
        <v>50</v>
      </c>
      <c r="F6519" t="s">
        <v>12077</v>
      </c>
    </row>
    <row r="6520" spans="1:6" x14ac:dyDescent="0.25">
      <c r="A6520" t="s">
        <v>12078</v>
      </c>
      <c r="B6520" t="s">
        <v>9670</v>
      </c>
      <c r="C6520" s="1">
        <v>300</v>
      </c>
      <c r="D6520" s="1">
        <v>43</v>
      </c>
      <c r="E6520" s="1">
        <v>150</v>
      </c>
      <c r="F6520" t="s">
        <v>12079</v>
      </c>
    </row>
    <row r="6521" spans="1:6" x14ac:dyDescent="0.25">
      <c r="A6521" t="s">
        <v>12080</v>
      </c>
      <c r="B6521" t="s">
        <v>9673</v>
      </c>
      <c r="C6521" s="1">
        <v>0</v>
      </c>
      <c r="D6521" s="1">
        <v>0</v>
      </c>
      <c r="E6521" s="1">
        <v>0</v>
      </c>
    </row>
    <row r="6522" spans="1:6" x14ac:dyDescent="0.25">
      <c r="A6522" t="s">
        <v>12081</v>
      </c>
      <c r="B6522" t="s">
        <v>9676</v>
      </c>
      <c r="C6522" s="1">
        <v>0</v>
      </c>
      <c r="D6522" s="1">
        <v>0</v>
      </c>
      <c r="E6522" s="1">
        <v>0</v>
      </c>
    </row>
    <row r="6523" spans="1:6" x14ac:dyDescent="0.25">
      <c r="A6523" t="s">
        <v>12082</v>
      </c>
      <c r="B6523" t="s">
        <v>9678</v>
      </c>
      <c r="C6523" s="1">
        <v>0</v>
      </c>
      <c r="D6523" s="1">
        <v>0</v>
      </c>
      <c r="E6523" s="1">
        <v>0</v>
      </c>
    </row>
    <row r="6524" spans="1:6" x14ac:dyDescent="0.25">
      <c r="A6524" t="s">
        <v>12083</v>
      </c>
      <c r="B6524" t="s">
        <v>9680</v>
      </c>
      <c r="C6524" s="1">
        <v>0</v>
      </c>
      <c r="D6524" s="1">
        <v>0</v>
      </c>
      <c r="E6524" s="1">
        <v>0</v>
      </c>
    </row>
    <row r="6525" spans="1:6" x14ac:dyDescent="0.25">
      <c r="A6525" t="s">
        <v>12084</v>
      </c>
      <c r="B6525" t="s">
        <v>9683</v>
      </c>
      <c r="C6525" s="1">
        <v>0</v>
      </c>
      <c r="D6525" s="1">
        <v>0</v>
      </c>
      <c r="E6525" s="1">
        <v>0</v>
      </c>
    </row>
    <row r="6526" spans="1:6" x14ac:dyDescent="0.25">
      <c r="A6526" t="s">
        <v>12085</v>
      </c>
      <c r="B6526" t="s">
        <v>9685</v>
      </c>
      <c r="C6526" s="1">
        <v>0</v>
      </c>
      <c r="D6526" s="1">
        <v>0</v>
      </c>
      <c r="E6526" s="1">
        <v>0</v>
      </c>
    </row>
    <row r="6527" spans="1:6" x14ac:dyDescent="0.25">
      <c r="A6527" t="s">
        <v>12086</v>
      </c>
      <c r="B6527" t="s">
        <v>9687</v>
      </c>
      <c r="C6527" s="1">
        <v>0</v>
      </c>
      <c r="D6527" s="1">
        <v>0</v>
      </c>
      <c r="E6527" s="1">
        <v>0</v>
      </c>
    </row>
    <row r="6528" spans="1:6" x14ac:dyDescent="0.25">
      <c r="A6528" t="s">
        <v>12087</v>
      </c>
      <c r="B6528" t="s">
        <v>9690</v>
      </c>
      <c r="C6528" s="1">
        <v>0</v>
      </c>
      <c r="D6528" s="1">
        <v>0</v>
      </c>
      <c r="E6528" s="1">
        <v>0</v>
      </c>
    </row>
    <row r="6529" spans="1:5" x14ac:dyDescent="0.25">
      <c r="A6529" t="s">
        <v>12088</v>
      </c>
      <c r="B6529" t="s">
        <v>9693</v>
      </c>
      <c r="C6529" s="1">
        <v>0</v>
      </c>
      <c r="D6529" s="1">
        <v>0</v>
      </c>
      <c r="E6529" s="1">
        <v>0</v>
      </c>
    </row>
    <row r="6530" spans="1:5" x14ac:dyDescent="0.25">
      <c r="A6530" t="s">
        <v>12089</v>
      </c>
      <c r="B6530" t="s">
        <v>9695</v>
      </c>
      <c r="C6530" s="1">
        <v>0</v>
      </c>
      <c r="D6530" s="1">
        <v>0</v>
      </c>
      <c r="E6530" s="1">
        <v>0</v>
      </c>
    </row>
    <row r="6531" spans="1:5" x14ac:dyDescent="0.25">
      <c r="A6531" t="s">
        <v>12090</v>
      </c>
      <c r="B6531" t="s">
        <v>9698</v>
      </c>
      <c r="C6531" s="1">
        <v>0</v>
      </c>
      <c r="D6531" s="1">
        <v>0</v>
      </c>
      <c r="E6531" s="1">
        <v>0</v>
      </c>
    </row>
    <row r="6532" spans="1:5" x14ac:dyDescent="0.25">
      <c r="A6532" t="s">
        <v>12091</v>
      </c>
      <c r="B6532" t="s">
        <v>9700</v>
      </c>
      <c r="C6532" s="1">
        <v>0</v>
      </c>
      <c r="D6532" s="1">
        <v>0</v>
      </c>
      <c r="E6532" s="1">
        <v>0</v>
      </c>
    </row>
    <row r="6533" spans="1:5" x14ac:dyDescent="0.25">
      <c r="A6533" t="s">
        <v>12092</v>
      </c>
      <c r="B6533" t="s">
        <v>9702</v>
      </c>
      <c r="C6533" s="1">
        <v>0</v>
      </c>
      <c r="D6533" s="1">
        <v>0</v>
      </c>
      <c r="E6533" s="1">
        <v>0</v>
      </c>
    </row>
    <row r="6534" spans="1:5" x14ac:dyDescent="0.25">
      <c r="A6534" t="s">
        <v>12093</v>
      </c>
      <c r="B6534" t="s">
        <v>9704</v>
      </c>
      <c r="C6534" s="1">
        <v>0</v>
      </c>
      <c r="D6534" s="1">
        <v>0</v>
      </c>
      <c r="E6534" s="1">
        <v>0</v>
      </c>
    </row>
    <row r="6535" spans="1:5" x14ac:dyDescent="0.25">
      <c r="A6535" t="s">
        <v>12094</v>
      </c>
      <c r="B6535" t="s">
        <v>9706</v>
      </c>
      <c r="C6535" s="1">
        <v>0</v>
      </c>
      <c r="D6535" s="1">
        <v>0</v>
      </c>
      <c r="E6535" s="1">
        <v>0</v>
      </c>
    </row>
    <row r="6536" spans="1:5" x14ac:dyDescent="0.25">
      <c r="A6536" t="s">
        <v>12095</v>
      </c>
      <c r="B6536" t="s">
        <v>9710</v>
      </c>
      <c r="C6536" s="1">
        <v>0</v>
      </c>
      <c r="D6536" s="1">
        <v>0</v>
      </c>
      <c r="E6536" s="1">
        <v>0</v>
      </c>
    </row>
    <row r="6537" spans="1:5" x14ac:dyDescent="0.25">
      <c r="A6537" t="s">
        <v>12096</v>
      </c>
      <c r="B6537" t="s">
        <v>9714</v>
      </c>
      <c r="C6537" s="1">
        <v>0</v>
      </c>
      <c r="D6537" s="1">
        <v>0</v>
      </c>
      <c r="E6537" s="1">
        <v>0</v>
      </c>
    </row>
    <row r="6538" spans="1:5" x14ac:dyDescent="0.25">
      <c r="A6538" t="s">
        <v>12097</v>
      </c>
      <c r="B6538" t="s">
        <v>9716</v>
      </c>
      <c r="C6538" s="1">
        <v>0</v>
      </c>
      <c r="D6538" s="1">
        <v>0</v>
      </c>
      <c r="E6538" s="1">
        <v>0</v>
      </c>
    </row>
    <row r="6539" spans="1:5" x14ac:dyDescent="0.25">
      <c r="A6539" t="s">
        <v>12098</v>
      </c>
      <c r="B6539" t="s">
        <v>9718</v>
      </c>
      <c r="C6539" s="1">
        <v>0</v>
      </c>
      <c r="D6539" s="1">
        <v>0</v>
      </c>
      <c r="E6539" s="1">
        <v>0</v>
      </c>
    </row>
    <row r="6540" spans="1:5" x14ac:dyDescent="0.25">
      <c r="A6540" t="s">
        <v>12099</v>
      </c>
      <c r="B6540" t="s">
        <v>9720</v>
      </c>
      <c r="C6540" s="1">
        <v>0</v>
      </c>
      <c r="D6540" s="1">
        <v>0</v>
      </c>
      <c r="E6540" s="1">
        <v>0</v>
      </c>
    </row>
    <row r="6541" spans="1:5" x14ac:dyDescent="0.25">
      <c r="A6541" t="s">
        <v>12100</v>
      </c>
      <c r="B6541" t="s">
        <v>9722</v>
      </c>
      <c r="C6541" s="1">
        <v>0</v>
      </c>
      <c r="D6541" s="1">
        <v>0</v>
      </c>
      <c r="E6541" s="1">
        <v>0</v>
      </c>
    </row>
    <row r="6542" spans="1:5" x14ac:dyDescent="0.25">
      <c r="A6542" t="s">
        <v>12101</v>
      </c>
      <c r="B6542" t="s">
        <v>9725</v>
      </c>
      <c r="C6542" s="1">
        <v>0</v>
      </c>
      <c r="D6542" s="1">
        <v>0</v>
      </c>
      <c r="E6542" s="1">
        <v>0</v>
      </c>
    </row>
    <row r="6543" spans="1:5" x14ac:dyDescent="0.25">
      <c r="A6543" t="s">
        <v>12102</v>
      </c>
      <c r="B6543" t="s">
        <v>9727</v>
      </c>
      <c r="C6543" s="1">
        <v>0</v>
      </c>
      <c r="D6543" s="1">
        <v>0</v>
      </c>
      <c r="E6543" s="1">
        <v>0</v>
      </c>
    </row>
    <row r="6544" spans="1:5" x14ac:dyDescent="0.25">
      <c r="A6544" t="s">
        <v>12103</v>
      </c>
      <c r="B6544" t="s">
        <v>9729</v>
      </c>
      <c r="C6544" s="1">
        <v>0</v>
      </c>
      <c r="D6544" s="1">
        <v>0</v>
      </c>
      <c r="E6544" s="1">
        <v>0</v>
      </c>
    </row>
    <row r="6545" spans="1:6" x14ac:dyDescent="0.25">
      <c r="A6545" t="s">
        <v>12104</v>
      </c>
      <c r="B6545" t="s">
        <v>9731</v>
      </c>
      <c r="C6545" s="1">
        <v>0</v>
      </c>
      <c r="D6545" s="1">
        <v>0</v>
      </c>
      <c r="E6545" s="1">
        <v>0</v>
      </c>
    </row>
    <row r="6546" spans="1:6" x14ac:dyDescent="0.25">
      <c r="A6546" t="s">
        <v>12105</v>
      </c>
      <c r="B6546" t="s">
        <v>9733</v>
      </c>
      <c r="C6546" s="1">
        <v>0</v>
      </c>
      <c r="D6546" s="1">
        <v>0</v>
      </c>
      <c r="E6546" s="1">
        <v>0</v>
      </c>
    </row>
    <row r="6547" spans="1:6" x14ac:dyDescent="0.25">
      <c r="A6547" t="s">
        <v>12106</v>
      </c>
      <c r="B6547" t="s">
        <v>9735</v>
      </c>
      <c r="C6547" s="1">
        <v>0</v>
      </c>
      <c r="D6547" s="1">
        <v>0</v>
      </c>
      <c r="E6547" s="1">
        <v>0</v>
      </c>
    </row>
    <row r="6548" spans="1:6" x14ac:dyDescent="0.25">
      <c r="A6548" t="s">
        <v>12107</v>
      </c>
      <c r="B6548" t="s">
        <v>9737</v>
      </c>
      <c r="C6548" s="1">
        <v>0</v>
      </c>
      <c r="D6548" s="1">
        <v>0</v>
      </c>
      <c r="E6548" s="1">
        <v>0</v>
      </c>
    </row>
    <row r="6549" spans="1:6" x14ac:dyDescent="0.25">
      <c r="A6549" t="s">
        <v>12108</v>
      </c>
      <c r="B6549" t="s">
        <v>12109</v>
      </c>
      <c r="C6549" s="1">
        <v>0</v>
      </c>
      <c r="D6549" s="1">
        <v>0</v>
      </c>
      <c r="E6549" s="1">
        <v>0</v>
      </c>
    </row>
    <row r="6550" spans="1:6" x14ac:dyDescent="0.25">
      <c r="A6550" t="s">
        <v>12110</v>
      </c>
      <c r="B6550" t="s">
        <v>12111</v>
      </c>
      <c r="C6550" s="1">
        <v>0</v>
      </c>
      <c r="D6550" s="1">
        <v>0</v>
      </c>
      <c r="E6550" s="1">
        <v>0</v>
      </c>
    </row>
    <row r="6551" spans="1:6" x14ac:dyDescent="0.25">
      <c r="A6551" t="s">
        <v>12112</v>
      </c>
      <c r="B6551" t="s">
        <v>9743</v>
      </c>
      <c r="C6551" s="1">
        <v>0</v>
      </c>
      <c r="D6551" s="1">
        <v>0</v>
      </c>
      <c r="E6551" s="1">
        <v>0</v>
      </c>
    </row>
    <row r="6552" spans="1:6" x14ac:dyDescent="0.25">
      <c r="A6552" t="s">
        <v>12113</v>
      </c>
      <c r="B6552" t="s">
        <v>9745</v>
      </c>
      <c r="C6552" s="1">
        <v>0</v>
      </c>
      <c r="D6552" s="1">
        <v>0</v>
      </c>
      <c r="E6552" s="1">
        <v>0</v>
      </c>
    </row>
    <row r="6553" spans="1:6" x14ac:dyDescent="0.25">
      <c r="A6553" t="s">
        <v>12114</v>
      </c>
      <c r="B6553" t="s">
        <v>9747</v>
      </c>
      <c r="C6553" s="1">
        <v>0</v>
      </c>
      <c r="D6553" s="1">
        <v>0</v>
      </c>
      <c r="E6553" s="1">
        <v>0</v>
      </c>
    </row>
    <row r="6554" spans="1:6" x14ac:dyDescent="0.25">
      <c r="A6554" t="s">
        <v>12115</v>
      </c>
      <c r="B6554" t="s">
        <v>9749</v>
      </c>
      <c r="C6554" s="1">
        <v>0</v>
      </c>
      <c r="D6554" s="1">
        <v>1000</v>
      </c>
      <c r="E6554" s="1">
        <v>0</v>
      </c>
    </row>
    <row r="6555" spans="1:6" x14ac:dyDescent="0.25">
      <c r="A6555" t="s">
        <v>12116</v>
      </c>
      <c r="B6555" t="s">
        <v>9751</v>
      </c>
      <c r="C6555" s="1">
        <v>20000</v>
      </c>
      <c r="D6555" s="1">
        <v>6088</v>
      </c>
      <c r="E6555" s="1">
        <v>18900</v>
      </c>
      <c r="F6555" t="s">
        <v>12117</v>
      </c>
    </row>
    <row r="6556" spans="1:6" x14ac:dyDescent="0.25">
      <c r="A6556" t="s">
        <v>12118</v>
      </c>
      <c r="B6556" t="s">
        <v>9754</v>
      </c>
      <c r="C6556" s="1">
        <v>1240</v>
      </c>
      <c r="D6556" s="1">
        <v>542</v>
      </c>
      <c r="E6556" s="1">
        <v>1240</v>
      </c>
    </row>
    <row r="6557" spans="1:6" x14ac:dyDescent="0.25">
      <c r="A6557" t="s">
        <v>12119</v>
      </c>
      <c r="B6557" t="s">
        <v>9756</v>
      </c>
      <c r="C6557" s="1">
        <v>290</v>
      </c>
      <c r="D6557" s="1">
        <v>0</v>
      </c>
      <c r="E6557" s="1">
        <v>290</v>
      </c>
    </row>
    <row r="6558" spans="1:6" x14ac:dyDescent="0.25">
      <c r="A6558" t="s">
        <v>12120</v>
      </c>
      <c r="B6558" t="s">
        <v>9758</v>
      </c>
      <c r="C6558" s="1">
        <v>0</v>
      </c>
      <c r="D6558" s="1">
        <v>0</v>
      </c>
      <c r="E6558" s="1">
        <v>0</v>
      </c>
    </row>
    <row r="6559" spans="1:6" x14ac:dyDescent="0.25">
      <c r="A6559" t="s">
        <v>12121</v>
      </c>
      <c r="B6559" t="s">
        <v>9760</v>
      </c>
      <c r="C6559" s="1">
        <v>0</v>
      </c>
      <c r="D6559" s="1">
        <v>0</v>
      </c>
      <c r="E6559" s="1">
        <v>0</v>
      </c>
    </row>
    <row r="6560" spans="1:6" x14ac:dyDescent="0.25">
      <c r="A6560" t="s">
        <v>12122</v>
      </c>
      <c r="B6560" t="s">
        <v>9762</v>
      </c>
      <c r="C6560" s="1">
        <v>0</v>
      </c>
      <c r="D6560" s="1">
        <v>0</v>
      </c>
      <c r="E6560" s="1">
        <v>0</v>
      </c>
    </row>
    <row r="6561" spans="1:5" x14ac:dyDescent="0.25">
      <c r="A6561" t="s">
        <v>12123</v>
      </c>
      <c r="B6561" t="s">
        <v>9764</v>
      </c>
      <c r="C6561" s="1">
        <v>0</v>
      </c>
      <c r="D6561" s="1">
        <v>0</v>
      </c>
      <c r="E6561" s="1">
        <v>0</v>
      </c>
    </row>
    <row r="6562" spans="1:5" x14ac:dyDescent="0.25">
      <c r="A6562" t="s">
        <v>12124</v>
      </c>
      <c r="B6562" t="s">
        <v>9766</v>
      </c>
      <c r="C6562" s="1">
        <v>200</v>
      </c>
      <c r="D6562" s="1">
        <v>60</v>
      </c>
      <c r="E6562" s="1">
        <v>200</v>
      </c>
    </row>
    <row r="6563" spans="1:5" x14ac:dyDescent="0.25">
      <c r="A6563" t="s">
        <v>12125</v>
      </c>
      <c r="B6563" t="s">
        <v>9768</v>
      </c>
      <c r="C6563" s="1">
        <v>0</v>
      </c>
      <c r="D6563" s="1">
        <v>0</v>
      </c>
      <c r="E6563" s="1">
        <v>0</v>
      </c>
    </row>
    <row r="6564" spans="1:5" x14ac:dyDescent="0.25">
      <c r="A6564" t="s">
        <v>12126</v>
      </c>
      <c r="B6564" t="s">
        <v>9770</v>
      </c>
      <c r="C6564" s="1">
        <v>0</v>
      </c>
      <c r="D6564" s="1">
        <v>0</v>
      </c>
      <c r="E6564" s="1">
        <v>0</v>
      </c>
    </row>
    <row r="6565" spans="1:5" x14ac:dyDescent="0.25">
      <c r="A6565" t="s">
        <v>12127</v>
      </c>
      <c r="B6565" t="s">
        <v>9772</v>
      </c>
      <c r="C6565" s="1">
        <v>0</v>
      </c>
      <c r="D6565" s="1">
        <v>0</v>
      </c>
      <c r="E6565" s="1">
        <v>0</v>
      </c>
    </row>
    <row r="6566" spans="1:5" x14ac:dyDescent="0.25">
      <c r="A6566" t="s">
        <v>12128</v>
      </c>
      <c r="B6566" t="s">
        <v>9774</v>
      </c>
      <c r="C6566" s="1">
        <v>0</v>
      </c>
      <c r="D6566" s="1">
        <v>0</v>
      </c>
      <c r="E6566" s="1">
        <v>0</v>
      </c>
    </row>
    <row r="6567" spans="1:5" x14ac:dyDescent="0.25">
      <c r="A6567" t="s">
        <v>12129</v>
      </c>
      <c r="B6567" t="s">
        <v>9776</v>
      </c>
      <c r="C6567" s="1">
        <v>0</v>
      </c>
      <c r="D6567" s="1">
        <v>0</v>
      </c>
      <c r="E6567" s="1">
        <v>0</v>
      </c>
    </row>
    <row r="6568" spans="1:5" x14ac:dyDescent="0.25">
      <c r="A6568" t="s">
        <v>12130</v>
      </c>
      <c r="B6568" t="s">
        <v>9778</v>
      </c>
      <c r="C6568" s="1">
        <v>0</v>
      </c>
      <c r="D6568" s="1">
        <v>0</v>
      </c>
      <c r="E6568" s="1">
        <v>0</v>
      </c>
    </row>
    <row r="6569" spans="1:5" x14ac:dyDescent="0.25">
      <c r="A6569" t="s">
        <v>12131</v>
      </c>
      <c r="B6569" t="s">
        <v>9780</v>
      </c>
      <c r="C6569" s="1">
        <v>0</v>
      </c>
      <c r="D6569" s="1">
        <v>0</v>
      </c>
      <c r="E6569" s="1">
        <v>0</v>
      </c>
    </row>
    <row r="6570" spans="1:5" x14ac:dyDescent="0.25">
      <c r="A6570" t="s">
        <v>12132</v>
      </c>
      <c r="B6570" t="s">
        <v>9782</v>
      </c>
      <c r="C6570" s="1">
        <v>0</v>
      </c>
      <c r="D6570" s="1">
        <v>0</v>
      </c>
      <c r="E6570" s="1">
        <v>0</v>
      </c>
    </row>
    <row r="6571" spans="1:5" x14ac:dyDescent="0.25">
      <c r="A6571" t="s">
        <v>12133</v>
      </c>
      <c r="B6571" t="s">
        <v>9784</v>
      </c>
      <c r="C6571" s="1">
        <v>0</v>
      </c>
      <c r="D6571" s="1">
        <v>0</v>
      </c>
      <c r="E6571" s="1">
        <v>0</v>
      </c>
    </row>
    <row r="6572" spans="1:5" x14ac:dyDescent="0.25">
      <c r="A6572" t="s">
        <v>12134</v>
      </c>
      <c r="B6572" t="s">
        <v>9786</v>
      </c>
      <c r="C6572" s="1">
        <v>0</v>
      </c>
      <c r="D6572" s="1">
        <v>0</v>
      </c>
      <c r="E6572" s="1">
        <v>0</v>
      </c>
    </row>
    <row r="6573" spans="1:5" x14ac:dyDescent="0.25">
      <c r="A6573" t="s">
        <v>12135</v>
      </c>
      <c r="B6573" t="s">
        <v>9788</v>
      </c>
      <c r="C6573" s="1">
        <v>0</v>
      </c>
      <c r="D6573" s="1">
        <v>0</v>
      </c>
      <c r="E6573" s="1">
        <v>0</v>
      </c>
    </row>
    <row r="6574" spans="1:5" x14ac:dyDescent="0.25">
      <c r="A6574" t="s">
        <v>12136</v>
      </c>
      <c r="B6574" t="s">
        <v>9790</v>
      </c>
      <c r="C6574" s="1">
        <v>0</v>
      </c>
      <c r="D6574" s="1">
        <v>0</v>
      </c>
      <c r="E6574" s="1">
        <v>0</v>
      </c>
    </row>
    <row r="6575" spans="1:5" x14ac:dyDescent="0.25">
      <c r="A6575" t="s">
        <v>12137</v>
      </c>
      <c r="B6575" t="s">
        <v>9792</v>
      </c>
      <c r="C6575" s="1">
        <v>4000</v>
      </c>
      <c r="D6575" s="1">
        <v>946</v>
      </c>
      <c r="E6575" s="1">
        <v>4000</v>
      </c>
    </row>
    <row r="6576" spans="1:5" x14ac:dyDescent="0.25">
      <c r="A6576" t="s">
        <v>12138</v>
      </c>
      <c r="B6576" t="s">
        <v>9794</v>
      </c>
      <c r="C6576" s="1">
        <v>0</v>
      </c>
      <c r="D6576" s="1">
        <v>0</v>
      </c>
      <c r="E6576" s="1">
        <v>0</v>
      </c>
    </row>
    <row r="6577" spans="1:5" x14ac:dyDescent="0.25">
      <c r="A6577" t="s">
        <v>12139</v>
      </c>
      <c r="B6577" t="s">
        <v>9798</v>
      </c>
      <c r="C6577" s="1">
        <v>0</v>
      </c>
      <c r="D6577" s="1">
        <v>0</v>
      </c>
      <c r="E6577" s="1">
        <v>0</v>
      </c>
    </row>
    <row r="6578" spans="1:5" x14ac:dyDescent="0.25">
      <c r="A6578" t="s">
        <v>12140</v>
      </c>
      <c r="B6578" t="s">
        <v>9802</v>
      </c>
      <c r="C6578" s="1">
        <v>0</v>
      </c>
      <c r="D6578" s="1">
        <v>0</v>
      </c>
      <c r="E6578" s="1">
        <v>0</v>
      </c>
    </row>
    <row r="6579" spans="1:5" x14ac:dyDescent="0.25">
      <c r="A6579" t="s">
        <v>12141</v>
      </c>
      <c r="B6579" t="s">
        <v>9804</v>
      </c>
      <c r="C6579" s="1">
        <v>0</v>
      </c>
      <c r="D6579" s="1">
        <v>0</v>
      </c>
      <c r="E6579" s="1">
        <v>0</v>
      </c>
    </row>
    <row r="6580" spans="1:5" x14ac:dyDescent="0.25">
      <c r="A6580" t="s">
        <v>12142</v>
      </c>
      <c r="B6580" t="s">
        <v>9806</v>
      </c>
      <c r="C6580" s="1">
        <v>0</v>
      </c>
      <c r="D6580" s="1">
        <v>0</v>
      </c>
      <c r="E6580" s="1">
        <v>0</v>
      </c>
    </row>
    <row r="6581" spans="1:5" x14ac:dyDescent="0.25">
      <c r="A6581" t="s">
        <v>12143</v>
      </c>
      <c r="B6581" t="s">
        <v>9808</v>
      </c>
      <c r="C6581" s="1">
        <v>0</v>
      </c>
      <c r="D6581" s="1">
        <v>0</v>
      </c>
      <c r="E6581" s="1">
        <v>0</v>
      </c>
    </row>
    <row r="6582" spans="1:5" x14ac:dyDescent="0.25">
      <c r="A6582" t="s">
        <v>12144</v>
      </c>
      <c r="B6582" t="s">
        <v>9811</v>
      </c>
      <c r="C6582" s="1">
        <v>244</v>
      </c>
      <c r="D6582" s="1">
        <v>0</v>
      </c>
      <c r="E6582" s="1">
        <v>244</v>
      </c>
    </row>
    <row r="6583" spans="1:5" x14ac:dyDescent="0.25">
      <c r="A6583" t="s">
        <v>12145</v>
      </c>
      <c r="B6583" t="s">
        <v>9813</v>
      </c>
      <c r="C6583" s="1">
        <v>0</v>
      </c>
      <c r="D6583" s="1">
        <v>0</v>
      </c>
      <c r="E6583" s="1">
        <v>0</v>
      </c>
    </row>
    <row r="6584" spans="1:5" x14ac:dyDescent="0.25">
      <c r="A6584" t="s">
        <v>12146</v>
      </c>
      <c r="B6584" t="s">
        <v>9817</v>
      </c>
      <c r="C6584" s="1">
        <v>0</v>
      </c>
      <c r="D6584" s="1">
        <v>0</v>
      </c>
      <c r="E6584" s="1">
        <v>0</v>
      </c>
    </row>
    <row r="6585" spans="1:5" x14ac:dyDescent="0.25">
      <c r="A6585" t="s">
        <v>12147</v>
      </c>
      <c r="B6585" t="s">
        <v>9820</v>
      </c>
      <c r="C6585" s="1">
        <v>0</v>
      </c>
      <c r="D6585" s="1">
        <v>0</v>
      </c>
      <c r="E6585" s="1">
        <v>0</v>
      </c>
    </row>
    <row r="6586" spans="1:5" x14ac:dyDescent="0.25">
      <c r="A6586" t="s">
        <v>12148</v>
      </c>
      <c r="B6586" t="s">
        <v>9822</v>
      </c>
      <c r="C6586" s="1">
        <v>0</v>
      </c>
      <c r="D6586" s="1">
        <v>0</v>
      </c>
      <c r="E6586" s="1">
        <v>0</v>
      </c>
    </row>
    <row r="6587" spans="1:5" x14ac:dyDescent="0.25">
      <c r="A6587" t="s">
        <v>12149</v>
      </c>
      <c r="B6587" t="s">
        <v>12150</v>
      </c>
      <c r="C6587" s="1">
        <v>0</v>
      </c>
      <c r="D6587" s="1">
        <v>0</v>
      </c>
      <c r="E6587" s="1">
        <v>0</v>
      </c>
    </row>
    <row r="6588" spans="1:5" x14ac:dyDescent="0.25">
      <c r="A6588" t="s">
        <v>12151</v>
      </c>
      <c r="B6588" t="s">
        <v>9825</v>
      </c>
      <c r="C6588" s="1">
        <v>0</v>
      </c>
      <c r="D6588" s="1">
        <v>0</v>
      </c>
      <c r="E6588" s="1">
        <v>0</v>
      </c>
    </row>
    <row r="6589" spans="1:5" x14ac:dyDescent="0.25">
      <c r="A6589" t="s">
        <v>12152</v>
      </c>
      <c r="B6589" t="s">
        <v>9827</v>
      </c>
      <c r="C6589" s="1">
        <v>0</v>
      </c>
      <c r="D6589" s="1">
        <v>0</v>
      </c>
      <c r="E6589" s="1">
        <v>0</v>
      </c>
    </row>
    <row r="6590" spans="1:5" x14ac:dyDescent="0.25">
      <c r="A6590" t="s">
        <v>12153</v>
      </c>
      <c r="B6590" t="s">
        <v>9829</v>
      </c>
      <c r="C6590" s="1">
        <v>0</v>
      </c>
      <c r="D6590" s="1">
        <v>0</v>
      </c>
      <c r="E6590" s="1">
        <v>0</v>
      </c>
    </row>
    <row r="6591" spans="1:5" x14ac:dyDescent="0.25">
      <c r="A6591" t="s">
        <v>12154</v>
      </c>
      <c r="B6591" t="s">
        <v>9831</v>
      </c>
      <c r="C6591" s="1">
        <v>0</v>
      </c>
      <c r="D6591" s="1">
        <v>1000</v>
      </c>
      <c r="E6591" s="1">
        <v>0</v>
      </c>
    </row>
    <row r="6592" spans="1:5" x14ac:dyDescent="0.25">
      <c r="A6592" t="s">
        <v>12155</v>
      </c>
      <c r="B6592" t="s">
        <v>9833</v>
      </c>
      <c r="C6592" s="1">
        <v>11000</v>
      </c>
      <c r="D6592" s="1">
        <v>3480</v>
      </c>
      <c r="E6592" s="1">
        <v>11000</v>
      </c>
    </row>
    <row r="6593" spans="1:6" x14ac:dyDescent="0.25">
      <c r="A6593" t="s">
        <v>12156</v>
      </c>
      <c r="B6593" t="s">
        <v>9836</v>
      </c>
      <c r="C6593" s="1">
        <v>842</v>
      </c>
      <c r="D6593" s="1">
        <v>343</v>
      </c>
      <c r="E6593" s="1">
        <v>842</v>
      </c>
    </row>
    <row r="6594" spans="1:6" x14ac:dyDescent="0.25">
      <c r="A6594" t="s">
        <v>12157</v>
      </c>
      <c r="B6594" t="s">
        <v>9838</v>
      </c>
      <c r="C6594" s="1">
        <v>0</v>
      </c>
      <c r="D6594" s="1">
        <v>0</v>
      </c>
      <c r="E6594" s="1">
        <v>0</v>
      </c>
    </row>
    <row r="6595" spans="1:6" x14ac:dyDescent="0.25">
      <c r="A6595" t="s">
        <v>12158</v>
      </c>
      <c r="B6595" t="s">
        <v>9840</v>
      </c>
      <c r="C6595" s="1">
        <v>0</v>
      </c>
      <c r="D6595" s="1">
        <v>0</v>
      </c>
      <c r="E6595" s="1">
        <v>0</v>
      </c>
    </row>
    <row r="6596" spans="1:6" x14ac:dyDescent="0.25">
      <c r="A6596" t="s">
        <v>12159</v>
      </c>
      <c r="B6596" t="s">
        <v>9842</v>
      </c>
      <c r="C6596" s="1">
        <v>0</v>
      </c>
      <c r="D6596" s="1">
        <v>0</v>
      </c>
      <c r="E6596" s="1">
        <v>0</v>
      </c>
    </row>
    <row r="6597" spans="1:6" x14ac:dyDescent="0.25">
      <c r="A6597" t="s">
        <v>12160</v>
      </c>
      <c r="B6597" t="s">
        <v>1739</v>
      </c>
      <c r="C6597" s="1">
        <v>1000</v>
      </c>
      <c r="D6597" s="1">
        <v>31</v>
      </c>
      <c r="E6597" s="1">
        <v>1000</v>
      </c>
      <c r="F6597" t="s">
        <v>12161</v>
      </c>
    </row>
    <row r="6598" spans="1:6" x14ac:dyDescent="0.25">
      <c r="A6598" t="s">
        <v>12162</v>
      </c>
      <c r="B6598" t="s">
        <v>1742</v>
      </c>
      <c r="C6598" s="1">
        <v>750</v>
      </c>
      <c r="D6598" s="1">
        <v>165</v>
      </c>
      <c r="E6598" s="1">
        <v>750</v>
      </c>
      <c r="F6598" t="s">
        <v>12161</v>
      </c>
    </row>
    <row r="6599" spans="1:6" x14ac:dyDescent="0.25">
      <c r="A6599" t="s">
        <v>12163</v>
      </c>
      <c r="B6599" t="s">
        <v>1744</v>
      </c>
      <c r="C6599" s="1">
        <v>300</v>
      </c>
      <c r="D6599" s="1">
        <v>0</v>
      </c>
      <c r="E6599" s="1">
        <v>300</v>
      </c>
      <c r="F6599" t="s">
        <v>12161</v>
      </c>
    </row>
    <row r="6600" spans="1:6" x14ac:dyDescent="0.25">
      <c r="A6600" t="s">
        <v>12164</v>
      </c>
      <c r="B6600" t="s">
        <v>1747</v>
      </c>
      <c r="C6600" s="1">
        <v>0</v>
      </c>
      <c r="D6600" s="1">
        <v>0</v>
      </c>
      <c r="E6600" s="1">
        <v>0</v>
      </c>
    </row>
    <row r="6601" spans="1:6" x14ac:dyDescent="0.25">
      <c r="A6601" t="s">
        <v>12165</v>
      </c>
      <c r="B6601" t="s">
        <v>1750</v>
      </c>
      <c r="C6601" s="1">
        <v>0</v>
      </c>
      <c r="D6601" s="1">
        <v>0</v>
      </c>
      <c r="E6601" s="1">
        <v>0</v>
      </c>
    </row>
    <row r="6602" spans="1:6" x14ac:dyDescent="0.25">
      <c r="A6602" t="s">
        <v>12166</v>
      </c>
      <c r="B6602" t="s">
        <v>1752</v>
      </c>
      <c r="C6602" s="1">
        <v>1000</v>
      </c>
      <c r="D6602" s="1">
        <v>0</v>
      </c>
      <c r="E6602" s="1">
        <v>1000</v>
      </c>
      <c r="F6602" t="s">
        <v>12161</v>
      </c>
    </row>
    <row r="6603" spans="1:6" x14ac:dyDescent="0.25">
      <c r="A6603" t="s">
        <v>12167</v>
      </c>
      <c r="B6603" t="s">
        <v>1754</v>
      </c>
      <c r="C6603" s="1">
        <v>0</v>
      </c>
      <c r="D6603" s="1">
        <v>0</v>
      </c>
      <c r="E6603" s="1">
        <v>0</v>
      </c>
    </row>
    <row r="6604" spans="1:6" x14ac:dyDescent="0.25">
      <c r="A6604" t="s">
        <v>12168</v>
      </c>
      <c r="B6604" t="s">
        <v>1756</v>
      </c>
      <c r="C6604" s="1">
        <v>750</v>
      </c>
      <c r="D6604" s="1">
        <v>0</v>
      </c>
      <c r="E6604" s="1">
        <v>750</v>
      </c>
      <c r="F6604" t="s">
        <v>12161</v>
      </c>
    </row>
    <row r="6605" spans="1:6" x14ac:dyDescent="0.25">
      <c r="A6605" t="s">
        <v>12169</v>
      </c>
      <c r="B6605" t="s">
        <v>1758</v>
      </c>
      <c r="C6605" s="1">
        <v>200</v>
      </c>
      <c r="D6605" s="1">
        <v>0</v>
      </c>
      <c r="E6605" s="1">
        <v>200</v>
      </c>
      <c r="F6605" t="s">
        <v>12161</v>
      </c>
    </row>
    <row r="6606" spans="1:6" x14ac:dyDescent="0.25">
      <c r="A6606" t="s">
        <v>12170</v>
      </c>
      <c r="B6606" t="s">
        <v>1760</v>
      </c>
      <c r="C6606" s="1">
        <v>0</v>
      </c>
      <c r="D6606" s="1">
        <v>0</v>
      </c>
      <c r="E6606" s="1">
        <v>0</v>
      </c>
    </row>
    <row r="6607" spans="1:6" x14ac:dyDescent="0.25">
      <c r="A6607" t="s">
        <v>12171</v>
      </c>
      <c r="B6607" t="s">
        <v>1763</v>
      </c>
      <c r="C6607" s="1">
        <v>0</v>
      </c>
      <c r="D6607" s="1">
        <v>0</v>
      </c>
      <c r="E6607" s="1">
        <v>0</v>
      </c>
    </row>
    <row r="6608" spans="1:6" x14ac:dyDescent="0.25">
      <c r="A6608" t="s">
        <v>12172</v>
      </c>
      <c r="B6608" t="s">
        <v>1768</v>
      </c>
      <c r="C6608" s="1">
        <v>0</v>
      </c>
      <c r="D6608" s="1">
        <v>0</v>
      </c>
      <c r="E6608" s="1">
        <v>0</v>
      </c>
    </row>
    <row r="6609" spans="1:6" x14ac:dyDescent="0.25">
      <c r="A6609" t="s">
        <v>12173</v>
      </c>
      <c r="B6609" t="s">
        <v>1772</v>
      </c>
      <c r="C6609" s="1">
        <v>0</v>
      </c>
      <c r="D6609" s="1">
        <v>0</v>
      </c>
      <c r="E6609" s="1">
        <v>0</v>
      </c>
    </row>
    <row r="6610" spans="1:6" x14ac:dyDescent="0.25">
      <c r="A6610" t="s">
        <v>12174</v>
      </c>
      <c r="B6610" t="s">
        <v>1774</v>
      </c>
      <c r="C6610" s="1">
        <v>0</v>
      </c>
      <c r="D6610" s="1">
        <v>0</v>
      </c>
      <c r="E6610" s="1">
        <v>0</v>
      </c>
    </row>
    <row r="6611" spans="1:6" x14ac:dyDescent="0.25">
      <c r="A6611" t="s">
        <v>12175</v>
      </c>
      <c r="B6611" t="s">
        <v>1776</v>
      </c>
      <c r="C6611" s="1">
        <v>0</v>
      </c>
      <c r="D6611" s="1">
        <v>0</v>
      </c>
      <c r="E6611" s="1">
        <v>0</v>
      </c>
    </row>
    <row r="6612" spans="1:6" x14ac:dyDescent="0.25">
      <c r="A6612" t="s">
        <v>12176</v>
      </c>
      <c r="B6612" t="s">
        <v>1778</v>
      </c>
      <c r="C6612" s="1">
        <v>0</v>
      </c>
      <c r="D6612" s="1">
        <v>0</v>
      </c>
      <c r="E6612" s="1">
        <v>0</v>
      </c>
    </row>
    <row r="6613" spans="1:6" x14ac:dyDescent="0.25">
      <c r="A6613" t="s">
        <v>12177</v>
      </c>
      <c r="B6613" t="s">
        <v>1780</v>
      </c>
      <c r="C6613" s="1">
        <v>0</v>
      </c>
      <c r="D6613" s="1">
        <v>0</v>
      </c>
      <c r="E6613" s="1">
        <v>0</v>
      </c>
    </row>
    <row r="6614" spans="1:6" x14ac:dyDescent="0.25">
      <c r="A6614" t="s">
        <v>12178</v>
      </c>
      <c r="B6614" t="s">
        <v>1782</v>
      </c>
      <c r="C6614" s="1">
        <v>0</v>
      </c>
      <c r="D6614" s="1">
        <v>0</v>
      </c>
      <c r="E6614" s="1">
        <v>0</v>
      </c>
    </row>
    <row r="6615" spans="1:6" x14ac:dyDescent="0.25">
      <c r="A6615" t="s">
        <v>12179</v>
      </c>
      <c r="B6615" t="s">
        <v>1784</v>
      </c>
      <c r="C6615" s="1">
        <v>0</v>
      </c>
      <c r="D6615" s="1">
        <v>0</v>
      </c>
      <c r="E6615" s="1">
        <v>0</v>
      </c>
    </row>
    <row r="6616" spans="1:6" x14ac:dyDescent="0.25">
      <c r="A6616" t="s">
        <v>12180</v>
      </c>
      <c r="B6616" t="s">
        <v>1786</v>
      </c>
      <c r="C6616" s="1">
        <v>0</v>
      </c>
      <c r="D6616" s="1">
        <v>0</v>
      </c>
      <c r="E6616" s="1">
        <v>0</v>
      </c>
    </row>
    <row r="6617" spans="1:6" x14ac:dyDescent="0.25">
      <c r="A6617" t="s">
        <v>12181</v>
      </c>
      <c r="B6617" t="s">
        <v>1788</v>
      </c>
      <c r="C6617" s="1">
        <v>0</v>
      </c>
      <c r="D6617" s="1">
        <v>0</v>
      </c>
      <c r="E6617" s="1">
        <v>0</v>
      </c>
    </row>
    <row r="6618" spans="1:6" x14ac:dyDescent="0.25">
      <c r="A6618" t="s">
        <v>12182</v>
      </c>
      <c r="B6618" t="s">
        <v>1790</v>
      </c>
      <c r="C6618" s="1">
        <v>0</v>
      </c>
      <c r="D6618" s="1">
        <v>0</v>
      </c>
      <c r="E6618" s="1">
        <v>0</v>
      </c>
    </row>
    <row r="6619" spans="1:6" x14ac:dyDescent="0.25">
      <c r="A6619" t="s">
        <v>12183</v>
      </c>
      <c r="B6619" t="s">
        <v>1792</v>
      </c>
      <c r="C6619" s="1">
        <v>0</v>
      </c>
      <c r="D6619" s="1">
        <v>0</v>
      </c>
      <c r="E6619" s="1">
        <v>0</v>
      </c>
    </row>
    <row r="6620" spans="1:6" x14ac:dyDescent="0.25">
      <c r="A6620" t="s">
        <v>12184</v>
      </c>
      <c r="B6620" t="s">
        <v>1795</v>
      </c>
      <c r="C6620" s="1">
        <v>829</v>
      </c>
      <c r="D6620" s="1">
        <v>0</v>
      </c>
      <c r="E6620" s="1">
        <v>829</v>
      </c>
      <c r="F6620" t="s">
        <v>947</v>
      </c>
    </row>
    <row r="6621" spans="1:6" x14ac:dyDescent="0.25">
      <c r="A6621" t="s">
        <v>12185</v>
      </c>
      <c r="B6621" t="s">
        <v>1797</v>
      </c>
      <c r="C6621" s="1">
        <v>0</v>
      </c>
      <c r="D6621" s="1">
        <v>0</v>
      </c>
      <c r="E6621" s="1">
        <v>0</v>
      </c>
    </row>
    <row r="6622" spans="1:6" x14ac:dyDescent="0.25">
      <c r="A6622" t="s">
        <v>12186</v>
      </c>
      <c r="B6622" t="s">
        <v>1799</v>
      </c>
      <c r="C6622" s="1">
        <v>0</v>
      </c>
      <c r="D6622" s="1">
        <v>0</v>
      </c>
      <c r="E6622" s="1">
        <v>0</v>
      </c>
    </row>
    <row r="6623" spans="1:6" x14ac:dyDescent="0.25">
      <c r="A6623" t="s">
        <v>12187</v>
      </c>
      <c r="B6623" t="s">
        <v>1801</v>
      </c>
      <c r="C6623" s="1">
        <v>0</v>
      </c>
      <c r="D6623" s="1">
        <v>0</v>
      </c>
      <c r="E6623" s="1">
        <v>0</v>
      </c>
    </row>
    <row r="6624" spans="1:6" x14ac:dyDescent="0.25">
      <c r="A6624" t="s">
        <v>12188</v>
      </c>
      <c r="B6624" t="s">
        <v>1803</v>
      </c>
      <c r="C6624" s="1">
        <v>0</v>
      </c>
      <c r="D6624" s="1">
        <v>0</v>
      </c>
      <c r="E6624" s="1">
        <v>0</v>
      </c>
    </row>
    <row r="6625" spans="1:6" x14ac:dyDescent="0.25">
      <c r="A6625" t="s">
        <v>12189</v>
      </c>
      <c r="B6625" t="s">
        <v>1805</v>
      </c>
      <c r="C6625" s="1">
        <v>1000</v>
      </c>
      <c r="D6625" s="1">
        <v>322</v>
      </c>
      <c r="E6625" s="1">
        <v>1000</v>
      </c>
      <c r="F6625" t="s">
        <v>12161</v>
      </c>
    </row>
    <row r="6626" spans="1:6" x14ac:dyDescent="0.25">
      <c r="A6626" t="s">
        <v>12190</v>
      </c>
      <c r="B6626" t="s">
        <v>1808</v>
      </c>
      <c r="C6626" s="1">
        <v>0</v>
      </c>
      <c r="D6626" s="1">
        <v>0</v>
      </c>
      <c r="E6626" s="1">
        <v>0</v>
      </c>
    </row>
    <row r="6627" spans="1:6" x14ac:dyDescent="0.25">
      <c r="A6627" t="s">
        <v>12191</v>
      </c>
      <c r="B6627" t="s">
        <v>1812</v>
      </c>
      <c r="C6627" s="1">
        <v>81473</v>
      </c>
      <c r="D6627" s="1">
        <v>24527</v>
      </c>
      <c r="E6627" s="1">
        <v>74688</v>
      </c>
    </row>
    <row r="6628" spans="1:6" x14ac:dyDescent="0.25">
      <c r="A6628" t="s">
        <v>12192</v>
      </c>
      <c r="B6628" t="s">
        <v>1814</v>
      </c>
      <c r="C6628" s="1">
        <v>0</v>
      </c>
      <c r="D6628" s="1">
        <v>0</v>
      </c>
      <c r="E6628" s="1">
        <v>0</v>
      </c>
    </row>
    <row r="6629" spans="1:6" x14ac:dyDescent="0.25">
      <c r="A6629" t="s">
        <v>12193</v>
      </c>
      <c r="B6629" t="s">
        <v>1816</v>
      </c>
      <c r="C6629" s="1">
        <v>0</v>
      </c>
      <c r="D6629" s="1">
        <v>0</v>
      </c>
      <c r="E6629" s="1">
        <v>0</v>
      </c>
    </row>
    <row r="6630" spans="1:6" x14ac:dyDescent="0.25">
      <c r="A6630" t="s">
        <v>12194</v>
      </c>
      <c r="B6630" t="s">
        <v>1818</v>
      </c>
      <c r="C6630" s="1">
        <v>0</v>
      </c>
      <c r="D6630" s="1">
        <v>1000</v>
      </c>
      <c r="E6630" s="1">
        <v>0</v>
      </c>
    </row>
    <row r="6631" spans="1:6" x14ac:dyDescent="0.25">
      <c r="A6631" t="s">
        <v>12195</v>
      </c>
      <c r="B6631" t="s">
        <v>1821</v>
      </c>
      <c r="C6631" s="1">
        <v>0</v>
      </c>
      <c r="D6631" s="1">
        <v>0</v>
      </c>
      <c r="E6631" s="1">
        <v>0</v>
      </c>
    </row>
    <row r="6632" spans="1:6" x14ac:dyDescent="0.25">
      <c r="A6632" t="s">
        <v>12196</v>
      </c>
      <c r="B6632" t="s">
        <v>1824</v>
      </c>
      <c r="C6632" s="1">
        <v>1181</v>
      </c>
      <c r="D6632" s="1">
        <v>436</v>
      </c>
      <c r="E6632" s="1">
        <v>1083</v>
      </c>
    </row>
    <row r="6633" spans="1:6" x14ac:dyDescent="0.25">
      <c r="A6633" t="s">
        <v>12197</v>
      </c>
      <c r="B6633" t="s">
        <v>1826</v>
      </c>
      <c r="C6633" s="1">
        <v>3055</v>
      </c>
      <c r="D6633" s="1">
        <v>2342</v>
      </c>
      <c r="E6633" s="1">
        <v>2801</v>
      </c>
    </row>
    <row r="6634" spans="1:6" x14ac:dyDescent="0.25">
      <c r="A6634" t="s">
        <v>12198</v>
      </c>
      <c r="B6634" t="s">
        <v>1828</v>
      </c>
      <c r="C6634" s="1">
        <v>4185</v>
      </c>
      <c r="D6634" s="1">
        <v>3196</v>
      </c>
      <c r="E6634" s="1">
        <v>4117</v>
      </c>
    </row>
    <row r="6635" spans="1:6" x14ac:dyDescent="0.25">
      <c r="A6635" t="s">
        <v>12199</v>
      </c>
      <c r="B6635" t="s">
        <v>1832</v>
      </c>
      <c r="C6635" s="1">
        <v>0</v>
      </c>
      <c r="D6635" s="1">
        <v>0</v>
      </c>
      <c r="E6635" s="1">
        <v>0</v>
      </c>
    </row>
    <row r="6636" spans="1:6" x14ac:dyDescent="0.25">
      <c r="A6636" t="s">
        <v>12200</v>
      </c>
      <c r="B6636" t="s">
        <v>2251</v>
      </c>
      <c r="C6636" s="1">
        <v>0</v>
      </c>
      <c r="D6636" s="1">
        <v>0</v>
      </c>
      <c r="E6636" s="1">
        <v>0</v>
      </c>
    </row>
    <row r="6637" spans="1:6" x14ac:dyDescent="0.25">
      <c r="A6637" t="s">
        <v>12201</v>
      </c>
      <c r="B6637" t="s">
        <v>2255</v>
      </c>
      <c r="C6637" s="1">
        <v>50</v>
      </c>
      <c r="D6637" s="1">
        <v>4</v>
      </c>
      <c r="E6637" s="1">
        <v>100</v>
      </c>
    </row>
    <row r="6638" spans="1:6" x14ac:dyDescent="0.25">
      <c r="A6638" t="s">
        <v>12202</v>
      </c>
      <c r="B6638" t="s">
        <v>2257</v>
      </c>
      <c r="C6638" s="1">
        <v>0</v>
      </c>
      <c r="D6638" s="1">
        <v>0</v>
      </c>
      <c r="E6638" s="1">
        <v>0</v>
      </c>
    </row>
    <row r="6639" spans="1:6" x14ac:dyDescent="0.25">
      <c r="A6639" t="s">
        <v>12203</v>
      </c>
      <c r="B6639" t="s">
        <v>2259</v>
      </c>
      <c r="C6639" s="1">
        <v>0</v>
      </c>
      <c r="D6639" s="1">
        <v>0</v>
      </c>
      <c r="E6639" s="1">
        <v>0</v>
      </c>
    </row>
    <row r="6640" spans="1:6" x14ac:dyDescent="0.25">
      <c r="A6640" t="s">
        <v>12204</v>
      </c>
      <c r="B6640" t="s">
        <v>2261</v>
      </c>
      <c r="C6640" s="1">
        <v>0</v>
      </c>
      <c r="D6640" s="1">
        <v>0</v>
      </c>
      <c r="E6640" s="1">
        <v>0</v>
      </c>
    </row>
    <row r="6641" spans="1:5" x14ac:dyDescent="0.25">
      <c r="A6641" t="s">
        <v>12205</v>
      </c>
      <c r="B6641" t="s">
        <v>2263</v>
      </c>
      <c r="C6641" s="1">
        <v>0</v>
      </c>
      <c r="D6641" s="1">
        <v>0</v>
      </c>
      <c r="E6641" s="1">
        <v>0</v>
      </c>
    </row>
    <row r="6642" spans="1:5" x14ac:dyDescent="0.25">
      <c r="A6642" t="s">
        <v>12206</v>
      </c>
      <c r="B6642" t="s">
        <v>2265</v>
      </c>
      <c r="C6642" s="1">
        <v>0</v>
      </c>
      <c r="D6642" s="1">
        <v>0</v>
      </c>
      <c r="E6642" s="1">
        <v>0</v>
      </c>
    </row>
    <row r="6643" spans="1:5" x14ac:dyDescent="0.25">
      <c r="A6643" t="s">
        <v>12207</v>
      </c>
      <c r="B6643" t="s">
        <v>2267</v>
      </c>
      <c r="C6643" s="1">
        <v>0</v>
      </c>
      <c r="D6643" s="1">
        <v>0</v>
      </c>
      <c r="E6643" s="1">
        <v>0</v>
      </c>
    </row>
    <row r="6644" spans="1:5" x14ac:dyDescent="0.25">
      <c r="A6644" t="s">
        <v>12208</v>
      </c>
      <c r="B6644" t="s">
        <v>2269</v>
      </c>
      <c r="C6644" s="1">
        <v>0</v>
      </c>
      <c r="D6644" s="1">
        <v>0</v>
      </c>
      <c r="E6644" s="1">
        <v>0</v>
      </c>
    </row>
    <row r="6645" spans="1:5" x14ac:dyDescent="0.25">
      <c r="A6645" t="s">
        <v>12209</v>
      </c>
      <c r="B6645" t="s">
        <v>2271</v>
      </c>
      <c r="C6645" s="1">
        <v>0</v>
      </c>
      <c r="D6645" s="1">
        <v>0</v>
      </c>
      <c r="E6645" s="1">
        <v>0</v>
      </c>
    </row>
    <row r="6646" spans="1:5" x14ac:dyDescent="0.25">
      <c r="A6646" t="s">
        <v>12210</v>
      </c>
      <c r="B6646" t="s">
        <v>2273</v>
      </c>
      <c r="C6646" s="1">
        <v>0</v>
      </c>
      <c r="D6646" s="1">
        <v>0</v>
      </c>
      <c r="E6646" s="1">
        <v>0</v>
      </c>
    </row>
    <row r="6647" spans="1:5" x14ac:dyDescent="0.25">
      <c r="A6647" t="s">
        <v>12211</v>
      </c>
      <c r="B6647" t="s">
        <v>2275</v>
      </c>
      <c r="C6647" s="1">
        <v>22000</v>
      </c>
      <c r="D6647" s="1">
        <v>2486</v>
      </c>
      <c r="E6647" s="1">
        <v>7000</v>
      </c>
    </row>
    <row r="6648" spans="1:5" x14ac:dyDescent="0.25">
      <c r="A6648" t="s">
        <v>12212</v>
      </c>
      <c r="B6648" t="s">
        <v>2277</v>
      </c>
      <c r="C6648" s="1">
        <v>0</v>
      </c>
      <c r="D6648" s="1">
        <v>0</v>
      </c>
      <c r="E6648" s="1">
        <v>0</v>
      </c>
    </row>
    <row r="6649" spans="1:5" x14ac:dyDescent="0.25">
      <c r="A6649" t="s">
        <v>12213</v>
      </c>
      <c r="B6649" t="s">
        <v>2279</v>
      </c>
      <c r="C6649" s="1">
        <v>0</v>
      </c>
      <c r="D6649" s="1">
        <v>0</v>
      </c>
      <c r="E6649" s="1">
        <v>0</v>
      </c>
    </row>
    <row r="6650" spans="1:5" x14ac:dyDescent="0.25">
      <c r="A6650" t="s">
        <v>12214</v>
      </c>
      <c r="B6650" t="s">
        <v>2281</v>
      </c>
      <c r="C6650" s="1">
        <v>0</v>
      </c>
      <c r="D6650" s="1">
        <v>0</v>
      </c>
      <c r="E6650" s="1">
        <v>0</v>
      </c>
    </row>
    <row r="6651" spans="1:5" x14ac:dyDescent="0.25">
      <c r="A6651" t="s">
        <v>12215</v>
      </c>
      <c r="B6651" t="s">
        <v>2283</v>
      </c>
      <c r="C6651" s="1">
        <v>0</v>
      </c>
      <c r="D6651" s="1">
        <v>0</v>
      </c>
      <c r="E6651" s="1">
        <v>0</v>
      </c>
    </row>
    <row r="6652" spans="1:5" x14ac:dyDescent="0.25">
      <c r="A6652" t="s">
        <v>12216</v>
      </c>
      <c r="B6652" t="s">
        <v>2285</v>
      </c>
      <c r="C6652" s="1">
        <v>0</v>
      </c>
      <c r="D6652" s="1">
        <v>0</v>
      </c>
      <c r="E6652" s="1">
        <v>0</v>
      </c>
    </row>
    <row r="6653" spans="1:5" x14ac:dyDescent="0.25">
      <c r="A6653" t="s">
        <v>12217</v>
      </c>
      <c r="B6653" t="s">
        <v>2289</v>
      </c>
      <c r="C6653" s="1">
        <v>0</v>
      </c>
      <c r="D6653" s="1">
        <v>0</v>
      </c>
      <c r="E6653" s="1">
        <v>0</v>
      </c>
    </row>
    <row r="6654" spans="1:5" x14ac:dyDescent="0.25">
      <c r="A6654" t="s">
        <v>12218</v>
      </c>
      <c r="B6654" t="s">
        <v>2291</v>
      </c>
      <c r="C6654" s="1">
        <v>0</v>
      </c>
      <c r="D6654" s="1">
        <v>0</v>
      </c>
      <c r="E6654" s="1">
        <v>0</v>
      </c>
    </row>
    <row r="6655" spans="1:5" x14ac:dyDescent="0.25">
      <c r="A6655" t="s">
        <v>12219</v>
      </c>
      <c r="B6655" t="s">
        <v>2295</v>
      </c>
      <c r="C6655" s="1">
        <v>0</v>
      </c>
      <c r="D6655" s="1">
        <v>0</v>
      </c>
      <c r="E6655" s="1">
        <v>0</v>
      </c>
    </row>
    <row r="6656" spans="1:5" x14ac:dyDescent="0.25">
      <c r="A6656" t="s">
        <v>12220</v>
      </c>
      <c r="B6656" t="s">
        <v>2297</v>
      </c>
      <c r="C6656" s="1">
        <v>0</v>
      </c>
      <c r="D6656" s="1">
        <v>0</v>
      </c>
      <c r="E6656" s="1">
        <v>0</v>
      </c>
    </row>
    <row r="6657" spans="1:5" x14ac:dyDescent="0.25">
      <c r="A6657" t="s">
        <v>12221</v>
      </c>
      <c r="B6657" t="s">
        <v>2299</v>
      </c>
      <c r="C6657" s="1">
        <v>0</v>
      </c>
      <c r="D6657" s="1">
        <v>0</v>
      </c>
      <c r="E6657" s="1">
        <v>0</v>
      </c>
    </row>
    <row r="6658" spans="1:5" x14ac:dyDescent="0.25">
      <c r="A6658" t="s">
        <v>12222</v>
      </c>
      <c r="B6658" t="s">
        <v>2301</v>
      </c>
      <c r="C6658" s="1">
        <v>0</v>
      </c>
      <c r="D6658" s="1">
        <v>0</v>
      </c>
      <c r="E6658" s="1">
        <v>0</v>
      </c>
    </row>
    <row r="6659" spans="1:5" x14ac:dyDescent="0.25">
      <c r="A6659" t="s">
        <v>12223</v>
      </c>
      <c r="B6659" t="s">
        <v>2303</v>
      </c>
      <c r="C6659" s="1">
        <v>0</v>
      </c>
      <c r="D6659" s="1">
        <v>0</v>
      </c>
      <c r="E6659" s="1">
        <v>0</v>
      </c>
    </row>
    <row r="6660" spans="1:5" x14ac:dyDescent="0.25">
      <c r="A6660" t="s">
        <v>12224</v>
      </c>
      <c r="B6660" t="s">
        <v>2305</v>
      </c>
      <c r="C6660" s="1">
        <v>0</v>
      </c>
      <c r="D6660" s="1">
        <v>0</v>
      </c>
      <c r="E6660" s="1">
        <v>0</v>
      </c>
    </row>
    <row r="6661" spans="1:5" x14ac:dyDescent="0.25">
      <c r="A6661" t="s">
        <v>12225</v>
      </c>
      <c r="B6661" t="s">
        <v>2307</v>
      </c>
      <c r="C6661" s="1">
        <v>0</v>
      </c>
      <c r="D6661" s="1">
        <v>0</v>
      </c>
      <c r="E6661" s="1">
        <v>0</v>
      </c>
    </row>
    <row r="6662" spans="1:5" x14ac:dyDescent="0.25">
      <c r="A6662" t="s">
        <v>12226</v>
      </c>
      <c r="B6662" t="s">
        <v>2309</v>
      </c>
      <c r="C6662" s="1">
        <v>100</v>
      </c>
      <c r="D6662" s="1">
        <v>0</v>
      </c>
      <c r="E6662" s="1">
        <v>0</v>
      </c>
    </row>
    <row r="6663" spans="1:5" x14ac:dyDescent="0.25">
      <c r="A6663" t="s">
        <v>12227</v>
      </c>
      <c r="B6663" t="s">
        <v>2311</v>
      </c>
      <c r="C6663" s="1">
        <v>0</v>
      </c>
      <c r="D6663" s="1">
        <v>0</v>
      </c>
      <c r="E6663" s="1">
        <v>0</v>
      </c>
    </row>
    <row r="6664" spans="1:5" x14ac:dyDescent="0.25">
      <c r="A6664" t="s">
        <v>12228</v>
      </c>
      <c r="B6664" t="s">
        <v>2313</v>
      </c>
      <c r="C6664" s="1">
        <v>0</v>
      </c>
      <c r="D6664" s="1">
        <v>0</v>
      </c>
      <c r="E6664" s="1">
        <v>0</v>
      </c>
    </row>
    <row r="6665" spans="1:5" x14ac:dyDescent="0.25">
      <c r="A6665" t="s">
        <v>12229</v>
      </c>
      <c r="B6665" t="s">
        <v>12230</v>
      </c>
      <c r="C6665" s="1">
        <v>0</v>
      </c>
      <c r="D6665" s="1">
        <v>0</v>
      </c>
      <c r="E6665" s="1">
        <v>0</v>
      </c>
    </row>
    <row r="6666" spans="1:5" x14ac:dyDescent="0.25">
      <c r="A6666" t="s">
        <v>12231</v>
      </c>
      <c r="B6666" t="s">
        <v>2315</v>
      </c>
      <c r="C6666" s="1">
        <v>0</v>
      </c>
      <c r="D6666" s="1">
        <v>0</v>
      </c>
      <c r="E6666" s="1">
        <v>0</v>
      </c>
    </row>
    <row r="6667" spans="1:5" x14ac:dyDescent="0.25">
      <c r="A6667" t="s">
        <v>12232</v>
      </c>
      <c r="B6667" t="s">
        <v>2317</v>
      </c>
      <c r="C6667" s="1">
        <v>0</v>
      </c>
      <c r="D6667" s="1">
        <v>0</v>
      </c>
      <c r="E6667" s="1">
        <v>0</v>
      </c>
    </row>
    <row r="6668" spans="1:5" x14ac:dyDescent="0.25">
      <c r="A6668" t="s">
        <v>12233</v>
      </c>
      <c r="B6668" t="s">
        <v>2319</v>
      </c>
      <c r="C6668" s="1">
        <v>0</v>
      </c>
      <c r="D6668" s="1">
        <v>0</v>
      </c>
      <c r="E6668" s="1">
        <v>0</v>
      </c>
    </row>
    <row r="6669" spans="1:5" x14ac:dyDescent="0.25">
      <c r="A6669" t="s">
        <v>12234</v>
      </c>
      <c r="B6669" t="s">
        <v>2321</v>
      </c>
      <c r="C6669" s="1">
        <v>0</v>
      </c>
      <c r="D6669" s="1">
        <v>0</v>
      </c>
      <c r="E6669" s="1">
        <v>0</v>
      </c>
    </row>
    <row r="6670" spans="1:5" x14ac:dyDescent="0.25">
      <c r="A6670" t="s">
        <v>12235</v>
      </c>
      <c r="B6670" t="s">
        <v>2323</v>
      </c>
      <c r="C6670" s="1">
        <v>4000</v>
      </c>
      <c r="D6670" s="1">
        <v>1845</v>
      </c>
      <c r="E6670" s="1">
        <v>4000</v>
      </c>
    </row>
    <row r="6671" spans="1:5" x14ac:dyDescent="0.25">
      <c r="A6671" t="s">
        <v>12236</v>
      </c>
      <c r="B6671" t="s">
        <v>2325</v>
      </c>
      <c r="C6671" s="1">
        <v>306</v>
      </c>
      <c r="D6671" s="1">
        <v>141</v>
      </c>
      <c r="E6671" s="1">
        <v>306</v>
      </c>
    </row>
    <row r="6672" spans="1:5" x14ac:dyDescent="0.25">
      <c r="A6672" t="s">
        <v>12237</v>
      </c>
      <c r="B6672" t="s">
        <v>2327</v>
      </c>
      <c r="C6672" s="1">
        <v>0</v>
      </c>
      <c r="D6672" s="1">
        <v>0</v>
      </c>
      <c r="E6672" s="1">
        <v>0</v>
      </c>
    </row>
    <row r="6673" spans="1:6" x14ac:dyDescent="0.25">
      <c r="A6673" t="s">
        <v>12238</v>
      </c>
      <c r="B6673" t="s">
        <v>2329</v>
      </c>
      <c r="C6673" s="1">
        <v>0</v>
      </c>
      <c r="D6673" s="1">
        <v>0</v>
      </c>
      <c r="E6673" s="1">
        <v>0</v>
      </c>
    </row>
    <row r="6674" spans="1:6" x14ac:dyDescent="0.25">
      <c r="A6674" t="s">
        <v>12239</v>
      </c>
      <c r="B6674" t="s">
        <v>2331</v>
      </c>
      <c r="C6674" s="1">
        <v>0</v>
      </c>
      <c r="D6674" s="1">
        <v>0</v>
      </c>
      <c r="E6674" s="1">
        <v>0</v>
      </c>
    </row>
    <row r="6675" spans="1:6" x14ac:dyDescent="0.25">
      <c r="A6675" t="s">
        <v>12240</v>
      </c>
      <c r="B6675" t="s">
        <v>2821</v>
      </c>
      <c r="C6675" s="1">
        <v>100</v>
      </c>
      <c r="D6675" s="1">
        <v>0</v>
      </c>
      <c r="E6675" s="1">
        <v>100</v>
      </c>
      <c r="F6675" t="s">
        <v>12241</v>
      </c>
    </row>
    <row r="6676" spans="1:6" x14ac:dyDescent="0.25">
      <c r="A6676" t="s">
        <v>12242</v>
      </c>
      <c r="B6676" t="s">
        <v>2865</v>
      </c>
      <c r="C6676" s="1">
        <v>1300</v>
      </c>
      <c r="D6676" s="1">
        <v>0</v>
      </c>
      <c r="E6676" s="1">
        <v>1300</v>
      </c>
      <c r="F6676" t="s">
        <v>12241</v>
      </c>
    </row>
    <row r="6677" spans="1:6" x14ac:dyDescent="0.25">
      <c r="A6677" t="s">
        <v>12243</v>
      </c>
      <c r="B6677" t="s">
        <v>3291</v>
      </c>
      <c r="C6677" s="1">
        <v>1000</v>
      </c>
      <c r="D6677" s="1">
        <v>933</v>
      </c>
      <c r="E6677" s="1">
        <v>0</v>
      </c>
    </row>
    <row r="6678" spans="1:6" x14ac:dyDescent="0.25">
      <c r="A6678" t="s">
        <v>12244</v>
      </c>
      <c r="B6678" t="s">
        <v>3293</v>
      </c>
      <c r="C6678" s="1">
        <v>0</v>
      </c>
      <c r="D6678" s="1">
        <v>0</v>
      </c>
      <c r="E6678" s="1">
        <v>0</v>
      </c>
    </row>
    <row r="6679" spans="1:6" x14ac:dyDescent="0.25">
      <c r="A6679" t="s">
        <v>12245</v>
      </c>
      <c r="B6679" t="s">
        <v>3295</v>
      </c>
      <c r="C6679" s="1">
        <v>0</v>
      </c>
      <c r="D6679" s="1">
        <v>0</v>
      </c>
      <c r="E6679" s="1">
        <v>0</v>
      </c>
    </row>
    <row r="6680" spans="1:6" x14ac:dyDescent="0.25">
      <c r="A6680" t="s">
        <v>12246</v>
      </c>
      <c r="B6680" t="s">
        <v>3297</v>
      </c>
      <c r="C6680" s="1">
        <v>0</v>
      </c>
      <c r="D6680" s="1">
        <v>0</v>
      </c>
      <c r="E6680" s="1">
        <v>0</v>
      </c>
    </row>
    <row r="6681" spans="1:6" x14ac:dyDescent="0.25">
      <c r="A6681" t="s">
        <v>12247</v>
      </c>
      <c r="B6681" t="s">
        <v>3299</v>
      </c>
      <c r="C6681" s="1">
        <v>0</v>
      </c>
      <c r="D6681" s="1">
        <v>0</v>
      </c>
      <c r="E6681" s="1">
        <v>0</v>
      </c>
    </row>
    <row r="6682" spans="1:6" x14ac:dyDescent="0.25">
      <c r="A6682" t="s">
        <v>12248</v>
      </c>
      <c r="B6682" t="s">
        <v>3301</v>
      </c>
      <c r="C6682" s="1">
        <v>0</v>
      </c>
      <c r="D6682" s="1">
        <v>0</v>
      </c>
      <c r="E6682" s="1">
        <v>0</v>
      </c>
    </row>
    <row r="6683" spans="1:6" x14ac:dyDescent="0.25">
      <c r="A6683" t="s">
        <v>12249</v>
      </c>
      <c r="B6683" t="s">
        <v>3303</v>
      </c>
      <c r="C6683" s="1">
        <v>0</v>
      </c>
      <c r="D6683" s="1">
        <v>0</v>
      </c>
      <c r="E6683" s="1">
        <v>0</v>
      </c>
    </row>
    <row r="6684" spans="1:6" x14ac:dyDescent="0.25">
      <c r="A6684" t="s">
        <v>12250</v>
      </c>
      <c r="B6684" t="s">
        <v>3305</v>
      </c>
      <c r="C6684" s="1">
        <v>0</v>
      </c>
      <c r="D6684" s="1">
        <v>0</v>
      </c>
      <c r="E6684" s="1">
        <v>0</v>
      </c>
    </row>
    <row r="6685" spans="1:6" x14ac:dyDescent="0.25">
      <c r="A6685" t="s">
        <v>12251</v>
      </c>
      <c r="B6685" t="s">
        <v>3307</v>
      </c>
      <c r="C6685" s="1">
        <v>0</v>
      </c>
      <c r="D6685" s="1">
        <v>0</v>
      </c>
      <c r="E6685" s="1">
        <v>0</v>
      </c>
    </row>
    <row r="6686" spans="1:6" x14ac:dyDescent="0.25">
      <c r="A6686" t="s">
        <v>12252</v>
      </c>
      <c r="B6686" t="s">
        <v>3309</v>
      </c>
      <c r="C6686" s="1">
        <v>0</v>
      </c>
      <c r="D6686" s="1">
        <v>0</v>
      </c>
      <c r="E6686" s="1">
        <v>0</v>
      </c>
    </row>
    <row r="6687" spans="1:6" x14ac:dyDescent="0.25">
      <c r="A6687" t="s">
        <v>12253</v>
      </c>
      <c r="B6687" t="s">
        <v>3311</v>
      </c>
      <c r="C6687" s="1">
        <v>0</v>
      </c>
      <c r="D6687" s="1">
        <v>0</v>
      </c>
      <c r="E6687" s="1">
        <v>0</v>
      </c>
    </row>
    <row r="6688" spans="1:6" x14ac:dyDescent="0.25">
      <c r="A6688" t="s">
        <v>12254</v>
      </c>
      <c r="B6688" t="s">
        <v>3319</v>
      </c>
      <c r="C6688" s="1">
        <v>0</v>
      </c>
      <c r="D6688" s="1">
        <v>0</v>
      </c>
      <c r="E6688" s="1">
        <v>0</v>
      </c>
    </row>
    <row r="6689" spans="1:5" x14ac:dyDescent="0.25">
      <c r="A6689" t="s">
        <v>12255</v>
      </c>
      <c r="B6689" t="s">
        <v>3321</v>
      </c>
      <c r="C6689" s="1">
        <v>0</v>
      </c>
      <c r="D6689" s="1">
        <v>0</v>
      </c>
      <c r="E6689" s="1">
        <v>0</v>
      </c>
    </row>
    <row r="6690" spans="1:5" x14ac:dyDescent="0.25">
      <c r="A6690" t="s">
        <v>12256</v>
      </c>
      <c r="B6690" t="s">
        <v>3323</v>
      </c>
      <c r="C6690" s="1">
        <v>0</v>
      </c>
      <c r="D6690" s="1">
        <v>0</v>
      </c>
      <c r="E6690" s="1">
        <v>0</v>
      </c>
    </row>
    <row r="6691" spans="1:5" x14ac:dyDescent="0.25">
      <c r="A6691" t="s">
        <v>12257</v>
      </c>
      <c r="B6691" t="s">
        <v>3325</v>
      </c>
      <c r="C6691" s="1">
        <v>0</v>
      </c>
      <c r="D6691" s="1">
        <v>0</v>
      </c>
      <c r="E6691" s="1">
        <v>0</v>
      </c>
    </row>
    <row r="6692" spans="1:5" x14ac:dyDescent="0.25">
      <c r="A6692" t="s">
        <v>12258</v>
      </c>
      <c r="B6692" t="s">
        <v>3327</v>
      </c>
      <c r="C6692" s="1">
        <v>0</v>
      </c>
      <c r="D6692" s="1">
        <v>0</v>
      </c>
      <c r="E6692" s="1">
        <v>0</v>
      </c>
    </row>
    <row r="6693" spans="1:5" x14ac:dyDescent="0.25">
      <c r="A6693" t="s">
        <v>12259</v>
      </c>
      <c r="B6693" t="s">
        <v>3329</v>
      </c>
      <c r="C6693" s="1">
        <v>0</v>
      </c>
      <c r="D6693" s="1">
        <v>0</v>
      </c>
      <c r="E6693" s="1">
        <v>0</v>
      </c>
    </row>
    <row r="6694" spans="1:5" x14ac:dyDescent="0.25">
      <c r="A6694" t="s">
        <v>12260</v>
      </c>
      <c r="B6694" t="s">
        <v>3333</v>
      </c>
      <c r="C6694" s="1">
        <v>0</v>
      </c>
      <c r="D6694" s="1">
        <v>0</v>
      </c>
      <c r="E6694" s="1">
        <v>0</v>
      </c>
    </row>
    <row r="6695" spans="1:5" x14ac:dyDescent="0.25">
      <c r="A6695" t="s">
        <v>12261</v>
      </c>
      <c r="B6695" t="s">
        <v>3335</v>
      </c>
      <c r="C6695" s="1">
        <v>0</v>
      </c>
      <c r="D6695" s="1">
        <v>0</v>
      </c>
      <c r="E6695" s="1">
        <v>0</v>
      </c>
    </row>
    <row r="6696" spans="1:5" x14ac:dyDescent="0.25">
      <c r="A6696" t="s">
        <v>12262</v>
      </c>
      <c r="B6696" t="s">
        <v>9943</v>
      </c>
      <c r="C6696" s="1">
        <v>0</v>
      </c>
      <c r="D6696" s="1">
        <v>0</v>
      </c>
      <c r="E6696" s="1">
        <v>0</v>
      </c>
    </row>
    <row r="6697" spans="1:5" x14ac:dyDescent="0.25">
      <c r="A6697" t="s">
        <v>12263</v>
      </c>
      <c r="B6697" t="s">
        <v>3339</v>
      </c>
      <c r="C6697" s="1">
        <v>0</v>
      </c>
      <c r="D6697" s="1">
        <v>0</v>
      </c>
      <c r="E6697" s="1">
        <v>0</v>
      </c>
    </row>
    <row r="6698" spans="1:5" x14ac:dyDescent="0.25">
      <c r="A6698" t="s">
        <v>12264</v>
      </c>
      <c r="B6698" t="s">
        <v>3341</v>
      </c>
      <c r="C6698" s="1">
        <v>0</v>
      </c>
      <c r="D6698" s="1">
        <v>0</v>
      </c>
      <c r="E6698" s="1">
        <v>0</v>
      </c>
    </row>
    <row r="6699" spans="1:5" x14ac:dyDescent="0.25">
      <c r="A6699" t="s">
        <v>12265</v>
      </c>
      <c r="B6699" t="s">
        <v>3343</v>
      </c>
      <c r="C6699" s="1">
        <v>0</v>
      </c>
      <c r="D6699" s="1">
        <v>0</v>
      </c>
      <c r="E6699" s="1">
        <v>0</v>
      </c>
    </row>
    <row r="6700" spans="1:5" x14ac:dyDescent="0.25">
      <c r="A6700" t="s">
        <v>12266</v>
      </c>
      <c r="B6700" t="s">
        <v>3345</v>
      </c>
      <c r="C6700" s="1">
        <v>0</v>
      </c>
      <c r="D6700" s="1">
        <v>0</v>
      </c>
      <c r="E6700" s="1">
        <v>0</v>
      </c>
    </row>
    <row r="6701" spans="1:5" x14ac:dyDescent="0.25">
      <c r="A6701" t="s">
        <v>12267</v>
      </c>
      <c r="B6701" t="s">
        <v>3347</v>
      </c>
      <c r="C6701" s="1">
        <v>0</v>
      </c>
      <c r="D6701" s="1">
        <v>0</v>
      </c>
      <c r="E6701" s="1">
        <v>0</v>
      </c>
    </row>
    <row r="6702" spans="1:5" x14ac:dyDescent="0.25">
      <c r="A6702" t="s">
        <v>12268</v>
      </c>
      <c r="B6702" t="s">
        <v>3349</v>
      </c>
      <c r="C6702" s="1">
        <v>0</v>
      </c>
      <c r="D6702" s="1">
        <v>0</v>
      </c>
      <c r="E6702" s="1">
        <v>0</v>
      </c>
    </row>
    <row r="6703" spans="1:5" x14ac:dyDescent="0.25">
      <c r="A6703" t="s">
        <v>12269</v>
      </c>
      <c r="B6703" t="s">
        <v>3351</v>
      </c>
      <c r="C6703" s="1">
        <v>0</v>
      </c>
      <c r="D6703" s="1">
        <v>0</v>
      </c>
      <c r="E6703" s="1">
        <v>0</v>
      </c>
    </row>
    <row r="6704" spans="1:5" x14ac:dyDescent="0.25">
      <c r="A6704" t="s">
        <v>12270</v>
      </c>
      <c r="B6704" t="s">
        <v>9951</v>
      </c>
      <c r="C6704" s="1">
        <v>0</v>
      </c>
      <c r="D6704" s="1">
        <v>0</v>
      </c>
      <c r="E6704" s="1">
        <v>0</v>
      </c>
    </row>
    <row r="6705" spans="1:5" x14ac:dyDescent="0.25">
      <c r="A6705" t="s">
        <v>12271</v>
      </c>
      <c r="B6705" t="s">
        <v>3353</v>
      </c>
      <c r="C6705" s="1">
        <v>0</v>
      </c>
      <c r="D6705" s="1">
        <v>0</v>
      </c>
      <c r="E6705" s="1">
        <v>0</v>
      </c>
    </row>
    <row r="6706" spans="1:5" x14ac:dyDescent="0.25">
      <c r="A6706" t="s">
        <v>12272</v>
      </c>
      <c r="B6706" t="s">
        <v>3357</v>
      </c>
      <c r="C6706" s="1">
        <v>0</v>
      </c>
      <c r="D6706" s="1">
        <v>0</v>
      </c>
      <c r="E6706" s="1">
        <v>0</v>
      </c>
    </row>
    <row r="6707" spans="1:5" x14ac:dyDescent="0.25">
      <c r="A6707" t="s">
        <v>12273</v>
      </c>
      <c r="B6707" t="s">
        <v>3359</v>
      </c>
      <c r="C6707" s="1">
        <v>0</v>
      </c>
      <c r="D6707" s="1">
        <v>0</v>
      </c>
      <c r="E6707" s="1">
        <v>0</v>
      </c>
    </row>
    <row r="6708" spans="1:5" x14ac:dyDescent="0.25">
      <c r="A6708" t="s">
        <v>12274</v>
      </c>
      <c r="B6708" t="s">
        <v>3363</v>
      </c>
      <c r="C6708" s="1">
        <v>0</v>
      </c>
      <c r="D6708" s="1">
        <v>0</v>
      </c>
      <c r="E6708" s="1">
        <v>0</v>
      </c>
    </row>
    <row r="6709" spans="1:5" x14ac:dyDescent="0.25">
      <c r="A6709" t="s">
        <v>12275</v>
      </c>
      <c r="B6709" t="s">
        <v>3367</v>
      </c>
      <c r="C6709" s="1">
        <v>1000</v>
      </c>
      <c r="D6709" s="1">
        <v>0</v>
      </c>
      <c r="E6709" s="1">
        <v>0</v>
      </c>
    </row>
    <row r="6710" spans="1:5" x14ac:dyDescent="0.25">
      <c r="A6710" t="s">
        <v>12276</v>
      </c>
      <c r="B6710" t="s">
        <v>3377</v>
      </c>
      <c r="C6710" s="1">
        <v>0</v>
      </c>
      <c r="D6710" s="1">
        <v>0</v>
      </c>
      <c r="E6710" s="1">
        <v>0</v>
      </c>
    </row>
    <row r="6711" spans="1:5" x14ac:dyDescent="0.25">
      <c r="A6711" t="s">
        <v>12277</v>
      </c>
      <c r="B6711" t="s">
        <v>3379</v>
      </c>
      <c r="C6711" s="1">
        <v>0</v>
      </c>
      <c r="D6711" s="1">
        <v>0</v>
      </c>
      <c r="E6711" s="1">
        <v>0</v>
      </c>
    </row>
    <row r="6712" spans="1:5" x14ac:dyDescent="0.25">
      <c r="A6712" t="s">
        <v>12278</v>
      </c>
      <c r="B6712" t="s">
        <v>3383</v>
      </c>
      <c r="C6712" s="1">
        <v>0</v>
      </c>
      <c r="D6712" s="1">
        <v>0</v>
      </c>
      <c r="E6712" s="1">
        <v>0</v>
      </c>
    </row>
    <row r="6713" spans="1:5" x14ac:dyDescent="0.25">
      <c r="A6713" t="s">
        <v>12279</v>
      </c>
      <c r="B6713" t="s">
        <v>3385</v>
      </c>
      <c r="C6713" s="1">
        <v>0</v>
      </c>
      <c r="D6713" s="1">
        <v>0</v>
      </c>
      <c r="E6713" s="1">
        <v>0</v>
      </c>
    </row>
    <row r="6714" spans="1:5" x14ac:dyDescent="0.25">
      <c r="A6714" t="s">
        <v>12280</v>
      </c>
      <c r="B6714" t="s">
        <v>3389</v>
      </c>
      <c r="C6714" s="1">
        <v>0</v>
      </c>
      <c r="D6714" s="1">
        <v>0</v>
      </c>
      <c r="E6714" s="1">
        <v>0</v>
      </c>
    </row>
    <row r="6715" spans="1:5" x14ac:dyDescent="0.25">
      <c r="A6715" t="s">
        <v>12281</v>
      </c>
      <c r="B6715" t="s">
        <v>3391</v>
      </c>
      <c r="C6715" s="1">
        <v>0</v>
      </c>
      <c r="D6715" s="1">
        <v>0</v>
      </c>
      <c r="E6715" s="1">
        <v>0</v>
      </c>
    </row>
    <row r="6716" spans="1:5" x14ac:dyDescent="0.25">
      <c r="A6716" t="s">
        <v>12282</v>
      </c>
      <c r="B6716" t="s">
        <v>3393</v>
      </c>
      <c r="C6716" s="1">
        <v>0</v>
      </c>
      <c r="D6716" s="1">
        <v>0</v>
      </c>
      <c r="E6716" s="1">
        <v>0</v>
      </c>
    </row>
    <row r="6717" spans="1:5" x14ac:dyDescent="0.25">
      <c r="A6717" t="s">
        <v>12283</v>
      </c>
      <c r="B6717" t="s">
        <v>3397</v>
      </c>
      <c r="C6717" s="1">
        <v>0</v>
      </c>
      <c r="D6717" s="1">
        <v>0</v>
      </c>
      <c r="E6717" s="1">
        <v>0</v>
      </c>
    </row>
    <row r="6718" spans="1:5" x14ac:dyDescent="0.25">
      <c r="A6718" t="s">
        <v>12284</v>
      </c>
      <c r="B6718" t="s">
        <v>3401</v>
      </c>
      <c r="C6718" s="1">
        <v>0</v>
      </c>
      <c r="D6718" s="1">
        <v>0</v>
      </c>
      <c r="E6718" s="1">
        <v>0</v>
      </c>
    </row>
    <row r="6719" spans="1:5" x14ac:dyDescent="0.25">
      <c r="A6719" t="s">
        <v>12285</v>
      </c>
      <c r="B6719" t="s">
        <v>3426</v>
      </c>
      <c r="C6719" s="1">
        <v>300</v>
      </c>
      <c r="D6719" s="1">
        <v>0</v>
      </c>
      <c r="E6719" s="1">
        <v>0</v>
      </c>
    </row>
    <row r="6720" spans="1:5" x14ac:dyDescent="0.25">
      <c r="A6720" t="s">
        <v>12286</v>
      </c>
      <c r="B6720" t="s">
        <v>3428</v>
      </c>
      <c r="C6720" s="1">
        <v>0</v>
      </c>
      <c r="D6720" s="1">
        <v>0</v>
      </c>
      <c r="E6720" s="1">
        <v>0</v>
      </c>
    </row>
    <row r="6721" spans="1:5" x14ac:dyDescent="0.25">
      <c r="A6721" t="s">
        <v>12287</v>
      </c>
      <c r="B6721" t="s">
        <v>3430</v>
      </c>
      <c r="C6721" s="1">
        <v>0</v>
      </c>
      <c r="D6721" s="1">
        <v>0</v>
      </c>
      <c r="E6721" s="1">
        <v>0</v>
      </c>
    </row>
    <row r="6722" spans="1:5" x14ac:dyDescent="0.25">
      <c r="A6722" t="s">
        <v>12288</v>
      </c>
      <c r="B6722" t="s">
        <v>3432</v>
      </c>
      <c r="C6722" s="1">
        <v>1500</v>
      </c>
      <c r="D6722" s="1">
        <v>0</v>
      </c>
      <c r="E6722" s="1">
        <v>0</v>
      </c>
    </row>
    <row r="6723" spans="1:5" x14ac:dyDescent="0.25">
      <c r="A6723" t="s">
        <v>12289</v>
      </c>
      <c r="B6723" t="s">
        <v>3434</v>
      </c>
      <c r="C6723" s="1">
        <v>0</v>
      </c>
      <c r="D6723" s="1">
        <v>0</v>
      </c>
      <c r="E6723" s="1">
        <v>0</v>
      </c>
    </row>
    <row r="6724" spans="1:5" x14ac:dyDescent="0.25">
      <c r="A6724" t="s">
        <v>12290</v>
      </c>
      <c r="B6724" t="s">
        <v>3436</v>
      </c>
      <c r="C6724" s="1">
        <v>0</v>
      </c>
      <c r="D6724" s="1">
        <v>0</v>
      </c>
      <c r="E6724" s="1">
        <v>0</v>
      </c>
    </row>
    <row r="6725" spans="1:5" x14ac:dyDescent="0.25">
      <c r="A6725" t="s">
        <v>12291</v>
      </c>
      <c r="B6725" t="s">
        <v>3438</v>
      </c>
      <c r="C6725" s="1">
        <v>0</v>
      </c>
      <c r="D6725" s="1">
        <v>0</v>
      </c>
      <c r="E6725" s="1">
        <v>0</v>
      </c>
    </row>
    <row r="6726" spans="1:5" x14ac:dyDescent="0.25">
      <c r="A6726" t="s">
        <v>12292</v>
      </c>
      <c r="B6726" t="s">
        <v>3440</v>
      </c>
      <c r="C6726" s="1">
        <v>0</v>
      </c>
      <c r="D6726" s="1">
        <v>0</v>
      </c>
      <c r="E6726" s="1">
        <v>0</v>
      </c>
    </row>
    <row r="6727" spans="1:5" x14ac:dyDescent="0.25">
      <c r="A6727" t="s">
        <v>12293</v>
      </c>
      <c r="B6727" t="s">
        <v>3442</v>
      </c>
      <c r="C6727" s="1">
        <v>0</v>
      </c>
      <c r="D6727" s="1">
        <v>0</v>
      </c>
      <c r="E6727" s="1">
        <v>0</v>
      </c>
    </row>
    <row r="6728" spans="1:5" x14ac:dyDescent="0.25">
      <c r="A6728" t="s">
        <v>12294</v>
      </c>
      <c r="B6728" t="s">
        <v>3444</v>
      </c>
      <c r="C6728" s="1">
        <v>0</v>
      </c>
      <c r="D6728" s="1">
        <v>0</v>
      </c>
      <c r="E6728" s="1">
        <v>0</v>
      </c>
    </row>
    <row r="6729" spans="1:5" x14ac:dyDescent="0.25">
      <c r="A6729" t="s">
        <v>12295</v>
      </c>
      <c r="B6729" t="s">
        <v>3446</v>
      </c>
      <c r="C6729" s="1">
        <v>0</v>
      </c>
      <c r="D6729" s="1">
        <v>0</v>
      </c>
      <c r="E6729" s="1">
        <v>0</v>
      </c>
    </row>
    <row r="6730" spans="1:5" x14ac:dyDescent="0.25">
      <c r="A6730" t="s">
        <v>12296</v>
      </c>
      <c r="B6730" t="s">
        <v>3448</v>
      </c>
      <c r="C6730" s="1">
        <v>0</v>
      </c>
      <c r="D6730" s="1">
        <v>0</v>
      </c>
      <c r="E6730" s="1">
        <v>0</v>
      </c>
    </row>
    <row r="6731" spans="1:5" x14ac:dyDescent="0.25">
      <c r="A6731" t="s">
        <v>12297</v>
      </c>
      <c r="B6731" t="s">
        <v>3454</v>
      </c>
      <c r="C6731" s="1">
        <v>583</v>
      </c>
      <c r="D6731" s="1">
        <v>291</v>
      </c>
      <c r="E6731" s="1">
        <v>0</v>
      </c>
    </row>
    <row r="6732" spans="1:5" x14ac:dyDescent="0.25">
      <c r="A6732" t="s">
        <v>12298</v>
      </c>
      <c r="B6732" t="s">
        <v>3456</v>
      </c>
      <c r="C6732" s="1">
        <v>0</v>
      </c>
      <c r="D6732" s="1">
        <v>0</v>
      </c>
      <c r="E6732" s="1">
        <v>0</v>
      </c>
    </row>
    <row r="6733" spans="1:5" x14ac:dyDescent="0.25">
      <c r="A6733" t="s">
        <v>12299</v>
      </c>
      <c r="B6733" t="s">
        <v>3458</v>
      </c>
      <c r="C6733" s="1">
        <v>0</v>
      </c>
      <c r="D6733" s="1">
        <v>0</v>
      </c>
      <c r="E6733" s="1">
        <v>0</v>
      </c>
    </row>
    <row r="6734" spans="1:5" x14ac:dyDescent="0.25">
      <c r="A6734" t="s">
        <v>12300</v>
      </c>
      <c r="B6734" t="s">
        <v>3460</v>
      </c>
      <c r="C6734" s="1">
        <v>0</v>
      </c>
      <c r="D6734" s="1">
        <v>0</v>
      </c>
      <c r="E6734" s="1">
        <v>0</v>
      </c>
    </row>
    <row r="6735" spans="1:5" x14ac:dyDescent="0.25">
      <c r="A6735" t="s">
        <v>12301</v>
      </c>
      <c r="B6735" t="s">
        <v>3464</v>
      </c>
      <c r="C6735" s="1">
        <v>0</v>
      </c>
      <c r="D6735" s="1">
        <v>0</v>
      </c>
      <c r="E6735" s="1">
        <v>0</v>
      </c>
    </row>
    <row r="6736" spans="1:5" x14ac:dyDescent="0.25">
      <c r="A6736" t="s">
        <v>12302</v>
      </c>
      <c r="B6736" t="s">
        <v>3466</v>
      </c>
      <c r="C6736" s="1">
        <v>0</v>
      </c>
      <c r="D6736" s="1">
        <v>0</v>
      </c>
      <c r="E6736" s="1">
        <v>0</v>
      </c>
    </row>
    <row r="6737" spans="1:5" x14ac:dyDescent="0.25">
      <c r="A6737" t="s">
        <v>12303</v>
      </c>
      <c r="B6737" t="s">
        <v>3468</v>
      </c>
      <c r="C6737" s="1">
        <v>0</v>
      </c>
      <c r="D6737" s="1">
        <v>0</v>
      </c>
      <c r="E6737" s="1">
        <v>0</v>
      </c>
    </row>
    <row r="6738" spans="1:5" x14ac:dyDescent="0.25">
      <c r="A6738" t="s">
        <v>12304</v>
      </c>
      <c r="B6738" t="s">
        <v>3472</v>
      </c>
      <c r="C6738" s="1">
        <v>0</v>
      </c>
      <c r="D6738" s="1">
        <v>0</v>
      </c>
      <c r="E6738" s="1">
        <v>0</v>
      </c>
    </row>
    <row r="6739" spans="1:5" x14ac:dyDescent="0.25">
      <c r="A6739" t="s">
        <v>12305</v>
      </c>
      <c r="B6739" t="s">
        <v>3474</v>
      </c>
      <c r="C6739" s="1">
        <v>0</v>
      </c>
      <c r="D6739" s="1">
        <v>0</v>
      </c>
      <c r="E6739" s="1">
        <v>0</v>
      </c>
    </row>
    <row r="6740" spans="1:5" x14ac:dyDescent="0.25">
      <c r="A6740" t="s">
        <v>12306</v>
      </c>
      <c r="B6740" t="s">
        <v>3476</v>
      </c>
      <c r="C6740" s="1">
        <v>0</v>
      </c>
      <c r="D6740" s="1">
        <v>0</v>
      </c>
      <c r="E6740" s="1">
        <v>0</v>
      </c>
    </row>
    <row r="6741" spans="1:5" x14ac:dyDescent="0.25">
      <c r="A6741" t="s">
        <v>12307</v>
      </c>
      <c r="B6741" t="s">
        <v>3478</v>
      </c>
      <c r="C6741" s="1">
        <v>0</v>
      </c>
      <c r="D6741" s="1">
        <v>0</v>
      </c>
      <c r="E6741" s="1">
        <v>0</v>
      </c>
    </row>
    <row r="6742" spans="1:5" x14ac:dyDescent="0.25">
      <c r="A6742" t="s">
        <v>12308</v>
      </c>
      <c r="B6742" t="s">
        <v>3480</v>
      </c>
      <c r="C6742" s="1">
        <v>0</v>
      </c>
      <c r="D6742" s="1">
        <v>0</v>
      </c>
      <c r="E6742" s="1">
        <v>0</v>
      </c>
    </row>
    <row r="6743" spans="1:5" x14ac:dyDescent="0.25">
      <c r="A6743" t="s">
        <v>12309</v>
      </c>
      <c r="B6743" t="s">
        <v>3482</v>
      </c>
      <c r="C6743" s="1">
        <v>0</v>
      </c>
      <c r="D6743" s="1">
        <v>0</v>
      </c>
      <c r="E6743" s="1">
        <v>0</v>
      </c>
    </row>
    <row r="6744" spans="1:5" x14ac:dyDescent="0.25">
      <c r="A6744" t="s">
        <v>12310</v>
      </c>
      <c r="B6744" t="s">
        <v>3484</v>
      </c>
      <c r="C6744" s="1">
        <v>0</v>
      </c>
      <c r="D6744" s="1">
        <v>0</v>
      </c>
      <c r="E6744" s="1">
        <v>0</v>
      </c>
    </row>
    <row r="6745" spans="1:5" x14ac:dyDescent="0.25">
      <c r="A6745" t="s">
        <v>12311</v>
      </c>
      <c r="B6745" t="s">
        <v>3486</v>
      </c>
      <c r="C6745" s="1">
        <v>0</v>
      </c>
      <c r="D6745" s="1">
        <v>0</v>
      </c>
      <c r="E6745" s="1">
        <v>0</v>
      </c>
    </row>
    <row r="6746" spans="1:5" x14ac:dyDescent="0.25">
      <c r="A6746" t="s">
        <v>12312</v>
      </c>
      <c r="B6746" t="s">
        <v>3490</v>
      </c>
      <c r="C6746" s="1">
        <v>0</v>
      </c>
      <c r="D6746" s="1">
        <v>0</v>
      </c>
      <c r="E6746" s="1">
        <v>0</v>
      </c>
    </row>
    <row r="6747" spans="1:5" x14ac:dyDescent="0.25">
      <c r="A6747" t="s">
        <v>12313</v>
      </c>
      <c r="B6747" t="s">
        <v>3492</v>
      </c>
      <c r="C6747" s="1">
        <v>0</v>
      </c>
      <c r="D6747" s="1">
        <v>0</v>
      </c>
      <c r="E6747" s="1">
        <v>0</v>
      </c>
    </row>
    <row r="6748" spans="1:5" x14ac:dyDescent="0.25">
      <c r="A6748" t="s">
        <v>12314</v>
      </c>
      <c r="B6748" t="s">
        <v>3494</v>
      </c>
      <c r="C6748" s="1">
        <v>0</v>
      </c>
      <c r="D6748" s="1">
        <v>0</v>
      </c>
      <c r="E6748" s="1">
        <v>0</v>
      </c>
    </row>
    <row r="6749" spans="1:5" x14ac:dyDescent="0.25">
      <c r="A6749" t="s">
        <v>12315</v>
      </c>
      <c r="B6749" t="s">
        <v>3498</v>
      </c>
      <c r="C6749" s="1">
        <v>0</v>
      </c>
      <c r="D6749" s="1">
        <v>0</v>
      </c>
      <c r="E6749" s="1">
        <v>0</v>
      </c>
    </row>
    <row r="6750" spans="1:5" x14ac:dyDescent="0.25">
      <c r="A6750" t="s">
        <v>12316</v>
      </c>
      <c r="B6750" t="s">
        <v>3500</v>
      </c>
      <c r="C6750" s="1">
        <v>0</v>
      </c>
      <c r="D6750" s="1">
        <v>0</v>
      </c>
      <c r="E6750" s="1">
        <v>0</v>
      </c>
    </row>
    <row r="6751" spans="1:5" x14ac:dyDescent="0.25">
      <c r="A6751" t="s">
        <v>12317</v>
      </c>
      <c r="B6751" t="s">
        <v>3502</v>
      </c>
      <c r="C6751" s="1">
        <v>0</v>
      </c>
      <c r="D6751" s="1">
        <v>0</v>
      </c>
      <c r="E6751" s="1">
        <v>0</v>
      </c>
    </row>
    <row r="6752" spans="1:5" x14ac:dyDescent="0.25">
      <c r="A6752" t="s">
        <v>12318</v>
      </c>
      <c r="B6752" t="s">
        <v>3504</v>
      </c>
      <c r="C6752" s="1">
        <v>0</v>
      </c>
      <c r="D6752" s="1">
        <v>0</v>
      </c>
      <c r="E6752" s="1">
        <v>0</v>
      </c>
    </row>
    <row r="6753" spans="1:6" x14ac:dyDescent="0.25">
      <c r="A6753" t="s">
        <v>12319</v>
      </c>
      <c r="B6753" t="s">
        <v>3506</v>
      </c>
      <c r="C6753" s="1">
        <v>0</v>
      </c>
      <c r="D6753" s="1">
        <v>0</v>
      </c>
      <c r="E6753" s="1">
        <v>0</v>
      </c>
    </row>
    <row r="6754" spans="1:6" x14ac:dyDescent="0.25">
      <c r="A6754" t="s">
        <v>12320</v>
      </c>
      <c r="B6754" t="s">
        <v>3508</v>
      </c>
      <c r="C6754" s="1">
        <v>0</v>
      </c>
      <c r="D6754" s="1">
        <v>0</v>
      </c>
      <c r="E6754" s="1">
        <v>0</v>
      </c>
    </row>
    <row r="6755" spans="1:6" x14ac:dyDescent="0.25">
      <c r="A6755" t="s">
        <v>12321</v>
      </c>
      <c r="B6755" t="s">
        <v>3510</v>
      </c>
      <c r="C6755" s="1">
        <v>0</v>
      </c>
      <c r="D6755" s="1">
        <v>0</v>
      </c>
      <c r="E6755" s="1">
        <v>0</v>
      </c>
    </row>
    <row r="6756" spans="1:6" x14ac:dyDescent="0.25">
      <c r="A6756" t="s">
        <v>12322</v>
      </c>
      <c r="B6756" t="s">
        <v>3512</v>
      </c>
      <c r="C6756" s="1">
        <v>0</v>
      </c>
      <c r="D6756" s="1">
        <v>0</v>
      </c>
      <c r="E6756" s="1">
        <v>0</v>
      </c>
    </row>
    <row r="6757" spans="1:6" x14ac:dyDescent="0.25">
      <c r="A6757" t="s">
        <v>12323</v>
      </c>
      <c r="B6757" t="s">
        <v>3516</v>
      </c>
      <c r="C6757" s="1">
        <v>0</v>
      </c>
      <c r="D6757" s="1">
        <v>0</v>
      </c>
      <c r="E6757" s="1">
        <v>0</v>
      </c>
    </row>
    <row r="6758" spans="1:6" x14ac:dyDescent="0.25">
      <c r="A6758" t="s">
        <v>12324</v>
      </c>
      <c r="B6758" t="s">
        <v>3620</v>
      </c>
      <c r="C6758" s="1">
        <v>3550</v>
      </c>
      <c r="D6758" s="1">
        <v>0</v>
      </c>
      <c r="E6758" s="1">
        <v>3550</v>
      </c>
      <c r="F6758" t="s">
        <v>12325</v>
      </c>
    </row>
    <row r="6759" spans="1:6" x14ac:dyDescent="0.25">
      <c r="A6759" t="s">
        <v>12326</v>
      </c>
      <c r="B6759" t="s">
        <v>3623</v>
      </c>
      <c r="C6759" s="1">
        <v>100</v>
      </c>
      <c r="D6759" s="1">
        <v>0</v>
      </c>
      <c r="E6759" s="1">
        <v>100</v>
      </c>
    </row>
    <row r="6760" spans="1:6" x14ac:dyDescent="0.25">
      <c r="A6760" t="s">
        <v>12327</v>
      </c>
      <c r="B6760" t="s">
        <v>3625</v>
      </c>
      <c r="C6760" s="1">
        <v>0</v>
      </c>
      <c r="D6760" s="1">
        <v>0</v>
      </c>
      <c r="E6760" s="1">
        <v>0</v>
      </c>
    </row>
    <row r="6761" spans="1:6" x14ac:dyDescent="0.25">
      <c r="A6761" t="s">
        <v>12328</v>
      </c>
      <c r="B6761" t="s">
        <v>3627</v>
      </c>
      <c r="C6761" s="1">
        <v>0</v>
      </c>
      <c r="D6761" s="1">
        <v>0</v>
      </c>
      <c r="E6761" s="1">
        <v>0</v>
      </c>
    </row>
    <row r="6762" spans="1:6" x14ac:dyDescent="0.25">
      <c r="A6762" t="s">
        <v>12329</v>
      </c>
      <c r="B6762" t="s">
        <v>3629</v>
      </c>
      <c r="C6762" s="1">
        <v>0</v>
      </c>
      <c r="D6762" s="1">
        <v>0</v>
      </c>
      <c r="E6762" s="1">
        <v>0</v>
      </c>
    </row>
    <row r="6763" spans="1:6" x14ac:dyDescent="0.25">
      <c r="A6763" t="s">
        <v>12330</v>
      </c>
      <c r="B6763" t="s">
        <v>3631</v>
      </c>
      <c r="C6763" s="1">
        <v>0</v>
      </c>
      <c r="D6763" s="1">
        <v>0</v>
      </c>
      <c r="E6763" s="1">
        <v>0</v>
      </c>
    </row>
    <row r="6764" spans="1:6" x14ac:dyDescent="0.25">
      <c r="A6764" t="s">
        <v>12331</v>
      </c>
      <c r="B6764" t="s">
        <v>3633</v>
      </c>
      <c r="C6764" s="1">
        <v>0</v>
      </c>
      <c r="D6764" s="1">
        <v>0</v>
      </c>
      <c r="E6764" s="1">
        <v>0</v>
      </c>
    </row>
    <row r="6765" spans="1:6" x14ac:dyDescent="0.25">
      <c r="A6765" t="s">
        <v>12332</v>
      </c>
      <c r="B6765" t="s">
        <v>3635</v>
      </c>
      <c r="C6765" s="1">
        <v>0</v>
      </c>
      <c r="D6765" s="1">
        <v>0</v>
      </c>
      <c r="E6765" s="1">
        <v>0</v>
      </c>
    </row>
    <row r="6766" spans="1:6" x14ac:dyDescent="0.25">
      <c r="A6766" t="s">
        <v>12333</v>
      </c>
      <c r="B6766" t="s">
        <v>3637</v>
      </c>
      <c r="C6766" s="1">
        <v>0</v>
      </c>
      <c r="D6766" s="1">
        <v>0</v>
      </c>
      <c r="E6766" s="1">
        <v>0</v>
      </c>
    </row>
    <row r="6767" spans="1:6" x14ac:dyDescent="0.25">
      <c r="A6767" t="s">
        <v>12334</v>
      </c>
      <c r="B6767" t="s">
        <v>3639</v>
      </c>
      <c r="C6767" s="1">
        <v>0</v>
      </c>
      <c r="D6767" s="1">
        <v>0</v>
      </c>
      <c r="E6767" s="1">
        <v>0</v>
      </c>
    </row>
    <row r="6768" spans="1:6" x14ac:dyDescent="0.25">
      <c r="A6768" t="s">
        <v>12335</v>
      </c>
      <c r="B6768" t="s">
        <v>3641</v>
      </c>
      <c r="C6768" s="1">
        <v>0</v>
      </c>
      <c r="D6768" s="1">
        <v>0</v>
      </c>
      <c r="E6768" s="1">
        <v>0</v>
      </c>
    </row>
    <row r="6769" spans="1:6" x14ac:dyDescent="0.25">
      <c r="A6769" t="s">
        <v>12336</v>
      </c>
      <c r="B6769" t="s">
        <v>3644</v>
      </c>
      <c r="C6769" s="1">
        <v>0</v>
      </c>
      <c r="D6769" s="1">
        <v>0</v>
      </c>
      <c r="E6769" s="1">
        <v>0</v>
      </c>
    </row>
    <row r="6770" spans="1:6" x14ac:dyDescent="0.25">
      <c r="A6770" t="s">
        <v>12337</v>
      </c>
      <c r="B6770" t="s">
        <v>3646</v>
      </c>
      <c r="C6770" s="1">
        <v>0</v>
      </c>
      <c r="D6770" s="1">
        <v>0</v>
      </c>
      <c r="E6770" s="1">
        <v>0</v>
      </c>
    </row>
    <row r="6771" spans="1:6" x14ac:dyDescent="0.25">
      <c r="A6771" t="s">
        <v>12338</v>
      </c>
      <c r="B6771" t="s">
        <v>3648</v>
      </c>
      <c r="C6771" s="1">
        <v>0</v>
      </c>
      <c r="D6771" s="1">
        <v>0</v>
      </c>
      <c r="E6771" s="1">
        <v>0</v>
      </c>
    </row>
    <row r="6772" spans="1:6" x14ac:dyDescent="0.25">
      <c r="A6772" t="s">
        <v>12339</v>
      </c>
      <c r="B6772" t="s">
        <v>3650</v>
      </c>
      <c r="C6772" s="1">
        <v>0</v>
      </c>
      <c r="D6772" s="1">
        <v>0</v>
      </c>
      <c r="E6772" s="1">
        <v>0</v>
      </c>
    </row>
    <row r="6773" spans="1:6" x14ac:dyDescent="0.25">
      <c r="A6773" t="s">
        <v>12340</v>
      </c>
      <c r="B6773" t="s">
        <v>3652</v>
      </c>
      <c r="C6773" s="1">
        <v>0</v>
      </c>
      <c r="D6773" s="1">
        <v>0</v>
      </c>
      <c r="E6773" s="1">
        <v>0</v>
      </c>
    </row>
    <row r="6774" spans="1:6" x14ac:dyDescent="0.25">
      <c r="A6774" t="s">
        <v>12341</v>
      </c>
      <c r="B6774" t="s">
        <v>3654</v>
      </c>
      <c r="C6774" s="1">
        <v>0</v>
      </c>
      <c r="D6774" s="1">
        <v>0</v>
      </c>
      <c r="E6774" s="1">
        <v>0</v>
      </c>
    </row>
    <row r="6775" spans="1:6" x14ac:dyDescent="0.25">
      <c r="A6775" t="s">
        <v>12342</v>
      </c>
      <c r="B6775" t="s">
        <v>3656</v>
      </c>
      <c r="C6775" s="1">
        <v>0</v>
      </c>
      <c r="D6775" s="1">
        <v>0</v>
      </c>
      <c r="E6775" s="1">
        <v>0</v>
      </c>
    </row>
    <row r="6776" spans="1:6" x14ac:dyDescent="0.25">
      <c r="A6776" t="s">
        <v>12343</v>
      </c>
      <c r="B6776" t="s">
        <v>3658</v>
      </c>
      <c r="C6776" s="1">
        <v>0</v>
      </c>
      <c r="D6776" s="1">
        <v>0</v>
      </c>
      <c r="E6776" s="1">
        <v>0</v>
      </c>
    </row>
    <row r="6777" spans="1:6" x14ac:dyDescent="0.25">
      <c r="A6777" t="s">
        <v>12344</v>
      </c>
      <c r="B6777" t="s">
        <v>3660</v>
      </c>
      <c r="C6777" s="1">
        <v>0</v>
      </c>
      <c r="D6777" s="1">
        <v>0</v>
      </c>
      <c r="E6777" s="1">
        <v>0</v>
      </c>
    </row>
    <row r="6778" spans="1:6" x14ac:dyDescent="0.25">
      <c r="A6778" t="s">
        <v>12345</v>
      </c>
      <c r="B6778" t="s">
        <v>3662</v>
      </c>
      <c r="C6778" s="1">
        <v>0</v>
      </c>
      <c r="D6778" s="1">
        <v>0</v>
      </c>
      <c r="E6778" s="1">
        <v>0</v>
      </c>
    </row>
    <row r="6779" spans="1:6" x14ac:dyDescent="0.25">
      <c r="A6779" t="s">
        <v>12346</v>
      </c>
      <c r="B6779" t="s">
        <v>3664</v>
      </c>
      <c r="C6779" s="1">
        <v>62425</v>
      </c>
      <c r="D6779" s="1">
        <v>9758</v>
      </c>
      <c r="E6779" s="1">
        <v>64125</v>
      </c>
      <c r="F6779" t="s">
        <v>12347</v>
      </c>
    </row>
    <row r="6780" spans="1:6" x14ac:dyDescent="0.25">
      <c r="A6780" t="s">
        <v>12348</v>
      </c>
      <c r="B6780" t="s">
        <v>3667</v>
      </c>
      <c r="C6780" s="1">
        <v>0</v>
      </c>
      <c r="D6780" s="1">
        <v>0</v>
      </c>
      <c r="E6780" s="1">
        <v>0</v>
      </c>
    </row>
    <row r="6781" spans="1:6" x14ac:dyDescent="0.25">
      <c r="A6781" t="s">
        <v>12349</v>
      </c>
      <c r="B6781" t="s">
        <v>3670</v>
      </c>
      <c r="C6781" s="1">
        <v>16985</v>
      </c>
      <c r="D6781" s="1">
        <v>0</v>
      </c>
      <c r="E6781" s="1">
        <v>16985</v>
      </c>
      <c r="F6781" t="s">
        <v>12350</v>
      </c>
    </row>
    <row r="6782" spans="1:6" x14ac:dyDescent="0.25">
      <c r="A6782" t="s">
        <v>12351</v>
      </c>
      <c r="B6782" t="s">
        <v>3673</v>
      </c>
      <c r="C6782" s="1">
        <v>357</v>
      </c>
      <c r="D6782" s="1">
        <v>0</v>
      </c>
      <c r="E6782" s="1">
        <v>196</v>
      </c>
      <c r="F6782" t="s">
        <v>947</v>
      </c>
    </row>
    <row r="6783" spans="1:6" x14ac:dyDescent="0.25">
      <c r="A6783" t="s">
        <v>12352</v>
      </c>
      <c r="B6783" t="s">
        <v>3676</v>
      </c>
      <c r="C6783" s="1">
        <v>43865</v>
      </c>
      <c r="D6783" s="1">
        <v>0</v>
      </c>
      <c r="E6783" s="1">
        <v>43865</v>
      </c>
      <c r="F6783" t="s">
        <v>12353</v>
      </c>
    </row>
    <row r="6784" spans="1:6" x14ac:dyDescent="0.25">
      <c r="A6784" t="s">
        <v>12354</v>
      </c>
      <c r="B6784" t="s">
        <v>3678</v>
      </c>
      <c r="C6784" s="1">
        <v>3500</v>
      </c>
      <c r="D6784" s="1">
        <v>0</v>
      </c>
      <c r="E6784" s="1">
        <v>28500</v>
      </c>
      <c r="F6784" t="s">
        <v>12355</v>
      </c>
    </row>
    <row r="6785" spans="1:6" x14ac:dyDescent="0.25">
      <c r="A6785" t="s">
        <v>12356</v>
      </c>
      <c r="B6785" t="s">
        <v>3680</v>
      </c>
      <c r="C6785" s="1">
        <v>0</v>
      </c>
      <c r="D6785" s="1">
        <v>0</v>
      </c>
      <c r="E6785" s="1">
        <v>7366</v>
      </c>
      <c r="F6785" t="s">
        <v>12357</v>
      </c>
    </row>
    <row r="6786" spans="1:6" x14ac:dyDescent="0.25">
      <c r="A6786" t="s">
        <v>12358</v>
      </c>
      <c r="B6786" t="s">
        <v>3683</v>
      </c>
      <c r="C6786" s="1">
        <v>0</v>
      </c>
      <c r="D6786" s="1">
        <v>0</v>
      </c>
      <c r="E6786" s="1">
        <v>0</v>
      </c>
    </row>
    <row r="6787" spans="1:6" x14ac:dyDescent="0.25">
      <c r="A6787" t="s">
        <v>12359</v>
      </c>
      <c r="B6787" t="s">
        <v>3685</v>
      </c>
      <c r="C6787" s="1">
        <v>3000</v>
      </c>
      <c r="D6787" s="1">
        <v>200</v>
      </c>
      <c r="E6787" s="1">
        <v>3000</v>
      </c>
      <c r="F6787" t="s">
        <v>12360</v>
      </c>
    </row>
    <row r="6788" spans="1:6" x14ac:dyDescent="0.25">
      <c r="A6788" t="s">
        <v>12361</v>
      </c>
      <c r="B6788" t="s">
        <v>3687</v>
      </c>
      <c r="C6788" s="1">
        <v>0</v>
      </c>
      <c r="D6788" s="1">
        <v>0</v>
      </c>
      <c r="E6788" s="1">
        <v>0</v>
      </c>
    </row>
    <row r="6789" spans="1:6" x14ac:dyDescent="0.25">
      <c r="A6789" t="s">
        <v>12362</v>
      </c>
      <c r="B6789" t="s">
        <v>3691</v>
      </c>
      <c r="C6789" s="1">
        <v>0</v>
      </c>
      <c r="D6789" s="1">
        <v>0</v>
      </c>
      <c r="E6789" s="1">
        <v>0</v>
      </c>
    </row>
    <row r="6790" spans="1:6" x14ac:dyDescent="0.25">
      <c r="A6790" t="s">
        <v>12363</v>
      </c>
      <c r="B6790" t="s">
        <v>3693</v>
      </c>
      <c r="C6790" s="1">
        <v>20135</v>
      </c>
      <c r="D6790" s="1">
        <v>13190</v>
      </c>
      <c r="E6790" s="1">
        <v>48013</v>
      </c>
    </row>
    <row r="6791" spans="1:6" x14ac:dyDescent="0.25">
      <c r="A6791" t="s">
        <v>12364</v>
      </c>
      <c r="B6791" t="s">
        <v>3695</v>
      </c>
      <c r="C6791" s="1">
        <v>0</v>
      </c>
      <c r="D6791" s="1">
        <v>0</v>
      </c>
      <c r="E6791" s="1">
        <v>0</v>
      </c>
    </row>
    <row r="6792" spans="1:6" x14ac:dyDescent="0.25">
      <c r="A6792" t="s">
        <v>12365</v>
      </c>
      <c r="B6792" t="s">
        <v>3697</v>
      </c>
      <c r="C6792" s="1">
        <v>0</v>
      </c>
      <c r="D6792" s="1">
        <v>1500</v>
      </c>
      <c r="E6792" s="1">
        <v>0</v>
      </c>
    </row>
    <row r="6793" spans="1:6" x14ac:dyDescent="0.25">
      <c r="A6793" t="s">
        <v>12366</v>
      </c>
      <c r="B6793" t="s">
        <v>3699</v>
      </c>
      <c r="C6793" s="1">
        <v>18680</v>
      </c>
      <c r="D6793" s="1">
        <v>2625</v>
      </c>
      <c r="E6793" s="1">
        <v>23712</v>
      </c>
    </row>
    <row r="6794" spans="1:6" x14ac:dyDescent="0.25">
      <c r="A6794" t="s">
        <v>12367</v>
      </c>
      <c r="B6794" t="s">
        <v>3701</v>
      </c>
      <c r="C6794" s="1">
        <v>1721</v>
      </c>
      <c r="D6794" s="1">
        <v>445</v>
      </c>
      <c r="E6794" s="1">
        <v>2125</v>
      </c>
    </row>
    <row r="6795" spans="1:6" x14ac:dyDescent="0.25">
      <c r="A6795" t="s">
        <v>12368</v>
      </c>
      <c r="B6795" t="s">
        <v>3703</v>
      </c>
      <c r="C6795" s="1">
        <v>755</v>
      </c>
      <c r="D6795" s="1">
        <v>1022</v>
      </c>
      <c r="E6795" s="1">
        <v>1800</v>
      </c>
    </row>
    <row r="6796" spans="1:6" x14ac:dyDescent="0.25">
      <c r="A6796" t="s">
        <v>12369</v>
      </c>
      <c r="B6796" t="s">
        <v>3705</v>
      </c>
      <c r="C6796" s="1">
        <v>1887</v>
      </c>
      <c r="D6796" s="1">
        <v>2295</v>
      </c>
      <c r="E6796" s="1">
        <v>3851</v>
      </c>
    </row>
    <row r="6797" spans="1:6" x14ac:dyDescent="0.25">
      <c r="A6797" t="s">
        <v>12370</v>
      </c>
      <c r="B6797" t="s">
        <v>3709</v>
      </c>
      <c r="C6797" s="1">
        <v>0</v>
      </c>
      <c r="D6797" s="1">
        <v>0</v>
      </c>
      <c r="E6797" s="1">
        <v>95186</v>
      </c>
      <c r="F6797" t="s">
        <v>12371</v>
      </c>
    </row>
    <row r="6798" spans="1:6" x14ac:dyDescent="0.25">
      <c r="A6798" t="s">
        <v>12372</v>
      </c>
      <c r="B6798" t="s">
        <v>3973</v>
      </c>
      <c r="C6798" s="1">
        <v>6500</v>
      </c>
      <c r="D6798" s="1">
        <v>121</v>
      </c>
      <c r="E6798" s="1">
        <v>6500</v>
      </c>
      <c r="F6798" t="s">
        <v>12373</v>
      </c>
    </row>
    <row r="6799" spans="1:6" x14ac:dyDescent="0.25">
      <c r="A6799" t="s">
        <v>12374</v>
      </c>
      <c r="B6799" t="s">
        <v>3976</v>
      </c>
      <c r="C6799" s="1">
        <v>250</v>
      </c>
      <c r="D6799" s="1">
        <v>9</v>
      </c>
      <c r="E6799" s="1">
        <v>250</v>
      </c>
    </row>
    <row r="6800" spans="1:6" x14ac:dyDescent="0.25">
      <c r="A6800" t="s">
        <v>12375</v>
      </c>
      <c r="B6800" t="s">
        <v>3978</v>
      </c>
      <c r="C6800" s="1">
        <v>3800</v>
      </c>
      <c r="D6800" s="1">
        <v>0</v>
      </c>
      <c r="E6800" s="1">
        <v>2000</v>
      </c>
      <c r="F6800" t="s">
        <v>12376</v>
      </c>
    </row>
    <row r="6801" spans="1:6" x14ac:dyDescent="0.25">
      <c r="A6801" t="s">
        <v>12377</v>
      </c>
      <c r="B6801" t="s">
        <v>3981</v>
      </c>
      <c r="C6801" s="1">
        <v>250</v>
      </c>
      <c r="D6801" s="1">
        <v>0</v>
      </c>
      <c r="E6801" s="1">
        <v>250</v>
      </c>
      <c r="F6801" t="s">
        <v>12378</v>
      </c>
    </row>
    <row r="6802" spans="1:6" x14ac:dyDescent="0.25">
      <c r="A6802" t="s">
        <v>12379</v>
      </c>
      <c r="B6802" t="s">
        <v>3984</v>
      </c>
      <c r="C6802" s="1">
        <v>0</v>
      </c>
      <c r="D6802" s="1">
        <v>0</v>
      </c>
      <c r="E6802" s="1">
        <v>0</v>
      </c>
    </row>
    <row r="6803" spans="1:6" x14ac:dyDescent="0.25">
      <c r="A6803" t="s">
        <v>12380</v>
      </c>
      <c r="B6803" t="s">
        <v>3987</v>
      </c>
      <c r="C6803" s="1">
        <v>0</v>
      </c>
      <c r="D6803" s="1">
        <v>0</v>
      </c>
      <c r="E6803" s="1">
        <v>0</v>
      </c>
    </row>
    <row r="6804" spans="1:6" x14ac:dyDescent="0.25">
      <c r="A6804" t="s">
        <v>12381</v>
      </c>
      <c r="B6804" t="s">
        <v>3989</v>
      </c>
      <c r="C6804" s="1">
        <v>0</v>
      </c>
      <c r="D6804" s="1">
        <v>0</v>
      </c>
      <c r="E6804" s="1">
        <v>0</v>
      </c>
    </row>
    <row r="6805" spans="1:6" x14ac:dyDescent="0.25">
      <c r="A6805" t="s">
        <v>12382</v>
      </c>
      <c r="B6805" t="s">
        <v>3992</v>
      </c>
      <c r="C6805" s="1">
        <v>0</v>
      </c>
      <c r="D6805" s="1">
        <v>0</v>
      </c>
      <c r="E6805" s="1">
        <v>0</v>
      </c>
    </row>
    <row r="6806" spans="1:6" x14ac:dyDescent="0.25">
      <c r="A6806" t="s">
        <v>12383</v>
      </c>
      <c r="B6806" t="s">
        <v>3995</v>
      </c>
      <c r="C6806" s="1">
        <v>0</v>
      </c>
      <c r="D6806" s="1">
        <v>0</v>
      </c>
      <c r="E6806" s="1">
        <v>0</v>
      </c>
    </row>
    <row r="6807" spans="1:6" x14ac:dyDescent="0.25">
      <c r="A6807" t="s">
        <v>12384</v>
      </c>
      <c r="B6807" t="s">
        <v>3998</v>
      </c>
      <c r="C6807" s="1">
        <v>0</v>
      </c>
      <c r="D6807" s="1">
        <v>0</v>
      </c>
      <c r="E6807" s="1">
        <v>0</v>
      </c>
    </row>
    <row r="6808" spans="1:6" x14ac:dyDescent="0.25">
      <c r="A6808" t="s">
        <v>12385</v>
      </c>
      <c r="B6808" t="s">
        <v>4001</v>
      </c>
      <c r="C6808" s="1">
        <v>800</v>
      </c>
      <c r="D6808" s="1">
        <v>0</v>
      </c>
      <c r="E6808" s="1">
        <v>800</v>
      </c>
      <c r="F6808" t="s">
        <v>12386</v>
      </c>
    </row>
    <row r="6809" spans="1:6" x14ac:dyDescent="0.25">
      <c r="A6809" t="s">
        <v>12387</v>
      </c>
      <c r="B6809" t="s">
        <v>4003</v>
      </c>
      <c r="C6809" s="1">
        <v>0</v>
      </c>
      <c r="D6809" s="1">
        <v>0</v>
      </c>
      <c r="E6809" s="1">
        <v>0</v>
      </c>
    </row>
    <row r="6810" spans="1:6" x14ac:dyDescent="0.25">
      <c r="A6810" t="s">
        <v>12388</v>
      </c>
      <c r="B6810" t="s">
        <v>4005</v>
      </c>
      <c r="C6810" s="1">
        <v>0</v>
      </c>
      <c r="D6810" s="1">
        <v>0</v>
      </c>
      <c r="E6810" s="1">
        <v>0</v>
      </c>
    </row>
    <row r="6811" spans="1:6" x14ac:dyDescent="0.25">
      <c r="A6811" t="s">
        <v>12389</v>
      </c>
      <c r="B6811" t="s">
        <v>4007</v>
      </c>
      <c r="C6811" s="1">
        <v>0</v>
      </c>
      <c r="D6811" s="1">
        <v>0</v>
      </c>
      <c r="E6811" s="1">
        <v>0</v>
      </c>
    </row>
    <row r="6812" spans="1:6" x14ac:dyDescent="0.25">
      <c r="A6812" t="s">
        <v>12390</v>
      </c>
      <c r="B6812" t="s">
        <v>4010</v>
      </c>
      <c r="C6812" s="1">
        <v>0</v>
      </c>
      <c r="D6812" s="1">
        <v>0</v>
      </c>
      <c r="E6812" s="1">
        <v>0</v>
      </c>
    </row>
    <row r="6813" spans="1:6" x14ac:dyDescent="0.25">
      <c r="A6813" t="s">
        <v>12391</v>
      </c>
      <c r="B6813" t="s">
        <v>4013</v>
      </c>
      <c r="C6813" s="1">
        <v>0</v>
      </c>
      <c r="D6813" s="1">
        <v>0</v>
      </c>
      <c r="E6813" s="1">
        <v>0</v>
      </c>
    </row>
    <row r="6814" spans="1:6" x14ac:dyDescent="0.25">
      <c r="A6814" t="s">
        <v>12392</v>
      </c>
      <c r="B6814" t="s">
        <v>4015</v>
      </c>
      <c r="C6814" s="1">
        <v>0</v>
      </c>
      <c r="D6814" s="1">
        <v>0</v>
      </c>
      <c r="E6814" s="1">
        <v>50</v>
      </c>
      <c r="F6814" t="s">
        <v>12393</v>
      </c>
    </row>
    <row r="6815" spans="1:6" x14ac:dyDescent="0.25">
      <c r="A6815" t="s">
        <v>12394</v>
      </c>
      <c r="B6815" t="s">
        <v>4018</v>
      </c>
      <c r="C6815" s="1">
        <v>0</v>
      </c>
      <c r="D6815" s="1">
        <v>0</v>
      </c>
      <c r="E6815" s="1">
        <v>0</v>
      </c>
    </row>
    <row r="6816" spans="1:6" x14ac:dyDescent="0.25">
      <c r="A6816" t="s">
        <v>12395</v>
      </c>
      <c r="B6816" t="s">
        <v>4020</v>
      </c>
      <c r="C6816" s="1">
        <v>0</v>
      </c>
      <c r="D6816" s="1">
        <v>0</v>
      </c>
      <c r="E6816" s="1">
        <v>0</v>
      </c>
    </row>
    <row r="6817" spans="1:6" x14ac:dyDescent="0.25">
      <c r="A6817" t="s">
        <v>12396</v>
      </c>
      <c r="B6817" t="s">
        <v>4022</v>
      </c>
      <c r="C6817" s="1">
        <v>0</v>
      </c>
      <c r="D6817" s="1">
        <v>0</v>
      </c>
      <c r="E6817" s="1">
        <v>0</v>
      </c>
    </row>
    <row r="6818" spans="1:6" x14ac:dyDescent="0.25">
      <c r="A6818" t="s">
        <v>12397</v>
      </c>
      <c r="B6818" t="s">
        <v>4027</v>
      </c>
      <c r="C6818" s="1">
        <v>0</v>
      </c>
      <c r="D6818" s="1">
        <v>0</v>
      </c>
      <c r="E6818" s="1">
        <v>0</v>
      </c>
    </row>
    <row r="6819" spans="1:6" x14ac:dyDescent="0.25">
      <c r="A6819" t="s">
        <v>12398</v>
      </c>
      <c r="B6819" t="s">
        <v>4029</v>
      </c>
      <c r="C6819" s="1">
        <v>1700</v>
      </c>
      <c r="D6819" s="1">
        <v>258</v>
      </c>
      <c r="E6819" s="1">
        <v>1700</v>
      </c>
      <c r="F6819" t="s">
        <v>12399</v>
      </c>
    </row>
    <row r="6820" spans="1:6" x14ac:dyDescent="0.25">
      <c r="A6820" t="s">
        <v>12400</v>
      </c>
      <c r="B6820" t="s">
        <v>4032</v>
      </c>
      <c r="C6820" s="1">
        <v>0</v>
      </c>
      <c r="D6820" s="1">
        <v>0</v>
      </c>
      <c r="E6820" s="1">
        <v>0</v>
      </c>
    </row>
    <row r="6821" spans="1:6" x14ac:dyDescent="0.25">
      <c r="A6821" t="s">
        <v>12401</v>
      </c>
      <c r="B6821" t="s">
        <v>4034</v>
      </c>
      <c r="C6821" s="1">
        <v>2700</v>
      </c>
      <c r="D6821" s="1">
        <v>0</v>
      </c>
      <c r="E6821" s="1">
        <v>2057</v>
      </c>
      <c r="F6821" t="s">
        <v>12402</v>
      </c>
    </row>
    <row r="6822" spans="1:6" ht="60" x14ac:dyDescent="0.25">
      <c r="A6822" t="s">
        <v>12403</v>
      </c>
      <c r="B6822" t="s">
        <v>4037</v>
      </c>
      <c r="C6822" s="1">
        <v>574</v>
      </c>
      <c r="D6822" s="1">
        <v>0</v>
      </c>
      <c r="E6822" s="1">
        <v>842</v>
      </c>
      <c r="F6822" s="2" t="s">
        <v>12404</v>
      </c>
    </row>
    <row r="6823" spans="1:6" x14ac:dyDescent="0.25">
      <c r="A6823" t="s">
        <v>12405</v>
      </c>
      <c r="B6823" t="s">
        <v>4039</v>
      </c>
      <c r="C6823" s="1">
        <v>0</v>
      </c>
      <c r="D6823" s="1">
        <v>0</v>
      </c>
      <c r="E6823" s="1">
        <v>0</v>
      </c>
    </row>
    <row r="6824" spans="1:6" x14ac:dyDescent="0.25">
      <c r="A6824" t="s">
        <v>12406</v>
      </c>
      <c r="B6824" t="s">
        <v>4041</v>
      </c>
      <c r="C6824" s="1">
        <v>0</v>
      </c>
      <c r="D6824" s="1">
        <v>0</v>
      </c>
      <c r="E6824" s="1">
        <v>0</v>
      </c>
    </row>
    <row r="6825" spans="1:6" x14ac:dyDescent="0.25">
      <c r="A6825" t="s">
        <v>12407</v>
      </c>
      <c r="B6825" t="s">
        <v>4043</v>
      </c>
      <c r="C6825" s="1">
        <v>0</v>
      </c>
      <c r="D6825" s="1">
        <v>0</v>
      </c>
      <c r="E6825" s="1">
        <v>0</v>
      </c>
    </row>
    <row r="6826" spans="1:6" x14ac:dyDescent="0.25">
      <c r="A6826" t="s">
        <v>12408</v>
      </c>
      <c r="B6826" t="s">
        <v>4047</v>
      </c>
      <c r="C6826" s="1">
        <v>1700</v>
      </c>
      <c r="D6826" s="1">
        <v>26</v>
      </c>
      <c r="E6826" s="1">
        <v>1000</v>
      </c>
      <c r="F6826" t="s">
        <v>12409</v>
      </c>
    </row>
    <row r="6827" spans="1:6" x14ac:dyDescent="0.25">
      <c r="A6827" t="s">
        <v>12410</v>
      </c>
      <c r="B6827" t="s">
        <v>4050</v>
      </c>
      <c r="C6827" s="1">
        <v>0</v>
      </c>
      <c r="D6827" s="1">
        <v>0</v>
      </c>
      <c r="E6827" s="1">
        <v>0</v>
      </c>
    </row>
    <row r="6828" spans="1:6" x14ac:dyDescent="0.25">
      <c r="A6828" t="s">
        <v>12411</v>
      </c>
      <c r="B6828" t="s">
        <v>4053</v>
      </c>
      <c r="C6828" s="1">
        <v>0</v>
      </c>
      <c r="D6828" s="1">
        <v>0</v>
      </c>
      <c r="E6828" s="1">
        <v>0</v>
      </c>
    </row>
    <row r="6829" spans="1:6" x14ac:dyDescent="0.25">
      <c r="A6829" t="s">
        <v>12412</v>
      </c>
      <c r="B6829" t="s">
        <v>4055</v>
      </c>
      <c r="C6829" s="1">
        <v>0</v>
      </c>
      <c r="D6829" s="1">
        <v>0</v>
      </c>
      <c r="E6829" s="1">
        <v>0</v>
      </c>
    </row>
    <row r="6830" spans="1:6" x14ac:dyDescent="0.25">
      <c r="A6830" t="s">
        <v>12413</v>
      </c>
      <c r="B6830" t="s">
        <v>4057</v>
      </c>
      <c r="C6830" s="1">
        <v>0</v>
      </c>
      <c r="D6830" s="1">
        <v>0</v>
      </c>
      <c r="E6830" s="1">
        <v>0</v>
      </c>
    </row>
    <row r="6831" spans="1:6" x14ac:dyDescent="0.25">
      <c r="A6831" t="s">
        <v>12414</v>
      </c>
      <c r="B6831" t="s">
        <v>4059</v>
      </c>
      <c r="C6831" s="1">
        <v>50857</v>
      </c>
      <c r="D6831" s="1">
        <v>16291</v>
      </c>
      <c r="E6831" s="1">
        <v>53400</v>
      </c>
    </row>
    <row r="6832" spans="1:6" x14ac:dyDescent="0.25">
      <c r="A6832" t="s">
        <v>12415</v>
      </c>
      <c r="B6832" t="s">
        <v>4061</v>
      </c>
      <c r="C6832" s="1">
        <v>0</v>
      </c>
      <c r="D6832" s="1">
        <v>0</v>
      </c>
      <c r="E6832" s="1">
        <v>0</v>
      </c>
    </row>
    <row r="6833" spans="1:6" x14ac:dyDescent="0.25">
      <c r="A6833" t="s">
        <v>12416</v>
      </c>
      <c r="B6833" t="s">
        <v>4063</v>
      </c>
      <c r="C6833" s="1">
        <v>0</v>
      </c>
      <c r="D6833" s="1">
        <v>2500</v>
      </c>
      <c r="E6833" s="1">
        <v>0</v>
      </c>
    </row>
    <row r="6834" spans="1:6" x14ac:dyDescent="0.25">
      <c r="A6834" t="s">
        <v>12417</v>
      </c>
      <c r="B6834" t="s">
        <v>4066</v>
      </c>
      <c r="C6834" s="1">
        <v>34000</v>
      </c>
      <c r="D6834" s="1">
        <v>10283</v>
      </c>
      <c r="E6834" s="1">
        <v>44000</v>
      </c>
      <c r="F6834" t="s">
        <v>12418</v>
      </c>
    </row>
    <row r="6835" spans="1:6" x14ac:dyDescent="0.25">
      <c r="A6835" t="s">
        <v>12419</v>
      </c>
      <c r="B6835" t="s">
        <v>4069</v>
      </c>
      <c r="C6835" s="1">
        <v>3338</v>
      </c>
      <c r="D6835" s="1">
        <v>1145</v>
      </c>
      <c r="E6835" s="1">
        <v>3375</v>
      </c>
    </row>
    <row r="6836" spans="1:6" x14ac:dyDescent="0.25">
      <c r="A6836" t="s">
        <v>12420</v>
      </c>
      <c r="B6836" t="s">
        <v>4071</v>
      </c>
      <c r="C6836" s="1">
        <v>1907</v>
      </c>
      <c r="D6836" s="1">
        <v>1501</v>
      </c>
      <c r="E6836" s="1">
        <v>2003</v>
      </c>
    </row>
    <row r="6837" spans="1:6" x14ac:dyDescent="0.25">
      <c r="A6837" t="s">
        <v>12421</v>
      </c>
      <c r="B6837" t="s">
        <v>4073</v>
      </c>
      <c r="C6837" s="1">
        <v>15180</v>
      </c>
      <c r="D6837" s="1">
        <v>5839</v>
      </c>
      <c r="E6837" s="1">
        <v>15205</v>
      </c>
    </row>
    <row r="6838" spans="1:6" x14ac:dyDescent="0.25">
      <c r="A6838" t="s">
        <v>12422</v>
      </c>
      <c r="B6838" t="s">
        <v>4077</v>
      </c>
      <c r="C6838" s="1">
        <v>0</v>
      </c>
      <c r="D6838" s="1">
        <v>0</v>
      </c>
      <c r="E6838" s="1">
        <v>0</v>
      </c>
    </row>
    <row r="6839" spans="1:6" x14ac:dyDescent="0.25">
      <c r="A6839" t="s">
        <v>12423</v>
      </c>
      <c r="B6839" t="s">
        <v>9970</v>
      </c>
      <c r="C6839" s="1">
        <v>27450</v>
      </c>
      <c r="D6839" s="1">
        <v>4983</v>
      </c>
      <c r="E6839" s="1">
        <v>27450</v>
      </c>
    </row>
    <row r="6840" spans="1:6" x14ac:dyDescent="0.25">
      <c r="A6840" t="s">
        <v>12424</v>
      </c>
      <c r="B6840" t="s">
        <v>9972</v>
      </c>
      <c r="C6840" s="1">
        <v>75</v>
      </c>
      <c r="D6840" s="1">
        <v>20</v>
      </c>
      <c r="E6840" s="1">
        <v>100</v>
      </c>
      <c r="F6840" t="s">
        <v>12425</v>
      </c>
    </row>
    <row r="6841" spans="1:6" x14ac:dyDescent="0.25">
      <c r="A6841" t="s">
        <v>12426</v>
      </c>
      <c r="B6841" t="s">
        <v>9974</v>
      </c>
      <c r="C6841" s="1">
        <v>0</v>
      </c>
      <c r="D6841" s="1">
        <v>0</v>
      </c>
      <c r="E6841" s="1">
        <v>0</v>
      </c>
    </row>
    <row r="6842" spans="1:6" x14ac:dyDescent="0.25">
      <c r="A6842" t="s">
        <v>12427</v>
      </c>
      <c r="B6842" t="s">
        <v>9976</v>
      </c>
      <c r="C6842" s="1">
        <v>0</v>
      </c>
      <c r="D6842" s="1">
        <v>0</v>
      </c>
      <c r="E6842" s="1">
        <v>0</v>
      </c>
    </row>
    <row r="6843" spans="1:6" x14ac:dyDescent="0.25">
      <c r="A6843" t="s">
        <v>12428</v>
      </c>
      <c r="B6843" t="s">
        <v>9978</v>
      </c>
      <c r="C6843" s="1">
        <v>0</v>
      </c>
      <c r="D6843" s="1">
        <v>0</v>
      </c>
      <c r="E6843" s="1">
        <v>0</v>
      </c>
    </row>
    <row r="6844" spans="1:6" x14ac:dyDescent="0.25">
      <c r="A6844" t="s">
        <v>12429</v>
      </c>
      <c r="B6844" t="s">
        <v>9980</v>
      </c>
      <c r="C6844" s="1">
        <v>0</v>
      </c>
      <c r="D6844" s="1">
        <v>0</v>
      </c>
      <c r="E6844" s="1">
        <v>0</v>
      </c>
    </row>
    <row r="6845" spans="1:6" x14ac:dyDescent="0.25">
      <c r="A6845" t="s">
        <v>12430</v>
      </c>
      <c r="B6845" t="s">
        <v>9982</v>
      </c>
      <c r="C6845" s="1">
        <v>0</v>
      </c>
      <c r="D6845" s="1">
        <v>0</v>
      </c>
      <c r="E6845" s="1">
        <v>0</v>
      </c>
    </row>
    <row r="6846" spans="1:6" x14ac:dyDescent="0.25">
      <c r="A6846" t="s">
        <v>12431</v>
      </c>
      <c r="B6846" t="s">
        <v>9984</v>
      </c>
      <c r="C6846" s="1">
        <v>0</v>
      </c>
      <c r="D6846" s="1">
        <v>0</v>
      </c>
      <c r="E6846" s="1">
        <v>0</v>
      </c>
    </row>
    <row r="6847" spans="1:6" x14ac:dyDescent="0.25">
      <c r="A6847" t="s">
        <v>12432</v>
      </c>
      <c r="B6847" t="s">
        <v>9986</v>
      </c>
      <c r="C6847" s="1">
        <v>0</v>
      </c>
      <c r="D6847" s="1">
        <v>0</v>
      </c>
      <c r="E6847" s="1">
        <v>0</v>
      </c>
    </row>
    <row r="6848" spans="1:6" x14ac:dyDescent="0.25">
      <c r="A6848" t="s">
        <v>12433</v>
      </c>
      <c r="B6848" t="s">
        <v>9988</v>
      </c>
      <c r="C6848" s="1">
        <v>0</v>
      </c>
      <c r="D6848" s="1">
        <v>0</v>
      </c>
      <c r="E6848" s="1">
        <v>0</v>
      </c>
    </row>
    <row r="6849" spans="1:6" x14ac:dyDescent="0.25">
      <c r="A6849" t="s">
        <v>12434</v>
      </c>
      <c r="B6849" t="s">
        <v>9990</v>
      </c>
      <c r="C6849" s="1">
        <v>178250</v>
      </c>
      <c r="D6849" s="1">
        <v>35582</v>
      </c>
      <c r="E6849" s="1">
        <v>138250</v>
      </c>
      <c r="F6849" t="s">
        <v>12435</v>
      </c>
    </row>
    <row r="6850" spans="1:6" x14ac:dyDescent="0.25">
      <c r="A6850" t="s">
        <v>12436</v>
      </c>
      <c r="B6850" t="s">
        <v>9992</v>
      </c>
      <c r="C6850" s="1">
        <v>2080750</v>
      </c>
      <c r="D6850" s="1">
        <v>540375</v>
      </c>
      <c r="E6850" s="1">
        <v>2055750</v>
      </c>
      <c r="F6850" t="s">
        <v>12437</v>
      </c>
    </row>
    <row r="6851" spans="1:6" x14ac:dyDescent="0.25">
      <c r="A6851" t="s">
        <v>12438</v>
      </c>
      <c r="B6851" t="s">
        <v>9994</v>
      </c>
      <c r="C6851" s="1">
        <v>0</v>
      </c>
      <c r="D6851" s="1">
        <v>0</v>
      </c>
      <c r="E6851" s="1">
        <v>0</v>
      </c>
    </row>
    <row r="6852" spans="1:6" x14ac:dyDescent="0.25">
      <c r="A6852" t="s">
        <v>12439</v>
      </c>
      <c r="B6852" t="s">
        <v>9996</v>
      </c>
      <c r="C6852" s="1">
        <v>0</v>
      </c>
      <c r="D6852" s="1">
        <v>0</v>
      </c>
      <c r="E6852" s="1">
        <v>0</v>
      </c>
    </row>
    <row r="6853" spans="1:6" x14ac:dyDescent="0.25">
      <c r="A6853" t="s">
        <v>12440</v>
      </c>
      <c r="B6853" t="s">
        <v>12441</v>
      </c>
      <c r="C6853" s="1">
        <v>0</v>
      </c>
      <c r="D6853" s="1">
        <v>0</v>
      </c>
      <c r="E6853" s="1">
        <v>0</v>
      </c>
    </row>
    <row r="6854" spans="1:6" x14ac:dyDescent="0.25">
      <c r="A6854" t="s">
        <v>12442</v>
      </c>
      <c r="B6854" t="s">
        <v>9998</v>
      </c>
      <c r="C6854" s="1">
        <v>75000</v>
      </c>
      <c r="D6854" s="1">
        <v>123323</v>
      </c>
      <c r="E6854" s="1">
        <v>100000</v>
      </c>
      <c r="F6854" t="s">
        <v>12437</v>
      </c>
    </row>
    <row r="6855" spans="1:6" x14ac:dyDescent="0.25">
      <c r="A6855" t="s">
        <v>12443</v>
      </c>
      <c r="B6855" t="s">
        <v>10000</v>
      </c>
      <c r="C6855" s="1">
        <v>0</v>
      </c>
      <c r="D6855" s="1">
        <v>0</v>
      </c>
      <c r="E6855" s="1">
        <v>0</v>
      </c>
    </row>
    <row r="6856" spans="1:6" x14ac:dyDescent="0.25">
      <c r="A6856" t="s">
        <v>12444</v>
      </c>
      <c r="B6856" t="s">
        <v>10002</v>
      </c>
      <c r="C6856" s="1">
        <v>0</v>
      </c>
      <c r="D6856" s="1">
        <v>0</v>
      </c>
      <c r="E6856" s="1">
        <v>0</v>
      </c>
    </row>
    <row r="6857" spans="1:6" x14ac:dyDescent="0.25">
      <c r="A6857" t="s">
        <v>12445</v>
      </c>
      <c r="B6857" t="s">
        <v>10004</v>
      </c>
      <c r="C6857" s="1">
        <v>1000</v>
      </c>
      <c r="D6857" s="1">
        <v>0</v>
      </c>
      <c r="E6857" s="1">
        <v>41000</v>
      </c>
      <c r="F6857" t="s">
        <v>12446</v>
      </c>
    </row>
    <row r="6858" spans="1:6" x14ac:dyDescent="0.25">
      <c r="A6858" t="s">
        <v>12447</v>
      </c>
      <c r="B6858" t="s">
        <v>10006</v>
      </c>
      <c r="C6858" s="1">
        <v>0</v>
      </c>
      <c r="D6858" s="1">
        <v>0</v>
      </c>
      <c r="E6858" s="1">
        <v>0</v>
      </c>
    </row>
    <row r="6859" spans="1:6" x14ac:dyDescent="0.25">
      <c r="A6859" t="s">
        <v>12448</v>
      </c>
      <c r="B6859" t="s">
        <v>10008</v>
      </c>
      <c r="C6859" s="1">
        <v>0</v>
      </c>
      <c r="D6859" s="1">
        <v>0</v>
      </c>
      <c r="E6859" s="1">
        <v>0</v>
      </c>
    </row>
    <row r="6860" spans="1:6" x14ac:dyDescent="0.25">
      <c r="A6860" t="s">
        <v>12449</v>
      </c>
      <c r="B6860" t="s">
        <v>10010</v>
      </c>
      <c r="C6860" s="1">
        <v>0</v>
      </c>
      <c r="D6860" s="1">
        <v>0</v>
      </c>
      <c r="E6860" s="1">
        <v>0</v>
      </c>
    </row>
    <row r="6861" spans="1:6" x14ac:dyDescent="0.25">
      <c r="A6861" t="s">
        <v>12450</v>
      </c>
      <c r="B6861" t="s">
        <v>10012</v>
      </c>
      <c r="C6861" s="1">
        <v>0</v>
      </c>
      <c r="D6861" s="1">
        <v>0</v>
      </c>
      <c r="E6861" s="1">
        <v>0</v>
      </c>
    </row>
    <row r="6862" spans="1:6" x14ac:dyDescent="0.25">
      <c r="A6862" t="s">
        <v>12451</v>
      </c>
      <c r="B6862" t="s">
        <v>10014</v>
      </c>
      <c r="C6862" s="1">
        <v>0</v>
      </c>
      <c r="D6862" s="1">
        <v>0</v>
      </c>
      <c r="E6862" s="1">
        <v>0</v>
      </c>
    </row>
    <row r="6863" spans="1:6" x14ac:dyDescent="0.25">
      <c r="A6863" t="s">
        <v>12452</v>
      </c>
      <c r="B6863" t="s">
        <v>10016</v>
      </c>
      <c r="C6863" s="1">
        <v>0</v>
      </c>
      <c r="D6863" s="1">
        <v>0</v>
      </c>
      <c r="E6863" s="1">
        <v>0</v>
      </c>
    </row>
    <row r="6864" spans="1:6" x14ac:dyDescent="0.25">
      <c r="A6864" t="s">
        <v>12453</v>
      </c>
      <c r="B6864" t="s">
        <v>10018</v>
      </c>
      <c r="C6864" s="1">
        <v>0</v>
      </c>
      <c r="D6864" s="1">
        <v>0</v>
      </c>
      <c r="E6864" s="1">
        <v>0</v>
      </c>
    </row>
    <row r="6865" spans="1:6" x14ac:dyDescent="0.25">
      <c r="A6865" t="s">
        <v>12454</v>
      </c>
      <c r="B6865" t="s">
        <v>10020</v>
      </c>
      <c r="C6865" s="1">
        <v>0</v>
      </c>
      <c r="D6865" s="1">
        <v>0</v>
      </c>
      <c r="E6865" s="1">
        <v>0</v>
      </c>
    </row>
    <row r="6866" spans="1:6" x14ac:dyDescent="0.25">
      <c r="A6866" t="s">
        <v>12455</v>
      </c>
      <c r="B6866" t="s">
        <v>10022</v>
      </c>
      <c r="C6866" s="1">
        <v>500</v>
      </c>
      <c r="D6866" s="1">
        <v>21</v>
      </c>
      <c r="E6866" s="1">
        <v>750</v>
      </c>
      <c r="F6866" t="s">
        <v>12456</v>
      </c>
    </row>
    <row r="6867" spans="1:6" x14ac:dyDescent="0.25">
      <c r="A6867" t="s">
        <v>12457</v>
      </c>
      <c r="B6867" t="s">
        <v>10024</v>
      </c>
      <c r="C6867" s="1">
        <v>0</v>
      </c>
      <c r="D6867" s="1">
        <v>0</v>
      </c>
      <c r="E6867" s="1">
        <v>0</v>
      </c>
    </row>
    <row r="6868" spans="1:6" x14ac:dyDescent="0.25">
      <c r="A6868" t="s">
        <v>12458</v>
      </c>
      <c r="B6868" t="s">
        <v>10026</v>
      </c>
      <c r="C6868" s="1">
        <v>0</v>
      </c>
      <c r="D6868" s="1">
        <v>0</v>
      </c>
      <c r="E6868" s="1">
        <v>0</v>
      </c>
    </row>
    <row r="6869" spans="1:6" x14ac:dyDescent="0.25">
      <c r="A6869" t="s">
        <v>12459</v>
      </c>
      <c r="B6869" t="s">
        <v>10028</v>
      </c>
      <c r="C6869" s="1">
        <v>41686</v>
      </c>
      <c r="D6869" s="1">
        <v>4081</v>
      </c>
      <c r="E6869" s="1">
        <v>48048</v>
      </c>
    </row>
    <row r="6870" spans="1:6" x14ac:dyDescent="0.25">
      <c r="A6870" t="s">
        <v>12460</v>
      </c>
      <c r="B6870" t="s">
        <v>10030</v>
      </c>
      <c r="C6870" s="1">
        <v>55977</v>
      </c>
      <c r="D6870" s="1">
        <v>20797</v>
      </c>
      <c r="E6870" s="1">
        <v>62845</v>
      </c>
    </row>
    <row r="6871" spans="1:6" x14ac:dyDescent="0.25">
      <c r="A6871" t="s">
        <v>12461</v>
      </c>
      <c r="B6871" t="s">
        <v>10032</v>
      </c>
      <c r="C6871" s="1">
        <v>0</v>
      </c>
      <c r="D6871" s="1">
        <v>0</v>
      </c>
      <c r="E6871" s="1">
        <v>0</v>
      </c>
    </row>
    <row r="6872" spans="1:6" x14ac:dyDescent="0.25">
      <c r="A6872" t="s">
        <v>12462</v>
      </c>
      <c r="B6872" t="s">
        <v>10034</v>
      </c>
      <c r="C6872" s="1">
        <v>420</v>
      </c>
      <c r="D6872" s="1">
        <v>3081</v>
      </c>
      <c r="E6872" s="1">
        <v>0</v>
      </c>
    </row>
    <row r="6873" spans="1:6" x14ac:dyDescent="0.25">
      <c r="A6873" t="s">
        <v>12463</v>
      </c>
      <c r="B6873" t="s">
        <v>10036</v>
      </c>
      <c r="C6873" s="1">
        <v>30000</v>
      </c>
      <c r="D6873" s="1">
        <v>6363</v>
      </c>
      <c r="E6873" s="1">
        <v>0</v>
      </c>
    </row>
    <row r="6874" spans="1:6" x14ac:dyDescent="0.25">
      <c r="A6874" t="s">
        <v>12464</v>
      </c>
      <c r="B6874" t="s">
        <v>10038</v>
      </c>
      <c r="C6874" s="1">
        <v>3711</v>
      </c>
      <c r="D6874" s="1">
        <v>962</v>
      </c>
      <c r="E6874" s="1">
        <v>3903</v>
      </c>
    </row>
    <row r="6875" spans="1:6" x14ac:dyDescent="0.25">
      <c r="A6875" t="s">
        <v>12465</v>
      </c>
      <c r="B6875" t="s">
        <v>10040</v>
      </c>
      <c r="C6875" s="1">
        <v>7325</v>
      </c>
      <c r="D6875" s="1">
        <v>2006</v>
      </c>
      <c r="E6875" s="1">
        <v>8317</v>
      </c>
    </row>
    <row r="6876" spans="1:6" x14ac:dyDescent="0.25">
      <c r="A6876" t="s">
        <v>12466</v>
      </c>
      <c r="B6876" t="s">
        <v>10042</v>
      </c>
      <c r="C6876" s="1">
        <v>32063</v>
      </c>
      <c r="D6876" s="1">
        <v>7194</v>
      </c>
      <c r="E6876" s="1">
        <v>32195</v>
      </c>
    </row>
    <row r="6877" spans="1:6" x14ac:dyDescent="0.25">
      <c r="A6877" t="s">
        <v>12467</v>
      </c>
      <c r="B6877" t="s">
        <v>10046</v>
      </c>
      <c r="C6877" s="1">
        <v>0</v>
      </c>
      <c r="D6877" s="1">
        <v>0</v>
      </c>
      <c r="E6877" s="1">
        <v>0</v>
      </c>
    </row>
    <row r="6878" spans="1:6" x14ac:dyDescent="0.25">
      <c r="A6878" t="s">
        <v>12468</v>
      </c>
      <c r="B6878" t="s">
        <v>10048</v>
      </c>
      <c r="C6878" s="1">
        <v>65000</v>
      </c>
      <c r="D6878" s="1">
        <v>29240</v>
      </c>
      <c r="E6878" s="1">
        <v>110000</v>
      </c>
      <c r="F6878" t="s">
        <v>12469</v>
      </c>
    </row>
    <row r="6879" spans="1:6" x14ac:dyDescent="0.25">
      <c r="A6879" t="s">
        <v>12470</v>
      </c>
      <c r="B6879" t="s">
        <v>10050</v>
      </c>
      <c r="C6879" s="1">
        <v>2000</v>
      </c>
      <c r="D6879" s="1">
        <v>840</v>
      </c>
      <c r="E6879" s="1">
        <v>3000</v>
      </c>
      <c r="F6879" t="s">
        <v>12471</v>
      </c>
    </row>
    <row r="6880" spans="1:6" x14ac:dyDescent="0.25">
      <c r="A6880" t="s">
        <v>12472</v>
      </c>
      <c r="B6880" t="s">
        <v>10054</v>
      </c>
      <c r="C6880" s="1">
        <v>50000</v>
      </c>
      <c r="D6880" s="1">
        <v>15071</v>
      </c>
      <c r="E6880" s="1">
        <v>55000</v>
      </c>
      <c r="F6880" t="s">
        <v>12473</v>
      </c>
    </row>
    <row r="6881" spans="1:5" x14ac:dyDescent="0.25">
      <c r="A6881" t="s">
        <v>12474</v>
      </c>
      <c r="B6881" t="s">
        <v>10056</v>
      </c>
      <c r="C6881" s="1">
        <v>0</v>
      </c>
      <c r="D6881" s="1">
        <v>0</v>
      </c>
      <c r="E6881" s="1">
        <v>0</v>
      </c>
    </row>
    <row r="6882" spans="1:5" x14ac:dyDescent="0.25">
      <c r="A6882" t="s">
        <v>12475</v>
      </c>
      <c r="B6882" t="s">
        <v>10058</v>
      </c>
      <c r="C6882" s="1">
        <v>0</v>
      </c>
      <c r="D6882" s="1">
        <v>0</v>
      </c>
      <c r="E6882" s="1">
        <v>0</v>
      </c>
    </row>
    <row r="6883" spans="1:5" x14ac:dyDescent="0.25">
      <c r="A6883" t="s">
        <v>12476</v>
      </c>
      <c r="B6883" t="s">
        <v>10060</v>
      </c>
      <c r="C6883" s="1">
        <v>0</v>
      </c>
      <c r="D6883" s="1">
        <v>0</v>
      </c>
      <c r="E6883" s="1">
        <v>0</v>
      </c>
    </row>
    <row r="6884" spans="1:5" x14ac:dyDescent="0.25">
      <c r="A6884" t="s">
        <v>12477</v>
      </c>
      <c r="B6884" t="s">
        <v>10062</v>
      </c>
      <c r="C6884" s="1">
        <v>0</v>
      </c>
      <c r="D6884" s="1">
        <v>0</v>
      </c>
      <c r="E6884" s="1">
        <v>0</v>
      </c>
    </row>
    <row r="6885" spans="1:5" x14ac:dyDescent="0.25">
      <c r="A6885" t="s">
        <v>12478</v>
      </c>
      <c r="B6885" t="s">
        <v>10064</v>
      </c>
      <c r="C6885" s="1">
        <v>0</v>
      </c>
      <c r="D6885" s="1">
        <v>0</v>
      </c>
      <c r="E6885" s="1">
        <v>0</v>
      </c>
    </row>
    <row r="6886" spans="1:5" x14ac:dyDescent="0.25">
      <c r="A6886" t="s">
        <v>12479</v>
      </c>
      <c r="B6886" t="s">
        <v>10066</v>
      </c>
      <c r="C6886" s="1">
        <v>0</v>
      </c>
      <c r="D6886" s="1">
        <v>0</v>
      </c>
      <c r="E6886" s="1">
        <v>0</v>
      </c>
    </row>
    <row r="6887" spans="1:5" x14ac:dyDescent="0.25">
      <c r="A6887" t="s">
        <v>12480</v>
      </c>
      <c r="B6887" t="s">
        <v>10068</v>
      </c>
      <c r="C6887" s="1">
        <v>0</v>
      </c>
      <c r="D6887" s="1">
        <v>0</v>
      </c>
      <c r="E6887" s="1">
        <v>0</v>
      </c>
    </row>
    <row r="6888" spans="1:5" x14ac:dyDescent="0.25">
      <c r="A6888" t="s">
        <v>12481</v>
      </c>
      <c r="B6888" t="s">
        <v>10070</v>
      </c>
      <c r="C6888" s="1">
        <v>0</v>
      </c>
      <c r="D6888" s="1">
        <v>0</v>
      </c>
      <c r="E6888" s="1">
        <v>0</v>
      </c>
    </row>
    <row r="6889" spans="1:5" x14ac:dyDescent="0.25">
      <c r="A6889" t="s">
        <v>12482</v>
      </c>
      <c r="B6889" t="s">
        <v>10072</v>
      </c>
      <c r="C6889" s="1">
        <v>0</v>
      </c>
      <c r="D6889" s="1">
        <v>0</v>
      </c>
      <c r="E6889" s="1">
        <v>0</v>
      </c>
    </row>
    <row r="6890" spans="1:5" x14ac:dyDescent="0.25">
      <c r="A6890" t="s">
        <v>12483</v>
      </c>
      <c r="B6890" t="s">
        <v>10074</v>
      </c>
      <c r="C6890" s="1">
        <v>0</v>
      </c>
      <c r="D6890" s="1">
        <v>0</v>
      </c>
      <c r="E6890" s="1">
        <v>0</v>
      </c>
    </row>
    <row r="6891" spans="1:5" x14ac:dyDescent="0.25">
      <c r="A6891" t="s">
        <v>12484</v>
      </c>
      <c r="B6891" t="s">
        <v>10076</v>
      </c>
      <c r="C6891" s="1">
        <v>0</v>
      </c>
      <c r="D6891" s="1">
        <v>0</v>
      </c>
      <c r="E6891" s="1">
        <v>0</v>
      </c>
    </row>
    <row r="6892" spans="1:5" x14ac:dyDescent="0.25">
      <c r="A6892" t="s">
        <v>12485</v>
      </c>
      <c r="B6892" t="s">
        <v>10078</v>
      </c>
      <c r="C6892" s="1">
        <v>0</v>
      </c>
      <c r="D6892" s="1">
        <v>0</v>
      </c>
      <c r="E6892" s="1">
        <v>0</v>
      </c>
    </row>
    <row r="6893" spans="1:5" x14ac:dyDescent="0.25">
      <c r="A6893" t="s">
        <v>12486</v>
      </c>
      <c r="B6893" t="s">
        <v>10080</v>
      </c>
      <c r="C6893" s="1">
        <v>0</v>
      </c>
      <c r="D6893" s="1">
        <v>0</v>
      </c>
      <c r="E6893" s="1">
        <v>0</v>
      </c>
    </row>
    <row r="6894" spans="1:5" x14ac:dyDescent="0.25">
      <c r="A6894" t="s">
        <v>12487</v>
      </c>
      <c r="B6894" t="s">
        <v>10082</v>
      </c>
      <c r="C6894" s="1">
        <v>0</v>
      </c>
      <c r="D6894" s="1">
        <v>0</v>
      </c>
      <c r="E6894" s="1">
        <v>0</v>
      </c>
    </row>
    <row r="6895" spans="1:5" x14ac:dyDescent="0.25">
      <c r="A6895" t="s">
        <v>12488</v>
      </c>
      <c r="B6895" t="s">
        <v>10084</v>
      </c>
      <c r="C6895" s="1">
        <v>0</v>
      </c>
      <c r="D6895" s="1">
        <v>0</v>
      </c>
      <c r="E6895" s="1">
        <v>0</v>
      </c>
    </row>
    <row r="6896" spans="1:5" x14ac:dyDescent="0.25">
      <c r="A6896" t="s">
        <v>12489</v>
      </c>
      <c r="B6896" t="s">
        <v>10086</v>
      </c>
      <c r="C6896" s="1">
        <v>0</v>
      </c>
      <c r="D6896" s="1">
        <v>0</v>
      </c>
      <c r="E6896" s="1">
        <v>0</v>
      </c>
    </row>
    <row r="6897" spans="1:5" x14ac:dyDescent="0.25">
      <c r="A6897" t="s">
        <v>12490</v>
      </c>
      <c r="B6897" t="s">
        <v>10088</v>
      </c>
      <c r="C6897" s="1">
        <v>0</v>
      </c>
      <c r="D6897" s="1">
        <v>0</v>
      </c>
      <c r="E6897" s="1">
        <v>0</v>
      </c>
    </row>
    <row r="6898" spans="1:5" x14ac:dyDescent="0.25">
      <c r="A6898" t="s">
        <v>12491</v>
      </c>
      <c r="B6898" t="s">
        <v>10090</v>
      </c>
      <c r="C6898" s="1">
        <v>0</v>
      </c>
      <c r="D6898" s="1">
        <v>0</v>
      </c>
      <c r="E6898" s="1">
        <v>0</v>
      </c>
    </row>
    <row r="6899" spans="1:5" x14ac:dyDescent="0.25">
      <c r="A6899" t="s">
        <v>12492</v>
      </c>
      <c r="B6899" t="s">
        <v>10092</v>
      </c>
      <c r="C6899" s="1">
        <v>0</v>
      </c>
      <c r="D6899" s="1">
        <v>0</v>
      </c>
      <c r="E6899" s="1">
        <v>0</v>
      </c>
    </row>
    <row r="6900" spans="1:5" x14ac:dyDescent="0.25">
      <c r="A6900" t="s">
        <v>12493</v>
      </c>
      <c r="B6900" t="s">
        <v>10094</v>
      </c>
      <c r="C6900" s="1">
        <v>0</v>
      </c>
      <c r="D6900" s="1">
        <v>0</v>
      </c>
      <c r="E6900" s="1">
        <v>0</v>
      </c>
    </row>
    <row r="6901" spans="1:5" x14ac:dyDescent="0.25">
      <c r="A6901" t="s">
        <v>12494</v>
      </c>
      <c r="B6901" t="s">
        <v>10096</v>
      </c>
      <c r="C6901" s="1">
        <v>0</v>
      </c>
      <c r="D6901" s="1">
        <v>0</v>
      </c>
      <c r="E6901" s="1">
        <v>0</v>
      </c>
    </row>
    <row r="6902" spans="1:5" x14ac:dyDescent="0.25">
      <c r="A6902" t="s">
        <v>12495</v>
      </c>
      <c r="B6902" t="s">
        <v>10098</v>
      </c>
      <c r="C6902" s="1">
        <v>0</v>
      </c>
      <c r="D6902" s="1">
        <v>0</v>
      </c>
      <c r="E6902" s="1">
        <v>0</v>
      </c>
    </row>
    <row r="6903" spans="1:5" x14ac:dyDescent="0.25">
      <c r="A6903" t="s">
        <v>12496</v>
      </c>
      <c r="B6903" t="s">
        <v>10100</v>
      </c>
      <c r="C6903" s="1">
        <v>0</v>
      </c>
      <c r="D6903" s="1">
        <v>0</v>
      </c>
      <c r="E6903" s="1">
        <v>0</v>
      </c>
    </row>
    <row r="6904" spans="1:5" x14ac:dyDescent="0.25">
      <c r="A6904" t="s">
        <v>12497</v>
      </c>
      <c r="B6904" t="s">
        <v>10102</v>
      </c>
      <c r="C6904" s="1">
        <v>0</v>
      </c>
      <c r="D6904" s="1">
        <v>0</v>
      </c>
      <c r="E6904" s="1">
        <v>0</v>
      </c>
    </row>
    <row r="6905" spans="1:5" x14ac:dyDescent="0.25">
      <c r="A6905" t="s">
        <v>12498</v>
      </c>
      <c r="B6905" t="s">
        <v>10104</v>
      </c>
      <c r="C6905" s="1">
        <v>0</v>
      </c>
      <c r="D6905" s="1">
        <v>0</v>
      </c>
      <c r="E6905" s="1">
        <v>0</v>
      </c>
    </row>
    <row r="6906" spans="1:5" x14ac:dyDescent="0.25">
      <c r="A6906" t="s">
        <v>12499</v>
      </c>
      <c r="B6906" t="s">
        <v>10106</v>
      </c>
      <c r="C6906" s="1">
        <v>0</v>
      </c>
      <c r="D6906" s="1">
        <v>0</v>
      </c>
      <c r="E6906" s="1">
        <v>0</v>
      </c>
    </row>
    <row r="6907" spans="1:5" x14ac:dyDescent="0.25">
      <c r="A6907" t="s">
        <v>12500</v>
      </c>
      <c r="B6907" t="s">
        <v>10108</v>
      </c>
      <c r="C6907" s="1">
        <v>0</v>
      </c>
      <c r="D6907" s="1">
        <v>0</v>
      </c>
      <c r="E6907" s="1">
        <v>0</v>
      </c>
    </row>
    <row r="6908" spans="1:5" x14ac:dyDescent="0.25">
      <c r="A6908" t="s">
        <v>12501</v>
      </c>
      <c r="B6908" t="s">
        <v>10110</v>
      </c>
      <c r="C6908" s="1">
        <v>0</v>
      </c>
      <c r="D6908" s="1">
        <v>0</v>
      </c>
      <c r="E6908" s="1">
        <v>0</v>
      </c>
    </row>
    <row r="6909" spans="1:5" x14ac:dyDescent="0.25">
      <c r="A6909" t="s">
        <v>12502</v>
      </c>
      <c r="B6909" t="s">
        <v>10112</v>
      </c>
      <c r="C6909" s="1">
        <v>0</v>
      </c>
      <c r="D6909" s="1">
        <v>0</v>
      </c>
      <c r="E6909" s="1">
        <v>0</v>
      </c>
    </row>
    <row r="6910" spans="1:5" x14ac:dyDescent="0.25">
      <c r="A6910" t="s">
        <v>12503</v>
      </c>
      <c r="B6910" t="s">
        <v>10114</v>
      </c>
      <c r="C6910" s="1">
        <v>0</v>
      </c>
      <c r="D6910" s="1">
        <v>0</v>
      </c>
      <c r="E6910" s="1">
        <v>0</v>
      </c>
    </row>
    <row r="6911" spans="1:5" x14ac:dyDescent="0.25">
      <c r="A6911" t="s">
        <v>12504</v>
      </c>
      <c r="B6911" t="s">
        <v>10116</v>
      </c>
      <c r="C6911" s="1">
        <v>0</v>
      </c>
      <c r="D6911" s="1">
        <v>0</v>
      </c>
      <c r="E6911" s="1">
        <v>0</v>
      </c>
    </row>
    <row r="6912" spans="1:5" x14ac:dyDescent="0.25">
      <c r="A6912" t="s">
        <v>12505</v>
      </c>
      <c r="B6912" t="s">
        <v>10118</v>
      </c>
      <c r="C6912" s="1">
        <v>0</v>
      </c>
      <c r="D6912" s="1">
        <v>0</v>
      </c>
      <c r="E6912" s="1">
        <v>0</v>
      </c>
    </row>
    <row r="6913" spans="1:6" x14ac:dyDescent="0.25">
      <c r="A6913" t="s">
        <v>12506</v>
      </c>
      <c r="B6913" t="s">
        <v>10120</v>
      </c>
      <c r="C6913" s="1">
        <v>0</v>
      </c>
      <c r="D6913" s="1">
        <v>0</v>
      </c>
      <c r="E6913" s="1">
        <v>0</v>
      </c>
    </row>
    <row r="6914" spans="1:6" x14ac:dyDescent="0.25">
      <c r="A6914" t="s">
        <v>12507</v>
      </c>
      <c r="B6914" t="s">
        <v>10122</v>
      </c>
      <c r="C6914" s="1">
        <v>0</v>
      </c>
      <c r="D6914" s="1">
        <v>0</v>
      </c>
      <c r="E6914" s="1">
        <v>0</v>
      </c>
    </row>
    <row r="6915" spans="1:6" x14ac:dyDescent="0.25">
      <c r="A6915" t="s">
        <v>12508</v>
      </c>
      <c r="B6915" t="s">
        <v>10124</v>
      </c>
      <c r="C6915" s="1">
        <v>0</v>
      </c>
      <c r="D6915" s="1">
        <v>0</v>
      </c>
      <c r="E6915" s="1">
        <v>0</v>
      </c>
    </row>
    <row r="6916" spans="1:6" x14ac:dyDescent="0.25">
      <c r="A6916" t="s">
        <v>12509</v>
      </c>
      <c r="B6916" t="s">
        <v>10126</v>
      </c>
      <c r="C6916" s="1">
        <v>0</v>
      </c>
      <c r="D6916" s="1">
        <v>0</v>
      </c>
      <c r="E6916" s="1">
        <v>0</v>
      </c>
    </row>
    <row r="6917" spans="1:6" x14ac:dyDescent="0.25">
      <c r="A6917" t="s">
        <v>12510</v>
      </c>
      <c r="B6917" t="s">
        <v>10128</v>
      </c>
      <c r="C6917" s="1">
        <v>0</v>
      </c>
      <c r="D6917" s="1">
        <v>0</v>
      </c>
      <c r="E6917" s="1">
        <v>0</v>
      </c>
    </row>
    <row r="6918" spans="1:6" x14ac:dyDescent="0.25">
      <c r="A6918" t="s">
        <v>12511</v>
      </c>
      <c r="B6918" t="s">
        <v>10130</v>
      </c>
      <c r="C6918" s="1">
        <v>0</v>
      </c>
      <c r="D6918" s="1">
        <v>0</v>
      </c>
      <c r="E6918" s="1">
        <v>0</v>
      </c>
    </row>
    <row r="6919" spans="1:6" x14ac:dyDescent="0.25">
      <c r="A6919" t="s">
        <v>12512</v>
      </c>
      <c r="B6919" t="s">
        <v>10152</v>
      </c>
      <c r="C6919" s="1">
        <v>0</v>
      </c>
      <c r="D6919" s="1">
        <v>0</v>
      </c>
      <c r="E6919" s="1">
        <v>0</v>
      </c>
    </row>
    <row r="6920" spans="1:6" x14ac:dyDescent="0.25">
      <c r="A6920" t="s">
        <v>12513</v>
      </c>
      <c r="B6920" t="s">
        <v>10168</v>
      </c>
      <c r="C6920" s="1">
        <v>0</v>
      </c>
      <c r="D6920" s="1">
        <v>0</v>
      </c>
      <c r="E6920" s="1">
        <v>0</v>
      </c>
    </row>
    <row r="6921" spans="1:6" x14ac:dyDescent="0.25">
      <c r="A6921" t="s">
        <v>12514</v>
      </c>
      <c r="B6921" t="s">
        <v>10208</v>
      </c>
      <c r="C6921" s="1">
        <v>250</v>
      </c>
      <c r="D6921" s="1">
        <v>7</v>
      </c>
      <c r="E6921" s="1">
        <v>250</v>
      </c>
      <c r="F6921" t="s">
        <v>12515</v>
      </c>
    </row>
    <row r="6922" spans="1:6" x14ac:dyDescent="0.25">
      <c r="A6922" t="s">
        <v>12516</v>
      </c>
      <c r="B6922" t="s">
        <v>10230</v>
      </c>
      <c r="C6922" s="1">
        <v>0</v>
      </c>
      <c r="D6922" s="1">
        <v>0</v>
      </c>
      <c r="E6922" s="1">
        <v>0</v>
      </c>
    </row>
    <row r="6923" spans="1:6" x14ac:dyDescent="0.25">
      <c r="A6923" t="s">
        <v>12517</v>
      </c>
      <c r="B6923" t="s">
        <v>10238</v>
      </c>
      <c r="C6923" s="1">
        <v>0</v>
      </c>
      <c r="D6923" s="1">
        <v>0</v>
      </c>
      <c r="E6923" s="1">
        <v>0</v>
      </c>
    </row>
    <row r="6924" spans="1:6" x14ac:dyDescent="0.25">
      <c r="A6924" t="s">
        <v>12518</v>
      </c>
      <c r="B6924" t="s">
        <v>10245</v>
      </c>
      <c r="C6924" s="1">
        <v>0</v>
      </c>
      <c r="D6924" s="1">
        <v>0</v>
      </c>
      <c r="E6924" s="1">
        <v>0</v>
      </c>
    </row>
    <row r="6925" spans="1:6" x14ac:dyDescent="0.25">
      <c r="A6925" t="s">
        <v>12519</v>
      </c>
      <c r="B6925" t="s">
        <v>10249</v>
      </c>
      <c r="C6925" s="1">
        <v>0</v>
      </c>
      <c r="D6925" s="1">
        <v>0</v>
      </c>
      <c r="E6925" s="1">
        <v>0</v>
      </c>
    </row>
    <row r="6926" spans="1:6" x14ac:dyDescent="0.25">
      <c r="A6926" t="s">
        <v>12520</v>
      </c>
      <c r="B6926" t="s">
        <v>10295</v>
      </c>
      <c r="C6926" s="1">
        <v>0</v>
      </c>
      <c r="D6926" s="1">
        <v>1140</v>
      </c>
      <c r="E6926" s="1">
        <v>0</v>
      </c>
    </row>
    <row r="6927" spans="1:6" x14ac:dyDescent="0.25">
      <c r="A6927" t="s">
        <v>12521</v>
      </c>
      <c r="B6927" t="s">
        <v>722</v>
      </c>
      <c r="C6927" s="1">
        <v>0</v>
      </c>
      <c r="D6927" s="1">
        <v>0</v>
      </c>
      <c r="E6927" s="1">
        <v>0</v>
      </c>
    </row>
    <row r="6928" spans="1:6" x14ac:dyDescent="0.25">
      <c r="A6928" t="s">
        <v>12522</v>
      </c>
      <c r="B6928" t="s">
        <v>4647</v>
      </c>
      <c r="C6928" s="1">
        <v>0</v>
      </c>
      <c r="D6928" s="1">
        <v>0</v>
      </c>
      <c r="E6928" s="1">
        <v>0</v>
      </c>
    </row>
    <row r="6929" spans="1:5" x14ac:dyDescent="0.25">
      <c r="A6929" t="s">
        <v>12523</v>
      </c>
      <c r="B6929" t="s">
        <v>4649</v>
      </c>
      <c r="C6929" s="1">
        <v>0</v>
      </c>
      <c r="D6929" s="1">
        <v>0</v>
      </c>
      <c r="E6929" s="1">
        <v>0</v>
      </c>
    </row>
    <row r="6930" spans="1:5" x14ac:dyDescent="0.25">
      <c r="A6930" t="s">
        <v>12524</v>
      </c>
      <c r="B6930" t="s">
        <v>4651</v>
      </c>
      <c r="C6930" s="1">
        <v>0</v>
      </c>
      <c r="D6930" s="1">
        <v>0</v>
      </c>
      <c r="E6930" s="1">
        <v>0</v>
      </c>
    </row>
    <row r="6931" spans="1:5" x14ac:dyDescent="0.25">
      <c r="A6931" t="s">
        <v>12525</v>
      </c>
      <c r="B6931" t="s">
        <v>4653</v>
      </c>
      <c r="C6931" s="1">
        <v>0</v>
      </c>
      <c r="D6931" s="1">
        <v>0</v>
      </c>
      <c r="E6931" s="1">
        <v>0</v>
      </c>
    </row>
    <row r="6932" spans="1:5" x14ac:dyDescent="0.25">
      <c r="A6932" t="s">
        <v>12526</v>
      </c>
      <c r="B6932" t="s">
        <v>4655</v>
      </c>
      <c r="C6932" s="1">
        <v>0</v>
      </c>
      <c r="D6932" s="1">
        <v>0</v>
      </c>
      <c r="E6932" s="1">
        <v>0</v>
      </c>
    </row>
    <row r="6933" spans="1:5" x14ac:dyDescent="0.25">
      <c r="A6933" t="s">
        <v>12527</v>
      </c>
      <c r="B6933" t="s">
        <v>4657</v>
      </c>
      <c r="C6933" s="1">
        <v>0</v>
      </c>
      <c r="D6933" s="1">
        <v>0</v>
      </c>
      <c r="E6933" s="1">
        <v>0</v>
      </c>
    </row>
    <row r="6934" spans="1:5" x14ac:dyDescent="0.25">
      <c r="A6934" t="s">
        <v>12528</v>
      </c>
      <c r="B6934" t="s">
        <v>4659</v>
      </c>
      <c r="C6934" s="1">
        <v>0</v>
      </c>
      <c r="D6934" s="1">
        <v>0</v>
      </c>
      <c r="E6934" s="1">
        <v>0</v>
      </c>
    </row>
    <row r="6935" spans="1:5" x14ac:dyDescent="0.25">
      <c r="A6935" t="s">
        <v>12529</v>
      </c>
      <c r="B6935" t="s">
        <v>4661</v>
      </c>
      <c r="C6935" s="1">
        <v>0</v>
      </c>
      <c r="D6935" s="1">
        <v>0</v>
      </c>
      <c r="E6935" s="1">
        <v>0</v>
      </c>
    </row>
    <row r="6936" spans="1:5" x14ac:dyDescent="0.25">
      <c r="A6936" t="s">
        <v>12530</v>
      </c>
      <c r="B6936" t="s">
        <v>4664</v>
      </c>
      <c r="C6936" s="1">
        <v>0</v>
      </c>
      <c r="D6936" s="1">
        <v>0</v>
      </c>
      <c r="E6936" s="1">
        <v>0</v>
      </c>
    </row>
    <row r="6937" spans="1:5" x14ac:dyDescent="0.25">
      <c r="A6937" t="s">
        <v>12531</v>
      </c>
      <c r="B6937" t="s">
        <v>4666</v>
      </c>
      <c r="C6937" s="1">
        <v>0</v>
      </c>
      <c r="D6937" s="1">
        <v>0</v>
      </c>
      <c r="E6937" s="1">
        <v>0</v>
      </c>
    </row>
    <row r="6938" spans="1:5" x14ac:dyDescent="0.25">
      <c r="A6938" t="s">
        <v>12532</v>
      </c>
      <c r="B6938" t="s">
        <v>4668</v>
      </c>
      <c r="C6938" s="1">
        <v>0</v>
      </c>
      <c r="D6938" s="1">
        <v>0</v>
      </c>
      <c r="E6938" s="1">
        <v>0</v>
      </c>
    </row>
    <row r="6939" spans="1:5" x14ac:dyDescent="0.25">
      <c r="A6939" t="s">
        <v>12533</v>
      </c>
      <c r="B6939" t="s">
        <v>4670</v>
      </c>
      <c r="C6939" s="1">
        <v>0</v>
      </c>
      <c r="D6939" s="1">
        <v>0</v>
      </c>
      <c r="E6939" s="1">
        <v>0</v>
      </c>
    </row>
    <row r="6940" spans="1:5" x14ac:dyDescent="0.25">
      <c r="A6940" t="s">
        <v>12534</v>
      </c>
      <c r="B6940" t="s">
        <v>4673</v>
      </c>
      <c r="C6940" s="1">
        <v>0</v>
      </c>
      <c r="D6940" s="1">
        <v>0</v>
      </c>
      <c r="E6940" s="1">
        <v>0</v>
      </c>
    </row>
    <row r="6941" spans="1:5" x14ac:dyDescent="0.25">
      <c r="A6941" t="s">
        <v>12535</v>
      </c>
      <c r="B6941" t="s">
        <v>4675</v>
      </c>
      <c r="C6941" s="1">
        <v>0</v>
      </c>
      <c r="D6941" s="1">
        <v>0</v>
      </c>
      <c r="E6941" s="1">
        <v>0</v>
      </c>
    </row>
    <row r="6942" spans="1:5" x14ac:dyDescent="0.25">
      <c r="A6942" t="s">
        <v>12536</v>
      </c>
      <c r="B6942" t="s">
        <v>4677</v>
      </c>
      <c r="C6942" s="1">
        <v>0</v>
      </c>
      <c r="D6942" s="1">
        <v>0</v>
      </c>
      <c r="E6942" s="1">
        <v>0</v>
      </c>
    </row>
    <row r="6943" spans="1:5" x14ac:dyDescent="0.25">
      <c r="A6943" t="s">
        <v>12537</v>
      </c>
      <c r="B6943" t="s">
        <v>4679</v>
      </c>
      <c r="C6943" s="1">
        <v>0</v>
      </c>
      <c r="D6943" s="1">
        <v>0</v>
      </c>
      <c r="E6943" s="1">
        <v>0</v>
      </c>
    </row>
    <row r="6944" spans="1:5" x14ac:dyDescent="0.25">
      <c r="A6944" t="s">
        <v>12538</v>
      </c>
      <c r="B6944" t="s">
        <v>4681</v>
      </c>
      <c r="C6944" s="1">
        <v>0</v>
      </c>
      <c r="D6944" s="1">
        <v>0</v>
      </c>
      <c r="E6944" s="1">
        <v>0</v>
      </c>
    </row>
    <row r="6945" spans="1:5" x14ac:dyDescent="0.25">
      <c r="A6945" t="s">
        <v>12539</v>
      </c>
      <c r="B6945" t="s">
        <v>4683</v>
      </c>
      <c r="C6945" s="1">
        <v>0</v>
      </c>
      <c r="D6945" s="1">
        <v>0</v>
      </c>
      <c r="E6945" s="1">
        <v>0</v>
      </c>
    </row>
    <row r="6946" spans="1:5" x14ac:dyDescent="0.25">
      <c r="A6946" t="s">
        <v>12540</v>
      </c>
      <c r="B6946" t="s">
        <v>4685</v>
      </c>
      <c r="C6946" s="1">
        <v>0</v>
      </c>
      <c r="D6946" s="1">
        <v>0</v>
      </c>
      <c r="E6946" s="1">
        <v>0</v>
      </c>
    </row>
    <row r="6947" spans="1:5" x14ac:dyDescent="0.25">
      <c r="A6947" t="s">
        <v>12541</v>
      </c>
      <c r="B6947" t="s">
        <v>4689</v>
      </c>
      <c r="C6947" s="1">
        <v>0</v>
      </c>
      <c r="D6947" s="1">
        <v>0</v>
      </c>
      <c r="E6947" s="1">
        <v>0</v>
      </c>
    </row>
    <row r="6948" spans="1:5" x14ac:dyDescent="0.25">
      <c r="A6948" t="s">
        <v>12542</v>
      </c>
      <c r="B6948" t="s">
        <v>4691</v>
      </c>
      <c r="C6948" s="1">
        <v>0</v>
      </c>
      <c r="D6948" s="1">
        <v>0</v>
      </c>
      <c r="E6948" s="1">
        <v>0</v>
      </c>
    </row>
    <row r="6949" spans="1:5" x14ac:dyDescent="0.25">
      <c r="A6949" t="s">
        <v>12543</v>
      </c>
      <c r="B6949" t="s">
        <v>4693</v>
      </c>
      <c r="C6949" s="1">
        <v>0</v>
      </c>
      <c r="D6949" s="1">
        <v>0</v>
      </c>
      <c r="E6949" s="1">
        <v>0</v>
      </c>
    </row>
    <row r="6950" spans="1:5" x14ac:dyDescent="0.25">
      <c r="A6950" t="s">
        <v>12544</v>
      </c>
      <c r="B6950" t="s">
        <v>4695</v>
      </c>
      <c r="C6950" s="1">
        <v>0</v>
      </c>
      <c r="D6950" s="1">
        <v>0</v>
      </c>
      <c r="E6950" s="1">
        <v>0</v>
      </c>
    </row>
    <row r="6951" spans="1:5" x14ac:dyDescent="0.25">
      <c r="A6951" t="s">
        <v>12545</v>
      </c>
      <c r="B6951" t="s">
        <v>4697</v>
      </c>
      <c r="C6951" s="1">
        <v>0</v>
      </c>
      <c r="D6951" s="1">
        <v>0</v>
      </c>
      <c r="E6951" s="1">
        <v>0</v>
      </c>
    </row>
    <row r="6952" spans="1:5" x14ac:dyDescent="0.25">
      <c r="A6952" t="s">
        <v>12546</v>
      </c>
      <c r="B6952" t="s">
        <v>4699</v>
      </c>
      <c r="C6952" s="1">
        <v>0</v>
      </c>
      <c r="D6952" s="1">
        <v>0</v>
      </c>
      <c r="E6952" s="1">
        <v>0</v>
      </c>
    </row>
    <row r="6953" spans="1:5" x14ac:dyDescent="0.25">
      <c r="A6953" t="s">
        <v>12547</v>
      </c>
      <c r="B6953" t="s">
        <v>4701</v>
      </c>
      <c r="C6953" s="1">
        <v>0</v>
      </c>
      <c r="D6953" s="1">
        <v>0</v>
      </c>
      <c r="E6953" s="1">
        <v>0</v>
      </c>
    </row>
    <row r="6954" spans="1:5" x14ac:dyDescent="0.25">
      <c r="A6954" t="s">
        <v>12548</v>
      </c>
      <c r="B6954" t="s">
        <v>4703</v>
      </c>
      <c r="C6954" s="1">
        <v>0</v>
      </c>
      <c r="D6954" s="1">
        <v>0</v>
      </c>
      <c r="E6954" s="1">
        <v>0</v>
      </c>
    </row>
    <row r="6955" spans="1:5" x14ac:dyDescent="0.25">
      <c r="A6955" t="s">
        <v>12549</v>
      </c>
      <c r="B6955" t="s">
        <v>4705</v>
      </c>
      <c r="C6955" s="1">
        <v>0</v>
      </c>
      <c r="D6955" s="1">
        <v>0</v>
      </c>
      <c r="E6955" s="1">
        <v>0</v>
      </c>
    </row>
    <row r="6956" spans="1:5" x14ac:dyDescent="0.25">
      <c r="A6956" t="s">
        <v>12550</v>
      </c>
      <c r="B6956" t="s">
        <v>4707</v>
      </c>
      <c r="C6956" s="1">
        <v>0</v>
      </c>
      <c r="D6956" s="1">
        <v>0</v>
      </c>
      <c r="E6956" s="1">
        <v>0</v>
      </c>
    </row>
    <row r="6957" spans="1:5" x14ac:dyDescent="0.25">
      <c r="A6957" t="s">
        <v>12551</v>
      </c>
      <c r="B6957" t="s">
        <v>4709</v>
      </c>
      <c r="C6957" s="1">
        <v>0</v>
      </c>
      <c r="D6957" s="1">
        <v>0</v>
      </c>
      <c r="E6957" s="1">
        <v>0</v>
      </c>
    </row>
    <row r="6958" spans="1:5" x14ac:dyDescent="0.25">
      <c r="A6958" t="s">
        <v>12552</v>
      </c>
      <c r="B6958" t="s">
        <v>4711</v>
      </c>
      <c r="C6958" s="1">
        <v>0</v>
      </c>
      <c r="D6958" s="1">
        <v>0</v>
      </c>
      <c r="E6958" s="1">
        <v>0</v>
      </c>
    </row>
    <row r="6959" spans="1:5" x14ac:dyDescent="0.25">
      <c r="A6959" t="s">
        <v>12553</v>
      </c>
      <c r="B6959" t="s">
        <v>4714</v>
      </c>
      <c r="C6959" s="1">
        <v>0</v>
      </c>
      <c r="D6959" s="1">
        <v>0</v>
      </c>
      <c r="E6959" s="1">
        <v>0</v>
      </c>
    </row>
    <row r="6960" spans="1:5" x14ac:dyDescent="0.25">
      <c r="A6960" t="s">
        <v>12554</v>
      </c>
      <c r="B6960" t="s">
        <v>4717</v>
      </c>
      <c r="C6960" s="1">
        <v>0</v>
      </c>
      <c r="D6960" s="1">
        <v>0</v>
      </c>
      <c r="E6960" s="1">
        <v>0</v>
      </c>
    </row>
    <row r="6961" spans="1:5" x14ac:dyDescent="0.25">
      <c r="A6961" t="s">
        <v>12555</v>
      </c>
      <c r="B6961" t="s">
        <v>4719</v>
      </c>
      <c r="C6961" s="1">
        <v>0</v>
      </c>
      <c r="D6961" s="1">
        <v>0</v>
      </c>
      <c r="E6961" s="1">
        <v>0</v>
      </c>
    </row>
    <row r="6962" spans="1:5" x14ac:dyDescent="0.25">
      <c r="A6962" t="s">
        <v>12556</v>
      </c>
      <c r="B6962" t="s">
        <v>4721</v>
      </c>
      <c r="C6962" s="1">
        <v>0</v>
      </c>
      <c r="D6962" s="1">
        <v>0</v>
      </c>
      <c r="E6962" s="1">
        <v>0</v>
      </c>
    </row>
    <row r="6963" spans="1:5" x14ac:dyDescent="0.25">
      <c r="A6963" t="s">
        <v>12557</v>
      </c>
      <c r="B6963" t="s">
        <v>4724</v>
      </c>
      <c r="C6963" s="1">
        <v>0</v>
      </c>
      <c r="D6963" s="1">
        <v>0</v>
      </c>
      <c r="E6963" s="1">
        <v>0</v>
      </c>
    </row>
    <row r="6964" spans="1:5" x14ac:dyDescent="0.25">
      <c r="A6964" t="s">
        <v>12558</v>
      </c>
      <c r="B6964" t="s">
        <v>4726</v>
      </c>
      <c r="C6964" s="1">
        <v>0</v>
      </c>
      <c r="D6964" s="1">
        <v>0</v>
      </c>
      <c r="E6964" s="1">
        <v>0</v>
      </c>
    </row>
    <row r="6965" spans="1:5" x14ac:dyDescent="0.25">
      <c r="A6965" t="s">
        <v>12559</v>
      </c>
      <c r="B6965" t="s">
        <v>4728</v>
      </c>
      <c r="C6965" s="1">
        <v>0</v>
      </c>
      <c r="D6965" s="1">
        <v>0</v>
      </c>
      <c r="E6965" s="1">
        <v>0</v>
      </c>
    </row>
    <row r="6966" spans="1:5" x14ac:dyDescent="0.25">
      <c r="A6966" t="s">
        <v>12560</v>
      </c>
      <c r="B6966" t="s">
        <v>4730</v>
      </c>
      <c r="C6966" s="1">
        <v>0</v>
      </c>
      <c r="D6966" s="1">
        <v>0</v>
      </c>
      <c r="E6966" s="1">
        <v>0</v>
      </c>
    </row>
    <row r="6967" spans="1:5" x14ac:dyDescent="0.25">
      <c r="A6967" t="s">
        <v>12561</v>
      </c>
      <c r="B6967" t="s">
        <v>4732</v>
      </c>
      <c r="C6967" s="1">
        <v>0</v>
      </c>
      <c r="D6967" s="1">
        <v>0</v>
      </c>
      <c r="E6967" s="1">
        <v>0</v>
      </c>
    </row>
    <row r="6968" spans="1:5" x14ac:dyDescent="0.25">
      <c r="A6968" t="s">
        <v>12562</v>
      </c>
      <c r="B6968" t="s">
        <v>4735</v>
      </c>
      <c r="C6968" s="1">
        <v>0</v>
      </c>
      <c r="D6968" s="1">
        <v>0</v>
      </c>
      <c r="E6968" s="1">
        <v>0</v>
      </c>
    </row>
    <row r="6969" spans="1:5" x14ac:dyDescent="0.25">
      <c r="A6969" t="s">
        <v>12563</v>
      </c>
      <c r="B6969" t="s">
        <v>4737</v>
      </c>
      <c r="C6969" s="1">
        <v>0</v>
      </c>
      <c r="D6969" s="1">
        <v>0</v>
      </c>
      <c r="E6969" s="1">
        <v>0</v>
      </c>
    </row>
    <row r="6970" spans="1:5" x14ac:dyDescent="0.25">
      <c r="A6970" t="s">
        <v>12564</v>
      </c>
      <c r="B6970" t="s">
        <v>4739</v>
      </c>
      <c r="C6970" s="1">
        <v>0</v>
      </c>
      <c r="D6970" s="1">
        <v>0</v>
      </c>
      <c r="E6970" s="1">
        <v>0</v>
      </c>
    </row>
    <row r="6971" spans="1:5" x14ac:dyDescent="0.25">
      <c r="A6971" t="s">
        <v>12565</v>
      </c>
      <c r="B6971" t="s">
        <v>4741</v>
      </c>
      <c r="C6971" s="1">
        <v>0</v>
      </c>
      <c r="D6971" s="1">
        <v>0</v>
      </c>
      <c r="E6971" s="1">
        <v>0</v>
      </c>
    </row>
    <row r="6972" spans="1:5" x14ac:dyDescent="0.25">
      <c r="A6972" t="s">
        <v>12566</v>
      </c>
      <c r="B6972" t="s">
        <v>4743</v>
      </c>
      <c r="C6972" s="1">
        <v>0</v>
      </c>
      <c r="D6972" s="1">
        <v>0</v>
      </c>
      <c r="E6972" s="1">
        <v>0</v>
      </c>
    </row>
    <row r="6973" spans="1:5" x14ac:dyDescent="0.25">
      <c r="A6973" t="s">
        <v>12567</v>
      </c>
      <c r="B6973" t="s">
        <v>4745</v>
      </c>
      <c r="C6973" s="1">
        <v>0</v>
      </c>
      <c r="D6973" s="1">
        <v>0</v>
      </c>
      <c r="E6973" s="1">
        <v>0</v>
      </c>
    </row>
    <row r="6974" spans="1:5" x14ac:dyDescent="0.25">
      <c r="A6974" t="s">
        <v>12568</v>
      </c>
      <c r="B6974" t="s">
        <v>6128</v>
      </c>
      <c r="C6974" s="1">
        <v>0</v>
      </c>
      <c r="D6974" s="1">
        <v>0</v>
      </c>
      <c r="E6974" s="1">
        <v>0</v>
      </c>
    </row>
    <row r="6975" spans="1:5" x14ac:dyDescent="0.25">
      <c r="A6975" t="s">
        <v>12569</v>
      </c>
      <c r="B6975" t="s">
        <v>6130</v>
      </c>
      <c r="C6975" s="1">
        <v>0</v>
      </c>
      <c r="D6975" s="1">
        <v>0</v>
      </c>
      <c r="E6975" s="1">
        <v>0</v>
      </c>
    </row>
    <row r="6976" spans="1:5" x14ac:dyDescent="0.25">
      <c r="A6976" t="s">
        <v>12570</v>
      </c>
      <c r="B6976" t="s">
        <v>6132</v>
      </c>
      <c r="C6976" s="1">
        <v>0</v>
      </c>
      <c r="D6976" s="1">
        <v>0</v>
      </c>
      <c r="E6976" s="1">
        <v>0</v>
      </c>
    </row>
    <row r="6977" spans="1:5" x14ac:dyDescent="0.25">
      <c r="A6977" t="s">
        <v>12571</v>
      </c>
      <c r="B6977" t="s">
        <v>6135</v>
      </c>
      <c r="C6977" s="1">
        <v>0</v>
      </c>
      <c r="D6977" s="1">
        <v>0</v>
      </c>
      <c r="E6977" s="1">
        <v>0</v>
      </c>
    </row>
    <row r="6978" spans="1:5" x14ac:dyDescent="0.25">
      <c r="A6978" t="s">
        <v>12572</v>
      </c>
      <c r="B6978" t="s">
        <v>6137</v>
      </c>
      <c r="C6978" s="1">
        <v>0</v>
      </c>
      <c r="D6978" s="1">
        <v>0</v>
      </c>
      <c r="E6978" s="1">
        <v>0</v>
      </c>
    </row>
    <row r="6979" spans="1:5" x14ac:dyDescent="0.25">
      <c r="A6979" t="s">
        <v>12573</v>
      </c>
      <c r="B6979" t="s">
        <v>6139</v>
      </c>
      <c r="C6979" s="1">
        <v>0</v>
      </c>
      <c r="D6979" s="1">
        <v>0</v>
      </c>
      <c r="E6979" s="1">
        <v>0</v>
      </c>
    </row>
    <row r="6980" spans="1:5" x14ac:dyDescent="0.25">
      <c r="A6980" t="s">
        <v>12574</v>
      </c>
      <c r="B6980" t="s">
        <v>6141</v>
      </c>
      <c r="C6980" s="1">
        <v>0</v>
      </c>
      <c r="D6980" s="1">
        <v>0</v>
      </c>
      <c r="E6980" s="1">
        <v>0</v>
      </c>
    </row>
    <row r="6981" spans="1:5" x14ac:dyDescent="0.25">
      <c r="A6981" t="s">
        <v>12575</v>
      </c>
      <c r="B6981" t="s">
        <v>6143</v>
      </c>
      <c r="C6981" s="1">
        <v>0</v>
      </c>
      <c r="D6981" s="1">
        <v>0</v>
      </c>
      <c r="E6981" s="1">
        <v>0</v>
      </c>
    </row>
    <row r="6982" spans="1:5" x14ac:dyDescent="0.25">
      <c r="A6982" t="s">
        <v>12576</v>
      </c>
      <c r="B6982" t="s">
        <v>6145</v>
      </c>
      <c r="C6982" s="1">
        <v>0</v>
      </c>
      <c r="D6982" s="1">
        <v>0</v>
      </c>
      <c r="E6982" s="1">
        <v>0</v>
      </c>
    </row>
    <row r="6983" spans="1:5" x14ac:dyDescent="0.25">
      <c r="A6983" t="s">
        <v>12577</v>
      </c>
      <c r="B6983" t="s">
        <v>6147</v>
      </c>
      <c r="C6983" s="1">
        <v>0</v>
      </c>
      <c r="D6983" s="1">
        <v>0</v>
      </c>
      <c r="E6983" s="1">
        <v>0</v>
      </c>
    </row>
    <row r="6984" spans="1:5" x14ac:dyDescent="0.25">
      <c r="A6984" t="s">
        <v>12578</v>
      </c>
      <c r="B6984" t="s">
        <v>6149</v>
      </c>
      <c r="C6984" s="1">
        <v>0</v>
      </c>
      <c r="D6984" s="1">
        <v>0</v>
      </c>
      <c r="E6984" s="1">
        <v>0</v>
      </c>
    </row>
    <row r="6985" spans="1:5" x14ac:dyDescent="0.25">
      <c r="A6985" t="s">
        <v>12579</v>
      </c>
      <c r="B6985" t="s">
        <v>6151</v>
      </c>
      <c r="C6985" s="1">
        <v>0</v>
      </c>
      <c r="D6985" s="1">
        <v>0</v>
      </c>
      <c r="E6985" s="1">
        <v>0</v>
      </c>
    </row>
    <row r="6986" spans="1:5" x14ac:dyDescent="0.25">
      <c r="A6986" t="s">
        <v>12580</v>
      </c>
      <c r="B6986" t="s">
        <v>6153</v>
      </c>
      <c r="C6986" s="1">
        <v>0</v>
      </c>
      <c r="D6986" s="1">
        <v>0</v>
      </c>
      <c r="E6986" s="1">
        <v>0</v>
      </c>
    </row>
    <row r="6987" spans="1:5" x14ac:dyDescent="0.25">
      <c r="A6987" t="s">
        <v>12581</v>
      </c>
      <c r="B6987" t="s">
        <v>6155</v>
      </c>
      <c r="C6987" s="1">
        <v>0</v>
      </c>
      <c r="D6987" s="1">
        <v>0</v>
      </c>
      <c r="E6987" s="1">
        <v>0</v>
      </c>
    </row>
    <row r="6988" spans="1:5" x14ac:dyDescent="0.25">
      <c r="A6988" t="s">
        <v>12582</v>
      </c>
      <c r="B6988" t="s">
        <v>6157</v>
      </c>
      <c r="C6988" s="1">
        <v>0</v>
      </c>
      <c r="D6988" s="1">
        <v>0</v>
      </c>
      <c r="E6988" s="1">
        <v>0</v>
      </c>
    </row>
    <row r="6989" spans="1:5" x14ac:dyDescent="0.25">
      <c r="A6989" t="s">
        <v>12583</v>
      </c>
      <c r="B6989" t="s">
        <v>6159</v>
      </c>
      <c r="C6989" s="1">
        <v>0</v>
      </c>
      <c r="D6989" s="1">
        <v>0</v>
      </c>
      <c r="E6989" s="1">
        <v>0</v>
      </c>
    </row>
    <row r="6990" spans="1:5" x14ac:dyDescent="0.25">
      <c r="A6990" t="s">
        <v>12584</v>
      </c>
      <c r="B6990" t="s">
        <v>6161</v>
      </c>
      <c r="C6990" s="1">
        <v>0</v>
      </c>
      <c r="D6990" s="1">
        <v>0</v>
      </c>
      <c r="E6990" s="1">
        <v>0</v>
      </c>
    </row>
    <row r="6991" spans="1:5" x14ac:dyDescent="0.25">
      <c r="A6991" t="s">
        <v>12585</v>
      </c>
      <c r="B6991" t="s">
        <v>6163</v>
      </c>
      <c r="C6991" s="1">
        <v>0</v>
      </c>
      <c r="D6991" s="1">
        <v>0</v>
      </c>
      <c r="E6991" s="1">
        <v>0</v>
      </c>
    </row>
    <row r="6992" spans="1:5" x14ac:dyDescent="0.25">
      <c r="A6992" t="s">
        <v>12586</v>
      </c>
      <c r="B6992" t="s">
        <v>6165</v>
      </c>
      <c r="C6992" s="1">
        <v>0</v>
      </c>
      <c r="D6992" s="1">
        <v>0</v>
      </c>
      <c r="E6992" s="1">
        <v>0</v>
      </c>
    </row>
    <row r="6993" spans="1:5" x14ac:dyDescent="0.25">
      <c r="A6993" t="s">
        <v>12587</v>
      </c>
      <c r="B6993" t="s">
        <v>6169</v>
      </c>
      <c r="C6993" s="1">
        <v>0</v>
      </c>
      <c r="D6993" s="1">
        <v>0</v>
      </c>
      <c r="E6993" s="1">
        <v>0</v>
      </c>
    </row>
    <row r="6994" spans="1:5" x14ac:dyDescent="0.25">
      <c r="A6994" t="s">
        <v>12588</v>
      </c>
      <c r="B6994" t="s">
        <v>6171</v>
      </c>
      <c r="C6994" s="1">
        <v>0</v>
      </c>
      <c r="D6994" s="1">
        <v>0</v>
      </c>
      <c r="E6994" s="1">
        <v>0</v>
      </c>
    </row>
    <row r="6995" spans="1:5" x14ac:dyDescent="0.25">
      <c r="A6995" t="s">
        <v>12589</v>
      </c>
      <c r="B6995" t="s">
        <v>6173</v>
      </c>
      <c r="C6995" s="1">
        <v>0</v>
      </c>
      <c r="D6995" s="1">
        <v>0</v>
      </c>
      <c r="E6995" s="1">
        <v>0</v>
      </c>
    </row>
    <row r="6996" spans="1:5" x14ac:dyDescent="0.25">
      <c r="A6996" t="s">
        <v>12590</v>
      </c>
      <c r="B6996" t="s">
        <v>6175</v>
      </c>
      <c r="C6996" s="1">
        <v>0</v>
      </c>
      <c r="D6996" s="1">
        <v>0</v>
      </c>
      <c r="E6996" s="1">
        <v>0</v>
      </c>
    </row>
    <row r="6997" spans="1:5" x14ac:dyDescent="0.25">
      <c r="A6997" t="s">
        <v>12591</v>
      </c>
      <c r="B6997" t="s">
        <v>6177</v>
      </c>
      <c r="C6997" s="1">
        <v>0</v>
      </c>
      <c r="D6997" s="1">
        <v>0</v>
      </c>
      <c r="E6997" s="1">
        <v>0</v>
      </c>
    </row>
    <row r="6998" spans="1:5" x14ac:dyDescent="0.25">
      <c r="A6998" t="s">
        <v>12592</v>
      </c>
      <c r="B6998" t="s">
        <v>6179</v>
      </c>
      <c r="C6998" s="1">
        <v>0</v>
      </c>
      <c r="D6998" s="1">
        <v>0</v>
      </c>
      <c r="E6998" s="1">
        <v>0</v>
      </c>
    </row>
    <row r="6999" spans="1:5" x14ac:dyDescent="0.25">
      <c r="A6999" t="s">
        <v>12593</v>
      </c>
      <c r="B6999" t="s">
        <v>6181</v>
      </c>
      <c r="C6999" s="1">
        <v>0</v>
      </c>
      <c r="D6999" s="1">
        <v>0</v>
      </c>
      <c r="E6999" s="1">
        <v>0</v>
      </c>
    </row>
    <row r="7000" spans="1:5" x14ac:dyDescent="0.25">
      <c r="A7000" t="s">
        <v>12594</v>
      </c>
      <c r="B7000" t="s">
        <v>6183</v>
      </c>
      <c r="C7000" s="1">
        <v>0</v>
      </c>
      <c r="D7000" s="1">
        <v>0</v>
      </c>
      <c r="E7000" s="1">
        <v>0</v>
      </c>
    </row>
    <row r="7001" spans="1:5" x14ac:dyDescent="0.25">
      <c r="A7001" t="s">
        <v>12595</v>
      </c>
      <c r="B7001" t="s">
        <v>6185</v>
      </c>
      <c r="C7001" s="1">
        <v>0</v>
      </c>
      <c r="D7001" s="1">
        <v>0</v>
      </c>
      <c r="E7001" s="1">
        <v>0</v>
      </c>
    </row>
    <row r="7002" spans="1:5" x14ac:dyDescent="0.25">
      <c r="A7002" t="s">
        <v>12596</v>
      </c>
      <c r="B7002" t="s">
        <v>6187</v>
      </c>
      <c r="C7002" s="1">
        <v>0</v>
      </c>
      <c r="D7002" s="1">
        <v>0</v>
      </c>
      <c r="E7002" s="1">
        <v>0</v>
      </c>
    </row>
    <row r="7003" spans="1:5" x14ac:dyDescent="0.25">
      <c r="A7003" t="s">
        <v>12597</v>
      </c>
      <c r="B7003" t="s">
        <v>6189</v>
      </c>
      <c r="C7003" s="1">
        <v>0</v>
      </c>
      <c r="D7003" s="1">
        <v>0</v>
      </c>
      <c r="E7003" s="1">
        <v>0</v>
      </c>
    </row>
    <row r="7004" spans="1:5" x14ac:dyDescent="0.25">
      <c r="A7004" t="s">
        <v>12598</v>
      </c>
      <c r="B7004" t="s">
        <v>6191</v>
      </c>
      <c r="C7004" s="1">
        <v>0</v>
      </c>
      <c r="D7004" s="1">
        <v>0</v>
      </c>
      <c r="E7004" s="1">
        <v>0</v>
      </c>
    </row>
    <row r="7005" spans="1:5" x14ac:dyDescent="0.25">
      <c r="A7005" t="s">
        <v>12599</v>
      </c>
      <c r="B7005" t="s">
        <v>6193</v>
      </c>
      <c r="C7005" s="1">
        <v>0</v>
      </c>
      <c r="D7005" s="1">
        <v>0</v>
      </c>
      <c r="E7005" s="1">
        <v>0</v>
      </c>
    </row>
    <row r="7006" spans="1:5" x14ac:dyDescent="0.25">
      <c r="A7006" t="s">
        <v>12600</v>
      </c>
      <c r="B7006" t="s">
        <v>6195</v>
      </c>
      <c r="C7006" s="1">
        <v>0</v>
      </c>
      <c r="D7006" s="1">
        <v>0</v>
      </c>
      <c r="E7006" s="1">
        <v>0</v>
      </c>
    </row>
    <row r="7007" spans="1:5" x14ac:dyDescent="0.25">
      <c r="A7007" t="s">
        <v>12601</v>
      </c>
      <c r="B7007" t="s">
        <v>6197</v>
      </c>
      <c r="C7007" s="1">
        <v>0</v>
      </c>
      <c r="D7007" s="1">
        <v>0</v>
      </c>
      <c r="E7007" s="1">
        <v>0</v>
      </c>
    </row>
    <row r="7008" spans="1:5" x14ac:dyDescent="0.25">
      <c r="A7008" t="s">
        <v>12602</v>
      </c>
      <c r="B7008" t="s">
        <v>6199</v>
      </c>
      <c r="C7008" s="1">
        <v>0</v>
      </c>
      <c r="D7008" s="1">
        <v>0</v>
      </c>
      <c r="E7008" s="1">
        <v>0</v>
      </c>
    </row>
    <row r="7009" spans="1:5" x14ac:dyDescent="0.25">
      <c r="A7009" t="s">
        <v>12603</v>
      </c>
      <c r="B7009" t="s">
        <v>6201</v>
      </c>
      <c r="C7009" s="1">
        <v>0</v>
      </c>
      <c r="D7009" s="1">
        <v>0</v>
      </c>
      <c r="E7009" s="1">
        <v>0</v>
      </c>
    </row>
    <row r="7010" spans="1:5" x14ac:dyDescent="0.25">
      <c r="A7010" t="s">
        <v>12604</v>
      </c>
      <c r="B7010" t="s">
        <v>6203</v>
      </c>
      <c r="C7010" s="1">
        <v>0</v>
      </c>
      <c r="D7010" s="1">
        <v>0</v>
      </c>
      <c r="E7010" s="1">
        <v>0</v>
      </c>
    </row>
    <row r="7011" spans="1:5" x14ac:dyDescent="0.25">
      <c r="A7011" t="s">
        <v>12605</v>
      </c>
      <c r="B7011" t="s">
        <v>6205</v>
      </c>
      <c r="C7011" s="1">
        <v>0</v>
      </c>
      <c r="D7011" s="1">
        <v>0</v>
      </c>
      <c r="E7011" s="1">
        <v>0</v>
      </c>
    </row>
    <row r="7012" spans="1:5" x14ac:dyDescent="0.25">
      <c r="A7012" t="s">
        <v>12606</v>
      </c>
      <c r="B7012" t="s">
        <v>11055</v>
      </c>
      <c r="C7012" s="1">
        <v>0</v>
      </c>
      <c r="D7012" s="1">
        <v>0</v>
      </c>
      <c r="E7012" s="1">
        <v>0</v>
      </c>
    </row>
    <row r="7013" spans="1:5" x14ac:dyDescent="0.25">
      <c r="A7013" t="s">
        <v>12607</v>
      </c>
      <c r="B7013" t="s">
        <v>6207</v>
      </c>
      <c r="C7013" s="1">
        <v>0</v>
      </c>
      <c r="D7013" s="1">
        <v>0</v>
      </c>
      <c r="E7013" s="1">
        <v>0</v>
      </c>
    </row>
    <row r="7014" spans="1:5" x14ac:dyDescent="0.25">
      <c r="A7014" t="s">
        <v>12608</v>
      </c>
      <c r="B7014" t="s">
        <v>6209</v>
      </c>
      <c r="C7014" s="1">
        <v>0</v>
      </c>
      <c r="D7014" s="1">
        <v>0</v>
      </c>
      <c r="E7014" s="1">
        <v>0</v>
      </c>
    </row>
    <row r="7015" spans="1:5" x14ac:dyDescent="0.25">
      <c r="A7015" t="s">
        <v>12609</v>
      </c>
      <c r="B7015" t="s">
        <v>6211</v>
      </c>
      <c r="C7015" s="1">
        <v>0</v>
      </c>
      <c r="D7015" s="1">
        <v>0</v>
      </c>
      <c r="E7015" s="1">
        <v>0</v>
      </c>
    </row>
    <row r="7016" spans="1:5" x14ac:dyDescent="0.25">
      <c r="A7016" t="s">
        <v>12610</v>
      </c>
      <c r="B7016" t="s">
        <v>6213</v>
      </c>
      <c r="C7016" s="1">
        <v>0</v>
      </c>
      <c r="D7016" s="1">
        <v>0</v>
      </c>
      <c r="E7016" s="1">
        <v>0</v>
      </c>
    </row>
    <row r="7017" spans="1:5" x14ac:dyDescent="0.25">
      <c r="A7017" t="s">
        <v>12611</v>
      </c>
      <c r="B7017" t="s">
        <v>6215</v>
      </c>
      <c r="C7017" s="1">
        <v>0</v>
      </c>
      <c r="D7017" s="1">
        <v>0</v>
      </c>
      <c r="E7017" s="1">
        <v>0</v>
      </c>
    </row>
    <row r="7018" spans="1:5" x14ac:dyDescent="0.25">
      <c r="A7018" t="s">
        <v>12612</v>
      </c>
      <c r="B7018" t="s">
        <v>12613</v>
      </c>
      <c r="C7018" s="1">
        <v>0</v>
      </c>
      <c r="D7018" s="1">
        <v>0</v>
      </c>
      <c r="E7018" s="1">
        <v>0</v>
      </c>
    </row>
    <row r="7019" spans="1:5" x14ac:dyDescent="0.25">
      <c r="A7019" t="s">
        <v>12614</v>
      </c>
      <c r="B7019" t="s">
        <v>6217</v>
      </c>
      <c r="C7019" s="1">
        <v>0</v>
      </c>
      <c r="D7019" s="1">
        <v>0</v>
      </c>
      <c r="E7019" s="1">
        <v>0</v>
      </c>
    </row>
    <row r="7020" spans="1:5" x14ac:dyDescent="0.25">
      <c r="A7020" t="s">
        <v>12615</v>
      </c>
      <c r="B7020" t="s">
        <v>11110</v>
      </c>
      <c r="C7020" s="1">
        <v>0</v>
      </c>
      <c r="D7020" s="1">
        <v>0</v>
      </c>
      <c r="E7020" s="1">
        <v>0</v>
      </c>
    </row>
    <row r="7021" spans="1:5" x14ac:dyDescent="0.25">
      <c r="A7021" t="s">
        <v>12616</v>
      </c>
      <c r="B7021" t="s">
        <v>11113</v>
      </c>
      <c r="C7021" s="1">
        <v>5250</v>
      </c>
      <c r="D7021" s="1">
        <v>0</v>
      </c>
      <c r="E7021" s="1">
        <v>0</v>
      </c>
    </row>
    <row r="7022" spans="1:5" x14ac:dyDescent="0.25">
      <c r="A7022" t="s">
        <v>12617</v>
      </c>
      <c r="B7022" t="s">
        <v>11116</v>
      </c>
      <c r="C7022" s="1">
        <v>100</v>
      </c>
      <c r="D7022" s="1">
        <v>65</v>
      </c>
      <c r="E7022" s="1">
        <v>0</v>
      </c>
    </row>
    <row r="7023" spans="1:5" x14ac:dyDescent="0.25">
      <c r="A7023" t="s">
        <v>12618</v>
      </c>
      <c r="B7023" t="s">
        <v>11118</v>
      </c>
      <c r="C7023" s="1">
        <v>0</v>
      </c>
      <c r="D7023" s="1">
        <v>0</v>
      </c>
      <c r="E7023" s="1">
        <v>0</v>
      </c>
    </row>
    <row r="7024" spans="1:5" x14ac:dyDescent="0.25">
      <c r="A7024" t="s">
        <v>12619</v>
      </c>
      <c r="B7024" t="s">
        <v>11121</v>
      </c>
      <c r="C7024" s="1">
        <v>0</v>
      </c>
      <c r="D7024" s="1">
        <v>0</v>
      </c>
      <c r="E7024" s="1">
        <v>0</v>
      </c>
    </row>
    <row r="7025" spans="1:5" x14ac:dyDescent="0.25">
      <c r="A7025" t="s">
        <v>12620</v>
      </c>
      <c r="B7025" t="s">
        <v>11123</v>
      </c>
      <c r="C7025" s="1">
        <v>0</v>
      </c>
      <c r="D7025" s="1">
        <v>0</v>
      </c>
      <c r="E7025" s="1">
        <v>0</v>
      </c>
    </row>
    <row r="7026" spans="1:5" x14ac:dyDescent="0.25">
      <c r="A7026" t="s">
        <v>12621</v>
      </c>
      <c r="B7026" t="s">
        <v>11125</v>
      </c>
      <c r="C7026" s="1">
        <v>150</v>
      </c>
      <c r="D7026" s="1">
        <v>0</v>
      </c>
      <c r="E7026" s="1">
        <v>0</v>
      </c>
    </row>
    <row r="7027" spans="1:5" x14ac:dyDescent="0.25">
      <c r="A7027" t="s">
        <v>12622</v>
      </c>
      <c r="B7027" t="s">
        <v>11128</v>
      </c>
      <c r="C7027" s="1">
        <v>0</v>
      </c>
      <c r="D7027" s="1">
        <v>0</v>
      </c>
      <c r="E7027" s="1">
        <v>0</v>
      </c>
    </row>
    <row r="7028" spans="1:5" x14ac:dyDescent="0.25">
      <c r="A7028" t="s">
        <v>12623</v>
      </c>
      <c r="B7028" t="s">
        <v>11131</v>
      </c>
      <c r="C7028" s="1">
        <v>0</v>
      </c>
      <c r="D7028" s="1">
        <v>0</v>
      </c>
      <c r="E7028" s="1">
        <v>0</v>
      </c>
    </row>
    <row r="7029" spans="1:5" x14ac:dyDescent="0.25">
      <c r="A7029" t="s">
        <v>12624</v>
      </c>
      <c r="B7029" t="s">
        <v>11133</v>
      </c>
      <c r="C7029" s="1">
        <v>250</v>
      </c>
      <c r="D7029" s="1">
        <v>0</v>
      </c>
      <c r="E7029" s="1">
        <v>0</v>
      </c>
    </row>
    <row r="7030" spans="1:5" x14ac:dyDescent="0.25">
      <c r="A7030" t="s">
        <v>12625</v>
      </c>
      <c r="B7030" t="s">
        <v>11136</v>
      </c>
      <c r="C7030" s="1">
        <v>250</v>
      </c>
      <c r="D7030" s="1">
        <v>0</v>
      </c>
      <c r="E7030" s="1">
        <v>0</v>
      </c>
    </row>
    <row r="7031" spans="1:5" x14ac:dyDescent="0.25">
      <c r="A7031" t="s">
        <v>12626</v>
      </c>
      <c r="B7031" t="s">
        <v>11138</v>
      </c>
      <c r="C7031" s="1">
        <v>0</v>
      </c>
      <c r="D7031" s="1">
        <v>0</v>
      </c>
      <c r="E7031" s="1">
        <v>0</v>
      </c>
    </row>
    <row r="7032" spans="1:5" x14ac:dyDescent="0.25">
      <c r="A7032" t="s">
        <v>12627</v>
      </c>
      <c r="B7032" t="s">
        <v>11140</v>
      </c>
      <c r="C7032" s="1">
        <v>0</v>
      </c>
      <c r="D7032" s="1">
        <v>0</v>
      </c>
      <c r="E7032" s="1">
        <v>0</v>
      </c>
    </row>
    <row r="7033" spans="1:5" x14ac:dyDescent="0.25">
      <c r="A7033" t="s">
        <v>12628</v>
      </c>
      <c r="B7033" t="s">
        <v>11143</v>
      </c>
      <c r="C7033" s="1">
        <v>0</v>
      </c>
      <c r="D7033" s="1">
        <v>0</v>
      </c>
      <c r="E7033" s="1">
        <v>0</v>
      </c>
    </row>
    <row r="7034" spans="1:5" x14ac:dyDescent="0.25">
      <c r="A7034" t="s">
        <v>12629</v>
      </c>
      <c r="B7034" t="s">
        <v>11145</v>
      </c>
      <c r="C7034" s="1">
        <v>0</v>
      </c>
      <c r="D7034" s="1">
        <v>0</v>
      </c>
      <c r="E7034" s="1">
        <v>0</v>
      </c>
    </row>
    <row r="7035" spans="1:5" x14ac:dyDescent="0.25">
      <c r="A7035" t="s">
        <v>12630</v>
      </c>
      <c r="B7035" t="s">
        <v>11147</v>
      </c>
      <c r="C7035" s="1">
        <v>0</v>
      </c>
      <c r="D7035" s="1">
        <v>0</v>
      </c>
      <c r="E7035" s="1">
        <v>0</v>
      </c>
    </row>
    <row r="7036" spans="1:5" x14ac:dyDescent="0.25">
      <c r="A7036" t="s">
        <v>12631</v>
      </c>
      <c r="B7036" t="s">
        <v>11149</v>
      </c>
      <c r="C7036" s="1">
        <v>0</v>
      </c>
      <c r="D7036" s="1">
        <v>0</v>
      </c>
      <c r="E7036" s="1">
        <v>0</v>
      </c>
    </row>
    <row r="7037" spans="1:5" x14ac:dyDescent="0.25">
      <c r="A7037" t="s">
        <v>12632</v>
      </c>
      <c r="B7037" t="s">
        <v>11151</v>
      </c>
      <c r="C7037" s="1">
        <v>0</v>
      </c>
      <c r="D7037" s="1">
        <v>0</v>
      </c>
      <c r="E7037" s="1">
        <v>0</v>
      </c>
    </row>
    <row r="7038" spans="1:5" x14ac:dyDescent="0.25">
      <c r="A7038" t="s">
        <v>12633</v>
      </c>
      <c r="B7038" t="s">
        <v>11153</v>
      </c>
      <c r="C7038" s="1">
        <v>0</v>
      </c>
      <c r="D7038" s="1">
        <v>0</v>
      </c>
      <c r="E7038" s="1">
        <v>0</v>
      </c>
    </row>
    <row r="7039" spans="1:5" x14ac:dyDescent="0.25">
      <c r="A7039" t="s">
        <v>12634</v>
      </c>
      <c r="B7039" t="s">
        <v>12635</v>
      </c>
      <c r="C7039" s="1">
        <v>0</v>
      </c>
      <c r="D7039" s="1">
        <v>0</v>
      </c>
      <c r="E7039" s="1">
        <v>0</v>
      </c>
    </row>
    <row r="7040" spans="1:5" x14ac:dyDescent="0.25">
      <c r="A7040" t="s">
        <v>12636</v>
      </c>
      <c r="B7040" t="s">
        <v>11155</v>
      </c>
      <c r="C7040" s="1">
        <v>0</v>
      </c>
      <c r="D7040" s="1">
        <v>0</v>
      </c>
      <c r="E7040" s="1">
        <v>0</v>
      </c>
    </row>
    <row r="7041" spans="1:5" x14ac:dyDescent="0.25">
      <c r="A7041" t="s">
        <v>12637</v>
      </c>
      <c r="B7041" t="s">
        <v>11157</v>
      </c>
      <c r="C7041" s="1">
        <v>0</v>
      </c>
      <c r="D7041" s="1">
        <v>0</v>
      </c>
      <c r="E7041" s="1">
        <v>0</v>
      </c>
    </row>
    <row r="7042" spans="1:5" x14ac:dyDescent="0.25">
      <c r="A7042" t="s">
        <v>12638</v>
      </c>
      <c r="B7042" t="s">
        <v>11159</v>
      </c>
      <c r="C7042" s="1">
        <v>0</v>
      </c>
      <c r="D7042" s="1">
        <v>0</v>
      </c>
      <c r="E7042" s="1">
        <v>0</v>
      </c>
    </row>
    <row r="7043" spans="1:5" x14ac:dyDescent="0.25">
      <c r="A7043" t="s">
        <v>12639</v>
      </c>
      <c r="B7043" t="s">
        <v>11161</v>
      </c>
      <c r="C7043" s="1">
        <v>0</v>
      </c>
      <c r="D7043" s="1">
        <v>0</v>
      </c>
      <c r="E7043" s="1">
        <v>0</v>
      </c>
    </row>
    <row r="7044" spans="1:5" x14ac:dyDescent="0.25">
      <c r="A7044" t="s">
        <v>12640</v>
      </c>
      <c r="B7044" t="s">
        <v>11163</v>
      </c>
      <c r="C7044" s="1">
        <v>0</v>
      </c>
      <c r="D7044" s="1">
        <v>0</v>
      </c>
      <c r="E7044" s="1">
        <v>0</v>
      </c>
    </row>
    <row r="7045" spans="1:5" x14ac:dyDescent="0.25">
      <c r="A7045" t="s">
        <v>12641</v>
      </c>
      <c r="B7045" t="s">
        <v>11165</v>
      </c>
      <c r="C7045" s="1">
        <v>0</v>
      </c>
      <c r="D7045" s="1">
        <v>0</v>
      </c>
      <c r="E7045" s="1">
        <v>0</v>
      </c>
    </row>
    <row r="7046" spans="1:5" x14ac:dyDescent="0.25">
      <c r="A7046" t="s">
        <v>12642</v>
      </c>
      <c r="B7046" t="s">
        <v>11167</v>
      </c>
      <c r="C7046" s="1">
        <v>0</v>
      </c>
      <c r="D7046" s="1">
        <v>0</v>
      </c>
      <c r="E7046" s="1">
        <v>0</v>
      </c>
    </row>
    <row r="7047" spans="1:5" x14ac:dyDescent="0.25">
      <c r="A7047" t="s">
        <v>12643</v>
      </c>
      <c r="B7047" t="s">
        <v>11169</v>
      </c>
      <c r="C7047" s="1">
        <v>0</v>
      </c>
      <c r="D7047" s="1">
        <v>0</v>
      </c>
      <c r="E7047" s="1">
        <v>0</v>
      </c>
    </row>
    <row r="7048" spans="1:5" x14ac:dyDescent="0.25">
      <c r="A7048" t="s">
        <v>12644</v>
      </c>
      <c r="B7048" t="s">
        <v>11171</v>
      </c>
      <c r="C7048" s="1">
        <v>0</v>
      </c>
      <c r="D7048" s="1">
        <v>0</v>
      </c>
      <c r="E7048" s="1">
        <v>0</v>
      </c>
    </row>
    <row r="7049" spans="1:5" x14ac:dyDescent="0.25">
      <c r="A7049" t="s">
        <v>12645</v>
      </c>
      <c r="B7049" t="s">
        <v>11173</v>
      </c>
      <c r="C7049" s="1">
        <v>0</v>
      </c>
      <c r="D7049" s="1">
        <v>0</v>
      </c>
      <c r="E7049" s="1">
        <v>0</v>
      </c>
    </row>
    <row r="7050" spans="1:5" x14ac:dyDescent="0.25">
      <c r="A7050" t="s">
        <v>12646</v>
      </c>
      <c r="B7050" t="s">
        <v>12647</v>
      </c>
      <c r="C7050" s="1">
        <v>0</v>
      </c>
      <c r="D7050" s="1">
        <v>0</v>
      </c>
      <c r="E7050" s="1">
        <v>0</v>
      </c>
    </row>
    <row r="7051" spans="1:5" x14ac:dyDescent="0.25">
      <c r="A7051" t="s">
        <v>12648</v>
      </c>
      <c r="B7051" t="s">
        <v>11175</v>
      </c>
      <c r="C7051" s="1">
        <v>0</v>
      </c>
      <c r="D7051" s="1">
        <v>0</v>
      </c>
      <c r="E7051" s="1">
        <v>0</v>
      </c>
    </row>
    <row r="7052" spans="1:5" x14ac:dyDescent="0.25">
      <c r="A7052" t="s">
        <v>12649</v>
      </c>
      <c r="B7052" t="s">
        <v>11177</v>
      </c>
      <c r="C7052" s="1">
        <v>0</v>
      </c>
      <c r="D7052" s="1">
        <v>0</v>
      </c>
      <c r="E7052" s="1">
        <v>0</v>
      </c>
    </row>
    <row r="7053" spans="1:5" x14ac:dyDescent="0.25">
      <c r="A7053" t="s">
        <v>12650</v>
      </c>
      <c r="B7053" t="s">
        <v>11180</v>
      </c>
      <c r="C7053" s="1">
        <v>0</v>
      </c>
      <c r="D7053" s="1">
        <v>0</v>
      </c>
      <c r="E7053" s="1">
        <v>0</v>
      </c>
    </row>
    <row r="7054" spans="1:5" x14ac:dyDescent="0.25">
      <c r="A7054" t="s">
        <v>12651</v>
      </c>
      <c r="B7054" t="s">
        <v>11182</v>
      </c>
      <c r="C7054" s="1">
        <v>0</v>
      </c>
      <c r="D7054" s="1">
        <v>0</v>
      </c>
      <c r="E7054" s="1">
        <v>0</v>
      </c>
    </row>
    <row r="7055" spans="1:5" x14ac:dyDescent="0.25">
      <c r="A7055" t="s">
        <v>12652</v>
      </c>
      <c r="B7055" t="s">
        <v>11184</v>
      </c>
      <c r="C7055" s="1">
        <v>0</v>
      </c>
      <c r="D7055" s="1">
        <v>0</v>
      </c>
      <c r="E7055" s="1">
        <v>0</v>
      </c>
    </row>
    <row r="7056" spans="1:5" x14ac:dyDescent="0.25">
      <c r="A7056" t="s">
        <v>12653</v>
      </c>
      <c r="B7056" t="s">
        <v>11186</v>
      </c>
      <c r="C7056" s="1">
        <v>0</v>
      </c>
      <c r="D7056" s="1">
        <v>0</v>
      </c>
      <c r="E7056" s="1">
        <v>0</v>
      </c>
    </row>
    <row r="7057" spans="1:5" x14ac:dyDescent="0.25">
      <c r="A7057" t="s">
        <v>12654</v>
      </c>
      <c r="B7057" t="s">
        <v>11188</v>
      </c>
      <c r="C7057" s="1">
        <v>5225</v>
      </c>
      <c r="D7057" s="1">
        <v>0</v>
      </c>
      <c r="E7057" s="1">
        <v>0</v>
      </c>
    </row>
    <row r="7058" spans="1:5" x14ac:dyDescent="0.25">
      <c r="A7058" t="s">
        <v>12655</v>
      </c>
      <c r="B7058" t="s">
        <v>11192</v>
      </c>
      <c r="C7058" s="1">
        <v>0</v>
      </c>
      <c r="D7058" s="1">
        <v>0</v>
      </c>
      <c r="E7058" s="1">
        <v>0</v>
      </c>
    </row>
    <row r="7059" spans="1:5" x14ac:dyDescent="0.25">
      <c r="A7059" t="s">
        <v>12656</v>
      </c>
      <c r="B7059" t="s">
        <v>12657</v>
      </c>
      <c r="C7059" s="1">
        <v>0</v>
      </c>
      <c r="D7059" s="1">
        <v>0</v>
      </c>
      <c r="E7059" s="1">
        <v>0</v>
      </c>
    </row>
    <row r="7060" spans="1:5" x14ac:dyDescent="0.25">
      <c r="A7060" t="s">
        <v>12658</v>
      </c>
      <c r="B7060" t="s">
        <v>11196</v>
      </c>
      <c r="C7060" s="1">
        <v>0</v>
      </c>
      <c r="D7060" s="1">
        <v>1000</v>
      </c>
      <c r="E7060" s="1">
        <v>0</v>
      </c>
    </row>
    <row r="7061" spans="1:5" x14ac:dyDescent="0.25">
      <c r="A7061" t="s">
        <v>12659</v>
      </c>
      <c r="B7061" t="s">
        <v>11198</v>
      </c>
      <c r="C7061" s="1">
        <v>0</v>
      </c>
      <c r="D7061" s="1">
        <v>0</v>
      </c>
      <c r="E7061" s="1">
        <v>0</v>
      </c>
    </row>
    <row r="7062" spans="1:5" x14ac:dyDescent="0.25">
      <c r="A7062" t="s">
        <v>12660</v>
      </c>
      <c r="B7062" t="s">
        <v>11200</v>
      </c>
      <c r="C7062" s="1">
        <v>400</v>
      </c>
      <c r="D7062" s="1">
        <v>15</v>
      </c>
      <c r="E7062" s="1">
        <v>0</v>
      </c>
    </row>
    <row r="7063" spans="1:5" x14ac:dyDescent="0.25">
      <c r="A7063" t="s">
        <v>12661</v>
      </c>
      <c r="B7063" t="s">
        <v>11202</v>
      </c>
      <c r="C7063" s="1">
        <v>0</v>
      </c>
      <c r="D7063" s="1">
        <v>0</v>
      </c>
      <c r="E7063" s="1">
        <v>0</v>
      </c>
    </row>
    <row r="7064" spans="1:5" x14ac:dyDescent="0.25">
      <c r="A7064" t="s">
        <v>12662</v>
      </c>
      <c r="B7064" t="s">
        <v>11204</v>
      </c>
      <c r="C7064" s="1">
        <v>0</v>
      </c>
      <c r="D7064" s="1">
        <v>0</v>
      </c>
      <c r="E7064" s="1">
        <v>0</v>
      </c>
    </row>
    <row r="7065" spans="1:5" x14ac:dyDescent="0.25">
      <c r="A7065" t="s">
        <v>12663</v>
      </c>
      <c r="B7065" t="s">
        <v>12664</v>
      </c>
      <c r="C7065" s="1">
        <v>0</v>
      </c>
      <c r="D7065" s="1">
        <v>0</v>
      </c>
      <c r="E7065" s="1">
        <v>0</v>
      </c>
    </row>
    <row r="7066" spans="1:5" x14ac:dyDescent="0.25">
      <c r="A7066" t="s">
        <v>12665</v>
      </c>
      <c r="B7066" t="s">
        <v>11206</v>
      </c>
      <c r="C7066" s="1">
        <v>0</v>
      </c>
      <c r="D7066" s="1">
        <v>0</v>
      </c>
      <c r="E7066" s="1">
        <v>0</v>
      </c>
    </row>
    <row r="7067" spans="1:5" x14ac:dyDescent="0.25">
      <c r="A7067" t="s">
        <v>12666</v>
      </c>
      <c r="B7067" t="s">
        <v>11110</v>
      </c>
      <c r="C7067" s="1">
        <v>500</v>
      </c>
      <c r="D7067" s="1">
        <v>244</v>
      </c>
      <c r="E7067" s="1">
        <v>0</v>
      </c>
    </row>
    <row r="7068" spans="1:5" x14ac:dyDescent="0.25">
      <c r="A7068" t="s">
        <v>12667</v>
      </c>
      <c r="B7068" t="s">
        <v>11113</v>
      </c>
      <c r="C7068" s="1">
        <v>49000</v>
      </c>
      <c r="D7068" s="1">
        <v>36548</v>
      </c>
      <c r="E7068" s="1">
        <v>0</v>
      </c>
    </row>
    <row r="7069" spans="1:5" x14ac:dyDescent="0.25">
      <c r="A7069" t="s">
        <v>12668</v>
      </c>
      <c r="B7069" t="s">
        <v>11116</v>
      </c>
      <c r="C7069" s="1">
        <v>1500</v>
      </c>
      <c r="D7069" s="1">
        <v>164</v>
      </c>
      <c r="E7069" s="1">
        <v>0</v>
      </c>
    </row>
    <row r="7070" spans="1:5" x14ac:dyDescent="0.25">
      <c r="A7070" t="s">
        <v>12669</v>
      </c>
      <c r="B7070" t="s">
        <v>11118</v>
      </c>
      <c r="C7070" s="1">
        <v>0</v>
      </c>
      <c r="D7070" s="1">
        <v>0</v>
      </c>
      <c r="E7070" s="1">
        <v>0</v>
      </c>
    </row>
    <row r="7071" spans="1:5" x14ac:dyDescent="0.25">
      <c r="A7071" t="s">
        <v>12670</v>
      </c>
      <c r="B7071" t="s">
        <v>11121</v>
      </c>
      <c r="C7071" s="1">
        <v>0</v>
      </c>
      <c r="D7071" s="1">
        <v>0</v>
      </c>
      <c r="E7071" s="1">
        <v>0</v>
      </c>
    </row>
    <row r="7072" spans="1:5" x14ac:dyDescent="0.25">
      <c r="A7072" t="s">
        <v>12671</v>
      </c>
      <c r="B7072" t="s">
        <v>11123</v>
      </c>
      <c r="C7072" s="1">
        <v>0</v>
      </c>
      <c r="D7072" s="1">
        <v>3750</v>
      </c>
      <c r="E7072" s="1">
        <v>0</v>
      </c>
    </row>
    <row r="7073" spans="1:5" x14ac:dyDescent="0.25">
      <c r="A7073" t="s">
        <v>12672</v>
      </c>
      <c r="B7073" t="s">
        <v>11125</v>
      </c>
      <c r="C7073" s="1">
        <v>1500</v>
      </c>
      <c r="D7073" s="1">
        <v>0</v>
      </c>
      <c r="E7073" s="1">
        <v>0</v>
      </c>
    </row>
    <row r="7074" spans="1:5" x14ac:dyDescent="0.25">
      <c r="A7074" t="s">
        <v>12673</v>
      </c>
      <c r="B7074" t="s">
        <v>11128</v>
      </c>
      <c r="C7074" s="1">
        <v>0</v>
      </c>
      <c r="D7074" s="1">
        <v>0</v>
      </c>
      <c r="E7074" s="1">
        <v>0</v>
      </c>
    </row>
    <row r="7075" spans="1:5" x14ac:dyDescent="0.25">
      <c r="A7075" t="s">
        <v>12674</v>
      </c>
      <c r="B7075" t="s">
        <v>11131</v>
      </c>
      <c r="C7075" s="1">
        <v>0</v>
      </c>
      <c r="D7075" s="1">
        <v>0</v>
      </c>
      <c r="E7075" s="1">
        <v>0</v>
      </c>
    </row>
    <row r="7076" spans="1:5" x14ac:dyDescent="0.25">
      <c r="A7076" t="s">
        <v>12675</v>
      </c>
      <c r="B7076" t="s">
        <v>11133</v>
      </c>
      <c r="C7076" s="1">
        <v>450</v>
      </c>
      <c r="D7076" s="1">
        <v>0</v>
      </c>
      <c r="E7076" s="1">
        <v>0</v>
      </c>
    </row>
    <row r="7077" spans="1:5" x14ac:dyDescent="0.25">
      <c r="A7077" t="s">
        <v>12676</v>
      </c>
      <c r="B7077" t="s">
        <v>11136</v>
      </c>
      <c r="C7077" s="1">
        <v>250</v>
      </c>
      <c r="D7077" s="1">
        <v>200</v>
      </c>
      <c r="E7077" s="1">
        <v>0</v>
      </c>
    </row>
    <row r="7078" spans="1:5" x14ac:dyDescent="0.25">
      <c r="A7078" t="s">
        <v>12677</v>
      </c>
      <c r="B7078" t="s">
        <v>11138</v>
      </c>
      <c r="C7078" s="1">
        <v>800</v>
      </c>
      <c r="D7078" s="1">
        <v>0</v>
      </c>
      <c r="E7078" s="1">
        <v>0</v>
      </c>
    </row>
    <row r="7079" spans="1:5" x14ac:dyDescent="0.25">
      <c r="A7079" t="s">
        <v>12678</v>
      </c>
      <c r="B7079" t="s">
        <v>11140</v>
      </c>
      <c r="C7079" s="1">
        <v>3000</v>
      </c>
      <c r="D7079" s="1">
        <v>0</v>
      </c>
      <c r="E7079" s="1">
        <v>0</v>
      </c>
    </row>
    <row r="7080" spans="1:5" x14ac:dyDescent="0.25">
      <c r="A7080" t="s">
        <v>12679</v>
      </c>
      <c r="B7080" t="s">
        <v>11143</v>
      </c>
      <c r="C7080" s="1">
        <v>0</v>
      </c>
      <c r="D7080" s="1">
        <v>147</v>
      </c>
      <c r="E7080" s="1">
        <v>0</v>
      </c>
    </row>
    <row r="7081" spans="1:5" x14ac:dyDescent="0.25">
      <c r="A7081" t="s">
        <v>12680</v>
      </c>
      <c r="B7081" t="s">
        <v>11145</v>
      </c>
      <c r="C7081" s="1">
        <v>0</v>
      </c>
      <c r="D7081" s="1">
        <v>0</v>
      </c>
      <c r="E7081" s="1">
        <v>0</v>
      </c>
    </row>
    <row r="7082" spans="1:5" x14ac:dyDescent="0.25">
      <c r="A7082" t="s">
        <v>12681</v>
      </c>
      <c r="B7082" t="s">
        <v>11147</v>
      </c>
      <c r="C7082" s="1">
        <v>0</v>
      </c>
      <c r="D7082" s="1">
        <v>0</v>
      </c>
      <c r="E7082" s="1">
        <v>0</v>
      </c>
    </row>
    <row r="7083" spans="1:5" x14ac:dyDescent="0.25">
      <c r="A7083" t="s">
        <v>12682</v>
      </c>
      <c r="B7083" t="s">
        <v>11149</v>
      </c>
      <c r="C7083" s="1">
        <v>200</v>
      </c>
      <c r="D7083" s="1">
        <v>0</v>
      </c>
      <c r="E7083" s="1">
        <v>0</v>
      </c>
    </row>
    <row r="7084" spans="1:5" x14ac:dyDescent="0.25">
      <c r="A7084" t="s">
        <v>12683</v>
      </c>
      <c r="B7084" t="s">
        <v>11151</v>
      </c>
      <c r="C7084" s="1">
        <v>0</v>
      </c>
      <c r="D7084" s="1">
        <v>0</v>
      </c>
      <c r="E7084" s="1">
        <v>0</v>
      </c>
    </row>
    <row r="7085" spans="1:5" x14ac:dyDescent="0.25">
      <c r="A7085" t="s">
        <v>12684</v>
      </c>
      <c r="B7085" t="s">
        <v>11153</v>
      </c>
      <c r="C7085" s="1">
        <v>0</v>
      </c>
      <c r="D7085" s="1">
        <v>0</v>
      </c>
      <c r="E7085" s="1">
        <v>0</v>
      </c>
    </row>
    <row r="7086" spans="1:5" x14ac:dyDescent="0.25">
      <c r="A7086" t="s">
        <v>12685</v>
      </c>
      <c r="B7086" t="s">
        <v>12635</v>
      </c>
      <c r="C7086" s="1">
        <v>0</v>
      </c>
      <c r="D7086" s="1">
        <v>0</v>
      </c>
      <c r="E7086" s="1">
        <v>0</v>
      </c>
    </row>
    <row r="7087" spans="1:5" x14ac:dyDescent="0.25">
      <c r="A7087" t="s">
        <v>12686</v>
      </c>
      <c r="B7087" t="s">
        <v>11155</v>
      </c>
      <c r="C7087" s="1">
        <v>0</v>
      </c>
      <c r="D7087" s="1">
        <v>0</v>
      </c>
      <c r="E7087" s="1">
        <v>0</v>
      </c>
    </row>
    <row r="7088" spans="1:5" x14ac:dyDescent="0.25">
      <c r="A7088" t="s">
        <v>12687</v>
      </c>
      <c r="B7088" t="s">
        <v>11157</v>
      </c>
      <c r="C7088" s="1">
        <v>0</v>
      </c>
      <c r="D7088" s="1">
        <v>0</v>
      </c>
      <c r="E7088" s="1">
        <v>0</v>
      </c>
    </row>
    <row r="7089" spans="1:5" x14ac:dyDescent="0.25">
      <c r="A7089" t="s">
        <v>12688</v>
      </c>
      <c r="B7089" t="s">
        <v>11159</v>
      </c>
      <c r="C7089" s="1">
        <v>0</v>
      </c>
      <c r="D7089" s="1">
        <v>0</v>
      </c>
      <c r="E7089" s="1">
        <v>0</v>
      </c>
    </row>
    <row r="7090" spans="1:5" x14ac:dyDescent="0.25">
      <c r="A7090" t="s">
        <v>12689</v>
      </c>
      <c r="B7090" t="s">
        <v>11161</v>
      </c>
      <c r="C7090" s="1">
        <v>0</v>
      </c>
      <c r="D7090" s="1">
        <v>0</v>
      </c>
      <c r="E7090" s="1">
        <v>0</v>
      </c>
    </row>
    <row r="7091" spans="1:5" x14ac:dyDescent="0.25">
      <c r="A7091" t="s">
        <v>12690</v>
      </c>
      <c r="B7091" t="s">
        <v>11163</v>
      </c>
      <c r="C7091" s="1">
        <v>0</v>
      </c>
      <c r="D7091" s="1">
        <v>0</v>
      </c>
      <c r="E7091" s="1">
        <v>0</v>
      </c>
    </row>
    <row r="7092" spans="1:5" x14ac:dyDescent="0.25">
      <c r="A7092" t="s">
        <v>12691</v>
      </c>
      <c r="B7092" t="s">
        <v>11165</v>
      </c>
      <c r="C7092" s="1">
        <v>0</v>
      </c>
      <c r="D7092" s="1">
        <v>0</v>
      </c>
      <c r="E7092" s="1">
        <v>0</v>
      </c>
    </row>
    <row r="7093" spans="1:5" x14ac:dyDescent="0.25">
      <c r="A7093" t="s">
        <v>12692</v>
      </c>
      <c r="B7093" t="s">
        <v>11167</v>
      </c>
      <c r="C7093" s="1">
        <v>512</v>
      </c>
      <c r="D7093" s="1">
        <v>0</v>
      </c>
      <c r="E7093" s="1">
        <v>0</v>
      </c>
    </row>
    <row r="7094" spans="1:5" x14ac:dyDescent="0.25">
      <c r="A7094" t="s">
        <v>12693</v>
      </c>
      <c r="B7094" t="s">
        <v>11169</v>
      </c>
      <c r="C7094" s="1">
        <v>0</v>
      </c>
      <c r="D7094" s="1">
        <v>0</v>
      </c>
      <c r="E7094" s="1">
        <v>0</v>
      </c>
    </row>
    <row r="7095" spans="1:5" x14ac:dyDescent="0.25">
      <c r="A7095" t="s">
        <v>12694</v>
      </c>
      <c r="B7095" t="s">
        <v>11171</v>
      </c>
      <c r="C7095" s="1">
        <v>0</v>
      </c>
      <c r="D7095" s="1">
        <v>0</v>
      </c>
      <c r="E7095" s="1">
        <v>0</v>
      </c>
    </row>
    <row r="7096" spans="1:5" x14ac:dyDescent="0.25">
      <c r="A7096" t="s">
        <v>12695</v>
      </c>
      <c r="B7096" t="s">
        <v>11173</v>
      </c>
      <c r="C7096" s="1">
        <v>0</v>
      </c>
      <c r="D7096" s="1">
        <v>0</v>
      </c>
      <c r="E7096" s="1">
        <v>0</v>
      </c>
    </row>
    <row r="7097" spans="1:5" x14ac:dyDescent="0.25">
      <c r="A7097" t="s">
        <v>12696</v>
      </c>
      <c r="B7097" t="s">
        <v>11175</v>
      </c>
      <c r="C7097" s="1">
        <v>500</v>
      </c>
      <c r="D7097" s="1">
        <v>0</v>
      </c>
      <c r="E7097" s="1">
        <v>0</v>
      </c>
    </row>
    <row r="7098" spans="1:5" x14ac:dyDescent="0.25">
      <c r="A7098" t="s">
        <v>12697</v>
      </c>
      <c r="B7098" t="s">
        <v>11177</v>
      </c>
      <c r="C7098" s="1">
        <v>2000</v>
      </c>
      <c r="D7098" s="1">
        <v>0</v>
      </c>
      <c r="E7098" s="1">
        <v>0</v>
      </c>
    </row>
    <row r="7099" spans="1:5" x14ac:dyDescent="0.25">
      <c r="A7099" t="s">
        <v>12698</v>
      </c>
      <c r="B7099" t="s">
        <v>11180</v>
      </c>
      <c r="C7099" s="1">
        <v>0</v>
      </c>
      <c r="D7099" s="1">
        <v>0</v>
      </c>
      <c r="E7099" s="1">
        <v>0</v>
      </c>
    </row>
    <row r="7100" spans="1:5" x14ac:dyDescent="0.25">
      <c r="A7100" t="s">
        <v>12699</v>
      </c>
      <c r="B7100" t="s">
        <v>11182</v>
      </c>
      <c r="C7100" s="1">
        <v>0</v>
      </c>
      <c r="D7100" s="1">
        <v>0</v>
      </c>
      <c r="E7100" s="1">
        <v>0</v>
      </c>
    </row>
    <row r="7101" spans="1:5" x14ac:dyDescent="0.25">
      <c r="A7101" t="s">
        <v>12700</v>
      </c>
      <c r="B7101" t="s">
        <v>11184</v>
      </c>
      <c r="C7101" s="1">
        <v>175198</v>
      </c>
      <c r="D7101" s="1">
        <v>59413</v>
      </c>
      <c r="E7101" s="1">
        <v>0</v>
      </c>
    </row>
    <row r="7102" spans="1:5" x14ac:dyDescent="0.25">
      <c r="A7102" t="s">
        <v>12701</v>
      </c>
      <c r="B7102" t="s">
        <v>11186</v>
      </c>
      <c r="C7102" s="1">
        <v>11115</v>
      </c>
      <c r="D7102" s="1">
        <v>4668</v>
      </c>
      <c r="E7102" s="1">
        <v>0</v>
      </c>
    </row>
    <row r="7103" spans="1:5" x14ac:dyDescent="0.25">
      <c r="A7103" t="s">
        <v>12702</v>
      </c>
      <c r="B7103" t="s">
        <v>11188</v>
      </c>
      <c r="C7103" s="1">
        <v>12800</v>
      </c>
      <c r="D7103" s="1">
        <v>7163</v>
      </c>
      <c r="E7103" s="1">
        <v>0</v>
      </c>
    </row>
    <row r="7104" spans="1:5" x14ac:dyDescent="0.25">
      <c r="A7104" t="s">
        <v>12703</v>
      </c>
      <c r="B7104" t="s">
        <v>11192</v>
      </c>
      <c r="C7104" s="1">
        <v>0</v>
      </c>
      <c r="D7104" s="1">
        <v>0</v>
      </c>
      <c r="E7104" s="1">
        <v>0</v>
      </c>
    </row>
    <row r="7105" spans="1:5" x14ac:dyDescent="0.25">
      <c r="A7105" t="s">
        <v>12704</v>
      </c>
      <c r="B7105" t="s">
        <v>11196</v>
      </c>
      <c r="C7105" s="1">
        <v>0</v>
      </c>
      <c r="D7105" s="1">
        <v>2000</v>
      </c>
      <c r="E7105" s="1">
        <v>0</v>
      </c>
    </row>
    <row r="7106" spans="1:5" x14ac:dyDescent="0.25">
      <c r="A7106" t="s">
        <v>12705</v>
      </c>
      <c r="B7106" t="s">
        <v>11198</v>
      </c>
      <c r="C7106" s="1">
        <v>0</v>
      </c>
      <c r="D7106" s="1">
        <v>0</v>
      </c>
      <c r="E7106" s="1">
        <v>0</v>
      </c>
    </row>
    <row r="7107" spans="1:5" x14ac:dyDescent="0.25">
      <c r="A7107" t="s">
        <v>12706</v>
      </c>
      <c r="B7107" t="s">
        <v>11200</v>
      </c>
      <c r="C7107" s="1">
        <v>4370</v>
      </c>
      <c r="D7107" s="1">
        <v>1577</v>
      </c>
      <c r="E7107" s="1">
        <v>0</v>
      </c>
    </row>
    <row r="7108" spans="1:5" x14ac:dyDescent="0.25">
      <c r="A7108" t="s">
        <v>12707</v>
      </c>
      <c r="B7108" t="s">
        <v>11202</v>
      </c>
      <c r="C7108" s="1">
        <v>6570</v>
      </c>
      <c r="D7108" s="1">
        <v>5356</v>
      </c>
      <c r="E7108" s="1">
        <v>0</v>
      </c>
    </row>
    <row r="7109" spans="1:5" x14ac:dyDescent="0.25">
      <c r="A7109" t="s">
        <v>12708</v>
      </c>
      <c r="B7109" t="s">
        <v>11204</v>
      </c>
      <c r="C7109" s="1">
        <v>15215</v>
      </c>
      <c r="D7109" s="1">
        <v>8577</v>
      </c>
      <c r="E7109" s="1">
        <v>0</v>
      </c>
    </row>
    <row r="7110" spans="1:5" x14ac:dyDescent="0.25">
      <c r="A7110" t="s">
        <v>12709</v>
      </c>
      <c r="B7110" t="s">
        <v>12664</v>
      </c>
      <c r="C7110" s="1">
        <v>0</v>
      </c>
      <c r="D7110" s="1">
        <v>0</v>
      </c>
      <c r="E7110" s="1">
        <v>0</v>
      </c>
    </row>
    <row r="7111" spans="1:5" x14ac:dyDescent="0.25">
      <c r="A7111" t="s">
        <v>12710</v>
      </c>
      <c r="B7111" t="s">
        <v>11206</v>
      </c>
      <c r="C7111" s="1">
        <v>0</v>
      </c>
      <c r="D7111" s="1">
        <v>0</v>
      </c>
      <c r="E7111" s="1">
        <v>0</v>
      </c>
    </row>
    <row r="7112" spans="1:5" x14ac:dyDescent="0.25">
      <c r="A7112" t="s">
        <v>12711</v>
      </c>
      <c r="B7112" t="s">
        <v>8436</v>
      </c>
      <c r="C7112" s="1">
        <v>0</v>
      </c>
      <c r="D7112" s="1">
        <v>0</v>
      </c>
      <c r="E7112" s="1">
        <v>0</v>
      </c>
    </row>
    <row r="7113" spans="1:5" x14ac:dyDescent="0.25">
      <c r="A7113" t="s">
        <v>12712</v>
      </c>
      <c r="B7113" t="s">
        <v>8438</v>
      </c>
      <c r="C7113" s="1">
        <v>0</v>
      </c>
      <c r="D7113" s="1">
        <v>0</v>
      </c>
      <c r="E7113" s="1">
        <v>0</v>
      </c>
    </row>
    <row r="7114" spans="1:5" x14ac:dyDescent="0.25">
      <c r="A7114" t="s">
        <v>12713</v>
      </c>
      <c r="B7114" t="s">
        <v>8441</v>
      </c>
      <c r="C7114" s="1">
        <v>0</v>
      </c>
      <c r="D7114" s="1">
        <v>0</v>
      </c>
      <c r="E7114" s="1">
        <v>0</v>
      </c>
    </row>
    <row r="7115" spans="1:5" x14ac:dyDescent="0.25">
      <c r="A7115" t="s">
        <v>12714</v>
      </c>
      <c r="B7115" t="s">
        <v>8443</v>
      </c>
      <c r="C7115" s="1">
        <v>0</v>
      </c>
      <c r="D7115" s="1">
        <v>0</v>
      </c>
      <c r="E7115" s="1">
        <v>0</v>
      </c>
    </row>
    <row r="7116" spans="1:5" x14ac:dyDescent="0.25">
      <c r="A7116" t="s">
        <v>12715</v>
      </c>
      <c r="B7116" t="s">
        <v>8445</v>
      </c>
      <c r="C7116" s="1">
        <v>0</v>
      </c>
      <c r="D7116" s="1">
        <v>0</v>
      </c>
      <c r="E7116" s="1">
        <v>0</v>
      </c>
    </row>
    <row r="7117" spans="1:5" x14ac:dyDescent="0.25">
      <c r="A7117" t="s">
        <v>12716</v>
      </c>
      <c r="B7117" t="s">
        <v>8447</v>
      </c>
      <c r="C7117" s="1">
        <v>0</v>
      </c>
      <c r="D7117" s="1">
        <v>0</v>
      </c>
      <c r="E7117" s="1">
        <v>0</v>
      </c>
    </row>
    <row r="7118" spans="1:5" x14ac:dyDescent="0.25">
      <c r="A7118" t="s">
        <v>12717</v>
      </c>
      <c r="B7118" t="s">
        <v>8450</v>
      </c>
      <c r="C7118" s="1">
        <v>0</v>
      </c>
      <c r="D7118" s="1">
        <v>0</v>
      </c>
      <c r="E7118" s="1">
        <v>0</v>
      </c>
    </row>
    <row r="7119" spans="1:5" x14ac:dyDescent="0.25">
      <c r="A7119" t="s">
        <v>12718</v>
      </c>
      <c r="B7119" t="s">
        <v>8453</v>
      </c>
      <c r="C7119" s="1">
        <v>0</v>
      </c>
      <c r="D7119" s="1">
        <v>0</v>
      </c>
      <c r="E7119" s="1">
        <v>0</v>
      </c>
    </row>
    <row r="7120" spans="1:5" x14ac:dyDescent="0.25">
      <c r="A7120" t="s">
        <v>12719</v>
      </c>
      <c r="B7120" t="s">
        <v>8455</v>
      </c>
      <c r="C7120" s="1">
        <v>0</v>
      </c>
      <c r="D7120" s="1">
        <v>0</v>
      </c>
      <c r="E7120" s="1">
        <v>0</v>
      </c>
    </row>
    <row r="7121" spans="1:5" x14ac:dyDescent="0.25">
      <c r="A7121" t="s">
        <v>12720</v>
      </c>
      <c r="B7121" t="s">
        <v>8457</v>
      </c>
      <c r="C7121" s="1">
        <v>0</v>
      </c>
      <c r="D7121" s="1">
        <v>0</v>
      </c>
      <c r="E7121" s="1">
        <v>0</v>
      </c>
    </row>
    <row r="7122" spans="1:5" x14ac:dyDescent="0.25">
      <c r="A7122" t="s">
        <v>12721</v>
      </c>
      <c r="B7122" t="s">
        <v>8460</v>
      </c>
      <c r="C7122" s="1">
        <v>0</v>
      </c>
      <c r="D7122" s="1">
        <v>0</v>
      </c>
      <c r="E7122" s="1">
        <v>0</v>
      </c>
    </row>
    <row r="7123" spans="1:5" x14ac:dyDescent="0.25">
      <c r="A7123" t="s">
        <v>12722</v>
      </c>
      <c r="B7123" t="s">
        <v>8462</v>
      </c>
      <c r="C7123" s="1">
        <v>0</v>
      </c>
      <c r="D7123" s="1">
        <v>0</v>
      </c>
      <c r="E7123" s="1">
        <v>0</v>
      </c>
    </row>
    <row r="7124" spans="1:5" x14ac:dyDescent="0.25">
      <c r="A7124" t="s">
        <v>12723</v>
      </c>
      <c r="B7124" t="s">
        <v>8464</v>
      </c>
      <c r="C7124" s="1">
        <v>0</v>
      </c>
      <c r="D7124" s="1">
        <v>0</v>
      </c>
      <c r="E7124" s="1">
        <v>0</v>
      </c>
    </row>
    <row r="7125" spans="1:5" x14ac:dyDescent="0.25">
      <c r="A7125" t="s">
        <v>12724</v>
      </c>
      <c r="B7125" t="s">
        <v>8466</v>
      </c>
      <c r="C7125" s="1">
        <v>0</v>
      </c>
      <c r="D7125" s="1">
        <v>0</v>
      </c>
      <c r="E7125" s="1">
        <v>0</v>
      </c>
    </row>
    <row r="7126" spans="1:5" x14ac:dyDescent="0.25">
      <c r="A7126" t="s">
        <v>12725</v>
      </c>
      <c r="B7126" t="s">
        <v>8468</v>
      </c>
      <c r="C7126" s="1">
        <v>0</v>
      </c>
      <c r="D7126" s="1">
        <v>0</v>
      </c>
      <c r="E7126" s="1">
        <v>0</v>
      </c>
    </row>
    <row r="7127" spans="1:5" x14ac:dyDescent="0.25">
      <c r="A7127" t="s">
        <v>12726</v>
      </c>
      <c r="B7127" t="s">
        <v>8470</v>
      </c>
      <c r="C7127" s="1">
        <v>0</v>
      </c>
      <c r="D7127" s="1">
        <v>0</v>
      </c>
      <c r="E7127" s="1">
        <v>0</v>
      </c>
    </row>
    <row r="7128" spans="1:5" x14ac:dyDescent="0.25">
      <c r="A7128" t="s">
        <v>12727</v>
      </c>
      <c r="B7128" t="s">
        <v>8472</v>
      </c>
      <c r="C7128" s="1">
        <v>0</v>
      </c>
      <c r="D7128" s="1">
        <v>0</v>
      </c>
      <c r="E7128" s="1">
        <v>0</v>
      </c>
    </row>
    <row r="7129" spans="1:5" x14ac:dyDescent="0.25">
      <c r="A7129" t="s">
        <v>12728</v>
      </c>
      <c r="B7129" t="s">
        <v>8474</v>
      </c>
      <c r="C7129" s="1">
        <v>0</v>
      </c>
      <c r="D7129" s="1">
        <v>0</v>
      </c>
      <c r="E7129" s="1">
        <v>0</v>
      </c>
    </row>
    <row r="7130" spans="1:5" x14ac:dyDescent="0.25">
      <c r="A7130" t="s">
        <v>12729</v>
      </c>
      <c r="B7130" t="s">
        <v>8476</v>
      </c>
      <c r="C7130" s="1">
        <v>0</v>
      </c>
      <c r="D7130" s="1">
        <v>0</v>
      </c>
      <c r="E7130" s="1">
        <v>0</v>
      </c>
    </row>
    <row r="7131" spans="1:5" x14ac:dyDescent="0.25">
      <c r="A7131" t="s">
        <v>12730</v>
      </c>
      <c r="B7131" t="s">
        <v>8480</v>
      </c>
      <c r="C7131" s="1">
        <v>0</v>
      </c>
      <c r="D7131" s="1">
        <v>0</v>
      </c>
      <c r="E7131" s="1">
        <v>0</v>
      </c>
    </row>
    <row r="7132" spans="1:5" x14ac:dyDescent="0.25">
      <c r="A7132" t="s">
        <v>12731</v>
      </c>
      <c r="B7132" t="s">
        <v>8482</v>
      </c>
      <c r="C7132" s="1">
        <v>0</v>
      </c>
      <c r="D7132" s="1">
        <v>0</v>
      </c>
      <c r="E7132" s="1">
        <v>0</v>
      </c>
    </row>
    <row r="7133" spans="1:5" x14ac:dyDescent="0.25">
      <c r="A7133" t="s">
        <v>12732</v>
      </c>
      <c r="B7133" t="s">
        <v>8484</v>
      </c>
      <c r="C7133" s="1">
        <v>0</v>
      </c>
      <c r="D7133" s="1">
        <v>0</v>
      </c>
      <c r="E7133" s="1">
        <v>0</v>
      </c>
    </row>
    <row r="7134" spans="1:5" x14ac:dyDescent="0.25">
      <c r="A7134" t="s">
        <v>12733</v>
      </c>
      <c r="B7134" t="s">
        <v>8486</v>
      </c>
      <c r="C7134" s="1">
        <v>0</v>
      </c>
      <c r="D7134" s="1">
        <v>0</v>
      </c>
      <c r="E7134" s="1">
        <v>0</v>
      </c>
    </row>
    <row r="7135" spans="1:5" x14ac:dyDescent="0.25">
      <c r="A7135" t="s">
        <v>12734</v>
      </c>
      <c r="B7135" t="s">
        <v>8488</v>
      </c>
      <c r="C7135" s="1">
        <v>0</v>
      </c>
      <c r="D7135" s="1">
        <v>0</v>
      </c>
      <c r="E7135" s="1">
        <v>0</v>
      </c>
    </row>
    <row r="7136" spans="1:5" x14ac:dyDescent="0.25">
      <c r="A7136" t="s">
        <v>12735</v>
      </c>
      <c r="B7136" t="s">
        <v>8490</v>
      </c>
      <c r="C7136" s="1">
        <v>0</v>
      </c>
      <c r="D7136" s="1">
        <v>0</v>
      </c>
      <c r="E7136" s="1">
        <v>0</v>
      </c>
    </row>
    <row r="7137" spans="1:5" x14ac:dyDescent="0.25">
      <c r="A7137" t="s">
        <v>12736</v>
      </c>
      <c r="B7137" t="s">
        <v>8492</v>
      </c>
      <c r="C7137" s="1">
        <v>0</v>
      </c>
      <c r="D7137" s="1">
        <v>0</v>
      </c>
      <c r="E7137" s="1">
        <v>0</v>
      </c>
    </row>
    <row r="7138" spans="1:5" x14ac:dyDescent="0.25">
      <c r="A7138" t="s">
        <v>12737</v>
      </c>
      <c r="B7138" t="s">
        <v>8494</v>
      </c>
      <c r="C7138" s="1">
        <v>0</v>
      </c>
      <c r="D7138" s="1">
        <v>0</v>
      </c>
      <c r="E7138" s="1">
        <v>0</v>
      </c>
    </row>
    <row r="7139" spans="1:5" x14ac:dyDescent="0.25">
      <c r="A7139" t="s">
        <v>12738</v>
      </c>
      <c r="B7139" t="s">
        <v>8496</v>
      </c>
      <c r="C7139" s="1">
        <v>0</v>
      </c>
      <c r="D7139" s="1">
        <v>0</v>
      </c>
      <c r="E7139" s="1">
        <v>0</v>
      </c>
    </row>
    <row r="7140" spans="1:5" x14ac:dyDescent="0.25">
      <c r="A7140" t="s">
        <v>12739</v>
      </c>
      <c r="B7140" t="s">
        <v>8498</v>
      </c>
      <c r="C7140" s="1">
        <v>0</v>
      </c>
      <c r="D7140" s="1">
        <v>0</v>
      </c>
      <c r="E7140" s="1">
        <v>0</v>
      </c>
    </row>
    <row r="7141" spans="1:5" x14ac:dyDescent="0.25">
      <c r="A7141" t="s">
        <v>12740</v>
      </c>
      <c r="B7141" t="s">
        <v>8500</v>
      </c>
      <c r="C7141" s="1">
        <v>0</v>
      </c>
      <c r="D7141" s="1">
        <v>0</v>
      </c>
      <c r="E7141" s="1">
        <v>0</v>
      </c>
    </row>
    <row r="7142" spans="1:5" x14ac:dyDescent="0.25">
      <c r="A7142" t="s">
        <v>12741</v>
      </c>
      <c r="B7142" t="s">
        <v>8502</v>
      </c>
      <c r="C7142" s="1">
        <v>0</v>
      </c>
      <c r="D7142" s="1">
        <v>0</v>
      </c>
      <c r="E7142" s="1">
        <v>0</v>
      </c>
    </row>
    <row r="7143" spans="1:5" x14ac:dyDescent="0.25">
      <c r="A7143" t="s">
        <v>12742</v>
      </c>
      <c r="B7143" t="s">
        <v>8504</v>
      </c>
      <c r="C7143" s="1">
        <v>0</v>
      </c>
      <c r="D7143" s="1">
        <v>0</v>
      </c>
      <c r="E7143" s="1">
        <v>0</v>
      </c>
    </row>
    <row r="7144" spans="1:5" x14ac:dyDescent="0.25">
      <c r="A7144" t="s">
        <v>12743</v>
      </c>
      <c r="B7144" t="s">
        <v>8506</v>
      </c>
      <c r="C7144" s="1">
        <v>0</v>
      </c>
      <c r="D7144" s="1">
        <v>0</v>
      </c>
      <c r="E7144" s="1">
        <v>0</v>
      </c>
    </row>
    <row r="7145" spans="1:5" x14ac:dyDescent="0.25">
      <c r="A7145" t="s">
        <v>12744</v>
      </c>
      <c r="B7145" t="s">
        <v>8508</v>
      </c>
      <c r="C7145" s="1">
        <v>0</v>
      </c>
      <c r="D7145" s="1">
        <v>0</v>
      </c>
      <c r="E7145" s="1">
        <v>0</v>
      </c>
    </row>
    <row r="7146" spans="1:5" x14ac:dyDescent="0.25">
      <c r="A7146" t="s">
        <v>12745</v>
      </c>
      <c r="B7146" t="s">
        <v>8510</v>
      </c>
      <c r="C7146" s="1">
        <v>0</v>
      </c>
      <c r="D7146" s="1">
        <v>0</v>
      </c>
      <c r="E7146" s="1">
        <v>0</v>
      </c>
    </row>
    <row r="7147" spans="1:5" x14ac:dyDescent="0.25">
      <c r="A7147" t="s">
        <v>12746</v>
      </c>
      <c r="B7147" t="s">
        <v>8512</v>
      </c>
      <c r="C7147" s="1">
        <v>0</v>
      </c>
      <c r="D7147" s="1">
        <v>0</v>
      </c>
      <c r="E7147" s="1">
        <v>0</v>
      </c>
    </row>
    <row r="7148" spans="1:5" x14ac:dyDescent="0.25">
      <c r="A7148" t="s">
        <v>12747</v>
      </c>
      <c r="B7148" t="s">
        <v>8514</v>
      </c>
      <c r="C7148" s="1">
        <v>0</v>
      </c>
      <c r="D7148" s="1">
        <v>0</v>
      </c>
      <c r="E7148" s="1">
        <v>0</v>
      </c>
    </row>
    <row r="7149" spans="1:5" x14ac:dyDescent="0.25">
      <c r="A7149" t="s">
        <v>12748</v>
      </c>
      <c r="B7149" t="s">
        <v>8516</v>
      </c>
      <c r="C7149" s="1">
        <v>0</v>
      </c>
      <c r="D7149" s="1">
        <v>0</v>
      </c>
      <c r="E7149" s="1">
        <v>0</v>
      </c>
    </row>
    <row r="7150" spans="1:5" x14ac:dyDescent="0.25">
      <c r="A7150" t="s">
        <v>12749</v>
      </c>
      <c r="B7150" t="s">
        <v>8520</v>
      </c>
      <c r="C7150" s="1">
        <v>0</v>
      </c>
      <c r="D7150" s="1">
        <v>0</v>
      </c>
      <c r="E7150" s="1">
        <v>0</v>
      </c>
    </row>
    <row r="7151" spans="1:5" x14ac:dyDescent="0.25">
      <c r="A7151" t="s">
        <v>12750</v>
      </c>
      <c r="B7151" t="s">
        <v>8524</v>
      </c>
      <c r="C7151" s="1">
        <v>0</v>
      </c>
      <c r="D7151" s="1">
        <v>0</v>
      </c>
      <c r="E7151" s="1">
        <v>0</v>
      </c>
    </row>
    <row r="7152" spans="1:5" x14ac:dyDescent="0.25">
      <c r="A7152" t="s">
        <v>12751</v>
      </c>
      <c r="B7152" t="s">
        <v>8526</v>
      </c>
      <c r="C7152" s="1">
        <v>0</v>
      </c>
      <c r="D7152" s="1">
        <v>0</v>
      </c>
      <c r="E7152" s="1">
        <v>0</v>
      </c>
    </row>
    <row r="7153" spans="1:5" x14ac:dyDescent="0.25">
      <c r="A7153" t="s">
        <v>12752</v>
      </c>
      <c r="B7153" t="s">
        <v>8528</v>
      </c>
      <c r="C7153" s="1">
        <v>0</v>
      </c>
      <c r="D7153" s="1">
        <v>0</v>
      </c>
      <c r="E7153" s="1">
        <v>0</v>
      </c>
    </row>
    <row r="7154" spans="1:5" x14ac:dyDescent="0.25">
      <c r="A7154" t="s">
        <v>12753</v>
      </c>
      <c r="B7154" t="s">
        <v>8530</v>
      </c>
      <c r="C7154" s="1">
        <v>0</v>
      </c>
      <c r="D7154" s="1">
        <v>0</v>
      </c>
      <c r="E7154" s="1">
        <v>0</v>
      </c>
    </row>
    <row r="7155" spans="1:5" x14ac:dyDescent="0.25">
      <c r="A7155" t="s">
        <v>12754</v>
      </c>
      <c r="B7155" t="s">
        <v>8532</v>
      </c>
      <c r="C7155" s="1">
        <v>0</v>
      </c>
      <c r="D7155" s="1">
        <v>0</v>
      </c>
      <c r="E7155" s="1">
        <v>0</v>
      </c>
    </row>
    <row r="7156" spans="1:5" x14ac:dyDescent="0.25">
      <c r="A7156" t="s">
        <v>12755</v>
      </c>
      <c r="B7156" t="s">
        <v>8534</v>
      </c>
      <c r="C7156" s="1">
        <v>0</v>
      </c>
      <c r="D7156" s="1">
        <v>0</v>
      </c>
      <c r="E7156" s="1">
        <v>0</v>
      </c>
    </row>
    <row r="7157" spans="1:5" x14ac:dyDescent="0.25">
      <c r="A7157" t="s">
        <v>12756</v>
      </c>
      <c r="B7157" t="s">
        <v>8536</v>
      </c>
      <c r="C7157" s="1">
        <v>0</v>
      </c>
      <c r="D7157" s="1">
        <v>0</v>
      </c>
      <c r="E7157" s="1">
        <v>0</v>
      </c>
    </row>
    <row r="7158" spans="1:5" x14ac:dyDescent="0.25">
      <c r="A7158" t="s">
        <v>12757</v>
      </c>
      <c r="B7158" t="s">
        <v>8436</v>
      </c>
      <c r="C7158" s="1">
        <v>0</v>
      </c>
      <c r="D7158" s="1">
        <v>0</v>
      </c>
      <c r="E7158" s="1">
        <v>0</v>
      </c>
    </row>
    <row r="7159" spans="1:5" x14ac:dyDescent="0.25">
      <c r="A7159" t="s">
        <v>12758</v>
      </c>
      <c r="B7159" t="s">
        <v>8438</v>
      </c>
      <c r="C7159" s="1">
        <v>1400</v>
      </c>
      <c r="D7159" s="1">
        <v>0</v>
      </c>
      <c r="E7159" s="1">
        <v>0</v>
      </c>
    </row>
    <row r="7160" spans="1:5" x14ac:dyDescent="0.25">
      <c r="A7160" t="s">
        <v>12759</v>
      </c>
      <c r="B7160" t="s">
        <v>8441</v>
      </c>
      <c r="C7160" s="1">
        <v>0</v>
      </c>
      <c r="D7160" s="1">
        <v>0</v>
      </c>
      <c r="E7160" s="1">
        <v>0</v>
      </c>
    </row>
    <row r="7161" spans="1:5" x14ac:dyDescent="0.25">
      <c r="A7161" t="s">
        <v>12760</v>
      </c>
      <c r="B7161" t="s">
        <v>8443</v>
      </c>
      <c r="C7161" s="1">
        <v>0</v>
      </c>
      <c r="D7161" s="1">
        <v>0</v>
      </c>
      <c r="E7161" s="1">
        <v>0</v>
      </c>
    </row>
    <row r="7162" spans="1:5" x14ac:dyDescent="0.25">
      <c r="A7162" t="s">
        <v>12761</v>
      </c>
      <c r="B7162" t="s">
        <v>8445</v>
      </c>
      <c r="C7162" s="1">
        <v>0</v>
      </c>
      <c r="D7162" s="1">
        <v>0</v>
      </c>
      <c r="E7162" s="1">
        <v>0</v>
      </c>
    </row>
    <row r="7163" spans="1:5" x14ac:dyDescent="0.25">
      <c r="A7163" t="s">
        <v>12762</v>
      </c>
      <c r="B7163" t="s">
        <v>8447</v>
      </c>
      <c r="C7163" s="1">
        <v>0</v>
      </c>
      <c r="D7163" s="1">
        <v>0</v>
      </c>
      <c r="E7163" s="1">
        <v>0</v>
      </c>
    </row>
    <row r="7164" spans="1:5" x14ac:dyDescent="0.25">
      <c r="A7164" t="s">
        <v>12763</v>
      </c>
      <c r="B7164" t="s">
        <v>8450</v>
      </c>
      <c r="C7164" s="1">
        <v>0</v>
      </c>
      <c r="D7164" s="1">
        <v>0</v>
      </c>
      <c r="E7164" s="1">
        <v>0</v>
      </c>
    </row>
    <row r="7165" spans="1:5" x14ac:dyDescent="0.25">
      <c r="A7165" t="s">
        <v>12764</v>
      </c>
      <c r="B7165" t="s">
        <v>8453</v>
      </c>
      <c r="C7165" s="1">
        <v>0</v>
      </c>
      <c r="D7165" s="1">
        <v>0</v>
      </c>
      <c r="E7165" s="1">
        <v>0</v>
      </c>
    </row>
    <row r="7166" spans="1:5" x14ac:dyDescent="0.25">
      <c r="A7166" t="s">
        <v>12765</v>
      </c>
      <c r="B7166" t="s">
        <v>8455</v>
      </c>
      <c r="C7166" s="1">
        <v>0</v>
      </c>
      <c r="D7166" s="1">
        <v>0</v>
      </c>
      <c r="E7166" s="1">
        <v>0</v>
      </c>
    </row>
    <row r="7167" spans="1:5" x14ac:dyDescent="0.25">
      <c r="A7167" t="s">
        <v>12766</v>
      </c>
      <c r="B7167" t="s">
        <v>8457</v>
      </c>
      <c r="C7167" s="1">
        <v>0</v>
      </c>
      <c r="D7167" s="1">
        <v>0</v>
      </c>
      <c r="E7167" s="1">
        <v>0</v>
      </c>
    </row>
    <row r="7168" spans="1:5" x14ac:dyDescent="0.25">
      <c r="A7168" t="s">
        <v>12767</v>
      </c>
      <c r="B7168" t="s">
        <v>8460</v>
      </c>
      <c r="C7168" s="1">
        <v>0</v>
      </c>
      <c r="D7168" s="1">
        <v>0</v>
      </c>
      <c r="E7168" s="1">
        <v>0</v>
      </c>
    </row>
    <row r="7169" spans="1:5" x14ac:dyDescent="0.25">
      <c r="A7169" t="s">
        <v>12768</v>
      </c>
      <c r="B7169" t="s">
        <v>8462</v>
      </c>
      <c r="C7169" s="1">
        <v>0</v>
      </c>
      <c r="D7169" s="1">
        <v>0</v>
      </c>
      <c r="E7169" s="1">
        <v>0</v>
      </c>
    </row>
    <row r="7170" spans="1:5" x14ac:dyDescent="0.25">
      <c r="A7170" t="s">
        <v>12769</v>
      </c>
      <c r="B7170" t="s">
        <v>8464</v>
      </c>
      <c r="C7170" s="1">
        <v>0</v>
      </c>
      <c r="D7170" s="1">
        <v>0</v>
      </c>
      <c r="E7170" s="1">
        <v>0</v>
      </c>
    </row>
    <row r="7171" spans="1:5" x14ac:dyDescent="0.25">
      <c r="A7171" t="s">
        <v>12770</v>
      </c>
      <c r="B7171" t="s">
        <v>8466</v>
      </c>
      <c r="C7171" s="1">
        <v>0</v>
      </c>
      <c r="D7171" s="1">
        <v>0</v>
      </c>
      <c r="E7171" s="1">
        <v>0</v>
      </c>
    </row>
    <row r="7172" spans="1:5" x14ac:dyDescent="0.25">
      <c r="A7172" t="s">
        <v>12771</v>
      </c>
      <c r="B7172" t="s">
        <v>8468</v>
      </c>
      <c r="C7172" s="1">
        <v>0</v>
      </c>
      <c r="D7172" s="1">
        <v>0</v>
      </c>
      <c r="E7172" s="1">
        <v>0</v>
      </c>
    </row>
    <row r="7173" spans="1:5" x14ac:dyDescent="0.25">
      <c r="A7173" t="s">
        <v>12772</v>
      </c>
      <c r="B7173" t="s">
        <v>8470</v>
      </c>
      <c r="C7173" s="1">
        <v>0</v>
      </c>
      <c r="D7173" s="1">
        <v>0</v>
      </c>
      <c r="E7173" s="1">
        <v>0</v>
      </c>
    </row>
    <row r="7174" spans="1:5" x14ac:dyDescent="0.25">
      <c r="A7174" t="s">
        <v>12773</v>
      </c>
      <c r="B7174" t="s">
        <v>8472</v>
      </c>
      <c r="C7174" s="1">
        <v>360</v>
      </c>
      <c r="D7174" s="1">
        <v>0</v>
      </c>
      <c r="E7174" s="1">
        <v>0</v>
      </c>
    </row>
    <row r="7175" spans="1:5" x14ac:dyDescent="0.25">
      <c r="A7175" t="s">
        <v>12774</v>
      </c>
      <c r="B7175" t="s">
        <v>8474</v>
      </c>
      <c r="C7175" s="1">
        <v>0</v>
      </c>
      <c r="D7175" s="1">
        <v>0</v>
      </c>
      <c r="E7175" s="1">
        <v>0</v>
      </c>
    </row>
    <row r="7176" spans="1:5" x14ac:dyDescent="0.25">
      <c r="A7176" t="s">
        <v>12775</v>
      </c>
      <c r="B7176" t="s">
        <v>8476</v>
      </c>
      <c r="C7176" s="1">
        <v>0</v>
      </c>
      <c r="D7176" s="1">
        <v>0</v>
      </c>
      <c r="E7176" s="1">
        <v>0</v>
      </c>
    </row>
    <row r="7177" spans="1:5" x14ac:dyDescent="0.25">
      <c r="A7177" t="s">
        <v>12776</v>
      </c>
      <c r="B7177" t="s">
        <v>8480</v>
      </c>
      <c r="C7177" s="1">
        <v>0</v>
      </c>
      <c r="D7177" s="1">
        <v>0</v>
      </c>
      <c r="E7177" s="1">
        <v>0</v>
      </c>
    </row>
    <row r="7178" spans="1:5" x14ac:dyDescent="0.25">
      <c r="A7178" t="s">
        <v>12777</v>
      </c>
      <c r="B7178" t="s">
        <v>8484</v>
      </c>
      <c r="C7178" s="1">
        <v>0</v>
      </c>
      <c r="D7178" s="1">
        <v>0</v>
      </c>
      <c r="E7178" s="1">
        <v>0</v>
      </c>
    </row>
    <row r="7179" spans="1:5" x14ac:dyDescent="0.25">
      <c r="A7179" t="s">
        <v>12778</v>
      </c>
      <c r="B7179" t="s">
        <v>8486</v>
      </c>
      <c r="C7179" s="1">
        <v>0</v>
      </c>
      <c r="D7179" s="1">
        <v>0</v>
      </c>
      <c r="E7179" s="1">
        <v>0</v>
      </c>
    </row>
    <row r="7180" spans="1:5" x14ac:dyDescent="0.25">
      <c r="A7180" t="s">
        <v>12779</v>
      </c>
      <c r="B7180" t="s">
        <v>8488</v>
      </c>
      <c r="C7180" s="1">
        <v>0</v>
      </c>
      <c r="D7180" s="1">
        <v>0</v>
      </c>
      <c r="E7180" s="1">
        <v>0</v>
      </c>
    </row>
    <row r="7181" spans="1:5" x14ac:dyDescent="0.25">
      <c r="A7181" t="s">
        <v>12780</v>
      </c>
      <c r="B7181" t="s">
        <v>8490</v>
      </c>
      <c r="C7181" s="1">
        <v>0</v>
      </c>
      <c r="D7181" s="1">
        <v>0</v>
      </c>
      <c r="E7181" s="1">
        <v>0</v>
      </c>
    </row>
    <row r="7182" spans="1:5" x14ac:dyDescent="0.25">
      <c r="A7182" t="s">
        <v>12781</v>
      </c>
      <c r="B7182" t="s">
        <v>8492</v>
      </c>
      <c r="C7182" s="1">
        <v>0</v>
      </c>
      <c r="D7182" s="1">
        <v>0</v>
      </c>
      <c r="E7182" s="1">
        <v>0</v>
      </c>
    </row>
    <row r="7183" spans="1:5" x14ac:dyDescent="0.25">
      <c r="A7183" t="s">
        <v>12782</v>
      </c>
      <c r="B7183" t="s">
        <v>8494</v>
      </c>
      <c r="C7183" s="1">
        <v>0</v>
      </c>
      <c r="D7183" s="1">
        <v>0</v>
      </c>
      <c r="E7183" s="1">
        <v>0</v>
      </c>
    </row>
    <row r="7184" spans="1:5" x14ac:dyDescent="0.25">
      <c r="A7184" t="s">
        <v>12783</v>
      </c>
      <c r="B7184" t="s">
        <v>8496</v>
      </c>
      <c r="C7184" s="1">
        <v>0</v>
      </c>
      <c r="D7184" s="1">
        <v>0</v>
      </c>
      <c r="E7184" s="1">
        <v>0</v>
      </c>
    </row>
    <row r="7185" spans="1:5" x14ac:dyDescent="0.25">
      <c r="A7185" t="s">
        <v>12784</v>
      </c>
      <c r="B7185" t="s">
        <v>8498</v>
      </c>
      <c r="C7185" s="1">
        <v>0</v>
      </c>
      <c r="D7185" s="1">
        <v>0</v>
      </c>
      <c r="E7185" s="1">
        <v>0</v>
      </c>
    </row>
    <row r="7186" spans="1:5" x14ac:dyDescent="0.25">
      <c r="A7186" t="s">
        <v>12785</v>
      </c>
      <c r="B7186" t="s">
        <v>8500</v>
      </c>
      <c r="C7186" s="1">
        <v>0</v>
      </c>
      <c r="D7186" s="1">
        <v>0</v>
      </c>
      <c r="E7186" s="1">
        <v>0</v>
      </c>
    </row>
    <row r="7187" spans="1:5" x14ac:dyDescent="0.25">
      <c r="A7187" t="s">
        <v>12786</v>
      </c>
      <c r="B7187" t="s">
        <v>8502</v>
      </c>
      <c r="C7187" s="1">
        <v>0</v>
      </c>
      <c r="D7187" s="1">
        <v>0</v>
      </c>
      <c r="E7187" s="1">
        <v>0</v>
      </c>
    </row>
    <row r="7188" spans="1:5" x14ac:dyDescent="0.25">
      <c r="A7188" t="s">
        <v>12787</v>
      </c>
      <c r="B7188" t="s">
        <v>8504</v>
      </c>
      <c r="C7188" s="1">
        <v>235</v>
      </c>
      <c r="D7188" s="1">
        <v>0</v>
      </c>
      <c r="E7188" s="1">
        <v>0</v>
      </c>
    </row>
    <row r="7189" spans="1:5" x14ac:dyDescent="0.25">
      <c r="A7189" t="s">
        <v>12788</v>
      </c>
      <c r="B7189" t="s">
        <v>8506</v>
      </c>
      <c r="C7189" s="1">
        <v>0</v>
      </c>
      <c r="D7189" s="1">
        <v>191</v>
      </c>
      <c r="E7189" s="1">
        <v>0</v>
      </c>
    </row>
    <row r="7190" spans="1:5" x14ac:dyDescent="0.25">
      <c r="A7190" t="s">
        <v>12789</v>
      </c>
      <c r="B7190" t="s">
        <v>8508</v>
      </c>
      <c r="C7190" s="1">
        <v>0</v>
      </c>
      <c r="D7190" s="1">
        <v>191</v>
      </c>
      <c r="E7190" s="1">
        <v>0</v>
      </c>
    </row>
    <row r="7191" spans="1:5" x14ac:dyDescent="0.25">
      <c r="A7191" t="s">
        <v>12790</v>
      </c>
      <c r="B7191" t="s">
        <v>8510</v>
      </c>
      <c r="C7191" s="1">
        <v>0</v>
      </c>
      <c r="D7191" s="1">
        <v>0</v>
      </c>
      <c r="E7191" s="1">
        <v>0</v>
      </c>
    </row>
    <row r="7192" spans="1:5" x14ac:dyDescent="0.25">
      <c r="A7192" t="s">
        <v>12791</v>
      </c>
      <c r="B7192" t="s">
        <v>8512</v>
      </c>
      <c r="C7192" s="1">
        <v>0</v>
      </c>
      <c r="D7192" s="1">
        <v>0</v>
      </c>
      <c r="E7192" s="1">
        <v>0</v>
      </c>
    </row>
    <row r="7193" spans="1:5" x14ac:dyDescent="0.25">
      <c r="A7193" t="s">
        <v>12792</v>
      </c>
      <c r="B7193" t="s">
        <v>8514</v>
      </c>
      <c r="C7193" s="1">
        <v>0</v>
      </c>
      <c r="D7193" s="1">
        <v>0</v>
      </c>
      <c r="E7193" s="1">
        <v>0</v>
      </c>
    </row>
    <row r="7194" spans="1:5" x14ac:dyDescent="0.25">
      <c r="A7194" t="s">
        <v>12793</v>
      </c>
      <c r="B7194" t="s">
        <v>8516</v>
      </c>
      <c r="C7194" s="1">
        <v>13440</v>
      </c>
      <c r="D7194" s="1">
        <v>0</v>
      </c>
      <c r="E7194" s="1">
        <v>0</v>
      </c>
    </row>
    <row r="7195" spans="1:5" x14ac:dyDescent="0.25">
      <c r="A7195" t="s">
        <v>12794</v>
      </c>
      <c r="B7195" t="s">
        <v>8520</v>
      </c>
      <c r="C7195" s="1">
        <v>0</v>
      </c>
      <c r="D7195" s="1">
        <v>0</v>
      </c>
      <c r="E7195" s="1">
        <v>0</v>
      </c>
    </row>
    <row r="7196" spans="1:5" x14ac:dyDescent="0.25">
      <c r="A7196" t="s">
        <v>12795</v>
      </c>
      <c r="B7196" t="s">
        <v>8524</v>
      </c>
      <c r="C7196" s="1">
        <v>0</v>
      </c>
      <c r="D7196" s="1">
        <v>0</v>
      </c>
      <c r="E7196" s="1">
        <v>0</v>
      </c>
    </row>
    <row r="7197" spans="1:5" x14ac:dyDescent="0.25">
      <c r="A7197" t="s">
        <v>12796</v>
      </c>
      <c r="B7197" t="s">
        <v>8526</v>
      </c>
      <c r="C7197" s="1">
        <v>150</v>
      </c>
      <c r="D7197" s="1">
        <v>0</v>
      </c>
      <c r="E7197" s="1">
        <v>0</v>
      </c>
    </row>
    <row r="7198" spans="1:5" x14ac:dyDescent="0.25">
      <c r="A7198" t="s">
        <v>12797</v>
      </c>
      <c r="B7198" t="s">
        <v>8528</v>
      </c>
      <c r="C7198" s="1">
        <v>1028</v>
      </c>
      <c r="D7198" s="1">
        <v>0</v>
      </c>
      <c r="E7198" s="1">
        <v>0</v>
      </c>
    </row>
    <row r="7199" spans="1:5" x14ac:dyDescent="0.25">
      <c r="A7199" t="s">
        <v>12798</v>
      </c>
      <c r="B7199" t="s">
        <v>8530</v>
      </c>
      <c r="C7199" s="1">
        <v>0</v>
      </c>
      <c r="D7199" s="1">
        <v>0</v>
      </c>
      <c r="E7199" s="1">
        <v>0</v>
      </c>
    </row>
    <row r="7200" spans="1:5" x14ac:dyDescent="0.25">
      <c r="A7200" t="s">
        <v>12799</v>
      </c>
      <c r="B7200" t="s">
        <v>8532</v>
      </c>
      <c r="C7200" s="1">
        <v>0</v>
      </c>
      <c r="D7200" s="1">
        <v>0</v>
      </c>
      <c r="E7200" s="1">
        <v>0</v>
      </c>
    </row>
    <row r="7201" spans="1:5" x14ac:dyDescent="0.25">
      <c r="A7201" t="s">
        <v>12800</v>
      </c>
      <c r="B7201" t="s">
        <v>8534</v>
      </c>
      <c r="C7201" s="1">
        <v>0</v>
      </c>
      <c r="D7201" s="1">
        <v>0</v>
      </c>
      <c r="E7201" s="1">
        <v>0</v>
      </c>
    </row>
    <row r="7202" spans="1:5" x14ac:dyDescent="0.25">
      <c r="A7202" t="s">
        <v>12801</v>
      </c>
      <c r="B7202" t="s">
        <v>8536</v>
      </c>
      <c r="C7202" s="1">
        <v>0</v>
      </c>
      <c r="D7202" s="1">
        <v>0</v>
      </c>
      <c r="E7202" s="1">
        <v>0</v>
      </c>
    </row>
    <row r="7203" spans="1:5" x14ac:dyDescent="0.25">
      <c r="A7203" t="s">
        <v>12802</v>
      </c>
      <c r="B7203" t="s">
        <v>8436</v>
      </c>
      <c r="C7203" s="1">
        <v>0</v>
      </c>
      <c r="D7203" s="1">
        <v>0</v>
      </c>
      <c r="E7203" s="1">
        <v>0</v>
      </c>
    </row>
    <row r="7204" spans="1:5" x14ac:dyDescent="0.25">
      <c r="A7204" t="s">
        <v>12803</v>
      </c>
      <c r="B7204" t="s">
        <v>8438</v>
      </c>
      <c r="C7204" s="1">
        <v>11500</v>
      </c>
      <c r="D7204" s="1">
        <v>74</v>
      </c>
      <c r="E7204" s="1">
        <v>0</v>
      </c>
    </row>
    <row r="7205" spans="1:5" x14ac:dyDescent="0.25">
      <c r="A7205" t="s">
        <v>12804</v>
      </c>
      <c r="B7205" t="s">
        <v>8441</v>
      </c>
      <c r="C7205" s="1">
        <v>0</v>
      </c>
      <c r="D7205" s="1">
        <v>0</v>
      </c>
      <c r="E7205" s="1">
        <v>0</v>
      </c>
    </row>
    <row r="7206" spans="1:5" x14ac:dyDescent="0.25">
      <c r="A7206" t="s">
        <v>12805</v>
      </c>
      <c r="B7206" t="s">
        <v>8443</v>
      </c>
      <c r="C7206" s="1">
        <v>0</v>
      </c>
      <c r="D7206" s="1">
        <v>0</v>
      </c>
      <c r="E7206" s="1">
        <v>0</v>
      </c>
    </row>
    <row r="7207" spans="1:5" x14ac:dyDescent="0.25">
      <c r="A7207" t="s">
        <v>12806</v>
      </c>
      <c r="B7207" t="s">
        <v>8445</v>
      </c>
      <c r="C7207" s="1">
        <v>0</v>
      </c>
      <c r="D7207" s="1">
        <v>0</v>
      </c>
      <c r="E7207" s="1">
        <v>0</v>
      </c>
    </row>
    <row r="7208" spans="1:5" x14ac:dyDescent="0.25">
      <c r="A7208" t="s">
        <v>12807</v>
      </c>
      <c r="B7208" t="s">
        <v>8447</v>
      </c>
      <c r="C7208" s="1">
        <v>0</v>
      </c>
      <c r="D7208" s="1">
        <v>0</v>
      </c>
      <c r="E7208" s="1">
        <v>0</v>
      </c>
    </row>
    <row r="7209" spans="1:5" x14ac:dyDescent="0.25">
      <c r="A7209" t="s">
        <v>12808</v>
      </c>
      <c r="B7209" t="s">
        <v>8450</v>
      </c>
      <c r="C7209" s="1">
        <v>0</v>
      </c>
      <c r="D7209" s="1">
        <v>0</v>
      </c>
      <c r="E7209" s="1">
        <v>0</v>
      </c>
    </row>
    <row r="7210" spans="1:5" x14ac:dyDescent="0.25">
      <c r="A7210" t="s">
        <v>12809</v>
      </c>
      <c r="B7210" t="s">
        <v>8453</v>
      </c>
      <c r="C7210" s="1">
        <v>0</v>
      </c>
      <c r="D7210" s="1">
        <v>0</v>
      </c>
      <c r="E7210" s="1">
        <v>0</v>
      </c>
    </row>
    <row r="7211" spans="1:5" x14ac:dyDescent="0.25">
      <c r="A7211" t="s">
        <v>12810</v>
      </c>
      <c r="B7211" t="s">
        <v>8455</v>
      </c>
      <c r="C7211" s="1">
        <v>0</v>
      </c>
      <c r="D7211" s="1">
        <v>0</v>
      </c>
      <c r="E7211" s="1">
        <v>0</v>
      </c>
    </row>
    <row r="7212" spans="1:5" x14ac:dyDescent="0.25">
      <c r="A7212" t="s">
        <v>12811</v>
      </c>
      <c r="B7212" t="s">
        <v>8457</v>
      </c>
      <c r="C7212" s="1">
        <v>0</v>
      </c>
      <c r="D7212" s="1">
        <v>0</v>
      </c>
      <c r="E7212" s="1">
        <v>0</v>
      </c>
    </row>
    <row r="7213" spans="1:5" x14ac:dyDescent="0.25">
      <c r="A7213" t="s">
        <v>12812</v>
      </c>
      <c r="B7213" t="s">
        <v>8460</v>
      </c>
      <c r="C7213" s="1">
        <v>0</v>
      </c>
      <c r="D7213" s="1">
        <v>0</v>
      </c>
      <c r="E7213" s="1">
        <v>0</v>
      </c>
    </row>
    <row r="7214" spans="1:5" x14ac:dyDescent="0.25">
      <c r="A7214" t="s">
        <v>12813</v>
      </c>
      <c r="B7214" t="s">
        <v>8462</v>
      </c>
      <c r="C7214" s="1">
        <v>0</v>
      </c>
      <c r="D7214" s="1">
        <v>0</v>
      </c>
      <c r="E7214" s="1">
        <v>0</v>
      </c>
    </row>
    <row r="7215" spans="1:5" x14ac:dyDescent="0.25">
      <c r="A7215" t="s">
        <v>12814</v>
      </c>
      <c r="B7215" t="s">
        <v>8464</v>
      </c>
      <c r="C7215" s="1">
        <v>0</v>
      </c>
      <c r="D7215" s="1">
        <v>0</v>
      </c>
      <c r="E7215" s="1">
        <v>0</v>
      </c>
    </row>
    <row r="7216" spans="1:5" x14ac:dyDescent="0.25">
      <c r="A7216" t="s">
        <v>12815</v>
      </c>
      <c r="B7216" t="s">
        <v>8466</v>
      </c>
      <c r="C7216" s="1">
        <v>0</v>
      </c>
      <c r="D7216" s="1">
        <v>0</v>
      </c>
      <c r="E7216" s="1">
        <v>0</v>
      </c>
    </row>
    <row r="7217" spans="1:5" x14ac:dyDescent="0.25">
      <c r="A7217" t="s">
        <v>12816</v>
      </c>
      <c r="B7217" t="s">
        <v>8468</v>
      </c>
      <c r="C7217" s="1">
        <v>0</v>
      </c>
      <c r="D7217" s="1">
        <v>0</v>
      </c>
      <c r="E7217" s="1">
        <v>0</v>
      </c>
    </row>
    <row r="7218" spans="1:5" x14ac:dyDescent="0.25">
      <c r="A7218" t="s">
        <v>12817</v>
      </c>
      <c r="B7218" t="s">
        <v>8470</v>
      </c>
      <c r="C7218" s="1">
        <v>0</v>
      </c>
      <c r="D7218" s="1">
        <v>0</v>
      </c>
      <c r="E7218" s="1">
        <v>0</v>
      </c>
    </row>
    <row r="7219" spans="1:5" x14ac:dyDescent="0.25">
      <c r="A7219" t="s">
        <v>12818</v>
      </c>
      <c r="B7219" t="s">
        <v>8472</v>
      </c>
      <c r="C7219" s="1">
        <v>625</v>
      </c>
      <c r="D7219" s="1">
        <v>0</v>
      </c>
      <c r="E7219" s="1">
        <v>0</v>
      </c>
    </row>
    <row r="7220" spans="1:5" x14ac:dyDescent="0.25">
      <c r="A7220" t="s">
        <v>12819</v>
      </c>
      <c r="B7220" t="s">
        <v>8474</v>
      </c>
      <c r="C7220" s="1">
        <v>0</v>
      </c>
      <c r="D7220" s="1">
        <v>0</v>
      </c>
      <c r="E7220" s="1">
        <v>0</v>
      </c>
    </row>
    <row r="7221" spans="1:5" x14ac:dyDescent="0.25">
      <c r="A7221" t="s">
        <v>12820</v>
      </c>
      <c r="B7221" t="s">
        <v>8476</v>
      </c>
      <c r="C7221" s="1">
        <v>0</v>
      </c>
      <c r="D7221" s="1">
        <v>0</v>
      </c>
      <c r="E7221" s="1">
        <v>0</v>
      </c>
    </row>
    <row r="7222" spans="1:5" x14ac:dyDescent="0.25">
      <c r="A7222" t="s">
        <v>12821</v>
      </c>
      <c r="B7222" t="s">
        <v>8480</v>
      </c>
      <c r="C7222" s="1">
        <v>650</v>
      </c>
      <c r="D7222" s="1">
        <v>0</v>
      </c>
      <c r="E7222" s="1">
        <v>0</v>
      </c>
    </row>
    <row r="7223" spans="1:5" x14ac:dyDescent="0.25">
      <c r="A7223" t="s">
        <v>12822</v>
      </c>
      <c r="B7223" t="s">
        <v>8484</v>
      </c>
      <c r="C7223" s="1">
        <v>0</v>
      </c>
      <c r="D7223" s="1">
        <v>0</v>
      </c>
      <c r="E7223" s="1">
        <v>0</v>
      </c>
    </row>
    <row r="7224" spans="1:5" x14ac:dyDescent="0.25">
      <c r="A7224" t="s">
        <v>12823</v>
      </c>
      <c r="B7224" t="s">
        <v>8486</v>
      </c>
      <c r="C7224" s="1">
        <v>0</v>
      </c>
      <c r="D7224" s="1">
        <v>0</v>
      </c>
      <c r="E7224" s="1">
        <v>0</v>
      </c>
    </row>
    <row r="7225" spans="1:5" x14ac:dyDescent="0.25">
      <c r="A7225" t="s">
        <v>12824</v>
      </c>
      <c r="B7225" t="s">
        <v>8488</v>
      </c>
      <c r="C7225" s="1">
        <v>0</v>
      </c>
      <c r="D7225" s="1">
        <v>0</v>
      </c>
      <c r="E7225" s="1">
        <v>0</v>
      </c>
    </row>
    <row r="7226" spans="1:5" x14ac:dyDescent="0.25">
      <c r="A7226" t="s">
        <v>12825</v>
      </c>
      <c r="B7226" t="s">
        <v>8490</v>
      </c>
      <c r="C7226" s="1">
        <v>0</v>
      </c>
      <c r="D7226" s="1">
        <v>0</v>
      </c>
      <c r="E7226" s="1">
        <v>0</v>
      </c>
    </row>
    <row r="7227" spans="1:5" x14ac:dyDescent="0.25">
      <c r="A7227" t="s">
        <v>12826</v>
      </c>
      <c r="B7227" t="s">
        <v>8492</v>
      </c>
      <c r="C7227" s="1">
        <v>0</v>
      </c>
      <c r="D7227" s="1">
        <v>0</v>
      </c>
      <c r="E7227" s="1">
        <v>0</v>
      </c>
    </row>
    <row r="7228" spans="1:5" x14ac:dyDescent="0.25">
      <c r="A7228" t="s">
        <v>12827</v>
      </c>
      <c r="B7228" t="s">
        <v>8494</v>
      </c>
      <c r="C7228" s="1">
        <v>0</v>
      </c>
      <c r="D7228" s="1">
        <v>0</v>
      </c>
      <c r="E7228" s="1">
        <v>0</v>
      </c>
    </row>
    <row r="7229" spans="1:5" x14ac:dyDescent="0.25">
      <c r="A7229" t="s">
        <v>12828</v>
      </c>
      <c r="B7229" t="s">
        <v>8496</v>
      </c>
      <c r="C7229" s="1">
        <v>0</v>
      </c>
      <c r="D7229" s="1">
        <v>0</v>
      </c>
      <c r="E7229" s="1">
        <v>0</v>
      </c>
    </row>
    <row r="7230" spans="1:5" x14ac:dyDescent="0.25">
      <c r="A7230" t="s">
        <v>12829</v>
      </c>
      <c r="B7230" t="s">
        <v>8498</v>
      </c>
      <c r="C7230" s="1">
        <v>0</v>
      </c>
      <c r="D7230" s="1">
        <v>0</v>
      </c>
      <c r="E7230" s="1">
        <v>0</v>
      </c>
    </row>
    <row r="7231" spans="1:5" x14ac:dyDescent="0.25">
      <c r="A7231" t="s">
        <v>12830</v>
      </c>
      <c r="B7231" t="s">
        <v>8500</v>
      </c>
      <c r="C7231" s="1">
        <v>0</v>
      </c>
      <c r="D7231" s="1">
        <v>0</v>
      </c>
      <c r="E7231" s="1">
        <v>0</v>
      </c>
    </row>
    <row r="7232" spans="1:5" x14ac:dyDescent="0.25">
      <c r="A7232" t="s">
        <v>12831</v>
      </c>
      <c r="B7232" t="s">
        <v>8502</v>
      </c>
      <c r="C7232" s="1">
        <v>0</v>
      </c>
      <c r="D7232" s="1">
        <v>0</v>
      </c>
      <c r="E7232" s="1">
        <v>0</v>
      </c>
    </row>
    <row r="7233" spans="1:5" x14ac:dyDescent="0.25">
      <c r="A7233" t="s">
        <v>12832</v>
      </c>
      <c r="B7233" t="s">
        <v>8504</v>
      </c>
      <c r="C7233" s="1">
        <v>0</v>
      </c>
      <c r="D7233" s="1">
        <v>0</v>
      </c>
      <c r="E7233" s="1">
        <v>0</v>
      </c>
    </row>
    <row r="7234" spans="1:5" x14ac:dyDescent="0.25">
      <c r="A7234" t="s">
        <v>12833</v>
      </c>
      <c r="B7234" t="s">
        <v>8506</v>
      </c>
      <c r="C7234" s="1">
        <v>0</v>
      </c>
      <c r="D7234" s="1">
        <v>0</v>
      </c>
      <c r="E7234" s="1">
        <v>0</v>
      </c>
    </row>
    <row r="7235" spans="1:5" x14ac:dyDescent="0.25">
      <c r="A7235" t="s">
        <v>12834</v>
      </c>
      <c r="B7235" t="s">
        <v>8508</v>
      </c>
      <c r="C7235" s="1">
        <v>0</v>
      </c>
      <c r="D7235" s="1">
        <v>0</v>
      </c>
      <c r="E7235" s="1">
        <v>0</v>
      </c>
    </row>
    <row r="7236" spans="1:5" x14ac:dyDescent="0.25">
      <c r="A7236" t="s">
        <v>12835</v>
      </c>
      <c r="B7236" t="s">
        <v>8510</v>
      </c>
      <c r="C7236" s="1">
        <v>0</v>
      </c>
      <c r="D7236" s="1">
        <v>0</v>
      </c>
      <c r="E7236" s="1">
        <v>0</v>
      </c>
    </row>
    <row r="7237" spans="1:5" x14ac:dyDescent="0.25">
      <c r="A7237" t="s">
        <v>12836</v>
      </c>
      <c r="B7237" t="s">
        <v>8512</v>
      </c>
      <c r="C7237" s="1">
        <v>43617</v>
      </c>
      <c r="D7237" s="1">
        <v>0</v>
      </c>
      <c r="E7237" s="1">
        <v>0</v>
      </c>
    </row>
    <row r="7238" spans="1:5" x14ac:dyDescent="0.25">
      <c r="A7238" t="s">
        <v>12837</v>
      </c>
      <c r="B7238" t="s">
        <v>8514</v>
      </c>
      <c r="C7238" s="1">
        <v>0</v>
      </c>
      <c r="D7238" s="1">
        <v>0</v>
      </c>
      <c r="E7238" s="1">
        <v>0</v>
      </c>
    </row>
    <row r="7239" spans="1:5" x14ac:dyDescent="0.25">
      <c r="A7239" t="s">
        <v>12838</v>
      </c>
      <c r="B7239" t="s">
        <v>8516</v>
      </c>
      <c r="C7239" s="1">
        <v>0</v>
      </c>
      <c r="D7239" s="1">
        <v>0</v>
      </c>
      <c r="E7239" s="1">
        <v>0</v>
      </c>
    </row>
    <row r="7240" spans="1:5" x14ac:dyDescent="0.25">
      <c r="A7240" t="s">
        <v>12839</v>
      </c>
      <c r="B7240" t="s">
        <v>8520</v>
      </c>
      <c r="C7240" s="1">
        <v>0</v>
      </c>
      <c r="D7240" s="1">
        <v>0</v>
      </c>
      <c r="E7240" s="1">
        <v>0</v>
      </c>
    </row>
    <row r="7241" spans="1:5" x14ac:dyDescent="0.25">
      <c r="A7241" t="s">
        <v>12840</v>
      </c>
      <c r="B7241" t="s">
        <v>8524</v>
      </c>
      <c r="C7241" s="1">
        <v>0</v>
      </c>
      <c r="D7241" s="1">
        <v>0</v>
      </c>
      <c r="E7241" s="1">
        <v>0</v>
      </c>
    </row>
    <row r="7242" spans="1:5" x14ac:dyDescent="0.25">
      <c r="A7242" t="s">
        <v>12841</v>
      </c>
      <c r="B7242" t="s">
        <v>8526</v>
      </c>
      <c r="C7242" s="1">
        <v>0</v>
      </c>
      <c r="D7242" s="1">
        <v>0</v>
      </c>
      <c r="E7242" s="1">
        <v>0</v>
      </c>
    </row>
    <row r="7243" spans="1:5" x14ac:dyDescent="0.25">
      <c r="A7243" t="s">
        <v>12842</v>
      </c>
      <c r="B7243" t="s">
        <v>8528</v>
      </c>
      <c r="C7243" s="1">
        <v>632</v>
      </c>
      <c r="D7243" s="1">
        <v>0</v>
      </c>
      <c r="E7243" s="1">
        <v>0</v>
      </c>
    </row>
    <row r="7244" spans="1:5" x14ac:dyDescent="0.25">
      <c r="A7244" t="s">
        <v>12843</v>
      </c>
      <c r="B7244" t="s">
        <v>8530</v>
      </c>
      <c r="C7244" s="1">
        <v>1636</v>
      </c>
      <c r="D7244" s="1">
        <v>0</v>
      </c>
      <c r="E7244" s="1">
        <v>0</v>
      </c>
    </row>
    <row r="7245" spans="1:5" x14ac:dyDescent="0.25">
      <c r="A7245" t="s">
        <v>12844</v>
      </c>
      <c r="B7245" t="s">
        <v>8532</v>
      </c>
      <c r="C7245" s="1">
        <v>7031</v>
      </c>
      <c r="D7245" s="1">
        <v>0</v>
      </c>
      <c r="E7245" s="1">
        <v>0</v>
      </c>
    </row>
    <row r="7246" spans="1:5" x14ac:dyDescent="0.25">
      <c r="A7246" t="s">
        <v>12845</v>
      </c>
      <c r="B7246" t="s">
        <v>8534</v>
      </c>
      <c r="C7246" s="1">
        <v>0</v>
      </c>
      <c r="D7246" s="1">
        <v>0</v>
      </c>
      <c r="E7246" s="1">
        <v>0</v>
      </c>
    </row>
    <row r="7247" spans="1:5" x14ac:dyDescent="0.25">
      <c r="A7247" t="s">
        <v>12846</v>
      </c>
      <c r="B7247" t="s">
        <v>8536</v>
      </c>
      <c r="C7247" s="1">
        <v>0</v>
      </c>
      <c r="D7247" s="1">
        <v>0</v>
      </c>
      <c r="E7247" s="1">
        <v>0</v>
      </c>
    </row>
    <row r="7248" spans="1:5" x14ac:dyDescent="0.25">
      <c r="A7248" t="s">
        <v>12847</v>
      </c>
      <c r="B7248" t="s">
        <v>12848</v>
      </c>
      <c r="C7248" s="1">
        <v>0</v>
      </c>
      <c r="D7248" s="1">
        <v>0</v>
      </c>
      <c r="E7248" s="1">
        <v>0</v>
      </c>
    </row>
    <row r="7249" spans="1:5" x14ac:dyDescent="0.25">
      <c r="A7249" t="s">
        <v>12849</v>
      </c>
      <c r="B7249" t="s">
        <v>12850</v>
      </c>
      <c r="C7249" s="1">
        <v>0</v>
      </c>
      <c r="D7249" s="1">
        <v>0</v>
      </c>
      <c r="E7249" s="1">
        <v>0</v>
      </c>
    </row>
    <row r="7250" spans="1:5" x14ac:dyDescent="0.25">
      <c r="A7250" t="s">
        <v>12851</v>
      </c>
      <c r="B7250" t="s">
        <v>12852</v>
      </c>
      <c r="C7250" s="1">
        <v>0</v>
      </c>
      <c r="D7250" s="1">
        <v>0</v>
      </c>
      <c r="E7250" s="1">
        <v>0</v>
      </c>
    </row>
    <row r="7251" spans="1:5" x14ac:dyDescent="0.25">
      <c r="A7251" t="s">
        <v>12853</v>
      </c>
      <c r="B7251" t="s">
        <v>12854</v>
      </c>
      <c r="C7251" s="1">
        <v>0</v>
      </c>
      <c r="D7251" s="1">
        <v>0</v>
      </c>
      <c r="E7251" s="1">
        <v>0</v>
      </c>
    </row>
    <row r="7252" spans="1:5" x14ac:dyDescent="0.25">
      <c r="A7252" t="s">
        <v>12855</v>
      </c>
      <c r="B7252" t="s">
        <v>12856</v>
      </c>
      <c r="C7252" s="1">
        <v>0</v>
      </c>
      <c r="D7252" s="1">
        <v>0</v>
      </c>
      <c r="E7252" s="1">
        <v>0</v>
      </c>
    </row>
    <row r="7253" spans="1:5" x14ac:dyDescent="0.25">
      <c r="A7253" t="s">
        <v>12857</v>
      </c>
      <c r="B7253" t="s">
        <v>12858</v>
      </c>
      <c r="C7253" s="1">
        <v>0</v>
      </c>
      <c r="D7253" s="1">
        <v>0</v>
      </c>
      <c r="E7253" s="1">
        <v>0</v>
      </c>
    </row>
    <row r="7254" spans="1:5" x14ac:dyDescent="0.25">
      <c r="A7254" t="s">
        <v>12859</v>
      </c>
      <c r="B7254" t="s">
        <v>12860</v>
      </c>
      <c r="C7254" s="1">
        <v>0</v>
      </c>
      <c r="D7254" s="1">
        <v>0</v>
      </c>
      <c r="E7254" s="1">
        <v>0</v>
      </c>
    </row>
    <row r="7255" spans="1:5" x14ac:dyDescent="0.25">
      <c r="A7255" t="s">
        <v>12861</v>
      </c>
      <c r="B7255" t="s">
        <v>12862</v>
      </c>
      <c r="C7255" s="1">
        <v>0</v>
      </c>
      <c r="D7255" s="1">
        <v>0</v>
      </c>
      <c r="E7255" s="1">
        <v>0</v>
      </c>
    </row>
    <row r="7256" spans="1:5" x14ac:dyDescent="0.25">
      <c r="A7256" t="s">
        <v>12863</v>
      </c>
      <c r="B7256" t="s">
        <v>12864</v>
      </c>
      <c r="C7256" s="1">
        <v>0</v>
      </c>
      <c r="D7256" s="1">
        <v>0</v>
      </c>
      <c r="E7256" s="1">
        <v>0</v>
      </c>
    </row>
    <row r="7257" spans="1:5" x14ac:dyDescent="0.25">
      <c r="A7257" t="s">
        <v>12865</v>
      </c>
      <c r="B7257" t="s">
        <v>12866</v>
      </c>
      <c r="C7257" s="1">
        <v>0</v>
      </c>
      <c r="D7257" s="1">
        <v>0</v>
      </c>
      <c r="E7257" s="1">
        <v>0</v>
      </c>
    </row>
    <row r="7258" spans="1:5" x14ac:dyDescent="0.25">
      <c r="A7258" t="s">
        <v>12867</v>
      </c>
      <c r="B7258" t="s">
        <v>12868</v>
      </c>
      <c r="C7258" s="1">
        <v>0</v>
      </c>
      <c r="D7258" s="1">
        <v>0</v>
      </c>
      <c r="E7258" s="1">
        <v>0</v>
      </c>
    </row>
    <row r="7259" spans="1:5" x14ac:dyDescent="0.25">
      <c r="A7259" t="s">
        <v>12869</v>
      </c>
      <c r="B7259" t="s">
        <v>12870</v>
      </c>
      <c r="C7259" s="1">
        <v>0</v>
      </c>
      <c r="D7259" s="1">
        <v>0</v>
      </c>
      <c r="E7259" s="1">
        <v>0</v>
      </c>
    </row>
    <row r="7260" spans="1:5" x14ac:dyDescent="0.25">
      <c r="A7260" t="s">
        <v>12871</v>
      </c>
      <c r="B7260" t="s">
        <v>12872</v>
      </c>
      <c r="C7260" s="1">
        <v>0</v>
      </c>
      <c r="D7260" s="1">
        <v>0</v>
      </c>
      <c r="E7260" s="1">
        <v>0</v>
      </c>
    </row>
    <row r="7261" spans="1:5" x14ac:dyDescent="0.25">
      <c r="A7261" t="s">
        <v>12873</v>
      </c>
      <c r="B7261" t="s">
        <v>12874</v>
      </c>
      <c r="C7261" s="1">
        <v>0</v>
      </c>
      <c r="D7261" s="1">
        <v>0</v>
      </c>
      <c r="E7261" s="1">
        <v>0</v>
      </c>
    </row>
    <row r="7262" spans="1:5" x14ac:dyDescent="0.25">
      <c r="A7262" t="s">
        <v>12875</v>
      </c>
      <c r="B7262" t="s">
        <v>12876</v>
      </c>
      <c r="C7262" s="1">
        <v>0</v>
      </c>
      <c r="D7262" s="1">
        <v>0</v>
      </c>
      <c r="E7262" s="1">
        <v>0</v>
      </c>
    </row>
    <row r="7263" spans="1:5" x14ac:dyDescent="0.25">
      <c r="A7263" t="s">
        <v>12877</v>
      </c>
      <c r="B7263" t="s">
        <v>12878</v>
      </c>
      <c r="C7263" s="1">
        <v>0</v>
      </c>
      <c r="D7263" s="1">
        <v>0</v>
      </c>
      <c r="E7263" s="1">
        <v>0</v>
      </c>
    </row>
    <row r="7264" spans="1:5" x14ac:dyDescent="0.25">
      <c r="A7264" t="s">
        <v>12879</v>
      </c>
      <c r="B7264" t="s">
        <v>12880</v>
      </c>
      <c r="C7264" s="1">
        <v>0</v>
      </c>
      <c r="D7264" s="1">
        <v>0</v>
      </c>
      <c r="E7264" s="1">
        <v>0</v>
      </c>
    </row>
    <row r="7265" spans="1:5" x14ac:dyDescent="0.25">
      <c r="A7265" t="s">
        <v>12881</v>
      </c>
      <c r="B7265" t="s">
        <v>12882</v>
      </c>
      <c r="C7265" s="1">
        <v>0</v>
      </c>
      <c r="D7265" s="1">
        <v>0</v>
      </c>
      <c r="E7265" s="1">
        <v>0</v>
      </c>
    </row>
    <row r="7266" spans="1:5" x14ac:dyDescent="0.25">
      <c r="A7266" t="s">
        <v>12883</v>
      </c>
      <c r="B7266" t="s">
        <v>12884</v>
      </c>
      <c r="C7266" s="1">
        <v>0</v>
      </c>
      <c r="D7266" s="1">
        <v>0</v>
      </c>
      <c r="E7266" s="1">
        <v>0</v>
      </c>
    </row>
    <row r="7267" spans="1:5" x14ac:dyDescent="0.25">
      <c r="A7267" t="s">
        <v>12885</v>
      </c>
      <c r="B7267" t="s">
        <v>12886</v>
      </c>
      <c r="C7267" s="1">
        <v>0</v>
      </c>
      <c r="D7267" s="1">
        <v>0</v>
      </c>
      <c r="E7267" s="1">
        <v>0</v>
      </c>
    </row>
    <row r="7268" spans="1:5" x14ac:dyDescent="0.25">
      <c r="A7268" t="s">
        <v>12887</v>
      </c>
      <c r="B7268" t="s">
        <v>12888</v>
      </c>
      <c r="C7268" s="1">
        <v>0</v>
      </c>
      <c r="D7268" s="1">
        <v>0</v>
      </c>
      <c r="E7268" s="1">
        <v>0</v>
      </c>
    </row>
    <row r="7269" spans="1:5" x14ac:dyDescent="0.25">
      <c r="A7269" t="s">
        <v>12889</v>
      </c>
      <c r="B7269" t="s">
        <v>12890</v>
      </c>
      <c r="C7269" s="1">
        <v>0</v>
      </c>
      <c r="D7269" s="1">
        <v>0</v>
      </c>
      <c r="E7269" s="1">
        <v>0</v>
      </c>
    </row>
    <row r="7270" spans="1:5" x14ac:dyDescent="0.25">
      <c r="A7270" t="s">
        <v>12891</v>
      </c>
      <c r="B7270" t="s">
        <v>12892</v>
      </c>
      <c r="C7270" s="1">
        <v>0</v>
      </c>
      <c r="D7270" s="1">
        <v>0</v>
      </c>
      <c r="E7270" s="1">
        <v>0</v>
      </c>
    </row>
    <row r="7271" spans="1:5" x14ac:dyDescent="0.25">
      <c r="A7271" t="s">
        <v>12893</v>
      </c>
      <c r="B7271" t="s">
        <v>12894</v>
      </c>
      <c r="C7271" s="1">
        <v>0</v>
      </c>
      <c r="D7271" s="1">
        <v>0</v>
      </c>
      <c r="E7271" s="1">
        <v>0</v>
      </c>
    </row>
    <row r="7272" spans="1:5" x14ac:dyDescent="0.25">
      <c r="A7272" t="s">
        <v>12895</v>
      </c>
      <c r="B7272" t="s">
        <v>12896</v>
      </c>
      <c r="C7272" s="1">
        <v>0</v>
      </c>
      <c r="D7272" s="1">
        <v>0</v>
      </c>
      <c r="E7272" s="1">
        <v>0</v>
      </c>
    </row>
    <row r="7273" spans="1:5" x14ac:dyDescent="0.25">
      <c r="A7273" t="s">
        <v>12897</v>
      </c>
      <c r="B7273" t="s">
        <v>12898</v>
      </c>
      <c r="C7273" s="1">
        <v>0</v>
      </c>
      <c r="D7273" s="1">
        <v>0</v>
      </c>
      <c r="E7273" s="1">
        <v>0</v>
      </c>
    </row>
    <row r="7274" spans="1:5" x14ac:dyDescent="0.25">
      <c r="A7274" t="s">
        <v>12899</v>
      </c>
      <c r="B7274" t="s">
        <v>12900</v>
      </c>
      <c r="C7274" s="1">
        <v>0</v>
      </c>
      <c r="D7274" s="1">
        <v>0</v>
      </c>
      <c r="E7274" s="1">
        <v>0</v>
      </c>
    </row>
    <row r="7275" spans="1:5" x14ac:dyDescent="0.25">
      <c r="A7275" t="s">
        <v>12901</v>
      </c>
      <c r="B7275" t="s">
        <v>12902</v>
      </c>
      <c r="C7275" s="1">
        <v>0</v>
      </c>
      <c r="D7275" s="1">
        <v>0</v>
      </c>
      <c r="E7275" s="1">
        <v>0</v>
      </c>
    </row>
    <row r="7276" spans="1:5" x14ac:dyDescent="0.25">
      <c r="A7276" t="s">
        <v>12903</v>
      </c>
      <c r="B7276" t="s">
        <v>12904</v>
      </c>
      <c r="C7276" s="1">
        <v>0</v>
      </c>
      <c r="D7276" s="1">
        <v>0</v>
      </c>
      <c r="E7276" s="1">
        <v>0</v>
      </c>
    </row>
    <row r="7277" spans="1:5" x14ac:dyDescent="0.25">
      <c r="A7277" t="s">
        <v>12905</v>
      </c>
      <c r="B7277" t="s">
        <v>12906</v>
      </c>
      <c r="C7277" s="1">
        <v>0</v>
      </c>
      <c r="D7277" s="1">
        <v>0</v>
      </c>
      <c r="E7277" s="1">
        <v>0</v>
      </c>
    </row>
    <row r="7278" spans="1:5" x14ac:dyDescent="0.25">
      <c r="A7278" t="s">
        <v>12907</v>
      </c>
      <c r="B7278" t="s">
        <v>12908</v>
      </c>
      <c r="C7278" s="1">
        <v>0</v>
      </c>
      <c r="D7278" s="1">
        <v>0</v>
      </c>
      <c r="E7278" s="1">
        <v>0</v>
      </c>
    </row>
    <row r="7279" spans="1:5" x14ac:dyDescent="0.25">
      <c r="A7279" t="s">
        <v>12909</v>
      </c>
      <c r="B7279" t="s">
        <v>12910</v>
      </c>
      <c r="C7279" s="1">
        <v>0</v>
      </c>
      <c r="D7279" s="1">
        <v>0</v>
      </c>
      <c r="E7279" s="1">
        <v>0</v>
      </c>
    </row>
    <row r="7280" spans="1:5" x14ac:dyDescent="0.25">
      <c r="A7280" t="s">
        <v>12911</v>
      </c>
      <c r="B7280" t="s">
        <v>12912</v>
      </c>
      <c r="C7280" s="1">
        <v>0</v>
      </c>
      <c r="D7280" s="1">
        <v>0</v>
      </c>
      <c r="E7280" s="1">
        <v>0</v>
      </c>
    </row>
    <row r="7281" spans="1:5" x14ac:dyDescent="0.25">
      <c r="A7281" t="s">
        <v>12913</v>
      </c>
      <c r="B7281" t="s">
        <v>12914</v>
      </c>
      <c r="C7281" s="1">
        <v>0</v>
      </c>
      <c r="D7281" s="1">
        <v>0</v>
      </c>
      <c r="E7281" s="1">
        <v>0</v>
      </c>
    </row>
    <row r="7282" spans="1:5" x14ac:dyDescent="0.25">
      <c r="A7282" t="s">
        <v>12915</v>
      </c>
      <c r="B7282" t="s">
        <v>12916</v>
      </c>
      <c r="C7282" s="1">
        <v>0</v>
      </c>
      <c r="D7282" s="1">
        <v>0</v>
      </c>
      <c r="E7282" s="1">
        <v>0</v>
      </c>
    </row>
    <row r="7283" spans="1:5" x14ac:dyDescent="0.25">
      <c r="A7283" t="s">
        <v>12917</v>
      </c>
      <c r="B7283" t="s">
        <v>12918</v>
      </c>
      <c r="C7283" s="1">
        <v>0</v>
      </c>
      <c r="D7283" s="1">
        <v>0</v>
      </c>
      <c r="E7283" s="1">
        <v>0</v>
      </c>
    </row>
    <row r="7284" spans="1:5" x14ac:dyDescent="0.25">
      <c r="A7284" t="s">
        <v>12919</v>
      </c>
      <c r="B7284" t="s">
        <v>12920</v>
      </c>
      <c r="C7284" s="1">
        <v>0</v>
      </c>
      <c r="D7284" s="1">
        <v>0</v>
      </c>
      <c r="E7284" s="1">
        <v>0</v>
      </c>
    </row>
    <row r="7285" spans="1:5" x14ac:dyDescent="0.25">
      <c r="A7285" t="s">
        <v>12921</v>
      </c>
      <c r="B7285" t="s">
        <v>12922</v>
      </c>
      <c r="C7285" s="1">
        <v>0</v>
      </c>
      <c r="D7285" s="1">
        <v>0</v>
      </c>
      <c r="E7285" s="1">
        <v>0</v>
      </c>
    </row>
    <row r="7286" spans="1:5" x14ac:dyDescent="0.25">
      <c r="A7286" t="s">
        <v>12923</v>
      </c>
      <c r="B7286" t="s">
        <v>12924</v>
      </c>
      <c r="C7286" s="1">
        <v>0</v>
      </c>
      <c r="D7286" s="1">
        <v>0</v>
      </c>
      <c r="E7286" s="1">
        <v>0</v>
      </c>
    </row>
    <row r="7287" spans="1:5" x14ac:dyDescent="0.25">
      <c r="A7287" t="s">
        <v>12925</v>
      </c>
      <c r="B7287" t="s">
        <v>12926</v>
      </c>
      <c r="C7287" s="1">
        <v>0</v>
      </c>
      <c r="D7287" s="1">
        <v>0</v>
      </c>
      <c r="E7287" s="1">
        <v>0</v>
      </c>
    </row>
    <row r="7288" spans="1:5" x14ac:dyDescent="0.25">
      <c r="A7288" t="s">
        <v>12927</v>
      </c>
      <c r="B7288" t="s">
        <v>12928</v>
      </c>
      <c r="C7288" s="1">
        <v>0</v>
      </c>
      <c r="D7288" s="1">
        <v>0</v>
      </c>
      <c r="E7288" s="1">
        <v>0</v>
      </c>
    </row>
    <row r="7289" spans="1:5" x14ac:dyDescent="0.25">
      <c r="A7289" t="s">
        <v>12929</v>
      </c>
      <c r="B7289" t="s">
        <v>12930</v>
      </c>
      <c r="C7289" s="1">
        <v>0</v>
      </c>
      <c r="D7289" s="1">
        <v>0</v>
      </c>
      <c r="E7289" s="1">
        <v>0</v>
      </c>
    </row>
    <row r="7290" spans="1:5" x14ac:dyDescent="0.25">
      <c r="A7290" t="s">
        <v>12931</v>
      </c>
      <c r="B7290" t="s">
        <v>12932</v>
      </c>
      <c r="C7290" s="1">
        <v>0</v>
      </c>
      <c r="D7290" s="1">
        <v>0</v>
      </c>
      <c r="E7290" s="1">
        <v>0</v>
      </c>
    </row>
    <row r="7291" spans="1:5" x14ac:dyDescent="0.25">
      <c r="A7291" t="s">
        <v>12933</v>
      </c>
      <c r="B7291" t="s">
        <v>12934</v>
      </c>
      <c r="C7291" s="1">
        <v>0</v>
      </c>
      <c r="D7291" s="1">
        <v>0</v>
      </c>
      <c r="E7291" s="1">
        <v>0</v>
      </c>
    </row>
    <row r="7292" spans="1:5" x14ac:dyDescent="0.25">
      <c r="A7292" t="s">
        <v>12935</v>
      </c>
      <c r="B7292" t="s">
        <v>12936</v>
      </c>
      <c r="C7292" s="1">
        <v>0</v>
      </c>
      <c r="D7292" s="1">
        <v>0</v>
      </c>
      <c r="E7292" s="1">
        <v>0</v>
      </c>
    </row>
    <row r="7293" spans="1:5" x14ac:dyDescent="0.25">
      <c r="A7293" t="s">
        <v>12937</v>
      </c>
      <c r="B7293" t="s">
        <v>12938</v>
      </c>
      <c r="C7293" s="1">
        <v>0</v>
      </c>
      <c r="D7293" s="1">
        <v>0</v>
      </c>
      <c r="E7293" s="1">
        <v>0</v>
      </c>
    </row>
    <row r="7294" spans="1:5" x14ac:dyDescent="0.25">
      <c r="A7294" t="s">
        <v>12939</v>
      </c>
      <c r="B7294" t="s">
        <v>12940</v>
      </c>
      <c r="C7294" s="1">
        <v>0</v>
      </c>
      <c r="D7294" s="1">
        <v>0</v>
      </c>
      <c r="E7294" s="1">
        <v>0</v>
      </c>
    </row>
    <row r="7295" spans="1:5" x14ac:dyDescent="0.25">
      <c r="A7295" t="s">
        <v>12941</v>
      </c>
      <c r="B7295" t="s">
        <v>12848</v>
      </c>
      <c r="C7295" s="1">
        <v>0</v>
      </c>
      <c r="D7295" s="1">
        <v>0</v>
      </c>
      <c r="E7295" s="1">
        <v>0</v>
      </c>
    </row>
    <row r="7296" spans="1:5" x14ac:dyDescent="0.25">
      <c r="A7296" t="s">
        <v>12942</v>
      </c>
      <c r="B7296" t="s">
        <v>12850</v>
      </c>
      <c r="C7296" s="1">
        <v>0</v>
      </c>
      <c r="D7296" s="1">
        <v>0</v>
      </c>
      <c r="E7296" s="1">
        <v>0</v>
      </c>
    </row>
    <row r="7297" spans="1:5" x14ac:dyDescent="0.25">
      <c r="A7297" t="s">
        <v>12943</v>
      </c>
      <c r="B7297" t="s">
        <v>12852</v>
      </c>
      <c r="C7297" s="1">
        <v>0</v>
      </c>
      <c r="D7297" s="1">
        <v>0</v>
      </c>
      <c r="E7297" s="1">
        <v>0</v>
      </c>
    </row>
    <row r="7298" spans="1:5" x14ac:dyDescent="0.25">
      <c r="A7298" t="s">
        <v>12944</v>
      </c>
      <c r="B7298" t="s">
        <v>12854</v>
      </c>
      <c r="C7298" s="1">
        <v>0</v>
      </c>
      <c r="D7298" s="1">
        <v>0</v>
      </c>
      <c r="E7298" s="1">
        <v>0</v>
      </c>
    </row>
    <row r="7299" spans="1:5" x14ac:dyDescent="0.25">
      <c r="A7299" t="s">
        <v>12945</v>
      </c>
      <c r="B7299" t="s">
        <v>12856</v>
      </c>
      <c r="C7299" s="1">
        <v>0</v>
      </c>
      <c r="D7299" s="1">
        <v>0</v>
      </c>
      <c r="E7299" s="1">
        <v>0</v>
      </c>
    </row>
    <row r="7300" spans="1:5" x14ac:dyDescent="0.25">
      <c r="A7300" t="s">
        <v>12946</v>
      </c>
      <c r="B7300" t="s">
        <v>12858</v>
      </c>
      <c r="C7300" s="1">
        <v>0</v>
      </c>
      <c r="D7300" s="1">
        <v>0</v>
      </c>
      <c r="E7300" s="1">
        <v>0</v>
      </c>
    </row>
    <row r="7301" spans="1:5" x14ac:dyDescent="0.25">
      <c r="A7301" t="s">
        <v>12947</v>
      </c>
      <c r="B7301" t="s">
        <v>12860</v>
      </c>
      <c r="C7301" s="1">
        <v>0</v>
      </c>
      <c r="D7301" s="1">
        <v>0</v>
      </c>
      <c r="E7301" s="1">
        <v>0</v>
      </c>
    </row>
    <row r="7302" spans="1:5" x14ac:dyDescent="0.25">
      <c r="A7302" t="s">
        <v>12948</v>
      </c>
      <c r="B7302" t="s">
        <v>12862</v>
      </c>
      <c r="C7302" s="1">
        <v>0</v>
      </c>
      <c r="D7302" s="1">
        <v>0</v>
      </c>
      <c r="E7302" s="1">
        <v>0</v>
      </c>
    </row>
    <row r="7303" spans="1:5" x14ac:dyDescent="0.25">
      <c r="A7303" t="s">
        <v>12949</v>
      </c>
      <c r="B7303" t="s">
        <v>12864</v>
      </c>
      <c r="C7303" s="1">
        <v>0</v>
      </c>
      <c r="D7303" s="1">
        <v>0</v>
      </c>
      <c r="E7303" s="1">
        <v>0</v>
      </c>
    </row>
    <row r="7304" spans="1:5" x14ac:dyDescent="0.25">
      <c r="A7304" t="s">
        <v>12950</v>
      </c>
      <c r="B7304" t="s">
        <v>12866</v>
      </c>
      <c r="C7304" s="1">
        <v>0</v>
      </c>
      <c r="D7304" s="1">
        <v>0</v>
      </c>
      <c r="E7304" s="1">
        <v>0</v>
      </c>
    </row>
    <row r="7305" spans="1:5" x14ac:dyDescent="0.25">
      <c r="A7305" t="s">
        <v>12951</v>
      </c>
      <c r="B7305" t="s">
        <v>12868</v>
      </c>
      <c r="C7305" s="1">
        <v>0</v>
      </c>
      <c r="D7305" s="1">
        <v>0</v>
      </c>
      <c r="E7305" s="1">
        <v>0</v>
      </c>
    </row>
    <row r="7306" spans="1:5" x14ac:dyDescent="0.25">
      <c r="A7306" t="s">
        <v>12952</v>
      </c>
      <c r="B7306" t="s">
        <v>12870</v>
      </c>
      <c r="C7306" s="1">
        <v>0</v>
      </c>
      <c r="D7306" s="1">
        <v>0</v>
      </c>
      <c r="E7306" s="1">
        <v>0</v>
      </c>
    </row>
    <row r="7307" spans="1:5" x14ac:dyDescent="0.25">
      <c r="A7307" t="s">
        <v>12953</v>
      </c>
      <c r="B7307" t="s">
        <v>12872</v>
      </c>
      <c r="C7307" s="1">
        <v>0</v>
      </c>
      <c r="D7307" s="1">
        <v>0</v>
      </c>
      <c r="E7307" s="1">
        <v>0</v>
      </c>
    </row>
    <row r="7308" spans="1:5" x14ac:dyDescent="0.25">
      <c r="A7308" t="s">
        <v>12954</v>
      </c>
      <c r="B7308" t="s">
        <v>12874</v>
      </c>
      <c r="C7308" s="1">
        <v>0</v>
      </c>
      <c r="D7308" s="1">
        <v>0</v>
      </c>
      <c r="E7308" s="1">
        <v>0</v>
      </c>
    </row>
    <row r="7309" spans="1:5" x14ac:dyDescent="0.25">
      <c r="A7309" t="s">
        <v>12955</v>
      </c>
      <c r="B7309" t="s">
        <v>12876</v>
      </c>
      <c r="C7309" s="1">
        <v>0</v>
      </c>
      <c r="D7309" s="1">
        <v>0</v>
      </c>
      <c r="E7309" s="1">
        <v>0</v>
      </c>
    </row>
    <row r="7310" spans="1:5" x14ac:dyDescent="0.25">
      <c r="A7310" t="s">
        <v>12956</v>
      </c>
      <c r="B7310" t="s">
        <v>12878</v>
      </c>
      <c r="C7310" s="1">
        <v>0</v>
      </c>
      <c r="D7310" s="1">
        <v>0</v>
      </c>
      <c r="E7310" s="1">
        <v>0</v>
      </c>
    </row>
    <row r="7311" spans="1:5" x14ac:dyDescent="0.25">
      <c r="A7311" t="s">
        <v>12957</v>
      </c>
      <c r="B7311" t="s">
        <v>12880</v>
      </c>
      <c r="C7311" s="1">
        <v>0</v>
      </c>
      <c r="D7311" s="1">
        <v>0</v>
      </c>
      <c r="E7311" s="1">
        <v>0</v>
      </c>
    </row>
    <row r="7312" spans="1:5" x14ac:dyDescent="0.25">
      <c r="A7312" t="s">
        <v>12958</v>
      </c>
      <c r="B7312" t="s">
        <v>12882</v>
      </c>
      <c r="C7312" s="1">
        <v>0</v>
      </c>
      <c r="D7312" s="1">
        <v>0</v>
      </c>
      <c r="E7312" s="1">
        <v>0</v>
      </c>
    </row>
    <row r="7313" spans="1:5" x14ac:dyDescent="0.25">
      <c r="A7313" t="s">
        <v>12959</v>
      </c>
      <c r="B7313" t="s">
        <v>12884</v>
      </c>
      <c r="C7313" s="1">
        <v>0</v>
      </c>
      <c r="D7313" s="1">
        <v>0</v>
      </c>
      <c r="E7313" s="1">
        <v>0</v>
      </c>
    </row>
    <row r="7314" spans="1:5" x14ac:dyDescent="0.25">
      <c r="A7314" t="s">
        <v>12960</v>
      </c>
      <c r="B7314" t="s">
        <v>12886</v>
      </c>
      <c r="C7314" s="1">
        <v>0</v>
      </c>
      <c r="D7314" s="1">
        <v>0</v>
      </c>
      <c r="E7314" s="1">
        <v>0</v>
      </c>
    </row>
    <row r="7315" spans="1:5" x14ac:dyDescent="0.25">
      <c r="A7315" t="s">
        <v>12961</v>
      </c>
      <c r="B7315" t="s">
        <v>12890</v>
      </c>
      <c r="C7315" s="1">
        <v>0</v>
      </c>
      <c r="D7315" s="1">
        <v>0</v>
      </c>
      <c r="E7315" s="1">
        <v>0</v>
      </c>
    </row>
    <row r="7316" spans="1:5" x14ac:dyDescent="0.25">
      <c r="A7316" t="s">
        <v>12962</v>
      </c>
      <c r="B7316" t="s">
        <v>12892</v>
      </c>
      <c r="C7316" s="1">
        <v>0</v>
      </c>
      <c r="D7316" s="1">
        <v>0</v>
      </c>
      <c r="E7316" s="1">
        <v>0</v>
      </c>
    </row>
    <row r="7317" spans="1:5" x14ac:dyDescent="0.25">
      <c r="A7317" t="s">
        <v>12963</v>
      </c>
      <c r="B7317" t="s">
        <v>12894</v>
      </c>
      <c r="C7317" s="1">
        <v>0</v>
      </c>
      <c r="D7317" s="1">
        <v>0</v>
      </c>
      <c r="E7317" s="1">
        <v>0</v>
      </c>
    </row>
    <row r="7318" spans="1:5" x14ac:dyDescent="0.25">
      <c r="A7318" t="s">
        <v>12964</v>
      </c>
      <c r="B7318" t="s">
        <v>12896</v>
      </c>
      <c r="C7318" s="1">
        <v>0</v>
      </c>
      <c r="D7318" s="1">
        <v>0</v>
      </c>
      <c r="E7318" s="1">
        <v>0</v>
      </c>
    </row>
    <row r="7319" spans="1:5" x14ac:dyDescent="0.25">
      <c r="A7319" t="s">
        <v>12965</v>
      </c>
      <c r="B7319" t="s">
        <v>12898</v>
      </c>
      <c r="C7319" s="1">
        <v>0</v>
      </c>
      <c r="D7319" s="1">
        <v>0</v>
      </c>
      <c r="E7319" s="1">
        <v>0</v>
      </c>
    </row>
    <row r="7320" spans="1:5" x14ac:dyDescent="0.25">
      <c r="A7320" t="s">
        <v>12966</v>
      </c>
      <c r="B7320" t="s">
        <v>12900</v>
      </c>
      <c r="C7320" s="1">
        <v>0</v>
      </c>
      <c r="D7320" s="1">
        <v>0</v>
      </c>
      <c r="E7320" s="1">
        <v>0</v>
      </c>
    </row>
    <row r="7321" spans="1:5" x14ac:dyDescent="0.25">
      <c r="A7321" t="s">
        <v>12967</v>
      </c>
      <c r="B7321" t="s">
        <v>12902</v>
      </c>
      <c r="C7321" s="1">
        <v>0</v>
      </c>
      <c r="D7321" s="1">
        <v>0</v>
      </c>
      <c r="E7321" s="1">
        <v>0</v>
      </c>
    </row>
    <row r="7322" spans="1:5" x14ac:dyDescent="0.25">
      <c r="A7322" t="s">
        <v>12968</v>
      </c>
      <c r="B7322" t="s">
        <v>12904</v>
      </c>
      <c r="C7322" s="1">
        <v>0</v>
      </c>
      <c r="D7322" s="1">
        <v>0</v>
      </c>
      <c r="E7322" s="1">
        <v>0</v>
      </c>
    </row>
    <row r="7323" spans="1:5" x14ac:dyDescent="0.25">
      <c r="A7323" t="s">
        <v>12969</v>
      </c>
      <c r="B7323" t="s">
        <v>12906</v>
      </c>
      <c r="C7323" s="1">
        <v>0</v>
      </c>
      <c r="D7323" s="1">
        <v>0</v>
      </c>
      <c r="E7323" s="1">
        <v>0</v>
      </c>
    </row>
    <row r="7324" spans="1:5" x14ac:dyDescent="0.25">
      <c r="A7324" t="s">
        <v>12970</v>
      </c>
      <c r="B7324" t="s">
        <v>12908</v>
      </c>
      <c r="C7324" s="1">
        <v>0</v>
      </c>
      <c r="D7324" s="1">
        <v>0</v>
      </c>
      <c r="E7324" s="1">
        <v>0</v>
      </c>
    </row>
    <row r="7325" spans="1:5" x14ac:dyDescent="0.25">
      <c r="A7325" t="s">
        <v>12971</v>
      </c>
      <c r="B7325" t="s">
        <v>12910</v>
      </c>
      <c r="C7325" s="1">
        <v>0</v>
      </c>
      <c r="D7325" s="1">
        <v>0</v>
      </c>
      <c r="E7325" s="1">
        <v>0</v>
      </c>
    </row>
    <row r="7326" spans="1:5" x14ac:dyDescent="0.25">
      <c r="A7326" t="s">
        <v>12972</v>
      </c>
      <c r="B7326" t="s">
        <v>12912</v>
      </c>
      <c r="C7326" s="1">
        <v>0</v>
      </c>
      <c r="D7326" s="1">
        <v>0</v>
      </c>
      <c r="E7326" s="1">
        <v>0</v>
      </c>
    </row>
    <row r="7327" spans="1:5" x14ac:dyDescent="0.25">
      <c r="A7327" t="s">
        <v>12973</v>
      </c>
      <c r="B7327" t="s">
        <v>12914</v>
      </c>
      <c r="C7327" s="1">
        <v>0</v>
      </c>
      <c r="D7327" s="1">
        <v>0</v>
      </c>
      <c r="E7327" s="1">
        <v>0</v>
      </c>
    </row>
    <row r="7328" spans="1:5" x14ac:dyDescent="0.25">
      <c r="A7328" t="s">
        <v>12974</v>
      </c>
      <c r="B7328" t="s">
        <v>12916</v>
      </c>
      <c r="C7328" s="1">
        <v>0</v>
      </c>
      <c r="D7328" s="1">
        <v>0</v>
      </c>
      <c r="E7328" s="1">
        <v>0</v>
      </c>
    </row>
    <row r="7329" spans="1:5" x14ac:dyDescent="0.25">
      <c r="A7329" t="s">
        <v>12975</v>
      </c>
      <c r="B7329" t="s">
        <v>12918</v>
      </c>
      <c r="C7329" s="1">
        <v>0</v>
      </c>
      <c r="D7329" s="1">
        <v>0</v>
      </c>
      <c r="E7329" s="1">
        <v>0</v>
      </c>
    </row>
    <row r="7330" spans="1:5" x14ac:dyDescent="0.25">
      <c r="A7330" t="s">
        <v>12976</v>
      </c>
      <c r="B7330" t="s">
        <v>12920</v>
      </c>
      <c r="C7330" s="1">
        <v>0</v>
      </c>
      <c r="D7330" s="1">
        <v>0</v>
      </c>
      <c r="E7330" s="1">
        <v>0</v>
      </c>
    </row>
    <row r="7331" spans="1:5" x14ac:dyDescent="0.25">
      <c r="A7331" t="s">
        <v>12977</v>
      </c>
      <c r="B7331" t="s">
        <v>12922</v>
      </c>
      <c r="C7331" s="1">
        <v>0</v>
      </c>
      <c r="D7331" s="1">
        <v>0</v>
      </c>
      <c r="E7331" s="1">
        <v>0</v>
      </c>
    </row>
    <row r="7332" spans="1:5" x14ac:dyDescent="0.25">
      <c r="A7332" t="s">
        <v>12978</v>
      </c>
      <c r="B7332" t="s">
        <v>12924</v>
      </c>
      <c r="C7332" s="1">
        <v>0</v>
      </c>
      <c r="D7332" s="1">
        <v>0</v>
      </c>
      <c r="E7332" s="1">
        <v>0</v>
      </c>
    </row>
    <row r="7333" spans="1:5" x14ac:dyDescent="0.25">
      <c r="A7333" t="s">
        <v>12979</v>
      </c>
      <c r="B7333" t="s">
        <v>12926</v>
      </c>
      <c r="C7333" s="1">
        <v>0</v>
      </c>
      <c r="D7333" s="1">
        <v>0</v>
      </c>
      <c r="E7333" s="1">
        <v>0</v>
      </c>
    </row>
    <row r="7334" spans="1:5" x14ac:dyDescent="0.25">
      <c r="A7334" t="s">
        <v>12980</v>
      </c>
      <c r="B7334" t="s">
        <v>12928</v>
      </c>
      <c r="C7334" s="1">
        <v>0</v>
      </c>
      <c r="D7334" s="1">
        <v>0</v>
      </c>
      <c r="E7334" s="1">
        <v>0</v>
      </c>
    </row>
    <row r="7335" spans="1:5" x14ac:dyDescent="0.25">
      <c r="A7335" t="s">
        <v>12981</v>
      </c>
      <c r="B7335" t="s">
        <v>12930</v>
      </c>
      <c r="C7335" s="1">
        <v>0</v>
      </c>
      <c r="D7335" s="1">
        <v>0</v>
      </c>
      <c r="E7335" s="1">
        <v>0</v>
      </c>
    </row>
    <row r="7336" spans="1:5" x14ac:dyDescent="0.25">
      <c r="A7336" t="s">
        <v>12982</v>
      </c>
      <c r="B7336" t="s">
        <v>12932</v>
      </c>
      <c r="C7336" s="1">
        <v>0</v>
      </c>
      <c r="D7336" s="1">
        <v>0</v>
      </c>
      <c r="E7336" s="1">
        <v>0</v>
      </c>
    </row>
    <row r="7337" spans="1:5" x14ac:dyDescent="0.25">
      <c r="A7337" t="s">
        <v>12983</v>
      </c>
      <c r="B7337" t="s">
        <v>12934</v>
      </c>
      <c r="C7337" s="1">
        <v>0</v>
      </c>
      <c r="D7337" s="1">
        <v>0</v>
      </c>
      <c r="E7337" s="1">
        <v>0</v>
      </c>
    </row>
    <row r="7338" spans="1:5" x14ac:dyDescent="0.25">
      <c r="A7338" t="s">
        <v>12984</v>
      </c>
      <c r="B7338" t="s">
        <v>12936</v>
      </c>
      <c r="C7338" s="1">
        <v>0</v>
      </c>
      <c r="D7338" s="1">
        <v>0</v>
      </c>
      <c r="E7338" s="1">
        <v>0</v>
      </c>
    </row>
    <row r="7339" spans="1:5" x14ac:dyDescent="0.25">
      <c r="A7339" t="s">
        <v>12985</v>
      </c>
      <c r="B7339" t="s">
        <v>12938</v>
      </c>
      <c r="C7339" s="1">
        <v>0</v>
      </c>
      <c r="D7339" s="1">
        <v>0</v>
      </c>
      <c r="E7339" s="1">
        <v>0</v>
      </c>
    </row>
    <row r="7340" spans="1:5" x14ac:dyDescent="0.25">
      <c r="A7340" t="s">
        <v>12986</v>
      </c>
      <c r="B7340" t="s">
        <v>12940</v>
      </c>
      <c r="C7340" s="1">
        <v>0</v>
      </c>
      <c r="D7340" s="1">
        <v>0</v>
      </c>
      <c r="E7340" s="1">
        <v>0</v>
      </c>
    </row>
    <row r="7341" spans="1:5" x14ac:dyDescent="0.25">
      <c r="A7341" t="s">
        <v>12987</v>
      </c>
      <c r="B7341" t="s">
        <v>9407</v>
      </c>
      <c r="C7341" s="1">
        <v>500</v>
      </c>
      <c r="D7341" s="1">
        <v>90</v>
      </c>
      <c r="E7341" s="1">
        <v>0</v>
      </c>
    </row>
    <row r="7342" spans="1:5" x14ac:dyDescent="0.25">
      <c r="A7342" t="s">
        <v>12988</v>
      </c>
      <c r="B7342" t="s">
        <v>9409</v>
      </c>
      <c r="C7342" s="1">
        <v>250</v>
      </c>
      <c r="D7342" s="1">
        <v>51</v>
      </c>
      <c r="E7342" s="1">
        <v>0</v>
      </c>
    </row>
    <row r="7343" spans="1:5" x14ac:dyDescent="0.25">
      <c r="A7343" t="s">
        <v>12989</v>
      </c>
      <c r="B7343" t="s">
        <v>9411</v>
      </c>
      <c r="C7343" s="1">
        <v>0</v>
      </c>
      <c r="D7343" s="1">
        <v>0</v>
      </c>
      <c r="E7343" s="1">
        <v>0</v>
      </c>
    </row>
    <row r="7344" spans="1:5" x14ac:dyDescent="0.25">
      <c r="A7344" t="s">
        <v>12990</v>
      </c>
      <c r="B7344" t="s">
        <v>9413</v>
      </c>
      <c r="C7344" s="1">
        <v>0</v>
      </c>
      <c r="D7344" s="1">
        <v>0</v>
      </c>
      <c r="E7344" s="1">
        <v>0</v>
      </c>
    </row>
    <row r="7345" spans="1:5" x14ac:dyDescent="0.25">
      <c r="A7345" t="s">
        <v>12991</v>
      </c>
      <c r="B7345" t="s">
        <v>9415</v>
      </c>
      <c r="C7345" s="1">
        <v>0</v>
      </c>
      <c r="D7345" s="1">
        <v>0</v>
      </c>
      <c r="E7345" s="1">
        <v>0</v>
      </c>
    </row>
    <row r="7346" spans="1:5" x14ac:dyDescent="0.25">
      <c r="A7346" t="s">
        <v>12992</v>
      </c>
      <c r="B7346" t="s">
        <v>9417</v>
      </c>
      <c r="C7346" s="1">
        <v>125</v>
      </c>
      <c r="D7346" s="1">
        <v>0</v>
      </c>
      <c r="E7346" s="1">
        <v>0</v>
      </c>
    </row>
    <row r="7347" spans="1:5" x14ac:dyDescent="0.25">
      <c r="A7347" t="s">
        <v>12993</v>
      </c>
      <c r="B7347" t="s">
        <v>9419</v>
      </c>
      <c r="C7347" s="1">
        <v>0</v>
      </c>
      <c r="D7347" s="1">
        <v>0</v>
      </c>
      <c r="E7347" s="1">
        <v>0</v>
      </c>
    </row>
    <row r="7348" spans="1:5" x14ac:dyDescent="0.25">
      <c r="A7348" t="s">
        <v>12994</v>
      </c>
      <c r="B7348" t="s">
        <v>9421</v>
      </c>
      <c r="C7348" s="1">
        <v>0</v>
      </c>
      <c r="D7348" s="1">
        <v>0</v>
      </c>
      <c r="E7348" s="1">
        <v>0</v>
      </c>
    </row>
    <row r="7349" spans="1:5" x14ac:dyDescent="0.25">
      <c r="A7349" t="s">
        <v>12995</v>
      </c>
      <c r="B7349" t="s">
        <v>9423</v>
      </c>
      <c r="C7349" s="1">
        <v>250</v>
      </c>
      <c r="D7349" s="1">
        <v>0</v>
      </c>
      <c r="E7349" s="1">
        <v>0</v>
      </c>
    </row>
    <row r="7350" spans="1:5" x14ac:dyDescent="0.25">
      <c r="A7350" t="s">
        <v>12996</v>
      </c>
      <c r="B7350" t="s">
        <v>9425</v>
      </c>
      <c r="C7350" s="1">
        <v>0</v>
      </c>
      <c r="D7350" s="1">
        <v>0</v>
      </c>
      <c r="E7350" s="1">
        <v>0</v>
      </c>
    </row>
    <row r="7351" spans="1:5" x14ac:dyDescent="0.25">
      <c r="A7351" t="s">
        <v>12997</v>
      </c>
      <c r="B7351" t="s">
        <v>9427</v>
      </c>
      <c r="C7351" s="1">
        <v>0</v>
      </c>
      <c r="D7351" s="1">
        <v>0</v>
      </c>
      <c r="E7351" s="1">
        <v>0</v>
      </c>
    </row>
    <row r="7352" spans="1:5" x14ac:dyDescent="0.25">
      <c r="A7352" t="s">
        <v>12998</v>
      </c>
      <c r="B7352" t="s">
        <v>9429</v>
      </c>
      <c r="C7352" s="1">
        <v>3000</v>
      </c>
      <c r="D7352" s="1">
        <v>5918</v>
      </c>
      <c r="E7352" s="1">
        <v>0</v>
      </c>
    </row>
    <row r="7353" spans="1:5" x14ac:dyDescent="0.25">
      <c r="A7353" t="s">
        <v>12999</v>
      </c>
      <c r="B7353" t="s">
        <v>9431</v>
      </c>
      <c r="C7353" s="1">
        <v>0</v>
      </c>
      <c r="D7353" s="1">
        <v>50</v>
      </c>
      <c r="E7353" s="1">
        <v>0</v>
      </c>
    </row>
    <row r="7354" spans="1:5" x14ac:dyDescent="0.25">
      <c r="A7354" t="s">
        <v>13000</v>
      </c>
      <c r="B7354" t="s">
        <v>9433</v>
      </c>
      <c r="C7354" s="1">
        <v>0</v>
      </c>
      <c r="D7354" s="1">
        <v>0</v>
      </c>
      <c r="E7354" s="1">
        <v>0</v>
      </c>
    </row>
    <row r="7355" spans="1:5" x14ac:dyDescent="0.25">
      <c r="A7355" t="s">
        <v>13001</v>
      </c>
      <c r="B7355" t="s">
        <v>9435</v>
      </c>
      <c r="C7355" s="1">
        <v>0</v>
      </c>
      <c r="D7355" s="1">
        <v>0</v>
      </c>
      <c r="E7355" s="1">
        <v>0</v>
      </c>
    </row>
    <row r="7356" spans="1:5" x14ac:dyDescent="0.25">
      <c r="A7356" t="s">
        <v>13002</v>
      </c>
      <c r="B7356" t="s">
        <v>9437</v>
      </c>
      <c r="C7356" s="1">
        <v>0</v>
      </c>
      <c r="D7356" s="1">
        <v>0</v>
      </c>
      <c r="E7356" s="1">
        <v>0</v>
      </c>
    </row>
    <row r="7357" spans="1:5" x14ac:dyDescent="0.25">
      <c r="A7357" t="s">
        <v>13003</v>
      </c>
      <c r="B7357" t="s">
        <v>12000</v>
      </c>
      <c r="C7357" s="1">
        <v>37500</v>
      </c>
      <c r="D7357" s="1">
        <v>66333</v>
      </c>
      <c r="E7357" s="1">
        <v>0</v>
      </c>
    </row>
    <row r="7358" spans="1:5" x14ac:dyDescent="0.25">
      <c r="A7358" t="s">
        <v>13004</v>
      </c>
      <c r="B7358" t="s">
        <v>9439</v>
      </c>
      <c r="C7358" s="1">
        <v>0</v>
      </c>
      <c r="D7358" s="1">
        <v>0</v>
      </c>
      <c r="E7358" s="1">
        <v>0</v>
      </c>
    </row>
    <row r="7359" spans="1:5" x14ac:dyDescent="0.25">
      <c r="A7359" t="s">
        <v>13005</v>
      </c>
      <c r="B7359" t="s">
        <v>9441</v>
      </c>
      <c r="C7359" s="1">
        <v>0</v>
      </c>
      <c r="D7359" s="1">
        <v>0</v>
      </c>
      <c r="E7359" s="1">
        <v>0</v>
      </c>
    </row>
    <row r="7360" spans="1:5" x14ac:dyDescent="0.25">
      <c r="A7360" t="s">
        <v>13006</v>
      </c>
      <c r="B7360" t="s">
        <v>9443</v>
      </c>
      <c r="C7360" s="1">
        <v>1500</v>
      </c>
      <c r="D7360" s="1">
        <v>1179</v>
      </c>
      <c r="E7360" s="1">
        <v>0</v>
      </c>
    </row>
    <row r="7361" spans="1:5" x14ac:dyDescent="0.25">
      <c r="A7361" t="s">
        <v>13007</v>
      </c>
      <c r="B7361" t="s">
        <v>9445</v>
      </c>
      <c r="C7361" s="1">
        <v>0</v>
      </c>
      <c r="D7361" s="1">
        <v>0</v>
      </c>
      <c r="E7361" s="1">
        <v>0</v>
      </c>
    </row>
    <row r="7362" spans="1:5" x14ac:dyDescent="0.25">
      <c r="A7362" t="s">
        <v>13008</v>
      </c>
      <c r="B7362" t="s">
        <v>9447</v>
      </c>
      <c r="C7362" s="1">
        <v>0</v>
      </c>
      <c r="D7362" s="1">
        <v>0</v>
      </c>
      <c r="E7362" s="1">
        <v>0</v>
      </c>
    </row>
    <row r="7363" spans="1:5" x14ac:dyDescent="0.25">
      <c r="A7363" t="s">
        <v>13009</v>
      </c>
      <c r="B7363" t="s">
        <v>9449</v>
      </c>
      <c r="C7363" s="1">
        <v>0</v>
      </c>
      <c r="D7363" s="1">
        <v>0</v>
      </c>
      <c r="E7363" s="1">
        <v>0</v>
      </c>
    </row>
    <row r="7364" spans="1:5" x14ac:dyDescent="0.25">
      <c r="A7364" t="s">
        <v>13010</v>
      </c>
      <c r="B7364" t="s">
        <v>9451</v>
      </c>
      <c r="C7364" s="1">
        <v>0</v>
      </c>
      <c r="D7364" s="1">
        <v>0</v>
      </c>
      <c r="E7364" s="1">
        <v>0</v>
      </c>
    </row>
    <row r="7365" spans="1:5" x14ac:dyDescent="0.25">
      <c r="A7365" t="s">
        <v>13011</v>
      </c>
      <c r="B7365" t="s">
        <v>9453</v>
      </c>
      <c r="C7365" s="1">
        <v>277</v>
      </c>
      <c r="D7365" s="1">
        <v>0</v>
      </c>
      <c r="E7365" s="1">
        <v>0</v>
      </c>
    </row>
    <row r="7366" spans="1:5" x14ac:dyDescent="0.25">
      <c r="A7366" t="s">
        <v>13012</v>
      </c>
      <c r="B7366" t="s">
        <v>9455</v>
      </c>
      <c r="C7366" s="1">
        <v>0</v>
      </c>
      <c r="D7366" s="1">
        <v>0</v>
      </c>
      <c r="E7366" s="1">
        <v>0</v>
      </c>
    </row>
    <row r="7367" spans="1:5" x14ac:dyDescent="0.25">
      <c r="A7367" t="s">
        <v>13013</v>
      </c>
      <c r="B7367" t="s">
        <v>9457</v>
      </c>
      <c r="C7367" s="1">
        <v>0</v>
      </c>
      <c r="D7367" s="1">
        <v>0</v>
      </c>
      <c r="E7367" s="1">
        <v>0</v>
      </c>
    </row>
    <row r="7368" spans="1:5" x14ac:dyDescent="0.25">
      <c r="A7368" t="s">
        <v>13014</v>
      </c>
      <c r="B7368" t="s">
        <v>9459</v>
      </c>
      <c r="C7368" s="1">
        <v>0</v>
      </c>
      <c r="D7368" s="1">
        <v>0</v>
      </c>
      <c r="E7368" s="1">
        <v>0</v>
      </c>
    </row>
    <row r="7369" spans="1:5" x14ac:dyDescent="0.25">
      <c r="A7369" t="s">
        <v>13015</v>
      </c>
      <c r="B7369" t="s">
        <v>12013</v>
      </c>
      <c r="C7369" s="1">
        <v>0</v>
      </c>
      <c r="D7369" s="1">
        <v>0</v>
      </c>
      <c r="E7369" s="1">
        <v>0</v>
      </c>
    </row>
    <row r="7370" spans="1:5" x14ac:dyDescent="0.25">
      <c r="A7370" t="s">
        <v>13016</v>
      </c>
      <c r="B7370" t="s">
        <v>9462</v>
      </c>
      <c r="C7370" s="1">
        <v>0</v>
      </c>
      <c r="D7370" s="1">
        <v>0</v>
      </c>
      <c r="E7370" s="1">
        <v>0</v>
      </c>
    </row>
    <row r="7371" spans="1:5" x14ac:dyDescent="0.25">
      <c r="A7371" t="s">
        <v>13017</v>
      </c>
      <c r="B7371" t="s">
        <v>9464</v>
      </c>
      <c r="C7371" s="1">
        <v>0</v>
      </c>
      <c r="D7371" s="1">
        <v>0</v>
      </c>
      <c r="E7371" s="1">
        <v>0</v>
      </c>
    </row>
    <row r="7372" spans="1:5" x14ac:dyDescent="0.25">
      <c r="A7372" t="s">
        <v>13018</v>
      </c>
      <c r="B7372" t="s">
        <v>9466</v>
      </c>
      <c r="C7372" s="1">
        <v>0</v>
      </c>
      <c r="D7372" s="1">
        <v>0</v>
      </c>
      <c r="E7372" s="1">
        <v>0</v>
      </c>
    </row>
    <row r="7373" spans="1:5" x14ac:dyDescent="0.25">
      <c r="A7373" t="s">
        <v>13019</v>
      </c>
      <c r="B7373" t="s">
        <v>9468</v>
      </c>
      <c r="C7373" s="1">
        <v>44500</v>
      </c>
      <c r="D7373" s="1">
        <v>14030</v>
      </c>
      <c r="E7373" s="1">
        <v>0</v>
      </c>
    </row>
    <row r="7374" spans="1:5" x14ac:dyDescent="0.25">
      <c r="A7374" t="s">
        <v>13020</v>
      </c>
      <c r="B7374" t="s">
        <v>9470</v>
      </c>
      <c r="C7374" s="1">
        <v>0</v>
      </c>
      <c r="D7374" s="1">
        <v>0</v>
      </c>
      <c r="E7374" s="1">
        <v>0</v>
      </c>
    </row>
    <row r="7375" spans="1:5" x14ac:dyDescent="0.25">
      <c r="A7375" t="s">
        <v>13021</v>
      </c>
      <c r="B7375" t="s">
        <v>9472</v>
      </c>
      <c r="C7375" s="1">
        <v>3000</v>
      </c>
      <c r="D7375" s="1">
        <v>1115</v>
      </c>
      <c r="E7375" s="1">
        <v>0</v>
      </c>
    </row>
    <row r="7376" spans="1:5" x14ac:dyDescent="0.25">
      <c r="A7376" t="s">
        <v>13022</v>
      </c>
      <c r="B7376" t="s">
        <v>9474</v>
      </c>
      <c r="C7376" s="1">
        <v>0</v>
      </c>
      <c r="D7376" s="1">
        <v>0</v>
      </c>
      <c r="E7376" s="1">
        <v>0</v>
      </c>
    </row>
    <row r="7377" spans="1:5" x14ac:dyDescent="0.25">
      <c r="A7377" t="s">
        <v>13023</v>
      </c>
      <c r="B7377" t="s">
        <v>9476</v>
      </c>
      <c r="C7377" s="1">
        <v>645</v>
      </c>
      <c r="D7377" s="1">
        <v>245</v>
      </c>
      <c r="E7377" s="1">
        <v>0</v>
      </c>
    </row>
    <row r="7378" spans="1:5" x14ac:dyDescent="0.25">
      <c r="A7378" t="s">
        <v>13024</v>
      </c>
      <c r="B7378" t="s">
        <v>9478</v>
      </c>
      <c r="C7378" s="1">
        <v>1669</v>
      </c>
      <c r="D7378" s="1">
        <v>1288</v>
      </c>
      <c r="E7378" s="1">
        <v>0</v>
      </c>
    </row>
    <row r="7379" spans="1:5" x14ac:dyDescent="0.25">
      <c r="A7379" t="s">
        <v>13025</v>
      </c>
      <c r="B7379" t="s">
        <v>9480</v>
      </c>
      <c r="C7379" s="1">
        <v>3815</v>
      </c>
      <c r="D7379" s="1">
        <v>3067</v>
      </c>
      <c r="E7379" s="1">
        <v>0</v>
      </c>
    </row>
    <row r="7380" spans="1:5" x14ac:dyDescent="0.25">
      <c r="A7380" t="s">
        <v>13026</v>
      </c>
      <c r="B7380" t="s">
        <v>13027</v>
      </c>
      <c r="C7380" s="1">
        <v>0</v>
      </c>
      <c r="D7380" s="1">
        <v>0</v>
      </c>
      <c r="E7380" s="1">
        <v>0</v>
      </c>
    </row>
    <row r="7381" spans="1:5" x14ac:dyDescent="0.25">
      <c r="A7381" t="s">
        <v>13028</v>
      </c>
      <c r="B7381" t="s">
        <v>9482</v>
      </c>
      <c r="C7381" s="1">
        <v>0</v>
      </c>
      <c r="D7381" s="1">
        <v>0</v>
      </c>
      <c r="E7381" s="1">
        <v>0</v>
      </c>
    </row>
    <row r="7382" spans="1:5" x14ac:dyDescent="0.25">
      <c r="A7382" t="s">
        <v>13029</v>
      </c>
      <c r="B7382" t="s">
        <v>10048</v>
      </c>
      <c r="C7382" s="1">
        <v>65000</v>
      </c>
      <c r="D7382" s="1">
        <v>8588</v>
      </c>
      <c r="E7382" s="1">
        <v>0</v>
      </c>
    </row>
    <row r="7383" spans="1:5" x14ac:dyDescent="0.25">
      <c r="A7383" t="s">
        <v>13030</v>
      </c>
      <c r="B7383" t="s">
        <v>10050</v>
      </c>
      <c r="C7383" s="1">
        <v>30000</v>
      </c>
      <c r="D7383" s="1">
        <v>972</v>
      </c>
      <c r="E7383" s="1">
        <v>0</v>
      </c>
    </row>
    <row r="7384" spans="1:5" x14ac:dyDescent="0.25">
      <c r="A7384" t="s">
        <v>13031</v>
      </c>
      <c r="B7384" t="s">
        <v>10054</v>
      </c>
      <c r="C7384" s="1">
        <v>15000</v>
      </c>
      <c r="D7384" s="1">
        <v>3071</v>
      </c>
      <c r="E7384" s="1">
        <v>0</v>
      </c>
    </row>
    <row r="7385" spans="1:5" x14ac:dyDescent="0.25">
      <c r="A7385" t="s">
        <v>13032</v>
      </c>
      <c r="B7385" t="s">
        <v>10056</v>
      </c>
      <c r="C7385" s="1">
        <v>0</v>
      </c>
      <c r="D7385" s="1">
        <v>0</v>
      </c>
      <c r="E7385" s="1">
        <v>0</v>
      </c>
    </row>
    <row r="7386" spans="1:5" x14ac:dyDescent="0.25">
      <c r="A7386" t="s">
        <v>13033</v>
      </c>
      <c r="B7386" t="s">
        <v>10058</v>
      </c>
      <c r="C7386" s="1">
        <v>0</v>
      </c>
      <c r="D7386" s="1">
        <v>0</v>
      </c>
      <c r="E7386" s="1">
        <v>0</v>
      </c>
    </row>
    <row r="7387" spans="1:5" x14ac:dyDescent="0.25">
      <c r="A7387" t="s">
        <v>13034</v>
      </c>
      <c r="B7387" t="s">
        <v>10060</v>
      </c>
      <c r="C7387" s="1">
        <v>0</v>
      </c>
      <c r="D7387" s="1">
        <v>0</v>
      </c>
      <c r="E7387" s="1">
        <v>0</v>
      </c>
    </row>
    <row r="7388" spans="1:5" x14ac:dyDescent="0.25">
      <c r="A7388" t="s">
        <v>13035</v>
      </c>
      <c r="B7388" t="s">
        <v>10062</v>
      </c>
      <c r="C7388" s="1">
        <v>0</v>
      </c>
      <c r="D7388" s="1">
        <v>0</v>
      </c>
      <c r="E7388" s="1">
        <v>0</v>
      </c>
    </row>
    <row r="7389" spans="1:5" x14ac:dyDescent="0.25">
      <c r="A7389" t="s">
        <v>13036</v>
      </c>
      <c r="B7389" t="s">
        <v>10064</v>
      </c>
      <c r="C7389" s="1">
        <v>0</v>
      </c>
      <c r="D7389" s="1">
        <v>0</v>
      </c>
      <c r="E7389" s="1">
        <v>0</v>
      </c>
    </row>
    <row r="7390" spans="1:5" x14ac:dyDescent="0.25">
      <c r="A7390" t="s">
        <v>13037</v>
      </c>
      <c r="B7390" t="s">
        <v>10066</v>
      </c>
      <c r="C7390" s="1">
        <v>0</v>
      </c>
      <c r="D7390" s="1">
        <v>0</v>
      </c>
      <c r="E7390" s="1">
        <v>0</v>
      </c>
    </row>
    <row r="7391" spans="1:5" x14ac:dyDescent="0.25">
      <c r="A7391" t="s">
        <v>13038</v>
      </c>
      <c r="B7391" t="s">
        <v>10068</v>
      </c>
      <c r="C7391" s="1">
        <v>0</v>
      </c>
      <c r="D7391" s="1">
        <v>0</v>
      </c>
      <c r="E7391" s="1">
        <v>0</v>
      </c>
    </row>
    <row r="7392" spans="1:5" x14ac:dyDescent="0.25">
      <c r="A7392" t="s">
        <v>13039</v>
      </c>
      <c r="B7392" t="s">
        <v>10070</v>
      </c>
      <c r="C7392" s="1">
        <v>0</v>
      </c>
      <c r="D7392" s="1">
        <v>0</v>
      </c>
      <c r="E7392" s="1">
        <v>0</v>
      </c>
    </row>
    <row r="7393" spans="1:5" x14ac:dyDescent="0.25">
      <c r="A7393" t="s">
        <v>13040</v>
      </c>
      <c r="B7393" t="s">
        <v>10072</v>
      </c>
      <c r="C7393" s="1">
        <v>0</v>
      </c>
      <c r="D7393" s="1">
        <v>0</v>
      </c>
      <c r="E7393" s="1">
        <v>0</v>
      </c>
    </row>
    <row r="7394" spans="1:5" x14ac:dyDescent="0.25">
      <c r="A7394" t="s">
        <v>13041</v>
      </c>
      <c r="B7394" t="s">
        <v>10074</v>
      </c>
      <c r="C7394" s="1">
        <v>0</v>
      </c>
      <c r="D7394" s="1">
        <v>0</v>
      </c>
      <c r="E7394" s="1">
        <v>0</v>
      </c>
    </row>
    <row r="7395" spans="1:5" x14ac:dyDescent="0.25">
      <c r="A7395" t="s">
        <v>13042</v>
      </c>
      <c r="B7395" t="s">
        <v>10076</v>
      </c>
      <c r="C7395" s="1">
        <v>0</v>
      </c>
      <c r="D7395" s="1">
        <v>0</v>
      </c>
      <c r="E7395" s="1">
        <v>0</v>
      </c>
    </row>
    <row r="7396" spans="1:5" x14ac:dyDescent="0.25">
      <c r="A7396" t="s">
        <v>13043</v>
      </c>
      <c r="B7396" t="s">
        <v>10078</v>
      </c>
      <c r="C7396" s="1">
        <v>0</v>
      </c>
      <c r="D7396" s="1">
        <v>0</v>
      </c>
      <c r="E7396" s="1">
        <v>0</v>
      </c>
    </row>
    <row r="7397" spans="1:5" x14ac:dyDescent="0.25">
      <c r="A7397" t="s">
        <v>13044</v>
      </c>
      <c r="B7397" t="s">
        <v>10080</v>
      </c>
      <c r="C7397" s="1">
        <v>0</v>
      </c>
      <c r="D7397" s="1">
        <v>0</v>
      </c>
      <c r="E7397" s="1">
        <v>0</v>
      </c>
    </row>
    <row r="7398" spans="1:5" x14ac:dyDescent="0.25">
      <c r="A7398" t="s">
        <v>13045</v>
      </c>
      <c r="B7398" t="s">
        <v>10082</v>
      </c>
      <c r="C7398" s="1">
        <v>0</v>
      </c>
      <c r="D7398" s="1">
        <v>0</v>
      </c>
      <c r="E7398" s="1">
        <v>0</v>
      </c>
    </row>
    <row r="7399" spans="1:5" x14ac:dyDescent="0.25">
      <c r="A7399" t="s">
        <v>13046</v>
      </c>
      <c r="B7399" t="s">
        <v>10084</v>
      </c>
      <c r="C7399" s="1">
        <v>0</v>
      </c>
      <c r="D7399" s="1">
        <v>0</v>
      </c>
      <c r="E7399" s="1">
        <v>0</v>
      </c>
    </row>
    <row r="7400" spans="1:5" x14ac:dyDescent="0.25">
      <c r="A7400" t="s">
        <v>13047</v>
      </c>
      <c r="B7400" t="s">
        <v>13048</v>
      </c>
      <c r="C7400" s="1">
        <v>0</v>
      </c>
      <c r="D7400" s="1">
        <v>0</v>
      </c>
      <c r="E7400" s="1">
        <v>0</v>
      </c>
    </row>
    <row r="7401" spans="1:5" x14ac:dyDescent="0.25">
      <c r="A7401" t="s">
        <v>13049</v>
      </c>
      <c r="B7401" t="s">
        <v>10086</v>
      </c>
      <c r="C7401" s="1">
        <v>0</v>
      </c>
      <c r="D7401" s="1">
        <v>0</v>
      </c>
      <c r="E7401" s="1">
        <v>0</v>
      </c>
    </row>
    <row r="7402" spans="1:5" x14ac:dyDescent="0.25">
      <c r="A7402" t="s">
        <v>13050</v>
      </c>
      <c r="B7402" t="s">
        <v>10088</v>
      </c>
      <c r="C7402" s="1">
        <v>0</v>
      </c>
      <c r="D7402" s="1">
        <v>0</v>
      </c>
      <c r="E7402" s="1">
        <v>0</v>
      </c>
    </row>
    <row r="7403" spans="1:5" x14ac:dyDescent="0.25">
      <c r="A7403" t="s">
        <v>13051</v>
      </c>
      <c r="B7403" t="s">
        <v>10090</v>
      </c>
      <c r="C7403" s="1">
        <v>0</v>
      </c>
      <c r="D7403" s="1">
        <v>0</v>
      </c>
      <c r="E7403" s="1">
        <v>0</v>
      </c>
    </row>
    <row r="7404" spans="1:5" x14ac:dyDescent="0.25">
      <c r="A7404" t="s">
        <v>13052</v>
      </c>
      <c r="B7404" t="s">
        <v>10092</v>
      </c>
      <c r="C7404" s="1">
        <v>0</v>
      </c>
      <c r="D7404" s="1">
        <v>0</v>
      </c>
      <c r="E7404" s="1">
        <v>0</v>
      </c>
    </row>
    <row r="7405" spans="1:5" x14ac:dyDescent="0.25">
      <c r="A7405" t="s">
        <v>13053</v>
      </c>
      <c r="B7405" t="s">
        <v>10094</v>
      </c>
      <c r="C7405" s="1">
        <v>0</v>
      </c>
      <c r="D7405" s="1">
        <v>0</v>
      </c>
      <c r="E7405" s="1">
        <v>0</v>
      </c>
    </row>
    <row r="7406" spans="1:5" x14ac:dyDescent="0.25">
      <c r="A7406" t="s">
        <v>13054</v>
      </c>
      <c r="B7406" t="s">
        <v>10096</v>
      </c>
      <c r="C7406" s="1">
        <v>0</v>
      </c>
      <c r="D7406" s="1">
        <v>0</v>
      </c>
      <c r="E7406" s="1">
        <v>0</v>
      </c>
    </row>
    <row r="7407" spans="1:5" x14ac:dyDescent="0.25">
      <c r="A7407" t="s">
        <v>13055</v>
      </c>
      <c r="B7407" t="s">
        <v>10098</v>
      </c>
      <c r="C7407" s="1">
        <v>0</v>
      </c>
      <c r="D7407" s="1">
        <v>0</v>
      </c>
      <c r="E7407" s="1">
        <v>0</v>
      </c>
    </row>
    <row r="7408" spans="1:5" x14ac:dyDescent="0.25">
      <c r="A7408" t="s">
        <v>13056</v>
      </c>
      <c r="B7408" t="s">
        <v>10100</v>
      </c>
      <c r="C7408" s="1">
        <v>0</v>
      </c>
      <c r="D7408" s="1">
        <v>0</v>
      </c>
      <c r="E7408" s="1">
        <v>0</v>
      </c>
    </row>
    <row r="7409" spans="1:5" x14ac:dyDescent="0.25">
      <c r="A7409" t="s">
        <v>13057</v>
      </c>
      <c r="B7409" t="s">
        <v>10102</v>
      </c>
      <c r="C7409" s="1">
        <v>0</v>
      </c>
      <c r="D7409" s="1">
        <v>0</v>
      </c>
      <c r="E7409" s="1">
        <v>0</v>
      </c>
    </row>
    <row r="7410" spans="1:5" x14ac:dyDescent="0.25">
      <c r="A7410" t="s">
        <v>13058</v>
      </c>
      <c r="B7410" t="s">
        <v>10104</v>
      </c>
      <c r="C7410" s="1">
        <v>0</v>
      </c>
      <c r="D7410" s="1">
        <v>0</v>
      </c>
      <c r="E7410" s="1">
        <v>0</v>
      </c>
    </row>
    <row r="7411" spans="1:5" x14ac:dyDescent="0.25">
      <c r="A7411" t="s">
        <v>13059</v>
      </c>
      <c r="B7411" t="s">
        <v>10108</v>
      </c>
      <c r="C7411" s="1">
        <v>0</v>
      </c>
      <c r="D7411" s="1">
        <v>0</v>
      </c>
      <c r="E7411" s="1">
        <v>0</v>
      </c>
    </row>
    <row r="7412" spans="1:5" x14ac:dyDescent="0.25">
      <c r="A7412" t="s">
        <v>13060</v>
      </c>
      <c r="B7412" t="s">
        <v>10110</v>
      </c>
      <c r="C7412" s="1">
        <v>0</v>
      </c>
      <c r="D7412" s="1">
        <v>0</v>
      </c>
      <c r="E7412" s="1">
        <v>0</v>
      </c>
    </row>
    <row r="7413" spans="1:5" x14ac:dyDescent="0.25">
      <c r="A7413" t="s">
        <v>13061</v>
      </c>
      <c r="B7413" t="s">
        <v>10112</v>
      </c>
      <c r="C7413" s="1">
        <v>0</v>
      </c>
      <c r="D7413" s="1">
        <v>0</v>
      </c>
      <c r="E7413" s="1">
        <v>0</v>
      </c>
    </row>
    <row r="7414" spans="1:5" x14ac:dyDescent="0.25">
      <c r="A7414" t="s">
        <v>13062</v>
      </c>
      <c r="B7414" t="s">
        <v>10114</v>
      </c>
      <c r="C7414" s="1">
        <v>0</v>
      </c>
      <c r="D7414" s="1">
        <v>0</v>
      </c>
      <c r="E7414" s="1">
        <v>0</v>
      </c>
    </row>
    <row r="7415" spans="1:5" x14ac:dyDescent="0.25">
      <c r="A7415" t="s">
        <v>13063</v>
      </c>
      <c r="B7415" t="s">
        <v>10116</v>
      </c>
      <c r="C7415" s="1">
        <v>0</v>
      </c>
      <c r="D7415" s="1">
        <v>0</v>
      </c>
      <c r="E7415" s="1">
        <v>0</v>
      </c>
    </row>
    <row r="7416" spans="1:5" x14ac:dyDescent="0.25">
      <c r="A7416" t="s">
        <v>13064</v>
      </c>
      <c r="B7416" t="s">
        <v>10118</v>
      </c>
      <c r="C7416" s="1">
        <v>0</v>
      </c>
      <c r="D7416" s="1">
        <v>0</v>
      </c>
      <c r="E7416" s="1">
        <v>0</v>
      </c>
    </row>
    <row r="7417" spans="1:5" x14ac:dyDescent="0.25">
      <c r="A7417" t="s">
        <v>13065</v>
      </c>
      <c r="B7417" t="s">
        <v>10120</v>
      </c>
      <c r="C7417" s="1">
        <v>0</v>
      </c>
      <c r="D7417" s="1">
        <v>0</v>
      </c>
      <c r="E7417" s="1">
        <v>0</v>
      </c>
    </row>
    <row r="7418" spans="1:5" x14ac:dyDescent="0.25">
      <c r="A7418" t="s">
        <v>13066</v>
      </c>
      <c r="B7418" t="s">
        <v>10122</v>
      </c>
      <c r="C7418" s="1">
        <v>0</v>
      </c>
      <c r="D7418" s="1">
        <v>0</v>
      </c>
      <c r="E7418" s="1">
        <v>0</v>
      </c>
    </row>
    <row r="7419" spans="1:5" x14ac:dyDescent="0.25">
      <c r="A7419" t="s">
        <v>13067</v>
      </c>
      <c r="B7419" t="s">
        <v>10124</v>
      </c>
      <c r="C7419" s="1">
        <v>0</v>
      </c>
      <c r="D7419" s="1">
        <v>0</v>
      </c>
      <c r="E7419" s="1">
        <v>0</v>
      </c>
    </row>
    <row r="7420" spans="1:5" x14ac:dyDescent="0.25">
      <c r="A7420" t="s">
        <v>13068</v>
      </c>
      <c r="B7420" t="s">
        <v>10126</v>
      </c>
      <c r="C7420" s="1">
        <v>0</v>
      </c>
      <c r="D7420" s="1">
        <v>0</v>
      </c>
      <c r="E7420" s="1">
        <v>0</v>
      </c>
    </row>
    <row r="7421" spans="1:5" x14ac:dyDescent="0.25">
      <c r="A7421" t="s">
        <v>13069</v>
      </c>
      <c r="B7421" t="s">
        <v>10130</v>
      </c>
      <c r="C7421" s="1">
        <v>0</v>
      </c>
      <c r="D7421" s="1">
        <v>0</v>
      </c>
      <c r="E7421" s="1">
        <v>0</v>
      </c>
    </row>
    <row r="7422" spans="1:5" x14ac:dyDescent="0.25">
      <c r="A7422" t="s">
        <v>13070</v>
      </c>
      <c r="B7422" t="s">
        <v>722</v>
      </c>
      <c r="C7422" s="1">
        <v>0</v>
      </c>
      <c r="D7422" s="1">
        <v>0</v>
      </c>
      <c r="E7422" s="1">
        <v>0</v>
      </c>
    </row>
    <row r="7423" spans="1:5" x14ac:dyDescent="0.25">
      <c r="A7423" t="s">
        <v>13071</v>
      </c>
      <c r="B7423" t="s">
        <v>4081</v>
      </c>
      <c r="C7423" s="1">
        <v>0</v>
      </c>
      <c r="D7423" s="1">
        <v>0</v>
      </c>
      <c r="E7423" s="1">
        <v>0</v>
      </c>
    </row>
    <row r="7424" spans="1:5" x14ac:dyDescent="0.25">
      <c r="A7424" t="s">
        <v>13072</v>
      </c>
      <c r="B7424" t="s">
        <v>4083</v>
      </c>
      <c r="C7424" s="1">
        <v>0</v>
      </c>
      <c r="D7424" s="1">
        <v>0</v>
      </c>
      <c r="E7424" s="1">
        <v>0</v>
      </c>
    </row>
    <row r="7425" spans="1:5" x14ac:dyDescent="0.25">
      <c r="A7425" t="s">
        <v>13073</v>
      </c>
      <c r="B7425" t="s">
        <v>4085</v>
      </c>
      <c r="C7425" s="1">
        <v>0</v>
      </c>
      <c r="D7425" s="1">
        <v>0</v>
      </c>
      <c r="E7425" s="1">
        <v>0</v>
      </c>
    </row>
    <row r="7426" spans="1:5" x14ac:dyDescent="0.25">
      <c r="A7426" t="s">
        <v>13074</v>
      </c>
      <c r="B7426" t="s">
        <v>4088</v>
      </c>
      <c r="C7426" s="1">
        <v>0</v>
      </c>
      <c r="D7426" s="1">
        <v>0</v>
      </c>
      <c r="E7426" s="1">
        <v>0</v>
      </c>
    </row>
    <row r="7427" spans="1:5" x14ac:dyDescent="0.25">
      <c r="A7427" t="s">
        <v>13075</v>
      </c>
      <c r="B7427" t="s">
        <v>4091</v>
      </c>
      <c r="C7427" s="1">
        <v>0</v>
      </c>
      <c r="D7427" s="1">
        <v>0</v>
      </c>
      <c r="E7427" s="1">
        <v>0</v>
      </c>
    </row>
    <row r="7428" spans="1:5" x14ac:dyDescent="0.25">
      <c r="A7428" t="s">
        <v>13076</v>
      </c>
      <c r="B7428" t="s">
        <v>4093</v>
      </c>
      <c r="C7428" s="1">
        <v>0</v>
      </c>
      <c r="D7428" s="1">
        <v>0</v>
      </c>
      <c r="E7428" s="1">
        <v>0</v>
      </c>
    </row>
    <row r="7429" spans="1:5" x14ac:dyDescent="0.25">
      <c r="A7429" t="s">
        <v>13077</v>
      </c>
      <c r="B7429" t="s">
        <v>4095</v>
      </c>
      <c r="C7429" s="1">
        <v>0</v>
      </c>
      <c r="D7429" s="1">
        <v>0</v>
      </c>
      <c r="E7429" s="1">
        <v>0</v>
      </c>
    </row>
    <row r="7430" spans="1:5" x14ac:dyDescent="0.25">
      <c r="A7430" t="s">
        <v>13078</v>
      </c>
      <c r="B7430" t="s">
        <v>4098</v>
      </c>
      <c r="C7430" s="1">
        <v>0</v>
      </c>
      <c r="D7430" s="1">
        <v>0</v>
      </c>
      <c r="E7430" s="1">
        <v>0</v>
      </c>
    </row>
    <row r="7431" spans="1:5" x14ac:dyDescent="0.25">
      <c r="A7431" t="s">
        <v>13079</v>
      </c>
      <c r="B7431" t="s">
        <v>4100</v>
      </c>
      <c r="C7431" s="1">
        <v>0</v>
      </c>
      <c r="D7431" s="1">
        <v>0</v>
      </c>
      <c r="E7431" s="1">
        <v>0</v>
      </c>
    </row>
    <row r="7432" spans="1:5" x14ac:dyDescent="0.25">
      <c r="A7432" t="s">
        <v>13080</v>
      </c>
      <c r="B7432" t="s">
        <v>4102</v>
      </c>
      <c r="C7432" s="1">
        <v>0</v>
      </c>
      <c r="D7432" s="1">
        <v>0</v>
      </c>
      <c r="E7432" s="1">
        <v>0</v>
      </c>
    </row>
    <row r="7433" spans="1:5" x14ac:dyDescent="0.25">
      <c r="A7433" t="s">
        <v>13081</v>
      </c>
      <c r="B7433" t="s">
        <v>4104</v>
      </c>
      <c r="C7433" s="1">
        <v>0</v>
      </c>
      <c r="D7433" s="1">
        <v>0</v>
      </c>
      <c r="E7433" s="1">
        <v>0</v>
      </c>
    </row>
    <row r="7434" spans="1:5" x14ac:dyDescent="0.25">
      <c r="A7434" t="s">
        <v>13082</v>
      </c>
      <c r="B7434" t="s">
        <v>4106</v>
      </c>
      <c r="C7434" s="1">
        <v>0</v>
      </c>
      <c r="D7434" s="1">
        <v>0</v>
      </c>
      <c r="E7434" s="1">
        <v>0</v>
      </c>
    </row>
    <row r="7435" spans="1:5" x14ac:dyDescent="0.25">
      <c r="A7435" t="s">
        <v>13083</v>
      </c>
      <c r="B7435" t="s">
        <v>4108</v>
      </c>
      <c r="C7435" s="1">
        <v>0</v>
      </c>
      <c r="D7435" s="1">
        <v>0</v>
      </c>
      <c r="E7435" s="1">
        <v>0</v>
      </c>
    </row>
    <row r="7436" spans="1:5" x14ac:dyDescent="0.25">
      <c r="A7436" t="s">
        <v>13084</v>
      </c>
      <c r="B7436" t="s">
        <v>4110</v>
      </c>
      <c r="C7436" s="1">
        <v>0</v>
      </c>
      <c r="D7436" s="1">
        <v>0</v>
      </c>
      <c r="E7436" s="1">
        <v>0</v>
      </c>
    </row>
    <row r="7437" spans="1:5" x14ac:dyDescent="0.25">
      <c r="A7437" t="s">
        <v>13085</v>
      </c>
      <c r="B7437" t="s">
        <v>4112</v>
      </c>
      <c r="C7437" s="1">
        <v>0</v>
      </c>
      <c r="D7437" s="1">
        <v>0</v>
      </c>
      <c r="E7437" s="1">
        <v>0</v>
      </c>
    </row>
    <row r="7438" spans="1:5" x14ac:dyDescent="0.25">
      <c r="A7438" t="s">
        <v>13086</v>
      </c>
      <c r="B7438" t="s">
        <v>4114</v>
      </c>
      <c r="C7438" s="1">
        <v>0</v>
      </c>
      <c r="D7438" s="1">
        <v>0</v>
      </c>
      <c r="E7438" s="1">
        <v>0</v>
      </c>
    </row>
    <row r="7439" spans="1:5" x14ac:dyDescent="0.25">
      <c r="A7439" t="s">
        <v>13087</v>
      </c>
      <c r="B7439" t="s">
        <v>4116</v>
      </c>
      <c r="C7439" s="1">
        <v>0</v>
      </c>
      <c r="D7439" s="1">
        <v>0</v>
      </c>
      <c r="E7439" s="1">
        <v>0</v>
      </c>
    </row>
    <row r="7440" spans="1:5" x14ac:dyDescent="0.25">
      <c r="A7440" t="s">
        <v>13088</v>
      </c>
      <c r="B7440" t="s">
        <v>4118</v>
      </c>
      <c r="C7440" s="1">
        <v>0</v>
      </c>
      <c r="D7440" s="1">
        <v>0</v>
      </c>
      <c r="E7440" s="1">
        <v>0</v>
      </c>
    </row>
    <row r="7441" spans="1:5" x14ac:dyDescent="0.25">
      <c r="A7441" t="s">
        <v>13089</v>
      </c>
      <c r="B7441" t="s">
        <v>4120</v>
      </c>
      <c r="C7441" s="1">
        <v>0</v>
      </c>
      <c r="D7441" s="1">
        <v>0</v>
      </c>
      <c r="E7441" s="1">
        <v>0</v>
      </c>
    </row>
    <row r="7442" spans="1:5" x14ac:dyDescent="0.25">
      <c r="A7442" t="s">
        <v>13090</v>
      </c>
      <c r="B7442" t="s">
        <v>4124</v>
      </c>
      <c r="C7442" s="1">
        <v>0</v>
      </c>
      <c r="D7442" s="1">
        <v>0</v>
      </c>
      <c r="E7442" s="1">
        <v>0</v>
      </c>
    </row>
    <row r="7443" spans="1:5" x14ac:dyDescent="0.25">
      <c r="A7443" t="s">
        <v>13091</v>
      </c>
      <c r="B7443" t="s">
        <v>4126</v>
      </c>
      <c r="C7443" s="1">
        <v>0</v>
      </c>
      <c r="D7443" s="1">
        <v>0</v>
      </c>
      <c r="E7443" s="1">
        <v>0</v>
      </c>
    </row>
    <row r="7444" spans="1:5" x14ac:dyDescent="0.25">
      <c r="A7444" t="s">
        <v>13092</v>
      </c>
      <c r="B7444" t="s">
        <v>4128</v>
      </c>
      <c r="C7444" s="1">
        <v>0</v>
      </c>
      <c r="D7444" s="1">
        <v>0</v>
      </c>
      <c r="E7444" s="1">
        <v>0</v>
      </c>
    </row>
    <row r="7445" spans="1:5" x14ac:dyDescent="0.25">
      <c r="A7445" t="s">
        <v>13093</v>
      </c>
      <c r="B7445" t="s">
        <v>4130</v>
      </c>
      <c r="C7445" s="1">
        <v>0</v>
      </c>
      <c r="D7445" s="1">
        <v>0</v>
      </c>
      <c r="E7445" s="1">
        <v>0</v>
      </c>
    </row>
    <row r="7446" spans="1:5" x14ac:dyDescent="0.25">
      <c r="A7446" t="s">
        <v>13094</v>
      </c>
      <c r="B7446" t="s">
        <v>4132</v>
      </c>
      <c r="C7446" s="1">
        <v>0</v>
      </c>
      <c r="D7446" s="1">
        <v>0</v>
      </c>
      <c r="E7446" s="1">
        <v>0</v>
      </c>
    </row>
    <row r="7447" spans="1:5" x14ac:dyDescent="0.25">
      <c r="A7447" t="s">
        <v>13095</v>
      </c>
      <c r="B7447" t="s">
        <v>4134</v>
      </c>
      <c r="C7447" s="1">
        <v>0</v>
      </c>
      <c r="D7447" s="1">
        <v>0</v>
      </c>
      <c r="E7447" s="1">
        <v>0</v>
      </c>
    </row>
    <row r="7448" spans="1:5" x14ac:dyDescent="0.25">
      <c r="A7448" t="s">
        <v>13096</v>
      </c>
      <c r="B7448" t="s">
        <v>4136</v>
      </c>
      <c r="C7448" s="1">
        <v>0</v>
      </c>
      <c r="D7448" s="1">
        <v>0</v>
      </c>
      <c r="E7448" s="1">
        <v>0</v>
      </c>
    </row>
    <row r="7449" spans="1:5" x14ac:dyDescent="0.25">
      <c r="A7449" t="s">
        <v>13097</v>
      </c>
      <c r="B7449" t="s">
        <v>4138</v>
      </c>
      <c r="C7449" s="1">
        <v>0</v>
      </c>
      <c r="D7449" s="1">
        <v>0</v>
      </c>
      <c r="E7449" s="1">
        <v>0</v>
      </c>
    </row>
    <row r="7450" spans="1:5" x14ac:dyDescent="0.25">
      <c r="A7450" t="s">
        <v>13098</v>
      </c>
      <c r="B7450" t="s">
        <v>4140</v>
      </c>
      <c r="C7450" s="1">
        <v>0</v>
      </c>
      <c r="D7450" s="1">
        <v>0</v>
      </c>
      <c r="E7450" s="1">
        <v>0</v>
      </c>
    </row>
    <row r="7451" spans="1:5" x14ac:dyDescent="0.25">
      <c r="A7451" t="s">
        <v>13099</v>
      </c>
      <c r="B7451" t="s">
        <v>4142</v>
      </c>
      <c r="C7451" s="1">
        <v>0</v>
      </c>
      <c r="D7451" s="1">
        <v>0</v>
      </c>
      <c r="E7451" s="1">
        <v>0</v>
      </c>
    </row>
    <row r="7452" spans="1:5" x14ac:dyDescent="0.25">
      <c r="A7452" t="s">
        <v>13100</v>
      </c>
      <c r="B7452" t="s">
        <v>4145</v>
      </c>
      <c r="C7452" s="1">
        <v>0</v>
      </c>
      <c r="D7452" s="1">
        <v>0</v>
      </c>
      <c r="E7452" s="1">
        <v>0</v>
      </c>
    </row>
    <row r="7453" spans="1:5" x14ac:dyDescent="0.25">
      <c r="A7453" t="s">
        <v>13101</v>
      </c>
      <c r="B7453" t="s">
        <v>4147</v>
      </c>
      <c r="C7453" s="1">
        <v>0</v>
      </c>
      <c r="D7453" s="1">
        <v>0</v>
      </c>
      <c r="E7453" s="1">
        <v>0</v>
      </c>
    </row>
    <row r="7454" spans="1:5" x14ac:dyDescent="0.25">
      <c r="A7454" t="s">
        <v>13102</v>
      </c>
      <c r="B7454" t="s">
        <v>4150</v>
      </c>
      <c r="C7454" s="1">
        <v>1000</v>
      </c>
      <c r="D7454" s="1">
        <v>0</v>
      </c>
      <c r="E7454" s="1">
        <v>1000</v>
      </c>
    </row>
    <row r="7455" spans="1:5" x14ac:dyDescent="0.25">
      <c r="A7455" t="s">
        <v>13103</v>
      </c>
      <c r="B7455" t="s">
        <v>4153</v>
      </c>
      <c r="C7455" s="1">
        <v>0</v>
      </c>
      <c r="D7455" s="1">
        <v>0</v>
      </c>
      <c r="E7455" s="1">
        <v>0</v>
      </c>
    </row>
    <row r="7456" spans="1:5" x14ac:dyDescent="0.25">
      <c r="A7456" t="s">
        <v>13104</v>
      </c>
      <c r="B7456" t="s">
        <v>4155</v>
      </c>
      <c r="C7456" s="1">
        <v>0</v>
      </c>
      <c r="D7456" s="1">
        <v>0</v>
      </c>
      <c r="E7456" s="1">
        <v>0</v>
      </c>
    </row>
    <row r="7457" spans="1:5" x14ac:dyDescent="0.25">
      <c r="A7457" t="s">
        <v>13105</v>
      </c>
      <c r="B7457" t="s">
        <v>4157</v>
      </c>
      <c r="C7457" s="1">
        <v>0</v>
      </c>
      <c r="D7457" s="1">
        <v>0</v>
      </c>
      <c r="E7457" s="1">
        <v>0</v>
      </c>
    </row>
    <row r="7458" spans="1:5" x14ac:dyDescent="0.25">
      <c r="A7458" t="s">
        <v>13106</v>
      </c>
      <c r="B7458" t="s">
        <v>4160</v>
      </c>
      <c r="C7458" s="1">
        <v>13380</v>
      </c>
      <c r="D7458" s="1">
        <v>7002</v>
      </c>
      <c r="E7458" s="1">
        <v>14004</v>
      </c>
    </row>
    <row r="7459" spans="1:5" x14ac:dyDescent="0.25">
      <c r="A7459" t="s">
        <v>13107</v>
      </c>
      <c r="B7459" t="s">
        <v>4163</v>
      </c>
      <c r="C7459" s="1">
        <v>0</v>
      </c>
      <c r="D7459" s="1">
        <v>0</v>
      </c>
      <c r="E7459" s="1">
        <v>0</v>
      </c>
    </row>
    <row r="7460" spans="1:5" x14ac:dyDescent="0.25">
      <c r="A7460" t="s">
        <v>13108</v>
      </c>
      <c r="B7460" t="s">
        <v>4165</v>
      </c>
      <c r="C7460" s="1">
        <v>0</v>
      </c>
      <c r="D7460" s="1">
        <v>0</v>
      </c>
      <c r="E7460" s="1">
        <v>0</v>
      </c>
    </row>
    <row r="7461" spans="1:5" x14ac:dyDescent="0.25">
      <c r="A7461" t="s">
        <v>13109</v>
      </c>
      <c r="B7461" t="s">
        <v>13110</v>
      </c>
      <c r="C7461" s="1">
        <v>0</v>
      </c>
      <c r="D7461" s="1">
        <v>0</v>
      </c>
      <c r="E7461" s="1">
        <v>0</v>
      </c>
    </row>
    <row r="7462" spans="1:5" x14ac:dyDescent="0.25">
      <c r="A7462" t="s">
        <v>13111</v>
      </c>
      <c r="B7462" t="s">
        <v>4167</v>
      </c>
      <c r="C7462" s="1">
        <v>0</v>
      </c>
      <c r="D7462" s="1">
        <v>500</v>
      </c>
      <c r="E7462" s="1">
        <v>0</v>
      </c>
    </row>
    <row r="7463" spans="1:5" x14ac:dyDescent="0.25">
      <c r="A7463" t="s">
        <v>13112</v>
      </c>
      <c r="B7463" t="s">
        <v>4169</v>
      </c>
      <c r="C7463" s="1">
        <v>0</v>
      </c>
      <c r="D7463" s="1">
        <v>0</v>
      </c>
      <c r="E7463" s="1">
        <v>0</v>
      </c>
    </row>
    <row r="7464" spans="1:5" x14ac:dyDescent="0.25">
      <c r="A7464" t="s">
        <v>13113</v>
      </c>
      <c r="B7464" t="s">
        <v>4171</v>
      </c>
      <c r="C7464" s="1">
        <v>1024</v>
      </c>
      <c r="D7464" s="1">
        <v>109</v>
      </c>
      <c r="E7464" s="1">
        <v>1024</v>
      </c>
    </row>
    <row r="7465" spans="1:5" x14ac:dyDescent="0.25">
      <c r="A7465" t="s">
        <v>13114</v>
      </c>
      <c r="B7465" t="s">
        <v>4173</v>
      </c>
      <c r="C7465" s="1">
        <v>0</v>
      </c>
      <c r="D7465" s="1">
        <v>543</v>
      </c>
      <c r="E7465" s="1">
        <v>0</v>
      </c>
    </row>
    <row r="7466" spans="1:5" x14ac:dyDescent="0.25">
      <c r="A7466" t="s">
        <v>13115</v>
      </c>
      <c r="B7466" t="s">
        <v>4175</v>
      </c>
      <c r="C7466" s="1">
        <v>0</v>
      </c>
      <c r="D7466" s="1">
        <v>556</v>
      </c>
      <c r="E7466" s="1">
        <v>0</v>
      </c>
    </row>
    <row r="7467" spans="1:5" x14ac:dyDescent="0.25">
      <c r="A7467" t="s">
        <v>13116</v>
      </c>
      <c r="B7467" t="s">
        <v>13117</v>
      </c>
      <c r="C7467" s="1">
        <v>0</v>
      </c>
      <c r="D7467" s="1">
        <v>0</v>
      </c>
      <c r="E7467" s="1">
        <v>0</v>
      </c>
    </row>
    <row r="7468" spans="1:5" x14ac:dyDescent="0.25">
      <c r="A7468" t="s">
        <v>13118</v>
      </c>
      <c r="B7468" t="s">
        <v>4177</v>
      </c>
      <c r="C7468" s="1">
        <v>0</v>
      </c>
      <c r="D7468" s="1">
        <v>0</v>
      </c>
      <c r="E7468" s="1">
        <v>0</v>
      </c>
    </row>
    <row r="7469" spans="1:5" x14ac:dyDescent="0.25">
      <c r="A7469" t="s">
        <v>13119</v>
      </c>
      <c r="B7469" t="s">
        <v>4367</v>
      </c>
      <c r="C7469" s="1">
        <v>0</v>
      </c>
      <c r="D7469" s="1">
        <v>0</v>
      </c>
      <c r="E7469" s="1">
        <v>100</v>
      </c>
    </row>
    <row r="7470" spans="1:5" x14ac:dyDescent="0.25">
      <c r="A7470" t="s">
        <v>13120</v>
      </c>
      <c r="B7470" t="s">
        <v>4370</v>
      </c>
      <c r="C7470" s="1">
        <v>0</v>
      </c>
      <c r="D7470" s="1">
        <v>0</v>
      </c>
      <c r="E7470" s="1">
        <v>500</v>
      </c>
    </row>
    <row r="7471" spans="1:5" x14ac:dyDescent="0.25">
      <c r="A7471" t="s">
        <v>13121</v>
      </c>
      <c r="B7471" t="s">
        <v>4372</v>
      </c>
      <c r="C7471" s="1">
        <v>0</v>
      </c>
      <c r="D7471" s="1">
        <v>0</v>
      </c>
      <c r="E7471" s="1">
        <v>0</v>
      </c>
    </row>
    <row r="7472" spans="1:5" x14ac:dyDescent="0.25">
      <c r="A7472" t="s">
        <v>13122</v>
      </c>
      <c r="B7472" t="s">
        <v>4374</v>
      </c>
      <c r="C7472" s="1">
        <v>0</v>
      </c>
      <c r="D7472" s="1">
        <v>0</v>
      </c>
      <c r="E7472" s="1">
        <v>0</v>
      </c>
    </row>
    <row r="7473" spans="1:5" x14ac:dyDescent="0.25">
      <c r="A7473" t="s">
        <v>13123</v>
      </c>
      <c r="B7473" t="s">
        <v>4376</v>
      </c>
      <c r="C7473" s="1">
        <v>0</v>
      </c>
      <c r="D7473" s="1">
        <v>0</v>
      </c>
      <c r="E7473" s="1">
        <v>0</v>
      </c>
    </row>
    <row r="7474" spans="1:5" x14ac:dyDescent="0.25">
      <c r="A7474" t="s">
        <v>13124</v>
      </c>
      <c r="B7474" t="s">
        <v>4378</v>
      </c>
      <c r="C7474" s="1">
        <v>0</v>
      </c>
      <c r="D7474" s="1">
        <v>0</v>
      </c>
      <c r="E7474" s="1">
        <v>0</v>
      </c>
    </row>
    <row r="7475" spans="1:5" x14ac:dyDescent="0.25">
      <c r="A7475" t="s">
        <v>13125</v>
      </c>
      <c r="B7475" t="s">
        <v>4381</v>
      </c>
      <c r="C7475" s="1">
        <v>0</v>
      </c>
      <c r="D7475" s="1">
        <v>0</v>
      </c>
      <c r="E7475" s="1">
        <v>0</v>
      </c>
    </row>
    <row r="7476" spans="1:5" x14ac:dyDescent="0.25">
      <c r="A7476" t="s">
        <v>13126</v>
      </c>
      <c r="B7476" t="s">
        <v>4383</v>
      </c>
      <c r="C7476" s="1">
        <v>0</v>
      </c>
      <c r="D7476" s="1">
        <v>0</v>
      </c>
      <c r="E7476" s="1">
        <v>0</v>
      </c>
    </row>
    <row r="7477" spans="1:5" x14ac:dyDescent="0.25">
      <c r="A7477" t="s">
        <v>13127</v>
      </c>
      <c r="B7477" t="s">
        <v>4385</v>
      </c>
      <c r="C7477" s="1">
        <v>0</v>
      </c>
      <c r="D7477" s="1">
        <v>0</v>
      </c>
      <c r="E7477" s="1">
        <v>0</v>
      </c>
    </row>
    <row r="7478" spans="1:5" x14ac:dyDescent="0.25">
      <c r="A7478" t="s">
        <v>13128</v>
      </c>
      <c r="B7478" t="s">
        <v>4387</v>
      </c>
      <c r="C7478" s="1">
        <v>0</v>
      </c>
      <c r="D7478" s="1">
        <v>0</v>
      </c>
      <c r="E7478" s="1">
        <v>0</v>
      </c>
    </row>
    <row r="7479" spans="1:5" x14ac:dyDescent="0.25">
      <c r="A7479" t="s">
        <v>13129</v>
      </c>
      <c r="B7479" t="s">
        <v>4389</v>
      </c>
      <c r="C7479" s="1">
        <v>0</v>
      </c>
      <c r="D7479" s="1">
        <v>0</v>
      </c>
      <c r="E7479" s="1">
        <v>0</v>
      </c>
    </row>
    <row r="7480" spans="1:5" x14ac:dyDescent="0.25">
      <c r="A7480" t="s">
        <v>13130</v>
      </c>
      <c r="B7480" t="s">
        <v>4391</v>
      </c>
      <c r="C7480" s="1">
        <v>0</v>
      </c>
      <c r="D7480" s="1">
        <v>0</v>
      </c>
      <c r="E7480" s="1">
        <v>0</v>
      </c>
    </row>
    <row r="7481" spans="1:5" x14ac:dyDescent="0.25">
      <c r="A7481" t="s">
        <v>13131</v>
      </c>
      <c r="B7481" t="s">
        <v>4393</v>
      </c>
      <c r="C7481" s="1">
        <v>0</v>
      </c>
      <c r="D7481" s="1">
        <v>0</v>
      </c>
      <c r="E7481" s="1">
        <v>0</v>
      </c>
    </row>
    <row r="7482" spans="1:5" x14ac:dyDescent="0.25">
      <c r="A7482" t="s">
        <v>13132</v>
      </c>
      <c r="B7482" t="s">
        <v>4395</v>
      </c>
      <c r="C7482" s="1">
        <v>0</v>
      </c>
      <c r="D7482" s="1">
        <v>0</v>
      </c>
      <c r="E7482" s="1">
        <v>0</v>
      </c>
    </row>
    <row r="7483" spans="1:5" x14ac:dyDescent="0.25">
      <c r="A7483" t="s">
        <v>13133</v>
      </c>
      <c r="B7483" t="s">
        <v>4397</v>
      </c>
      <c r="C7483" s="1">
        <v>0</v>
      </c>
      <c r="D7483" s="1">
        <v>0</v>
      </c>
      <c r="E7483" s="1">
        <v>0</v>
      </c>
    </row>
    <row r="7484" spans="1:5" x14ac:dyDescent="0.25">
      <c r="A7484" t="s">
        <v>13134</v>
      </c>
      <c r="B7484" t="s">
        <v>4399</v>
      </c>
      <c r="C7484" s="1">
        <v>0</v>
      </c>
      <c r="D7484" s="1">
        <v>0</v>
      </c>
      <c r="E7484" s="1">
        <v>0</v>
      </c>
    </row>
    <row r="7485" spans="1:5" x14ac:dyDescent="0.25">
      <c r="A7485" t="s">
        <v>13135</v>
      </c>
      <c r="B7485" t="s">
        <v>4401</v>
      </c>
      <c r="C7485" s="1">
        <v>0</v>
      </c>
      <c r="D7485" s="1">
        <v>0</v>
      </c>
      <c r="E7485" s="1">
        <v>0</v>
      </c>
    </row>
    <row r="7486" spans="1:5" x14ac:dyDescent="0.25">
      <c r="A7486" t="s">
        <v>13136</v>
      </c>
      <c r="B7486" t="s">
        <v>4403</v>
      </c>
      <c r="C7486" s="1">
        <v>0</v>
      </c>
      <c r="D7486" s="1">
        <v>0</v>
      </c>
      <c r="E7486" s="1">
        <v>0</v>
      </c>
    </row>
    <row r="7487" spans="1:5" x14ac:dyDescent="0.25">
      <c r="A7487" t="s">
        <v>13137</v>
      </c>
      <c r="B7487" t="s">
        <v>4405</v>
      </c>
      <c r="C7487" s="1">
        <v>0</v>
      </c>
      <c r="D7487" s="1">
        <v>0</v>
      </c>
      <c r="E7487" s="1">
        <v>0</v>
      </c>
    </row>
    <row r="7488" spans="1:5" x14ac:dyDescent="0.25">
      <c r="A7488" t="s">
        <v>13138</v>
      </c>
      <c r="B7488" t="s">
        <v>4409</v>
      </c>
      <c r="C7488" s="1">
        <v>0</v>
      </c>
      <c r="D7488" s="1">
        <v>0</v>
      </c>
      <c r="E7488" s="1">
        <v>0</v>
      </c>
    </row>
    <row r="7489" spans="1:5" x14ac:dyDescent="0.25">
      <c r="A7489" t="s">
        <v>13139</v>
      </c>
      <c r="B7489" t="s">
        <v>4411</v>
      </c>
      <c r="C7489" s="1">
        <v>0</v>
      </c>
      <c r="D7489" s="1">
        <v>0</v>
      </c>
      <c r="E7489" s="1">
        <v>0</v>
      </c>
    </row>
    <row r="7490" spans="1:5" x14ac:dyDescent="0.25">
      <c r="A7490" t="s">
        <v>13140</v>
      </c>
      <c r="B7490" t="s">
        <v>4413</v>
      </c>
      <c r="C7490" s="1">
        <v>0</v>
      </c>
      <c r="D7490" s="1">
        <v>0</v>
      </c>
      <c r="E7490" s="1">
        <v>0</v>
      </c>
    </row>
    <row r="7491" spans="1:5" x14ac:dyDescent="0.25">
      <c r="A7491" t="s">
        <v>13141</v>
      </c>
      <c r="B7491" t="s">
        <v>4415</v>
      </c>
      <c r="C7491" s="1">
        <v>0</v>
      </c>
      <c r="D7491" s="1">
        <v>0</v>
      </c>
      <c r="E7491" s="1">
        <v>0</v>
      </c>
    </row>
    <row r="7492" spans="1:5" x14ac:dyDescent="0.25">
      <c r="A7492" t="s">
        <v>13142</v>
      </c>
      <c r="B7492" t="s">
        <v>4417</v>
      </c>
      <c r="C7492" s="1">
        <v>0</v>
      </c>
      <c r="D7492" s="1">
        <v>0</v>
      </c>
      <c r="E7492" s="1">
        <v>0</v>
      </c>
    </row>
    <row r="7493" spans="1:5" x14ac:dyDescent="0.25">
      <c r="A7493" t="s">
        <v>13143</v>
      </c>
      <c r="B7493" t="s">
        <v>4419</v>
      </c>
      <c r="C7493" s="1">
        <v>0</v>
      </c>
      <c r="D7493" s="1">
        <v>0</v>
      </c>
      <c r="E7493" s="1">
        <v>0</v>
      </c>
    </row>
    <row r="7494" spans="1:5" x14ac:dyDescent="0.25">
      <c r="A7494" t="s">
        <v>13144</v>
      </c>
      <c r="B7494" t="s">
        <v>4421</v>
      </c>
      <c r="C7494" s="1">
        <v>0</v>
      </c>
      <c r="D7494" s="1">
        <v>0</v>
      </c>
      <c r="E7494" s="1">
        <v>0</v>
      </c>
    </row>
    <row r="7495" spans="1:5" x14ac:dyDescent="0.25">
      <c r="A7495" t="s">
        <v>13145</v>
      </c>
      <c r="B7495" t="s">
        <v>4423</v>
      </c>
      <c r="C7495" s="1">
        <v>0</v>
      </c>
      <c r="D7495" s="1">
        <v>0</v>
      </c>
      <c r="E7495" s="1">
        <v>0</v>
      </c>
    </row>
    <row r="7496" spans="1:5" x14ac:dyDescent="0.25">
      <c r="A7496" t="s">
        <v>13146</v>
      </c>
      <c r="B7496" t="s">
        <v>4425</v>
      </c>
      <c r="C7496" s="1">
        <v>0</v>
      </c>
      <c r="D7496" s="1">
        <v>0</v>
      </c>
      <c r="E7496" s="1">
        <v>0</v>
      </c>
    </row>
    <row r="7497" spans="1:5" x14ac:dyDescent="0.25">
      <c r="A7497" t="s">
        <v>13147</v>
      </c>
      <c r="B7497" t="s">
        <v>4427</v>
      </c>
      <c r="C7497" s="1">
        <v>0</v>
      </c>
      <c r="D7497" s="1">
        <v>0</v>
      </c>
      <c r="E7497" s="1">
        <v>0</v>
      </c>
    </row>
    <row r="7498" spans="1:5" x14ac:dyDescent="0.25">
      <c r="A7498" t="s">
        <v>13148</v>
      </c>
      <c r="B7498" t="s">
        <v>4432</v>
      </c>
      <c r="C7498" s="1">
        <v>0</v>
      </c>
      <c r="D7498" s="1">
        <v>0</v>
      </c>
      <c r="E7498" s="1">
        <v>0</v>
      </c>
    </row>
    <row r="7499" spans="1:5" x14ac:dyDescent="0.25">
      <c r="A7499" t="s">
        <v>13149</v>
      </c>
      <c r="B7499" t="s">
        <v>4434</v>
      </c>
      <c r="C7499" s="1">
        <v>0</v>
      </c>
      <c r="D7499" s="1">
        <v>0</v>
      </c>
      <c r="E7499" s="1">
        <v>0</v>
      </c>
    </row>
    <row r="7500" spans="1:5" x14ac:dyDescent="0.25">
      <c r="A7500" t="s">
        <v>13150</v>
      </c>
      <c r="B7500" t="s">
        <v>4436</v>
      </c>
      <c r="C7500" s="1">
        <v>0</v>
      </c>
      <c r="D7500" s="1">
        <v>0</v>
      </c>
      <c r="E7500" s="1">
        <v>0</v>
      </c>
    </row>
    <row r="7501" spans="1:5" x14ac:dyDescent="0.25">
      <c r="A7501" t="s">
        <v>13151</v>
      </c>
      <c r="B7501" t="s">
        <v>4438</v>
      </c>
      <c r="C7501" s="1">
        <v>0</v>
      </c>
      <c r="D7501" s="1">
        <v>0</v>
      </c>
      <c r="E7501" s="1">
        <v>0</v>
      </c>
    </row>
    <row r="7502" spans="1:5" x14ac:dyDescent="0.25">
      <c r="A7502" t="s">
        <v>13152</v>
      </c>
      <c r="B7502" t="s">
        <v>4440</v>
      </c>
      <c r="C7502" s="1">
        <v>0</v>
      </c>
      <c r="D7502" s="1">
        <v>0</v>
      </c>
      <c r="E7502" s="1">
        <v>0</v>
      </c>
    </row>
    <row r="7503" spans="1:5" x14ac:dyDescent="0.25">
      <c r="A7503" t="s">
        <v>13153</v>
      </c>
      <c r="B7503" t="s">
        <v>4442</v>
      </c>
      <c r="C7503" s="1">
        <v>0</v>
      </c>
      <c r="D7503" s="1">
        <v>0</v>
      </c>
      <c r="E7503" s="1">
        <v>0</v>
      </c>
    </row>
    <row r="7504" spans="1:5" x14ac:dyDescent="0.25">
      <c r="A7504" t="s">
        <v>13154</v>
      </c>
      <c r="B7504" t="s">
        <v>4444</v>
      </c>
      <c r="C7504" s="1">
        <v>4446</v>
      </c>
      <c r="D7504" s="1">
        <v>0</v>
      </c>
      <c r="E7504" s="1">
        <v>4000</v>
      </c>
    </row>
    <row r="7505" spans="1:5" x14ac:dyDescent="0.25">
      <c r="A7505" t="s">
        <v>13155</v>
      </c>
      <c r="B7505" t="s">
        <v>13156</v>
      </c>
      <c r="C7505" s="1">
        <v>0</v>
      </c>
      <c r="D7505" s="1">
        <v>0</v>
      </c>
      <c r="E7505" s="1">
        <v>0</v>
      </c>
    </row>
    <row r="7506" spans="1:5" x14ac:dyDescent="0.25">
      <c r="A7506" t="s">
        <v>13157</v>
      </c>
      <c r="B7506" t="s">
        <v>4447</v>
      </c>
      <c r="C7506" s="1">
        <v>0</v>
      </c>
      <c r="D7506" s="1">
        <v>0</v>
      </c>
      <c r="E7506" s="1">
        <v>0</v>
      </c>
    </row>
    <row r="7507" spans="1:5" x14ac:dyDescent="0.25">
      <c r="A7507" t="s">
        <v>13158</v>
      </c>
      <c r="B7507" t="s">
        <v>13159</v>
      </c>
      <c r="C7507" s="1">
        <v>0</v>
      </c>
      <c r="D7507" s="1">
        <v>0</v>
      </c>
      <c r="E7507" s="1">
        <v>0</v>
      </c>
    </row>
    <row r="7508" spans="1:5" x14ac:dyDescent="0.25">
      <c r="A7508" t="s">
        <v>13160</v>
      </c>
      <c r="B7508" t="s">
        <v>4449</v>
      </c>
      <c r="C7508" s="1">
        <v>0</v>
      </c>
      <c r="D7508" s="1">
        <v>0</v>
      </c>
      <c r="E7508" s="1">
        <v>0</v>
      </c>
    </row>
    <row r="7509" spans="1:5" x14ac:dyDescent="0.25">
      <c r="A7509" t="s">
        <v>13161</v>
      </c>
      <c r="B7509" t="s">
        <v>4451</v>
      </c>
      <c r="C7509" s="1">
        <v>0</v>
      </c>
      <c r="D7509" s="1">
        <v>0</v>
      </c>
      <c r="E7509" s="1">
        <v>0</v>
      </c>
    </row>
    <row r="7510" spans="1:5" x14ac:dyDescent="0.25">
      <c r="A7510" t="s">
        <v>13162</v>
      </c>
      <c r="B7510" t="s">
        <v>4453</v>
      </c>
      <c r="C7510" s="1">
        <v>340</v>
      </c>
      <c r="D7510" s="1">
        <v>0</v>
      </c>
      <c r="E7510" s="1">
        <v>340</v>
      </c>
    </row>
    <row r="7511" spans="1:5" x14ac:dyDescent="0.25">
      <c r="A7511" t="s">
        <v>13163</v>
      </c>
      <c r="B7511" t="s">
        <v>4455</v>
      </c>
      <c r="C7511" s="1">
        <v>0</v>
      </c>
      <c r="D7511" s="1">
        <v>0</v>
      </c>
      <c r="E7511" s="1">
        <v>0</v>
      </c>
    </row>
    <row r="7512" spans="1:5" x14ac:dyDescent="0.25">
      <c r="A7512" t="s">
        <v>13164</v>
      </c>
      <c r="B7512" t="s">
        <v>4457</v>
      </c>
      <c r="C7512" s="1">
        <v>0</v>
      </c>
      <c r="D7512" s="1">
        <v>0</v>
      </c>
      <c r="E7512" s="1">
        <v>0</v>
      </c>
    </row>
    <row r="7513" spans="1:5" x14ac:dyDescent="0.25">
      <c r="A7513" t="s">
        <v>13165</v>
      </c>
      <c r="B7513" t="s">
        <v>13166</v>
      </c>
      <c r="C7513" s="1">
        <v>0</v>
      </c>
      <c r="D7513" s="1">
        <v>0</v>
      </c>
      <c r="E7513" s="1">
        <v>0</v>
      </c>
    </row>
    <row r="7514" spans="1:5" x14ac:dyDescent="0.25">
      <c r="A7514" t="s">
        <v>13167</v>
      </c>
      <c r="B7514" t="s">
        <v>4459</v>
      </c>
      <c r="C7514" s="1">
        <v>0</v>
      </c>
      <c r="D7514" s="1">
        <v>0</v>
      </c>
      <c r="E7514" s="1">
        <v>0</v>
      </c>
    </row>
    <row r="7515" spans="1:5" x14ac:dyDescent="0.25">
      <c r="A7515" t="s">
        <v>13168</v>
      </c>
      <c r="B7515" t="s">
        <v>4647</v>
      </c>
      <c r="C7515" s="1">
        <v>0</v>
      </c>
      <c r="D7515" s="1">
        <v>0</v>
      </c>
      <c r="E7515" s="1">
        <v>0</v>
      </c>
    </row>
    <row r="7516" spans="1:5" x14ac:dyDescent="0.25">
      <c r="A7516" t="s">
        <v>13169</v>
      </c>
      <c r="B7516" t="s">
        <v>4649</v>
      </c>
      <c r="C7516" s="1">
        <v>0</v>
      </c>
      <c r="D7516" s="1">
        <v>0</v>
      </c>
      <c r="E7516" s="1">
        <v>0</v>
      </c>
    </row>
    <row r="7517" spans="1:5" x14ac:dyDescent="0.25">
      <c r="A7517" t="s">
        <v>13170</v>
      </c>
      <c r="B7517" t="s">
        <v>4651</v>
      </c>
      <c r="C7517" s="1">
        <v>0</v>
      </c>
      <c r="D7517" s="1">
        <v>0</v>
      </c>
      <c r="E7517" s="1">
        <v>0</v>
      </c>
    </row>
    <row r="7518" spans="1:5" x14ac:dyDescent="0.25">
      <c r="A7518" t="s">
        <v>13171</v>
      </c>
      <c r="B7518" t="s">
        <v>4653</v>
      </c>
      <c r="C7518" s="1">
        <v>0</v>
      </c>
      <c r="D7518" s="1">
        <v>0</v>
      </c>
      <c r="E7518" s="1">
        <v>0</v>
      </c>
    </row>
    <row r="7519" spans="1:5" x14ac:dyDescent="0.25">
      <c r="A7519" t="s">
        <v>13172</v>
      </c>
      <c r="B7519" t="s">
        <v>4655</v>
      </c>
      <c r="C7519" s="1">
        <v>0</v>
      </c>
      <c r="D7519" s="1">
        <v>0</v>
      </c>
      <c r="E7519" s="1">
        <v>0</v>
      </c>
    </row>
    <row r="7520" spans="1:5" x14ac:dyDescent="0.25">
      <c r="A7520" t="s">
        <v>13173</v>
      </c>
      <c r="B7520" t="s">
        <v>4657</v>
      </c>
      <c r="C7520" s="1">
        <v>0</v>
      </c>
      <c r="D7520" s="1">
        <v>0</v>
      </c>
      <c r="E7520" s="1">
        <v>0</v>
      </c>
    </row>
    <row r="7521" spans="1:5" x14ac:dyDescent="0.25">
      <c r="A7521" t="s">
        <v>13174</v>
      </c>
      <c r="B7521" t="s">
        <v>4659</v>
      </c>
      <c r="C7521" s="1">
        <v>0</v>
      </c>
      <c r="D7521" s="1">
        <v>0</v>
      </c>
      <c r="E7521" s="1">
        <v>0</v>
      </c>
    </row>
    <row r="7522" spans="1:5" x14ac:dyDescent="0.25">
      <c r="A7522" t="s">
        <v>13175</v>
      </c>
      <c r="B7522" t="s">
        <v>4661</v>
      </c>
      <c r="C7522" s="1">
        <v>0</v>
      </c>
      <c r="D7522" s="1">
        <v>0</v>
      </c>
      <c r="E7522" s="1">
        <v>0</v>
      </c>
    </row>
    <row r="7523" spans="1:5" x14ac:dyDescent="0.25">
      <c r="A7523" t="s">
        <v>13176</v>
      </c>
      <c r="B7523" t="s">
        <v>4664</v>
      </c>
      <c r="C7523" s="1">
        <v>0</v>
      </c>
      <c r="D7523" s="1">
        <v>0</v>
      </c>
      <c r="E7523" s="1">
        <v>0</v>
      </c>
    </row>
    <row r="7524" spans="1:5" x14ac:dyDescent="0.25">
      <c r="A7524" t="s">
        <v>13177</v>
      </c>
      <c r="B7524" t="s">
        <v>4666</v>
      </c>
      <c r="C7524" s="1">
        <v>0</v>
      </c>
      <c r="D7524" s="1">
        <v>0</v>
      </c>
      <c r="E7524" s="1">
        <v>0</v>
      </c>
    </row>
    <row r="7525" spans="1:5" x14ac:dyDescent="0.25">
      <c r="A7525" t="s">
        <v>13178</v>
      </c>
      <c r="B7525" t="s">
        <v>4668</v>
      </c>
      <c r="C7525" s="1">
        <v>0</v>
      </c>
      <c r="D7525" s="1">
        <v>0</v>
      </c>
      <c r="E7525" s="1">
        <v>0</v>
      </c>
    </row>
    <row r="7526" spans="1:5" x14ac:dyDescent="0.25">
      <c r="A7526" t="s">
        <v>13179</v>
      </c>
      <c r="B7526" t="s">
        <v>4670</v>
      </c>
      <c r="C7526" s="1">
        <v>0</v>
      </c>
      <c r="D7526" s="1">
        <v>0</v>
      </c>
      <c r="E7526" s="1">
        <v>0</v>
      </c>
    </row>
    <row r="7527" spans="1:5" x14ac:dyDescent="0.25">
      <c r="A7527" t="s">
        <v>13180</v>
      </c>
      <c r="B7527" t="s">
        <v>4673</v>
      </c>
      <c r="C7527" s="1">
        <v>0</v>
      </c>
      <c r="D7527" s="1">
        <v>0</v>
      </c>
      <c r="E7527" s="1">
        <v>0</v>
      </c>
    </row>
    <row r="7528" spans="1:5" x14ac:dyDescent="0.25">
      <c r="A7528" t="s">
        <v>13181</v>
      </c>
      <c r="B7528" t="s">
        <v>4675</v>
      </c>
      <c r="C7528" s="1">
        <v>0</v>
      </c>
      <c r="D7528" s="1">
        <v>0</v>
      </c>
      <c r="E7528" s="1">
        <v>0</v>
      </c>
    </row>
    <row r="7529" spans="1:5" x14ac:dyDescent="0.25">
      <c r="A7529" t="s">
        <v>13182</v>
      </c>
      <c r="B7529" t="s">
        <v>4677</v>
      </c>
      <c r="C7529" s="1">
        <v>0</v>
      </c>
      <c r="D7529" s="1">
        <v>0</v>
      </c>
      <c r="E7529" s="1">
        <v>0</v>
      </c>
    </row>
    <row r="7530" spans="1:5" x14ac:dyDescent="0.25">
      <c r="A7530" t="s">
        <v>13183</v>
      </c>
      <c r="B7530" t="s">
        <v>4679</v>
      </c>
      <c r="C7530" s="1">
        <v>0</v>
      </c>
      <c r="D7530" s="1">
        <v>0</v>
      </c>
      <c r="E7530" s="1">
        <v>0</v>
      </c>
    </row>
    <row r="7531" spans="1:5" x14ac:dyDescent="0.25">
      <c r="A7531" t="s">
        <v>13184</v>
      </c>
      <c r="B7531" t="s">
        <v>4681</v>
      </c>
      <c r="C7531" s="1">
        <v>0</v>
      </c>
      <c r="D7531" s="1">
        <v>0</v>
      </c>
      <c r="E7531" s="1">
        <v>0</v>
      </c>
    </row>
    <row r="7532" spans="1:5" x14ac:dyDescent="0.25">
      <c r="A7532" t="s">
        <v>13185</v>
      </c>
      <c r="B7532" t="s">
        <v>4683</v>
      </c>
      <c r="C7532" s="1">
        <v>0</v>
      </c>
      <c r="D7532" s="1">
        <v>0</v>
      </c>
      <c r="E7532" s="1">
        <v>0</v>
      </c>
    </row>
    <row r="7533" spans="1:5" x14ac:dyDescent="0.25">
      <c r="A7533" t="s">
        <v>13186</v>
      </c>
      <c r="B7533" t="s">
        <v>4685</v>
      </c>
      <c r="C7533" s="1">
        <v>0</v>
      </c>
      <c r="D7533" s="1">
        <v>0</v>
      </c>
      <c r="E7533" s="1">
        <v>0</v>
      </c>
    </row>
    <row r="7534" spans="1:5" x14ac:dyDescent="0.25">
      <c r="A7534" t="s">
        <v>13187</v>
      </c>
      <c r="B7534" t="s">
        <v>4689</v>
      </c>
      <c r="C7534" s="1">
        <v>0</v>
      </c>
      <c r="D7534" s="1">
        <v>0</v>
      </c>
      <c r="E7534" s="1">
        <v>0</v>
      </c>
    </row>
    <row r="7535" spans="1:5" x14ac:dyDescent="0.25">
      <c r="A7535" t="s">
        <v>13188</v>
      </c>
      <c r="B7535" t="s">
        <v>4691</v>
      </c>
      <c r="C7535" s="1">
        <v>0</v>
      </c>
      <c r="D7535" s="1">
        <v>0</v>
      </c>
      <c r="E7535" s="1">
        <v>0</v>
      </c>
    </row>
    <row r="7536" spans="1:5" x14ac:dyDescent="0.25">
      <c r="A7536" t="s">
        <v>13189</v>
      </c>
      <c r="B7536" t="s">
        <v>4693</v>
      </c>
      <c r="C7536" s="1">
        <v>0</v>
      </c>
      <c r="D7536" s="1">
        <v>0</v>
      </c>
      <c r="E7536" s="1">
        <v>0</v>
      </c>
    </row>
    <row r="7537" spans="1:5" x14ac:dyDescent="0.25">
      <c r="A7537" t="s">
        <v>13190</v>
      </c>
      <c r="B7537" t="s">
        <v>4695</v>
      </c>
      <c r="C7537" s="1">
        <v>0</v>
      </c>
      <c r="D7537" s="1">
        <v>0</v>
      </c>
      <c r="E7537" s="1">
        <v>0</v>
      </c>
    </row>
    <row r="7538" spans="1:5" x14ac:dyDescent="0.25">
      <c r="A7538" t="s">
        <v>13191</v>
      </c>
      <c r="B7538" t="s">
        <v>4697</v>
      </c>
      <c r="C7538" s="1">
        <v>0</v>
      </c>
      <c r="D7538" s="1">
        <v>0</v>
      </c>
      <c r="E7538" s="1">
        <v>0</v>
      </c>
    </row>
    <row r="7539" spans="1:5" x14ac:dyDescent="0.25">
      <c r="A7539" t="s">
        <v>13192</v>
      </c>
      <c r="B7539" t="s">
        <v>4699</v>
      </c>
      <c r="C7539" s="1">
        <v>0</v>
      </c>
      <c r="D7539" s="1">
        <v>0</v>
      </c>
      <c r="E7539" s="1">
        <v>0</v>
      </c>
    </row>
    <row r="7540" spans="1:5" x14ac:dyDescent="0.25">
      <c r="A7540" t="s">
        <v>13193</v>
      </c>
      <c r="B7540" t="s">
        <v>4701</v>
      </c>
      <c r="C7540" s="1">
        <v>0</v>
      </c>
      <c r="D7540" s="1">
        <v>0</v>
      </c>
      <c r="E7540" s="1">
        <v>0</v>
      </c>
    </row>
    <row r="7541" spans="1:5" x14ac:dyDescent="0.25">
      <c r="A7541" t="s">
        <v>13194</v>
      </c>
      <c r="B7541" t="s">
        <v>4703</v>
      </c>
      <c r="C7541" s="1">
        <v>0</v>
      </c>
      <c r="D7541" s="1">
        <v>0</v>
      </c>
      <c r="E7541" s="1">
        <v>0</v>
      </c>
    </row>
    <row r="7542" spans="1:5" x14ac:dyDescent="0.25">
      <c r="A7542" t="s">
        <v>13195</v>
      </c>
      <c r="B7542" t="s">
        <v>4705</v>
      </c>
      <c r="C7542" s="1">
        <v>0</v>
      </c>
      <c r="D7542" s="1">
        <v>0</v>
      </c>
      <c r="E7542" s="1">
        <v>0</v>
      </c>
    </row>
    <row r="7543" spans="1:5" x14ac:dyDescent="0.25">
      <c r="A7543" t="s">
        <v>13196</v>
      </c>
      <c r="B7543" t="s">
        <v>4707</v>
      </c>
      <c r="C7543" s="1">
        <v>0</v>
      </c>
      <c r="D7543" s="1">
        <v>0</v>
      </c>
      <c r="E7543" s="1">
        <v>0</v>
      </c>
    </row>
    <row r="7544" spans="1:5" x14ac:dyDescent="0.25">
      <c r="A7544" t="s">
        <v>13197</v>
      </c>
      <c r="B7544" t="s">
        <v>4709</v>
      </c>
      <c r="C7544" s="1">
        <v>0</v>
      </c>
      <c r="D7544" s="1">
        <v>0</v>
      </c>
      <c r="E7544" s="1">
        <v>0</v>
      </c>
    </row>
    <row r="7545" spans="1:5" x14ac:dyDescent="0.25">
      <c r="A7545" t="s">
        <v>13198</v>
      </c>
      <c r="B7545" t="s">
        <v>4711</v>
      </c>
      <c r="C7545" s="1">
        <v>450</v>
      </c>
      <c r="D7545" s="1">
        <v>0</v>
      </c>
      <c r="E7545" s="1">
        <v>450</v>
      </c>
    </row>
    <row r="7546" spans="1:5" x14ac:dyDescent="0.25">
      <c r="A7546" t="s">
        <v>13199</v>
      </c>
      <c r="B7546" t="s">
        <v>4714</v>
      </c>
      <c r="C7546" s="1">
        <v>0</v>
      </c>
      <c r="D7546" s="1">
        <v>0</v>
      </c>
      <c r="E7546" s="1">
        <v>0</v>
      </c>
    </row>
    <row r="7547" spans="1:5" x14ac:dyDescent="0.25">
      <c r="A7547" t="s">
        <v>13200</v>
      </c>
      <c r="B7547" t="s">
        <v>4717</v>
      </c>
      <c r="C7547" s="1">
        <v>0</v>
      </c>
      <c r="D7547" s="1">
        <v>0</v>
      </c>
      <c r="E7547" s="1">
        <v>0</v>
      </c>
    </row>
    <row r="7548" spans="1:5" x14ac:dyDescent="0.25">
      <c r="A7548" t="s">
        <v>13201</v>
      </c>
      <c r="B7548" t="s">
        <v>4719</v>
      </c>
      <c r="C7548" s="1">
        <v>61459</v>
      </c>
      <c r="D7548" s="1">
        <v>21983</v>
      </c>
      <c r="E7548" s="1">
        <v>64532</v>
      </c>
    </row>
    <row r="7549" spans="1:5" x14ac:dyDescent="0.25">
      <c r="A7549" t="s">
        <v>13202</v>
      </c>
      <c r="B7549" t="s">
        <v>4721</v>
      </c>
      <c r="C7549" s="1">
        <v>0</v>
      </c>
      <c r="D7549" s="1">
        <v>0</v>
      </c>
      <c r="E7549" s="1">
        <v>0</v>
      </c>
    </row>
    <row r="7550" spans="1:5" x14ac:dyDescent="0.25">
      <c r="A7550" t="s">
        <v>13203</v>
      </c>
      <c r="B7550" t="s">
        <v>4724</v>
      </c>
      <c r="C7550" s="1">
        <v>13338</v>
      </c>
      <c r="D7550" s="1">
        <v>2334</v>
      </c>
      <c r="E7550" s="1">
        <v>13338</v>
      </c>
    </row>
    <row r="7551" spans="1:5" x14ac:dyDescent="0.25">
      <c r="A7551" t="s">
        <v>13204</v>
      </c>
      <c r="B7551" t="s">
        <v>4726</v>
      </c>
      <c r="C7551" s="1">
        <v>0</v>
      </c>
      <c r="D7551" s="1">
        <v>0</v>
      </c>
      <c r="E7551" s="1">
        <v>0</v>
      </c>
    </row>
    <row r="7552" spans="1:5" x14ac:dyDescent="0.25">
      <c r="A7552" t="s">
        <v>13205</v>
      </c>
      <c r="B7552" t="s">
        <v>4728</v>
      </c>
      <c r="C7552" s="1">
        <v>0</v>
      </c>
      <c r="D7552" s="1">
        <v>0</v>
      </c>
      <c r="E7552" s="1">
        <v>0</v>
      </c>
    </row>
    <row r="7553" spans="1:6" x14ac:dyDescent="0.25">
      <c r="A7553" t="s">
        <v>13206</v>
      </c>
      <c r="B7553" t="s">
        <v>4730</v>
      </c>
      <c r="C7553" s="1">
        <v>0</v>
      </c>
      <c r="D7553" s="1">
        <v>0</v>
      </c>
      <c r="E7553" s="1">
        <v>0</v>
      </c>
    </row>
    <row r="7554" spans="1:6" x14ac:dyDescent="0.25">
      <c r="A7554" t="s">
        <v>13207</v>
      </c>
      <c r="B7554" t="s">
        <v>4732</v>
      </c>
      <c r="C7554" s="1">
        <v>0</v>
      </c>
      <c r="D7554" s="1">
        <v>1500</v>
      </c>
      <c r="E7554" s="1">
        <v>0</v>
      </c>
      <c r="F7554" t="s">
        <v>13208</v>
      </c>
    </row>
    <row r="7555" spans="1:6" x14ac:dyDescent="0.25">
      <c r="A7555" t="s">
        <v>13209</v>
      </c>
      <c r="B7555" t="s">
        <v>4735</v>
      </c>
      <c r="C7555" s="1">
        <v>0</v>
      </c>
      <c r="D7555" s="1">
        <v>0</v>
      </c>
      <c r="E7555" s="1">
        <v>0</v>
      </c>
    </row>
    <row r="7556" spans="1:6" x14ac:dyDescent="0.25">
      <c r="A7556" t="s">
        <v>13210</v>
      </c>
      <c r="B7556" t="s">
        <v>4737</v>
      </c>
      <c r="C7556" s="1">
        <v>1912</v>
      </c>
      <c r="D7556" s="1">
        <v>549</v>
      </c>
      <c r="E7556" s="1">
        <v>1956</v>
      </c>
    </row>
    <row r="7557" spans="1:6" x14ac:dyDescent="0.25">
      <c r="A7557" t="s">
        <v>13211</v>
      </c>
      <c r="B7557" t="s">
        <v>4739</v>
      </c>
      <c r="C7557" s="1">
        <v>2305</v>
      </c>
      <c r="D7557" s="1">
        <v>1767</v>
      </c>
      <c r="E7557" s="1">
        <v>2420</v>
      </c>
    </row>
    <row r="7558" spans="1:6" x14ac:dyDescent="0.25">
      <c r="A7558" t="s">
        <v>13212</v>
      </c>
      <c r="B7558" t="s">
        <v>4741</v>
      </c>
      <c r="C7558" s="1">
        <v>3985</v>
      </c>
      <c r="D7558" s="1">
        <v>2882</v>
      </c>
      <c r="E7558" s="1">
        <v>4016</v>
      </c>
    </row>
    <row r="7559" spans="1:6" x14ac:dyDescent="0.25">
      <c r="A7559" t="s">
        <v>13213</v>
      </c>
      <c r="B7559" t="s">
        <v>4743</v>
      </c>
      <c r="C7559" s="1">
        <v>0</v>
      </c>
      <c r="D7559" s="1">
        <v>0</v>
      </c>
      <c r="E7559" s="1">
        <v>0</v>
      </c>
    </row>
    <row r="7560" spans="1:6" x14ac:dyDescent="0.25">
      <c r="A7560" t="s">
        <v>13214</v>
      </c>
      <c r="B7560" t="s">
        <v>4745</v>
      </c>
      <c r="C7560" s="1">
        <v>0</v>
      </c>
      <c r="D7560" s="1">
        <v>0</v>
      </c>
      <c r="E7560" s="1">
        <v>0</v>
      </c>
    </row>
    <row r="7561" spans="1:6" x14ac:dyDescent="0.25">
      <c r="A7561" t="s">
        <v>13215</v>
      </c>
      <c r="B7561" t="s">
        <v>4747</v>
      </c>
      <c r="C7561" s="1">
        <v>50</v>
      </c>
      <c r="D7561" s="1">
        <v>0</v>
      </c>
      <c r="E7561" s="1">
        <v>50</v>
      </c>
    </row>
    <row r="7562" spans="1:6" x14ac:dyDescent="0.25">
      <c r="A7562" t="s">
        <v>13216</v>
      </c>
      <c r="B7562" t="s">
        <v>4749</v>
      </c>
      <c r="C7562" s="1">
        <v>200</v>
      </c>
      <c r="D7562" s="1">
        <v>0</v>
      </c>
      <c r="E7562" s="1">
        <v>200</v>
      </c>
    </row>
    <row r="7563" spans="1:6" x14ac:dyDescent="0.25">
      <c r="A7563" t="s">
        <v>13217</v>
      </c>
      <c r="B7563" t="s">
        <v>4751</v>
      </c>
      <c r="C7563" s="1">
        <v>2000</v>
      </c>
      <c r="D7563" s="1">
        <v>0</v>
      </c>
      <c r="E7563" s="1">
        <v>2000</v>
      </c>
    </row>
    <row r="7564" spans="1:6" x14ac:dyDescent="0.25">
      <c r="A7564" t="s">
        <v>13218</v>
      </c>
      <c r="B7564" t="s">
        <v>4754</v>
      </c>
      <c r="C7564" s="1">
        <v>0</v>
      </c>
      <c r="D7564" s="1">
        <v>0</v>
      </c>
      <c r="E7564" s="1">
        <v>0</v>
      </c>
    </row>
    <row r="7565" spans="1:6" x14ac:dyDescent="0.25">
      <c r="A7565" t="s">
        <v>13219</v>
      </c>
      <c r="B7565" t="s">
        <v>4756</v>
      </c>
      <c r="C7565" s="1">
        <v>0</v>
      </c>
      <c r="D7565" s="1">
        <v>0</v>
      </c>
      <c r="E7565" s="1">
        <v>0</v>
      </c>
    </row>
    <row r="7566" spans="1:6" x14ac:dyDescent="0.25">
      <c r="A7566" t="s">
        <v>13220</v>
      </c>
      <c r="B7566" t="s">
        <v>4758</v>
      </c>
      <c r="C7566" s="1">
        <v>0</v>
      </c>
      <c r="D7566" s="1">
        <v>0</v>
      </c>
      <c r="E7566" s="1">
        <v>0</v>
      </c>
    </row>
    <row r="7567" spans="1:6" x14ac:dyDescent="0.25">
      <c r="A7567" t="s">
        <v>13221</v>
      </c>
      <c r="B7567" t="s">
        <v>4760</v>
      </c>
      <c r="C7567" s="1">
        <v>0</v>
      </c>
      <c r="D7567" s="1">
        <v>0</v>
      </c>
      <c r="E7567" s="1">
        <v>0</v>
      </c>
    </row>
    <row r="7568" spans="1:6" x14ac:dyDescent="0.25">
      <c r="A7568" t="s">
        <v>13222</v>
      </c>
      <c r="B7568" t="s">
        <v>4762</v>
      </c>
      <c r="C7568" s="1">
        <v>0</v>
      </c>
      <c r="D7568" s="1">
        <v>0</v>
      </c>
      <c r="E7568" s="1">
        <v>0</v>
      </c>
    </row>
    <row r="7569" spans="1:5" x14ac:dyDescent="0.25">
      <c r="A7569" t="s">
        <v>13223</v>
      </c>
      <c r="B7569" t="s">
        <v>4764</v>
      </c>
      <c r="C7569" s="1">
        <v>0</v>
      </c>
      <c r="D7569" s="1">
        <v>0</v>
      </c>
      <c r="E7569" s="1">
        <v>0</v>
      </c>
    </row>
    <row r="7570" spans="1:5" x14ac:dyDescent="0.25">
      <c r="A7570" t="s">
        <v>13224</v>
      </c>
      <c r="B7570" t="s">
        <v>4766</v>
      </c>
      <c r="C7570" s="1">
        <v>0</v>
      </c>
      <c r="D7570" s="1">
        <v>0</v>
      </c>
      <c r="E7570" s="1">
        <v>0</v>
      </c>
    </row>
    <row r="7571" spans="1:5" x14ac:dyDescent="0.25">
      <c r="A7571" t="s">
        <v>13225</v>
      </c>
      <c r="B7571" t="s">
        <v>4769</v>
      </c>
      <c r="C7571" s="1">
        <v>0</v>
      </c>
      <c r="D7571" s="1">
        <v>0</v>
      </c>
      <c r="E7571" s="1">
        <v>0</v>
      </c>
    </row>
    <row r="7572" spans="1:5" x14ac:dyDescent="0.25">
      <c r="A7572" t="s">
        <v>13226</v>
      </c>
      <c r="B7572" t="s">
        <v>4771</v>
      </c>
      <c r="C7572" s="1">
        <v>0</v>
      </c>
      <c r="D7572" s="1">
        <v>0</v>
      </c>
      <c r="E7572" s="1">
        <v>0</v>
      </c>
    </row>
    <row r="7573" spans="1:5" x14ac:dyDescent="0.25">
      <c r="A7573" t="s">
        <v>13227</v>
      </c>
      <c r="B7573" t="s">
        <v>4773</v>
      </c>
      <c r="C7573" s="1">
        <v>0</v>
      </c>
      <c r="D7573" s="1">
        <v>0</v>
      </c>
      <c r="E7573" s="1">
        <v>0</v>
      </c>
    </row>
    <row r="7574" spans="1:5" x14ac:dyDescent="0.25">
      <c r="A7574" t="s">
        <v>13228</v>
      </c>
      <c r="B7574" t="s">
        <v>4775</v>
      </c>
      <c r="C7574" s="1">
        <v>0</v>
      </c>
      <c r="D7574" s="1">
        <v>0</v>
      </c>
      <c r="E7574" s="1">
        <v>0</v>
      </c>
    </row>
    <row r="7575" spans="1:5" x14ac:dyDescent="0.25">
      <c r="A7575" t="s">
        <v>13229</v>
      </c>
      <c r="B7575" t="s">
        <v>4777</v>
      </c>
      <c r="C7575" s="1">
        <v>0</v>
      </c>
      <c r="D7575" s="1">
        <v>0</v>
      </c>
      <c r="E7575" s="1">
        <v>0</v>
      </c>
    </row>
    <row r="7576" spans="1:5" x14ac:dyDescent="0.25">
      <c r="A7576" t="s">
        <v>13230</v>
      </c>
      <c r="B7576" t="s">
        <v>4779</v>
      </c>
      <c r="C7576" s="1">
        <v>0</v>
      </c>
      <c r="D7576" s="1">
        <v>0</v>
      </c>
      <c r="E7576" s="1">
        <v>0</v>
      </c>
    </row>
    <row r="7577" spans="1:5" x14ac:dyDescent="0.25">
      <c r="A7577" t="s">
        <v>13231</v>
      </c>
      <c r="B7577" t="s">
        <v>4781</v>
      </c>
      <c r="C7577" s="1">
        <v>0</v>
      </c>
      <c r="D7577" s="1">
        <v>0</v>
      </c>
      <c r="E7577" s="1">
        <v>0</v>
      </c>
    </row>
    <row r="7578" spans="1:5" x14ac:dyDescent="0.25">
      <c r="A7578" t="s">
        <v>13232</v>
      </c>
      <c r="B7578" t="s">
        <v>4783</v>
      </c>
      <c r="C7578" s="1">
        <v>0</v>
      </c>
      <c r="D7578" s="1">
        <v>0</v>
      </c>
      <c r="E7578" s="1">
        <v>0</v>
      </c>
    </row>
    <row r="7579" spans="1:5" x14ac:dyDescent="0.25">
      <c r="A7579" t="s">
        <v>13233</v>
      </c>
      <c r="B7579" t="s">
        <v>4785</v>
      </c>
      <c r="C7579" s="1">
        <v>0</v>
      </c>
      <c r="D7579" s="1">
        <v>0</v>
      </c>
      <c r="E7579" s="1">
        <v>0</v>
      </c>
    </row>
    <row r="7580" spans="1:5" x14ac:dyDescent="0.25">
      <c r="A7580" t="s">
        <v>13234</v>
      </c>
      <c r="B7580" t="s">
        <v>4789</v>
      </c>
      <c r="C7580" s="1">
        <v>0</v>
      </c>
      <c r="D7580" s="1">
        <v>0</v>
      </c>
      <c r="E7580" s="1">
        <v>0</v>
      </c>
    </row>
    <row r="7581" spans="1:5" x14ac:dyDescent="0.25">
      <c r="A7581" t="s">
        <v>13235</v>
      </c>
      <c r="B7581" t="s">
        <v>4793</v>
      </c>
      <c r="C7581" s="1">
        <v>0</v>
      </c>
      <c r="D7581" s="1">
        <v>0</v>
      </c>
      <c r="E7581" s="1">
        <v>0</v>
      </c>
    </row>
    <row r="7582" spans="1:5" x14ac:dyDescent="0.25">
      <c r="A7582" t="s">
        <v>13236</v>
      </c>
      <c r="B7582" t="s">
        <v>4795</v>
      </c>
      <c r="C7582" s="1">
        <v>0</v>
      </c>
      <c r="D7582" s="1">
        <v>0</v>
      </c>
      <c r="E7582" s="1">
        <v>0</v>
      </c>
    </row>
    <row r="7583" spans="1:5" x14ac:dyDescent="0.25">
      <c r="A7583" t="s">
        <v>13237</v>
      </c>
      <c r="B7583" t="s">
        <v>4797</v>
      </c>
      <c r="C7583" s="1">
        <v>0</v>
      </c>
      <c r="D7583" s="1">
        <v>0</v>
      </c>
      <c r="E7583" s="1">
        <v>0</v>
      </c>
    </row>
    <row r="7584" spans="1:5" x14ac:dyDescent="0.25">
      <c r="A7584" t="s">
        <v>13238</v>
      </c>
      <c r="B7584" t="s">
        <v>4799</v>
      </c>
      <c r="C7584" s="1">
        <v>0</v>
      </c>
      <c r="D7584" s="1">
        <v>0</v>
      </c>
      <c r="E7584" s="1">
        <v>0</v>
      </c>
    </row>
    <row r="7585" spans="1:6" x14ac:dyDescent="0.25">
      <c r="A7585" t="s">
        <v>13239</v>
      </c>
      <c r="B7585" t="s">
        <v>4801</v>
      </c>
      <c r="C7585" s="1">
        <v>50</v>
      </c>
      <c r="D7585" s="1">
        <v>0</v>
      </c>
      <c r="E7585" s="1">
        <v>0</v>
      </c>
    </row>
    <row r="7586" spans="1:6" x14ac:dyDescent="0.25">
      <c r="A7586" t="s">
        <v>13240</v>
      </c>
      <c r="B7586" t="s">
        <v>4804</v>
      </c>
      <c r="C7586" s="1">
        <v>361</v>
      </c>
      <c r="D7586" s="1">
        <v>0</v>
      </c>
      <c r="E7586" s="1">
        <v>0</v>
      </c>
    </row>
    <row r="7587" spans="1:6" x14ac:dyDescent="0.25">
      <c r="A7587" t="s">
        <v>13241</v>
      </c>
      <c r="B7587" t="s">
        <v>4806</v>
      </c>
      <c r="C7587" s="1">
        <v>0</v>
      </c>
      <c r="D7587" s="1">
        <v>0</v>
      </c>
      <c r="E7587" s="1">
        <v>0</v>
      </c>
    </row>
    <row r="7588" spans="1:6" x14ac:dyDescent="0.25">
      <c r="A7588" t="s">
        <v>13242</v>
      </c>
      <c r="B7588" t="s">
        <v>4808</v>
      </c>
      <c r="C7588" s="1">
        <v>0</v>
      </c>
      <c r="D7588" s="1">
        <v>0</v>
      </c>
      <c r="E7588" s="1">
        <v>0</v>
      </c>
    </row>
    <row r="7589" spans="1:6" x14ac:dyDescent="0.25">
      <c r="A7589" t="s">
        <v>13243</v>
      </c>
      <c r="B7589" t="s">
        <v>4810</v>
      </c>
      <c r="C7589" s="1">
        <v>0</v>
      </c>
      <c r="D7589" s="1">
        <v>0</v>
      </c>
      <c r="E7589" s="1">
        <v>0</v>
      </c>
    </row>
    <row r="7590" spans="1:6" x14ac:dyDescent="0.25">
      <c r="A7590" t="s">
        <v>13244</v>
      </c>
      <c r="B7590" t="s">
        <v>4812</v>
      </c>
      <c r="C7590" s="1">
        <v>0</v>
      </c>
      <c r="D7590" s="1">
        <v>0</v>
      </c>
      <c r="E7590" s="1">
        <v>0</v>
      </c>
    </row>
    <row r="7591" spans="1:6" x14ac:dyDescent="0.25">
      <c r="A7591" t="s">
        <v>13245</v>
      </c>
      <c r="B7591" t="s">
        <v>4814</v>
      </c>
      <c r="C7591" s="1">
        <v>0</v>
      </c>
      <c r="D7591" s="1">
        <v>0</v>
      </c>
      <c r="E7591" s="1">
        <v>0</v>
      </c>
    </row>
    <row r="7592" spans="1:6" x14ac:dyDescent="0.25">
      <c r="A7592" t="s">
        <v>13246</v>
      </c>
      <c r="B7592" t="s">
        <v>4817</v>
      </c>
      <c r="C7592" s="1">
        <v>500</v>
      </c>
      <c r="D7592" s="1">
        <v>0</v>
      </c>
      <c r="E7592" s="1">
        <v>0</v>
      </c>
    </row>
    <row r="7593" spans="1:6" x14ac:dyDescent="0.25">
      <c r="A7593" t="s">
        <v>13247</v>
      </c>
      <c r="B7593" t="s">
        <v>4820</v>
      </c>
      <c r="C7593" s="1">
        <v>0</v>
      </c>
      <c r="D7593" s="1">
        <v>0</v>
      </c>
      <c r="E7593" s="1">
        <v>0</v>
      </c>
    </row>
    <row r="7594" spans="1:6" x14ac:dyDescent="0.25">
      <c r="A7594" t="s">
        <v>13248</v>
      </c>
      <c r="B7594" t="s">
        <v>4822</v>
      </c>
      <c r="C7594" s="1">
        <v>64153</v>
      </c>
      <c r="D7594" s="1">
        <v>22947</v>
      </c>
      <c r="E7594" s="1">
        <v>67361</v>
      </c>
    </row>
    <row r="7595" spans="1:6" x14ac:dyDescent="0.25">
      <c r="A7595" t="s">
        <v>13249</v>
      </c>
      <c r="B7595" t="s">
        <v>4824</v>
      </c>
      <c r="C7595" s="1">
        <v>13338</v>
      </c>
      <c r="D7595" s="1">
        <v>2334</v>
      </c>
      <c r="E7595" s="1">
        <v>9468</v>
      </c>
      <c r="F7595" t="s">
        <v>13250</v>
      </c>
    </row>
    <row r="7596" spans="1:6" x14ac:dyDescent="0.25">
      <c r="A7596" t="s">
        <v>13251</v>
      </c>
      <c r="B7596" t="s">
        <v>4827</v>
      </c>
      <c r="C7596" s="1">
        <v>8892</v>
      </c>
      <c r="D7596" s="1">
        <v>0</v>
      </c>
      <c r="E7596" s="1">
        <v>0</v>
      </c>
      <c r="F7596" t="s">
        <v>13252</v>
      </c>
    </row>
    <row r="7597" spans="1:6" x14ac:dyDescent="0.25">
      <c r="A7597" t="s">
        <v>13253</v>
      </c>
      <c r="B7597" t="s">
        <v>4830</v>
      </c>
      <c r="C7597" s="1">
        <v>0</v>
      </c>
      <c r="D7597" s="1">
        <v>0</v>
      </c>
      <c r="E7597" s="1">
        <v>0</v>
      </c>
    </row>
    <row r="7598" spans="1:6" x14ac:dyDescent="0.25">
      <c r="A7598" t="s">
        <v>13254</v>
      </c>
      <c r="B7598" t="s">
        <v>4832</v>
      </c>
      <c r="C7598" s="1">
        <v>0</v>
      </c>
      <c r="D7598" s="1">
        <v>0</v>
      </c>
      <c r="E7598" s="1">
        <v>0</v>
      </c>
    </row>
    <row r="7599" spans="1:6" x14ac:dyDescent="0.25">
      <c r="A7599" t="s">
        <v>13255</v>
      </c>
      <c r="B7599" t="s">
        <v>4834</v>
      </c>
      <c r="C7599" s="1">
        <v>0</v>
      </c>
      <c r="D7599" s="1">
        <v>0</v>
      </c>
      <c r="E7599" s="1">
        <v>0</v>
      </c>
    </row>
    <row r="7600" spans="1:6" x14ac:dyDescent="0.25">
      <c r="A7600" t="s">
        <v>13256</v>
      </c>
      <c r="B7600" t="s">
        <v>4836</v>
      </c>
      <c r="C7600" s="1">
        <v>4000</v>
      </c>
      <c r="D7600" s="1">
        <v>1000</v>
      </c>
      <c r="E7600" s="1">
        <v>4000</v>
      </c>
      <c r="F7600" t="s">
        <v>13257</v>
      </c>
    </row>
    <row r="7601" spans="1:5" x14ac:dyDescent="0.25">
      <c r="A7601" t="s">
        <v>13258</v>
      </c>
      <c r="B7601" t="s">
        <v>4838</v>
      </c>
      <c r="C7601" s="1">
        <v>0</v>
      </c>
      <c r="D7601" s="1">
        <v>0</v>
      </c>
      <c r="E7601" s="1">
        <v>0</v>
      </c>
    </row>
    <row r="7602" spans="1:5" x14ac:dyDescent="0.25">
      <c r="A7602" t="s">
        <v>13259</v>
      </c>
      <c r="B7602" t="s">
        <v>4840</v>
      </c>
      <c r="C7602" s="1">
        <v>2631</v>
      </c>
      <c r="D7602" s="1">
        <v>365</v>
      </c>
      <c r="E7602" s="1">
        <v>2677</v>
      </c>
    </row>
    <row r="7603" spans="1:5" x14ac:dyDescent="0.25">
      <c r="A7603" t="s">
        <v>13260</v>
      </c>
      <c r="B7603" t="s">
        <v>4842</v>
      </c>
      <c r="C7603" s="1">
        <v>2406</v>
      </c>
      <c r="D7603" s="1">
        <v>2025</v>
      </c>
      <c r="E7603" s="1">
        <v>2526</v>
      </c>
    </row>
    <row r="7604" spans="1:5" x14ac:dyDescent="0.25">
      <c r="A7604" t="s">
        <v>13261</v>
      </c>
      <c r="B7604" t="s">
        <v>4844</v>
      </c>
      <c r="C7604" s="1">
        <v>4012</v>
      </c>
      <c r="D7604" s="1">
        <v>3003</v>
      </c>
      <c r="E7604" s="1">
        <v>4044</v>
      </c>
    </row>
    <row r="7605" spans="1:5" x14ac:dyDescent="0.25">
      <c r="A7605" t="s">
        <v>13262</v>
      </c>
      <c r="B7605" t="s">
        <v>4846</v>
      </c>
      <c r="C7605" s="1">
        <v>0</v>
      </c>
      <c r="D7605" s="1">
        <v>0</v>
      </c>
      <c r="E7605" s="1">
        <v>0</v>
      </c>
    </row>
    <row r="7606" spans="1:5" x14ac:dyDescent="0.25">
      <c r="A7606" t="s">
        <v>13263</v>
      </c>
      <c r="B7606" t="s">
        <v>4848</v>
      </c>
      <c r="C7606" s="1">
        <v>0</v>
      </c>
      <c r="D7606" s="1">
        <v>0</v>
      </c>
      <c r="E7606" s="1">
        <v>0</v>
      </c>
    </row>
    <row r="7607" spans="1:5" x14ac:dyDescent="0.25">
      <c r="A7607" t="s">
        <v>13264</v>
      </c>
      <c r="B7607" t="s">
        <v>4956</v>
      </c>
      <c r="C7607" s="1">
        <v>0</v>
      </c>
      <c r="D7607" s="1">
        <v>0</v>
      </c>
      <c r="E7607" s="1">
        <v>0</v>
      </c>
    </row>
    <row r="7608" spans="1:5" x14ac:dyDescent="0.25">
      <c r="A7608" t="s">
        <v>13265</v>
      </c>
      <c r="B7608" t="s">
        <v>4958</v>
      </c>
      <c r="C7608" s="1">
        <v>0</v>
      </c>
      <c r="D7608" s="1">
        <v>0</v>
      </c>
      <c r="E7608" s="1">
        <v>0</v>
      </c>
    </row>
    <row r="7609" spans="1:5" x14ac:dyDescent="0.25">
      <c r="A7609" t="s">
        <v>13266</v>
      </c>
      <c r="B7609" t="s">
        <v>4960</v>
      </c>
      <c r="C7609" s="1">
        <v>0</v>
      </c>
      <c r="D7609" s="1">
        <v>0</v>
      </c>
      <c r="E7609" s="1">
        <v>0</v>
      </c>
    </row>
    <row r="7610" spans="1:5" x14ac:dyDescent="0.25">
      <c r="A7610" t="s">
        <v>13267</v>
      </c>
      <c r="B7610" t="s">
        <v>4962</v>
      </c>
      <c r="C7610" s="1">
        <v>0</v>
      </c>
      <c r="D7610" s="1">
        <v>0</v>
      </c>
      <c r="E7610" s="1">
        <v>0</v>
      </c>
    </row>
    <row r="7611" spans="1:5" x14ac:dyDescent="0.25">
      <c r="A7611" t="s">
        <v>13268</v>
      </c>
      <c r="B7611" t="s">
        <v>4964</v>
      </c>
      <c r="C7611" s="1">
        <v>0</v>
      </c>
      <c r="D7611" s="1">
        <v>0</v>
      </c>
      <c r="E7611" s="1">
        <v>0</v>
      </c>
    </row>
    <row r="7612" spans="1:5" x14ac:dyDescent="0.25">
      <c r="A7612" t="s">
        <v>13269</v>
      </c>
      <c r="B7612" t="s">
        <v>4966</v>
      </c>
      <c r="C7612" s="1">
        <v>0</v>
      </c>
      <c r="D7612" s="1">
        <v>0</v>
      </c>
      <c r="E7612" s="1">
        <v>0</v>
      </c>
    </row>
    <row r="7613" spans="1:5" x14ac:dyDescent="0.25">
      <c r="A7613" t="s">
        <v>13270</v>
      </c>
      <c r="B7613" t="s">
        <v>4968</v>
      </c>
      <c r="C7613" s="1">
        <v>0</v>
      </c>
      <c r="D7613" s="1">
        <v>0</v>
      </c>
      <c r="E7613" s="1">
        <v>0</v>
      </c>
    </row>
    <row r="7614" spans="1:5" x14ac:dyDescent="0.25">
      <c r="A7614" t="s">
        <v>13271</v>
      </c>
      <c r="B7614" t="s">
        <v>4970</v>
      </c>
      <c r="C7614" s="1">
        <v>0</v>
      </c>
      <c r="D7614" s="1">
        <v>0</v>
      </c>
      <c r="E7614" s="1">
        <v>0</v>
      </c>
    </row>
    <row r="7615" spans="1:5" x14ac:dyDescent="0.25">
      <c r="A7615" t="s">
        <v>13272</v>
      </c>
      <c r="B7615" t="s">
        <v>4972</v>
      </c>
      <c r="C7615" s="1">
        <v>0</v>
      </c>
      <c r="D7615" s="1">
        <v>0</v>
      </c>
      <c r="E7615" s="1">
        <v>0</v>
      </c>
    </row>
    <row r="7616" spans="1:5" x14ac:dyDescent="0.25">
      <c r="A7616" t="s">
        <v>13273</v>
      </c>
      <c r="B7616" t="s">
        <v>4974</v>
      </c>
      <c r="C7616" s="1">
        <v>0</v>
      </c>
      <c r="D7616" s="1">
        <v>0</v>
      </c>
      <c r="E7616" s="1">
        <v>0</v>
      </c>
    </row>
    <row r="7617" spans="1:5" x14ac:dyDescent="0.25">
      <c r="A7617" t="s">
        <v>13274</v>
      </c>
      <c r="B7617" t="s">
        <v>4976</v>
      </c>
      <c r="C7617" s="1">
        <v>0</v>
      </c>
      <c r="D7617" s="1">
        <v>0</v>
      </c>
      <c r="E7617" s="1">
        <v>0</v>
      </c>
    </row>
    <row r="7618" spans="1:5" x14ac:dyDescent="0.25">
      <c r="A7618" t="s">
        <v>13275</v>
      </c>
      <c r="B7618" t="s">
        <v>4978</v>
      </c>
      <c r="C7618" s="1">
        <v>0</v>
      </c>
      <c r="D7618" s="1">
        <v>0</v>
      </c>
      <c r="E7618" s="1">
        <v>0</v>
      </c>
    </row>
    <row r="7619" spans="1:5" x14ac:dyDescent="0.25">
      <c r="A7619" t="s">
        <v>13276</v>
      </c>
      <c r="B7619" t="s">
        <v>4980</v>
      </c>
      <c r="C7619" s="1">
        <v>0</v>
      </c>
      <c r="D7619" s="1">
        <v>0</v>
      </c>
      <c r="E7619" s="1">
        <v>0</v>
      </c>
    </row>
    <row r="7620" spans="1:5" x14ac:dyDescent="0.25">
      <c r="A7620" t="s">
        <v>13277</v>
      </c>
      <c r="B7620" t="s">
        <v>4982</v>
      </c>
      <c r="C7620" s="1">
        <v>0</v>
      </c>
      <c r="D7620" s="1">
        <v>0</v>
      </c>
      <c r="E7620" s="1">
        <v>0</v>
      </c>
    </row>
    <row r="7621" spans="1:5" x14ac:dyDescent="0.25">
      <c r="A7621" t="s">
        <v>13278</v>
      </c>
      <c r="B7621" t="s">
        <v>4984</v>
      </c>
      <c r="C7621" s="1">
        <v>0</v>
      </c>
      <c r="D7621" s="1">
        <v>0</v>
      </c>
      <c r="E7621" s="1">
        <v>0</v>
      </c>
    </row>
    <row r="7622" spans="1:5" x14ac:dyDescent="0.25">
      <c r="A7622" t="s">
        <v>13279</v>
      </c>
      <c r="B7622" t="s">
        <v>4986</v>
      </c>
      <c r="C7622" s="1">
        <v>0</v>
      </c>
      <c r="D7622" s="1">
        <v>0</v>
      </c>
      <c r="E7622" s="1">
        <v>0</v>
      </c>
    </row>
    <row r="7623" spans="1:5" x14ac:dyDescent="0.25">
      <c r="A7623" t="s">
        <v>13280</v>
      </c>
      <c r="B7623" t="s">
        <v>4988</v>
      </c>
      <c r="C7623" s="1">
        <v>0</v>
      </c>
      <c r="D7623" s="1">
        <v>0</v>
      </c>
      <c r="E7623" s="1">
        <v>0</v>
      </c>
    </row>
    <row r="7624" spans="1:5" x14ac:dyDescent="0.25">
      <c r="A7624" t="s">
        <v>13281</v>
      </c>
      <c r="B7624" t="s">
        <v>4990</v>
      </c>
      <c r="C7624" s="1">
        <v>0</v>
      </c>
      <c r="D7624" s="1">
        <v>0</v>
      </c>
      <c r="E7624" s="1">
        <v>0</v>
      </c>
    </row>
    <row r="7625" spans="1:5" x14ac:dyDescent="0.25">
      <c r="A7625" t="s">
        <v>13282</v>
      </c>
      <c r="B7625" t="s">
        <v>4992</v>
      </c>
      <c r="C7625" s="1">
        <v>0</v>
      </c>
      <c r="D7625" s="1">
        <v>0</v>
      </c>
      <c r="E7625" s="1">
        <v>0</v>
      </c>
    </row>
    <row r="7626" spans="1:5" x14ac:dyDescent="0.25">
      <c r="A7626" t="s">
        <v>13283</v>
      </c>
      <c r="B7626" t="s">
        <v>4996</v>
      </c>
      <c r="C7626" s="1">
        <v>0</v>
      </c>
      <c r="D7626" s="1">
        <v>0</v>
      </c>
      <c r="E7626" s="1">
        <v>0</v>
      </c>
    </row>
    <row r="7627" spans="1:5" x14ac:dyDescent="0.25">
      <c r="A7627" t="s">
        <v>13284</v>
      </c>
      <c r="B7627" t="s">
        <v>4998</v>
      </c>
      <c r="C7627" s="1">
        <v>0</v>
      </c>
      <c r="D7627" s="1">
        <v>0</v>
      </c>
      <c r="E7627" s="1">
        <v>0</v>
      </c>
    </row>
    <row r="7628" spans="1:5" x14ac:dyDescent="0.25">
      <c r="A7628" t="s">
        <v>13285</v>
      </c>
      <c r="B7628" t="s">
        <v>5000</v>
      </c>
      <c r="C7628" s="1">
        <v>0</v>
      </c>
      <c r="D7628" s="1">
        <v>0</v>
      </c>
      <c r="E7628" s="1">
        <v>0</v>
      </c>
    </row>
    <row r="7629" spans="1:5" x14ac:dyDescent="0.25">
      <c r="A7629" t="s">
        <v>13286</v>
      </c>
      <c r="B7629" t="s">
        <v>5002</v>
      </c>
      <c r="C7629" s="1">
        <v>0</v>
      </c>
      <c r="D7629" s="1">
        <v>0</v>
      </c>
      <c r="E7629" s="1">
        <v>0</v>
      </c>
    </row>
    <row r="7630" spans="1:5" x14ac:dyDescent="0.25">
      <c r="A7630" t="s">
        <v>13287</v>
      </c>
      <c r="B7630" t="s">
        <v>5004</v>
      </c>
      <c r="C7630" s="1">
        <v>0</v>
      </c>
      <c r="D7630" s="1">
        <v>0</v>
      </c>
      <c r="E7630" s="1">
        <v>0</v>
      </c>
    </row>
    <row r="7631" spans="1:5" x14ac:dyDescent="0.25">
      <c r="A7631" t="s">
        <v>13288</v>
      </c>
      <c r="B7631" t="s">
        <v>5006</v>
      </c>
      <c r="C7631" s="1">
        <v>0</v>
      </c>
      <c r="D7631" s="1">
        <v>0</v>
      </c>
      <c r="E7631" s="1">
        <v>0</v>
      </c>
    </row>
    <row r="7632" spans="1:5" x14ac:dyDescent="0.25">
      <c r="A7632" t="s">
        <v>13289</v>
      </c>
      <c r="B7632" t="s">
        <v>5008</v>
      </c>
      <c r="C7632" s="1">
        <v>0</v>
      </c>
      <c r="D7632" s="1">
        <v>0</v>
      </c>
      <c r="E7632" s="1">
        <v>0</v>
      </c>
    </row>
    <row r="7633" spans="1:5" x14ac:dyDescent="0.25">
      <c r="A7633" t="s">
        <v>13290</v>
      </c>
      <c r="B7633" t="s">
        <v>5010</v>
      </c>
      <c r="C7633" s="1">
        <v>0</v>
      </c>
      <c r="D7633" s="1">
        <v>0</v>
      </c>
      <c r="E7633" s="1">
        <v>0</v>
      </c>
    </row>
    <row r="7634" spans="1:5" x14ac:dyDescent="0.25">
      <c r="A7634" t="s">
        <v>13291</v>
      </c>
      <c r="B7634" t="s">
        <v>5012</v>
      </c>
      <c r="C7634" s="1">
        <v>0</v>
      </c>
      <c r="D7634" s="1">
        <v>0</v>
      </c>
      <c r="E7634" s="1">
        <v>0</v>
      </c>
    </row>
    <row r="7635" spans="1:5" x14ac:dyDescent="0.25">
      <c r="A7635" t="s">
        <v>13292</v>
      </c>
      <c r="B7635" t="s">
        <v>5014</v>
      </c>
      <c r="C7635" s="1">
        <v>0</v>
      </c>
      <c r="D7635" s="1">
        <v>0</v>
      </c>
      <c r="E7635" s="1">
        <v>0</v>
      </c>
    </row>
    <row r="7636" spans="1:5" x14ac:dyDescent="0.25">
      <c r="A7636" t="s">
        <v>13293</v>
      </c>
      <c r="B7636" t="s">
        <v>5016</v>
      </c>
      <c r="C7636" s="1">
        <v>0</v>
      </c>
      <c r="D7636" s="1">
        <v>0</v>
      </c>
      <c r="E7636" s="1">
        <v>0</v>
      </c>
    </row>
    <row r="7637" spans="1:5" x14ac:dyDescent="0.25">
      <c r="A7637" t="s">
        <v>13294</v>
      </c>
      <c r="B7637" t="s">
        <v>5018</v>
      </c>
      <c r="C7637" s="1">
        <v>0</v>
      </c>
      <c r="D7637" s="1">
        <v>0</v>
      </c>
      <c r="E7637" s="1">
        <v>0</v>
      </c>
    </row>
    <row r="7638" spans="1:5" x14ac:dyDescent="0.25">
      <c r="A7638" t="s">
        <v>13295</v>
      </c>
      <c r="B7638" t="s">
        <v>5020</v>
      </c>
      <c r="C7638" s="1">
        <v>0</v>
      </c>
      <c r="D7638" s="1">
        <v>0</v>
      </c>
      <c r="E7638" s="1">
        <v>0</v>
      </c>
    </row>
    <row r="7639" spans="1:5" x14ac:dyDescent="0.25">
      <c r="A7639" t="s">
        <v>13296</v>
      </c>
      <c r="B7639" t="s">
        <v>5022</v>
      </c>
      <c r="C7639" s="1">
        <v>0</v>
      </c>
      <c r="D7639" s="1">
        <v>0</v>
      </c>
      <c r="E7639" s="1">
        <v>0</v>
      </c>
    </row>
    <row r="7640" spans="1:5" x14ac:dyDescent="0.25">
      <c r="A7640" t="s">
        <v>13297</v>
      </c>
      <c r="B7640" t="s">
        <v>5024</v>
      </c>
      <c r="C7640" s="1">
        <v>0</v>
      </c>
      <c r="D7640" s="1">
        <v>0</v>
      </c>
      <c r="E7640" s="1">
        <v>0</v>
      </c>
    </row>
    <row r="7641" spans="1:5" x14ac:dyDescent="0.25">
      <c r="A7641" t="s">
        <v>13298</v>
      </c>
      <c r="B7641" t="s">
        <v>5026</v>
      </c>
      <c r="C7641" s="1">
        <v>0</v>
      </c>
      <c r="D7641" s="1">
        <v>0</v>
      </c>
      <c r="E7641" s="1">
        <v>0</v>
      </c>
    </row>
    <row r="7642" spans="1:5" x14ac:dyDescent="0.25">
      <c r="A7642" t="s">
        <v>13299</v>
      </c>
      <c r="B7642" t="s">
        <v>5029</v>
      </c>
      <c r="C7642" s="1">
        <v>0</v>
      </c>
      <c r="D7642" s="1">
        <v>0</v>
      </c>
      <c r="E7642" s="1">
        <v>0</v>
      </c>
    </row>
    <row r="7643" spans="1:5" x14ac:dyDescent="0.25">
      <c r="A7643" t="s">
        <v>13300</v>
      </c>
      <c r="B7643" t="s">
        <v>13301</v>
      </c>
      <c r="C7643" s="1">
        <v>0</v>
      </c>
      <c r="D7643" s="1">
        <v>0</v>
      </c>
      <c r="E7643" s="1">
        <v>0</v>
      </c>
    </row>
    <row r="7644" spans="1:5" x14ac:dyDescent="0.25">
      <c r="A7644" t="s">
        <v>13302</v>
      </c>
      <c r="B7644" t="s">
        <v>5032</v>
      </c>
      <c r="C7644" s="1">
        <v>0</v>
      </c>
      <c r="D7644" s="1">
        <v>0</v>
      </c>
      <c r="E7644" s="1">
        <v>0</v>
      </c>
    </row>
    <row r="7645" spans="1:5" x14ac:dyDescent="0.25">
      <c r="A7645" t="s">
        <v>13303</v>
      </c>
      <c r="B7645" t="s">
        <v>13304</v>
      </c>
      <c r="C7645" s="1">
        <v>0</v>
      </c>
      <c r="D7645" s="1">
        <v>0</v>
      </c>
      <c r="E7645" s="1">
        <v>0</v>
      </c>
    </row>
    <row r="7646" spans="1:5" x14ac:dyDescent="0.25">
      <c r="A7646" t="s">
        <v>13305</v>
      </c>
      <c r="B7646" t="s">
        <v>5034</v>
      </c>
      <c r="C7646" s="1">
        <v>0</v>
      </c>
      <c r="D7646" s="1">
        <v>0</v>
      </c>
      <c r="E7646" s="1">
        <v>0</v>
      </c>
    </row>
    <row r="7647" spans="1:5" x14ac:dyDescent="0.25">
      <c r="A7647" t="s">
        <v>13306</v>
      </c>
      <c r="B7647" t="s">
        <v>5036</v>
      </c>
      <c r="C7647" s="1">
        <v>0</v>
      </c>
      <c r="D7647" s="1">
        <v>0</v>
      </c>
      <c r="E7647" s="1">
        <v>0</v>
      </c>
    </row>
    <row r="7648" spans="1:5" x14ac:dyDescent="0.25">
      <c r="A7648" t="s">
        <v>13307</v>
      </c>
      <c r="B7648" t="s">
        <v>5038</v>
      </c>
      <c r="C7648" s="1">
        <v>0</v>
      </c>
      <c r="D7648" s="1">
        <v>0</v>
      </c>
      <c r="E7648" s="1">
        <v>0</v>
      </c>
    </row>
    <row r="7649" spans="1:5" x14ac:dyDescent="0.25">
      <c r="A7649" t="s">
        <v>13308</v>
      </c>
      <c r="B7649" t="s">
        <v>5040</v>
      </c>
      <c r="C7649" s="1">
        <v>0</v>
      </c>
      <c r="D7649" s="1">
        <v>0</v>
      </c>
      <c r="E7649" s="1">
        <v>0</v>
      </c>
    </row>
    <row r="7650" spans="1:5" x14ac:dyDescent="0.25">
      <c r="A7650" t="s">
        <v>13309</v>
      </c>
      <c r="B7650" t="s">
        <v>5042</v>
      </c>
      <c r="C7650" s="1">
        <v>0</v>
      </c>
      <c r="D7650" s="1">
        <v>0</v>
      </c>
      <c r="E7650" s="1">
        <v>0</v>
      </c>
    </row>
    <row r="7651" spans="1:5" x14ac:dyDescent="0.25">
      <c r="A7651" t="s">
        <v>13310</v>
      </c>
      <c r="B7651" t="s">
        <v>5044</v>
      </c>
      <c r="C7651" s="1">
        <v>0</v>
      </c>
      <c r="D7651" s="1">
        <v>0</v>
      </c>
      <c r="E7651" s="1">
        <v>0</v>
      </c>
    </row>
    <row r="7652" spans="1:5" x14ac:dyDescent="0.25">
      <c r="A7652" t="s">
        <v>13311</v>
      </c>
      <c r="B7652" t="s">
        <v>5046</v>
      </c>
      <c r="C7652" s="1">
        <v>0</v>
      </c>
      <c r="D7652" s="1">
        <v>0</v>
      </c>
      <c r="E7652" s="1">
        <v>0</v>
      </c>
    </row>
    <row r="7653" spans="1:5" x14ac:dyDescent="0.25">
      <c r="A7653" t="s">
        <v>13312</v>
      </c>
      <c r="B7653" t="s">
        <v>5048</v>
      </c>
      <c r="C7653" s="1">
        <v>0</v>
      </c>
      <c r="D7653" s="1">
        <v>0</v>
      </c>
      <c r="E7653" s="1">
        <v>0</v>
      </c>
    </row>
    <row r="7654" spans="1:5" x14ac:dyDescent="0.25">
      <c r="A7654" t="s">
        <v>13313</v>
      </c>
      <c r="B7654" t="s">
        <v>5050</v>
      </c>
      <c r="C7654" s="1">
        <v>0</v>
      </c>
      <c r="D7654" s="1">
        <v>0</v>
      </c>
      <c r="E7654" s="1">
        <v>0</v>
      </c>
    </row>
    <row r="7655" spans="1:5" x14ac:dyDescent="0.25">
      <c r="A7655" t="s">
        <v>13314</v>
      </c>
      <c r="B7655" t="s">
        <v>5052</v>
      </c>
      <c r="C7655" s="1">
        <v>0</v>
      </c>
      <c r="D7655" s="1">
        <v>0</v>
      </c>
      <c r="E7655" s="1">
        <v>0</v>
      </c>
    </row>
    <row r="7656" spans="1:5" x14ac:dyDescent="0.25">
      <c r="A7656" t="s">
        <v>13315</v>
      </c>
      <c r="B7656" t="s">
        <v>5055</v>
      </c>
      <c r="C7656" s="1">
        <v>0</v>
      </c>
      <c r="D7656" s="1">
        <v>0</v>
      </c>
      <c r="E7656" s="1">
        <v>0</v>
      </c>
    </row>
    <row r="7657" spans="1:5" x14ac:dyDescent="0.25">
      <c r="A7657" t="s">
        <v>13316</v>
      </c>
      <c r="B7657" t="s">
        <v>5057</v>
      </c>
      <c r="C7657" s="1">
        <v>0</v>
      </c>
      <c r="D7657" s="1">
        <v>0</v>
      </c>
      <c r="E7657" s="1">
        <v>0</v>
      </c>
    </row>
    <row r="7658" spans="1:5" x14ac:dyDescent="0.25">
      <c r="A7658" t="s">
        <v>13317</v>
      </c>
      <c r="B7658" t="s">
        <v>5059</v>
      </c>
      <c r="C7658" s="1">
        <v>0</v>
      </c>
      <c r="D7658" s="1">
        <v>0</v>
      </c>
      <c r="E7658" s="1">
        <v>0</v>
      </c>
    </row>
    <row r="7659" spans="1:5" x14ac:dyDescent="0.25">
      <c r="A7659" t="s">
        <v>13318</v>
      </c>
      <c r="B7659" t="s">
        <v>5061</v>
      </c>
      <c r="C7659" s="1">
        <v>0</v>
      </c>
      <c r="D7659" s="1">
        <v>0</v>
      </c>
      <c r="E7659" s="1">
        <v>0</v>
      </c>
    </row>
    <row r="7660" spans="1:5" x14ac:dyDescent="0.25">
      <c r="A7660" t="s">
        <v>13319</v>
      </c>
      <c r="B7660" t="s">
        <v>5063</v>
      </c>
      <c r="C7660" s="1">
        <v>0</v>
      </c>
      <c r="D7660" s="1">
        <v>0</v>
      </c>
      <c r="E7660" s="1">
        <v>0</v>
      </c>
    </row>
    <row r="7661" spans="1:5" x14ac:dyDescent="0.25">
      <c r="A7661" t="s">
        <v>13320</v>
      </c>
      <c r="B7661" t="s">
        <v>5065</v>
      </c>
      <c r="C7661" s="1">
        <v>0</v>
      </c>
      <c r="D7661" s="1">
        <v>0</v>
      </c>
      <c r="E7661" s="1">
        <v>0</v>
      </c>
    </row>
    <row r="7662" spans="1:5" x14ac:dyDescent="0.25">
      <c r="A7662" t="s">
        <v>13321</v>
      </c>
      <c r="B7662" t="s">
        <v>5067</v>
      </c>
      <c r="C7662" s="1">
        <v>0</v>
      </c>
      <c r="D7662" s="1">
        <v>0</v>
      </c>
      <c r="E7662" s="1">
        <v>0</v>
      </c>
    </row>
    <row r="7663" spans="1:5" x14ac:dyDescent="0.25">
      <c r="A7663" t="s">
        <v>13322</v>
      </c>
      <c r="B7663" t="s">
        <v>5069</v>
      </c>
      <c r="C7663" s="1">
        <v>0</v>
      </c>
      <c r="D7663" s="1">
        <v>0</v>
      </c>
      <c r="E7663" s="1">
        <v>0</v>
      </c>
    </row>
    <row r="7664" spans="1:5" x14ac:dyDescent="0.25">
      <c r="A7664" t="s">
        <v>13323</v>
      </c>
      <c r="B7664" t="s">
        <v>5071</v>
      </c>
      <c r="C7664" s="1">
        <v>0</v>
      </c>
      <c r="D7664" s="1">
        <v>0</v>
      </c>
      <c r="E7664" s="1">
        <v>0</v>
      </c>
    </row>
    <row r="7665" spans="1:5" x14ac:dyDescent="0.25">
      <c r="A7665" t="s">
        <v>13324</v>
      </c>
      <c r="B7665" t="s">
        <v>5073</v>
      </c>
      <c r="C7665" s="1">
        <v>0</v>
      </c>
      <c r="D7665" s="1">
        <v>0</v>
      </c>
      <c r="E7665" s="1">
        <v>0</v>
      </c>
    </row>
    <row r="7666" spans="1:5" x14ac:dyDescent="0.25">
      <c r="A7666" t="s">
        <v>13325</v>
      </c>
      <c r="B7666" t="s">
        <v>5075</v>
      </c>
      <c r="C7666" s="1">
        <v>0</v>
      </c>
      <c r="D7666" s="1">
        <v>0</v>
      </c>
      <c r="E7666" s="1">
        <v>0</v>
      </c>
    </row>
    <row r="7667" spans="1:5" x14ac:dyDescent="0.25">
      <c r="A7667" t="s">
        <v>13326</v>
      </c>
      <c r="B7667" t="s">
        <v>5077</v>
      </c>
      <c r="C7667" s="1">
        <v>0</v>
      </c>
      <c r="D7667" s="1">
        <v>0</v>
      </c>
      <c r="E7667" s="1">
        <v>0</v>
      </c>
    </row>
    <row r="7668" spans="1:5" x14ac:dyDescent="0.25">
      <c r="A7668" t="s">
        <v>13327</v>
      </c>
      <c r="B7668" t="s">
        <v>5079</v>
      </c>
      <c r="C7668" s="1">
        <v>0</v>
      </c>
      <c r="D7668" s="1">
        <v>0</v>
      </c>
      <c r="E7668" s="1">
        <v>0</v>
      </c>
    </row>
    <row r="7669" spans="1:5" x14ac:dyDescent="0.25">
      <c r="A7669" t="s">
        <v>13328</v>
      </c>
      <c r="B7669" t="s">
        <v>5081</v>
      </c>
      <c r="C7669" s="1">
        <v>0</v>
      </c>
      <c r="D7669" s="1">
        <v>0</v>
      </c>
      <c r="E7669" s="1">
        <v>0</v>
      </c>
    </row>
    <row r="7670" spans="1:5" x14ac:dyDescent="0.25">
      <c r="A7670" t="s">
        <v>13329</v>
      </c>
      <c r="B7670" t="s">
        <v>5083</v>
      </c>
      <c r="C7670" s="1">
        <v>0</v>
      </c>
      <c r="D7670" s="1">
        <v>0</v>
      </c>
      <c r="E7670" s="1">
        <v>0</v>
      </c>
    </row>
    <row r="7671" spans="1:5" x14ac:dyDescent="0.25">
      <c r="A7671" t="s">
        <v>13330</v>
      </c>
      <c r="B7671" t="s">
        <v>5085</v>
      </c>
      <c r="C7671" s="1">
        <v>0</v>
      </c>
      <c r="D7671" s="1">
        <v>0</v>
      </c>
      <c r="E7671" s="1">
        <v>0</v>
      </c>
    </row>
    <row r="7672" spans="1:5" x14ac:dyDescent="0.25">
      <c r="A7672" t="s">
        <v>13331</v>
      </c>
      <c r="B7672" t="s">
        <v>5089</v>
      </c>
      <c r="C7672" s="1">
        <v>0</v>
      </c>
      <c r="D7672" s="1">
        <v>0</v>
      </c>
      <c r="E7672" s="1">
        <v>0</v>
      </c>
    </row>
    <row r="7673" spans="1:5" x14ac:dyDescent="0.25">
      <c r="A7673" t="s">
        <v>13332</v>
      </c>
      <c r="B7673" t="s">
        <v>5091</v>
      </c>
      <c r="C7673" s="1">
        <v>0</v>
      </c>
      <c r="D7673" s="1">
        <v>0</v>
      </c>
      <c r="E7673" s="1">
        <v>0</v>
      </c>
    </row>
    <row r="7674" spans="1:5" x14ac:dyDescent="0.25">
      <c r="A7674" t="s">
        <v>13333</v>
      </c>
      <c r="B7674" t="s">
        <v>5093</v>
      </c>
      <c r="C7674" s="1">
        <v>0</v>
      </c>
      <c r="D7674" s="1">
        <v>0</v>
      </c>
      <c r="E7674" s="1">
        <v>0</v>
      </c>
    </row>
    <row r="7675" spans="1:5" x14ac:dyDescent="0.25">
      <c r="A7675" t="s">
        <v>13334</v>
      </c>
      <c r="B7675" t="s">
        <v>5095</v>
      </c>
      <c r="C7675" s="1">
        <v>0</v>
      </c>
      <c r="D7675" s="1">
        <v>0</v>
      </c>
      <c r="E7675" s="1">
        <v>0</v>
      </c>
    </row>
    <row r="7676" spans="1:5" x14ac:dyDescent="0.25">
      <c r="A7676" t="s">
        <v>13335</v>
      </c>
      <c r="B7676" t="s">
        <v>5097</v>
      </c>
      <c r="C7676" s="1">
        <v>0</v>
      </c>
      <c r="D7676" s="1">
        <v>0</v>
      </c>
      <c r="E7676" s="1">
        <v>0</v>
      </c>
    </row>
    <row r="7677" spans="1:5" x14ac:dyDescent="0.25">
      <c r="A7677" t="s">
        <v>13336</v>
      </c>
      <c r="B7677" t="s">
        <v>5099</v>
      </c>
      <c r="C7677" s="1">
        <v>0</v>
      </c>
      <c r="D7677" s="1">
        <v>0</v>
      </c>
      <c r="E7677" s="1">
        <v>0</v>
      </c>
    </row>
    <row r="7678" spans="1:5" x14ac:dyDescent="0.25">
      <c r="A7678" t="s">
        <v>13337</v>
      </c>
      <c r="B7678" t="s">
        <v>5101</v>
      </c>
      <c r="C7678" s="1">
        <v>0</v>
      </c>
      <c r="D7678" s="1">
        <v>0</v>
      </c>
      <c r="E7678" s="1">
        <v>0</v>
      </c>
    </row>
    <row r="7679" spans="1:5" x14ac:dyDescent="0.25">
      <c r="A7679" t="s">
        <v>13338</v>
      </c>
      <c r="B7679" t="s">
        <v>5103</v>
      </c>
      <c r="C7679" s="1">
        <v>0</v>
      </c>
      <c r="D7679" s="1">
        <v>0</v>
      </c>
      <c r="E7679" s="1">
        <v>0</v>
      </c>
    </row>
    <row r="7680" spans="1:5" x14ac:dyDescent="0.25">
      <c r="A7680" t="s">
        <v>13339</v>
      </c>
      <c r="B7680" t="s">
        <v>5105</v>
      </c>
      <c r="C7680" s="1">
        <v>0</v>
      </c>
      <c r="D7680" s="1">
        <v>0</v>
      </c>
      <c r="E7680" s="1">
        <v>0</v>
      </c>
    </row>
    <row r="7681" spans="1:5" x14ac:dyDescent="0.25">
      <c r="A7681" t="s">
        <v>13340</v>
      </c>
      <c r="B7681" t="s">
        <v>5107</v>
      </c>
      <c r="C7681" s="1">
        <v>0</v>
      </c>
      <c r="D7681" s="1">
        <v>0</v>
      </c>
      <c r="E7681" s="1">
        <v>0</v>
      </c>
    </row>
    <row r="7682" spans="1:5" x14ac:dyDescent="0.25">
      <c r="A7682" t="s">
        <v>13341</v>
      </c>
      <c r="B7682" t="s">
        <v>5111</v>
      </c>
      <c r="C7682" s="1">
        <v>0</v>
      </c>
      <c r="D7682" s="1">
        <v>0</v>
      </c>
      <c r="E7682" s="1">
        <v>0</v>
      </c>
    </row>
    <row r="7683" spans="1:5" x14ac:dyDescent="0.25">
      <c r="A7683" t="s">
        <v>13342</v>
      </c>
      <c r="B7683" t="s">
        <v>5113</v>
      </c>
      <c r="C7683" s="1">
        <v>0</v>
      </c>
      <c r="D7683" s="1">
        <v>0</v>
      </c>
      <c r="E7683" s="1">
        <v>0</v>
      </c>
    </row>
    <row r="7684" spans="1:5" x14ac:dyDescent="0.25">
      <c r="A7684" t="s">
        <v>13343</v>
      </c>
      <c r="B7684" t="s">
        <v>5115</v>
      </c>
      <c r="C7684" s="1">
        <v>0</v>
      </c>
      <c r="D7684" s="1">
        <v>0</v>
      </c>
      <c r="E7684" s="1">
        <v>0</v>
      </c>
    </row>
    <row r="7685" spans="1:5" x14ac:dyDescent="0.25">
      <c r="A7685" t="s">
        <v>13344</v>
      </c>
      <c r="B7685" t="s">
        <v>5117</v>
      </c>
      <c r="C7685" s="1">
        <v>0</v>
      </c>
      <c r="D7685" s="1">
        <v>0</v>
      </c>
      <c r="E7685" s="1">
        <v>0</v>
      </c>
    </row>
    <row r="7686" spans="1:5" x14ac:dyDescent="0.25">
      <c r="A7686" t="s">
        <v>13345</v>
      </c>
      <c r="B7686" t="s">
        <v>5119</v>
      </c>
      <c r="C7686" s="1">
        <v>0</v>
      </c>
      <c r="D7686" s="1">
        <v>0</v>
      </c>
      <c r="E7686" s="1">
        <v>0</v>
      </c>
    </row>
    <row r="7687" spans="1:5" x14ac:dyDescent="0.25">
      <c r="A7687" t="s">
        <v>13346</v>
      </c>
      <c r="B7687" t="s">
        <v>5121</v>
      </c>
      <c r="C7687" s="1">
        <v>0</v>
      </c>
      <c r="D7687" s="1">
        <v>0</v>
      </c>
      <c r="E7687" s="1">
        <v>0</v>
      </c>
    </row>
    <row r="7688" spans="1:5" x14ac:dyDescent="0.25">
      <c r="A7688" t="s">
        <v>13347</v>
      </c>
      <c r="B7688" t="s">
        <v>5123</v>
      </c>
      <c r="C7688" s="1">
        <v>4446</v>
      </c>
      <c r="D7688" s="1">
        <v>4668</v>
      </c>
      <c r="E7688" s="1">
        <v>4468</v>
      </c>
    </row>
    <row r="7689" spans="1:5" x14ac:dyDescent="0.25">
      <c r="A7689" t="s">
        <v>13348</v>
      </c>
      <c r="B7689" t="s">
        <v>5125</v>
      </c>
      <c r="C7689" s="1">
        <v>0</v>
      </c>
      <c r="D7689" s="1">
        <v>0</v>
      </c>
      <c r="E7689" s="1">
        <v>0</v>
      </c>
    </row>
    <row r="7690" spans="1:5" x14ac:dyDescent="0.25">
      <c r="A7690" t="s">
        <v>13349</v>
      </c>
      <c r="B7690" t="s">
        <v>5127</v>
      </c>
      <c r="C7690" s="1">
        <v>0</v>
      </c>
      <c r="D7690" s="1">
        <v>0</v>
      </c>
      <c r="E7690" s="1">
        <v>0</v>
      </c>
    </row>
    <row r="7691" spans="1:5" x14ac:dyDescent="0.25">
      <c r="A7691" t="s">
        <v>13350</v>
      </c>
      <c r="B7691" t="s">
        <v>13351</v>
      </c>
      <c r="C7691" s="1">
        <v>0</v>
      </c>
      <c r="D7691" s="1">
        <v>0</v>
      </c>
      <c r="E7691" s="1">
        <v>0</v>
      </c>
    </row>
    <row r="7692" spans="1:5" x14ac:dyDescent="0.25">
      <c r="A7692" t="s">
        <v>13352</v>
      </c>
      <c r="B7692" t="s">
        <v>5129</v>
      </c>
      <c r="C7692" s="1">
        <v>0</v>
      </c>
      <c r="D7692" s="1">
        <v>1000</v>
      </c>
      <c r="E7692" s="1">
        <v>0</v>
      </c>
    </row>
    <row r="7693" spans="1:5" x14ac:dyDescent="0.25">
      <c r="A7693" t="s">
        <v>13353</v>
      </c>
      <c r="B7693" t="s">
        <v>5131</v>
      </c>
      <c r="C7693" s="1">
        <v>0</v>
      </c>
      <c r="D7693" s="1">
        <v>0</v>
      </c>
      <c r="E7693" s="1">
        <v>0</v>
      </c>
    </row>
    <row r="7694" spans="1:5" x14ac:dyDescent="0.25">
      <c r="A7694" t="s">
        <v>13354</v>
      </c>
      <c r="B7694" t="s">
        <v>5133</v>
      </c>
      <c r="C7694" s="1">
        <v>340</v>
      </c>
      <c r="D7694" s="1">
        <v>434</v>
      </c>
      <c r="E7694" s="1">
        <v>340</v>
      </c>
    </row>
    <row r="7695" spans="1:5" x14ac:dyDescent="0.25">
      <c r="A7695" t="s">
        <v>13355</v>
      </c>
      <c r="B7695" t="s">
        <v>5135</v>
      </c>
      <c r="C7695" s="1">
        <v>0</v>
      </c>
      <c r="D7695" s="1">
        <v>0</v>
      </c>
      <c r="E7695" s="1">
        <v>0</v>
      </c>
    </row>
    <row r="7696" spans="1:5" x14ac:dyDescent="0.25">
      <c r="A7696" t="s">
        <v>13356</v>
      </c>
      <c r="B7696" t="s">
        <v>5137</v>
      </c>
      <c r="C7696" s="1">
        <v>0</v>
      </c>
      <c r="D7696" s="1">
        <v>0</v>
      </c>
      <c r="E7696" s="1">
        <v>0</v>
      </c>
    </row>
    <row r="7697" spans="1:5" x14ac:dyDescent="0.25">
      <c r="A7697" t="s">
        <v>13357</v>
      </c>
      <c r="B7697" t="s">
        <v>13358</v>
      </c>
      <c r="C7697" s="1">
        <v>0</v>
      </c>
      <c r="D7697" s="1">
        <v>0</v>
      </c>
      <c r="E7697" s="1">
        <v>0</v>
      </c>
    </row>
    <row r="7698" spans="1:5" x14ac:dyDescent="0.25">
      <c r="A7698" t="s">
        <v>13359</v>
      </c>
      <c r="B7698" t="s">
        <v>5139</v>
      </c>
      <c r="C7698" s="1">
        <v>0</v>
      </c>
      <c r="D7698" s="1">
        <v>0</v>
      </c>
      <c r="E7698" s="1">
        <v>0</v>
      </c>
    </row>
    <row r="7699" spans="1:5" x14ac:dyDescent="0.25">
      <c r="A7699" t="s">
        <v>13360</v>
      </c>
      <c r="B7699" t="s">
        <v>5241</v>
      </c>
      <c r="C7699" s="1">
        <v>0</v>
      </c>
      <c r="D7699" s="1">
        <v>0</v>
      </c>
      <c r="E7699" s="1">
        <v>0</v>
      </c>
    </row>
    <row r="7700" spans="1:5" x14ac:dyDescent="0.25">
      <c r="A7700" t="s">
        <v>13361</v>
      </c>
      <c r="B7700" t="s">
        <v>5244</v>
      </c>
      <c r="C7700" s="1">
        <v>0</v>
      </c>
      <c r="D7700" s="1">
        <v>0</v>
      </c>
      <c r="E7700" s="1">
        <v>0</v>
      </c>
    </row>
    <row r="7701" spans="1:5" x14ac:dyDescent="0.25">
      <c r="A7701" t="s">
        <v>13362</v>
      </c>
      <c r="B7701" t="s">
        <v>5247</v>
      </c>
      <c r="C7701" s="1">
        <v>0</v>
      </c>
      <c r="D7701" s="1">
        <v>0</v>
      </c>
      <c r="E7701" s="1">
        <v>0</v>
      </c>
    </row>
    <row r="7702" spans="1:5" x14ac:dyDescent="0.25">
      <c r="A7702" t="s">
        <v>13363</v>
      </c>
      <c r="B7702" t="s">
        <v>5250</v>
      </c>
      <c r="C7702" s="1">
        <v>0</v>
      </c>
      <c r="D7702" s="1">
        <v>0</v>
      </c>
      <c r="E7702" s="1">
        <v>0</v>
      </c>
    </row>
    <row r="7703" spans="1:5" x14ac:dyDescent="0.25">
      <c r="A7703" t="s">
        <v>13364</v>
      </c>
      <c r="B7703" t="s">
        <v>5253</v>
      </c>
      <c r="C7703" s="1">
        <v>0</v>
      </c>
      <c r="D7703" s="1">
        <v>0</v>
      </c>
      <c r="E7703" s="1">
        <v>0</v>
      </c>
    </row>
    <row r="7704" spans="1:5" x14ac:dyDescent="0.25">
      <c r="A7704" t="s">
        <v>13365</v>
      </c>
      <c r="B7704" t="s">
        <v>5255</v>
      </c>
      <c r="C7704" s="1">
        <v>0</v>
      </c>
      <c r="D7704" s="1">
        <v>0</v>
      </c>
      <c r="E7704" s="1">
        <v>0</v>
      </c>
    </row>
    <row r="7705" spans="1:5" x14ac:dyDescent="0.25">
      <c r="A7705" t="s">
        <v>13366</v>
      </c>
      <c r="B7705" t="s">
        <v>5257</v>
      </c>
      <c r="C7705" s="1">
        <v>0</v>
      </c>
      <c r="D7705" s="1">
        <v>0</v>
      </c>
      <c r="E7705" s="1">
        <v>0</v>
      </c>
    </row>
    <row r="7706" spans="1:5" x14ac:dyDescent="0.25">
      <c r="A7706" t="s">
        <v>13367</v>
      </c>
      <c r="B7706" t="s">
        <v>5259</v>
      </c>
      <c r="C7706" s="1">
        <v>0</v>
      </c>
      <c r="D7706" s="1">
        <v>0</v>
      </c>
      <c r="E7706" s="1">
        <v>0</v>
      </c>
    </row>
    <row r="7707" spans="1:5" x14ac:dyDescent="0.25">
      <c r="A7707" t="s">
        <v>13368</v>
      </c>
      <c r="B7707" t="s">
        <v>5261</v>
      </c>
      <c r="C7707" s="1">
        <v>0</v>
      </c>
      <c r="D7707" s="1">
        <v>0</v>
      </c>
      <c r="E7707" s="1">
        <v>0</v>
      </c>
    </row>
    <row r="7708" spans="1:5" x14ac:dyDescent="0.25">
      <c r="A7708" t="s">
        <v>13369</v>
      </c>
      <c r="B7708" t="s">
        <v>5263</v>
      </c>
      <c r="C7708" s="1">
        <v>0</v>
      </c>
      <c r="D7708" s="1">
        <v>0</v>
      </c>
      <c r="E7708" s="1">
        <v>0</v>
      </c>
    </row>
    <row r="7709" spans="1:5" x14ac:dyDescent="0.25">
      <c r="A7709" t="s">
        <v>13370</v>
      </c>
      <c r="B7709" t="s">
        <v>5265</v>
      </c>
      <c r="C7709" s="1">
        <v>0</v>
      </c>
      <c r="D7709" s="1">
        <v>0</v>
      </c>
      <c r="E7709" s="1">
        <v>0</v>
      </c>
    </row>
    <row r="7710" spans="1:5" x14ac:dyDescent="0.25">
      <c r="A7710" t="s">
        <v>13371</v>
      </c>
      <c r="B7710" t="s">
        <v>5267</v>
      </c>
      <c r="C7710" s="1">
        <v>0</v>
      </c>
      <c r="D7710" s="1">
        <v>0</v>
      </c>
      <c r="E7710" s="1">
        <v>0</v>
      </c>
    </row>
    <row r="7711" spans="1:5" x14ac:dyDescent="0.25">
      <c r="A7711" t="s">
        <v>13372</v>
      </c>
      <c r="B7711" t="s">
        <v>5269</v>
      </c>
      <c r="C7711" s="1">
        <v>0</v>
      </c>
      <c r="D7711" s="1">
        <v>0</v>
      </c>
      <c r="E7711" s="1">
        <v>0</v>
      </c>
    </row>
    <row r="7712" spans="1:5" x14ac:dyDescent="0.25">
      <c r="A7712" t="s">
        <v>13373</v>
      </c>
      <c r="B7712" t="s">
        <v>5271</v>
      </c>
      <c r="C7712" s="1">
        <v>0</v>
      </c>
      <c r="D7712" s="1">
        <v>0</v>
      </c>
      <c r="E7712" s="1">
        <v>0</v>
      </c>
    </row>
    <row r="7713" spans="1:5" x14ac:dyDescent="0.25">
      <c r="A7713" t="s">
        <v>13374</v>
      </c>
      <c r="B7713" t="s">
        <v>5273</v>
      </c>
      <c r="C7713" s="1">
        <v>0</v>
      </c>
      <c r="D7713" s="1">
        <v>0</v>
      </c>
      <c r="E7713" s="1">
        <v>0</v>
      </c>
    </row>
    <row r="7714" spans="1:5" x14ac:dyDescent="0.25">
      <c r="A7714" t="s">
        <v>13375</v>
      </c>
      <c r="B7714" t="s">
        <v>5275</v>
      </c>
      <c r="C7714" s="1">
        <v>0</v>
      </c>
      <c r="D7714" s="1">
        <v>0</v>
      </c>
      <c r="E7714" s="1">
        <v>0</v>
      </c>
    </row>
    <row r="7715" spans="1:5" x14ac:dyDescent="0.25">
      <c r="A7715" t="s">
        <v>13376</v>
      </c>
      <c r="B7715" t="s">
        <v>5277</v>
      </c>
      <c r="C7715" s="1">
        <v>0</v>
      </c>
      <c r="D7715" s="1">
        <v>0</v>
      </c>
      <c r="E7715" s="1">
        <v>0</v>
      </c>
    </row>
    <row r="7716" spans="1:5" x14ac:dyDescent="0.25">
      <c r="A7716" t="s">
        <v>13377</v>
      </c>
      <c r="B7716" t="s">
        <v>5279</v>
      </c>
      <c r="C7716" s="1">
        <v>0</v>
      </c>
      <c r="D7716" s="1">
        <v>0</v>
      </c>
      <c r="E7716" s="1">
        <v>0</v>
      </c>
    </row>
    <row r="7717" spans="1:5" x14ac:dyDescent="0.25">
      <c r="A7717" t="s">
        <v>13378</v>
      </c>
      <c r="B7717" t="s">
        <v>5283</v>
      </c>
      <c r="C7717" s="1">
        <v>0</v>
      </c>
      <c r="D7717" s="1">
        <v>0</v>
      </c>
      <c r="E7717" s="1">
        <v>0</v>
      </c>
    </row>
    <row r="7718" spans="1:5" x14ac:dyDescent="0.25">
      <c r="A7718" t="s">
        <v>13379</v>
      </c>
      <c r="B7718" t="s">
        <v>5287</v>
      </c>
      <c r="C7718" s="1">
        <v>0</v>
      </c>
      <c r="D7718" s="1">
        <v>0</v>
      </c>
      <c r="E7718" s="1">
        <v>0</v>
      </c>
    </row>
    <row r="7719" spans="1:5" x14ac:dyDescent="0.25">
      <c r="A7719" t="s">
        <v>13380</v>
      </c>
      <c r="B7719" t="s">
        <v>5291</v>
      </c>
      <c r="C7719" s="1">
        <v>0</v>
      </c>
      <c r="D7719" s="1">
        <v>0</v>
      </c>
      <c r="E7719" s="1">
        <v>0</v>
      </c>
    </row>
    <row r="7720" spans="1:5" x14ac:dyDescent="0.25">
      <c r="A7720" t="s">
        <v>13381</v>
      </c>
      <c r="B7720" t="s">
        <v>5293</v>
      </c>
      <c r="C7720" s="1">
        <v>0</v>
      </c>
      <c r="D7720" s="1">
        <v>0</v>
      </c>
      <c r="E7720" s="1">
        <v>0</v>
      </c>
    </row>
    <row r="7721" spans="1:5" x14ac:dyDescent="0.25">
      <c r="A7721" t="s">
        <v>13382</v>
      </c>
      <c r="B7721" t="s">
        <v>5295</v>
      </c>
      <c r="C7721" s="1">
        <v>0</v>
      </c>
      <c r="D7721" s="1">
        <v>0</v>
      </c>
      <c r="E7721" s="1">
        <v>0</v>
      </c>
    </row>
    <row r="7722" spans="1:5" x14ac:dyDescent="0.25">
      <c r="A7722" t="s">
        <v>13383</v>
      </c>
      <c r="B7722" t="s">
        <v>5297</v>
      </c>
      <c r="C7722" s="1">
        <v>0</v>
      </c>
      <c r="D7722" s="1">
        <v>0</v>
      </c>
      <c r="E7722" s="1">
        <v>0</v>
      </c>
    </row>
    <row r="7723" spans="1:5" x14ac:dyDescent="0.25">
      <c r="A7723" t="s">
        <v>13384</v>
      </c>
      <c r="B7723" t="s">
        <v>5299</v>
      </c>
      <c r="C7723" s="1">
        <v>0</v>
      </c>
      <c r="D7723" s="1">
        <v>0</v>
      </c>
      <c r="E7723" s="1">
        <v>0</v>
      </c>
    </row>
    <row r="7724" spans="1:5" x14ac:dyDescent="0.25">
      <c r="A7724" t="s">
        <v>13385</v>
      </c>
      <c r="B7724" t="s">
        <v>5301</v>
      </c>
      <c r="C7724" s="1">
        <v>0</v>
      </c>
      <c r="D7724" s="1">
        <v>0</v>
      </c>
      <c r="E7724" s="1">
        <v>0</v>
      </c>
    </row>
    <row r="7725" spans="1:5" x14ac:dyDescent="0.25">
      <c r="A7725" t="s">
        <v>13386</v>
      </c>
      <c r="B7725" t="s">
        <v>5303</v>
      </c>
      <c r="C7725" s="1">
        <v>0</v>
      </c>
      <c r="D7725" s="1">
        <v>0</v>
      </c>
      <c r="E7725" s="1">
        <v>0</v>
      </c>
    </row>
    <row r="7726" spans="1:5" x14ac:dyDescent="0.25">
      <c r="A7726" t="s">
        <v>13387</v>
      </c>
      <c r="B7726" t="s">
        <v>5305</v>
      </c>
      <c r="C7726" s="1">
        <v>0</v>
      </c>
      <c r="D7726" s="1">
        <v>0</v>
      </c>
      <c r="E7726" s="1">
        <v>0</v>
      </c>
    </row>
    <row r="7727" spans="1:5" x14ac:dyDescent="0.25">
      <c r="A7727" t="s">
        <v>13388</v>
      </c>
      <c r="B7727" t="s">
        <v>5307</v>
      </c>
      <c r="C7727" s="1">
        <v>0</v>
      </c>
      <c r="D7727" s="1">
        <v>0</v>
      </c>
      <c r="E7727" s="1">
        <v>0</v>
      </c>
    </row>
    <row r="7728" spans="1:5" x14ac:dyDescent="0.25">
      <c r="A7728" t="s">
        <v>13389</v>
      </c>
      <c r="B7728" t="s">
        <v>5309</v>
      </c>
      <c r="C7728" s="1">
        <v>0</v>
      </c>
      <c r="D7728" s="1">
        <v>0</v>
      </c>
      <c r="E7728" s="1">
        <v>0</v>
      </c>
    </row>
    <row r="7729" spans="1:5" x14ac:dyDescent="0.25">
      <c r="A7729" t="s">
        <v>13390</v>
      </c>
      <c r="B7729" t="s">
        <v>5311</v>
      </c>
      <c r="C7729" s="1">
        <v>0</v>
      </c>
      <c r="D7729" s="1">
        <v>0</v>
      </c>
      <c r="E7729" s="1">
        <v>0</v>
      </c>
    </row>
    <row r="7730" spans="1:5" x14ac:dyDescent="0.25">
      <c r="A7730" t="s">
        <v>13391</v>
      </c>
      <c r="B7730" t="s">
        <v>5313</v>
      </c>
      <c r="C7730" s="1">
        <v>0</v>
      </c>
      <c r="D7730" s="1">
        <v>0</v>
      </c>
      <c r="E7730" s="1">
        <v>0</v>
      </c>
    </row>
    <row r="7731" spans="1:5" x14ac:dyDescent="0.25">
      <c r="A7731" t="s">
        <v>13392</v>
      </c>
      <c r="B7731" t="s">
        <v>5315</v>
      </c>
      <c r="C7731" s="1">
        <v>0</v>
      </c>
      <c r="D7731" s="1">
        <v>0</v>
      </c>
      <c r="E7731" s="1">
        <v>0</v>
      </c>
    </row>
    <row r="7732" spans="1:5" x14ac:dyDescent="0.25">
      <c r="A7732" t="s">
        <v>13393</v>
      </c>
      <c r="B7732" t="s">
        <v>5317</v>
      </c>
      <c r="C7732" s="1">
        <v>0</v>
      </c>
      <c r="D7732" s="1">
        <v>0</v>
      </c>
      <c r="E7732" s="1">
        <v>0</v>
      </c>
    </row>
    <row r="7733" spans="1:5" x14ac:dyDescent="0.25">
      <c r="A7733" t="s">
        <v>13394</v>
      </c>
      <c r="B7733" t="s">
        <v>5319</v>
      </c>
      <c r="C7733" s="1">
        <v>0</v>
      </c>
      <c r="D7733" s="1">
        <v>0</v>
      </c>
      <c r="E7733" s="1">
        <v>0</v>
      </c>
    </row>
    <row r="7734" spans="1:5" x14ac:dyDescent="0.25">
      <c r="A7734" t="s">
        <v>13395</v>
      </c>
      <c r="B7734" t="s">
        <v>5322</v>
      </c>
      <c r="C7734" s="1">
        <v>0</v>
      </c>
      <c r="D7734" s="1">
        <v>0</v>
      </c>
      <c r="E7734" s="1">
        <v>0</v>
      </c>
    </row>
    <row r="7735" spans="1:5" x14ac:dyDescent="0.25">
      <c r="A7735" t="s">
        <v>13396</v>
      </c>
      <c r="B7735" t="s">
        <v>5325</v>
      </c>
      <c r="C7735" s="1">
        <v>0</v>
      </c>
      <c r="D7735" s="1">
        <v>0</v>
      </c>
      <c r="E7735" s="1">
        <v>0</v>
      </c>
    </row>
    <row r="7736" spans="1:5" x14ac:dyDescent="0.25">
      <c r="A7736" t="s">
        <v>13397</v>
      </c>
      <c r="B7736" t="s">
        <v>5327</v>
      </c>
      <c r="C7736" s="1">
        <v>0</v>
      </c>
      <c r="D7736" s="1">
        <v>0</v>
      </c>
      <c r="E7736" s="1">
        <v>0</v>
      </c>
    </row>
    <row r="7737" spans="1:5" x14ac:dyDescent="0.25">
      <c r="A7737" t="s">
        <v>13398</v>
      </c>
      <c r="B7737" t="s">
        <v>10761</v>
      </c>
      <c r="C7737" s="1">
        <v>0</v>
      </c>
      <c r="D7737" s="1">
        <v>0</v>
      </c>
      <c r="E7737" s="1">
        <v>0</v>
      </c>
    </row>
    <row r="7738" spans="1:5" x14ac:dyDescent="0.25">
      <c r="A7738" t="s">
        <v>13399</v>
      </c>
      <c r="B7738" t="s">
        <v>5329</v>
      </c>
      <c r="C7738" s="1">
        <v>0</v>
      </c>
      <c r="D7738" s="1">
        <v>0</v>
      </c>
      <c r="E7738" s="1">
        <v>0</v>
      </c>
    </row>
    <row r="7739" spans="1:5" x14ac:dyDescent="0.25">
      <c r="A7739" t="s">
        <v>13400</v>
      </c>
      <c r="B7739" t="s">
        <v>5331</v>
      </c>
      <c r="C7739" s="1">
        <v>0</v>
      </c>
      <c r="D7739" s="1">
        <v>0</v>
      </c>
      <c r="E7739" s="1">
        <v>0</v>
      </c>
    </row>
    <row r="7740" spans="1:5" x14ac:dyDescent="0.25">
      <c r="A7740" t="s">
        <v>13401</v>
      </c>
      <c r="B7740" t="s">
        <v>5333</v>
      </c>
      <c r="C7740" s="1">
        <v>0</v>
      </c>
      <c r="D7740" s="1">
        <v>0</v>
      </c>
      <c r="E7740" s="1">
        <v>0</v>
      </c>
    </row>
    <row r="7741" spans="1:5" x14ac:dyDescent="0.25">
      <c r="A7741" t="s">
        <v>13402</v>
      </c>
      <c r="B7741" t="s">
        <v>5335</v>
      </c>
      <c r="C7741" s="1">
        <v>0</v>
      </c>
      <c r="D7741" s="1">
        <v>0</v>
      </c>
      <c r="E7741" s="1">
        <v>0</v>
      </c>
    </row>
    <row r="7742" spans="1:5" x14ac:dyDescent="0.25">
      <c r="A7742" t="s">
        <v>13403</v>
      </c>
      <c r="B7742" t="s">
        <v>5337</v>
      </c>
      <c r="C7742" s="1">
        <v>0</v>
      </c>
      <c r="D7742" s="1">
        <v>0</v>
      </c>
      <c r="E7742" s="1">
        <v>0</v>
      </c>
    </row>
    <row r="7743" spans="1:5" x14ac:dyDescent="0.25">
      <c r="A7743" t="s">
        <v>13404</v>
      </c>
      <c r="B7743" t="s">
        <v>5339</v>
      </c>
      <c r="C7743" s="1">
        <v>0</v>
      </c>
      <c r="D7743" s="1">
        <v>0</v>
      </c>
      <c r="E7743" s="1">
        <v>0</v>
      </c>
    </row>
    <row r="7744" spans="1:5" x14ac:dyDescent="0.25">
      <c r="A7744" t="s">
        <v>13405</v>
      </c>
      <c r="B7744" t="s">
        <v>5341</v>
      </c>
      <c r="C7744" s="1">
        <v>0</v>
      </c>
      <c r="D7744" s="1">
        <v>0</v>
      </c>
      <c r="E7744" s="1">
        <v>0</v>
      </c>
    </row>
    <row r="7745" spans="1:5" x14ac:dyDescent="0.25">
      <c r="A7745" t="s">
        <v>13406</v>
      </c>
      <c r="B7745" t="s">
        <v>5444</v>
      </c>
      <c r="C7745" s="1">
        <v>0</v>
      </c>
      <c r="D7745" s="1">
        <v>0</v>
      </c>
      <c r="E7745" s="1">
        <v>0</v>
      </c>
    </row>
    <row r="7746" spans="1:5" x14ac:dyDescent="0.25">
      <c r="A7746" t="s">
        <v>13407</v>
      </c>
      <c r="B7746" t="s">
        <v>5446</v>
      </c>
      <c r="C7746" s="1">
        <v>0</v>
      </c>
      <c r="D7746" s="1">
        <v>0</v>
      </c>
      <c r="E7746" s="1">
        <v>0</v>
      </c>
    </row>
    <row r="7747" spans="1:5" x14ac:dyDescent="0.25">
      <c r="A7747" t="s">
        <v>13408</v>
      </c>
      <c r="B7747" t="s">
        <v>5449</v>
      </c>
      <c r="C7747" s="1">
        <v>0</v>
      </c>
      <c r="D7747" s="1">
        <v>0</v>
      </c>
      <c r="E7747" s="1">
        <v>0</v>
      </c>
    </row>
    <row r="7748" spans="1:5" x14ac:dyDescent="0.25">
      <c r="A7748" t="s">
        <v>13409</v>
      </c>
      <c r="B7748" t="s">
        <v>5451</v>
      </c>
      <c r="C7748" s="1">
        <v>0</v>
      </c>
      <c r="D7748" s="1">
        <v>0</v>
      </c>
      <c r="E7748" s="1">
        <v>0</v>
      </c>
    </row>
    <row r="7749" spans="1:5" x14ac:dyDescent="0.25">
      <c r="A7749" t="s">
        <v>13410</v>
      </c>
      <c r="B7749" t="s">
        <v>5453</v>
      </c>
      <c r="C7749" s="1">
        <v>0</v>
      </c>
      <c r="D7749" s="1">
        <v>0</v>
      </c>
      <c r="E7749" s="1">
        <v>0</v>
      </c>
    </row>
    <row r="7750" spans="1:5" x14ac:dyDescent="0.25">
      <c r="A7750" t="s">
        <v>13411</v>
      </c>
      <c r="B7750" t="s">
        <v>5455</v>
      </c>
      <c r="C7750" s="1">
        <v>0</v>
      </c>
      <c r="D7750" s="1">
        <v>0</v>
      </c>
      <c r="E7750" s="1">
        <v>0</v>
      </c>
    </row>
    <row r="7751" spans="1:5" x14ac:dyDescent="0.25">
      <c r="A7751" t="s">
        <v>13412</v>
      </c>
      <c r="B7751" t="s">
        <v>5458</v>
      </c>
      <c r="C7751" s="1">
        <v>0</v>
      </c>
      <c r="D7751" s="1">
        <v>0</v>
      </c>
      <c r="E7751" s="1">
        <v>0</v>
      </c>
    </row>
    <row r="7752" spans="1:5" x14ac:dyDescent="0.25">
      <c r="A7752" t="s">
        <v>13413</v>
      </c>
      <c r="B7752" t="s">
        <v>5460</v>
      </c>
      <c r="C7752" s="1">
        <v>0</v>
      </c>
      <c r="D7752" s="1">
        <v>0</v>
      </c>
      <c r="E7752" s="1">
        <v>0</v>
      </c>
    </row>
    <row r="7753" spans="1:5" x14ac:dyDescent="0.25">
      <c r="A7753" t="s">
        <v>13414</v>
      </c>
      <c r="B7753" t="s">
        <v>5462</v>
      </c>
      <c r="C7753" s="1">
        <v>0</v>
      </c>
      <c r="D7753" s="1">
        <v>0</v>
      </c>
      <c r="E7753" s="1">
        <v>0</v>
      </c>
    </row>
    <row r="7754" spans="1:5" x14ac:dyDescent="0.25">
      <c r="A7754" t="s">
        <v>13415</v>
      </c>
      <c r="B7754" t="s">
        <v>5464</v>
      </c>
      <c r="C7754" s="1">
        <v>0</v>
      </c>
      <c r="D7754" s="1">
        <v>0</v>
      </c>
      <c r="E7754" s="1">
        <v>0</v>
      </c>
    </row>
    <row r="7755" spans="1:5" x14ac:dyDescent="0.25">
      <c r="A7755" t="s">
        <v>13416</v>
      </c>
      <c r="B7755" t="s">
        <v>5466</v>
      </c>
      <c r="C7755" s="1">
        <v>0</v>
      </c>
      <c r="D7755" s="1">
        <v>0</v>
      </c>
      <c r="E7755" s="1">
        <v>0</v>
      </c>
    </row>
    <row r="7756" spans="1:5" x14ac:dyDescent="0.25">
      <c r="A7756" t="s">
        <v>13417</v>
      </c>
      <c r="B7756" t="s">
        <v>5468</v>
      </c>
      <c r="C7756" s="1">
        <v>0</v>
      </c>
      <c r="D7756" s="1">
        <v>0</v>
      </c>
      <c r="E7756" s="1">
        <v>0</v>
      </c>
    </row>
    <row r="7757" spans="1:5" x14ac:dyDescent="0.25">
      <c r="A7757" t="s">
        <v>13418</v>
      </c>
      <c r="B7757" t="s">
        <v>5470</v>
      </c>
      <c r="C7757" s="1">
        <v>0</v>
      </c>
      <c r="D7757" s="1">
        <v>0</v>
      </c>
      <c r="E7757" s="1">
        <v>0</v>
      </c>
    </row>
    <row r="7758" spans="1:5" x14ac:dyDescent="0.25">
      <c r="A7758" t="s">
        <v>13419</v>
      </c>
      <c r="B7758" t="s">
        <v>5472</v>
      </c>
      <c r="C7758" s="1">
        <v>0</v>
      </c>
      <c r="D7758" s="1">
        <v>0</v>
      </c>
      <c r="E7758" s="1">
        <v>0</v>
      </c>
    </row>
    <row r="7759" spans="1:5" x14ac:dyDescent="0.25">
      <c r="A7759" t="s">
        <v>13420</v>
      </c>
      <c r="B7759" t="s">
        <v>5475</v>
      </c>
      <c r="C7759" s="1">
        <v>0</v>
      </c>
      <c r="D7759" s="1">
        <v>0</v>
      </c>
      <c r="E7759" s="1">
        <v>0</v>
      </c>
    </row>
    <row r="7760" spans="1:5" x14ac:dyDescent="0.25">
      <c r="A7760" t="s">
        <v>13421</v>
      </c>
      <c r="B7760" t="s">
        <v>5477</v>
      </c>
      <c r="C7760" s="1">
        <v>0</v>
      </c>
      <c r="D7760" s="1">
        <v>0</v>
      </c>
      <c r="E7760" s="1">
        <v>0</v>
      </c>
    </row>
    <row r="7761" spans="1:5" x14ac:dyDescent="0.25">
      <c r="A7761" t="s">
        <v>13422</v>
      </c>
      <c r="B7761" t="s">
        <v>5479</v>
      </c>
      <c r="C7761" s="1">
        <v>0</v>
      </c>
      <c r="D7761" s="1">
        <v>0</v>
      </c>
      <c r="E7761" s="1">
        <v>0</v>
      </c>
    </row>
    <row r="7762" spans="1:5" x14ac:dyDescent="0.25">
      <c r="A7762" t="s">
        <v>13423</v>
      </c>
      <c r="B7762" t="s">
        <v>5481</v>
      </c>
      <c r="C7762" s="1">
        <v>0</v>
      </c>
      <c r="D7762" s="1">
        <v>0</v>
      </c>
      <c r="E7762" s="1">
        <v>0</v>
      </c>
    </row>
    <row r="7763" spans="1:5" x14ac:dyDescent="0.25">
      <c r="A7763" t="s">
        <v>13424</v>
      </c>
      <c r="B7763" t="s">
        <v>5483</v>
      </c>
      <c r="C7763" s="1">
        <v>0</v>
      </c>
      <c r="D7763" s="1">
        <v>0</v>
      </c>
      <c r="E7763" s="1">
        <v>0</v>
      </c>
    </row>
    <row r="7764" spans="1:5" x14ac:dyDescent="0.25">
      <c r="A7764" t="s">
        <v>13425</v>
      </c>
      <c r="B7764" t="s">
        <v>5487</v>
      </c>
      <c r="C7764" s="1">
        <v>0</v>
      </c>
      <c r="D7764" s="1">
        <v>0</v>
      </c>
      <c r="E7764" s="1">
        <v>0</v>
      </c>
    </row>
    <row r="7765" spans="1:5" x14ac:dyDescent="0.25">
      <c r="A7765" t="s">
        <v>13426</v>
      </c>
      <c r="B7765" t="s">
        <v>5490</v>
      </c>
      <c r="C7765" s="1">
        <v>0</v>
      </c>
      <c r="D7765" s="1">
        <v>0</v>
      </c>
      <c r="E7765" s="1">
        <v>0</v>
      </c>
    </row>
    <row r="7766" spans="1:5" x14ac:dyDescent="0.25">
      <c r="A7766" t="s">
        <v>13427</v>
      </c>
      <c r="B7766" t="s">
        <v>5492</v>
      </c>
      <c r="C7766" s="1">
        <v>0</v>
      </c>
      <c r="D7766" s="1">
        <v>0</v>
      </c>
      <c r="E7766" s="1">
        <v>0</v>
      </c>
    </row>
    <row r="7767" spans="1:5" x14ac:dyDescent="0.25">
      <c r="A7767" t="s">
        <v>13428</v>
      </c>
      <c r="B7767" t="s">
        <v>5494</v>
      </c>
      <c r="C7767" s="1">
        <v>0</v>
      </c>
      <c r="D7767" s="1">
        <v>0</v>
      </c>
      <c r="E7767" s="1">
        <v>0</v>
      </c>
    </row>
    <row r="7768" spans="1:5" x14ac:dyDescent="0.25">
      <c r="A7768" t="s">
        <v>13429</v>
      </c>
      <c r="B7768" t="s">
        <v>5496</v>
      </c>
      <c r="C7768" s="1">
        <v>0</v>
      </c>
      <c r="D7768" s="1">
        <v>0</v>
      </c>
      <c r="E7768" s="1">
        <v>0</v>
      </c>
    </row>
    <row r="7769" spans="1:5" x14ac:dyDescent="0.25">
      <c r="A7769" t="s">
        <v>13430</v>
      </c>
      <c r="B7769" t="s">
        <v>5498</v>
      </c>
      <c r="C7769" s="1">
        <v>0</v>
      </c>
      <c r="D7769" s="1">
        <v>0</v>
      </c>
      <c r="E7769" s="1">
        <v>0</v>
      </c>
    </row>
    <row r="7770" spans="1:5" x14ac:dyDescent="0.25">
      <c r="A7770" t="s">
        <v>13431</v>
      </c>
      <c r="B7770" t="s">
        <v>5500</v>
      </c>
      <c r="C7770" s="1">
        <v>300</v>
      </c>
      <c r="D7770" s="1">
        <v>0</v>
      </c>
      <c r="E7770" s="1">
        <v>0</v>
      </c>
    </row>
    <row r="7771" spans="1:5" x14ac:dyDescent="0.25">
      <c r="A7771" t="s">
        <v>13432</v>
      </c>
      <c r="B7771" t="s">
        <v>5502</v>
      </c>
      <c r="C7771" s="1">
        <v>0</v>
      </c>
      <c r="D7771" s="1">
        <v>0</v>
      </c>
      <c r="E7771" s="1">
        <v>0</v>
      </c>
    </row>
    <row r="7772" spans="1:5" x14ac:dyDescent="0.25">
      <c r="A7772" t="s">
        <v>13433</v>
      </c>
      <c r="B7772" t="s">
        <v>5504</v>
      </c>
      <c r="C7772" s="1">
        <v>0</v>
      </c>
      <c r="D7772" s="1">
        <v>0</v>
      </c>
      <c r="E7772" s="1">
        <v>0</v>
      </c>
    </row>
    <row r="7773" spans="1:5" x14ac:dyDescent="0.25">
      <c r="A7773" t="s">
        <v>13434</v>
      </c>
      <c r="B7773" t="s">
        <v>5506</v>
      </c>
      <c r="C7773" s="1">
        <v>0</v>
      </c>
      <c r="D7773" s="1">
        <v>0</v>
      </c>
      <c r="E7773" s="1">
        <v>0</v>
      </c>
    </row>
    <row r="7774" spans="1:5" x14ac:dyDescent="0.25">
      <c r="A7774" t="s">
        <v>13435</v>
      </c>
      <c r="B7774" t="s">
        <v>5508</v>
      </c>
      <c r="C7774" s="1">
        <v>0</v>
      </c>
      <c r="D7774" s="1">
        <v>0</v>
      </c>
      <c r="E7774" s="1">
        <v>0</v>
      </c>
    </row>
    <row r="7775" spans="1:5" x14ac:dyDescent="0.25">
      <c r="A7775" t="s">
        <v>13436</v>
      </c>
      <c r="B7775" t="s">
        <v>5510</v>
      </c>
      <c r="C7775" s="1">
        <v>0</v>
      </c>
      <c r="D7775" s="1">
        <v>0</v>
      </c>
      <c r="E7775" s="1">
        <v>0</v>
      </c>
    </row>
    <row r="7776" spans="1:5" x14ac:dyDescent="0.25">
      <c r="A7776" t="s">
        <v>13437</v>
      </c>
      <c r="B7776" t="s">
        <v>5512</v>
      </c>
      <c r="C7776" s="1">
        <v>0</v>
      </c>
      <c r="D7776" s="1">
        <v>0</v>
      </c>
      <c r="E7776" s="1">
        <v>0</v>
      </c>
    </row>
    <row r="7777" spans="1:5" x14ac:dyDescent="0.25">
      <c r="A7777" t="s">
        <v>13438</v>
      </c>
      <c r="B7777" t="s">
        <v>5514</v>
      </c>
      <c r="C7777" s="1">
        <v>0</v>
      </c>
      <c r="D7777" s="1">
        <v>0</v>
      </c>
      <c r="E7777" s="1">
        <v>0</v>
      </c>
    </row>
    <row r="7778" spans="1:5" x14ac:dyDescent="0.25">
      <c r="A7778" t="s">
        <v>13439</v>
      </c>
      <c r="B7778" t="s">
        <v>5516</v>
      </c>
      <c r="C7778" s="1">
        <v>54123</v>
      </c>
      <c r="D7778" s="1">
        <v>19359</v>
      </c>
      <c r="E7778" s="1">
        <v>56829</v>
      </c>
    </row>
    <row r="7779" spans="1:5" x14ac:dyDescent="0.25">
      <c r="A7779" t="s">
        <v>13440</v>
      </c>
      <c r="B7779" t="s">
        <v>5518</v>
      </c>
      <c r="C7779" s="1">
        <v>0</v>
      </c>
      <c r="D7779" s="1">
        <v>9531</v>
      </c>
      <c r="E7779" s="1">
        <v>0</v>
      </c>
    </row>
    <row r="7780" spans="1:5" x14ac:dyDescent="0.25">
      <c r="A7780" t="s">
        <v>13441</v>
      </c>
      <c r="B7780" t="s">
        <v>5521</v>
      </c>
      <c r="C7780" s="1">
        <v>0</v>
      </c>
      <c r="D7780" s="1">
        <v>0</v>
      </c>
      <c r="E7780" s="1">
        <v>0</v>
      </c>
    </row>
    <row r="7781" spans="1:5" x14ac:dyDescent="0.25">
      <c r="A7781" t="s">
        <v>13442</v>
      </c>
      <c r="B7781" t="s">
        <v>5524</v>
      </c>
      <c r="C7781" s="1">
        <v>0</v>
      </c>
      <c r="D7781" s="1">
        <v>0</v>
      </c>
      <c r="E7781" s="1">
        <v>0</v>
      </c>
    </row>
    <row r="7782" spans="1:5" x14ac:dyDescent="0.25">
      <c r="A7782" t="s">
        <v>13443</v>
      </c>
      <c r="B7782" t="s">
        <v>5526</v>
      </c>
      <c r="C7782" s="1">
        <v>0</v>
      </c>
      <c r="D7782" s="1">
        <v>0</v>
      </c>
      <c r="E7782" s="1">
        <v>0</v>
      </c>
    </row>
    <row r="7783" spans="1:5" x14ac:dyDescent="0.25">
      <c r="A7783" t="s">
        <v>13444</v>
      </c>
      <c r="B7783" t="s">
        <v>13445</v>
      </c>
      <c r="C7783" s="1">
        <v>0</v>
      </c>
      <c r="D7783" s="1">
        <v>0</v>
      </c>
      <c r="E7783" s="1">
        <v>0</v>
      </c>
    </row>
    <row r="7784" spans="1:5" x14ac:dyDescent="0.25">
      <c r="A7784" t="s">
        <v>13446</v>
      </c>
      <c r="B7784" t="s">
        <v>5528</v>
      </c>
      <c r="C7784" s="1">
        <v>0</v>
      </c>
      <c r="D7784" s="1">
        <v>1000</v>
      </c>
      <c r="E7784" s="1">
        <v>0</v>
      </c>
    </row>
    <row r="7785" spans="1:5" x14ac:dyDescent="0.25">
      <c r="A7785" t="s">
        <v>13447</v>
      </c>
      <c r="B7785" t="s">
        <v>5530</v>
      </c>
      <c r="C7785" s="1">
        <v>0</v>
      </c>
      <c r="D7785" s="1">
        <v>0</v>
      </c>
      <c r="E7785" s="1">
        <v>0</v>
      </c>
    </row>
    <row r="7786" spans="1:5" x14ac:dyDescent="0.25">
      <c r="A7786" t="s">
        <v>13448</v>
      </c>
      <c r="B7786" t="s">
        <v>5532</v>
      </c>
      <c r="C7786" s="1">
        <v>785</v>
      </c>
      <c r="D7786" s="1">
        <v>413</v>
      </c>
      <c r="E7786" s="1">
        <v>824</v>
      </c>
    </row>
    <row r="7787" spans="1:5" x14ac:dyDescent="0.25">
      <c r="A7787" t="s">
        <v>13449</v>
      </c>
      <c r="B7787" t="s">
        <v>5534</v>
      </c>
      <c r="C7787" s="1">
        <v>2100</v>
      </c>
      <c r="D7787" s="1">
        <v>2120</v>
      </c>
      <c r="E7787" s="1">
        <v>2205</v>
      </c>
    </row>
    <row r="7788" spans="1:5" x14ac:dyDescent="0.25">
      <c r="A7788" t="s">
        <v>13450</v>
      </c>
      <c r="B7788" t="s">
        <v>5536</v>
      </c>
      <c r="C7788" s="1">
        <v>5205</v>
      </c>
      <c r="D7788" s="1">
        <v>3731</v>
      </c>
      <c r="E7788" s="1">
        <v>5232</v>
      </c>
    </row>
    <row r="7789" spans="1:5" x14ac:dyDescent="0.25">
      <c r="A7789" t="s">
        <v>13451</v>
      </c>
      <c r="B7789" t="s">
        <v>5538</v>
      </c>
      <c r="C7789" s="1">
        <v>0</v>
      </c>
      <c r="D7789" s="1">
        <v>0</v>
      </c>
      <c r="E7789" s="1">
        <v>0</v>
      </c>
    </row>
    <row r="7790" spans="1:5" x14ac:dyDescent="0.25">
      <c r="A7790" t="s">
        <v>13452</v>
      </c>
      <c r="B7790" t="s">
        <v>5540</v>
      </c>
      <c r="C7790" s="1">
        <v>0</v>
      </c>
      <c r="D7790" s="1">
        <v>0</v>
      </c>
      <c r="E7790" s="1">
        <v>0</v>
      </c>
    </row>
    <row r="7791" spans="1:5" x14ac:dyDescent="0.25">
      <c r="A7791" t="s">
        <v>13453</v>
      </c>
      <c r="B7791" t="s">
        <v>5542</v>
      </c>
      <c r="C7791" s="1">
        <v>0</v>
      </c>
      <c r="D7791" s="1">
        <v>0</v>
      </c>
      <c r="E7791" s="1">
        <v>0</v>
      </c>
    </row>
    <row r="7792" spans="1:5" x14ac:dyDescent="0.25">
      <c r="A7792" t="s">
        <v>13454</v>
      </c>
      <c r="B7792" t="s">
        <v>5544</v>
      </c>
      <c r="C7792" s="1">
        <v>0</v>
      </c>
      <c r="D7792" s="1">
        <v>0</v>
      </c>
      <c r="E7792" s="1">
        <v>0</v>
      </c>
    </row>
    <row r="7793" spans="1:5" x14ac:dyDescent="0.25">
      <c r="A7793" t="s">
        <v>13455</v>
      </c>
      <c r="B7793" t="s">
        <v>5546</v>
      </c>
      <c r="C7793" s="1">
        <v>0</v>
      </c>
      <c r="D7793" s="1">
        <v>0</v>
      </c>
      <c r="E7793" s="1">
        <v>0</v>
      </c>
    </row>
    <row r="7794" spans="1:5" x14ac:dyDescent="0.25">
      <c r="A7794" t="s">
        <v>13456</v>
      </c>
      <c r="B7794" t="s">
        <v>5549</v>
      </c>
      <c r="C7794" s="1">
        <v>0</v>
      </c>
      <c r="D7794" s="1">
        <v>0</v>
      </c>
      <c r="E7794" s="1">
        <v>0</v>
      </c>
    </row>
    <row r="7795" spans="1:5" x14ac:dyDescent="0.25">
      <c r="A7795" t="s">
        <v>13457</v>
      </c>
      <c r="B7795" t="s">
        <v>5551</v>
      </c>
      <c r="C7795" s="1">
        <v>0</v>
      </c>
      <c r="D7795" s="1">
        <v>0</v>
      </c>
      <c r="E7795" s="1">
        <v>0</v>
      </c>
    </row>
    <row r="7796" spans="1:5" x14ac:dyDescent="0.25">
      <c r="A7796" t="s">
        <v>13458</v>
      </c>
      <c r="B7796" t="s">
        <v>5553</v>
      </c>
      <c r="C7796" s="1">
        <v>0</v>
      </c>
      <c r="D7796" s="1">
        <v>0</v>
      </c>
      <c r="E7796" s="1">
        <v>0</v>
      </c>
    </row>
    <row r="7797" spans="1:5" x14ac:dyDescent="0.25">
      <c r="A7797" t="s">
        <v>13459</v>
      </c>
      <c r="B7797" t="s">
        <v>5555</v>
      </c>
      <c r="C7797" s="1">
        <v>0</v>
      </c>
      <c r="D7797" s="1">
        <v>0</v>
      </c>
      <c r="E7797" s="1">
        <v>0</v>
      </c>
    </row>
    <row r="7798" spans="1:5" x14ac:dyDescent="0.25">
      <c r="A7798" t="s">
        <v>13460</v>
      </c>
      <c r="B7798" t="s">
        <v>5557</v>
      </c>
      <c r="C7798" s="1">
        <v>0</v>
      </c>
      <c r="D7798" s="1">
        <v>0</v>
      </c>
      <c r="E7798" s="1">
        <v>0</v>
      </c>
    </row>
    <row r="7799" spans="1:5" x14ac:dyDescent="0.25">
      <c r="A7799" t="s">
        <v>13461</v>
      </c>
      <c r="B7799" t="s">
        <v>5559</v>
      </c>
      <c r="C7799" s="1">
        <v>0</v>
      </c>
      <c r="D7799" s="1">
        <v>0</v>
      </c>
      <c r="E7799" s="1">
        <v>0</v>
      </c>
    </row>
    <row r="7800" spans="1:5" x14ac:dyDescent="0.25">
      <c r="A7800" t="s">
        <v>13462</v>
      </c>
      <c r="B7800" t="s">
        <v>5561</v>
      </c>
      <c r="C7800" s="1">
        <v>0</v>
      </c>
      <c r="D7800" s="1">
        <v>0</v>
      </c>
      <c r="E7800" s="1">
        <v>0</v>
      </c>
    </row>
    <row r="7801" spans="1:5" x14ac:dyDescent="0.25">
      <c r="A7801" t="s">
        <v>13463</v>
      </c>
      <c r="B7801" t="s">
        <v>5563</v>
      </c>
      <c r="C7801" s="1">
        <v>0</v>
      </c>
      <c r="D7801" s="1">
        <v>0</v>
      </c>
      <c r="E7801" s="1">
        <v>0</v>
      </c>
    </row>
    <row r="7802" spans="1:5" x14ac:dyDescent="0.25">
      <c r="A7802" t="s">
        <v>13464</v>
      </c>
      <c r="B7802" t="s">
        <v>5565</v>
      </c>
      <c r="C7802" s="1">
        <v>0</v>
      </c>
      <c r="D7802" s="1">
        <v>0</v>
      </c>
      <c r="E7802" s="1">
        <v>0</v>
      </c>
    </row>
    <row r="7803" spans="1:5" x14ac:dyDescent="0.25">
      <c r="A7803" t="s">
        <v>13465</v>
      </c>
      <c r="B7803" t="s">
        <v>5568</v>
      </c>
      <c r="C7803" s="1">
        <v>0</v>
      </c>
      <c r="D7803" s="1">
        <v>0</v>
      </c>
      <c r="E7803" s="1">
        <v>0</v>
      </c>
    </row>
    <row r="7804" spans="1:5" x14ac:dyDescent="0.25">
      <c r="A7804" t="s">
        <v>13466</v>
      </c>
      <c r="B7804" t="s">
        <v>5571</v>
      </c>
      <c r="C7804" s="1">
        <v>0</v>
      </c>
      <c r="D7804" s="1">
        <v>0</v>
      </c>
      <c r="E7804" s="1">
        <v>0</v>
      </c>
    </row>
    <row r="7805" spans="1:5" x14ac:dyDescent="0.25">
      <c r="A7805" t="s">
        <v>13467</v>
      </c>
      <c r="B7805" t="s">
        <v>5573</v>
      </c>
      <c r="C7805" s="1">
        <v>0</v>
      </c>
      <c r="D7805" s="1">
        <v>0</v>
      </c>
      <c r="E7805" s="1">
        <v>0</v>
      </c>
    </row>
    <row r="7806" spans="1:5" x14ac:dyDescent="0.25">
      <c r="A7806" t="s">
        <v>13468</v>
      </c>
      <c r="B7806" t="s">
        <v>5575</v>
      </c>
      <c r="C7806" s="1">
        <v>0</v>
      </c>
      <c r="D7806" s="1">
        <v>0</v>
      </c>
      <c r="E7806" s="1">
        <v>0</v>
      </c>
    </row>
    <row r="7807" spans="1:5" x14ac:dyDescent="0.25">
      <c r="A7807" t="s">
        <v>13469</v>
      </c>
      <c r="B7807" t="s">
        <v>5577</v>
      </c>
      <c r="C7807" s="1">
        <v>0</v>
      </c>
      <c r="D7807" s="1">
        <v>0</v>
      </c>
      <c r="E7807" s="1">
        <v>0</v>
      </c>
    </row>
    <row r="7808" spans="1:5" x14ac:dyDescent="0.25">
      <c r="A7808" t="s">
        <v>13470</v>
      </c>
      <c r="B7808" t="s">
        <v>5579</v>
      </c>
      <c r="C7808" s="1">
        <v>0</v>
      </c>
      <c r="D7808" s="1">
        <v>0</v>
      </c>
      <c r="E7808" s="1">
        <v>0</v>
      </c>
    </row>
    <row r="7809" spans="1:5" x14ac:dyDescent="0.25">
      <c r="A7809" t="s">
        <v>13471</v>
      </c>
      <c r="B7809" t="s">
        <v>5581</v>
      </c>
      <c r="C7809" s="1">
        <v>0</v>
      </c>
      <c r="D7809" s="1">
        <v>0</v>
      </c>
      <c r="E7809" s="1">
        <v>0</v>
      </c>
    </row>
    <row r="7810" spans="1:5" x14ac:dyDescent="0.25">
      <c r="A7810" t="s">
        <v>13472</v>
      </c>
      <c r="B7810" t="s">
        <v>5585</v>
      </c>
      <c r="C7810" s="1">
        <v>0</v>
      </c>
      <c r="D7810" s="1">
        <v>0</v>
      </c>
      <c r="E7810" s="1">
        <v>0</v>
      </c>
    </row>
    <row r="7811" spans="1:5" x14ac:dyDescent="0.25">
      <c r="A7811" t="s">
        <v>13473</v>
      </c>
      <c r="B7811" t="s">
        <v>5587</v>
      </c>
      <c r="C7811" s="1">
        <v>0</v>
      </c>
      <c r="D7811" s="1">
        <v>0</v>
      </c>
      <c r="E7811" s="1">
        <v>0</v>
      </c>
    </row>
    <row r="7812" spans="1:5" x14ac:dyDescent="0.25">
      <c r="A7812" t="s">
        <v>13474</v>
      </c>
      <c r="B7812" t="s">
        <v>5589</v>
      </c>
      <c r="C7812" s="1">
        <v>0</v>
      </c>
      <c r="D7812" s="1">
        <v>0</v>
      </c>
      <c r="E7812" s="1">
        <v>0</v>
      </c>
    </row>
    <row r="7813" spans="1:5" x14ac:dyDescent="0.25">
      <c r="A7813" t="s">
        <v>13475</v>
      </c>
      <c r="B7813" t="s">
        <v>5591</v>
      </c>
      <c r="C7813" s="1">
        <v>0</v>
      </c>
      <c r="D7813" s="1">
        <v>0</v>
      </c>
      <c r="E7813" s="1">
        <v>0</v>
      </c>
    </row>
    <row r="7814" spans="1:5" x14ac:dyDescent="0.25">
      <c r="A7814" t="s">
        <v>13476</v>
      </c>
      <c r="B7814" t="s">
        <v>5593</v>
      </c>
      <c r="C7814" s="1">
        <v>0</v>
      </c>
      <c r="D7814" s="1">
        <v>0</v>
      </c>
      <c r="E7814" s="1">
        <v>0</v>
      </c>
    </row>
    <row r="7815" spans="1:5" x14ac:dyDescent="0.25">
      <c r="A7815" t="s">
        <v>13477</v>
      </c>
      <c r="B7815" t="s">
        <v>5595</v>
      </c>
      <c r="C7815" s="1">
        <v>0</v>
      </c>
      <c r="D7815" s="1">
        <v>0</v>
      </c>
      <c r="E7815" s="1">
        <v>0</v>
      </c>
    </row>
    <row r="7816" spans="1:5" x14ac:dyDescent="0.25">
      <c r="A7816" t="s">
        <v>13478</v>
      </c>
      <c r="B7816" t="s">
        <v>5597</v>
      </c>
      <c r="C7816" s="1">
        <v>657</v>
      </c>
      <c r="D7816" s="1">
        <v>0</v>
      </c>
      <c r="E7816" s="1">
        <v>657</v>
      </c>
    </row>
    <row r="7817" spans="1:5" x14ac:dyDescent="0.25">
      <c r="A7817" t="s">
        <v>13479</v>
      </c>
      <c r="B7817" t="s">
        <v>5599</v>
      </c>
      <c r="C7817" s="1">
        <v>0</v>
      </c>
      <c r="D7817" s="1">
        <v>0</v>
      </c>
      <c r="E7817" s="1">
        <v>0</v>
      </c>
    </row>
    <row r="7818" spans="1:5" x14ac:dyDescent="0.25">
      <c r="A7818" t="s">
        <v>13480</v>
      </c>
      <c r="B7818" t="s">
        <v>5601</v>
      </c>
      <c r="C7818" s="1">
        <v>0</v>
      </c>
      <c r="D7818" s="1">
        <v>0</v>
      </c>
      <c r="E7818" s="1">
        <v>0</v>
      </c>
    </row>
    <row r="7819" spans="1:5" x14ac:dyDescent="0.25">
      <c r="A7819" t="s">
        <v>13481</v>
      </c>
      <c r="B7819" t="s">
        <v>5603</v>
      </c>
      <c r="C7819" s="1">
        <v>0</v>
      </c>
      <c r="D7819" s="1">
        <v>0</v>
      </c>
      <c r="E7819" s="1">
        <v>0</v>
      </c>
    </row>
    <row r="7820" spans="1:5" x14ac:dyDescent="0.25">
      <c r="A7820" t="s">
        <v>13482</v>
      </c>
      <c r="B7820" t="s">
        <v>5605</v>
      </c>
      <c r="C7820" s="1">
        <v>0</v>
      </c>
      <c r="D7820" s="1">
        <v>0</v>
      </c>
      <c r="E7820" s="1">
        <v>0</v>
      </c>
    </row>
    <row r="7821" spans="1:5" x14ac:dyDescent="0.25">
      <c r="A7821" t="s">
        <v>13483</v>
      </c>
      <c r="B7821" t="s">
        <v>5607</v>
      </c>
      <c r="C7821" s="1">
        <v>0</v>
      </c>
      <c r="D7821" s="1">
        <v>0</v>
      </c>
      <c r="E7821" s="1">
        <v>0</v>
      </c>
    </row>
    <row r="7822" spans="1:5" x14ac:dyDescent="0.25">
      <c r="A7822" t="s">
        <v>13484</v>
      </c>
      <c r="B7822" t="s">
        <v>5609</v>
      </c>
      <c r="C7822" s="1">
        <v>0</v>
      </c>
      <c r="D7822" s="1">
        <v>0</v>
      </c>
      <c r="E7822" s="1">
        <v>0</v>
      </c>
    </row>
    <row r="7823" spans="1:5" x14ac:dyDescent="0.25">
      <c r="A7823" t="s">
        <v>13485</v>
      </c>
      <c r="B7823" t="s">
        <v>5612</v>
      </c>
      <c r="C7823" s="1">
        <v>0</v>
      </c>
      <c r="D7823" s="1">
        <v>0</v>
      </c>
      <c r="E7823" s="1">
        <v>0</v>
      </c>
    </row>
    <row r="7824" spans="1:5" x14ac:dyDescent="0.25">
      <c r="A7824" t="s">
        <v>13486</v>
      </c>
      <c r="B7824" t="s">
        <v>5614</v>
      </c>
      <c r="C7824" s="1">
        <v>111912</v>
      </c>
      <c r="D7824" s="1">
        <v>40030</v>
      </c>
      <c r="E7824" s="1">
        <v>117507</v>
      </c>
    </row>
    <row r="7825" spans="1:5" x14ac:dyDescent="0.25">
      <c r="A7825" t="s">
        <v>13487</v>
      </c>
      <c r="B7825" t="s">
        <v>5616</v>
      </c>
      <c r="C7825" s="1">
        <v>0</v>
      </c>
      <c r="D7825" s="1">
        <v>0</v>
      </c>
      <c r="E7825" s="1">
        <v>0</v>
      </c>
    </row>
    <row r="7826" spans="1:5" x14ac:dyDescent="0.25">
      <c r="A7826" t="s">
        <v>13488</v>
      </c>
      <c r="B7826" t="s">
        <v>5619</v>
      </c>
      <c r="C7826" s="1">
        <v>0</v>
      </c>
      <c r="D7826" s="1">
        <v>0</v>
      </c>
      <c r="E7826" s="1">
        <v>0</v>
      </c>
    </row>
    <row r="7827" spans="1:5" x14ac:dyDescent="0.25">
      <c r="A7827" t="s">
        <v>13489</v>
      </c>
      <c r="B7827" t="s">
        <v>13490</v>
      </c>
      <c r="C7827" s="1">
        <v>0</v>
      </c>
      <c r="D7827" s="1">
        <v>0</v>
      </c>
      <c r="E7827" s="1">
        <v>0</v>
      </c>
    </row>
    <row r="7828" spans="1:5" x14ac:dyDescent="0.25">
      <c r="A7828" t="s">
        <v>13491</v>
      </c>
      <c r="B7828" t="s">
        <v>5622</v>
      </c>
      <c r="C7828" s="1">
        <v>0</v>
      </c>
      <c r="D7828" s="1">
        <v>0</v>
      </c>
      <c r="E7828" s="1">
        <v>0</v>
      </c>
    </row>
    <row r="7829" spans="1:5" x14ac:dyDescent="0.25">
      <c r="A7829" t="s">
        <v>13492</v>
      </c>
      <c r="B7829" t="s">
        <v>13493</v>
      </c>
      <c r="C7829" s="1">
        <v>0</v>
      </c>
      <c r="D7829" s="1">
        <v>0</v>
      </c>
      <c r="E7829" s="1">
        <v>0</v>
      </c>
    </row>
    <row r="7830" spans="1:5" x14ac:dyDescent="0.25">
      <c r="A7830" t="s">
        <v>13494</v>
      </c>
      <c r="B7830" t="s">
        <v>5624</v>
      </c>
      <c r="C7830" s="1">
        <v>0</v>
      </c>
      <c r="D7830" s="1">
        <v>2000</v>
      </c>
      <c r="E7830" s="1">
        <v>0</v>
      </c>
    </row>
    <row r="7831" spans="1:5" x14ac:dyDescent="0.25">
      <c r="A7831" t="s">
        <v>13495</v>
      </c>
      <c r="B7831" t="s">
        <v>5626</v>
      </c>
      <c r="C7831" s="1">
        <v>0</v>
      </c>
      <c r="D7831" s="1">
        <v>0</v>
      </c>
      <c r="E7831" s="1">
        <v>0</v>
      </c>
    </row>
    <row r="7832" spans="1:5" x14ac:dyDescent="0.25">
      <c r="A7832" t="s">
        <v>13496</v>
      </c>
      <c r="B7832" t="s">
        <v>5628</v>
      </c>
      <c r="C7832" s="1">
        <v>1623</v>
      </c>
      <c r="D7832" s="1">
        <v>601</v>
      </c>
      <c r="E7832" s="1">
        <v>1704</v>
      </c>
    </row>
    <row r="7833" spans="1:5" x14ac:dyDescent="0.25">
      <c r="A7833" t="s">
        <v>13497</v>
      </c>
      <c r="B7833" t="s">
        <v>5630</v>
      </c>
      <c r="C7833" s="1">
        <v>4197</v>
      </c>
      <c r="D7833" s="1">
        <v>3217</v>
      </c>
      <c r="E7833" s="1">
        <v>4407</v>
      </c>
    </row>
    <row r="7834" spans="1:5" x14ac:dyDescent="0.25">
      <c r="A7834" t="s">
        <v>13498</v>
      </c>
      <c r="B7834" t="s">
        <v>5632</v>
      </c>
      <c r="C7834" s="1">
        <v>9153</v>
      </c>
      <c r="D7834" s="1">
        <v>5881</v>
      </c>
      <c r="E7834" s="1">
        <v>9209</v>
      </c>
    </row>
    <row r="7835" spans="1:5" x14ac:dyDescent="0.25">
      <c r="A7835" t="s">
        <v>13499</v>
      </c>
      <c r="B7835" t="s">
        <v>5634</v>
      </c>
      <c r="C7835" s="1">
        <v>0</v>
      </c>
      <c r="D7835" s="1">
        <v>0</v>
      </c>
      <c r="E7835" s="1">
        <v>0</v>
      </c>
    </row>
    <row r="7836" spans="1:5" x14ac:dyDescent="0.25">
      <c r="A7836" t="s">
        <v>13500</v>
      </c>
      <c r="B7836" t="s">
        <v>5636</v>
      </c>
      <c r="C7836" s="1">
        <v>0</v>
      </c>
      <c r="D7836" s="1">
        <v>0</v>
      </c>
      <c r="E7836" s="1">
        <v>0</v>
      </c>
    </row>
    <row r="7837" spans="1:5" x14ac:dyDescent="0.25">
      <c r="A7837" t="s">
        <v>13501</v>
      </c>
      <c r="B7837" t="s">
        <v>5638</v>
      </c>
      <c r="C7837" s="1">
        <v>0</v>
      </c>
      <c r="D7837" s="1">
        <v>0</v>
      </c>
      <c r="E7837" s="1">
        <v>0</v>
      </c>
    </row>
    <row r="7838" spans="1:5" x14ac:dyDescent="0.25">
      <c r="A7838" t="s">
        <v>13502</v>
      </c>
      <c r="B7838" t="s">
        <v>5640</v>
      </c>
      <c r="C7838" s="1">
        <v>0</v>
      </c>
      <c r="D7838" s="1">
        <v>0</v>
      </c>
      <c r="E7838" s="1">
        <v>0</v>
      </c>
    </row>
    <row r="7839" spans="1:5" x14ac:dyDescent="0.25">
      <c r="A7839" t="s">
        <v>13503</v>
      </c>
      <c r="B7839" t="s">
        <v>5642</v>
      </c>
      <c r="C7839" s="1">
        <v>0</v>
      </c>
      <c r="D7839" s="1">
        <v>0</v>
      </c>
      <c r="E7839" s="1">
        <v>0</v>
      </c>
    </row>
    <row r="7840" spans="1:5" x14ac:dyDescent="0.25">
      <c r="A7840" t="s">
        <v>13504</v>
      </c>
      <c r="B7840" t="s">
        <v>5644</v>
      </c>
      <c r="C7840" s="1">
        <v>0</v>
      </c>
      <c r="D7840" s="1">
        <v>0</v>
      </c>
      <c r="E7840" s="1">
        <v>0</v>
      </c>
    </row>
    <row r="7841" spans="1:5" x14ac:dyDescent="0.25">
      <c r="A7841" t="s">
        <v>13505</v>
      </c>
      <c r="B7841" t="s">
        <v>5646</v>
      </c>
      <c r="C7841" s="1">
        <v>0</v>
      </c>
      <c r="D7841" s="1">
        <v>0</v>
      </c>
      <c r="E7841" s="1">
        <v>0</v>
      </c>
    </row>
    <row r="7842" spans="1:5" x14ac:dyDescent="0.25">
      <c r="A7842" t="s">
        <v>13506</v>
      </c>
      <c r="B7842" t="s">
        <v>5648</v>
      </c>
      <c r="C7842" s="1">
        <v>0</v>
      </c>
      <c r="D7842" s="1">
        <v>0</v>
      </c>
      <c r="E7842" s="1">
        <v>0</v>
      </c>
    </row>
    <row r="7843" spans="1:5" x14ac:dyDescent="0.25">
      <c r="A7843" t="s">
        <v>13507</v>
      </c>
      <c r="B7843" t="s">
        <v>5650</v>
      </c>
      <c r="C7843" s="1">
        <v>0</v>
      </c>
      <c r="D7843" s="1">
        <v>0</v>
      </c>
      <c r="E7843" s="1">
        <v>0</v>
      </c>
    </row>
    <row r="7844" spans="1:5" x14ac:dyDescent="0.25">
      <c r="A7844" t="s">
        <v>13508</v>
      </c>
      <c r="B7844" t="s">
        <v>5652</v>
      </c>
      <c r="C7844" s="1">
        <v>0</v>
      </c>
      <c r="D7844" s="1">
        <v>0</v>
      </c>
      <c r="E7844" s="1">
        <v>0</v>
      </c>
    </row>
    <row r="7845" spans="1:5" x14ac:dyDescent="0.25">
      <c r="A7845" t="s">
        <v>13509</v>
      </c>
      <c r="B7845" t="s">
        <v>5654</v>
      </c>
      <c r="C7845" s="1">
        <v>0</v>
      </c>
      <c r="D7845" s="1">
        <v>0</v>
      </c>
      <c r="E7845" s="1">
        <v>0</v>
      </c>
    </row>
    <row r="7846" spans="1:5" x14ac:dyDescent="0.25">
      <c r="A7846" t="s">
        <v>13510</v>
      </c>
      <c r="B7846" t="s">
        <v>5656</v>
      </c>
      <c r="C7846" s="1">
        <v>0</v>
      </c>
      <c r="D7846" s="1">
        <v>0</v>
      </c>
      <c r="E7846" s="1">
        <v>0</v>
      </c>
    </row>
    <row r="7847" spans="1:5" x14ac:dyDescent="0.25">
      <c r="A7847" t="s">
        <v>13511</v>
      </c>
      <c r="B7847" t="s">
        <v>5658</v>
      </c>
      <c r="C7847" s="1">
        <v>0</v>
      </c>
      <c r="D7847" s="1">
        <v>0</v>
      </c>
      <c r="E7847" s="1">
        <v>0</v>
      </c>
    </row>
    <row r="7848" spans="1:5" x14ac:dyDescent="0.25">
      <c r="A7848" t="s">
        <v>13512</v>
      </c>
      <c r="B7848" t="s">
        <v>5660</v>
      </c>
      <c r="C7848" s="1">
        <v>0</v>
      </c>
      <c r="D7848" s="1">
        <v>0</v>
      </c>
      <c r="E7848" s="1">
        <v>0</v>
      </c>
    </row>
    <row r="7849" spans="1:5" x14ac:dyDescent="0.25">
      <c r="A7849" t="s">
        <v>13513</v>
      </c>
      <c r="B7849" t="s">
        <v>5662</v>
      </c>
      <c r="C7849" s="1">
        <v>0</v>
      </c>
      <c r="D7849" s="1">
        <v>0</v>
      </c>
      <c r="E7849" s="1">
        <v>0</v>
      </c>
    </row>
    <row r="7850" spans="1:5" x14ac:dyDescent="0.25">
      <c r="A7850" t="s">
        <v>13514</v>
      </c>
      <c r="B7850" t="s">
        <v>5664</v>
      </c>
      <c r="C7850" s="1">
        <v>0</v>
      </c>
      <c r="D7850" s="1">
        <v>0</v>
      </c>
      <c r="E7850" s="1">
        <v>0</v>
      </c>
    </row>
    <row r="7851" spans="1:5" x14ac:dyDescent="0.25">
      <c r="A7851" t="s">
        <v>13515</v>
      </c>
      <c r="B7851" t="s">
        <v>5666</v>
      </c>
      <c r="C7851" s="1">
        <v>0</v>
      </c>
      <c r="D7851" s="1">
        <v>0</v>
      </c>
      <c r="E7851" s="1">
        <v>0</v>
      </c>
    </row>
    <row r="7852" spans="1:5" x14ac:dyDescent="0.25">
      <c r="A7852" t="s">
        <v>13516</v>
      </c>
      <c r="B7852" t="s">
        <v>5668</v>
      </c>
      <c r="C7852" s="1">
        <v>0</v>
      </c>
      <c r="D7852" s="1">
        <v>0</v>
      </c>
      <c r="E7852" s="1">
        <v>0</v>
      </c>
    </row>
    <row r="7853" spans="1:5" x14ac:dyDescent="0.25">
      <c r="A7853" t="s">
        <v>13517</v>
      </c>
      <c r="B7853" t="s">
        <v>5670</v>
      </c>
      <c r="C7853" s="1">
        <v>0</v>
      </c>
      <c r="D7853" s="1">
        <v>0</v>
      </c>
      <c r="E7853" s="1">
        <v>0</v>
      </c>
    </row>
    <row r="7854" spans="1:5" x14ac:dyDescent="0.25">
      <c r="A7854" t="s">
        <v>13518</v>
      </c>
      <c r="B7854" t="s">
        <v>5672</v>
      </c>
      <c r="C7854" s="1">
        <v>0</v>
      </c>
      <c r="D7854" s="1">
        <v>0</v>
      </c>
      <c r="E7854" s="1">
        <v>0</v>
      </c>
    </row>
    <row r="7855" spans="1:5" x14ac:dyDescent="0.25">
      <c r="A7855" t="s">
        <v>13519</v>
      </c>
      <c r="B7855" t="s">
        <v>5676</v>
      </c>
      <c r="C7855" s="1">
        <v>0</v>
      </c>
      <c r="D7855" s="1">
        <v>0</v>
      </c>
      <c r="E7855" s="1">
        <v>0</v>
      </c>
    </row>
    <row r="7856" spans="1:5" x14ac:dyDescent="0.25">
      <c r="A7856" t="s">
        <v>13520</v>
      </c>
      <c r="B7856" t="s">
        <v>5680</v>
      </c>
      <c r="C7856" s="1">
        <v>0</v>
      </c>
      <c r="D7856" s="1">
        <v>0</v>
      </c>
      <c r="E7856" s="1">
        <v>0</v>
      </c>
    </row>
    <row r="7857" spans="1:5" x14ac:dyDescent="0.25">
      <c r="A7857" t="s">
        <v>13521</v>
      </c>
      <c r="B7857" t="s">
        <v>5682</v>
      </c>
      <c r="C7857" s="1">
        <v>0</v>
      </c>
      <c r="D7857" s="1">
        <v>0</v>
      </c>
      <c r="E7857" s="1">
        <v>0</v>
      </c>
    </row>
    <row r="7858" spans="1:5" x14ac:dyDescent="0.25">
      <c r="A7858" t="s">
        <v>13522</v>
      </c>
      <c r="B7858" t="s">
        <v>5684</v>
      </c>
      <c r="C7858" s="1">
        <v>0</v>
      </c>
      <c r="D7858" s="1">
        <v>0</v>
      </c>
      <c r="E7858" s="1">
        <v>0</v>
      </c>
    </row>
    <row r="7859" spans="1:5" x14ac:dyDescent="0.25">
      <c r="A7859" t="s">
        <v>13523</v>
      </c>
      <c r="B7859" t="s">
        <v>5686</v>
      </c>
      <c r="C7859" s="1">
        <v>0</v>
      </c>
      <c r="D7859" s="1">
        <v>0</v>
      </c>
      <c r="E7859" s="1">
        <v>0</v>
      </c>
    </row>
    <row r="7860" spans="1:5" x14ac:dyDescent="0.25">
      <c r="A7860" t="s">
        <v>13524</v>
      </c>
      <c r="B7860" t="s">
        <v>5688</v>
      </c>
      <c r="C7860" s="1">
        <v>0</v>
      </c>
      <c r="D7860" s="1">
        <v>0</v>
      </c>
      <c r="E7860" s="1">
        <v>0</v>
      </c>
    </row>
    <row r="7861" spans="1:5" x14ac:dyDescent="0.25">
      <c r="A7861" t="s">
        <v>13525</v>
      </c>
      <c r="B7861" t="s">
        <v>5690</v>
      </c>
      <c r="C7861" s="1">
        <v>0</v>
      </c>
      <c r="D7861" s="1">
        <v>0</v>
      </c>
      <c r="E7861" s="1">
        <v>0</v>
      </c>
    </row>
    <row r="7862" spans="1:5" x14ac:dyDescent="0.25">
      <c r="A7862" t="s">
        <v>13526</v>
      </c>
      <c r="B7862" t="s">
        <v>5692</v>
      </c>
      <c r="C7862" s="1">
        <v>0</v>
      </c>
      <c r="D7862" s="1">
        <v>0</v>
      </c>
      <c r="E7862" s="1">
        <v>0</v>
      </c>
    </row>
    <row r="7863" spans="1:5" x14ac:dyDescent="0.25">
      <c r="A7863" t="s">
        <v>13527</v>
      </c>
      <c r="B7863" t="s">
        <v>5694</v>
      </c>
      <c r="C7863" s="1">
        <v>0</v>
      </c>
      <c r="D7863" s="1">
        <v>0</v>
      </c>
      <c r="E7863" s="1">
        <v>0</v>
      </c>
    </row>
    <row r="7864" spans="1:5" x14ac:dyDescent="0.25">
      <c r="A7864" t="s">
        <v>13528</v>
      </c>
      <c r="B7864" t="s">
        <v>5696</v>
      </c>
      <c r="C7864" s="1">
        <v>0</v>
      </c>
      <c r="D7864" s="1">
        <v>0</v>
      </c>
      <c r="E7864" s="1">
        <v>0</v>
      </c>
    </row>
    <row r="7865" spans="1:5" x14ac:dyDescent="0.25">
      <c r="A7865" t="s">
        <v>13529</v>
      </c>
      <c r="B7865" t="s">
        <v>5698</v>
      </c>
      <c r="C7865" s="1">
        <v>0</v>
      </c>
      <c r="D7865" s="1">
        <v>0</v>
      </c>
      <c r="E7865" s="1">
        <v>0</v>
      </c>
    </row>
    <row r="7866" spans="1:5" x14ac:dyDescent="0.25">
      <c r="A7866" t="s">
        <v>13530</v>
      </c>
      <c r="B7866" t="s">
        <v>5700</v>
      </c>
      <c r="C7866" s="1">
        <v>0</v>
      </c>
      <c r="D7866" s="1">
        <v>0</v>
      </c>
      <c r="E7866" s="1">
        <v>0</v>
      </c>
    </row>
    <row r="7867" spans="1:5" x14ac:dyDescent="0.25">
      <c r="A7867" t="s">
        <v>13531</v>
      </c>
      <c r="B7867" t="s">
        <v>5702</v>
      </c>
      <c r="C7867" s="1">
        <v>0</v>
      </c>
      <c r="D7867" s="1">
        <v>0</v>
      </c>
      <c r="E7867" s="1">
        <v>0</v>
      </c>
    </row>
    <row r="7868" spans="1:5" x14ac:dyDescent="0.25">
      <c r="A7868" t="s">
        <v>13532</v>
      </c>
      <c r="B7868" t="s">
        <v>5704</v>
      </c>
      <c r="C7868" s="1">
        <v>0</v>
      </c>
      <c r="D7868" s="1">
        <v>0</v>
      </c>
      <c r="E7868" s="1">
        <v>0</v>
      </c>
    </row>
    <row r="7869" spans="1:5" x14ac:dyDescent="0.25">
      <c r="A7869" t="s">
        <v>13533</v>
      </c>
      <c r="B7869" t="s">
        <v>5706</v>
      </c>
      <c r="C7869" s="1">
        <v>0</v>
      </c>
      <c r="D7869" s="1">
        <v>0</v>
      </c>
      <c r="E7869" s="1">
        <v>0</v>
      </c>
    </row>
    <row r="7870" spans="1:5" x14ac:dyDescent="0.25">
      <c r="A7870" t="s">
        <v>13534</v>
      </c>
      <c r="B7870" t="s">
        <v>5708</v>
      </c>
      <c r="C7870" s="1">
        <v>0</v>
      </c>
      <c r="D7870" s="1">
        <v>0</v>
      </c>
      <c r="E7870" s="1">
        <v>0</v>
      </c>
    </row>
    <row r="7871" spans="1:5" x14ac:dyDescent="0.25">
      <c r="A7871" t="s">
        <v>13535</v>
      </c>
      <c r="B7871" t="s">
        <v>5710</v>
      </c>
      <c r="C7871" s="1">
        <v>0</v>
      </c>
      <c r="D7871" s="1">
        <v>0</v>
      </c>
      <c r="E7871" s="1">
        <v>0</v>
      </c>
    </row>
    <row r="7872" spans="1:5" x14ac:dyDescent="0.25">
      <c r="A7872" t="s">
        <v>13536</v>
      </c>
      <c r="B7872" t="s">
        <v>5712</v>
      </c>
      <c r="C7872" s="1">
        <v>0</v>
      </c>
      <c r="D7872" s="1">
        <v>0</v>
      </c>
      <c r="E7872" s="1">
        <v>0</v>
      </c>
    </row>
    <row r="7873" spans="1:5" x14ac:dyDescent="0.25">
      <c r="A7873" t="s">
        <v>13537</v>
      </c>
      <c r="B7873" t="s">
        <v>5714</v>
      </c>
      <c r="C7873" s="1">
        <v>0</v>
      </c>
      <c r="D7873" s="1">
        <v>0</v>
      </c>
      <c r="E7873" s="1">
        <v>0</v>
      </c>
    </row>
    <row r="7874" spans="1:5" x14ac:dyDescent="0.25">
      <c r="A7874" t="s">
        <v>13538</v>
      </c>
      <c r="B7874" t="s">
        <v>5716</v>
      </c>
      <c r="C7874" s="1">
        <v>0</v>
      </c>
      <c r="D7874" s="1">
        <v>0</v>
      </c>
      <c r="E7874" s="1">
        <v>0</v>
      </c>
    </row>
    <row r="7875" spans="1:5" x14ac:dyDescent="0.25">
      <c r="A7875" t="s">
        <v>13539</v>
      </c>
      <c r="B7875" t="s">
        <v>13540</v>
      </c>
      <c r="C7875" s="1">
        <v>0</v>
      </c>
      <c r="D7875" s="1">
        <v>0</v>
      </c>
      <c r="E7875" s="1">
        <v>0</v>
      </c>
    </row>
    <row r="7876" spans="1:5" x14ac:dyDescent="0.25">
      <c r="A7876" t="s">
        <v>13541</v>
      </c>
      <c r="B7876" t="s">
        <v>5718</v>
      </c>
      <c r="C7876" s="1">
        <v>0</v>
      </c>
      <c r="D7876" s="1">
        <v>0</v>
      </c>
      <c r="E7876" s="1">
        <v>0</v>
      </c>
    </row>
    <row r="7877" spans="1:5" x14ac:dyDescent="0.25">
      <c r="A7877" t="s">
        <v>13542</v>
      </c>
      <c r="B7877" t="s">
        <v>5720</v>
      </c>
      <c r="C7877" s="1">
        <v>0</v>
      </c>
      <c r="D7877" s="1">
        <v>0</v>
      </c>
      <c r="E7877" s="1">
        <v>0</v>
      </c>
    </row>
    <row r="7878" spans="1:5" x14ac:dyDescent="0.25">
      <c r="A7878" t="s">
        <v>13543</v>
      </c>
      <c r="B7878" t="s">
        <v>5722</v>
      </c>
      <c r="C7878" s="1">
        <v>0</v>
      </c>
      <c r="D7878" s="1">
        <v>0</v>
      </c>
      <c r="E7878" s="1">
        <v>0</v>
      </c>
    </row>
    <row r="7879" spans="1:5" x14ac:dyDescent="0.25">
      <c r="A7879" t="s">
        <v>13544</v>
      </c>
      <c r="B7879" t="s">
        <v>5724</v>
      </c>
      <c r="C7879" s="1">
        <v>0</v>
      </c>
      <c r="D7879" s="1">
        <v>0</v>
      </c>
      <c r="E7879" s="1">
        <v>0</v>
      </c>
    </row>
    <row r="7880" spans="1:5" x14ac:dyDescent="0.25">
      <c r="A7880" t="s">
        <v>13545</v>
      </c>
      <c r="B7880" t="s">
        <v>5726</v>
      </c>
      <c r="C7880" s="1">
        <v>0</v>
      </c>
      <c r="D7880" s="1">
        <v>0</v>
      </c>
      <c r="E7880" s="1">
        <v>0</v>
      </c>
    </row>
    <row r="7881" spans="1:5" x14ac:dyDescent="0.25">
      <c r="A7881" t="s">
        <v>13546</v>
      </c>
      <c r="B7881" t="s">
        <v>5728</v>
      </c>
      <c r="C7881" s="1">
        <v>0</v>
      </c>
      <c r="D7881" s="1">
        <v>0</v>
      </c>
      <c r="E7881" s="1">
        <v>0</v>
      </c>
    </row>
    <row r="7882" spans="1:5" x14ac:dyDescent="0.25">
      <c r="A7882" t="s">
        <v>13547</v>
      </c>
      <c r="B7882" t="s">
        <v>5730</v>
      </c>
      <c r="C7882" s="1">
        <v>0</v>
      </c>
      <c r="D7882" s="1">
        <v>0</v>
      </c>
      <c r="E7882" s="1">
        <v>0</v>
      </c>
    </row>
    <row r="7883" spans="1:5" x14ac:dyDescent="0.25">
      <c r="A7883" t="s">
        <v>13548</v>
      </c>
      <c r="B7883" t="s">
        <v>6128</v>
      </c>
      <c r="C7883" s="1">
        <v>0</v>
      </c>
      <c r="D7883" s="1">
        <v>0</v>
      </c>
      <c r="E7883" s="1">
        <v>0</v>
      </c>
    </row>
    <row r="7884" spans="1:5" x14ac:dyDescent="0.25">
      <c r="A7884" t="s">
        <v>13549</v>
      </c>
      <c r="B7884" t="s">
        <v>6130</v>
      </c>
      <c r="C7884" s="1">
        <v>0</v>
      </c>
      <c r="D7884" s="1">
        <v>0</v>
      </c>
      <c r="E7884" s="1">
        <v>0</v>
      </c>
    </row>
    <row r="7885" spans="1:5" x14ac:dyDescent="0.25">
      <c r="A7885" t="s">
        <v>13550</v>
      </c>
      <c r="B7885" t="s">
        <v>6132</v>
      </c>
      <c r="C7885" s="1">
        <v>0</v>
      </c>
      <c r="D7885" s="1">
        <v>0</v>
      </c>
      <c r="E7885" s="1">
        <v>0</v>
      </c>
    </row>
    <row r="7886" spans="1:5" x14ac:dyDescent="0.25">
      <c r="A7886" t="s">
        <v>13551</v>
      </c>
      <c r="B7886" t="s">
        <v>6135</v>
      </c>
      <c r="C7886" s="1">
        <v>0</v>
      </c>
      <c r="D7886" s="1">
        <v>0</v>
      </c>
      <c r="E7886" s="1">
        <v>0</v>
      </c>
    </row>
    <row r="7887" spans="1:5" x14ac:dyDescent="0.25">
      <c r="A7887" t="s">
        <v>13552</v>
      </c>
      <c r="B7887" t="s">
        <v>6137</v>
      </c>
      <c r="C7887" s="1">
        <v>0</v>
      </c>
      <c r="D7887" s="1">
        <v>0</v>
      </c>
      <c r="E7887" s="1">
        <v>0</v>
      </c>
    </row>
    <row r="7888" spans="1:5" x14ac:dyDescent="0.25">
      <c r="A7888" t="s">
        <v>13553</v>
      </c>
      <c r="B7888" t="s">
        <v>6139</v>
      </c>
      <c r="C7888" s="1">
        <v>0</v>
      </c>
      <c r="D7888" s="1">
        <v>0</v>
      </c>
      <c r="E7888" s="1">
        <v>0</v>
      </c>
    </row>
    <row r="7889" spans="1:5" x14ac:dyDescent="0.25">
      <c r="A7889" t="s">
        <v>13554</v>
      </c>
      <c r="B7889" t="s">
        <v>6141</v>
      </c>
      <c r="C7889" s="1">
        <v>0</v>
      </c>
      <c r="D7889" s="1">
        <v>0</v>
      </c>
      <c r="E7889" s="1">
        <v>0</v>
      </c>
    </row>
    <row r="7890" spans="1:5" x14ac:dyDescent="0.25">
      <c r="A7890" t="s">
        <v>13555</v>
      </c>
      <c r="B7890" t="s">
        <v>6143</v>
      </c>
      <c r="C7890" s="1">
        <v>0</v>
      </c>
      <c r="D7890" s="1">
        <v>0</v>
      </c>
      <c r="E7890" s="1">
        <v>0</v>
      </c>
    </row>
    <row r="7891" spans="1:5" x14ac:dyDescent="0.25">
      <c r="A7891" t="s">
        <v>13556</v>
      </c>
      <c r="B7891" t="s">
        <v>6145</v>
      </c>
      <c r="C7891" s="1">
        <v>0</v>
      </c>
      <c r="D7891" s="1">
        <v>0</v>
      </c>
      <c r="E7891" s="1">
        <v>0</v>
      </c>
    </row>
    <row r="7892" spans="1:5" x14ac:dyDescent="0.25">
      <c r="A7892" t="s">
        <v>13557</v>
      </c>
      <c r="B7892" t="s">
        <v>6147</v>
      </c>
      <c r="C7892" s="1">
        <v>0</v>
      </c>
      <c r="D7892" s="1">
        <v>0</v>
      </c>
      <c r="E7892" s="1">
        <v>0</v>
      </c>
    </row>
    <row r="7893" spans="1:5" x14ac:dyDescent="0.25">
      <c r="A7893" t="s">
        <v>13558</v>
      </c>
      <c r="B7893" t="s">
        <v>6149</v>
      </c>
      <c r="C7893" s="1">
        <v>0</v>
      </c>
      <c r="D7893" s="1">
        <v>0</v>
      </c>
      <c r="E7893" s="1">
        <v>0</v>
      </c>
    </row>
    <row r="7894" spans="1:5" x14ac:dyDescent="0.25">
      <c r="A7894" t="s">
        <v>13559</v>
      </c>
      <c r="B7894" t="s">
        <v>6151</v>
      </c>
      <c r="C7894" s="1">
        <v>0</v>
      </c>
      <c r="D7894" s="1">
        <v>0</v>
      </c>
      <c r="E7894" s="1">
        <v>0</v>
      </c>
    </row>
    <row r="7895" spans="1:5" x14ac:dyDescent="0.25">
      <c r="A7895" t="s">
        <v>13560</v>
      </c>
      <c r="B7895" t="s">
        <v>6153</v>
      </c>
      <c r="C7895" s="1">
        <v>0</v>
      </c>
      <c r="D7895" s="1">
        <v>0</v>
      </c>
      <c r="E7895" s="1">
        <v>0</v>
      </c>
    </row>
    <row r="7896" spans="1:5" x14ac:dyDescent="0.25">
      <c r="A7896" t="s">
        <v>13561</v>
      </c>
      <c r="B7896" t="s">
        <v>6155</v>
      </c>
      <c r="C7896" s="1">
        <v>0</v>
      </c>
      <c r="D7896" s="1">
        <v>0</v>
      </c>
      <c r="E7896" s="1">
        <v>0</v>
      </c>
    </row>
    <row r="7897" spans="1:5" x14ac:dyDescent="0.25">
      <c r="A7897" t="s">
        <v>13562</v>
      </c>
      <c r="B7897" t="s">
        <v>6157</v>
      </c>
      <c r="C7897" s="1">
        <v>0</v>
      </c>
      <c r="D7897" s="1">
        <v>0</v>
      </c>
      <c r="E7897" s="1">
        <v>0</v>
      </c>
    </row>
    <row r="7898" spans="1:5" x14ac:dyDescent="0.25">
      <c r="A7898" t="s">
        <v>13563</v>
      </c>
      <c r="B7898" t="s">
        <v>6159</v>
      </c>
      <c r="C7898" s="1">
        <v>0</v>
      </c>
      <c r="D7898" s="1">
        <v>0</v>
      </c>
      <c r="E7898" s="1">
        <v>0</v>
      </c>
    </row>
    <row r="7899" spans="1:5" x14ac:dyDescent="0.25">
      <c r="A7899" t="s">
        <v>13564</v>
      </c>
      <c r="B7899" t="s">
        <v>6161</v>
      </c>
      <c r="C7899" s="1">
        <v>0</v>
      </c>
      <c r="D7899" s="1">
        <v>0</v>
      </c>
      <c r="E7899" s="1">
        <v>0</v>
      </c>
    </row>
    <row r="7900" spans="1:5" x14ac:dyDescent="0.25">
      <c r="A7900" t="s">
        <v>13565</v>
      </c>
      <c r="B7900" t="s">
        <v>6163</v>
      </c>
      <c r="C7900" s="1">
        <v>0</v>
      </c>
      <c r="D7900" s="1">
        <v>0</v>
      </c>
      <c r="E7900" s="1">
        <v>0</v>
      </c>
    </row>
    <row r="7901" spans="1:5" x14ac:dyDescent="0.25">
      <c r="A7901" t="s">
        <v>13566</v>
      </c>
      <c r="B7901" t="s">
        <v>6165</v>
      </c>
      <c r="C7901" s="1">
        <v>0</v>
      </c>
      <c r="D7901" s="1">
        <v>0</v>
      </c>
      <c r="E7901" s="1">
        <v>0</v>
      </c>
    </row>
    <row r="7902" spans="1:5" x14ac:dyDescent="0.25">
      <c r="A7902" t="s">
        <v>13567</v>
      </c>
      <c r="B7902" t="s">
        <v>6169</v>
      </c>
      <c r="C7902" s="1">
        <v>0</v>
      </c>
      <c r="D7902" s="1">
        <v>0</v>
      </c>
      <c r="E7902" s="1">
        <v>0</v>
      </c>
    </row>
    <row r="7903" spans="1:5" x14ac:dyDescent="0.25">
      <c r="A7903" t="s">
        <v>13568</v>
      </c>
      <c r="B7903" t="s">
        <v>6171</v>
      </c>
      <c r="C7903" s="1">
        <v>0</v>
      </c>
      <c r="D7903" s="1">
        <v>0</v>
      </c>
      <c r="E7903" s="1">
        <v>0</v>
      </c>
    </row>
    <row r="7904" spans="1:5" x14ac:dyDescent="0.25">
      <c r="A7904" t="s">
        <v>13569</v>
      </c>
      <c r="B7904" t="s">
        <v>6173</v>
      </c>
      <c r="C7904" s="1">
        <v>0</v>
      </c>
      <c r="D7904" s="1">
        <v>0</v>
      </c>
      <c r="E7904" s="1">
        <v>0</v>
      </c>
    </row>
    <row r="7905" spans="1:5" x14ac:dyDescent="0.25">
      <c r="A7905" t="s">
        <v>13570</v>
      </c>
      <c r="B7905" t="s">
        <v>6175</v>
      </c>
      <c r="C7905" s="1">
        <v>0</v>
      </c>
      <c r="D7905" s="1">
        <v>0</v>
      </c>
      <c r="E7905" s="1">
        <v>0</v>
      </c>
    </row>
    <row r="7906" spans="1:5" x14ac:dyDescent="0.25">
      <c r="A7906" t="s">
        <v>13571</v>
      </c>
      <c r="B7906" t="s">
        <v>6177</v>
      </c>
      <c r="C7906" s="1">
        <v>0</v>
      </c>
      <c r="D7906" s="1">
        <v>0</v>
      </c>
      <c r="E7906" s="1">
        <v>0</v>
      </c>
    </row>
    <row r="7907" spans="1:5" x14ac:dyDescent="0.25">
      <c r="A7907" t="s">
        <v>13572</v>
      </c>
      <c r="B7907" t="s">
        <v>6179</v>
      </c>
      <c r="C7907" s="1">
        <v>0</v>
      </c>
      <c r="D7907" s="1">
        <v>0</v>
      </c>
      <c r="E7907" s="1">
        <v>0</v>
      </c>
    </row>
    <row r="7908" spans="1:5" x14ac:dyDescent="0.25">
      <c r="A7908" t="s">
        <v>13573</v>
      </c>
      <c r="B7908" t="s">
        <v>6181</v>
      </c>
      <c r="C7908" s="1">
        <v>0</v>
      </c>
      <c r="D7908" s="1">
        <v>0</v>
      </c>
      <c r="E7908" s="1">
        <v>0</v>
      </c>
    </row>
    <row r="7909" spans="1:5" x14ac:dyDescent="0.25">
      <c r="A7909" t="s">
        <v>13574</v>
      </c>
      <c r="B7909" t="s">
        <v>6183</v>
      </c>
      <c r="C7909" s="1">
        <v>0</v>
      </c>
      <c r="D7909" s="1">
        <v>0</v>
      </c>
      <c r="E7909" s="1">
        <v>0</v>
      </c>
    </row>
    <row r="7910" spans="1:5" x14ac:dyDescent="0.25">
      <c r="A7910" t="s">
        <v>13575</v>
      </c>
      <c r="B7910" t="s">
        <v>6185</v>
      </c>
      <c r="C7910" s="1">
        <v>0</v>
      </c>
      <c r="D7910" s="1">
        <v>0</v>
      </c>
      <c r="E7910" s="1">
        <v>0</v>
      </c>
    </row>
    <row r="7911" spans="1:5" x14ac:dyDescent="0.25">
      <c r="A7911" t="s">
        <v>13576</v>
      </c>
      <c r="B7911" t="s">
        <v>6187</v>
      </c>
      <c r="C7911" s="1">
        <v>0</v>
      </c>
      <c r="D7911" s="1">
        <v>0</v>
      </c>
      <c r="E7911" s="1">
        <v>0</v>
      </c>
    </row>
    <row r="7912" spans="1:5" x14ac:dyDescent="0.25">
      <c r="A7912" t="s">
        <v>13577</v>
      </c>
      <c r="B7912" t="s">
        <v>6189</v>
      </c>
      <c r="C7912" s="1">
        <v>0</v>
      </c>
      <c r="D7912" s="1">
        <v>0</v>
      </c>
      <c r="E7912" s="1">
        <v>0</v>
      </c>
    </row>
    <row r="7913" spans="1:5" x14ac:dyDescent="0.25">
      <c r="A7913" t="s">
        <v>13578</v>
      </c>
      <c r="B7913" t="s">
        <v>6191</v>
      </c>
      <c r="C7913" s="1">
        <v>0</v>
      </c>
      <c r="D7913" s="1">
        <v>0</v>
      </c>
      <c r="E7913" s="1">
        <v>0</v>
      </c>
    </row>
    <row r="7914" spans="1:5" x14ac:dyDescent="0.25">
      <c r="A7914" t="s">
        <v>13579</v>
      </c>
      <c r="B7914" t="s">
        <v>6193</v>
      </c>
      <c r="C7914" s="1">
        <v>0</v>
      </c>
      <c r="D7914" s="1">
        <v>0</v>
      </c>
      <c r="E7914" s="1">
        <v>0</v>
      </c>
    </row>
    <row r="7915" spans="1:5" x14ac:dyDescent="0.25">
      <c r="A7915" t="s">
        <v>13580</v>
      </c>
      <c r="B7915" t="s">
        <v>6195</v>
      </c>
      <c r="C7915" s="1">
        <v>0</v>
      </c>
      <c r="D7915" s="1">
        <v>0</v>
      </c>
      <c r="E7915" s="1">
        <v>0</v>
      </c>
    </row>
    <row r="7916" spans="1:5" x14ac:dyDescent="0.25">
      <c r="A7916" t="s">
        <v>13581</v>
      </c>
      <c r="B7916" t="s">
        <v>6197</v>
      </c>
      <c r="C7916" s="1">
        <v>0</v>
      </c>
      <c r="D7916" s="1">
        <v>0</v>
      </c>
      <c r="E7916" s="1">
        <v>0</v>
      </c>
    </row>
    <row r="7917" spans="1:5" x14ac:dyDescent="0.25">
      <c r="A7917" t="s">
        <v>13582</v>
      </c>
      <c r="B7917" t="s">
        <v>6199</v>
      </c>
      <c r="C7917" s="1">
        <v>0</v>
      </c>
      <c r="D7917" s="1">
        <v>0</v>
      </c>
      <c r="E7917" s="1">
        <v>0</v>
      </c>
    </row>
    <row r="7918" spans="1:5" x14ac:dyDescent="0.25">
      <c r="A7918" t="s">
        <v>13583</v>
      </c>
      <c r="B7918" t="s">
        <v>6201</v>
      </c>
      <c r="C7918" s="1">
        <v>0</v>
      </c>
      <c r="D7918" s="1">
        <v>0</v>
      </c>
      <c r="E7918" s="1">
        <v>0</v>
      </c>
    </row>
    <row r="7919" spans="1:5" x14ac:dyDescent="0.25">
      <c r="A7919" t="s">
        <v>13584</v>
      </c>
      <c r="B7919" t="s">
        <v>6203</v>
      </c>
      <c r="C7919" s="1">
        <v>0</v>
      </c>
      <c r="D7919" s="1">
        <v>0</v>
      </c>
      <c r="E7919" s="1">
        <v>0</v>
      </c>
    </row>
    <row r="7920" spans="1:5" x14ac:dyDescent="0.25">
      <c r="A7920" t="s">
        <v>13585</v>
      </c>
      <c r="B7920" t="s">
        <v>6205</v>
      </c>
      <c r="C7920" s="1">
        <v>0</v>
      </c>
      <c r="D7920" s="1">
        <v>0</v>
      </c>
      <c r="E7920" s="1">
        <v>0</v>
      </c>
    </row>
    <row r="7921" spans="1:5" x14ac:dyDescent="0.25">
      <c r="A7921" t="s">
        <v>13586</v>
      </c>
      <c r="B7921" t="s">
        <v>11055</v>
      </c>
      <c r="C7921" s="1">
        <v>0</v>
      </c>
      <c r="D7921" s="1">
        <v>0</v>
      </c>
      <c r="E7921" s="1">
        <v>0</v>
      </c>
    </row>
    <row r="7922" spans="1:5" x14ac:dyDescent="0.25">
      <c r="A7922" t="s">
        <v>13587</v>
      </c>
      <c r="B7922" t="s">
        <v>6207</v>
      </c>
      <c r="C7922" s="1">
        <v>0</v>
      </c>
      <c r="D7922" s="1">
        <v>0</v>
      </c>
      <c r="E7922" s="1">
        <v>0</v>
      </c>
    </row>
    <row r="7923" spans="1:5" x14ac:dyDescent="0.25">
      <c r="A7923" t="s">
        <v>13588</v>
      </c>
      <c r="B7923" t="s">
        <v>6209</v>
      </c>
      <c r="C7923" s="1">
        <v>0</v>
      </c>
      <c r="D7923" s="1">
        <v>0</v>
      </c>
      <c r="E7923" s="1">
        <v>0</v>
      </c>
    </row>
    <row r="7924" spans="1:5" x14ac:dyDescent="0.25">
      <c r="A7924" t="s">
        <v>13589</v>
      </c>
      <c r="B7924" t="s">
        <v>6211</v>
      </c>
      <c r="C7924" s="1">
        <v>0</v>
      </c>
      <c r="D7924" s="1">
        <v>0</v>
      </c>
      <c r="E7924" s="1">
        <v>0</v>
      </c>
    </row>
    <row r="7925" spans="1:5" x14ac:dyDescent="0.25">
      <c r="A7925" t="s">
        <v>13590</v>
      </c>
      <c r="B7925" t="s">
        <v>6213</v>
      </c>
      <c r="C7925" s="1">
        <v>0</v>
      </c>
      <c r="D7925" s="1">
        <v>0</v>
      </c>
      <c r="E7925" s="1">
        <v>0</v>
      </c>
    </row>
    <row r="7926" spans="1:5" x14ac:dyDescent="0.25">
      <c r="A7926" t="s">
        <v>13591</v>
      </c>
      <c r="B7926" t="s">
        <v>6215</v>
      </c>
      <c r="C7926" s="1">
        <v>0</v>
      </c>
      <c r="D7926" s="1">
        <v>0</v>
      </c>
      <c r="E7926" s="1">
        <v>0</v>
      </c>
    </row>
    <row r="7927" spans="1:5" x14ac:dyDescent="0.25">
      <c r="A7927" t="s">
        <v>13592</v>
      </c>
      <c r="B7927" t="s">
        <v>12613</v>
      </c>
      <c r="C7927" s="1">
        <v>0</v>
      </c>
      <c r="D7927" s="1">
        <v>0</v>
      </c>
      <c r="E7927" s="1">
        <v>0</v>
      </c>
    </row>
    <row r="7928" spans="1:5" x14ac:dyDescent="0.25">
      <c r="A7928" t="s">
        <v>13593</v>
      </c>
      <c r="B7928" t="s">
        <v>6217</v>
      </c>
      <c r="C7928" s="1">
        <v>0</v>
      </c>
      <c r="D7928" s="1">
        <v>0</v>
      </c>
      <c r="E7928" s="1">
        <v>0</v>
      </c>
    </row>
    <row r="7929" spans="1:5" x14ac:dyDescent="0.25">
      <c r="A7929" t="s">
        <v>13594</v>
      </c>
      <c r="B7929" t="s">
        <v>7019</v>
      </c>
      <c r="C7929" s="1">
        <v>0</v>
      </c>
      <c r="D7929" s="1">
        <v>0</v>
      </c>
      <c r="E7929" s="1">
        <v>0</v>
      </c>
    </row>
    <row r="7930" spans="1:5" x14ac:dyDescent="0.25">
      <c r="A7930" t="s">
        <v>13595</v>
      </c>
      <c r="B7930" t="s">
        <v>7022</v>
      </c>
      <c r="C7930" s="1">
        <v>0</v>
      </c>
      <c r="D7930" s="1">
        <v>0</v>
      </c>
      <c r="E7930" s="1">
        <v>0</v>
      </c>
    </row>
    <row r="7931" spans="1:5" x14ac:dyDescent="0.25">
      <c r="A7931" t="s">
        <v>13596</v>
      </c>
      <c r="B7931" t="s">
        <v>7025</v>
      </c>
      <c r="C7931" s="1">
        <v>0</v>
      </c>
      <c r="D7931" s="1">
        <v>0</v>
      </c>
      <c r="E7931" s="1">
        <v>0</v>
      </c>
    </row>
    <row r="7932" spans="1:5" x14ac:dyDescent="0.25">
      <c r="A7932" t="s">
        <v>13597</v>
      </c>
      <c r="B7932" t="s">
        <v>7028</v>
      </c>
      <c r="C7932" s="1">
        <v>0</v>
      </c>
      <c r="D7932" s="1">
        <v>0</v>
      </c>
      <c r="E7932" s="1">
        <v>0</v>
      </c>
    </row>
    <row r="7933" spans="1:5" x14ac:dyDescent="0.25">
      <c r="A7933" t="s">
        <v>13598</v>
      </c>
      <c r="B7933" t="s">
        <v>7031</v>
      </c>
      <c r="C7933" s="1">
        <v>0</v>
      </c>
      <c r="D7933" s="1">
        <v>0</v>
      </c>
      <c r="E7933" s="1">
        <v>0</v>
      </c>
    </row>
    <row r="7934" spans="1:5" x14ac:dyDescent="0.25">
      <c r="A7934" t="s">
        <v>13599</v>
      </c>
      <c r="B7934" t="s">
        <v>7033</v>
      </c>
      <c r="C7934" s="1">
        <v>0</v>
      </c>
      <c r="D7934" s="1">
        <v>0</v>
      </c>
      <c r="E7934" s="1">
        <v>0</v>
      </c>
    </row>
    <row r="7935" spans="1:5" x14ac:dyDescent="0.25">
      <c r="A7935" t="s">
        <v>13600</v>
      </c>
      <c r="B7935" t="s">
        <v>7035</v>
      </c>
      <c r="C7935" s="1">
        <v>0</v>
      </c>
      <c r="D7935" s="1">
        <v>0</v>
      </c>
      <c r="E7935" s="1">
        <v>0</v>
      </c>
    </row>
    <row r="7936" spans="1:5" x14ac:dyDescent="0.25">
      <c r="A7936" t="s">
        <v>13601</v>
      </c>
      <c r="B7936" t="s">
        <v>7038</v>
      </c>
      <c r="C7936" s="1">
        <v>0</v>
      </c>
      <c r="D7936" s="1">
        <v>0</v>
      </c>
      <c r="E7936" s="1">
        <v>0</v>
      </c>
    </row>
    <row r="7937" spans="1:5" x14ac:dyDescent="0.25">
      <c r="A7937" t="s">
        <v>13602</v>
      </c>
      <c r="B7937" t="s">
        <v>7040</v>
      </c>
      <c r="C7937" s="1">
        <v>0</v>
      </c>
      <c r="D7937" s="1">
        <v>0</v>
      </c>
      <c r="E7937" s="1">
        <v>0</v>
      </c>
    </row>
    <row r="7938" spans="1:5" x14ac:dyDescent="0.25">
      <c r="A7938" t="s">
        <v>13603</v>
      </c>
      <c r="B7938" t="s">
        <v>7042</v>
      </c>
      <c r="C7938" s="1">
        <v>0</v>
      </c>
      <c r="D7938" s="1">
        <v>0</v>
      </c>
      <c r="E7938" s="1">
        <v>0</v>
      </c>
    </row>
    <row r="7939" spans="1:5" x14ac:dyDescent="0.25">
      <c r="A7939" t="s">
        <v>13604</v>
      </c>
      <c r="B7939" t="s">
        <v>7045</v>
      </c>
      <c r="C7939" s="1">
        <v>0</v>
      </c>
      <c r="D7939" s="1">
        <v>0</v>
      </c>
      <c r="E7939" s="1">
        <v>0</v>
      </c>
    </row>
    <row r="7940" spans="1:5" x14ac:dyDescent="0.25">
      <c r="A7940" t="s">
        <v>13605</v>
      </c>
      <c r="B7940" t="s">
        <v>7048</v>
      </c>
      <c r="C7940" s="1">
        <v>0</v>
      </c>
      <c r="D7940" s="1">
        <v>0</v>
      </c>
      <c r="E7940" s="1">
        <v>0</v>
      </c>
    </row>
    <row r="7941" spans="1:5" x14ac:dyDescent="0.25">
      <c r="A7941" t="s">
        <v>13606</v>
      </c>
      <c r="B7941" t="s">
        <v>7050</v>
      </c>
      <c r="C7941" s="1">
        <v>0</v>
      </c>
      <c r="D7941" s="1">
        <v>0</v>
      </c>
      <c r="E7941" s="1">
        <v>0</v>
      </c>
    </row>
    <row r="7942" spans="1:5" x14ac:dyDescent="0.25">
      <c r="A7942" t="s">
        <v>13607</v>
      </c>
      <c r="B7942" t="s">
        <v>7052</v>
      </c>
      <c r="C7942" s="1">
        <v>0</v>
      </c>
      <c r="D7942" s="1">
        <v>0</v>
      </c>
      <c r="E7942" s="1">
        <v>0</v>
      </c>
    </row>
    <row r="7943" spans="1:5" x14ac:dyDescent="0.25">
      <c r="A7943" t="s">
        <v>13608</v>
      </c>
      <c r="B7943" t="s">
        <v>7054</v>
      </c>
      <c r="C7943" s="1">
        <v>0</v>
      </c>
      <c r="D7943" s="1">
        <v>0</v>
      </c>
      <c r="E7943" s="1">
        <v>0</v>
      </c>
    </row>
    <row r="7944" spans="1:5" x14ac:dyDescent="0.25">
      <c r="A7944" t="s">
        <v>13609</v>
      </c>
      <c r="B7944" t="s">
        <v>7056</v>
      </c>
      <c r="C7944" s="1">
        <v>0</v>
      </c>
      <c r="D7944" s="1">
        <v>0</v>
      </c>
      <c r="E7944" s="1">
        <v>0</v>
      </c>
    </row>
    <row r="7945" spans="1:5" x14ac:dyDescent="0.25">
      <c r="A7945" t="s">
        <v>13610</v>
      </c>
      <c r="B7945" t="s">
        <v>7058</v>
      </c>
      <c r="C7945" s="1">
        <v>0</v>
      </c>
      <c r="D7945" s="1">
        <v>0</v>
      </c>
      <c r="E7945" s="1">
        <v>0</v>
      </c>
    </row>
    <row r="7946" spans="1:5" x14ac:dyDescent="0.25">
      <c r="A7946" t="s">
        <v>13611</v>
      </c>
      <c r="B7946" t="s">
        <v>7060</v>
      </c>
      <c r="C7946" s="1">
        <v>0</v>
      </c>
      <c r="D7946" s="1">
        <v>0</v>
      </c>
      <c r="E7946" s="1">
        <v>0</v>
      </c>
    </row>
    <row r="7947" spans="1:5" x14ac:dyDescent="0.25">
      <c r="A7947" t="s">
        <v>13612</v>
      </c>
      <c r="B7947" t="s">
        <v>7062</v>
      </c>
      <c r="C7947" s="1">
        <v>0</v>
      </c>
      <c r="D7947" s="1">
        <v>0</v>
      </c>
      <c r="E7947" s="1">
        <v>0</v>
      </c>
    </row>
    <row r="7948" spans="1:5" x14ac:dyDescent="0.25">
      <c r="A7948" t="s">
        <v>13613</v>
      </c>
      <c r="B7948" t="s">
        <v>7066</v>
      </c>
      <c r="C7948" s="1">
        <v>0</v>
      </c>
      <c r="D7948" s="1">
        <v>0</v>
      </c>
      <c r="E7948" s="1">
        <v>0</v>
      </c>
    </row>
    <row r="7949" spans="1:5" x14ac:dyDescent="0.25">
      <c r="A7949" t="s">
        <v>13614</v>
      </c>
      <c r="B7949" t="s">
        <v>7070</v>
      </c>
      <c r="C7949" s="1">
        <v>0</v>
      </c>
      <c r="D7949" s="1">
        <v>0</v>
      </c>
      <c r="E7949" s="1">
        <v>0</v>
      </c>
    </row>
    <row r="7950" spans="1:5" x14ac:dyDescent="0.25">
      <c r="A7950" t="s">
        <v>13615</v>
      </c>
      <c r="B7950" t="s">
        <v>7072</v>
      </c>
      <c r="C7950" s="1">
        <v>0</v>
      </c>
      <c r="D7950" s="1">
        <v>0</v>
      </c>
      <c r="E7950" s="1">
        <v>0</v>
      </c>
    </row>
    <row r="7951" spans="1:5" x14ac:dyDescent="0.25">
      <c r="A7951" t="s">
        <v>13616</v>
      </c>
      <c r="B7951" t="s">
        <v>7074</v>
      </c>
      <c r="C7951" s="1">
        <v>0</v>
      </c>
      <c r="D7951" s="1">
        <v>0</v>
      </c>
      <c r="E7951" s="1">
        <v>0</v>
      </c>
    </row>
    <row r="7952" spans="1:5" x14ac:dyDescent="0.25">
      <c r="A7952" t="s">
        <v>13617</v>
      </c>
      <c r="B7952" t="s">
        <v>7076</v>
      </c>
      <c r="C7952" s="1">
        <v>0</v>
      </c>
      <c r="D7952" s="1">
        <v>0</v>
      </c>
      <c r="E7952" s="1">
        <v>0</v>
      </c>
    </row>
    <row r="7953" spans="1:5" x14ac:dyDescent="0.25">
      <c r="A7953" t="s">
        <v>13618</v>
      </c>
      <c r="B7953" t="s">
        <v>7078</v>
      </c>
      <c r="C7953" s="1">
        <v>0</v>
      </c>
      <c r="D7953" s="1">
        <v>0</v>
      </c>
      <c r="E7953" s="1">
        <v>0</v>
      </c>
    </row>
    <row r="7954" spans="1:5" x14ac:dyDescent="0.25">
      <c r="A7954" t="s">
        <v>13619</v>
      </c>
      <c r="B7954" t="s">
        <v>7081</v>
      </c>
      <c r="C7954" s="1">
        <v>0</v>
      </c>
      <c r="D7954" s="1">
        <v>0</v>
      </c>
      <c r="E7954" s="1">
        <v>0</v>
      </c>
    </row>
    <row r="7955" spans="1:5" x14ac:dyDescent="0.25">
      <c r="A7955" t="s">
        <v>13620</v>
      </c>
      <c r="B7955" t="s">
        <v>7083</v>
      </c>
      <c r="C7955" s="1">
        <v>0</v>
      </c>
      <c r="D7955" s="1">
        <v>0</v>
      </c>
      <c r="E7955" s="1">
        <v>0</v>
      </c>
    </row>
    <row r="7956" spans="1:5" x14ac:dyDescent="0.25">
      <c r="A7956" t="s">
        <v>13621</v>
      </c>
      <c r="B7956" t="s">
        <v>7085</v>
      </c>
      <c r="C7956" s="1">
        <v>0</v>
      </c>
      <c r="D7956" s="1">
        <v>0</v>
      </c>
      <c r="E7956" s="1">
        <v>0</v>
      </c>
    </row>
    <row r="7957" spans="1:5" x14ac:dyDescent="0.25">
      <c r="A7957" t="s">
        <v>13622</v>
      </c>
      <c r="B7957" t="s">
        <v>7087</v>
      </c>
      <c r="C7957" s="1">
        <v>0</v>
      </c>
      <c r="D7957" s="1">
        <v>0</v>
      </c>
      <c r="E7957" s="1">
        <v>0</v>
      </c>
    </row>
    <row r="7958" spans="1:5" x14ac:dyDescent="0.25">
      <c r="A7958" t="s">
        <v>13623</v>
      </c>
      <c r="B7958" t="s">
        <v>13624</v>
      </c>
      <c r="C7958" s="1">
        <v>0</v>
      </c>
      <c r="D7958" s="1">
        <v>0</v>
      </c>
      <c r="E7958" s="1">
        <v>0</v>
      </c>
    </row>
    <row r="7959" spans="1:5" x14ac:dyDescent="0.25">
      <c r="A7959" t="s">
        <v>13625</v>
      </c>
      <c r="B7959" t="s">
        <v>7089</v>
      </c>
      <c r="C7959" s="1">
        <v>0</v>
      </c>
      <c r="D7959" s="1">
        <v>0</v>
      </c>
      <c r="E7959" s="1">
        <v>0</v>
      </c>
    </row>
    <row r="7960" spans="1:5" x14ac:dyDescent="0.25">
      <c r="A7960" t="s">
        <v>13626</v>
      </c>
      <c r="B7960" t="s">
        <v>7091</v>
      </c>
      <c r="C7960" s="1">
        <v>0</v>
      </c>
      <c r="D7960" s="1">
        <v>0</v>
      </c>
      <c r="E7960" s="1">
        <v>0</v>
      </c>
    </row>
    <row r="7961" spans="1:5" x14ac:dyDescent="0.25">
      <c r="A7961" t="s">
        <v>13627</v>
      </c>
      <c r="B7961" t="s">
        <v>7094</v>
      </c>
      <c r="C7961" s="1">
        <v>1680</v>
      </c>
      <c r="D7961" s="1">
        <v>0</v>
      </c>
      <c r="E7961" s="1">
        <v>0</v>
      </c>
    </row>
    <row r="7962" spans="1:5" x14ac:dyDescent="0.25">
      <c r="A7962" t="s">
        <v>13628</v>
      </c>
      <c r="B7962" t="s">
        <v>7096</v>
      </c>
      <c r="C7962" s="1">
        <v>0</v>
      </c>
      <c r="D7962" s="1">
        <v>0</v>
      </c>
      <c r="E7962" s="1">
        <v>0</v>
      </c>
    </row>
    <row r="7963" spans="1:5" x14ac:dyDescent="0.25">
      <c r="A7963" t="s">
        <v>13629</v>
      </c>
      <c r="B7963" t="s">
        <v>7098</v>
      </c>
      <c r="C7963" s="1">
        <v>0</v>
      </c>
      <c r="D7963" s="1">
        <v>0</v>
      </c>
      <c r="E7963" s="1">
        <v>0</v>
      </c>
    </row>
    <row r="7964" spans="1:5" x14ac:dyDescent="0.25">
      <c r="A7964" t="s">
        <v>13630</v>
      </c>
      <c r="B7964" t="s">
        <v>7100</v>
      </c>
      <c r="C7964" s="1">
        <v>0</v>
      </c>
      <c r="D7964" s="1">
        <v>0</v>
      </c>
      <c r="E7964" s="1">
        <v>0</v>
      </c>
    </row>
    <row r="7965" spans="1:5" x14ac:dyDescent="0.25">
      <c r="A7965" t="s">
        <v>13631</v>
      </c>
      <c r="B7965" t="s">
        <v>7103</v>
      </c>
      <c r="C7965" s="1">
        <v>0</v>
      </c>
      <c r="D7965" s="1">
        <v>0</v>
      </c>
      <c r="E7965" s="1">
        <v>0</v>
      </c>
    </row>
    <row r="7966" spans="1:5" x14ac:dyDescent="0.25">
      <c r="A7966" t="s">
        <v>13632</v>
      </c>
      <c r="B7966" t="s">
        <v>7105</v>
      </c>
      <c r="C7966" s="1">
        <v>0</v>
      </c>
      <c r="D7966" s="1">
        <v>0</v>
      </c>
      <c r="E7966" s="1">
        <v>0</v>
      </c>
    </row>
    <row r="7967" spans="1:5" x14ac:dyDescent="0.25">
      <c r="A7967" t="s">
        <v>13633</v>
      </c>
      <c r="B7967" t="s">
        <v>13634</v>
      </c>
      <c r="C7967" s="1">
        <v>0</v>
      </c>
      <c r="D7967" s="1">
        <v>0</v>
      </c>
      <c r="E7967" s="1">
        <v>0</v>
      </c>
    </row>
    <row r="7968" spans="1:5" x14ac:dyDescent="0.25">
      <c r="A7968" t="s">
        <v>13635</v>
      </c>
      <c r="B7968" t="s">
        <v>7107</v>
      </c>
      <c r="C7968" s="1">
        <v>0</v>
      </c>
      <c r="D7968" s="1">
        <v>0</v>
      </c>
      <c r="E7968" s="1">
        <v>0</v>
      </c>
    </row>
    <row r="7969" spans="1:6" x14ac:dyDescent="0.25">
      <c r="A7969" t="s">
        <v>13636</v>
      </c>
      <c r="B7969" t="s">
        <v>7109</v>
      </c>
      <c r="C7969" s="1">
        <v>0</v>
      </c>
      <c r="D7969" s="1">
        <v>0</v>
      </c>
      <c r="E7969" s="1">
        <v>0</v>
      </c>
    </row>
    <row r="7970" spans="1:6" x14ac:dyDescent="0.25">
      <c r="A7970" t="s">
        <v>13637</v>
      </c>
      <c r="B7970" t="s">
        <v>7111</v>
      </c>
      <c r="C7970" s="1">
        <v>0</v>
      </c>
      <c r="D7970" s="1">
        <v>0</v>
      </c>
      <c r="E7970" s="1">
        <v>0</v>
      </c>
    </row>
    <row r="7971" spans="1:6" x14ac:dyDescent="0.25">
      <c r="A7971" t="s">
        <v>13638</v>
      </c>
      <c r="B7971" t="s">
        <v>7113</v>
      </c>
      <c r="C7971" s="1">
        <v>0</v>
      </c>
      <c r="D7971" s="1">
        <v>0</v>
      </c>
      <c r="E7971" s="1">
        <v>0</v>
      </c>
    </row>
    <row r="7972" spans="1:6" x14ac:dyDescent="0.25">
      <c r="A7972" t="s">
        <v>13639</v>
      </c>
      <c r="B7972" t="s">
        <v>7115</v>
      </c>
      <c r="C7972" s="1">
        <v>0</v>
      </c>
      <c r="D7972" s="1">
        <v>0</v>
      </c>
      <c r="E7972" s="1">
        <v>0</v>
      </c>
    </row>
    <row r="7973" spans="1:6" x14ac:dyDescent="0.25">
      <c r="A7973" t="s">
        <v>13640</v>
      </c>
      <c r="B7973" t="s">
        <v>7117</v>
      </c>
      <c r="C7973" s="1">
        <v>0</v>
      </c>
      <c r="D7973" s="1">
        <v>0</v>
      </c>
      <c r="E7973" s="1">
        <v>0</v>
      </c>
    </row>
    <row r="7974" spans="1:6" x14ac:dyDescent="0.25">
      <c r="A7974" t="s">
        <v>13641</v>
      </c>
      <c r="B7974" t="s">
        <v>7119</v>
      </c>
      <c r="C7974" s="1">
        <v>0</v>
      </c>
      <c r="D7974" s="1">
        <v>0</v>
      </c>
      <c r="E7974" s="1">
        <v>0</v>
      </c>
    </row>
    <row r="7975" spans="1:6" x14ac:dyDescent="0.25">
      <c r="A7975" t="s">
        <v>13642</v>
      </c>
      <c r="B7975" t="s">
        <v>7826</v>
      </c>
      <c r="C7975" s="1">
        <v>0</v>
      </c>
      <c r="D7975" s="1">
        <v>0</v>
      </c>
      <c r="E7975" s="1">
        <v>0</v>
      </c>
    </row>
    <row r="7976" spans="1:6" x14ac:dyDescent="0.25">
      <c r="A7976" t="s">
        <v>13643</v>
      </c>
      <c r="B7976" t="s">
        <v>7828</v>
      </c>
      <c r="C7976" s="1">
        <v>2516</v>
      </c>
      <c r="D7976" s="1">
        <v>-210</v>
      </c>
      <c r="E7976" s="1">
        <v>1836</v>
      </c>
      <c r="F7976" t="s">
        <v>13644</v>
      </c>
    </row>
    <row r="7977" spans="1:6" x14ac:dyDescent="0.25">
      <c r="A7977" t="s">
        <v>13645</v>
      </c>
      <c r="B7977" t="s">
        <v>7831</v>
      </c>
      <c r="C7977" s="1">
        <v>0</v>
      </c>
      <c r="D7977" s="1">
        <v>0</v>
      </c>
      <c r="E7977" s="1">
        <v>0</v>
      </c>
    </row>
    <row r="7978" spans="1:6" x14ac:dyDescent="0.25">
      <c r="A7978" t="s">
        <v>13646</v>
      </c>
      <c r="B7978" t="s">
        <v>7833</v>
      </c>
      <c r="C7978" s="1">
        <v>0</v>
      </c>
      <c r="D7978" s="1">
        <v>0</v>
      </c>
      <c r="E7978" s="1">
        <v>0</v>
      </c>
    </row>
    <row r="7979" spans="1:6" x14ac:dyDescent="0.25">
      <c r="A7979" t="s">
        <v>13647</v>
      </c>
      <c r="B7979" t="s">
        <v>7835</v>
      </c>
      <c r="C7979" s="1">
        <v>0</v>
      </c>
      <c r="D7979" s="1">
        <v>0</v>
      </c>
      <c r="E7979" s="1">
        <v>0</v>
      </c>
    </row>
    <row r="7980" spans="1:6" x14ac:dyDescent="0.25">
      <c r="A7980" t="s">
        <v>13648</v>
      </c>
      <c r="B7980" t="s">
        <v>7837</v>
      </c>
      <c r="C7980" s="1">
        <v>0</v>
      </c>
      <c r="D7980" s="1">
        <v>0</v>
      </c>
      <c r="E7980" s="1">
        <v>0</v>
      </c>
    </row>
    <row r="7981" spans="1:6" x14ac:dyDescent="0.25">
      <c r="A7981" t="s">
        <v>13649</v>
      </c>
      <c r="B7981" t="s">
        <v>7839</v>
      </c>
      <c r="C7981" s="1">
        <v>0</v>
      </c>
      <c r="D7981" s="1">
        <v>0</v>
      </c>
      <c r="E7981" s="1">
        <v>0</v>
      </c>
    </row>
    <row r="7982" spans="1:6" x14ac:dyDescent="0.25">
      <c r="A7982" t="s">
        <v>13650</v>
      </c>
      <c r="B7982" t="s">
        <v>7842</v>
      </c>
      <c r="C7982" s="1">
        <v>0</v>
      </c>
      <c r="D7982" s="1">
        <v>0</v>
      </c>
      <c r="E7982" s="1">
        <v>0</v>
      </c>
    </row>
    <row r="7983" spans="1:6" x14ac:dyDescent="0.25">
      <c r="A7983" t="s">
        <v>13651</v>
      </c>
      <c r="B7983" t="s">
        <v>7844</v>
      </c>
      <c r="C7983" s="1">
        <v>0</v>
      </c>
      <c r="D7983" s="1">
        <v>0</v>
      </c>
      <c r="E7983" s="1">
        <v>0</v>
      </c>
    </row>
    <row r="7984" spans="1:6" x14ac:dyDescent="0.25">
      <c r="A7984" t="s">
        <v>13652</v>
      </c>
      <c r="B7984" t="s">
        <v>7846</v>
      </c>
      <c r="C7984" s="1">
        <v>0</v>
      </c>
      <c r="D7984" s="1">
        <v>0</v>
      </c>
      <c r="E7984" s="1">
        <v>0</v>
      </c>
    </row>
    <row r="7985" spans="1:6" ht="45" x14ac:dyDescent="0.25">
      <c r="A7985" t="s">
        <v>13653</v>
      </c>
      <c r="B7985" t="s">
        <v>7849</v>
      </c>
      <c r="C7985" s="1">
        <v>83</v>
      </c>
      <c r="D7985" s="1">
        <v>0</v>
      </c>
      <c r="E7985" s="1">
        <v>45</v>
      </c>
      <c r="F7985" s="2" t="s">
        <v>13654</v>
      </c>
    </row>
    <row r="7986" spans="1:6" x14ac:dyDescent="0.25">
      <c r="A7986" t="s">
        <v>13655</v>
      </c>
      <c r="B7986" t="s">
        <v>7851</v>
      </c>
      <c r="C7986" s="1">
        <v>0</v>
      </c>
      <c r="D7986" s="1">
        <v>0</v>
      </c>
      <c r="E7986" s="1">
        <v>0</v>
      </c>
    </row>
    <row r="7987" spans="1:6" x14ac:dyDescent="0.25">
      <c r="A7987" t="s">
        <v>13656</v>
      </c>
      <c r="B7987" t="s">
        <v>7853</v>
      </c>
      <c r="C7987" s="1">
        <v>0</v>
      </c>
      <c r="D7987" s="1">
        <v>0</v>
      </c>
      <c r="E7987" s="1">
        <v>0</v>
      </c>
    </row>
    <row r="7988" spans="1:6" x14ac:dyDescent="0.25">
      <c r="A7988" t="s">
        <v>13657</v>
      </c>
      <c r="B7988" t="s">
        <v>7855</v>
      </c>
      <c r="C7988" s="1">
        <v>0</v>
      </c>
      <c r="D7988" s="1">
        <v>0</v>
      </c>
      <c r="E7988" s="1">
        <v>0</v>
      </c>
    </row>
    <row r="7989" spans="1:6" x14ac:dyDescent="0.25">
      <c r="A7989" t="s">
        <v>13658</v>
      </c>
      <c r="B7989" t="s">
        <v>7857</v>
      </c>
      <c r="C7989" s="1">
        <v>0</v>
      </c>
      <c r="D7989" s="1">
        <v>0</v>
      </c>
      <c r="E7989" s="1">
        <v>0</v>
      </c>
    </row>
    <row r="7990" spans="1:6" x14ac:dyDescent="0.25">
      <c r="A7990" t="s">
        <v>13659</v>
      </c>
      <c r="B7990" t="s">
        <v>7859</v>
      </c>
      <c r="C7990" s="1">
        <v>0</v>
      </c>
      <c r="D7990" s="1">
        <v>0</v>
      </c>
      <c r="E7990" s="1">
        <v>0</v>
      </c>
    </row>
    <row r="7991" spans="1:6" x14ac:dyDescent="0.25">
      <c r="A7991" t="s">
        <v>13660</v>
      </c>
      <c r="B7991" t="s">
        <v>7861</v>
      </c>
      <c r="C7991" s="1">
        <v>0</v>
      </c>
      <c r="D7991" s="1">
        <v>0</v>
      </c>
      <c r="E7991" s="1">
        <v>0</v>
      </c>
    </row>
    <row r="7992" spans="1:6" x14ac:dyDescent="0.25">
      <c r="A7992" t="s">
        <v>13661</v>
      </c>
      <c r="B7992" t="s">
        <v>7863</v>
      </c>
      <c r="C7992" s="1">
        <v>0</v>
      </c>
      <c r="D7992" s="1">
        <v>0</v>
      </c>
      <c r="E7992" s="1">
        <v>0</v>
      </c>
    </row>
    <row r="7993" spans="1:6" ht="30" x14ac:dyDescent="0.25">
      <c r="A7993" t="s">
        <v>13662</v>
      </c>
      <c r="B7993" t="s">
        <v>7865</v>
      </c>
      <c r="C7993" s="1">
        <v>286</v>
      </c>
      <c r="D7993" s="1">
        <v>100</v>
      </c>
      <c r="E7993" s="1">
        <v>156</v>
      </c>
      <c r="F7993" s="2" t="s">
        <v>13663</v>
      </c>
    </row>
    <row r="7994" spans="1:6" x14ac:dyDescent="0.25">
      <c r="A7994" t="s">
        <v>13664</v>
      </c>
      <c r="B7994" t="s">
        <v>7867</v>
      </c>
      <c r="C7994" s="1">
        <v>0</v>
      </c>
      <c r="D7994" s="1">
        <v>0</v>
      </c>
      <c r="E7994" s="1">
        <v>0</v>
      </c>
    </row>
    <row r="7995" spans="1:6" x14ac:dyDescent="0.25">
      <c r="A7995" t="s">
        <v>13665</v>
      </c>
      <c r="B7995" t="s">
        <v>7869</v>
      </c>
      <c r="C7995" s="1">
        <v>0</v>
      </c>
      <c r="D7995" s="1">
        <v>0</v>
      </c>
      <c r="E7995" s="1">
        <v>0</v>
      </c>
    </row>
    <row r="7996" spans="1:6" x14ac:dyDescent="0.25">
      <c r="A7996" t="s">
        <v>13666</v>
      </c>
      <c r="B7996" t="s">
        <v>7871</v>
      </c>
      <c r="C7996" s="1">
        <v>0</v>
      </c>
      <c r="D7996" s="1">
        <v>0</v>
      </c>
      <c r="E7996" s="1">
        <v>0</v>
      </c>
    </row>
    <row r="7997" spans="1:6" x14ac:dyDescent="0.25">
      <c r="A7997" t="s">
        <v>13667</v>
      </c>
      <c r="B7997" t="s">
        <v>7873</v>
      </c>
      <c r="C7997" s="1">
        <v>0</v>
      </c>
      <c r="D7997" s="1">
        <v>0</v>
      </c>
      <c r="E7997" s="1">
        <v>0</v>
      </c>
    </row>
    <row r="7998" spans="1:6" x14ac:dyDescent="0.25">
      <c r="A7998" t="s">
        <v>13668</v>
      </c>
      <c r="B7998" t="s">
        <v>7875</v>
      </c>
      <c r="C7998" s="1">
        <v>0</v>
      </c>
      <c r="D7998" s="1">
        <v>0</v>
      </c>
      <c r="E7998" s="1">
        <v>0</v>
      </c>
    </row>
    <row r="7999" spans="1:6" x14ac:dyDescent="0.25">
      <c r="A7999" t="s">
        <v>13669</v>
      </c>
      <c r="B7999" t="s">
        <v>7877</v>
      </c>
      <c r="C7999" s="1">
        <v>0</v>
      </c>
      <c r="D7999" s="1">
        <v>0</v>
      </c>
      <c r="E7999" s="1">
        <v>0</v>
      </c>
    </row>
    <row r="8000" spans="1:6" x14ac:dyDescent="0.25">
      <c r="A8000" t="s">
        <v>13670</v>
      </c>
      <c r="B8000" t="s">
        <v>7879</v>
      </c>
      <c r="C8000" s="1">
        <v>0</v>
      </c>
      <c r="D8000" s="1">
        <v>0</v>
      </c>
      <c r="E8000" s="1">
        <v>0</v>
      </c>
    </row>
    <row r="8001" spans="1:6" x14ac:dyDescent="0.25">
      <c r="A8001" t="s">
        <v>13671</v>
      </c>
      <c r="B8001" t="s">
        <v>7881</v>
      </c>
      <c r="C8001" s="1">
        <v>0</v>
      </c>
      <c r="D8001" s="1">
        <v>0</v>
      </c>
      <c r="E8001" s="1">
        <v>0</v>
      </c>
    </row>
    <row r="8002" spans="1:6" x14ac:dyDescent="0.25">
      <c r="A8002" t="s">
        <v>13672</v>
      </c>
      <c r="B8002" t="s">
        <v>7883</v>
      </c>
      <c r="C8002" s="1">
        <v>0</v>
      </c>
      <c r="D8002" s="1">
        <v>0</v>
      </c>
      <c r="E8002" s="1">
        <v>0</v>
      </c>
    </row>
    <row r="8003" spans="1:6" x14ac:dyDescent="0.25">
      <c r="A8003" t="s">
        <v>13673</v>
      </c>
      <c r="B8003" t="s">
        <v>7885</v>
      </c>
      <c r="C8003" s="1">
        <v>0</v>
      </c>
      <c r="D8003" s="1">
        <v>0</v>
      </c>
      <c r="E8003" s="1">
        <v>0</v>
      </c>
    </row>
    <row r="8004" spans="1:6" x14ac:dyDescent="0.25">
      <c r="A8004" t="s">
        <v>13674</v>
      </c>
      <c r="B8004" t="s">
        <v>7954</v>
      </c>
      <c r="C8004" s="1">
        <v>0</v>
      </c>
      <c r="D8004" s="1">
        <v>0</v>
      </c>
      <c r="E8004" s="1">
        <v>0</v>
      </c>
    </row>
    <row r="8005" spans="1:6" x14ac:dyDescent="0.25">
      <c r="A8005" t="s">
        <v>13675</v>
      </c>
      <c r="B8005" t="s">
        <v>7887</v>
      </c>
      <c r="C8005" s="1">
        <v>112</v>
      </c>
      <c r="D8005" s="1">
        <v>0</v>
      </c>
      <c r="E8005" s="1">
        <v>112</v>
      </c>
      <c r="F8005" t="s">
        <v>13676</v>
      </c>
    </row>
    <row r="8006" spans="1:6" x14ac:dyDescent="0.25">
      <c r="A8006" t="s">
        <v>13677</v>
      </c>
      <c r="B8006" t="s">
        <v>7889</v>
      </c>
      <c r="C8006" s="1">
        <v>0</v>
      </c>
      <c r="D8006" s="1">
        <v>0</v>
      </c>
      <c r="E8006" s="1">
        <v>0</v>
      </c>
    </row>
    <row r="8007" spans="1:6" x14ac:dyDescent="0.25">
      <c r="A8007" t="s">
        <v>13678</v>
      </c>
      <c r="B8007" t="s">
        <v>7891</v>
      </c>
      <c r="C8007" s="1">
        <v>100</v>
      </c>
      <c r="D8007" s="1">
        <v>0</v>
      </c>
      <c r="E8007" s="1">
        <v>100</v>
      </c>
      <c r="F8007" t="s">
        <v>13679</v>
      </c>
    </row>
    <row r="8008" spans="1:6" x14ac:dyDescent="0.25">
      <c r="A8008" t="s">
        <v>13680</v>
      </c>
      <c r="B8008" t="s">
        <v>7893</v>
      </c>
      <c r="C8008" s="1">
        <v>0</v>
      </c>
      <c r="D8008" s="1">
        <v>0</v>
      </c>
      <c r="E8008" s="1">
        <v>0</v>
      </c>
    </row>
    <row r="8009" spans="1:6" x14ac:dyDescent="0.25">
      <c r="A8009" t="s">
        <v>13681</v>
      </c>
      <c r="B8009" t="s">
        <v>7895</v>
      </c>
      <c r="C8009" s="1">
        <v>0</v>
      </c>
      <c r="D8009" s="1">
        <v>0</v>
      </c>
      <c r="E8009" s="1">
        <v>0</v>
      </c>
    </row>
    <row r="8010" spans="1:6" x14ac:dyDescent="0.25">
      <c r="A8010" t="s">
        <v>13682</v>
      </c>
      <c r="B8010" t="s">
        <v>7897</v>
      </c>
      <c r="C8010" s="1">
        <v>0</v>
      </c>
      <c r="D8010" s="1">
        <v>0</v>
      </c>
      <c r="E8010" s="1">
        <v>0</v>
      </c>
    </row>
    <row r="8011" spans="1:6" ht="30" x14ac:dyDescent="0.25">
      <c r="A8011" t="s">
        <v>13683</v>
      </c>
      <c r="B8011" t="s">
        <v>7899</v>
      </c>
      <c r="C8011" s="1">
        <v>7320</v>
      </c>
      <c r="D8011" s="1">
        <v>0</v>
      </c>
      <c r="E8011" s="1">
        <v>4760</v>
      </c>
      <c r="F8011" s="2" t="s">
        <v>13684</v>
      </c>
    </row>
    <row r="8012" spans="1:6" x14ac:dyDescent="0.25">
      <c r="A8012" t="s">
        <v>13685</v>
      </c>
      <c r="B8012" t="s">
        <v>7904</v>
      </c>
      <c r="C8012" s="1">
        <v>0</v>
      </c>
      <c r="D8012" s="1">
        <v>0</v>
      </c>
      <c r="E8012" s="1">
        <v>0</v>
      </c>
    </row>
    <row r="8013" spans="1:6" x14ac:dyDescent="0.25">
      <c r="A8013" t="s">
        <v>13686</v>
      </c>
      <c r="B8013" t="s">
        <v>7965</v>
      </c>
      <c r="C8013" s="1">
        <v>0</v>
      </c>
      <c r="D8013" s="1">
        <v>0</v>
      </c>
      <c r="E8013" s="1">
        <v>0</v>
      </c>
    </row>
    <row r="8014" spans="1:6" x14ac:dyDescent="0.25">
      <c r="A8014" t="s">
        <v>13687</v>
      </c>
      <c r="B8014" t="s">
        <v>7906</v>
      </c>
      <c r="C8014" s="1">
        <v>0</v>
      </c>
      <c r="D8014" s="1">
        <v>0</v>
      </c>
      <c r="E8014" s="1">
        <v>0</v>
      </c>
    </row>
    <row r="8015" spans="1:6" x14ac:dyDescent="0.25">
      <c r="A8015" t="s">
        <v>13688</v>
      </c>
      <c r="B8015" t="s">
        <v>7908</v>
      </c>
      <c r="C8015" s="1">
        <v>240</v>
      </c>
      <c r="D8015" s="1">
        <v>0</v>
      </c>
      <c r="E8015" s="1">
        <v>120</v>
      </c>
      <c r="F8015" t="s">
        <v>13689</v>
      </c>
    </row>
    <row r="8016" spans="1:6" x14ac:dyDescent="0.25">
      <c r="A8016" t="s">
        <v>13690</v>
      </c>
      <c r="B8016" t="s">
        <v>7911</v>
      </c>
      <c r="C8016" s="1">
        <v>560</v>
      </c>
      <c r="D8016" s="1">
        <v>0</v>
      </c>
      <c r="E8016" s="1">
        <v>560</v>
      </c>
    </row>
    <row r="8017" spans="1:6" x14ac:dyDescent="0.25">
      <c r="A8017" t="s">
        <v>13691</v>
      </c>
      <c r="B8017" t="s">
        <v>7913</v>
      </c>
      <c r="C8017" s="1">
        <v>0</v>
      </c>
      <c r="D8017" s="1">
        <v>0</v>
      </c>
      <c r="E8017" s="1">
        <v>0</v>
      </c>
    </row>
    <row r="8018" spans="1:6" x14ac:dyDescent="0.25">
      <c r="A8018" t="s">
        <v>13692</v>
      </c>
      <c r="B8018" t="s">
        <v>7915</v>
      </c>
      <c r="C8018" s="1">
        <v>0</v>
      </c>
      <c r="D8018" s="1">
        <v>0</v>
      </c>
      <c r="E8018" s="1">
        <v>0</v>
      </c>
    </row>
    <row r="8019" spans="1:6" x14ac:dyDescent="0.25">
      <c r="A8019" t="s">
        <v>13693</v>
      </c>
      <c r="B8019" t="s">
        <v>7917</v>
      </c>
      <c r="C8019" s="1">
        <v>0</v>
      </c>
      <c r="D8019" s="1">
        <v>0</v>
      </c>
      <c r="E8019" s="1">
        <v>0</v>
      </c>
    </row>
    <row r="8020" spans="1:6" x14ac:dyDescent="0.25">
      <c r="A8020" t="s">
        <v>13694</v>
      </c>
      <c r="B8020" t="s">
        <v>7919</v>
      </c>
      <c r="C8020" s="1">
        <v>0</v>
      </c>
      <c r="D8020" s="1">
        <v>0</v>
      </c>
      <c r="E8020" s="1">
        <v>0</v>
      </c>
    </row>
    <row r="8021" spans="1:6" x14ac:dyDescent="0.25">
      <c r="A8021" t="s">
        <v>13695</v>
      </c>
      <c r="B8021" t="s">
        <v>7826</v>
      </c>
      <c r="C8021" s="1">
        <v>0</v>
      </c>
      <c r="D8021" s="1">
        <v>0</v>
      </c>
      <c r="E8021" s="1">
        <v>0</v>
      </c>
    </row>
    <row r="8022" spans="1:6" x14ac:dyDescent="0.25">
      <c r="A8022" t="s">
        <v>13696</v>
      </c>
      <c r="B8022" t="s">
        <v>7828</v>
      </c>
      <c r="C8022" s="1">
        <v>125</v>
      </c>
      <c r="D8022" s="1">
        <v>0</v>
      </c>
      <c r="E8022" s="1">
        <v>125</v>
      </c>
      <c r="F8022" t="s">
        <v>13697</v>
      </c>
    </row>
    <row r="8023" spans="1:6" x14ac:dyDescent="0.25">
      <c r="A8023" t="s">
        <v>13698</v>
      </c>
      <c r="B8023" t="s">
        <v>7831</v>
      </c>
      <c r="C8023" s="1">
        <v>0</v>
      </c>
      <c r="D8023" s="1">
        <v>0</v>
      </c>
      <c r="E8023" s="1">
        <v>0</v>
      </c>
    </row>
    <row r="8024" spans="1:6" x14ac:dyDescent="0.25">
      <c r="A8024" t="s">
        <v>13699</v>
      </c>
      <c r="B8024" t="s">
        <v>7833</v>
      </c>
      <c r="C8024" s="1">
        <v>0</v>
      </c>
      <c r="D8024" s="1">
        <v>0</v>
      </c>
      <c r="E8024" s="1">
        <v>0</v>
      </c>
    </row>
    <row r="8025" spans="1:6" x14ac:dyDescent="0.25">
      <c r="A8025" t="s">
        <v>13700</v>
      </c>
      <c r="B8025" t="s">
        <v>7835</v>
      </c>
      <c r="C8025" s="1">
        <v>0</v>
      </c>
      <c r="D8025" s="1">
        <v>0</v>
      </c>
      <c r="E8025" s="1">
        <v>0</v>
      </c>
    </row>
    <row r="8026" spans="1:6" x14ac:dyDescent="0.25">
      <c r="A8026" t="s">
        <v>13701</v>
      </c>
      <c r="B8026" t="s">
        <v>7837</v>
      </c>
      <c r="C8026" s="1">
        <v>0</v>
      </c>
      <c r="D8026" s="1">
        <v>0</v>
      </c>
      <c r="E8026" s="1">
        <v>0</v>
      </c>
    </row>
    <row r="8027" spans="1:6" x14ac:dyDescent="0.25">
      <c r="A8027" t="s">
        <v>13702</v>
      </c>
      <c r="B8027" t="s">
        <v>7839</v>
      </c>
      <c r="C8027" s="1">
        <v>0</v>
      </c>
      <c r="D8027" s="1">
        <v>0</v>
      </c>
      <c r="E8027" s="1">
        <v>0</v>
      </c>
    </row>
    <row r="8028" spans="1:6" x14ac:dyDescent="0.25">
      <c r="A8028" t="s">
        <v>13703</v>
      </c>
      <c r="B8028" t="s">
        <v>7842</v>
      </c>
      <c r="C8028" s="1">
        <v>0</v>
      </c>
      <c r="D8028" s="1">
        <v>0</v>
      </c>
      <c r="E8028" s="1">
        <v>0</v>
      </c>
    </row>
    <row r="8029" spans="1:6" x14ac:dyDescent="0.25">
      <c r="A8029" t="s">
        <v>13704</v>
      </c>
      <c r="B8029" t="s">
        <v>7844</v>
      </c>
      <c r="C8029" s="1">
        <v>0</v>
      </c>
      <c r="D8029" s="1">
        <v>0</v>
      </c>
      <c r="E8029" s="1">
        <v>0</v>
      </c>
    </row>
    <row r="8030" spans="1:6" x14ac:dyDescent="0.25">
      <c r="A8030" t="s">
        <v>13705</v>
      </c>
      <c r="B8030" t="s">
        <v>7846</v>
      </c>
      <c r="C8030" s="1">
        <v>0</v>
      </c>
      <c r="D8030" s="1">
        <v>0</v>
      </c>
      <c r="E8030" s="1">
        <v>0</v>
      </c>
    </row>
    <row r="8031" spans="1:6" ht="75" x14ac:dyDescent="0.25">
      <c r="A8031" t="s">
        <v>13706</v>
      </c>
      <c r="B8031" t="s">
        <v>7849</v>
      </c>
      <c r="C8031" s="1">
        <v>75</v>
      </c>
      <c r="D8031" s="1">
        <v>0</v>
      </c>
      <c r="E8031" s="1">
        <v>75</v>
      </c>
      <c r="F8031" s="2" t="s">
        <v>13707</v>
      </c>
    </row>
    <row r="8032" spans="1:6" x14ac:dyDescent="0.25">
      <c r="A8032" t="s">
        <v>13708</v>
      </c>
      <c r="B8032" t="s">
        <v>7851</v>
      </c>
      <c r="C8032" s="1">
        <v>0</v>
      </c>
      <c r="D8032" s="1">
        <v>0</v>
      </c>
      <c r="E8032" s="1">
        <v>0</v>
      </c>
    </row>
    <row r="8033" spans="1:6" ht="75" x14ac:dyDescent="0.25">
      <c r="A8033" t="s">
        <v>13709</v>
      </c>
      <c r="B8033" t="s">
        <v>7853</v>
      </c>
      <c r="C8033" s="1">
        <v>19200</v>
      </c>
      <c r="D8033" s="1">
        <v>0</v>
      </c>
      <c r="E8033" s="1">
        <v>19200</v>
      </c>
      <c r="F8033" s="2" t="s">
        <v>13710</v>
      </c>
    </row>
    <row r="8034" spans="1:6" x14ac:dyDescent="0.25">
      <c r="A8034" t="s">
        <v>13711</v>
      </c>
      <c r="B8034" t="s">
        <v>7855</v>
      </c>
      <c r="C8034" s="1">
        <v>0</v>
      </c>
      <c r="D8034" s="1">
        <v>0</v>
      </c>
      <c r="E8034" s="1">
        <v>0</v>
      </c>
    </row>
    <row r="8035" spans="1:6" x14ac:dyDescent="0.25">
      <c r="A8035" t="s">
        <v>13712</v>
      </c>
      <c r="B8035" t="s">
        <v>7857</v>
      </c>
      <c r="C8035" s="1">
        <v>0</v>
      </c>
      <c r="D8035" s="1">
        <v>0</v>
      </c>
      <c r="E8035" s="1">
        <v>0</v>
      </c>
    </row>
    <row r="8036" spans="1:6" x14ac:dyDescent="0.25">
      <c r="A8036" t="s">
        <v>13713</v>
      </c>
      <c r="B8036" t="s">
        <v>7859</v>
      </c>
      <c r="C8036" s="1">
        <v>0</v>
      </c>
      <c r="D8036" s="1">
        <v>0</v>
      </c>
      <c r="E8036" s="1">
        <v>0</v>
      </c>
    </row>
    <row r="8037" spans="1:6" x14ac:dyDescent="0.25">
      <c r="A8037" t="s">
        <v>13714</v>
      </c>
      <c r="B8037" t="s">
        <v>7861</v>
      </c>
      <c r="C8037" s="1">
        <v>0</v>
      </c>
      <c r="D8037" s="1">
        <v>0</v>
      </c>
      <c r="E8037" s="1">
        <v>0</v>
      </c>
    </row>
    <row r="8038" spans="1:6" x14ac:dyDescent="0.25">
      <c r="A8038" t="s">
        <v>13715</v>
      </c>
      <c r="B8038" t="s">
        <v>7863</v>
      </c>
      <c r="C8038" s="1">
        <v>0</v>
      </c>
      <c r="D8038" s="1">
        <v>0</v>
      </c>
      <c r="E8038" s="1">
        <v>0</v>
      </c>
    </row>
    <row r="8039" spans="1:6" x14ac:dyDescent="0.25">
      <c r="A8039" t="s">
        <v>13716</v>
      </c>
      <c r="B8039" t="s">
        <v>7865</v>
      </c>
      <c r="C8039" s="1">
        <v>0</v>
      </c>
      <c r="D8039" s="1">
        <v>0</v>
      </c>
      <c r="E8039" s="1">
        <v>0</v>
      </c>
    </row>
    <row r="8040" spans="1:6" x14ac:dyDescent="0.25">
      <c r="A8040" t="s">
        <v>13717</v>
      </c>
      <c r="B8040" t="s">
        <v>7867</v>
      </c>
      <c r="C8040" s="1">
        <v>0</v>
      </c>
      <c r="D8040" s="1">
        <v>0</v>
      </c>
      <c r="E8040" s="1">
        <v>0</v>
      </c>
    </row>
    <row r="8041" spans="1:6" x14ac:dyDescent="0.25">
      <c r="A8041" t="s">
        <v>13718</v>
      </c>
      <c r="B8041" t="s">
        <v>7869</v>
      </c>
      <c r="C8041" s="1">
        <v>0</v>
      </c>
      <c r="D8041" s="1">
        <v>0</v>
      </c>
      <c r="E8041" s="1">
        <v>0</v>
      </c>
    </row>
    <row r="8042" spans="1:6" x14ac:dyDescent="0.25">
      <c r="A8042" t="s">
        <v>13719</v>
      </c>
      <c r="B8042" t="s">
        <v>7871</v>
      </c>
      <c r="C8042" s="1">
        <v>0</v>
      </c>
      <c r="D8042" s="1">
        <v>0</v>
      </c>
      <c r="E8042" s="1">
        <v>0</v>
      </c>
    </row>
    <row r="8043" spans="1:6" x14ac:dyDescent="0.25">
      <c r="A8043" t="s">
        <v>13720</v>
      </c>
      <c r="B8043" t="s">
        <v>7873</v>
      </c>
      <c r="C8043" s="1">
        <v>0</v>
      </c>
      <c r="D8043" s="1">
        <v>0</v>
      </c>
      <c r="E8043" s="1">
        <v>0</v>
      </c>
    </row>
    <row r="8044" spans="1:6" x14ac:dyDescent="0.25">
      <c r="A8044" t="s">
        <v>13721</v>
      </c>
      <c r="B8044" t="s">
        <v>7875</v>
      </c>
      <c r="C8044" s="1">
        <v>0</v>
      </c>
      <c r="D8044" s="1">
        <v>0</v>
      </c>
      <c r="E8044" s="1">
        <v>0</v>
      </c>
    </row>
    <row r="8045" spans="1:6" x14ac:dyDescent="0.25">
      <c r="A8045" t="s">
        <v>13722</v>
      </c>
      <c r="B8045" t="s">
        <v>7877</v>
      </c>
      <c r="C8045" s="1">
        <v>0</v>
      </c>
      <c r="D8045" s="1">
        <v>0</v>
      </c>
      <c r="E8045" s="1">
        <v>0</v>
      </c>
    </row>
    <row r="8046" spans="1:6" x14ac:dyDescent="0.25">
      <c r="A8046" t="s">
        <v>13723</v>
      </c>
      <c r="B8046" t="s">
        <v>7879</v>
      </c>
      <c r="C8046" s="1">
        <v>0</v>
      </c>
      <c r="D8046" s="1">
        <v>0</v>
      </c>
      <c r="E8046" s="1">
        <v>0</v>
      </c>
    </row>
    <row r="8047" spans="1:6" x14ac:dyDescent="0.25">
      <c r="A8047" t="s">
        <v>13724</v>
      </c>
      <c r="B8047" t="s">
        <v>7881</v>
      </c>
      <c r="C8047" s="1">
        <v>0</v>
      </c>
      <c r="D8047" s="1">
        <v>0</v>
      </c>
      <c r="E8047" s="1">
        <v>0</v>
      </c>
    </row>
    <row r="8048" spans="1:6" x14ac:dyDescent="0.25">
      <c r="A8048" t="s">
        <v>13725</v>
      </c>
      <c r="B8048" t="s">
        <v>7883</v>
      </c>
      <c r="C8048" s="1">
        <v>0</v>
      </c>
      <c r="D8048" s="1">
        <v>0</v>
      </c>
      <c r="E8048" s="1">
        <v>0</v>
      </c>
    </row>
    <row r="8049" spans="1:6" x14ac:dyDescent="0.25">
      <c r="A8049" t="s">
        <v>13726</v>
      </c>
      <c r="B8049" t="s">
        <v>7885</v>
      </c>
      <c r="C8049" s="1">
        <v>0</v>
      </c>
      <c r="D8049" s="1">
        <v>0</v>
      </c>
      <c r="E8049" s="1">
        <v>0</v>
      </c>
    </row>
    <row r="8050" spans="1:6" x14ac:dyDescent="0.25">
      <c r="A8050" t="s">
        <v>13727</v>
      </c>
      <c r="B8050" t="s">
        <v>7954</v>
      </c>
      <c r="C8050" s="1">
        <v>0</v>
      </c>
      <c r="D8050" s="1">
        <v>0</v>
      </c>
      <c r="E8050" s="1">
        <v>0</v>
      </c>
    </row>
    <row r="8051" spans="1:6" x14ac:dyDescent="0.25">
      <c r="A8051" t="s">
        <v>13728</v>
      </c>
      <c r="B8051" t="s">
        <v>7887</v>
      </c>
      <c r="C8051" s="1">
        <v>56</v>
      </c>
      <c r="D8051" s="1">
        <v>0</v>
      </c>
      <c r="E8051" s="1">
        <v>56</v>
      </c>
      <c r="F8051" t="s">
        <v>13729</v>
      </c>
    </row>
    <row r="8052" spans="1:6" x14ac:dyDescent="0.25">
      <c r="A8052" t="s">
        <v>13730</v>
      </c>
      <c r="B8052" t="s">
        <v>7889</v>
      </c>
      <c r="C8052" s="1">
        <v>0</v>
      </c>
      <c r="D8052" s="1">
        <v>0</v>
      </c>
      <c r="E8052" s="1">
        <v>0</v>
      </c>
    </row>
    <row r="8053" spans="1:6" x14ac:dyDescent="0.25">
      <c r="A8053" t="s">
        <v>13731</v>
      </c>
      <c r="B8053" t="s">
        <v>7891</v>
      </c>
      <c r="C8053" s="1">
        <v>0</v>
      </c>
      <c r="D8053" s="1">
        <v>0</v>
      </c>
      <c r="E8053" s="1">
        <v>0</v>
      </c>
    </row>
    <row r="8054" spans="1:6" x14ac:dyDescent="0.25">
      <c r="A8054" t="s">
        <v>13732</v>
      </c>
      <c r="B8054" t="s">
        <v>7893</v>
      </c>
      <c r="C8054" s="1">
        <v>0</v>
      </c>
      <c r="D8054" s="1">
        <v>0</v>
      </c>
      <c r="E8054" s="1">
        <v>0</v>
      </c>
    </row>
    <row r="8055" spans="1:6" x14ac:dyDescent="0.25">
      <c r="A8055" t="s">
        <v>13733</v>
      </c>
      <c r="B8055" t="s">
        <v>7895</v>
      </c>
      <c r="C8055" s="1">
        <v>0</v>
      </c>
      <c r="D8055" s="1">
        <v>0</v>
      </c>
      <c r="E8055" s="1">
        <v>0</v>
      </c>
    </row>
    <row r="8056" spans="1:6" x14ac:dyDescent="0.25">
      <c r="A8056" t="s">
        <v>13734</v>
      </c>
      <c r="B8056" t="s">
        <v>7897</v>
      </c>
      <c r="C8056" s="1">
        <v>0</v>
      </c>
      <c r="D8056" s="1">
        <v>0</v>
      </c>
      <c r="E8056" s="1">
        <v>0</v>
      </c>
    </row>
    <row r="8057" spans="1:6" x14ac:dyDescent="0.25">
      <c r="A8057" t="s">
        <v>13735</v>
      </c>
      <c r="B8057" t="s">
        <v>7899</v>
      </c>
      <c r="C8057" s="1">
        <v>0</v>
      </c>
      <c r="D8057" s="1">
        <v>0</v>
      </c>
      <c r="E8057" s="1">
        <v>0</v>
      </c>
    </row>
    <row r="8058" spans="1:6" x14ac:dyDescent="0.25">
      <c r="A8058" t="s">
        <v>13736</v>
      </c>
      <c r="B8058" t="s">
        <v>7904</v>
      </c>
      <c r="C8058" s="1">
        <v>0</v>
      </c>
      <c r="D8058" s="1">
        <v>0</v>
      </c>
      <c r="E8058" s="1">
        <v>0</v>
      </c>
    </row>
    <row r="8059" spans="1:6" x14ac:dyDescent="0.25">
      <c r="A8059" t="s">
        <v>13737</v>
      </c>
      <c r="B8059" t="s">
        <v>7965</v>
      </c>
      <c r="C8059" s="1">
        <v>0</v>
      </c>
      <c r="D8059" s="1">
        <v>0</v>
      </c>
      <c r="E8059" s="1">
        <v>0</v>
      </c>
    </row>
    <row r="8060" spans="1:6" x14ac:dyDescent="0.25">
      <c r="A8060" t="s">
        <v>13738</v>
      </c>
      <c r="B8060" t="s">
        <v>7906</v>
      </c>
      <c r="C8060" s="1">
        <v>0</v>
      </c>
      <c r="D8060" s="1">
        <v>0</v>
      </c>
      <c r="E8060" s="1">
        <v>0</v>
      </c>
    </row>
    <row r="8061" spans="1:6" x14ac:dyDescent="0.25">
      <c r="A8061" t="s">
        <v>13739</v>
      </c>
      <c r="B8061" t="s">
        <v>7908</v>
      </c>
      <c r="C8061" s="1">
        <v>0</v>
      </c>
      <c r="D8061" s="1">
        <v>0</v>
      </c>
      <c r="E8061" s="1">
        <v>0</v>
      </c>
    </row>
    <row r="8062" spans="1:6" x14ac:dyDescent="0.25">
      <c r="A8062" t="s">
        <v>13740</v>
      </c>
      <c r="B8062" t="s">
        <v>7911</v>
      </c>
      <c r="C8062" s="1">
        <v>0</v>
      </c>
      <c r="D8062" s="1">
        <v>0</v>
      </c>
      <c r="E8062" s="1">
        <v>0</v>
      </c>
    </row>
    <row r="8063" spans="1:6" x14ac:dyDescent="0.25">
      <c r="A8063" t="s">
        <v>13741</v>
      </c>
      <c r="B8063" t="s">
        <v>7913</v>
      </c>
      <c r="C8063" s="1">
        <v>0</v>
      </c>
      <c r="D8063" s="1">
        <v>0</v>
      </c>
      <c r="E8063" s="1">
        <v>0</v>
      </c>
    </row>
    <row r="8064" spans="1:6" x14ac:dyDescent="0.25">
      <c r="A8064" t="s">
        <v>13742</v>
      </c>
      <c r="B8064" t="s">
        <v>7915</v>
      </c>
      <c r="C8064" s="1">
        <v>0</v>
      </c>
      <c r="D8064" s="1">
        <v>0</v>
      </c>
      <c r="E8064" s="1">
        <v>0</v>
      </c>
    </row>
    <row r="8065" spans="1:6" x14ac:dyDescent="0.25">
      <c r="A8065" t="s">
        <v>13743</v>
      </c>
      <c r="B8065" t="s">
        <v>7917</v>
      </c>
      <c r="C8065" s="1">
        <v>0</v>
      </c>
      <c r="D8065" s="1">
        <v>0</v>
      </c>
      <c r="E8065" s="1">
        <v>0</v>
      </c>
    </row>
    <row r="8066" spans="1:6" x14ac:dyDescent="0.25">
      <c r="A8066" t="s">
        <v>13744</v>
      </c>
      <c r="B8066" t="s">
        <v>7919</v>
      </c>
      <c r="C8066" s="1">
        <v>0</v>
      </c>
      <c r="D8066" s="1">
        <v>0</v>
      </c>
      <c r="E8066" s="1">
        <v>0</v>
      </c>
    </row>
    <row r="8067" spans="1:6" x14ac:dyDescent="0.25">
      <c r="A8067" t="s">
        <v>13745</v>
      </c>
      <c r="B8067" t="s">
        <v>7826</v>
      </c>
      <c r="C8067" s="1">
        <v>0</v>
      </c>
      <c r="D8067" s="1">
        <v>0</v>
      </c>
      <c r="E8067" s="1">
        <v>0</v>
      </c>
    </row>
    <row r="8068" spans="1:6" x14ac:dyDescent="0.25">
      <c r="A8068" t="s">
        <v>13746</v>
      </c>
      <c r="B8068" t="s">
        <v>7828</v>
      </c>
      <c r="C8068" s="1">
        <v>125</v>
      </c>
      <c r="D8068" s="1">
        <v>0</v>
      </c>
      <c r="E8068" s="1">
        <v>125</v>
      </c>
      <c r="F8068" t="s">
        <v>8051</v>
      </c>
    </row>
    <row r="8069" spans="1:6" x14ac:dyDescent="0.25">
      <c r="A8069" t="s">
        <v>13747</v>
      </c>
      <c r="B8069" t="s">
        <v>7831</v>
      </c>
      <c r="C8069" s="1">
        <v>0</v>
      </c>
      <c r="D8069" s="1">
        <v>0</v>
      </c>
      <c r="E8069" s="1">
        <v>0</v>
      </c>
    </row>
    <row r="8070" spans="1:6" x14ac:dyDescent="0.25">
      <c r="A8070" t="s">
        <v>13748</v>
      </c>
      <c r="B8070" t="s">
        <v>7833</v>
      </c>
      <c r="C8070" s="1">
        <v>0</v>
      </c>
      <c r="D8070" s="1">
        <v>0</v>
      </c>
      <c r="E8070" s="1">
        <v>0</v>
      </c>
    </row>
    <row r="8071" spans="1:6" x14ac:dyDescent="0.25">
      <c r="A8071" t="s">
        <v>13749</v>
      </c>
      <c r="B8071" t="s">
        <v>7835</v>
      </c>
      <c r="C8071" s="1">
        <v>0</v>
      </c>
      <c r="D8071" s="1">
        <v>0</v>
      </c>
      <c r="E8071" s="1">
        <v>0</v>
      </c>
    </row>
    <row r="8072" spans="1:6" x14ac:dyDescent="0.25">
      <c r="A8072" t="s">
        <v>13750</v>
      </c>
      <c r="B8072" t="s">
        <v>7837</v>
      </c>
      <c r="C8072" s="1">
        <v>0</v>
      </c>
      <c r="D8072" s="1">
        <v>0</v>
      </c>
      <c r="E8072" s="1">
        <v>0</v>
      </c>
    </row>
    <row r="8073" spans="1:6" x14ac:dyDescent="0.25">
      <c r="A8073" t="s">
        <v>13751</v>
      </c>
      <c r="B8073" t="s">
        <v>7839</v>
      </c>
      <c r="C8073" s="1">
        <v>0</v>
      </c>
      <c r="D8073" s="1">
        <v>0</v>
      </c>
      <c r="E8073" s="1">
        <v>0</v>
      </c>
    </row>
    <row r="8074" spans="1:6" x14ac:dyDescent="0.25">
      <c r="A8074" t="s">
        <v>13752</v>
      </c>
      <c r="B8074" t="s">
        <v>7842</v>
      </c>
      <c r="C8074" s="1">
        <v>0</v>
      </c>
      <c r="D8074" s="1">
        <v>0</v>
      </c>
      <c r="E8074" s="1">
        <v>0</v>
      </c>
    </row>
    <row r="8075" spans="1:6" x14ac:dyDescent="0.25">
      <c r="A8075" t="s">
        <v>13753</v>
      </c>
      <c r="B8075" t="s">
        <v>7844</v>
      </c>
      <c r="C8075" s="1">
        <v>0</v>
      </c>
      <c r="D8075" s="1">
        <v>0</v>
      </c>
      <c r="E8075" s="1">
        <v>0</v>
      </c>
    </row>
    <row r="8076" spans="1:6" x14ac:dyDescent="0.25">
      <c r="A8076" t="s">
        <v>13754</v>
      </c>
      <c r="B8076" t="s">
        <v>7846</v>
      </c>
      <c r="C8076" s="1">
        <v>0</v>
      </c>
      <c r="D8076" s="1">
        <v>0</v>
      </c>
      <c r="E8076" s="1">
        <v>0</v>
      </c>
    </row>
    <row r="8077" spans="1:6" ht="60" x14ac:dyDescent="0.25">
      <c r="A8077" t="s">
        <v>13755</v>
      </c>
      <c r="B8077" t="s">
        <v>7849</v>
      </c>
      <c r="C8077" s="1">
        <v>60</v>
      </c>
      <c r="D8077" s="1">
        <v>0</v>
      </c>
      <c r="E8077" s="1">
        <v>60</v>
      </c>
      <c r="F8077" s="2" t="s">
        <v>8061</v>
      </c>
    </row>
    <row r="8078" spans="1:6" x14ac:dyDescent="0.25">
      <c r="A8078" t="s">
        <v>13756</v>
      </c>
      <c r="B8078" t="s">
        <v>7851</v>
      </c>
      <c r="C8078" s="1">
        <v>0</v>
      </c>
      <c r="D8078" s="1">
        <v>0</v>
      </c>
      <c r="E8078" s="1">
        <v>0</v>
      </c>
    </row>
    <row r="8079" spans="1:6" ht="75" x14ac:dyDescent="0.25">
      <c r="A8079" t="s">
        <v>13757</v>
      </c>
      <c r="B8079" t="s">
        <v>7853</v>
      </c>
      <c r="C8079" s="1">
        <v>9600</v>
      </c>
      <c r="D8079" s="1">
        <v>0</v>
      </c>
      <c r="E8079" s="1">
        <v>9600</v>
      </c>
      <c r="F8079" s="2" t="s">
        <v>8064</v>
      </c>
    </row>
    <row r="8080" spans="1:6" x14ac:dyDescent="0.25">
      <c r="A8080" t="s">
        <v>13758</v>
      </c>
      <c r="B8080" t="s">
        <v>7855</v>
      </c>
      <c r="C8080" s="1">
        <v>0</v>
      </c>
      <c r="D8080" s="1">
        <v>0</v>
      </c>
      <c r="E8080" s="1">
        <v>0</v>
      </c>
    </row>
    <row r="8081" spans="1:5" x14ac:dyDescent="0.25">
      <c r="A8081" t="s">
        <v>13759</v>
      </c>
      <c r="B8081" t="s">
        <v>7857</v>
      </c>
      <c r="C8081" s="1">
        <v>0</v>
      </c>
      <c r="D8081" s="1">
        <v>0</v>
      </c>
      <c r="E8081" s="1">
        <v>0</v>
      </c>
    </row>
    <row r="8082" spans="1:5" x14ac:dyDescent="0.25">
      <c r="A8082" t="s">
        <v>13760</v>
      </c>
      <c r="B8082" t="s">
        <v>7859</v>
      </c>
      <c r="C8082" s="1">
        <v>0</v>
      </c>
      <c r="D8082" s="1">
        <v>0</v>
      </c>
      <c r="E8082" s="1">
        <v>0</v>
      </c>
    </row>
    <row r="8083" spans="1:5" x14ac:dyDescent="0.25">
      <c r="A8083" t="s">
        <v>13761</v>
      </c>
      <c r="B8083" t="s">
        <v>7861</v>
      </c>
      <c r="C8083" s="1">
        <v>0</v>
      </c>
      <c r="D8083" s="1">
        <v>0</v>
      </c>
      <c r="E8083" s="1">
        <v>0</v>
      </c>
    </row>
    <row r="8084" spans="1:5" x14ac:dyDescent="0.25">
      <c r="A8084" t="s">
        <v>13762</v>
      </c>
      <c r="B8084" t="s">
        <v>7863</v>
      </c>
      <c r="C8084" s="1">
        <v>0</v>
      </c>
      <c r="D8084" s="1">
        <v>0</v>
      </c>
      <c r="E8084" s="1">
        <v>0</v>
      </c>
    </row>
    <row r="8085" spans="1:5" x14ac:dyDescent="0.25">
      <c r="A8085" t="s">
        <v>13763</v>
      </c>
      <c r="B8085" t="s">
        <v>7865</v>
      </c>
      <c r="C8085" s="1">
        <v>0</v>
      </c>
      <c r="D8085" s="1">
        <v>0</v>
      </c>
      <c r="E8085" s="1">
        <v>0</v>
      </c>
    </row>
    <row r="8086" spans="1:5" x14ac:dyDescent="0.25">
      <c r="A8086" t="s">
        <v>13764</v>
      </c>
      <c r="B8086" t="s">
        <v>7867</v>
      </c>
      <c r="C8086" s="1">
        <v>0</v>
      </c>
      <c r="D8086" s="1">
        <v>0</v>
      </c>
      <c r="E8086" s="1">
        <v>0</v>
      </c>
    </row>
    <row r="8087" spans="1:5" x14ac:dyDescent="0.25">
      <c r="A8087" t="s">
        <v>13765</v>
      </c>
      <c r="B8087" t="s">
        <v>7869</v>
      </c>
      <c r="C8087" s="1">
        <v>0</v>
      </c>
      <c r="D8087" s="1">
        <v>0</v>
      </c>
      <c r="E8087" s="1">
        <v>0</v>
      </c>
    </row>
    <row r="8088" spans="1:5" x14ac:dyDescent="0.25">
      <c r="A8088" t="s">
        <v>13766</v>
      </c>
      <c r="B8088" t="s">
        <v>7871</v>
      </c>
      <c r="C8088" s="1">
        <v>0</v>
      </c>
      <c r="D8088" s="1">
        <v>0</v>
      </c>
      <c r="E8088" s="1">
        <v>0</v>
      </c>
    </row>
    <row r="8089" spans="1:5" x14ac:dyDescent="0.25">
      <c r="A8089" t="s">
        <v>13767</v>
      </c>
      <c r="B8089" t="s">
        <v>7873</v>
      </c>
      <c r="C8089" s="1">
        <v>0</v>
      </c>
      <c r="D8089" s="1">
        <v>0</v>
      </c>
      <c r="E8089" s="1">
        <v>0</v>
      </c>
    </row>
    <row r="8090" spans="1:5" x14ac:dyDescent="0.25">
      <c r="A8090" t="s">
        <v>13768</v>
      </c>
      <c r="B8090" t="s">
        <v>7875</v>
      </c>
      <c r="C8090" s="1">
        <v>0</v>
      </c>
      <c r="D8090" s="1">
        <v>0</v>
      </c>
      <c r="E8090" s="1">
        <v>0</v>
      </c>
    </row>
    <row r="8091" spans="1:5" x14ac:dyDescent="0.25">
      <c r="A8091" t="s">
        <v>13769</v>
      </c>
      <c r="B8091" t="s">
        <v>7877</v>
      </c>
      <c r="C8091" s="1">
        <v>0</v>
      </c>
      <c r="D8091" s="1">
        <v>0</v>
      </c>
      <c r="E8091" s="1">
        <v>0</v>
      </c>
    </row>
    <row r="8092" spans="1:5" x14ac:dyDescent="0.25">
      <c r="A8092" t="s">
        <v>13770</v>
      </c>
      <c r="B8092" t="s">
        <v>7879</v>
      </c>
      <c r="C8092" s="1">
        <v>0</v>
      </c>
      <c r="D8092" s="1">
        <v>0</v>
      </c>
      <c r="E8092" s="1">
        <v>0</v>
      </c>
    </row>
    <row r="8093" spans="1:5" x14ac:dyDescent="0.25">
      <c r="A8093" t="s">
        <v>13771</v>
      </c>
      <c r="B8093" t="s">
        <v>7881</v>
      </c>
      <c r="C8093" s="1">
        <v>0</v>
      </c>
      <c r="D8093" s="1">
        <v>0</v>
      </c>
      <c r="E8093" s="1">
        <v>0</v>
      </c>
    </row>
    <row r="8094" spans="1:5" x14ac:dyDescent="0.25">
      <c r="A8094" t="s">
        <v>13772</v>
      </c>
      <c r="B8094" t="s">
        <v>7883</v>
      </c>
      <c r="C8094" s="1">
        <v>0</v>
      </c>
      <c r="D8094" s="1">
        <v>0</v>
      </c>
      <c r="E8094" s="1">
        <v>0</v>
      </c>
    </row>
    <row r="8095" spans="1:5" x14ac:dyDescent="0.25">
      <c r="A8095" t="s">
        <v>13773</v>
      </c>
      <c r="B8095" t="s">
        <v>7885</v>
      </c>
      <c r="C8095" s="1">
        <v>0</v>
      </c>
      <c r="D8095" s="1">
        <v>0</v>
      </c>
      <c r="E8095" s="1">
        <v>0</v>
      </c>
    </row>
    <row r="8096" spans="1:5" x14ac:dyDescent="0.25">
      <c r="A8096" t="s">
        <v>13774</v>
      </c>
      <c r="B8096" t="s">
        <v>7954</v>
      </c>
      <c r="C8096" s="1">
        <v>0</v>
      </c>
      <c r="D8096" s="1">
        <v>0</v>
      </c>
      <c r="E8096" s="1">
        <v>0</v>
      </c>
    </row>
    <row r="8097" spans="1:6" x14ac:dyDescent="0.25">
      <c r="A8097" t="s">
        <v>13775</v>
      </c>
      <c r="B8097" t="s">
        <v>7887</v>
      </c>
      <c r="C8097" s="1">
        <v>0</v>
      </c>
      <c r="D8097" s="1">
        <v>0</v>
      </c>
      <c r="E8097" s="1">
        <v>0</v>
      </c>
    </row>
    <row r="8098" spans="1:6" x14ac:dyDescent="0.25">
      <c r="A8098" t="s">
        <v>13776</v>
      </c>
      <c r="B8098" t="s">
        <v>7889</v>
      </c>
      <c r="C8098" s="1">
        <v>28</v>
      </c>
      <c r="D8098" s="1">
        <v>0</v>
      </c>
      <c r="E8098" s="1">
        <v>28</v>
      </c>
      <c r="F8098" t="s">
        <v>13777</v>
      </c>
    </row>
    <row r="8099" spans="1:6" x14ac:dyDescent="0.25">
      <c r="A8099" t="s">
        <v>13778</v>
      </c>
      <c r="B8099" t="s">
        <v>7891</v>
      </c>
      <c r="C8099" s="1">
        <v>0</v>
      </c>
      <c r="D8099" s="1">
        <v>0</v>
      </c>
      <c r="E8099" s="1">
        <v>0</v>
      </c>
    </row>
    <row r="8100" spans="1:6" x14ac:dyDescent="0.25">
      <c r="A8100" t="s">
        <v>13779</v>
      </c>
      <c r="B8100" t="s">
        <v>7893</v>
      </c>
      <c r="C8100" s="1">
        <v>0</v>
      </c>
      <c r="D8100" s="1">
        <v>0</v>
      </c>
      <c r="E8100" s="1">
        <v>0</v>
      </c>
    </row>
    <row r="8101" spans="1:6" x14ac:dyDescent="0.25">
      <c r="A8101" t="s">
        <v>13780</v>
      </c>
      <c r="B8101" t="s">
        <v>7895</v>
      </c>
      <c r="C8101" s="1">
        <v>0</v>
      </c>
      <c r="D8101" s="1">
        <v>0</v>
      </c>
      <c r="E8101" s="1">
        <v>0</v>
      </c>
    </row>
    <row r="8102" spans="1:6" x14ac:dyDescent="0.25">
      <c r="A8102" t="s">
        <v>13781</v>
      </c>
      <c r="B8102" t="s">
        <v>7897</v>
      </c>
      <c r="C8102" s="1">
        <v>0</v>
      </c>
      <c r="D8102" s="1">
        <v>0</v>
      </c>
      <c r="E8102" s="1">
        <v>0</v>
      </c>
    </row>
    <row r="8103" spans="1:6" x14ac:dyDescent="0.25">
      <c r="A8103" t="s">
        <v>13782</v>
      </c>
      <c r="B8103" t="s">
        <v>7899</v>
      </c>
      <c r="C8103" s="1">
        <v>0</v>
      </c>
      <c r="D8103" s="1">
        <v>0</v>
      </c>
      <c r="E8103" s="1">
        <v>0</v>
      </c>
    </row>
    <row r="8104" spans="1:6" x14ac:dyDescent="0.25">
      <c r="A8104" t="s">
        <v>13783</v>
      </c>
      <c r="B8104" t="s">
        <v>7904</v>
      </c>
      <c r="C8104" s="1">
        <v>0</v>
      </c>
      <c r="D8104" s="1">
        <v>0</v>
      </c>
      <c r="E8104" s="1">
        <v>0</v>
      </c>
    </row>
    <row r="8105" spans="1:6" x14ac:dyDescent="0.25">
      <c r="A8105" t="s">
        <v>13784</v>
      </c>
      <c r="B8105" t="s">
        <v>7965</v>
      </c>
      <c r="C8105" s="1">
        <v>0</v>
      </c>
      <c r="D8105" s="1">
        <v>0</v>
      </c>
      <c r="E8105" s="1">
        <v>0</v>
      </c>
    </row>
    <row r="8106" spans="1:6" x14ac:dyDescent="0.25">
      <c r="A8106" t="s">
        <v>13785</v>
      </c>
      <c r="B8106" t="s">
        <v>7906</v>
      </c>
      <c r="C8106" s="1">
        <v>0</v>
      </c>
      <c r="D8106" s="1">
        <v>0</v>
      </c>
      <c r="E8106" s="1">
        <v>0</v>
      </c>
    </row>
    <row r="8107" spans="1:6" x14ac:dyDescent="0.25">
      <c r="A8107" t="s">
        <v>13786</v>
      </c>
      <c r="B8107" t="s">
        <v>7908</v>
      </c>
      <c r="C8107" s="1">
        <v>0</v>
      </c>
      <c r="D8107" s="1">
        <v>0</v>
      </c>
      <c r="E8107" s="1">
        <v>0</v>
      </c>
    </row>
    <row r="8108" spans="1:6" x14ac:dyDescent="0.25">
      <c r="A8108" t="s">
        <v>13787</v>
      </c>
      <c r="B8108" t="s">
        <v>7911</v>
      </c>
      <c r="C8108" s="1">
        <v>0</v>
      </c>
      <c r="D8108" s="1">
        <v>0</v>
      </c>
      <c r="E8108" s="1">
        <v>0</v>
      </c>
    </row>
    <row r="8109" spans="1:6" x14ac:dyDescent="0.25">
      <c r="A8109" t="s">
        <v>13788</v>
      </c>
      <c r="B8109" t="s">
        <v>7913</v>
      </c>
      <c r="C8109" s="1">
        <v>0</v>
      </c>
      <c r="D8109" s="1">
        <v>0</v>
      </c>
      <c r="E8109" s="1">
        <v>0</v>
      </c>
    </row>
    <row r="8110" spans="1:6" x14ac:dyDescent="0.25">
      <c r="A8110" t="s">
        <v>13789</v>
      </c>
      <c r="B8110" t="s">
        <v>7915</v>
      </c>
      <c r="C8110" s="1">
        <v>0</v>
      </c>
      <c r="D8110" s="1">
        <v>0</v>
      </c>
      <c r="E8110" s="1">
        <v>0</v>
      </c>
    </row>
    <row r="8111" spans="1:6" x14ac:dyDescent="0.25">
      <c r="A8111" t="s">
        <v>13790</v>
      </c>
      <c r="B8111" t="s">
        <v>7917</v>
      </c>
      <c r="C8111" s="1">
        <v>0</v>
      </c>
      <c r="D8111" s="1">
        <v>0</v>
      </c>
      <c r="E8111" s="1">
        <v>0</v>
      </c>
    </row>
    <row r="8112" spans="1:6" x14ac:dyDescent="0.25">
      <c r="A8112" t="s">
        <v>13791</v>
      </c>
      <c r="B8112" t="s">
        <v>7919</v>
      </c>
      <c r="C8112" s="1">
        <v>0</v>
      </c>
      <c r="D8112" s="1">
        <v>0</v>
      </c>
      <c r="E8112" s="1">
        <v>0</v>
      </c>
    </row>
    <row r="8113" spans="1:5" x14ac:dyDescent="0.25">
      <c r="A8113" t="s">
        <v>13792</v>
      </c>
      <c r="B8113" t="s">
        <v>8868</v>
      </c>
      <c r="C8113" s="1">
        <v>0</v>
      </c>
      <c r="D8113" s="1">
        <v>0</v>
      </c>
      <c r="E8113" s="1">
        <v>0</v>
      </c>
    </row>
    <row r="8114" spans="1:5" x14ac:dyDescent="0.25">
      <c r="A8114" t="s">
        <v>13793</v>
      </c>
      <c r="B8114" t="s">
        <v>8871</v>
      </c>
      <c r="C8114" s="1">
        <v>0</v>
      </c>
      <c r="D8114" s="1">
        <v>0</v>
      </c>
      <c r="E8114" s="1">
        <v>0</v>
      </c>
    </row>
    <row r="8115" spans="1:5" x14ac:dyDescent="0.25">
      <c r="A8115" t="s">
        <v>13794</v>
      </c>
      <c r="B8115" t="s">
        <v>8874</v>
      </c>
      <c r="C8115" s="1">
        <v>0</v>
      </c>
      <c r="D8115" s="1">
        <v>0</v>
      </c>
      <c r="E8115" s="1">
        <v>0</v>
      </c>
    </row>
    <row r="8116" spans="1:5" x14ac:dyDescent="0.25">
      <c r="A8116" t="s">
        <v>13795</v>
      </c>
      <c r="B8116" t="s">
        <v>8877</v>
      </c>
      <c r="C8116" s="1">
        <v>0</v>
      </c>
      <c r="D8116" s="1">
        <v>0</v>
      </c>
      <c r="E8116" s="1">
        <v>0</v>
      </c>
    </row>
    <row r="8117" spans="1:5" x14ac:dyDescent="0.25">
      <c r="A8117" t="s">
        <v>13796</v>
      </c>
      <c r="B8117" t="s">
        <v>8880</v>
      </c>
      <c r="C8117" s="1">
        <v>0</v>
      </c>
      <c r="D8117" s="1">
        <v>0</v>
      </c>
      <c r="E8117" s="1">
        <v>0</v>
      </c>
    </row>
    <row r="8118" spans="1:5" x14ac:dyDescent="0.25">
      <c r="A8118" t="s">
        <v>13797</v>
      </c>
      <c r="B8118" t="s">
        <v>8883</v>
      </c>
      <c r="C8118" s="1">
        <v>0</v>
      </c>
      <c r="D8118" s="1">
        <v>0</v>
      </c>
      <c r="E8118" s="1">
        <v>0</v>
      </c>
    </row>
    <row r="8119" spans="1:5" x14ac:dyDescent="0.25">
      <c r="A8119" t="s">
        <v>13798</v>
      </c>
      <c r="B8119" t="s">
        <v>8885</v>
      </c>
      <c r="C8119" s="1">
        <v>0</v>
      </c>
      <c r="D8119" s="1">
        <v>0</v>
      </c>
      <c r="E8119" s="1">
        <v>0</v>
      </c>
    </row>
    <row r="8120" spans="1:5" x14ac:dyDescent="0.25">
      <c r="A8120" t="s">
        <v>13799</v>
      </c>
      <c r="B8120" t="s">
        <v>8888</v>
      </c>
      <c r="C8120" s="1">
        <v>0</v>
      </c>
      <c r="D8120" s="1">
        <v>0</v>
      </c>
      <c r="E8120" s="1">
        <v>0</v>
      </c>
    </row>
    <row r="8121" spans="1:5" x14ac:dyDescent="0.25">
      <c r="A8121" t="s">
        <v>13800</v>
      </c>
      <c r="B8121" t="s">
        <v>8890</v>
      </c>
      <c r="C8121" s="1">
        <v>0</v>
      </c>
      <c r="D8121" s="1">
        <v>0</v>
      </c>
      <c r="E8121" s="1">
        <v>0</v>
      </c>
    </row>
    <row r="8122" spans="1:5" x14ac:dyDescent="0.25">
      <c r="A8122" t="s">
        <v>13801</v>
      </c>
      <c r="B8122" t="s">
        <v>8892</v>
      </c>
      <c r="C8122" s="1">
        <v>0</v>
      </c>
      <c r="D8122" s="1">
        <v>0</v>
      </c>
      <c r="E8122" s="1">
        <v>0</v>
      </c>
    </row>
    <row r="8123" spans="1:5" x14ac:dyDescent="0.25">
      <c r="A8123" t="s">
        <v>13802</v>
      </c>
      <c r="B8123" t="s">
        <v>8895</v>
      </c>
      <c r="C8123" s="1">
        <v>0</v>
      </c>
      <c r="D8123" s="1">
        <v>0</v>
      </c>
      <c r="E8123" s="1">
        <v>0</v>
      </c>
    </row>
    <row r="8124" spans="1:5" x14ac:dyDescent="0.25">
      <c r="A8124" t="s">
        <v>13803</v>
      </c>
      <c r="B8124" t="s">
        <v>8897</v>
      </c>
      <c r="C8124" s="1">
        <v>0</v>
      </c>
      <c r="D8124" s="1">
        <v>0</v>
      </c>
      <c r="E8124" s="1">
        <v>0</v>
      </c>
    </row>
    <row r="8125" spans="1:5" x14ac:dyDescent="0.25">
      <c r="A8125" t="s">
        <v>13804</v>
      </c>
      <c r="B8125" t="s">
        <v>8899</v>
      </c>
      <c r="C8125" s="1">
        <v>0</v>
      </c>
      <c r="D8125" s="1">
        <v>0</v>
      </c>
      <c r="E8125" s="1">
        <v>0</v>
      </c>
    </row>
    <row r="8126" spans="1:5" x14ac:dyDescent="0.25">
      <c r="A8126" t="s">
        <v>13805</v>
      </c>
      <c r="B8126" t="s">
        <v>8901</v>
      </c>
      <c r="C8126" s="1">
        <v>0</v>
      </c>
      <c r="D8126" s="1">
        <v>0</v>
      </c>
      <c r="E8126" s="1">
        <v>0</v>
      </c>
    </row>
    <row r="8127" spans="1:5" x14ac:dyDescent="0.25">
      <c r="A8127" t="s">
        <v>13806</v>
      </c>
      <c r="B8127" t="s">
        <v>8903</v>
      </c>
      <c r="C8127" s="1">
        <v>0</v>
      </c>
      <c r="D8127" s="1">
        <v>0</v>
      </c>
      <c r="E8127" s="1">
        <v>0</v>
      </c>
    </row>
    <row r="8128" spans="1:5" x14ac:dyDescent="0.25">
      <c r="A8128" t="s">
        <v>13807</v>
      </c>
      <c r="B8128" t="s">
        <v>8905</v>
      </c>
      <c r="C8128" s="1">
        <v>0</v>
      </c>
      <c r="D8128" s="1">
        <v>0</v>
      </c>
      <c r="E8128" s="1">
        <v>0</v>
      </c>
    </row>
    <row r="8129" spans="1:5" x14ac:dyDescent="0.25">
      <c r="A8129" t="s">
        <v>13808</v>
      </c>
      <c r="B8129" t="s">
        <v>8907</v>
      </c>
      <c r="C8129" s="1">
        <v>0</v>
      </c>
      <c r="D8129" s="1">
        <v>0</v>
      </c>
      <c r="E8129" s="1">
        <v>0</v>
      </c>
    </row>
    <row r="8130" spans="1:5" x14ac:dyDescent="0.25">
      <c r="A8130" t="s">
        <v>13809</v>
      </c>
      <c r="B8130" t="s">
        <v>8909</v>
      </c>
      <c r="C8130" s="1">
        <v>0</v>
      </c>
      <c r="D8130" s="1">
        <v>0</v>
      </c>
      <c r="E8130" s="1">
        <v>0</v>
      </c>
    </row>
    <row r="8131" spans="1:5" x14ac:dyDescent="0.25">
      <c r="A8131" t="s">
        <v>13810</v>
      </c>
      <c r="B8131" t="s">
        <v>8911</v>
      </c>
      <c r="C8131" s="1">
        <v>0</v>
      </c>
      <c r="D8131" s="1">
        <v>0</v>
      </c>
      <c r="E8131" s="1">
        <v>0</v>
      </c>
    </row>
    <row r="8132" spans="1:5" x14ac:dyDescent="0.25">
      <c r="A8132" t="s">
        <v>13811</v>
      </c>
      <c r="B8132" t="s">
        <v>8915</v>
      </c>
      <c r="C8132" s="1">
        <v>0</v>
      </c>
      <c r="D8132" s="1">
        <v>0</v>
      </c>
      <c r="E8132" s="1">
        <v>0</v>
      </c>
    </row>
    <row r="8133" spans="1:5" x14ac:dyDescent="0.25">
      <c r="A8133" t="s">
        <v>13812</v>
      </c>
      <c r="B8133" t="s">
        <v>8917</v>
      </c>
      <c r="C8133" s="1">
        <v>0</v>
      </c>
      <c r="D8133" s="1">
        <v>0</v>
      </c>
      <c r="E8133" s="1">
        <v>0</v>
      </c>
    </row>
    <row r="8134" spans="1:5" x14ac:dyDescent="0.25">
      <c r="A8134" t="s">
        <v>13813</v>
      </c>
      <c r="B8134" t="s">
        <v>8919</v>
      </c>
      <c r="C8134" s="1">
        <v>0</v>
      </c>
      <c r="D8134" s="1">
        <v>0</v>
      </c>
      <c r="E8134" s="1">
        <v>0</v>
      </c>
    </row>
    <row r="8135" spans="1:5" x14ac:dyDescent="0.25">
      <c r="A8135" t="s">
        <v>13814</v>
      </c>
      <c r="B8135" t="s">
        <v>8922</v>
      </c>
      <c r="C8135" s="1">
        <v>0</v>
      </c>
      <c r="D8135" s="1">
        <v>0</v>
      </c>
      <c r="E8135" s="1">
        <v>0</v>
      </c>
    </row>
    <row r="8136" spans="1:5" x14ac:dyDescent="0.25">
      <c r="A8136" t="s">
        <v>13815</v>
      </c>
      <c r="B8136" t="s">
        <v>8924</v>
      </c>
      <c r="C8136" s="1">
        <v>0</v>
      </c>
      <c r="D8136" s="1">
        <v>0</v>
      </c>
      <c r="E8136" s="1">
        <v>0</v>
      </c>
    </row>
    <row r="8137" spans="1:5" x14ac:dyDescent="0.25">
      <c r="A8137" t="s">
        <v>13816</v>
      </c>
      <c r="B8137" t="s">
        <v>8926</v>
      </c>
      <c r="C8137" s="1">
        <v>0</v>
      </c>
      <c r="D8137" s="1">
        <v>0</v>
      </c>
      <c r="E8137" s="1">
        <v>0</v>
      </c>
    </row>
    <row r="8138" spans="1:5" x14ac:dyDescent="0.25">
      <c r="A8138" t="s">
        <v>13817</v>
      </c>
      <c r="B8138" t="s">
        <v>8928</v>
      </c>
      <c r="C8138" s="1">
        <v>361</v>
      </c>
      <c r="D8138" s="1">
        <v>0</v>
      </c>
      <c r="E8138" s="1">
        <v>0</v>
      </c>
    </row>
    <row r="8139" spans="1:5" x14ac:dyDescent="0.25">
      <c r="A8139" t="s">
        <v>13818</v>
      </c>
      <c r="B8139" t="s">
        <v>8930</v>
      </c>
      <c r="C8139" s="1">
        <v>0</v>
      </c>
      <c r="D8139" s="1">
        <v>0</v>
      </c>
      <c r="E8139" s="1">
        <v>0</v>
      </c>
    </row>
    <row r="8140" spans="1:5" x14ac:dyDescent="0.25">
      <c r="A8140" t="s">
        <v>13819</v>
      </c>
      <c r="B8140" t="s">
        <v>8932</v>
      </c>
      <c r="C8140" s="1">
        <v>0</v>
      </c>
      <c r="D8140" s="1">
        <v>0</v>
      </c>
      <c r="E8140" s="1">
        <v>0</v>
      </c>
    </row>
    <row r="8141" spans="1:5" x14ac:dyDescent="0.25">
      <c r="A8141" t="s">
        <v>13820</v>
      </c>
      <c r="B8141" t="s">
        <v>8934</v>
      </c>
      <c r="C8141" s="1">
        <v>0</v>
      </c>
      <c r="D8141" s="1">
        <v>0</v>
      </c>
      <c r="E8141" s="1">
        <v>0</v>
      </c>
    </row>
    <row r="8142" spans="1:5" x14ac:dyDescent="0.25">
      <c r="A8142" t="s">
        <v>13821</v>
      </c>
      <c r="B8142" t="s">
        <v>8936</v>
      </c>
      <c r="C8142" s="1">
        <v>0</v>
      </c>
      <c r="D8142" s="1">
        <v>0</v>
      </c>
      <c r="E8142" s="1">
        <v>0</v>
      </c>
    </row>
    <row r="8143" spans="1:5" x14ac:dyDescent="0.25">
      <c r="A8143" t="s">
        <v>13822</v>
      </c>
      <c r="B8143" t="s">
        <v>8938</v>
      </c>
      <c r="C8143" s="1">
        <v>0</v>
      </c>
      <c r="D8143" s="1">
        <v>0</v>
      </c>
      <c r="E8143" s="1">
        <v>0</v>
      </c>
    </row>
    <row r="8144" spans="1:5" x14ac:dyDescent="0.25">
      <c r="A8144" t="s">
        <v>13823</v>
      </c>
      <c r="B8144" t="s">
        <v>8941</v>
      </c>
      <c r="C8144" s="1">
        <v>0</v>
      </c>
      <c r="D8144" s="1">
        <v>0</v>
      </c>
      <c r="E8144" s="1">
        <v>0</v>
      </c>
    </row>
    <row r="8145" spans="1:5" x14ac:dyDescent="0.25">
      <c r="A8145" t="s">
        <v>13824</v>
      </c>
      <c r="B8145" t="s">
        <v>8943</v>
      </c>
      <c r="C8145" s="1">
        <v>0</v>
      </c>
      <c r="D8145" s="1">
        <v>0</v>
      </c>
      <c r="E8145" s="1">
        <v>0</v>
      </c>
    </row>
    <row r="8146" spans="1:5" x14ac:dyDescent="0.25">
      <c r="A8146" t="s">
        <v>13825</v>
      </c>
      <c r="B8146" t="s">
        <v>8945</v>
      </c>
      <c r="C8146" s="1">
        <v>0</v>
      </c>
      <c r="D8146" s="1">
        <v>0</v>
      </c>
      <c r="E8146" s="1">
        <v>0</v>
      </c>
    </row>
    <row r="8147" spans="1:5" x14ac:dyDescent="0.25">
      <c r="A8147" t="s">
        <v>13826</v>
      </c>
      <c r="B8147" t="s">
        <v>8947</v>
      </c>
      <c r="C8147" s="1">
        <v>0</v>
      </c>
      <c r="D8147" s="1">
        <v>0</v>
      </c>
      <c r="E8147" s="1">
        <v>0</v>
      </c>
    </row>
    <row r="8148" spans="1:5" x14ac:dyDescent="0.25">
      <c r="A8148" t="s">
        <v>13827</v>
      </c>
      <c r="B8148" t="s">
        <v>8950</v>
      </c>
      <c r="C8148" s="1">
        <v>4446</v>
      </c>
      <c r="D8148" s="1">
        <v>0</v>
      </c>
      <c r="E8148" s="1">
        <v>0</v>
      </c>
    </row>
    <row r="8149" spans="1:5" x14ac:dyDescent="0.25">
      <c r="A8149" t="s">
        <v>13828</v>
      </c>
      <c r="B8149" t="s">
        <v>8953</v>
      </c>
      <c r="C8149" s="1">
        <v>0</v>
      </c>
      <c r="D8149" s="1">
        <v>0</v>
      </c>
      <c r="E8149" s="1">
        <v>0</v>
      </c>
    </row>
    <row r="8150" spans="1:5" x14ac:dyDescent="0.25">
      <c r="A8150" t="s">
        <v>13829</v>
      </c>
      <c r="B8150" t="s">
        <v>8955</v>
      </c>
      <c r="C8150" s="1">
        <v>0</v>
      </c>
      <c r="D8150" s="1">
        <v>0</v>
      </c>
      <c r="E8150" s="1">
        <v>0</v>
      </c>
    </row>
    <row r="8151" spans="1:5" x14ac:dyDescent="0.25">
      <c r="A8151" t="s">
        <v>13830</v>
      </c>
      <c r="B8151" t="s">
        <v>8957</v>
      </c>
      <c r="C8151" s="1">
        <v>0</v>
      </c>
      <c r="D8151" s="1">
        <v>0</v>
      </c>
      <c r="E8151" s="1">
        <v>0</v>
      </c>
    </row>
    <row r="8152" spans="1:5" x14ac:dyDescent="0.25">
      <c r="A8152" t="s">
        <v>13831</v>
      </c>
      <c r="B8152" t="s">
        <v>8959</v>
      </c>
      <c r="C8152" s="1">
        <v>0</v>
      </c>
      <c r="D8152" s="1">
        <v>0</v>
      </c>
      <c r="E8152" s="1">
        <v>0</v>
      </c>
    </row>
    <row r="8153" spans="1:5" x14ac:dyDescent="0.25">
      <c r="A8153" t="s">
        <v>13832</v>
      </c>
      <c r="B8153" t="s">
        <v>8961</v>
      </c>
      <c r="C8153" s="1">
        <v>0</v>
      </c>
      <c r="D8153" s="1">
        <v>0</v>
      </c>
      <c r="E8153" s="1">
        <v>0</v>
      </c>
    </row>
    <row r="8154" spans="1:5" x14ac:dyDescent="0.25">
      <c r="A8154" t="s">
        <v>13833</v>
      </c>
      <c r="B8154" t="s">
        <v>8963</v>
      </c>
      <c r="C8154" s="1">
        <v>340</v>
      </c>
      <c r="D8154" s="1">
        <v>0</v>
      </c>
      <c r="E8154" s="1">
        <v>340</v>
      </c>
    </row>
    <row r="8155" spans="1:5" x14ac:dyDescent="0.25">
      <c r="A8155" t="s">
        <v>13834</v>
      </c>
      <c r="B8155" t="s">
        <v>8965</v>
      </c>
      <c r="C8155" s="1">
        <v>0</v>
      </c>
      <c r="D8155" s="1">
        <v>0</v>
      </c>
      <c r="E8155" s="1">
        <v>0</v>
      </c>
    </row>
    <row r="8156" spans="1:5" x14ac:dyDescent="0.25">
      <c r="A8156" t="s">
        <v>13835</v>
      </c>
      <c r="B8156" t="s">
        <v>8967</v>
      </c>
      <c r="C8156" s="1">
        <v>0</v>
      </c>
      <c r="D8156" s="1">
        <v>0</v>
      </c>
      <c r="E8156" s="1">
        <v>0</v>
      </c>
    </row>
    <row r="8157" spans="1:5" x14ac:dyDescent="0.25">
      <c r="A8157" t="s">
        <v>13836</v>
      </c>
      <c r="B8157" t="s">
        <v>8969</v>
      </c>
      <c r="C8157" s="1">
        <v>0</v>
      </c>
      <c r="D8157" s="1">
        <v>0</v>
      </c>
      <c r="E8157" s="1">
        <v>0</v>
      </c>
    </row>
    <row r="8158" spans="1:5" x14ac:dyDescent="0.25">
      <c r="A8158" t="s">
        <v>13837</v>
      </c>
      <c r="B8158" t="s">
        <v>8971</v>
      </c>
      <c r="C8158" s="1">
        <v>0</v>
      </c>
      <c r="D8158" s="1">
        <v>0</v>
      </c>
      <c r="E8158" s="1">
        <v>0</v>
      </c>
    </row>
    <row r="8159" spans="1:5" x14ac:dyDescent="0.25">
      <c r="A8159" t="s">
        <v>13838</v>
      </c>
      <c r="B8159" t="s">
        <v>896</v>
      </c>
      <c r="C8159" s="1">
        <v>0</v>
      </c>
      <c r="D8159" s="1">
        <v>0</v>
      </c>
      <c r="E8159" s="1">
        <v>0</v>
      </c>
    </row>
    <row r="8160" spans="1:5" x14ac:dyDescent="0.25">
      <c r="A8160" t="s">
        <v>13839</v>
      </c>
      <c r="B8160" t="s">
        <v>898</v>
      </c>
      <c r="C8160" s="1">
        <v>0</v>
      </c>
      <c r="D8160" s="1">
        <v>0</v>
      </c>
      <c r="E8160" s="1">
        <v>0</v>
      </c>
    </row>
    <row r="8161" spans="1:5" x14ac:dyDescent="0.25">
      <c r="A8161" t="s">
        <v>13840</v>
      </c>
      <c r="B8161" t="s">
        <v>900</v>
      </c>
      <c r="C8161" s="1">
        <v>0</v>
      </c>
      <c r="D8161" s="1">
        <v>0</v>
      </c>
      <c r="E8161" s="1">
        <v>0</v>
      </c>
    </row>
    <row r="8162" spans="1:5" x14ac:dyDescent="0.25">
      <c r="A8162" t="s">
        <v>13841</v>
      </c>
      <c r="B8162" t="s">
        <v>902</v>
      </c>
      <c r="C8162" s="1">
        <v>0</v>
      </c>
      <c r="D8162" s="1">
        <v>0</v>
      </c>
      <c r="E8162" s="1">
        <v>0</v>
      </c>
    </row>
    <row r="8163" spans="1:5" x14ac:dyDescent="0.25">
      <c r="A8163" t="s">
        <v>13842</v>
      </c>
      <c r="B8163" t="s">
        <v>904</v>
      </c>
      <c r="C8163" s="1">
        <v>0</v>
      </c>
      <c r="D8163" s="1">
        <v>0</v>
      </c>
      <c r="E8163" s="1">
        <v>0</v>
      </c>
    </row>
    <row r="8164" spans="1:5" x14ac:dyDescent="0.25">
      <c r="A8164" t="s">
        <v>13843</v>
      </c>
      <c r="B8164" t="s">
        <v>906</v>
      </c>
      <c r="C8164" s="1">
        <v>0</v>
      </c>
      <c r="D8164" s="1">
        <v>0</v>
      </c>
      <c r="E8164" s="1">
        <v>0</v>
      </c>
    </row>
    <row r="8165" spans="1:5" x14ac:dyDescent="0.25">
      <c r="A8165" t="s">
        <v>13844</v>
      </c>
      <c r="B8165" t="s">
        <v>908</v>
      </c>
      <c r="C8165" s="1">
        <v>0</v>
      </c>
      <c r="D8165" s="1">
        <v>0</v>
      </c>
      <c r="E8165" s="1">
        <v>0</v>
      </c>
    </row>
    <row r="8166" spans="1:5" x14ac:dyDescent="0.25">
      <c r="A8166" t="s">
        <v>13845</v>
      </c>
      <c r="B8166" t="s">
        <v>910</v>
      </c>
      <c r="C8166" s="1">
        <v>0</v>
      </c>
      <c r="D8166" s="1">
        <v>0</v>
      </c>
      <c r="E8166" s="1">
        <v>0</v>
      </c>
    </row>
    <row r="8167" spans="1:5" x14ac:dyDescent="0.25">
      <c r="A8167" t="s">
        <v>13846</v>
      </c>
      <c r="B8167" t="s">
        <v>912</v>
      </c>
      <c r="C8167" s="1">
        <v>0</v>
      </c>
      <c r="D8167" s="1">
        <v>0</v>
      </c>
      <c r="E8167" s="1">
        <v>0</v>
      </c>
    </row>
    <row r="8168" spans="1:5" x14ac:dyDescent="0.25">
      <c r="A8168" t="s">
        <v>13847</v>
      </c>
      <c r="B8168" t="s">
        <v>914</v>
      </c>
      <c r="C8168" s="1">
        <v>0</v>
      </c>
      <c r="D8168" s="1">
        <v>0</v>
      </c>
      <c r="E8168" s="1">
        <v>0</v>
      </c>
    </row>
    <row r="8169" spans="1:5" x14ac:dyDescent="0.25">
      <c r="A8169" t="s">
        <v>13848</v>
      </c>
      <c r="B8169" t="s">
        <v>916</v>
      </c>
      <c r="C8169" s="1">
        <v>0</v>
      </c>
      <c r="D8169" s="1">
        <v>0</v>
      </c>
      <c r="E8169" s="1">
        <v>0</v>
      </c>
    </row>
    <row r="8170" spans="1:5" x14ac:dyDescent="0.25">
      <c r="A8170" t="s">
        <v>13849</v>
      </c>
      <c r="B8170" t="s">
        <v>918</v>
      </c>
      <c r="C8170" s="1">
        <v>0</v>
      </c>
      <c r="D8170" s="1">
        <v>0</v>
      </c>
      <c r="E8170" s="1">
        <v>0</v>
      </c>
    </row>
    <row r="8171" spans="1:5" x14ac:dyDescent="0.25">
      <c r="A8171" t="s">
        <v>13850</v>
      </c>
      <c r="B8171" t="s">
        <v>920</v>
      </c>
      <c r="C8171" s="1">
        <v>0</v>
      </c>
      <c r="D8171" s="1">
        <v>0</v>
      </c>
      <c r="E8171" s="1">
        <v>0</v>
      </c>
    </row>
    <row r="8172" spans="1:5" x14ac:dyDescent="0.25">
      <c r="A8172" t="s">
        <v>13851</v>
      </c>
      <c r="B8172" t="s">
        <v>922</v>
      </c>
      <c r="C8172" s="1">
        <v>0</v>
      </c>
      <c r="D8172" s="1">
        <v>0</v>
      </c>
      <c r="E8172" s="1">
        <v>0</v>
      </c>
    </row>
    <row r="8173" spans="1:5" x14ac:dyDescent="0.25">
      <c r="A8173" t="s">
        <v>13852</v>
      </c>
      <c r="B8173" t="s">
        <v>924</v>
      </c>
      <c r="C8173" s="1">
        <v>0</v>
      </c>
      <c r="D8173" s="1">
        <v>0</v>
      </c>
      <c r="E8173" s="1">
        <v>0</v>
      </c>
    </row>
    <row r="8174" spans="1:5" x14ac:dyDescent="0.25">
      <c r="A8174" t="s">
        <v>13853</v>
      </c>
      <c r="B8174" t="s">
        <v>926</v>
      </c>
      <c r="C8174" s="1">
        <v>0</v>
      </c>
      <c r="D8174" s="1">
        <v>0</v>
      </c>
      <c r="E8174" s="1">
        <v>0</v>
      </c>
    </row>
    <row r="8175" spans="1:5" x14ac:dyDescent="0.25">
      <c r="A8175" t="s">
        <v>13854</v>
      </c>
      <c r="B8175" t="s">
        <v>930</v>
      </c>
      <c r="C8175" s="1">
        <v>0</v>
      </c>
      <c r="D8175" s="1">
        <v>0</v>
      </c>
      <c r="E8175" s="1">
        <v>0</v>
      </c>
    </row>
    <row r="8176" spans="1:5" x14ac:dyDescent="0.25">
      <c r="A8176" t="s">
        <v>13855</v>
      </c>
      <c r="B8176" t="s">
        <v>934</v>
      </c>
      <c r="C8176" s="1">
        <v>0</v>
      </c>
      <c r="D8176" s="1">
        <v>0</v>
      </c>
      <c r="E8176" s="1">
        <v>0</v>
      </c>
    </row>
    <row r="8177" spans="1:5" x14ac:dyDescent="0.25">
      <c r="A8177" t="s">
        <v>13856</v>
      </c>
      <c r="B8177" t="s">
        <v>938</v>
      </c>
      <c r="C8177" s="1">
        <v>0</v>
      </c>
      <c r="D8177" s="1">
        <v>0</v>
      </c>
      <c r="E8177" s="1">
        <v>0</v>
      </c>
    </row>
    <row r="8178" spans="1:5" x14ac:dyDescent="0.25">
      <c r="A8178" t="s">
        <v>13857</v>
      </c>
      <c r="B8178" t="s">
        <v>940</v>
      </c>
      <c r="C8178" s="1">
        <v>0</v>
      </c>
      <c r="D8178" s="1">
        <v>0</v>
      </c>
      <c r="E8178" s="1">
        <v>0</v>
      </c>
    </row>
    <row r="8179" spans="1:5" x14ac:dyDescent="0.25">
      <c r="A8179" t="s">
        <v>13858</v>
      </c>
      <c r="B8179" t="s">
        <v>942</v>
      </c>
      <c r="C8179" s="1">
        <v>0</v>
      </c>
      <c r="D8179" s="1">
        <v>0</v>
      </c>
      <c r="E8179" s="1">
        <v>0</v>
      </c>
    </row>
    <row r="8180" spans="1:5" x14ac:dyDescent="0.25">
      <c r="A8180" t="s">
        <v>13859</v>
      </c>
      <c r="B8180" t="s">
        <v>944</v>
      </c>
      <c r="C8180" s="1">
        <v>0</v>
      </c>
      <c r="D8180" s="1">
        <v>0</v>
      </c>
      <c r="E8180" s="1">
        <v>0</v>
      </c>
    </row>
    <row r="8181" spans="1:5" x14ac:dyDescent="0.25">
      <c r="A8181" t="s">
        <v>13860</v>
      </c>
      <c r="B8181" t="s">
        <v>946</v>
      </c>
      <c r="C8181" s="1">
        <v>0</v>
      </c>
      <c r="D8181" s="1">
        <v>0</v>
      </c>
      <c r="E8181" s="1">
        <v>0</v>
      </c>
    </row>
    <row r="8182" spans="1:5" x14ac:dyDescent="0.25">
      <c r="A8182" t="s">
        <v>13861</v>
      </c>
      <c r="B8182" t="s">
        <v>949</v>
      </c>
      <c r="C8182" s="1">
        <v>0</v>
      </c>
      <c r="D8182" s="1">
        <v>0</v>
      </c>
      <c r="E8182" s="1">
        <v>0</v>
      </c>
    </row>
    <row r="8183" spans="1:5" x14ac:dyDescent="0.25">
      <c r="A8183" t="s">
        <v>13862</v>
      </c>
      <c r="B8183" t="s">
        <v>951</v>
      </c>
      <c r="C8183" s="1">
        <v>0</v>
      </c>
      <c r="D8183" s="1">
        <v>0</v>
      </c>
      <c r="E8183" s="1">
        <v>0</v>
      </c>
    </row>
    <row r="8184" spans="1:5" x14ac:dyDescent="0.25">
      <c r="A8184" t="s">
        <v>13863</v>
      </c>
      <c r="B8184" t="s">
        <v>953</v>
      </c>
      <c r="C8184" s="1">
        <v>0</v>
      </c>
      <c r="D8184" s="1">
        <v>0</v>
      </c>
      <c r="E8184" s="1">
        <v>0</v>
      </c>
    </row>
    <row r="8185" spans="1:5" x14ac:dyDescent="0.25">
      <c r="A8185" t="s">
        <v>13864</v>
      </c>
      <c r="B8185" t="s">
        <v>957</v>
      </c>
      <c r="C8185" s="1">
        <v>0</v>
      </c>
      <c r="D8185" s="1">
        <v>0</v>
      </c>
      <c r="E8185" s="1">
        <v>0</v>
      </c>
    </row>
    <row r="8186" spans="1:5" x14ac:dyDescent="0.25">
      <c r="A8186" t="s">
        <v>13865</v>
      </c>
      <c r="B8186" t="s">
        <v>959</v>
      </c>
      <c r="C8186" s="1">
        <v>0</v>
      </c>
      <c r="D8186" s="1">
        <v>0</v>
      </c>
      <c r="E8186" s="1">
        <v>0</v>
      </c>
    </row>
    <row r="8187" spans="1:5" x14ac:dyDescent="0.25">
      <c r="A8187" t="s">
        <v>13866</v>
      </c>
      <c r="B8187" t="s">
        <v>961</v>
      </c>
      <c r="C8187" s="1">
        <v>0</v>
      </c>
      <c r="D8187" s="1">
        <v>0</v>
      </c>
      <c r="E8187" s="1">
        <v>0</v>
      </c>
    </row>
    <row r="8188" spans="1:5" x14ac:dyDescent="0.25">
      <c r="A8188" t="s">
        <v>13867</v>
      </c>
      <c r="B8188" t="s">
        <v>965</v>
      </c>
      <c r="C8188" s="1">
        <v>0</v>
      </c>
      <c r="D8188" s="1">
        <v>0</v>
      </c>
      <c r="E8188" s="1">
        <v>0</v>
      </c>
    </row>
    <row r="8189" spans="1:5" x14ac:dyDescent="0.25">
      <c r="A8189" t="s">
        <v>13868</v>
      </c>
      <c r="B8189" t="s">
        <v>967</v>
      </c>
      <c r="C8189" s="1">
        <v>0</v>
      </c>
      <c r="D8189" s="1">
        <v>0</v>
      </c>
      <c r="E8189" s="1">
        <v>0</v>
      </c>
    </row>
    <row r="8190" spans="1:5" x14ac:dyDescent="0.25">
      <c r="A8190" t="s">
        <v>13869</v>
      </c>
      <c r="B8190" t="s">
        <v>971</v>
      </c>
      <c r="C8190" s="1">
        <v>0</v>
      </c>
      <c r="D8190" s="1">
        <v>0</v>
      </c>
      <c r="E8190" s="1">
        <v>0</v>
      </c>
    </row>
    <row r="8191" spans="1:5" x14ac:dyDescent="0.25">
      <c r="A8191" t="s">
        <v>13870</v>
      </c>
      <c r="B8191" t="s">
        <v>973</v>
      </c>
      <c r="C8191" s="1">
        <v>0</v>
      </c>
      <c r="D8191" s="1">
        <v>0</v>
      </c>
      <c r="E8191" s="1">
        <v>0</v>
      </c>
    </row>
    <row r="8192" spans="1:5" x14ac:dyDescent="0.25">
      <c r="A8192" t="s">
        <v>13871</v>
      </c>
      <c r="B8192" t="s">
        <v>975</v>
      </c>
      <c r="C8192" s="1">
        <v>0</v>
      </c>
      <c r="D8192" s="1">
        <v>0</v>
      </c>
      <c r="E8192" s="1">
        <v>0</v>
      </c>
    </row>
    <row r="8193" spans="1:5" x14ac:dyDescent="0.25">
      <c r="A8193" t="s">
        <v>13872</v>
      </c>
      <c r="B8193" t="s">
        <v>977</v>
      </c>
      <c r="C8193" s="1">
        <v>0</v>
      </c>
      <c r="D8193" s="1">
        <v>0</v>
      </c>
      <c r="E8193" s="1">
        <v>0</v>
      </c>
    </row>
    <row r="8194" spans="1:5" x14ac:dyDescent="0.25">
      <c r="A8194" t="s">
        <v>13873</v>
      </c>
      <c r="B8194" t="s">
        <v>979</v>
      </c>
      <c r="C8194" s="1">
        <v>0</v>
      </c>
      <c r="D8194" s="1">
        <v>0</v>
      </c>
      <c r="E8194" s="1">
        <v>0</v>
      </c>
    </row>
    <row r="8195" spans="1:5" x14ac:dyDescent="0.25">
      <c r="A8195" t="s">
        <v>13874</v>
      </c>
      <c r="B8195" t="s">
        <v>983</v>
      </c>
      <c r="C8195" s="1">
        <v>0</v>
      </c>
      <c r="D8195" s="1">
        <v>0</v>
      </c>
      <c r="E8195" s="1">
        <v>0</v>
      </c>
    </row>
    <row r="8196" spans="1:5" x14ac:dyDescent="0.25">
      <c r="A8196" t="s">
        <v>13875</v>
      </c>
      <c r="B8196" t="s">
        <v>9407</v>
      </c>
      <c r="C8196" s="1">
        <v>200</v>
      </c>
      <c r="D8196" s="1">
        <v>473</v>
      </c>
      <c r="E8196" s="1">
        <v>0</v>
      </c>
    </row>
    <row r="8197" spans="1:5" x14ac:dyDescent="0.25">
      <c r="A8197" t="s">
        <v>13876</v>
      </c>
      <c r="B8197" t="s">
        <v>9409</v>
      </c>
      <c r="C8197" s="1">
        <v>500</v>
      </c>
      <c r="D8197" s="1">
        <v>6</v>
      </c>
      <c r="E8197" s="1">
        <v>0</v>
      </c>
    </row>
    <row r="8198" spans="1:5" x14ac:dyDescent="0.25">
      <c r="A8198" t="s">
        <v>13877</v>
      </c>
      <c r="B8198" t="s">
        <v>9411</v>
      </c>
      <c r="C8198" s="1">
        <v>0</v>
      </c>
      <c r="D8198" s="1">
        <v>0</v>
      </c>
      <c r="E8198" s="1">
        <v>0</v>
      </c>
    </row>
    <row r="8199" spans="1:5" x14ac:dyDescent="0.25">
      <c r="A8199" t="s">
        <v>13878</v>
      </c>
      <c r="B8199" t="s">
        <v>9413</v>
      </c>
      <c r="C8199" s="1">
        <v>0</v>
      </c>
      <c r="D8199" s="1">
        <v>0</v>
      </c>
      <c r="E8199" s="1">
        <v>0</v>
      </c>
    </row>
    <row r="8200" spans="1:5" x14ac:dyDescent="0.25">
      <c r="A8200" t="s">
        <v>13879</v>
      </c>
      <c r="B8200" t="s">
        <v>9415</v>
      </c>
      <c r="C8200" s="1">
        <v>0</v>
      </c>
      <c r="D8200" s="1">
        <v>0</v>
      </c>
      <c r="E8200" s="1">
        <v>0</v>
      </c>
    </row>
    <row r="8201" spans="1:5" x14ac:dyDescent="0.25">
      <c r="A8201" t="s">
        <v>13880</v>
      </c>
      <c r="B8201" t="s">
        <v>9417</v>
      </c>
      <c r="C8201" s="1">
        <v>0</v>
      </c>
      <c r="D8201" s="1">
        <v>0</v>
      </c>
      <c r="E8201" s="1">
        <v>0</v>
      </c>
    </row>
    <row r="8202" spans="1:5" x14ac:dyDescent="0.25">
      <c r="A8202" t="s">
        <v>13881</v>
      </c>
      <c r="B8202" t="s">
        <v>9419</v>
      </c>
      <c r="C8202" s="1">
        <v>0</v>
      </c>
      <c r="D8202" s="1">
        <v>0</v>
      </c>
      <c r="E8202" s="1">
        <v>0</v>
      </c>
    </row>
    <row r="8203" spans="1:5" x14ac:dyDescent="0.25">
      <c r="A8203" t="s">
        <v>13882</v>
      </c>
      <c r="B8203" t="s">
        <v>9421</v>
      </c>
      <c r="C8203" s="1">
        <v>0</v>
      </c>
      <c r="D8203" s="1">
        <v>0</v>
      </c>
      <c r="E8203" s="1">
        <v>0</v>
      </c>
    </row>
    <row r="8204" spans="1:5" x14ac:dyDescent="0.25">
      <c r="A8204" t="s">
        <v>13883</v>
      </c>
      <c r="B8204" t="s">
        <v>9423</v>
      </c>
      <c r="C8204" s="1">
        <v>0</v>
      </c>
      <c r="D8204" s="1">
        <v>0</v>
      </c>
      <c r="E8204" s="1">
        <v>0</v>
      </c>
    </row>
    <row r="8205" spans="1:5" x14ac:dyDescent="0.25">
      <c r="A8205" t="s">
        <v>13884</v>
      </c>
      <c r="B8205" t="s">
        <v>9425</v>
      </c>
      <c r="C8205" s="1">
        <v>0</v>
      </c>
      <c r="D8205" s="1">
        <v>0</v>
      </c>
      <c r="E8205" s="1">
        <v>0</v>
      </c>
    </row>
    <row r="8206" spans="1:5" x14ac:dyDescent="0.25">
      <c r="A8206" t="s">
        <v>13885</v>
      </c>
      <c r="B8206" t="s">
        <v>9427</v>
      </c>
      <c r="C8206" s="1">
        <v>0</v>
      </c>
      <c r="D8206" s="1">
        <v>0</v>
      </c>
      <c r="E8206" s="1">
        <v>0</v>
      </c>
    </row>
    <row r="8207" spans="1:5" x14ac:dyDescent="0.25">
      <c r="A8207" t="s">
        <v>13886</v>
      </c>
      <c r="B8207" t="s">
        <v>9429</v>
      </c>
      <c r="C8207" s="1">
        <v>0</v>
      </c>
      <c r="D8207" s="1">
        <v>0</v>
      </c>
      <c r="E8207" s="1">
        <v>0</v>
      </c>
    </row>
    <row r="8208" spans="1:5" x14ac:dyDescent="0.25">
      <c r="A8208" t="s">
        <v>13887</v>
      </c>
      <c r="B8208" t="s">
        <v>9431</v>
      </c>
      <c r="C8208" s="1">
        <v>0</v>
      </c>
      <c r="D8208" s="1">
        <v>0</v>
      </c>
      <c r="E8208" s="1">
        <v>0</v>
      </c>
    </row>
    <row r="8209" spans="1:6" x14ac:dyDescent="0.25">
      <c r="A8209" t="s">
        <v>13888</v>
      </c>
      <c r="B8209" t="s">
        <v>9433</v>
      </c>
      <c r="C8209" s="1">
        <v>0</v>
      </c>
      <c r="D8209" s="1">
        <v>0</v>
      </c>
      <c r="E8209" s="1">
        <v>0</v>
      </c>
    </row>
    <row r="8210" spans="1:6" x14ac:dyDescent="0.25">
      <c r="A8210" t="s">
        <v>13889</v>
      </c>
      <c r="B8210" t="s">
        <v>9435</v>
      </c>
      <c r="C8210" s="1">
        <v>0</v>
      </c>
      <c r="D8210" s="1">
        <v>0</v>
      </c>
      <c r="E8210" s="1">
        <v>0</v>
      </c>
    </row>
    <row r="8211" spans="1:6" x14ac:dyDescent="0.25">
      <c r="A8211" t="s">
        <v>13890</v>
      </c>
      <c r="B8211" t="s">
        <v>9437</v>
      </c>
      <c r="C8211" s="1">
        <v>0</v>
      </c>
      <c r="D8211" s="1">
        <v>0</v>
      </c>
      <c r="E8211" s="1">
        <v>0</v>
      </c>
    </row>
    <row r="8212" spans="1:6" x14ac:dyDescent="0.25">
      <c r="A8212" t="s">
        <v>13891</v>
      </c>
      <c r="B8212" t="s">
        <v>12000</v>
      </c>
      <c r="C8212" s="1">
        <v>0</v>
      </c>
      <c r="D8212" s="1">
        <v>24856</v>
      </c>
      <c r="E8212" s="1">
        <v>0</v>
      </c>
    </row>
    <row r="8213" spans="1:6" x14ac:dyDescent="0.25">
      <c r="A8213" t="s">
        <v>13892</v>
      </c>
      <c r="B8213" t="s">
        <v>9439</v>
      </c>
      <c r="C8213" s="1">
        <v>0</v>
      </c>
      <c r="D8213" s="1">
        <v>0</v>
      </c>
      <c r="E8213" s="1">
        <v>0</v>
      </c>
    </row>
    <row r="8214" spans="1:6" x14ac:dyDescent="0.25">
      <c r="A8214" t="s">
        <v>13893</v>
      </c>
      <c r="B8214" t="s">
        <v>9441</v>
      </c>
      <c r="C8214" s="1">
        <v>0</v>
      </c>
      <c r="D8214" s="1">
        <v>0</v>
      </c>
      <c r="E8214" s="1">
        <v>0</v>
      </c>
    </row>
    <row r="8215" spans="1:6" x14ac:dyDescent="0.25">
      <c r="A8215" t="s">
        <v>13894</v>
      </c>
      <c r="B8215" t="s">
        <v>9443</v>
      </c>
      <c r="C8215" s="1">
        <v>0</v>
      </c>
      <c r="D8215" s="1">
        <v>3057</v>
      </c>
      <c r="E8215" s="1">
        <v>0</v>
      </c>
    </row>
    <row r="8216" spans="1:6" x14ac:dyDescent="0.25">
      <c r="A8216" t="s">
        <v>13895</v>
      </c>
      <c r="B8216" t="s">
        <v>9445</v>
      </c>
      <c r="C8216" s="1">
        <v>0</v>
      </c>
      <c r="D8216" s="1">
        <v>0</v>
      </c>
      <c r="E8216" s="1">
        <v>0</v>
      </c>
    </row>
    <row r="8217" spans="1:6" x14ac:dyDescent="0.25">
      <c r="A8217" t="s">
        <v>13896</v>
      </c>
      <c r="B8217" t="s">
        <v>9447</v>
      </c>
      <c r="C8217" s="1">
        <v>0</v>
      </c>
      <c r="D8217" s="1">
        <v>0</v>
      </c>
      <c r="E8217" s="1">
        <v>0</v>
      </c>
    </row>
    <row r="8218" spans="1:6" x14ac:dyDescent="0.25">
      <c r="A8218" t="s">
        <v>13897</v>
      </c>
      <c r="B8218" t="s">
        <v>9449</v>
      </c>
      <c r="C8218" s="1">
        <v>0</v>
      </c>
      <c r="D8218" s="1">
        <v>0</v>
      </c>
      <c r="E8218" s="1">
        <v>0</v>
      </c>
    </row>
    <row r="8219" spans="1:6" x14ac:dyDescent="0.25">
      <c r="A8219" t="s">
        <v>13898</v>
      </c>
      <c r="B8219" t="s">
        <v>9451</v>
      </c>
      <c r="C8219" s="1">
        <v>0</v>
      </c>
      <c r="D8219" s="1">
        <v>0</v>
      </c>
      <c r="E8219" s="1">
        <v>0</v>
      </c>
    </row>
    <row r="8220" spans="1:6" x14ac:dyDescent="0.25">
      <c r="A8220" t="s">
        <v>13899</v>
      </c>
      <c r="B8220" t="s">
        <v>9453</v>
      </c>
      <c r="C8220" s="1">
        <v>2425</v>
      </c>
      <c r="D8220" s="1">
        <v>0</v>
      </c>
      <c r="E8220" s="1">
        <v>892</v>
      </c>
      <c r="F8220" t="s">
        <v>947</v>
      </c>
    </row>
    <row r="8221" spans="1:6" x14ac:dyDescent="0.25">
      <c r="A8221" t="s">
        <v>13900</v>
      </c>
      <c r="B8221" t="s">
        <v>9455</v>
      </c>
      <c r="C8221" s="1">
        <v>0</v>
      </c>
      <c r="D8221" s="1">
        <v>0</v>
      </c>
      <c r="E8221" s="1">
        <v>0</v>
      </c>
    </row>
    <row r="8222" spans="1:6" x14ac:dyDescent="0.25">
      <c r="A8222" t="s">
        <v>13901</v>
      </c>
      <c r="B8222" t="s">
        <v>9457</v>
      </c>
      <c r="C8222" s="1">
        <v>0</v>
      </c>
      <c r="D8222" s="1">
        <v>0</v>
      </c>
      <c r="E8222" s="1">
        <v>0</v>
      </c>
    </row>
    <row r="8223" spans="1:6" x14ac:dyDescent="0.25">
      <c r="A8223" t="s">
        <v>13902</v>
      </c>
      <c r="B8223" t="s">
        <v>9459</v>
      </c>
      <c r="C8223" s="1">
        <v>0</v>
      </c>
      <c r="D8223" s="1">
        <v>0</v>
      </c>
      <c r="E8223" s="1">
        <v>0</v>
      </c>
    </row>
    <row r="8224" spans="1:6" x14ac:dyDescent="0.25">
      <c r="A8224" t="s">
        <v>13903</v>
      </c>
      <c r="B8224" t="s">
        <v>12013</v>
      </c>
      <c r="C8224" s="1">
        <v>0</v>
      </c>
      <c r="D8224" s="1">
        <v>0</v>
      </c>
      <c r="E8224" s="1">
        <v>0</v>
      </c>
    </row>
    <row r="8225" spans="1:5" x14ac:dyDescent="0.25">
      <c r="A8225" t="s">
        <v>13904</v>
      </c>
      <c r="B8225" t="s">
        <v>9462</v>
      </c>
      <c r="C8225" s="1">
        <v>0</v>
      </c>
      <c r="D8225" s="1">
        <v>0</v>
      </c>
      <c r="E8225" s="1">
        <v>0</v>
      </c>
    </row>
    <row r="8226" spans="1:5" x14ac:dyDescent="0.25">
      <c r="A8226" t="s">
        <v>13905</v>
      </c>
      <c r="B8226" t="s">
        <v>9464</v>
      </c>
      <c r="C8226" s="1">
        <v>0</v>
      </c>
      <c r="D8226" s="1">
        <v>0</v>
      </c>
      <c r="E8226" s="1">
        <v>0</v>
      </c>
    </row>
    <row r="8227" spans="1:5" x14ac:dyDescent="0.25">
      <c r="A8227" t="s">
        <v>13906</v>
      </c>
      <c r="B8227" t="s">
        <v>9466</v>
      </c>
      <c r="C8227" s="1">
        <v>0</v>
      </c>
      <c r="D8227" s="1">
        <v>-273</v>
      </c>
      <c r="E8227" s="1">
        <v>0</v>
      </c>
    </row>
    <row r="8228" spans="1:5" x14ac:dyDescent="0.25">
      <c r="A8228" t="s">
        <v>13907</v>
      </c>
      <c r="B8228" t="s">
        <v>9468</v>
      </c>
      <c r="C8228" s="1">
        <v>0</v>
      </c>
      <c r="D8228" s="1">
        <v>0</v>
      </c>
      <c r="E8228" s="1">
        <v>0</v>
      </c>
    </row>
    <row r="8229" spans="1:5" x14ac:dyDescent="0.25">
      <c r="A8229" t="s">
        <v>13908</v>
      </c>
      <c r="B8229" t="s">
        <v>9470</v>
      </c>
      <c r="C8229" s="1">
        <v>0</v>
      </c>
      <c r="D8229" s="1">
        <v>0</v>
      </c>
      <c r="E8229" s="1">
        <v>0</v>
      </c>
    </row>
    <row r="8230" spans="1:5" x14ac:dyDescent="0.25">
      <c r="A8230" t="s">
        <v>13909</v>
      </c>
      <c r="B8230" t="s">
        <v>9472</v>
      </c>
      <c r="C8230" s="1">
        <v>3000</v>
      </c>
      <c r="D8230" s="1">
        <v>2000</v>
      </c>
      <c r="E8230" s="1">
        <v>0</v>
      </c>
    </row>
    <row r="8231" spans="1:5" x14ac:dyDescent="0.25">
      <c r="A8231" t="s">
        <v>13910</v>
      </c>
      <c r="B8231" t="s">
        <v>9474</v>
      </c>
      <c r="C8231" s="1">
        <v>10000</v>
      </c>
      <c r="D8231" s="1">
        <v>3287</v>
      </c>
      <c r="E8231" s="1">
        <v>0</v>
      </c>
    </row>
    <row r="8232" spans="1:5" x14ac:dyDescent="0.25">
      <c r="A8232" t="s">
        <v>13911</v>
      </c>
      <c r="B8232" t="s">
        <v>9476</v>
      </c>
      <c r="C8232" s="1">
        <v>995</v>
      </c>
      <c r="D8232" s="1">
        <v>290</v>
      </c>
      <c r="E8232" s="1">
        <v>995</v>
      </c>
    </row>
    <row r="8233" spans="1:5" x14ac:dyDescent="0.25">
      <c r="A8233" t="s">
        <v>13912</v>
      </c>
      <c r="B8233" t="s">
        <v>9478</v>
      </c>
      <c r="C8233" s="1">
        <v>0</v>
      </c>
      <c r="D8233" s="1">
        <v>116</v>
      </c>
      <c r="E8233" s="1">
        <v>0</v>
      </c>
    </row>
    <row r="8234" spans="1:5" x14ac:dyDescent="0.25">
      <c r="A8234" t="s">
        <v>13913</v>
      </c>
      <c r="B8234" t="s">
        <v>9480</v>
      </c>
      <c r="C8234" s="1">
        <v>0</v>
      </c>
      <c r="D8234" s="1">
        <v>165</v>
      </c>
      <c r="E8234" s="1">
        <v>0</v>
      </c>
    </row>
    <row r="8235" spans="1:5" x14ac:dyDescent="0.25">
      <c r="A8235" t="s">
        <v>13914</v>
      </c>
      <c r="B8235" t="s">
        <v>9482</v>
      </c>
      <c r="C8235" s="1">
        <v>0</v>
      </c>
      <c r="D8235" s="1">
        <v>0</v>
      </c>
      <c r="E8235" s="1">
        <v>0</v>
      </c>
    </row>
    <row r="8236" spans="1:5" x14ac:dyDescent="0.25">
      <c r="A8236" t="s">
        <v>13915</v>
      </c>
      <c r="B8236" t="s">
        <v>9665</v>
      </c>
      <c r="C8236" s="1">
        <v>0</v>
      </c>
      <c r="D8236" s="1">
        <v>0</v>
      </c>
      <c r="E8236" s="1">
        <v>0</v>
      </c>
    </row>
    <row r="8237" spans="1:5" x14ac:dyDescent="0.25">
      <c r="A8237" t="s">
        <v>13916</v>
      </c>
      <c r="B8237" t="s">
        <v>9668</v>
      </c>
      <c r="C8237" s="1">
        <v>0</v>
      </c>
      <c r="D8237" s="1">
        <v>0</v>
      </c>
      <c r="E8237" s="1">
        <v>0</v>
      </c>
    </row>
    <row r="8238" spans="1:5" x14ac:dyDescent="0.25">
      <c r="A8238" t="s">
        <v>13917</v>
      </c>
      <c r="B8238" t="s">
        <v>9670</v>
      </c>
      <c r="C8238" s="1">
        <v>0</v>
      </c>
      <c r="D8238" s="1">
        <v>0</v>
      </c>
      <c r="E8238" s="1">
        <v>0</v>
      </c>
    </row>
    <row r="8239" spans="1:5" x14ac:dyDescent="0.25">
      <c r="A8239" t="s">
        <v>13918</v>
      </c>
      <c r="B8239" t="s">
        <v>9673</v>
      </c>
      <c r="C8239" s="1">
        <v>0</v>
      </c>
      <c r="D8239" s="1">
        <v>0</v>
      </c>
      <c r="E8239" s="1">
        <v>0</v>
      </c>
    </row>
    <row r="8240" spans="1:5" x14ac:dyDescent="0.25">
      <c r="A8240" t="s">
        <v>13919</v>
      </c>
      <c r="B8240" t="s">
        <v>9676</v>
      </c>
      <c r="C8240" s="1">
        <v>0</v>
      </c>
      <c r="D8240" s="1">
        <v>0</v>
      </c>
      <c r="E8240" s="1">
        <v>0</v>
      </c>
    </row>
    <row r="8241" spans="1:5" x14ac:dyDescent="0.25">
      <c r="A8241" t="s">
        <v>13920</v>
      </c>
      <c r="B8241" t="s">
        <v>9678</v>
      </c>
      <c r="C8241" s="1">
        <v>0</v>
      </c>
      <c r="D8241" s="1">
        <v>0</v>
      </c>
      <c r="E8241" s="1">
        <v>0</v>
      </c>
    </row>
    <row r="8242" spans="1:5" x14ac:dyDescent="0.25">
      <c r="A8242" t="s">
        <v>13921</v>
      </c>
      <c r="B8242" t="s">
        <v>9680</v>
      </c>
      <c r="C8242" s="1">
        <v>0</v>
      </c>
      <c r="D8242" s="1">
        <v>0</v>
      </c>
      <c r="E8242" s="1">
        <v>0</v>
      </c>
    </row>
    <row r="8243" spans="1:5" x14ac:dyDescent="0.25">
      <c r="A8243" t="s">
        <v>13922</v>
      </c>
      <c r="B8243" t="s">
        <v>9683</v>
      </c>
      <c r="C8243" s="1">
        <v>0</v>
      </c>
      <c r="D8243" s="1">
        <v>0</v>
      </c>
      <c r="E8243" s="1">
        <v>0</v>
      </c>
    </row>
    <row r="8244" spans="1:5" x14ac:dyDescent="0.25">
      <c r="A8244" t="s">
        <v>13923</v>
      </c>
      <c r="B8244" t="s">
        <v>9685</v>
      </c>
      <c r="C8244" s="1">
        <v>0</v>
      </c>
      <c r="D8244" s="1">
        <v>0</v>
      </c>
      <c r="E8244" s="1">
        <v>0</v>
      </c>
    </row>
    <row r="8245" spans="1:5" x14ac:dyDescent="0.25">
      <c r="A8245" t="s">
        <v>13924</v>
      </c>
      <c r="B8245" t="s">
        <v>9687</v>
      </c>
      <c r="C8245" s="1">
        <v>0</v>
      </c>
      <c r="D8245" s="1">
        <v>0</v>
      </c>
      <c r="E8245" s="1">
        <v>0</v>
      </c>
    </row>
    <row r="8246" spans="1:5" x14ac:dyDescent="0.25">
      <c r="A8246" t="s">
        <v>13925</v>
      </c>
      <c r="B8246" t="s">
        <v>9690</v>
      </c>
      <c r="C8246" s="1">
        <v>0</v>
      </c>
      <c r="D8246" s="1">
        <v>0</v>
      </c>
      <c r="E8246" s="1">
        <v>0</v>
      </c>
    </row>
    <row r="8247" spans="1:5" x14ac:dyDescent="0.25">
      <c r="A8247" t="s">
        <v>13926</v>
      </c>
      <c r="B8247" t="s">
        <v>9693</v>
      </c>
      <c r="C8247" s="1">
        <v>0</v>
      </c>
      <c r="D8247" s="1">
        <v>0</v>
      </c>
      <c r="E8247" s="1">
        <v>0</v>
      </c>
    </row>
    <row r="8248" spans="1:5" x14ac:dyDescent="0.25">
      <c r="A8248" t="s">
        <v>13927</v>
      </c>
      <c r="B8248" t="s">
        <v>9695</v>
      </c>
      <c r="C8248" s="1">
        <v>0</v>
      </c>
      <c r="D8248" s="1">
        <v>0</v>
      </c>
      <c r="E8248" s="1">
        <v>0</v>
      </c>
    </row>
    <row r="8249" spans="1:5" x14ac:dyDescent="0.25">
      <c r="A8249" t="s">
        <v>13928</v>
      </c>
      <c r="B8249" t="s">
        <v>9698</v>
      </c>
      <c r="C8249" s="1">
        <v>0</v>
      </c>
      <c r="D8249" s="1">
        <v>0</v>
      </c>
      <c r="E8249" s="1">
        <v>0</v>
      </c>
    </row>
    <row r="8250" spans="1:5" x14ac:dyDescent="0.25">
      <c r="A8250" t="s">
        <v>13929</v>
      </c>
      <c r="B8250" t="s">
        <v>9700</v>
      </c>
      <c r="C8250" s="1">
        <v>0</v>
      </c>
      <c r="D8250" s="1">
        <v>0</v>
      </c>
      <c r="E8250" s="1">
        <v>0</v>
      </c>
    </row>
    <row r="8251" spans="1:5" x14ac:dyDescent="0.25">
      <c r="A8251" t="s">
        <v>13930</v>
      </c>
      <c r="B8251" t="s">
        <v>9702</v>
      </c>
      <c r="C8251" s="1">
        <v>0</v>
      </c>
      <c r="D8251" s="1">
        <v>0</v>
      </c>
      <c r="E8251" s="1">
        <v>0</v>
      </c>
    </row>
    <row r="8252" spans="1:5" x14ac:dyDescent="0.25">
      <c r="A8252" t="s">
        <v>13931</v>
      </c>
      <c r="B8252" t="s">
        <v>9704</v>
      </c>
      <c r="C8252" s="1">
        <v>0</v>
      </c>
      <c r="D8252" s="1">
        <v>0</v>
      </c>
      <c r="E8252" s="1">
        <v>0</v>
      </c>
    </row>
    <row r="8253" spans="1:5" x14ac:dyDescent="0.25">
      <c r="A8253" t="s">
        <v>13932</v>
      </c>
      <c r="B8253" t="s">
        <v>9706</v>
      </c>
      <c r="C8253" s="1">
        <v>0</v>
      </c>
      <c r="D8253" s="1">
        <v>0</v>
      </c>
      <c r="E8253" s="1">
        <v>0</v>
      </c>
    </row>
    <row r="8254" spans="1:5" x14ac:dyDescent="0.25">
      <c r="A8254" t="s">
        <v>13933</v>
      </c>
      <c r="B8254" t="s">
        <v>9710</v>
      </c>
      <c r="C8254" s="1">
        <v>0</v>
      </c>
      <c r="D8254" s="1">
        <v>0</v>
      </c>
      <c r="E8254" s="1">
        <v>0</v>
      </c>
    </row>
    <row r="8255" spans="1:5" x14ac:dyDescent="0.25">
      <c r="A8255" t="s">
        <v>13934</v>
      </c>
      <c r="B8255" t="s">
        <v>9714</v>
      </c>
      <c r="C8255" s="1">
        <v>0</v>
      </c>
      <c r="D8255" s="1">
        <v>0</v>
      </c>
      <c r="E8255" s="1">
        <v>0</v>
      </c>
    </row>
    <row r="8256" spans="1:5" x14ac:dyDescent="0.25">
      <c r="A8256" t="s">
        <v>13935</v>
      </c>
      <c r="B8256" t="s">
        <v>9716</v>
      </c>
      <c r="C8256" s="1">
        <v>0</v>
      </c>
      <c r="D8256" s="1">
        <v>0</v>
      </c>
      <c r="E8256" s="1">
        <v>0</v>
      </c>
    </row>
    <row r="8257" spans="1:5" x14ac:dyDescent="0.25">
      <c r="A8257" t="s">
        <v>13936</v>
      </c>
      <c r="B8257" t="s">
        <v>9718</v>
      </c>
      <c r="C8257" s="1">
        <v>0</v>
      </c>
      <c r="D8257" s="1">
        <v>0</v>
      </c>
      <c r="E8257" s="1">
        <v>0</v>
      </c>
    </row>
    <row r="8258" spans="1:5" x14ac:dyDescent="0.25">
      <c r="A8258" t="s">
        <v>13937</v>
      </c>
      <c r="B8258" t="s">
        <v>9720</v>
      </c>
      <c r="C8258" s="1">
        <v>0</v>
      </c>
      <c r="D8258" s="1">
        <v>0</v>
      </c>
      <c r="E8258" s="1">
        <v>0</v>
      </c>
    </row>
    <row r="8259" spans="1:5" x14ac:dyDescent="0.25">
      <c r="A8259" t="s">
        <v>13938</v>
      </c>
      <c r="B8259" t="s">
        <v>9722</v>
      </c>
      <c r="C8259" s="1">
        <v>0</v>
      </c>
      <c r="D8259" s="1">
        <v>0</v>
      </c>
      <c r="E8259" s="1">
        <v>0</v>
      </c>
    </row>
    <row r="8260" spans="1:5" x14ac:dyDescent="0.25">
      <c r="A8260" t="s">
        <v>13939</v>
      </c>
      <c r="B8260" t="s">
        <v>9725</v>
      </c>
      <c r="C8260" s="1">
        <v>0</v>
      </c>
      <c r="D8260" s="1">
        <v>0</v>
      </c>
      <c r="E8260" s="1">
        <v>0</v>
      </c>
    </row>
    <row r="8261" spans="1:5" x14ac:dyDescent="0.25">
      <c r="A8261" t="s">
        <v>13940</v>
      </c>
      <c r="B8261" t="s">
        <v>9727</v>
      </c>
      <c r="C8261" s="1">
        <v>0</v>
      </c>
      <c r="D8261" s="1">
        <v>0</v>
      </c>
      <c r="E8261" s="1">
        <v>0</v>
      </c>
    </row>
    <row r="8262" spans="1:5" x14ac:dyDescent="0.25">
      <c r="A8262" t="s">
        <v>13941</v>
      </c>
      <c r="B8262" t="s">
        <v>9729</v>
      </c>
      <c r="C8262" s="1">
        <v>0</v>
      </c>
      <c r="D8262" s="1">
        <v>0</v>
      </c>
      <c r="E8262" s="1">
        <v>0</v>
      </c>
    </row>
    <row r="8263" spans="1:5" x14ac:dyDescent="0.25">
      <c r="A8263" t="s">
        <v>13942</v>
      </c>
      <c r="B8263" t="s">
        <v>9731</v>
      </c>
      <c r="C8263" s="1">
        <v>0</v>
      </c>
      <c r="D8263" s="1">
        <v>0</v>
      </c>
      <c r="E8263" s="1">
        <v>0</v>
      </c>
    </row>
    <row r="8264" spans="1:5" x14ac:dyDescent="0.25">
      <c r="A8264" t="s">
        <v>13943</v>
      </c>
      <c r="B8264" t="s">
        <v>9733</v>
      </c>
      <c r="C8264" s="1">
        <v>0</v>
      </c>
      <c r="D8264" s="1">
        <v>0</v>
      </c>
      <c r="E8264" s="1">
        <v>0</v>
      </c>
    </row>
    <row r="8265" spans="1:5" x14ac:dyDescent="0.25">
      <c r="A8265" t="s">
        <v>13944</v>
      </c>
      <c r="B8265" t="s">
        <v>9735</v>
      </c>
      <c r="C8265" s="1">
        <v>0</v>
      </c>
      <c r="D8265" s="1">
        <v>0</v>
      </c>
      <c r="E8265" s="1">
        <v>0</v>
      </c>
    </row>
    <row r="8266" spans="1:5" x14ac:dyDescent="0.25">
      <c r="A8266" t="s">
        <v>13945</v>
      </c>
      <c r="B8266" t="s">
        <v>9737</v>
      </c>
      <c r="C8266" s="1">
        <v>0</v>
      </c>
      <c r="D8266" s="1">
        <v>0</v>
      </c>
      <c r="E8266" s="1">
        <v>0</v>
      </c>
    </row>
    <row r="8267" spans="1:5" x14ac:dyDescent="0.25">
      <c r="A8267" t="s">
        <v>13946</v>
      </c>
      <c r="B8267" t="s">
        <v>12111</v>
      </c>
      <c r="C8267" s="1">
        <v>0</v>
      </c>
      <c r="D8267" s="1">
        <v>0</v>
      </c>
      <c r="E8267" s="1">
        <v>0</v>
      </c>
    </row>
    <row r="8268" spans="1:5" x14ac:dyDescent="0.25">
      <c r="A8268" t="s">
        <v>13947</v>
      </c>
      <c r="B8268" t="s">
        <v>9743</v>
      </c>
      <c r="C8268" s="1">
        <v>0</v>
      </c>
      <c r="D8268" s="1">
        <v>0</v>
      </c>
      <c r="E8268" s="1">
        <v>0</v>
      </c>
    </row>
    <row r="8269" spans="1:5" x14ac:dyDescent="0.25">
      <c r="A8269" t="s">
        <v>13948</v>
      </c>
      <c r="B8269" t="s">
        <v>9745</v>
      </c>
      <c r="C8269" s="1">
        <v>0</v>
      </c>
      <c r="D8269" s="1">
        <v>0</v>
      </c>
      <c r="E8269" s="1">
        <v>0</v>
      </c>
    </row>
    <row r="8270" spans="1:5" x14ac:dyDescent="0.25">
      <c r="A8270" t="s">
        <v>13949</v>
      </c>
      <c r="B8270" t="s">
        <v>9747</v>
      </c>
      <c r="C8270" s="1">
        <v>0</v>
      </c>
      <c r="D8270" s="1">
        <v>0</v>
      </c>
      <c r="E8270" s="1">
        <v>0</v>
      </c>
    </row>
    <row r="8271" spans="1:5" x14ac:dyDescent="0.25">
      <c r="A8271" t="s">
        <v>13950</v>
      </c>
      <c r="B8271" t="s">
        <v>9749</v>
      </c>
      <c r="C8271" s="1">
        <v>0</v>
      </c>
      <c r="D8271" s="1">
        <v>500</v>
      </c>
      <c r="E8271" s="1">
        <v>0</v>
      </c>
    </row>
    <row r="8272" spans="1:5" x14ac:dyDescent="0.25">
      <c r="A8272" t="s">
        <v>13951</v>
      </c>
      <c r="B8272" t="s">
        <v>9751</v>
      </c>
      <c r="C8272" s="1">
        <v>6144</v>
      </c>
      <c r="D8272" s="1">
        <v>2251</v>
      </c>
      <c r="E8272" s="1">
        <v>0</v>
      </c>
    </row>
    <row r="8273" spans="1:5" x14ac:dyDescent="0.25">
      <c r="A8273" t="s">
        <v>13952</v>
      </c>
      <c r="B8273" t="s">
        <v>9754</v>
      </c>
      <c r="C8273" s="1">
        <v>612</v>
      </c>
      <c r="D8273" s="1">
        <v>210</v>
      </c>
      <c r="E8273" s="1">
        <v>0</v>
      </c>
    </row>
    <row r="8274" spans="1:5" x14ac:dyDescent="0.25">
      <c r="A8274" t="s">
        <v>13953</v>
      </c>
      <c r="B8274" t="s">
        <v>9756</v>
      </c>
      <c r="C8274" s="1">
        <v>0</v>
      </c>
      <c r="D8274" s="1">
        <v>0</v>
      </c>
      <c r="E8274" s="1">
        <v>0</v>
      </c>
    </row>
    <row r="8275" spans="1:5" x14ac:dyDescent="0.25">
      <c r="A8275" t="s">
        <v>13954</v>
      </c>
      <c r="B8275" t="s">
        <v>9758</v>
      </c>
      <c r="C8275" s="1">
        <v>0</v>
      </c>
      <c r="D8275" s="1">
        <v>0</v>
      </c>
      <c r="E8275" s="1">
        <v>0</v>
      </c>
    </row>
    <row r="8276" spans="1:5" x14ac:dyDescent="0.25">
      <c r="A8276" t="s">
        <v>13955</v>
      </c>
      <c r="B8276" t="s">
        <v>9760</v>
      </c>
      <c r="C8276" s="1">
        <v>0</v>
      </c>
      <c r="D8276" s="1">
        <v>0</v>
      </c>
      <c r="E8276" s="1">
        <v>0</v>
      </c>
    </row>
    <row r="8277" spans="1:5" x14ac:dyDescent="0.25">
      <c r="A8277" t="s">
        <v>13956</v>
      </c>
      <c r="B8277" t="s">
        <v>9762</v>
      </c>
      <c r="C8277" s="1">
        <v>0</v>
      </c>
      <c r="D8277" s="1">
        <v>0</v>
      </c>
      <c r="E8277" s="1">
        <v>0</v>
      </c>
    </row>
    <row r="8278" spans="1:5" x14ac:dyDescent="0.25">
      <c r="A8278" t="s">
        <v>13957</v>
      </c>
      <c r="B8278" t="s">
        <v>9970</v>
      </c>
      <c r="C8278" s="1">
        <v>0</v>
      </c>
      <c r="D8278" s="1">
        <v>0</v>
      </c>
      <c r="E8278" s="1">
        <v>0</v>
      </c>
    </row>
    <row r="8279" spans="1:5" x14ac:dyDescent="0.25">
      <c r="A8279" t="s">
        <v>13958</v>
      </c>
      <c r="B8279" t="s">
        <v>9978</v>
      </c>
      <c r="C8279" s="1">
        <v>0</v>
      </c>
      <c r="D8279" s="1">
        <v>0</v>
      </c>
      <c r="E8279" s="1">
        <v>0</v>
      </c>
    </row>
    <row r="8280" spans="1:5" x14ac:dyDescent="0.25">
      <c r="A8280" t="s">
        <v>13959</v>
      </c>
      <c r="B8280" t="s">
        <v>9990</v>
      </c>
      <c r="C8280" s="1">
        <v>0</v>
      </c>
      <c r="D8280" s="1">
        <v>0</v>
      </c>
      <c r="E8280" s="1">
        <v>0</v>
      </c>
    </row>
    <row r="8281" spans="1:5" x14ac:dyDescent="0.25">
      <c r="A8281" t="s">
        <v>13960</v>
      </c>
      <c r="B8281" t="s">
        <v>10006</v>
      </c>
      <c r="C8281" s="1">
        <v>0</v>
      </c>
      <c r="D8281" s="1">
        <v>0</v>
      </c>
      <c r="E8281" s="1">
        <v>0</v>
      </c>
    </row>
    <row r="8282" spans="1:5" x14ac:dyDescent="0.25">
      <c r="A8282" t="s">
        <v>13961</v>
      </c>
      <c r="B8282" t="s">
        <v>10020</v>
      </c>
      <c r="C8282" s="1">
        <v>0</v>
      </c>
      <c r="D8282" s="1">
        <v>0</v>
      </c>
      <c r="E8282" s="1">
        <v>0</v>
      </c>
    </row>
    <row r="8283" spans="1:5" x14ac:dyDescent="0.25">
      <c r="A8283" t="s">
        <v>13962</v>
      </c>
      <c r="B8283" t="s">
        <v>10048</v>
      </c>
      <c r="C8283" s="1">
        <v>17500</v>
      </c>
      <c r="D8283" s="1">
        <v>5265</v>
      </c>
      <c r="E8283" s="1">
        <v>0</v>
      </c>
    </row>
    <row r="8284" spans="1:5" x14ac:dyDescent="0.25">
      <c r="A8284" t="s">
        <v>13963</v>
      </c>
      <c r="B8284" t="s">
        <v>10050</v>
      </c>
      <c r="C8284" s="1">
        <v>0</v>
      </c>
      <c r="D8284" s="1">
        <v>0</v>
      </c>
      <c r="E8284" s="1">
        <v>0</v>
      </c>
    </row>
    <row r="8285" spans="1:5" x14ac:dyDescent="0.25">
      <c r="A8285" t="s">
        <v>13964</v>
      </c>
      <c r="B8285" t="s">
        <v>10054</v>
      </c>
      <c r="C8285" s="1">
        <v>5000</v>
      </c>
      <c r="D8285" s="1">
        <v>1084</v>
      </c>
      <c r="E8285" s="1">
        <v>0</v>
      </c>
    </row>
    <row r="8286" spans="1:5" x14ac:dyDescent="0.25">
      <c r="A8286" t="s">
        <v>13965</v>
      </c>
      <c r="B8286" t="s">
        <v>722</v>
      </c>
      <c r="C8286" s="1">
        <v>0</v>
      </c>
      <c r="D8286" s="1">
        <v>0</v>
      </c>
      <c r="E8286" s="1">
        <v>0</v>
      </c>
    </row>
    <row r="8287" spans="1:5" x14ac:dyDescent="0.25">
      <c r="A8287" t="s">
        <v>13966</v>
      </c>
      <c r="B8287" t="s">
        <v>4081</v>
      </c>
      <c r="C8287" s="1">
        <v>0</v>
      </c>
      <c r="D8287" s="1">
        <v>0</v>
      </c>
      <c r="E8287" s="1">
        <v>0</v>
      </c>
    </row>
    <row r="8288" spans="1:5" x14ac:dyDescent="0.25">
      <c r="A8288" t="s">
        <v>13967</v>
      </c>
      <c r="B8288" t="s">
        <v>4083</v>
      </c>
      <c r="C8288" s="1">
        <v>0</v>
      </c>
      <c r="D8288" s="1">
        <v>0</v>
      </c>
      <c r="E8288" s="1">
        <v>0</v>
      </c>
    </row>
    <row r="8289" spans="1:5" x14ac:dyDescent="0.25">
      <c r="A8289" t="s">
        <v>13968</v>
      </c>
      <c r="B8289" t="s">
        <v>4085</v>
      </c>
      <c r="C8289" s="1">
        <v>0</v>
      </c>
      <c r="D8289" s="1">
        <v>0</v>
      </c>
      <c r="E8289" s="1">
        <v>0</v>
      </c>
    </row>
    <row r="8290" spans="1:5" x14ac:dyDescent="0.25">
      <c r="A8290" t="s">
        <v>13969</v>
      </c>
      <c r="B8290" t="s">
        <v>4088</v>
      </c>
      <c r="C8290" s="1">
        <v>0</v>
      </c>
      <c r="D8290" s="1">
        <v>0</v>
      </c>
      <c r="E8290" s="1">
        <v>0</v>
      </c>
    </row>
    <row r="8291" spans="1:5" x14ac:dyDescent="0.25">
      <c r="A8291" t="s">
        <v>13970</v>
      </c>
      <c r="B8291" t="s">
        <v>4091</v>
      </c>
      <c r="C8291" s="1">
        <v>0</v>
      </c>
      <c r="D8291" s="1">
        <v>0</v>
      </c>
      <c r="E8291" s="1">
        <v>0</v>
      </c>
    </row>
    <row r="8292" spans="1:5" x14ac:dyDescent="0.25">
      <c r="A8292" t="s">
        <v>13971</v>
      </c>
      <c r="B8292" t="s">
        <v>4093</v>
      </c>
      <c r="C8292" s="1">
        <v>0</v>
      </c>
      <c r="D8292" s="1">
        <v>0</v>
      </c>
      <c r="E8292" s="1">
        <v>0</v>
      </c>
    </row>
    <row r="8293" spans="1:5" x14ac:dyDescent="0.25">
      <c r="A8293" t="s">
        <v>13972</v>
      </c>
      <c r="B8293" t="s">
        <v>4095</v>
      </c>
      <c r="C8293" s="1">
        <v>0</v>
      </c>
      <c r="D8293" s="1">
        <v>0</v>
      </c>
      <c r="E8293" s="1">
        <v>0</v>
      </c>
    </row>
    <row r="8294" spans="1:5" x14ac:dyDescent="0.25">
      <c r="A8294" t="s">
        <v>13973</v>
      </c>
      <c r="B8294" t="s">
        <v>4098</v>
      </c>
      <c r="C8294" s="1">
        <v>0</v>
      </c>
      <c r="D8294" s="1">
        <v>0</v>
      </c>
      <c r="E8294" s="1">
        <v>0</v>
      </c>
    </row>
    <row r="8295" spans="1:5" x14ac:dyDescent="0.25">
      <c r="A8295" t="s">
        <v>13974</v>
      </c>
      <c r="B8295" t="s">
        <v>4100</v>
      </c>
      <c r="C8295" s="1">
        <v>0</v>
      </c>
      <c r="D8295" s="1">
        <v>0</v>
      </c>
      <c r="E8295" s="1">
        <v>0</v>
      </c>
    </row>
    <row r="8296" spans="1:5" x14ac:dyDescent="0.25">
      <c r="A8296" t="s">
        <v>13975</v>
      </c>
      <c r="B8296" t="s">
        <v>4102</v>
      </c>
      <c r="C8296" s="1">
        <v>0</v>
      </c>
      <c r="D8296" s="1">
        <v>0</v>
      </c>
      <c r="E8296" s="1">
        <v>0</v>
      </c>
    </row>
    <row r="8297" spans="1:5" x14ac:dyDescent="0.25">
      <c r="A8297" t="s">
        <v>13976</v>
      </c>
      <c r="B8297" t="s">
        <v>4104</v>
      </c>
      <c r="C8297" s="1">
        <v>0</v>
      </c>
      <c r="D8297" s="1">
        <v>0</v>
      </c>
      <c r="E8297" s="1">
        <v>0</v>
      </c>
    </row>
    <row r="8298" spans="1:5" x14ac:dyDescent="0.25">
      <c r="A8298" t="s">
        <v>13977</v>
      </c>
      <c r="B8298" t="s">
        <v>4106</v>
      </c>
      <c r="C8298" s="1">
        <v>0</v>
      </c>
      <c r="D8298" s="1">
        <v>0</v>
      </c>
      <c r="E8298" s="1">
        <v>0</v>
      </c>
    </row>
    <row r="8299" spans="1:5" x14ac:dyDescent="0.25">
      <c r="A8299" t="s">
        <v>13978</v>
      </c>
      <c r="B8299" t="s">
        <v>4108</v>
      </c>
      <c r="C8299" s="1">
        <v>0</v>
      </c>
      <c r="D8299" s="1">
        <v>0</v>
      </c>
      <c r="E8299" s="1">
        <v>0</v>
      </c>
    </row>
    <row r="8300" spans="1:5" x14ac:dyDescent="0.25">
      <c r="A8300" t="s">
        <v>13979</v>
      </c>
      <c r="B8300" t="s">
        <v>4110</v>
      </c>
      <c r="C8300" s="1">
        <v>0</v>
      </c>
      <c r="D8300" s="1">
        <v>0</v>
      </c>
      <c r="E8300" s="1">
        <v>0</v>
      </c>
    </row>
    <row r="8301" spans="1:5" x14ac:dyDescent="0.25">
      <c r="A8301" t="s">
        <v>13980</v>
      </c>
      <c r="B8301" t="s">
        <v>4112</v>
      </c>
      <c r="C8301" s="1">
        <v>0</v>
      </c>
      <c r="D8301" s="1">
        <v>0</v>
      </c>
      <c r="E8301" s="1">
        <v>0</v>
      </c>
    </row>
    <row r="8302" spans="1:5" x14ac:dyDescent="0.25">
      <c r="A8302" t="s">
        <v>13981</v>
      </c>
      <c r="B8302" t="s">
        <v>4114</v>
      </c>
      <c r="C8302" s="1">
        <v>0</v>
      </c>
      <c r="D8302" s="1">
        <v>0</v>
      </c>
      <c r="E8302" s="1">
        <v>0</v>
      </c>
    </row>
    <row r="8303" spans="1:5" x14ac:dyDescent="0.25">
      <c r="A8303" t="s">
        <v>13982</v>
      </c>
      <c r="B8303" t="s">
        <v>4116</v>
      </c>
      <c r="C8303" s="1">
        <v>0</v>
      </c>
      <c r="D8303" s="1">
        <v>0</v>
      </c>
      <c r="E8303" s="1">
        <v>0</v>
      </c>
    </row>
    <row r="8304" spans="1:5" x14ac:dyDescent="0.25">
      <c r="A8304" t="s">
        <v>13983</v>
      </c>
      <c r="B8304" t="s">
        <v>4118</v>
      </c>
      <c r="C8304" s="1">
        <v>0</v>
      </c>
      <c r="D8304" s="1">
        <v>0</v>
      </c>
      <c r="E8304" s="1">
        <v>0</v>
      </c>
    </row>
    <row r="8305" spans="1:5" x14ac:dyDescent="0.25">
      <c r="A8305" t="s">
        <v>13984</v>
      </c>
      <c r="B8305" t="s">
        <v>4120</v>
      </c>
      <c r="C8305" s="1">
        <v>0</v>
      </c>
      <c r="D8305" s="1">
        <v>0</v>
      </c>
      <c r="E8305" s="1">
        <v>0</v>
      </c>
    </row>
    <row r="8306" spans="1:5" x14ac:dyDescent="0.25">
      <c r="A8306" t="s">
        <v>13985</v>
      </c>
      <c r="B8306" t="s">
        <v>4124</v>
      </c>
      <c r="C8306" s="1">
        <v>0</v>
      </c>
      <c r="D8306" s="1">
        <v>0</v>
      </c>
      <c r="E8306" s="1">
        <v>0</v>
      </c>
    </row>
    <row r="8307" spans="1:5" x14ac:dyDescent="0.25">
      <c r="A8307" t="s">
        <v>13986</v>
      </c>
      <c r="B8307" t="s">
        <v>4126</v>
      </c>
      <c r="C8307" s="1">
        <v>0</v>
      </c>
      <c r="D8307" s="1">
        <v>0</v>
      </c>
      <c r="E8307" s="1">
        <v>0</v>
      </c>
    </row>
    <row r="8308" spans="1:5" x14ac:dyDescent="0.25">
      <c r="A8308" t="s">
        <v>13987</v>
      </c>
      <c r="B8308" t="s">
        <v>4128</v>
      </c>
      <c r="C8308" s="1">
        <v>0</v>
      </c>
      <c r="D8308" s="1">
        <v>0</v>
      </c>
      <c r="E8308" s="1">
        <v>0</v>
      </c>
    </row>
    <row r="8309" spans="1:5" x14ac:dyDescent="0.25">
      <c r="A8309" t="s">
        <v>13988</v>
      </c>
      <c r="B8309" t="s">
        <v>4130</v>
      </c>
      <c r="C8309" s="1">
        <v>0</v>
      </c>
      <c r="D8309" s="1">
        <v>0</v>
      </c>
      <c r="E8309" s="1">
        <v>0</v>
      </c>
    </row>
    <row r="8310" spans="1:5" x14ac:dyDescent="0.25">
      <c r="A8310" t="s">
        <v>13989</v>
      </c>
      <c r="B8310" t="s">
        <v>4132</v>
      </c>
      <c r="C8310" s="1">
        <v>0</v>
      </c>
      <c r="D8310" s="1">
        <v>0</v>
      </c>
      <c r="E8310" s="1">
        <v>0</v>
      </c>
    </row>
    <row r="8311" spans="1:5" x14ac:dyDescent="0.25">
      <c r="A8311" t="s">
        <v>13990</v>
      </c>
      <c r="B8311" t="s">
        <v>4134</v>
      </c>
      <c r="C8311" s="1">
        <v>0</v>
      </c>
      <c r="D8311" s="1">
        <v>0</v>
      </c>
      <c r="E8311" s="1">
        <v>0</v>
      </c>
    </row>
    <row r="8312" spans="1:5" x14ac:dyDescent="0.25">
      <c r="A8312" t="s">
        <v>13991</v>
      </c>
      <c r="B8312" t="s">
        <v>4136</v>
      </c>
      <c r="C8312" s="1">
        <v>0</v>
      </c>
      <c r="D8312" s="1">
        <v>0</v>
      </c>
      <c r="E8312" s="1">
        <v>0</v>
      </c>
    </row>
    <row r="8313" spans="1:5" x14ac:dyDescent="0.25">
      <c r="A8313" t="s">
        <v>13992</v>
      </c>
      <c r="B8313" t="s">
        <v>4138</v>
      </c>
      <c r="C8313" s="1">
        <v>0</v>
      </c>
      <c r="D8313" s="1">
        <v>0</v>
      </c>
      <c r="E8313" s="1">
        <v>0</v>
      </c>
    </row>
    <row r="8314" spans="1:5" x14ac:dyDescent="0.25">
      <c r="A8314" t="s">
        <v>13993</v>
      </c>
      <c r="B8314" t="s">
        <v>4140</v>
      </c>
      <c r="C8314" s="1">
        <v>0</v>
      </c>
      <c r="D8314" s="1">
        <v>0</v>
      </c>
      <c r="E8314" s="1">
        <v>0</v>
      </c>
    </row>
    <row r="8315" spans="1:5" x14ac:dyDescent="0.25">
      <c r="A8315" t="s">
        <v>13994</v>
      </c>
      <c r="B8315" t="s">
        <v>4142</v>
      </c>
      <c r="C8315" s="1">
        <v>0</v>
      </c>
      <c r="D8315" s="1">
        <v>0</v>
      </c>
      <c r="E8315" s="1">
        <v>0</v>
      </c>
    </row>
    <row r="8316" spans="1:5" x14ac:dyDescent="0.25">
      <c r="A8316" t="s">
        <v>13995</v>
      </c>
      <c r="B8316" t="s">
        <v>4145</v>
      </c>
      <c r="C8316" s="1">
        <v>0</v>
      </c>
      <c r="D8316" s="1">
        <v>0</v>
      </c>
      <c r="E8316" s="1">
        <v>0</v>
      </c>
    </row>
    <row r="8317" spans="1:5" x14ac:dyDescent="0.25">
      <c r="A8317" t="s">
        <v>13996</v>
      </c>
      <c r="B8317" t="s">
        <v>4147</v>
      </c>
      <c r="C8317" s="1">
        <v>0</v>
      </c>
      <c r="D8317" s="1">
        <v>0</v>
      </c>
      <c r="E8317" s="1">
        <v>0</v>
      </c>
    </row>
    <row r="8318" spans="1:5" x14ac:dyDescent="0.25">
      <c r="A8318" t="s">
        <v>13997</v>
      </c>
      <c r="B8318" t="s">
        <v>4150</v>
      </c>
      <c r="C8318" s="1">
        <v>0</v>
      </c>
      <c r="D8318" s="1">
        <v>0</v>
      </c>
      <c r="E8318" s="1">
        <v>0</v>
      </c>
    </row>
    <row r="8319" spans="1:5" x14ac:dyDescent="0.25">
      <c r="A8319" t="s">
        <v>13998</v>
      </c>
      <c r="B8319" t="s">
        <v>4153</v>
      </c>
      <c r="C8319" s="1">
        <v>0</v>
      </c>
      <c r="D8319" s="1">
        <v>0</v>
      </c>
      <c r="E8319" s="1">
        <v>0</v>
      </c>
    </row>
    <row r="8320" spans="1:5" x14ac:dyDescent="0.25">
      <c r="A8320" t="s">
        <v>13999</v>
      </c>
      <c r="B8320" t="s">
        <v>4155</v>
      </c>
      <c r="C8320" s="1">
        <v>0</v>
      </c>
      <c r="D8320" s="1">
        <v>0</v>
      </c>
      <c r="E8320" s="1">
        <v>0</v>
      </c>
    </row>
    <row r="8321" spans="1:5" x14ac:dyDescent="0.25">
      <c r="A8321" t="s">
        <v>14000</v>
      </c>
      <c r="B8321" t="s">
        <v>4157</v>
      </c>
      <c r="C8321" s="1">
        <v>0</v>
      </c>
      <c r="D8321" s="1">
        <v>0</v>
      </c>
      <c r="E8321" s="1">
        <v>0</v>
      </c>
    </row>
    <row r="8322" spans="1:5" x14ac:dyDescent="0.25">
      <c r="A8322" t="s">
        <v>14001</v>
      </c>
      <c r="B8322" t="s">
        <v>4160</v>
      </c>
      <c r="C8322" s="1">
        <v>0</v>
      </c>
      <c r="D8322" s="1">
        <v>0</v>
      </c>
      <c r="E8322" s="1">
        <v>0</v>
      </c>
    </row>
    <row r="8323" spans="1:5" x14ac:dyDescent="0.25">
      <c r="A8323" t="s">
        <v>14002</v>
      </c>
      <c r="B8323" t="s">
        <v>4163</v>
      </c>
      <c r="C8323" s="1">
        <v>0</v>
      </c>
      <c r="D8323" s="1">
        <v>0</v>
      </c>
      <c r="E8323" s="1">
        <v>0</v>
      </c>
    </row>
    <row r="8324" spans="1:5" x14ac:dyDescent="0.25">
      <c r="A8324" t="s">
        <v>14003</v>
      </c>
      <c r="B8324" t="s">
        <v>4165</v>
      </c>
      <c r="C8324" s="1">
        <v>0</v>
      </c>
      <c r="D8324" s="1">
        <v>0</v>
      </c>
      <c r="E8324" s="1">
        <v>0</v>
      </c>
    </row>
    <row r="8325" spans="1:5" x14ac:dyDescent="0.25">
      <c r="A8325" t="s">
        <v>14004</v>
      </c>
      <c r="B8325" t="s">
        <v>13110</v>
      </c>
      <c r="C8325" s="1">
        <v>0</v>
      </c>
      <c r="D8325" s="1">
        <v>0</v>
      </c>
      <c r="E8325" s="1">
        <v>0</v>
      </c>
    </row>
    <row r="8326" spans="1:5" x14ac:dyDescent="0.25">
      <c r="A8326" t="s">
        <v>14005</v>
      </c>
      <c r="B8326" t="s">
        <v>4167</v>
      </c>
      <c r="C8326" s="1">
        <v>0</v>
      </c>
      <c r="D8326" s="1">
        <v>0</v>
      </c>
      <c r="E8326" s="1">
        <v>0</v>
      </c>
    </row>
    <row r="8327" spans="1:5" x14ac:dyDescent="0.25">
      <c r="A8327" t="s">
        <v>14006</v>
      </c>
      <c r="B8327" t="s">
        <v>4169</v>
      </c>
      <c r="C8327" s="1">
        <v>0</v>
      </c>
      <c r="D8327" s="1">
        <v>0</v>
      </c>
      <c r="E8327" s="1">
        <v>0</v>
      </c>
    </row>
    <row r="8328" spans="1:5" x14ac:dyDescent="0.25">
      <c r="A8328" t="s">
        <v>14007</v>
      </c>
      <c r="B8328" t="s">
        <v>4171</v>
      </c>
      <c r="C8328" s="1">
        <v>0</v>
      </c>
      <c r="D8328" s="1">
        <v>0</v>
      </c>
      <c r="E8328" s="1">
        <v>0</v>
      </c>
    </row>
    <row r="8329" spans="1:5" x14ac:dyDescent="0.25">
      <c r="A8329" t="s">
        <v>14008</v>
      </c>
      <c r="B8329" t="s">
        <v>4173</v>
      </c>
      <c r="C8329" s="1">
        <v>0</v>
      </c>
      <c r="D8329" s="1">
        <v>0</v>
      </c>
      <c r="E8329" s="1">
        <v>0</v>
      </c>
    </row>
    <row r="8330" spans="1:5" x14ac:dyDescent="0.25">
      <c r="A8330" t="s">
        <v>14009</v>
      </c>
      <c r="B8330" t="s">
        <v>4175</v>
      </c>
      <c r="C8330" s="1">
        <v>0</v>
      </c>
      <c r="D8330" s="1">
        <v>0</v>
      </c>
      <c r="E8330" s="1">
        <v>0</v>
      </c>
    </row>
    <row r="8331" spans="1:5" x14ac:dyDescent="0.25">
      <c r="A8331" t="s">
        <v>14010</v>
      </c>
      <c r="B8331" t="s">
        <v>13117</v>
      </c>
      <c r="C8331" s="1">
        <v>0</v>
      </c>
      <c r="D8331" s="1">
        <v>0</v>
      </c>
      <c r="E8331" s="1">
        <v>0</v>
      </c>
    </row>
    <row r="8332" spans="1:5" x14ac:dyDescent="0.25">
      <c r="A8332" t="s">
        <v>14011</v>
      </c>
      <c r="B8332" t="s">
        <v>4177</v>
      </c>
      <c r="C8332" s="1">
        <v>0</v>
      </c>
      <c r="D8332" s="1">
        <v>0</v>
      </c>
      <c r="E8332" s="1">
        <v>0</v>
      </c>
    </row>
    <row r="8333" spans="1:5" x14ac:dyDescent="0.25">
      <c r="A8333" t="s">
        <v>14012</v>
      </c>
      <c r="B8333" t="s">
        <v>4179</v>
      </c>
      <c r="C8333" s="1">
        <v>0</v>
      </c>
      <c r="D8333" s="1">
        <v>0</v>
      </c>
      <c r="E8333" s="1">
        <v>0</v>
      </c>
    </row>
    <row r="8334" spans="1:5" x14ac:dyDescent="0.25">
      <c r="A8334" t="s">
        <v>14013</v>
      </c>
      <c r="B8334" t="s">
        <v>4182</v>
      </c>
      <c r="C8334" s="1">
        <v>0</v>
      </c>
      <c r="D8334" s="1">
        <v>0</v>
      </c>
      <c r="E8334" s="1">
        <v>0</v>
      </c>
    </row>
    <row r="8335" spans="1:5" x14ac:dyDescent="0.25">
      <c r="A8335" t="s">
        <v>14014</v>
      </c>
      <c r="B8335" t="s">
        <v>4185</v>
      </c>
      <c r="C8335" s="1">
        <v>0</v>
      </c>
      <c r="D8335" s="1">
        <v>0</v>
      </c>
      <c r="E8335" s="1">
        <v>0</v>
      </c>
    </row>
    <row r="8336" spans="1:5" x14ac:dyDescent="0.25">
      <c r="A8336" t="s">
        <v>14015</v>
      </c>
      <c r="B8336" t="s">
        <v>4188</v>
      </c>
      <c r="C8336" s="1">
        <v>0</v>
      </c>
      <c r="D8336" s="1">
        <v>0</v>
      </c>
      <c r="E8336" s="1">
        <v>0</v>
      </c>
    </row>
    <row r="8337" spans="1:5" x14ac:dyDescent="0.25">
      <c r="A8337" t="s">
        <v>14016</v>
      </c>
      <c r="B8337" t="s">
        <v>4190</v>
      </c>
      <c r="C8337" s="1">
        <v>0</v>
      </c>
      <c r="D8337" s="1">
        <v>0</v>
      </c>
      <c r="E8337" s="1">
        <v>0</v>
      </c>
    </row>
    <row r="8338" spans="1:5" x14ac:dyDescent="0.25">
      <c r="A8338" t="s">
        <v>14017</v>
      </c>
      <c r="B8338" t="s">
        <v>4192</v>
      </c>
      <c r="C8338" s="1">
        <v>0</v>
      </c>
      <c r="D8338" s="1">
        <v>0</v>
      </c>
      <c r="E8338" s="1">
        <v>0</v>
      </c>
    </row>
    <row r="8339" spans="1:5" x14ac:dyDescent="0.25">
      <c r="A8339" t="s">
        <v>14018</v>
      </c>
      <c r="B8339" t="s">
        <v>4195</v>
      </c>
      <c r="C8339" s="1">
        <v>0</v>
      </c>
      <c r="D8339" s="1">
        <v>0</v>
      </c>
      <c r="E8339" s="1">
        <v>0</v>
      </c>
    </row>
    <row r="8340" spans="1:5" x14ac:dyDescent="0.25">
      <c r="A8340" t="s">
        <v>14019</v>
      </c>
      <c r="B8340" t="s">
        <v>4198</v>
      </c>
      <c r="C8340" s="1">
        <v>0</v>
      </c>
      <c r="D8340" s="1">
        <v>0</v>
      </c>
      <c r="E8340" s="1">
        <v>0</v>
      </c>
    </row>
    <row r="8341" spans="1:5" x14ac:dyDescent="0.25">
      <c r="A8341" t="s">
        <v>14020</v>
      </c>
      <c r="B8341" t="s">
        <v>4201</v>
      </c>
      <c r="C8341" s="1">
        <v>0</v>
      </c>
      <c r="D8341" s="1">
        <v>0</v>
      </c>
      <c r="E8341" s="1">
        <v>0</v>
      </c>
    </row>
    <row r="8342" spans="1:5" x14ac:dyDescent="0.25">
      <c r="A8342" t="s">
        <v>14021</v>
      </c>
      <c r="B8342" t="s">
        <v>4203</v>
      </c>
      <c r="C8342" s="1">
        <v>0</v>
      </c>
      <c r="D8342" s="1">
        <v>0</v>
      </c>
      <c r="E8342" s="1">
        <v>0</v>
      </c>
    </row>
    <row r="8343" spans="1:5" x14ac:dyDescent="0.25">
      <c r="A8343" t="s">
        <v>14022</v>
      </c>
      <c r="B8343" t="s">
        <v>4205</v>
      </c>
      <c r="C8343" s="1">
        <v>0</v>
      </c>
      <c r="D8343" s="1">
        <v>0</v>
      </c>
      <c r="E8343" s="1">
        <v>0</v>
      </c>
    </row>
    <row r="8344" spans="1:5" x14ac:dyDescent="0.25">
      <c r="A8344" t="s">
        <v>14023</v>
      </c>
      <c r="B8344" t="s">
        <v>4207</v>
      </c>
      <c r="C8344" s="1">
        <v>0</v>
      </c>
      <c r="D8344" s="1">
        <v>0</v>
      </c>
      <c r="E8344" s="1">
        <v>0</v>
      </c>
    </row>
    <row r="8345" spans="1:5" x14ac:dyDescent="0.25">
      <c r="A8345" t="s">
        <v>14024</v>
      </c>
      <c r="B8345" t="s">
        <v>4209</v>
      </c>
      <c r="C8345" s="1">
        <v>0</v>
      </c>
      <c r="D8345" s="1">
        <v>0</v>
      </c>
      <c r="E8345" s="1">
        <v>0</v>
      </c>
    </row>
    <row r="8346" spans="1:5" x14ac:dyDescent="0.25">
      <c r="A8346" t="s">
        <v>14025</v>
      </c>
      <c r="B8346" t="s">
        <v>4211</v>
      </c>
      <c r="C8346" s="1">
        <v>0</v>
      </c>
      <c r="D8346" s="1">
        <v>0</v>
      </c>
      <c r="E8346" s="1">
        <v>0</v>
      </c>
    </row>
    <row r="8347" spans="1:5" x14ac:dyDescent="0.25">
      <c r="A8347" t="s">
        <v>14026</v>
      </c>
      <c r="B8347" t="s">
        <v>4213</v>
      </c>
      <c r="C8347" s="1">
        <v>0</v>
      </c>
      <c r="D8347" s="1">
        <v>0</v>
      </c>
      <c r="E8347" s="1">
        <v>0</v>
      </c>
    </row>
    <row r="8348" spans="1:5" x14ac:dyDescent="0.25">
      <c r="A8348" t="s">
        <v>14027</v>
      </c>
      <c r="B8348" t="s">
        <v>4215</v>
      </c>
      <c r="C8348" s="1">
        <v>0</v>
      </c>
      <c r="D8348" s="1">
        <v>0</v>
      </c>
      <c r="E8348" s="1">
        <v>0</v>
      </c>
    </row>
    <row r="8349" spans="1:5" x14ac:dyDescent="0.25">
      <c r="A8349" t="s">
        <v>14028</v>
      </c>
      <c r="B8349" t="s">
        <v>4217</v>
      </c>
      <c r="C8349" s="1">
        <v>0</v>
      </c>
      <c r="D8349" s="1">
        <v>0</v>
      </c>
      <c r="E8349" s="1">
        <v>0</v>
      </c>
    </row>
    <row r="8350" spans="1:5" x14ac:dyDescent="0.25">
      <c r="A8350" t="s">
        <v>14029</v>
      </c>
      <c r="B8350" t="s">
        <v>4219</v>
      </c>
      <c r="C8350" s="1">
        <v>0</v>
      </c>
      <c r="D8350" s="1">
        <v>0</v>
      </c>
      <c r="E8350" s="1">
        <v>0</v>
      </c>
    </row>
    <row r="8351" spans="1:5" x14ac:dyDescent="0.25">
      <c r="A8351" t="s">
        <v>14030</v>
      </c>
      <c r="B8351" t="s">
        <v>4221</v>
      </c>
      <c r="C8351" s="1">
        <v>0</v>
      </c>
      <c r="D8351" s="1">
        <v>0</v>
      </c>
      <c r="E8351" s="1">
        <v>0</v>
      </c>
    </row>
    <row r="8352" spans="1:5" x14ac:dyDescent="0.25">
      <c r="A8352" t="s">
        <v>14031</v>
      </c>
      <c r="B8352" t="s">
        <v>4225</v>
      </c>
      <c r="C8352" s="1">
        <v>0</v>
      </c>
      <c r="D8352" s="1">
        <v>0</v>
      </c>
      <c r="E8352" s="1">
        <v>0</v>
      </c>
    </row>
    <row r="8353" spans="1:5" x14ac:dyDescent="0.25">
      <c r="A8353" t="s">
        <v>14032</v>
      </c>
      <c r="B8353" t="s">
        <v>4227</v>
      </c>
      <c r="C8353" s="1">
        <v>0</v>
      </c>
      <c r="D8353" s="1">
        <v>0</v>
      </c>
      <c r="E8353" s="1">
        <v>0</v>
      </c>
    </row>
    <row r="8354" spans="1:5" x14ac:dyDescent="0.25">
      <c r="A8354" t="s">
        <v>14033</v>
      </c>
      <c r="B8354" t="s">
        <v>4230</v>
      </c>
      <c r="C8354" s="1">
        <v>0</v>
      </c>
      <c r="D8354" s="1">
        <v>0</v>
      </c>
      <c r="E8354" s="1">
        <v>0</v>
      </c>
    </row>
    <row r="8355" spans="1:5" x14ac:dyDescent="0.25">
      <c r="A8355" t="s">
        <v>14034</v>
      </c>
      <c r="B8355" t="s">
        <v>4232</v>
      </c>
      <c r="C8355" s="1">
        <v>0</v>
      </c>
      <c r="D8355" s="1">
        <v>0</v>
      </c>
      <c r="E8355" s="1">
        <v>0</v>
      </c>
    </row>
    <row r="8356" spans="1:5" x14ac:dyDescent="0.25">
      <c r="A8356" t="s">
        <v>14035</v>
      </c>
      <c r="B8356" t="s">
        <v>4234</v>
      </c>
      <c r="C8356" s="1">
        <v>0</v>
      </c>
      <c r="D8356" s="1">
        <v>0</v>
      </c>
      <c r="E8356" s="1">
        <v>0</v>
      </c>
    </row>
    <row r="8357" spans="1:5" x14ac:dyDescent="0.25">
      <c r="A8357" t="s">
        <v>14036</v>
      </c>
      <c r="B8357" t="s">
        <v>4236</v>
      </c>
      <c r="C8357" s="1">
        <v>0</v>
      </c>
      <c r="D8357" s="1">
        <v>0</v>
      </c>
      <c r="E8357" s="1">
        <v>0</v>
      </c>
    </row>
    <row r="8358" spans="1:5" x14ac:dyDescent="0.25">
      <c r="A8358" t="s">
        <v>14037</v>
      </c>
      <c r="B8358" t="s">
        <v>4239</v>
      </c>
      <c r="C8358" s="1">
        <v>0</v>
      </c>
      <c r="D8358" s="1">
        <v>0</v>
      </c>
      <c r="E8358" s="1">
        <v>0</v>
      </c>
    </row>
    <row r="8359" spans="1:5" x14ac:dyDescent="0.25">
      <c r="A8359" t="s">
        <v>14038</v>
      </c>
      <c r="B8359" t="s">
        <v>4241</v>
      </c>
      <c r="C8359" s="1">
        <v>0</v>
      </c>
      <c r="D8359" s="1">
        <v>0</v>
      </c>
      <c r="E8359" s="1">
        <v>0</v>
      </c>
    </row>
    <row r="8360" spans="1:5" x14ac:dyDescent="0.25">
      <c r="A8360" t="s">
        <v>14039</v>
      </c>
      <c r="B8360" t="s">
        <v>4243</v>
      </c>
      <c r="C8360" s="1">
        <v>0</v>
      </c>
      <c r="D8360" s="1">
        <v>0</v>
      </c>
      <c r="E8360" s="1">
        <v>0</v>
      </c>
    </row>
    <row r="8361" spans="1:5" x14ac:dyDescent="0.25">
      <c r="A8361" t="s">
        <v>14040</v>
      </c>
      <c r="B8361" t="s">
        <v>4245</v>
      </c>
      <c r="C8361" s="1">
        <v>0</v>
      </c>
      <c r="D8361" s="1">
        <v>0</v>
      </c>
      <c r="E8361" s="1">
        <v>0</v>
      </c>
    </row>
    <row r="8362" spans="1:5" x14ac:dyDescent="0.25">
      <c r="A8362" t="s">
        <v>14041</v>
      </c>
      <c r="B8362" t="s">
        <v>4247</v>
      </c>
      <c r="C8362" s="1">
        <v>0</v>
      </c>
      <c r="D8362" s="1">
        <v>0</v>
      </c>
      <c r="E8362" s="1">
        <v>0</v>
      </c>
    </row>
    <row r="8363" spans="1:5" x14ac:dyDescent="0.25">
      <c r="A8363" t="s">
        <v>14042</v>
      </c>
      <c r="B8363" t="s">
        <v>4249</v>
      </c>
      <c r="C8363" s="1">
        <v>0</v>
      </c>
      <c r="D8363" s="1">
        <v>0</v>
      </c>
      <c r="E8363" s="1">
        <v>0</v>
      </c>
    </row>
    <row r="8364" spans="1:5" x14ac:dyDescent="0.25">
      <c r="A8364" t="s">
        <v>14043</v>
      </c>
      <c r="B8364" t="s">
        <v>4251</v>
      </c>
      <c r="C8364" s="1">
        <v>0</v>
      </c>
      <c r="D8364" s="1">
        <v>0</v>
      </c>
      <c r="E8364" s="1">
        <v>0</v>
      </c>
    </row>
    <row r="8365" spans="1:5" x14ac:dyDescent="0.25">
      <c r="A8365" t="s">
        <v>14044</v>
      </c>
      <c r="B8365" t="s">
        <v>4253</v>
      </c>
      <c r="C8365" s="1">
        <v>0</v>
      </c>
      <c r="D8365" s="1">
        <v>0</v>
      </c>
      <c r="E8365" s="1">
        <v>0</v>
      </c>
    </row>
    <row r="8366" spans="1:5" x14ac:dyDescent="0.25">
      <c r="A8366" t="s">
        <v>14045</v>
      </c>
      <c r="B8366" t="s">
        <v>4255</v>
      </c>
      <c r="C8366" s="1">
        <v>0</v>
      </c>
      <c r="D8366" s="1">
        <v>0</v>
      </c>
      <c r="E8366" s="1">
        <v>0</v>
      </c>
    </row>
    <row r="8367" spans="1:5" x14ac:dyDescent="0.25">
      <c r="A8367" t="s">
        <v>14046</v>
      </c>
      <c r="B8367" t="s">
        <v>4257</v>
      </c>
      <c r="C8367" s="1">
        <v>0</v>
      </c>
      <c r="D8367" s="1">
        <v>0</v>
      </c>
      <c r="E8367" s="1">
        <v>0</v>
      </c>
    </row>
    <row r="8368" spans="1:5" x14ac:dyDescent="0.25">
      <c r="A8368" t="s">
        <v>14047</v>
      </c>
      <c r="B8368" t="s">
        <v>4260</v>
      </c>
      <c r="C8368" s="1">
        <v>0</v>
      </c>
      <c r="D8368" s="1">
        <v>0</v>
      </c>
      <c r="E8368" s="1">
        <v>0</v>
      </c>
    </row>
    <row r="8369" spans="1:5" x14ac:dyDescent="0.25">
      <c r="A8369" t="s">
        <v>14048</v>
      </c>
      <c r="B8369" t="s">
        <v>4262</v>
      </c>
      <c r="C8369" s="1">
        <v>0</v>
      </c>
      <c r="D8369" s="1">
        <v>0</v>
      </c>
      <c r="E8369" s="1">
        <v>0</v>
      </c>
    </row>
    <row r="8370" spans="1:5" x14ac:dyDescent="0.25">
      <c r="A8370" t="s">
        <v>14049</v>
      </c>
      <c r="B8370" t="s">
        <v>4264</v>
      </c>
      <c r="C8370" s="1">
        <v>0</v>
      </c>
      <c r="D8370" s="1">
        <v>0</v>
      </c>
      <c r="E8370" s="1">
        <v>0</v>
      </c>
    </row>
    <row r="8371" spans="1:5" x14ac:dyDescent="0.25">
      <c r="A8371" t="s">
        <v>14050</v>
      </c>
      <c r="B8371" t="s">
        <v>14051</v>
      </c>
      <c r="C8371" s="1">
        <v>0</v>
      </c>
      <c r="D8371" s="1">
        <v>0</v>
      </c>
      <c r="E8371" s="1">
        <v>0</v>
      </c>
    </row>
    <row r="8372" spans="1:5" x14ac:dyDescent="0.25">
      <c r="A8372" t="s">
        <v>14052</v>
      </c>
      <c r="B8372" t="s">
        <v>4266</v>
      </c>
      <c r="C8372" s="1">
        <v>0</v>
      </c>
      <c r="D8372" s="1">
        <v>0</v>
      </c>
      <c r="E8372" s="1">
        <v>0</v>
      </c>
    </row>
    <row r="8373" spans="1:5" x14ac:dyDescent="0.25">
      <c r="A8373" t="s">
        <v>14053</v>
      </c>
      <c r="B8373" t="s">
        <v>4268</v>
      </c>
      <c r="C8373" s="1">
        <v>0</v>
      </c>
      <c r="D8373" s="1">
        <v>0</v>
      </c>
      <c r="E8373" s="1">
        <v>0</v>
      </c>
    </row>
    <row r="8374" spans="1:5" x14ac:dyDescent="0.25">
      <c r="A8374" t="s">
        <v>14054</v>
      </c>
      <c r="B8374" t="s">
        <v>4270</v>
      </c>
      <c r="C8374" s="1">
        <v>0</v>
      </c>
      <c r="D8374" s="1">
        <v>0</v>
      </c>
      <c r="E8374" s="1">
        <v>0</v>
      </c>
    </row>
    <row r="8375" spans="1:5" x14ac:dyDescent="0.25">
      <c r="A8375" t="s">
        <v>14055</v>
      </c>
      <c r="B8375" t="s">
        <v>4272</v>
      </c>
      <c r="C8375" s="1">
        <v>0</v>
      </c>
      <c r="D8375" s="1">
        <v>0</v>
      </c>
      <c r="E8375" s="1">
        <v>0</v>
      </c>
    </row>
    <row r="8376" spans="1:5" x14ac:dyDescent="0.25">
      <c r="A8376" t="s">
        <v>14056</v>
      </c>
      <c r="B8376" t="s">
        <v>4274</v>
      </c>
      <c r="C8376" s="1">
        <v>0</v>
      </c>
      <c r="D8376" s="1">
        <v>0</v>
      </c>
      <c r="E8376" s="1">
        <v>0</v>
      </c>
    </row>
    <row r="8377" spans="1:5" x14ac:dyDescent="0.25">
      <c r="A8377" t="s">
        <v>14057</v>
      </c>
      <c r="B8377" t="s">
        <v>14058</v>
      </c>
      <c r="C8377" s="1">
        <v>0</v>
      </c>
      <c r="D8377" s="1">
        <v>0</v>
      </c>
      <c r="E8377" s="1">
        <v>0</v>
      </c>
    </row>
    <row r="8378" spans="1:5" x14ac:dyDescent="0.25">
      <c r="A8378" t="s">
        <v>14059</v>
      </c>
      <c r="B8378" t="s">
        <v>4276</v>
      </c>
      <c r="C8378" s="1">
        <v>0</v>
      </c>
      <c r="D8378" s="1">
        <v>0</v>
      </c>
      <c r="E8378" s="1">
        <v>0</v>
      </c>
    </row>
    <row r="8379" spans="1:5" x14ac:dyDescent="0.25">
      <c r="A8379" t="s">
        <v>14060</v>
      </c>
      <c r="B8379" t="s">
        <v>4278</v>
      </c>
      <c r="C8379" s="1">
        <v>0</v>
      </c>
      <c r="D8379" s="1">
        <v>0</v>
      </c>
      <c r="E8379" s="1">
        <v>0</v>
      </c>
    </row>
    <row r="8380" spans="1:5" x14ac:dyDescent="0.25">
      <c r="A8380" t="s">
        <v>14061</v>
      </c>
      <c r="B8380" t="s">
        <v>4280</v>
      </c>
      <c r="C8380" s="1">
        <v>0</v>
      </c>
      <c r="D8380" s="1">
        <v>0</v>
      </c>
      <c r="E8380" s="1">
        <v>0</v>
      </c>
    </row>
    <row r="8381" spans="1:5" x14ac:dyDescent="0.25">
      <c r="A8381" t="s">
        <v>14062</v>
      </c>
      <c r="B8381" t="s">
        <v>4282</v>
      </c>
      <c r="C8381" s="1">
        <v>0</v>
      </c>
      <c r="D8381" s="1">
        <v>0</v>
      </c>
      <c r="E8381" s="1">
        <v>0</v>
      </c>
    </row>
    <row r="8382" spans="1:5" x14ac:dyDescent="0.25">
      <c r="A8382" t="s">
        <v>14063</v>
      </c>
      <c r="B8382" t="s">
        <v>4284</v>
      </c>
      <c r="C8382" s="1">
        <v>0</v>
      </c>
      <c r="D8382" s="1">
        <v>0</v>
      </c>
      <c r="E8382" s="1">
        <v>0</v>
      </c>
    </row>
    <row r="8383" spans="1:5" x14ac:dyDescent="0.25">
      <c r="A8383" t="s">
        <v>14064</v>
      </c>
      <c r="B8383" t="s">
        <v>4286</v>
      </c>
      <c r="C8383" s="1">
        <v>0</v>
      </c>
      <c r="D8383" s="1">
        <v>0</v>
      </c>
      <c r="E8383" s="1">
        <v>0</v>
      </c>
    </row>
    <row r="8384" spans="1:5" x14ac:dyDescent="0.25">
      <c r="A8384" t="s">
        <v>14065</v>
      </c>
      <c r="B8384" t="s">
        <v>4288</v>
      </c>
      <c r="C8384" s="1">
        <v>0</v>
      </c>
      <c r="D8384" s="1">
        <v>0</v>
      </c>
      <c r="E8384" s="1">
        <v>0</v>
      </c>
    </row>
    <row r="8385" spans="1:5" x14ac:dyDescent="0.25">
      <c r="A8385" t="s">
        <v>14066</v>
      </c>
      <c r="B8385" t="s">
        <v>4290</v>
      </c>
      <c r="C8385" s="1">
        <v>0</v>
      </c>
      <c r="D8385" s="1">
        <v>0</v>
      </c>
      <c r="E8385" s="1">
        <v>0</v>
      </c>
    </row>
    <row r="8386" spans="1:5" x14ac:dyDescent="0.25">
      <c r="A8386" t="s">
        <v>14067</v>
      </c>
      <c r="B8386" t="s">
        <v>4292</v>
      </c>
      <c r="C8386" s="1">
        <v>0</v>
      </c>
      <c r="D8386" s="1">
        <v>0</v>
      </c>
      <c r="E8386" s="1">
        <v>0</v>
      </c>
    </row>
    <row r="8387" spans="1:5" x14ac:dyDescent="0.25">
      <c r="A8387" t="s">
        <v>14068</v>
      </c>
      <c r="B8387" t="s">
        <v>4294</v>
      </c>
      <c r="C8387" s="1">
        <v>0</v>
      </c>
      <c r="D8387" s="1">
        <v>0</v>
      </c>
      <c r="E8387" s="1">
        <v>0</v>
      </c>
    </row>
    <row r="8388" spans="1:5" x14ac:dyDescent="0.25">
      <c r="A8388" t="s">
        <v>14069</v>
      </c>
      <c r="B8388" t="s">
        <v>4296</v>
      </c>
      <c r="C8388" s="1">
        <v>0</v>
      </c>
      <c r="D8388" s="1">
        <v>0</v>
      </c>
      <c r="E8388" s="1">
        <v>0</v>
      </c>
    </row>
    <row r="8389" spans="1:5" x14ac:dyDescent="0.25">
      <c r="A8389" t="s">
        <v>14070</v>
      </c>
      <c r="B8389" t="s">
        <v>4298</v>
      </c>
      <c r="C8389" s="1">
        <v>0</v>
      </c>
      <c r="D8389" s="1">
        <v>0</v>
      </c>
      <c r="E8389" s="1">
        <v>0</v>
      </c>
    </row>
    <row r="8390" spans="1:5" x14ac:dyDescent="0.25">
      <c r="A8390" t="s">
        <v>14071</v>
      </c>
      <c r="B8390" t="s">
        <v>4300</v>
      </c>
      <c r="C8390" s="1">
        <v>0</v>
      </c>
      <c r="D8390" s="1">
        <v>0</v>
      </c>
      <c r="E8390" s="1">
        <v>0</v>
      </c>
    </row>
    <row r="8391" spans="1:5" x14ac:dyDescent="0.25">
      <c r="A8391" t="s">
        <v>14072</v>
      </c>
      <c r="B8391" t="s">
        <v>4302</v>
      </c>
      <c r="C8391" s="1">
        <v>0</v>
      </c>
      <c r="D8391" s="1">
        <v>0</v>
      </c>
      <c r="E8391" s="1">
        <v>0</v>
      </c>
    </row>
    <row r="8392" spans="1:5" x14ac:dyDescent="0.25">
      <c r="A8392" t="s">
        <v>14073</v>
      </c>
      <c r="B8392" t="s">
        <v>4304</v>
      </c>
      <c r="C8392" s="1">
        <v>0</v>
      </c>
      <c r="D8392" s="1">
        <v>0</v>
      </c>
      <c r="E8392" s="1">
        <v>0</v>
      </c>
    </row>
    <row r="8393" spans="1:5" x14ac:dyDescent="0.25">
      <c r="A8393" t="s">
        <v>14074</v>
      </c>
      <c r="B8393" t="s">
        <v>4306</v>
      </c>
      <c r="C8393" s="1">
        <v>0</v>
      </c>
      <c r="D8393" s="1">
        <v>0</v>
      </c>
      <c r="E8393" s="1">
        <v>0</v>
      </c>
    </row>
    <row r="8394" spans="1:5" x14ac:dyDescent="0.25">
      <c r="A8394" t="s">
        <v>14075</v>
      </c>
      <c r="B8394" t="s">
        <v>4308</v>
      </c>
      <c r="C8394" s="1">
        <v>0</v>
      </c>
      <c r="D8394" s="1">
        <v>0</v>
      </c>
      <c r="E8394" s="1">
        <v>0</v>
      </c>
    </row>
    <row r="8395" spans="1:5" x14ac:dyDescent="0.25">
      <c r="A8395" t="s">
        <v>14076</v>
      </c>
      <c r="B8395" t="s">
        <v>4310</v>
      </c>
      <c r="C8395" s="1">
        <v>0</v>
      </c>
      <c r="D8395" s="1">
        <v>0</v>
      </c>
      <c r="E8395" s="1">
        <v>0</v>
      </c>
    </row>
    <row r="8396" spans="1:5" x14ac:dyDescent="0.25">
      <c r="A8396" t="s">
        <v>14077</v>
      </c>
      <c r="B8396" t="s">
        <v>4312</v>
      </c>
      <c r="C8396" s="1">
        <v>0</v>
      </c>
      <c r="D8396" s="1">
        <v>0</v>
      </c>
      <c r="E8396" s="1">
        <v>0</v>
      </c>
    </row>
    <row r="8397" spans="1:5" x14ac:dyDescent="0.25">
      <c r="A8397" t="s">
        <v>14078</v>
      </c>
      <c r="B8397" t="s">
        <v>4314</v>
      </c>
      <c r="C8397" s="1">
        <v>0</v>
      </c>
      <c r="D8397" s="1">
        <v>0</v>
      </c>
      <c r="E8397" s="1">
        <v>0</v>
      </c>
    </row>
    <row r="8398" spans="1:5" x14ac:dyDescent="0.25">
      <c r="A8398" t="s">
        <v>14079</v>
      </c>
      <c r="B8398" t="s">
        <v>4318</v>
      </c>
      <c r="C8398" s="1">
        <v>0</v>
      </c>
      <c r="D8398" s="1">
        <v>0</v>
      </c>
      <c r="E8398" s="1">
        <v>0</v>
      </c>
    </row>
    <row r="8399" spans="1:5" x14ac:dyDescent="0.25">
      <c r="A8399" t="s">
        <v>14080</v>
      </c>
      <c r="B8399" t="s">
        <v>4320</v>
      </c>
      <c r="C8399" s="1">
        <v>0</v>
      </c>
      <c r="D8399" s="1">
        <v>0</v>
      </c>
      <c r="E8399" s="1">
        <v>0</v>
      </c>
    </row>
    <row r="8400" spans="1:5" x14ac:dyDescent="0.25">
      <c r="A8400" t="s">
        <v>14081</v>
      </c>
      <c r="B8400" t="s">
        <v>4322</v>
      </c>
      <c r="C8400" s="1">
        <v>0</v>
      </c>
      <c r="D8400" s="1">
        <v>0</v>
      </c>
      <c r="E8400" s="1">
        <v>0</v>
      </c>
    </row>
    <row r="8401" spans="1:5" x14ac:dyDescent="0.25">
      <c r="A8401" t="s">
        <v>14082</v>
      </c>
      <c r="B8401" t="s">
        <v>4324</v>
      </c>
      <c r="C8401" s="1">
        <v>0</v>
      </c>
      <c r="D8401" s="1">
        <v>0</v>
      </c>
      <c r="E8401" s="1">
        <v>0</v>
      </c>
    </row>
    <row r="8402" spans="1:5" x14ac:dyDescent="0.25">
      <c r="A8402" t="s">
        <v>14083</v>
      </c>
      <c r="B8402" t="s">
        <v>4326</v>
      </c>
      <c r="C8402" s="1">
        <v>0</v>
      </c>
      <c r="D8402" s="1">
        <v>0</v>
      </c>
      <c r="E8402" s="1">
        <v>0</v>
      </c>
    </row>
    <row r="8403" spans="1:5" x14ac:dyDescent="0.25">
      <c r="A8403" t="s">
        <v>14084</v>
      </c>
      <c r="B8403" t="s">
        <v>4328</v>
      </c>
      <c r="C8403" s="1">
        <v>0</v>
      </c>
      <c r="D8403" s="1">
        <v>0</v>
      </c>
      <c r="E8403" s="1">
        <v>0</v>
      </c>
    </row>
    <row r="8404" spans="1:5" x14ac:dyDescent="0.25">
      <c r="A8404" t="s">
        <v>14085</v>
      </c>
      <c r="B8404" t="s">
        <v>4330</v>
      </c>
      <c r="C8404" s="1">
        <v>0</v>
      </c>
      <c r="D8404" s="1">
        <v>0</v>
      </c>
      <c r="E8404" s="1">
        <v>0</v>
      </c>
    </row>
    <row r="8405" spans="1:5" x14ac:dyDescent="0.25">
      <c r="A8405" t="s">
        <v>14086</v>
      </c>
      <c r="B8405" t="s">
        <v>4332</v>
      </c>
      <c r="C8405" s="1">
        <v>0</v>
      </c>
      <c r="D8405" s="1">
        <v>0</v>
      </c>
      <c r="E8405" s="1">
        <v>0</v>
      </c>
    </row>
    <row r="8406" spans="1:5" x14ac:dyDescent="0.25">
      <c r="A8406" t="s">
        <v>14087</v>
      </c>
      <c r="B8406" t="s">
        <v>4334</v>
      </c>
      <c r="C8406" s="1">
        <v>0</v>
      </c>
      <c r="D8406" s="1">
        <v>0</v>
      </c>
      <c r="E8406" s="1">
        <v>0</v>
      </c>
    </row>
    <row r="8407" spans="1:5" x14ac:dyDescent="0.25">
      <c r="A8407" t="s">
        <v>14088</v>
      </c>
      <c r="B8407" t="s">
        <v>4336</v>
      </c>
      <c r="C8407" s="1">
        <v>0</v>
      </c>
      <c r="D8407" s="1">
        <v>0</v>
      </c>
      <c r="E8407" s="1">
        <v>0</v>
      </c>
    </row>
    <row r="8408" spans="1:5" x14ac:dyDescent="0.25">
      <c r="A8408" t="s">
        <v>14089</v>
      </c>
      <c r="B8408" t="s">
        <v>4338</v>
      </c>
      <c r="C8408" s="1">
        <v>0</v>
      </c>
      <c r="D8408" s="1">
        <v>0</v>
      </c>
      <c r="E8408" s="1">
        <v>0</v>
      </c>
    </row>
    <row r="8409" spans="1:5" x14ac:dyDescent="0.25">
      <c r="A8409" t="s">
        <v>14090</v>
      </c>
      <c r="B8409" t="s">
        <v>4340</v>
      </c>
      <c r="C8409" s="1">
        <v>0</v>
      </c>
      <c r="D8409" s="1">
        <v>0</v>
      </c>
      <c r="E8409" s="1">
        <v>0</v>
      </c>
    </row>
    <row r="8410" spans="1:5" x14ac:dyDescent="0.25">
      <c r="A8410" t="s">
        <v>14091</v>
      </c>
      <c r="B8410" t="s">
        <v>4342</v>
      </c>
      <c r="C8410" s="1">
        <v>0</v>
      </c>
      <c r="D8410" s="1">
        <v>0</v>
      </c>
      <c r="E8410" s="1">
        <v>0</v>
      </c>
    </row>
    <row r="8411" spans="1:5" x14ac:dyDescent="0.25">
      <c r="A8411" t="s">
        <v>14092</v>
      </c>
      <c r="B8411" t="s">
        <v>4344</v>
      </c>
      <c r="C8411" s="1">
        <v>0</v>
      </c>
      <c r="D8411" s="1">
        <v>0</v>
      </c>
      <c r="E8411" s="1">
        <v>0</v>
      </c>
    </row>
    <row r="8412" spans="1:5" x14ac:dyDescent="0.25">
      <c r="A8412" t="s">
        <v>14093</v>
      </c>
      <c r="B8412" t="s">
        <v>4346</v>
      </c>
      <c r="C8412" s="1">
        <v>0</v>
      </c>
      <c r="D8412" s="1">
        <v>0</v>
      </c>
      <c r="E8412" s="1">
        <v>0</v>
      </c>
    </row>
    <row r="8413" spans="1:5" x14ac:dyDescent="0.25">
      <c r="A8413" t="s">
        <v>14094</v>
      </c>
      <c r="B8413" t="s">
        <v>4348</v>
      </c>
      <c r="C8413" s="1">
        <v>0</v>
      </c>
      <c r="D8413" s="1">
        <v>0</v>
      </c>
      <c r="E8413" s="1">
        <v>0</v>
      </c>
    </row>
    <row r="8414" spans="1:5" x14ac:dyDescent="0.25">
      <c r="A8414" t="s">
        <v>14095</v>
      </c>
      <c r="B8414" t="s">
        <v>4351</v>
      </c>
      <c r="C8414" s="1">
        <v>0</v>
      </c>
      <c r="D8414" s="1">
        <v>0</v>
      </c>
      <c r="E8414" s="1">
        <v>0</v>
      </c>
    </row>
    <row r="8415" spans="1:5" x14ac:dyDescent="0.25">
      <c r="A8415" t="s">
        <v>14096</v>
      </c>
      <c r="B8415" t="s">
        <v>14097</v>
      </c>
      <c r="C8415" s="1">
        <v>0</v>
      </c>
      <c r="D8415" s="1">
        <v>0</v>
      </c>
      <c r="E8415" s="1">
        <v>0</v>
      </c>
    </row>
    <row r="8416" spans="1:5" x14ac:dyDescent="0.25">
      <c r="A8416" t="s">
        <v>14098</v>
      </c>
      <c r="B8416" t="s">
        <v>4353</v>
      </c>
      <c r="C8416" s="1">
        <v>0</v>
      </c>
      <c r="D8416" s="1">
        <v>0</v>
      </c>
      <c r="E8416" s="1">
        <v>0</v>
      </c>
    </row>
    <row r="8417" spans="1:5" x14ac:dyDescent="0.25">
      <c r="A8417" t="s">
        <v>14099</v>
      </c>
      <c r="B8417" t="s">
        <v>14100</v>
      </c>
      <c r="C8417" s="1">
        <v>0</v>
      </c>
      <c r="D8417" s="1">
        <v>0</v>
      </c>
      <c r="E8417" s="1">
        <v>0</v>
      </c>
    </row>
    <row r="8418" spans="1:5" x14ac:dyDescent="0.25">
      <c r="A8418" t="s">
        <v>14101</v>
      </c>
      <c r="B8418" t="s">
        <v>4355</v>
      </c>
      <c r="C8418" s="1">
        <v>0</v>
      </c>
      <c r="D8418" s="1">
        <v>0</v>
      </c>
      <c r="E8418" s="1">
        <v>0</v>
      </c>
    </row>
    <row r="8419" spans="1:5" x14ac:dyDescent="0.25">
      <c r="A8419" t="s">
        <v>14102</v>
      </c>
      <c r="B8419" t="s">
        <v>4357</v>
      </c>
      <c r="C8419" s="1">
        <v>0</v>
      </c>
      <c r="D8419" s="1">
        <v>0</v>
      </c>
      <c r="E8419" s="1">
        <v>0</v>
      </c>
    </row>
    <row r="8420" spans="1:5" x14ac:dyDescent="0.25">
      <c r="A8420" t="s">
        <v>14103</v>
      </c>
      <c r="B8420" t="s">
        <v>4359</v>
      </c>
      <c r="C8420" s="1">
        <v>0</v>
      </c>
      <c r="D8420" s="1">
        <v>0</v>
      </c>
      <c r="E8420" s="1">
        <v>0</v>
      </c>
    </row>
    <row r="8421" spans="1:5" x14ac:dyDescent="0.25">
      <c r="A8421" t="s">
        <v>14104</v>
      </c>
      <c r="B8421" t="s">
        <v>4361</v>
      </c>
      <c r="C8421" s="1">
        <v>0</v>
      </c>
      <c r="D8421" s="1">
        <v>0</v>
      </c>
      <c r="E8421" s="1">
        <v>0</v>
      </c>
    </row>
    <row r="8422" spans="1:5" x14ac:dyDescent="0.25">
      <c r="A8422" t="s">
        <v>14105</v>
      </c>
      <c r="B8422" t="s">
        <v>4363</v>
      </c>
      <c r="C8422" s="1">
        <v>0</v>
      </c>
      <c r="D8422" s="1">
        <v>0</v>
      </c>
      <c r="E8422" s="1">
        <v>0</v>
      </c>
    </row>
    <row r="8423" spans="1:5" x14ac:dyDescent="0.25">
      <c r="A8423" t="s">
        <v>14106</v>
      </c>
      <c r="B8423" t="s">
        <v>14107</v>
      </c>
      <c r="C8423" s="1">
        <v>0</v>
      </c>
      <c r="D8423" s="1">
        <v>0</v>
      </c>
      <c r="E8423" s="1">
        <v>0</v>
      </c>
    </row>
    <row r="8424" spans="1:5" x14ac:dyDescent="0.25">
      <c r="A8424" t="s">
        <v>14108</v>
      </c>
      <c r="B8424" t="s">
        <v>4365</v>
      </c>
      <c r="C8424" s="1">
        <v>0</v>
      </c>
      <c r="D8424" s="1">
        <v>0</v>
      </c>
      <c r="E8424" s="1">
        <v>0</v>
      </c>
    </row>
    <row r="8425" spans="1:5" x14ac:dyDescent="0.25">
      <c r="A8425" t="s">
        <v>14109</v>
      </c>
      <c r="B8425" t="s">
        <v>4367</v>
      </c>
      <c r="C8425" s="1">
        <v>0</v>
      </c>
      <c r="D8425" s="1">
        <v>0</v>
      </c>
      <c r="E8425" s="1">
        <v>0</v>
      </c>
    </row>
    <row r="8426" spans="1:5" x14ac:dyDescent="0.25">
      <c r="A8426" t="s">
        <v>14110</v>
      </c>
      <c r="B8426" t="s">
        <v>4370</v>
      </c>
      <c r="C8426" s="1">
        <v>0</v>
      </c>
      <c r="D8426" s="1">
        <v>0</v>
      </c>
      <c r="E8426" s="1">
        <v>0</v>
      </c>
    </row>
    <row r="8427" spans="1:5" x14ac:dyDescent="0.25">
      <c r="A8427" t="s">
        <v>14111</v>
      </c>
      <c r="B8427" t="s">
        <v>4372</v>
      </c>
      <c r="C8427" s="1">
        <v>0</v>
      </c>
      <c r="D8427" s="1">
        <v>0</v>
      </c>
      <c r="E8427" s="1">
        <v>0</v>
      </c>
    </row>
    <row r="8428" spans="1:5" x14ac:dyDescent="0.25">
      <c r="A8428" t="s">
        <v>14112</v>
      </c>
      <c r="B8428" t="s">
        <v>4374</v>
      </c>
      <c r="C8428" s="1">
        <v>0</v>
      </c>
      <c r="D8428" s="1">
        <v>0</v>
      </c>
      <c r="E8428" s="1">
        <v>0</v>
      </c>
    </row>
    <row r="8429" spans="1:5" x14ac:dyDescent="0.25">
      <c r="A8429" t="s">
        <v>14113</v>
      </c>
      <c r="B8429" t="s">
        <v>4376</v>
      </c>
      <c r="C8429" s="1">
        <v>0</v>
      </c>
      <c r="D8429" s="1">
        <v>0</v>
      </c>
      <c r="E8429" s="1">
        <v>0</v>
      </c>
    </row>
    <row r="8430" spans="1:5" x14ac:dyDescent="0.25">
      <c r="A8430" t="s">
        <v>14114</v>
      </c>
      <c r="B8430" t="s">
        <v>4378</v>
      </c>
      <c r="C8430" s="1">
        <v>0</v>
      </c>
      <c r="D8430" s="1">
        <v>0</v>
      </c>
      <c r="E8430" s="1">
        <v>0</v>
      </c>
    </row>
    <row r="8431" spans="1:5" x14ac:dyDescent="0.25">
      <c r="A8431" t="s">
        <v>14115</v>
      </c>
      <c r="B8431" t="s">
        <v>4381</v>
      </c>
      <c r="C8431" s="1">
        <v>0</v>
      </c>
      <c r="D8431" s="1">
        <v>0</v>
      </c>
      <c r="E8431" s="1">
        <v>0</v>
      </c>
    </row>
    <row r="8432" spans="1:5" x14ac:dyDescent="0.25">
      <c r="A8432" t="s">
        <v>14116</v>
      </c>
      <c r="B8432" t="s">
        <v>4383</v>
      </c>
      <c r="C8432" s="1">
        <v>0</v>
      </c>
      <c r="D8432" s="1">
        <v>0</v>
      </c>
      <c r="E8432" s="1">
        <v>0</v>
      </c>
    </row>
    <row r="8433" spans="1:5" x14ac:dyDescent="0.25">
      <c r="A8433" t="s">
        <v>14117</v>
      </c>
      <c r="B8433" t="s">
        <v>4385</v>
      </c>
      <c r="C8433" s="1">
        <v>0</v>
      </c>
      <c r="D8433" s="1">
        <v>0</v>
      </c>
      <c r="E8433" s="1">
        <v>0</v>
      </c>
    </row>
    <row r="8434" spans="1:5" x14ac:dyDescent="0.25">
      <c r="A8434" t="s">
        <v>14118</v>
      </c>
      <c r="B8434" t="s">
        <v>4387</v>
      </c>
      <c r="C8434" s="1">
        <v>0</v>
      </c>
      <c r="D8434" s="1">
        <v>0</v>
      </c>
      <c r="E8434" s="1">
        <v>0</v>
      </c>
    </row>
    <row r="8435" spans="1:5" x14ac:dyDescent="0.25">
      <c r="A8435" t="s">
        <v>14119</v>
      </c>
      <c r="B8435" t="s">
        <v>4389</v>
      </c>
      <c r="C8435" s="1">
        <v>0</v>
      </c>
      <c r="D8435" s="1">
        <v>0</v>
      </c>
      <c r="E8435" s="1">
        <v>0</v>
      </c>
    </row>
    <row r="8436" spans="1:5" x14ac:dyDescent="0.25">
      <c r="A8436" t="s">
        <v>14120</v>
      </c>
      <c r="B8436" t="s">
        <v>4391</v>
      </c>
      <c r="C8436" s="1">
        <v>0</v>
      </c>
      <c r="D8436" s="1">
        <v>0</v>
      </c>
      <c r="E8436" s="1">
        <v>0</v>
      </c>
    </row>
    <row r="8437" spans="1:5" x14ac:dyDescent="0.25">
      <c r="A8437" t="s">
        <v>14121</v>
      </c>
      <c r="B8437" t="s">
        <v>4393</v>
      </c>
      <c r="C8437" s="1">
        <v>0</v>
      </c>
      <c r="D8437" s="1">
        <v>0</v>
      </c>
      <c r="E8437" s="1">
        <v>0</v>
      </c>
    </row>
    <row r="8438" spans="1:5" x14ac:dyDescent="0.25">
      <c r="A8438" t="s">
        <v>14122</v>
      </c>
      <c r="B8438" t="s">
        <v>4395</v>
      </c>
      <c r="C8438" s="1">
        <v>0</v>
      </c>
      <c r="D8438" s="1">
        <v>0</v>
      </c>
      <c r="E8438" s="1">
        <v>0</v>
      </c>
    </row>
    <row r="8439" spans="1:5" x14ac:dyDescent="0.25">
      <c r="A8439" t="s">
        <v>14123</v>
      </c>
      <c r="B8439" t="s">
        <v>4397</v>
      </c>
      <c r="C8439" s="1">
        <v>0</v>
      </c>
      <c r="D8439" s="1">
        <v>0</v>
      </c>
      <c r="E8439" s="1">
        <v>0</v>
      </c>
    </row>
    <row r="8440" spans="1:5" x14ac:dyDescent="0.25">
      <c r="A8440" t="s">
        <v>14124</v>
      </c>
      <c r="B8440" t="s">
        <v>4399</v>
      </c>
      <c r="C8440" s="1">
        <v>0</v>
      </c>
      <c r="D8440" s="1">
        <v>0</v>
      </c>
      <c r="E8440" s="1">
        <v>0</v>
      </c>
    </row>
    <row r="8441" spans="1:5" x14ac:dyDescent="0.25">
      <c r="A8441" t="s">
        <v>14125</v>
      </c>
      <c r="B8441" t="s">
        <v>4401</v>
      </c>
      <c r="C8441" s="1">
        <v>0</v>
      </c>
      <c r="D8441" s="1">
        <v>0</v>
      </c>
      <c r="E8441" s="1">
        <v>0</v>
      </c>
    </row>
    <row r="8442" spans="1:5" x14ac:dyDescent="0.25">
      <c r="A8442" t="s">
        <v>14126</v>
      </c>
      <c r="B8442" t="s">
        <v>4403</v>
      </c>
      <c r="C8442" s="1">
        <v>0</v>
      </c>
      <c r="D8442" s="1">
        <v>0</v>
      </c>
      <c r="E8442" s="1">
        <v>0</v>
      </c>
    </row>
    <row r="8443" spans="1:5" x14ac:dyDescent="0.25">
      <c r="A8443" t="s">
        <v>14127</v>
      </c>
      <c r="B8443" t="s">
        <v>4405</v>
      </c>
      <c r="C8443" s="1">
        <v>0</v>
      </c>
      <c r="D8443" s="1">
        <v>0</v>
      </c>
      <c r="E8443" s="1">
        <v>0</v>
      </c>
    </row>
    <row r="8444" spans="1:5" x14ac:dyDescent="0.25">
      <c r="A8444" t="s">
        <v>14128</v>
      </c>
      <c r="B8444" t="s">
        <v>4409</v>
      </c>
      <c r="C8444" s="1">
        <v>0</v>
      </c>
      <c r="D8444" s="1">
        <v>0</v>
      </c>
      <c r="E8444" s="1">
        <v>0</v>
      </c>
    </row>
    <row r="8445" spans="1:5" x14ac:dyDescent="0.25">
      <c r="A8445" t="s">
        <v>14129</v>
      </c>
      <c r="B8445" t="s">
        <v>4411</v>
      </c>
      <c r="C8445" s="1">
        <v>0</v>
      </c>
      <c r="D8445" s="1">
        <v>0</v>
      </c>
      <c r="E8445" s="1">
        <v>0</v>
      </c>
    </row>
    <row r="8446" spans="1:5" x14ac:dyDescent="0.25">
      <c r="A8446" t="s">
        <v>14130</v>
      </c>
      <c r="B8446" t="s">
        <v>4413</v>
      </c>
      <c r="C8446" s="1">
        <v>0</v>
      </c>
      <c r="D8446" s="1">
        <v>0</v>
      </c>
      <c r="E8446" s="1">
        <v>0</v>
      </c>
    </row>
    <row r="8447" spans="1:5" x14ac:dyDescent="0.25">
      <c r="A8447" t="s">
        <v>14131</v>
      </c>
      <c r="B8447" t="s">
        <v>4415</v>
      </c>
      <c r="C8447" s="1">
        <v>0</v>
      </c>
      <c r="D8447" s="1">
        <v>0</v>
      </c>
      <c r="E8447" s="1">
        <v>0</v>
      </c>
    </row>
    <row r="8448" spans="1:5" x14ac:dyDescent="0.25">
      <c r="A8448" t="s">
        <v>14132</v>
      </c>
      <c r="B8448" t="s">
        <v>4417</v>
      </c>
      <c r="C8448" s="1">
        <v>0</v>
      </c>
      <c r="D8448" s="1">
        <v>0</v>
      </c>
      <c r="E8448" s="1">
        <v>0</v>
      </c>
    </row>
    <row r="8449" spans="1:5" x14ac:dyDescent="0.25">
      <c r="A8449" t="s">
        <v>14133</v>
      </c>
      <c r="B8449" t="s">
        <v>4419</v>
      </c>
      <c r="C8449" s="1">
        <v>0</v>
      </c>
      <c r="D8449" s="1">
        <v>0</v>
      </c>
      <c r="E8449" s="1">
        <v>0</v>
      </c>
    </row>
    <row r="8450" spans="1:5" x14ac:dyDescent="0.25">
      <c r="A8450" t="s">
        <v>14134</v>
      </c>
      <c r="B8450" t="s">
        <v>4421</v>
      </c>
      <c r="C8450" s="1">
        <v>0</v>
      </c>
      <c r="D8450" s="1">
        <v>0</v>
      </c>
      <c r="E8450" s="1">
        <v>0</v>
      </c>
    </row>
    <row r="8451" spans="1:5" x14ac:dyDescent="0.25">
      <c r="A8451" t="s">
        <v>14135</v>
      </c>
      <c r="B8451" t="s">
        <v>4423</v>
      </c>
      <c r="C8451" s="1">
        <v>0</v>
      </c>
      <c r="D8451" s="1">
        <v>0</v>
      </c>
      <c r="E8451" s="1">
        <v>0</v>
      </c>
    </row>
    <row r="8452" spans="1:5" x14ac:dyDescent="0.25">
      <c r="A8452" t="s">
        <v>14136</v>
      </c>
      <c r="B8452" t="s">
        <v>4425</v>
      </c>
      <c r="C8452" s="1">
        <v>0</v>
      </c>
      <c r="D8452" s="1">
        <v>0</v>
      </c>
      <c r="E8452" s="1">
        <v>0</v>
      </c>
    </row>
    <row r="8453" spans="1:5" x14ac:dyDescent="0.25">
      <c r="A8453" t="s">
        <v>14137</v>
      </c>
      <c r="B8453" t="s">
        <v>4427</v>
      </c>
      <c r="C8453" s="1">
        <v>0</v>
      </c>
      <c r="D8453" s="1">
        <v>0</v>
      </c>
      <c r="E8453" s="1">
        <v>0</v>
      </c>
    </row>
    <row r="8454" spans="1:5" x14ac:dyDescent="0.25">
      <c r="A8454" t="s">
        <v>14138</v>
      </c>
      <c r="B8454" t="s">
        <v>4432</v>
      </c>
      <c r="C8454" s="1">
        <v>0</v>
      </c>
      <c r="D8454" s="1">
        <v>0</v>
      </c>
      <c r="E8454" s="1">
        <v>0</v>
      </c>
    </row>
    <row r="8455" spans="1:5" x14ac:dyDescent="0.25">
      <c r="A8455" t="s">
        <v>14139</v>
      </c>
      <c r="B8455" t="s">
        <v>4434</v>
      </c>
      <c r="C8455" s="1">
        <v>0</v>
      </c>
      <c r="D8455" s="1">
        <v>0</v>
      </c>
      <c r="E8455" s="1">
        <v>0</v>
      </c>
    </row>
    <row r="8456" spans="1:5" x14ac:dyDescent="0.25">
      <c r="A8456" t="s">
        <v>14140</v>
      </c>
      <c r="B8456" t="s">
        <v>4436</v>
      </c>
      <c r="C8456" s="1">
        <v>0</v>
      </c>
      <c r="D8456" s="1">
        <v>0</v>
      </c>
      <c r="E8456" s="1">
        <v>0</v>
      </c>
    </row>
    <row r="8457" spans="1:5" x14ac:dyDescent="0.25">
      <c r="A8457" t="s">
        <v>14141</v>
      </c>
      <c r="B8457" t="s">
        <v>4438</v>
      </c>
      <c r="C8457" s="1">
        <v>0</v>
      </c>
      <c r="D8457" s="1">
        <v>0</v>
      </c>
      <c r="E8457" s="1">
        <v>0</v>
      </c>
    </row>
    <row r="8458" spans="1:5" x14ac:dyDescent="0.25">
      <c r="A8458" t="s">
        <v>14142</v>
      </c>
      <c r="B8458" t="s">
        <v>4440</v>
      </c>
      <c r="C8458" s="1">
        <v>0</v>
      </c>
      <c r="D8458" s="1">
        <v>0</v>
      </c>
      <c r="E8458" s="1">
        <v>0</v>
      </c>
    </row>
    <row r="8459" spans="1:5" x14ac:dyDescent="0.25">
      <c r="A8459" t="s">
        <v>14143</v>
      </c>
      <c r="B8459" t="s">
        <v>4442</v>
      </c>
      <c r="C8459" s="1">
        <v>0</v>
      </c>
      <c r="D8459" s="1">
        <v>0</v>
      </c>
      <c r="E8459" s="1">
        <v>0</v>
      </c>
    </row>
    <row r="8460" spans="1:5" x14ac:dyDescent="0.25">
      <c r="A8460" t="s">
        <v>14144</v>
      </c>
      <c r="B8460" t="s">
        <v>4444</v>
      </c>
      <c r="C8460" s="1">
        <v>0</v>
      </c>
      <c r="D8460" s="1">
        <v>0</v>
      </c>
      <c r="E8460" s="1">
        <v>0</v>
      </c>
    </row>
    <row r="8461" spans="1:5" x14ac:dyDescent="0.25">
      <c r="A8461" t="s">
        <v>14145</v>
      </c>
      <c r="B8461" t="s">
        <v>13156</v>
      </c>
      <c r="C8461" s="1">
        <v>0</v>
      </c>
      <c r="D8461" s="1">
        <v>0</v>
      </c>
      <c r="E8461" s="1">
        <v>0</v>
      </c>
    </row>
    <row r="8462" spans="1:5" x14ac:dyDescent="0.25">
      <c r="A8462" t="s">
        <v>14146</v>
      </c>
      <c r="B8462" t="s">
        <v>4447</v>
      </c>
      <c r="C8462" s="1">
        <v>0</v>
      </c>
      <c r="D8462" s="1">
        <v>0</v>
      </c>
      <c r="E8462" s="1">
        <v>0</v>
      </c>
    </row>
    <row r="8463" spans="1:5" x14ac:dyDescent="0.25">
      <c r="A8463" t="s">
        <v>14147</v>
      </c>
      <c r="B8463" t="s">
        <v>13159</v>
      </c>
      <c r="C8463" s="1">
        <v>0</v>
      </c>
      <c r="D8463" s="1">
        <v>0</v>
      </c>
      <c r="E8463" s="1">
        <v>0</v>
      </c>
    </row>
    <row r="8464" spans="1:5" x14ac:dyDescent="0.25">
      <c r="A8464" t="s">
        <v>14148</v>
      </c>
      <c r="B8464" t="s">
        <v>4449</v>
      </c>
      <c r="C8464" s="1">
        <v>0</v>
      </c>
      <c r="D8464" s="1">
        <v>0</v>
      </c>
      <c r="E8464" s="1">
        <v>0</v>
      </c>
    </row>
    <row r="8465" spans="1:5" x14ac:dyDescent="0.25">
      <c r="A8465" t="s">
        <v>14149</v>
      </c>
      <c r="B8465" t="s">
        <v>4451</v>
      </c>
      <c r="C8465" s="1">
        <v>0</v>
      </c>
      <c r="D8465" s="1">
        <v>0</v>
      </c>
      <c r="E8465" s="1">
        <v>0</v>
      </c>
    </row>
    <row r="8466" spans="1:5" x14ac:dyDescent="0.25">
      <c r="A8466" t="s">
        <v>14150</v>
      </c>
      <c r="B8466" t="s">
        <v>4453</v>
      </c>
      <c r="C8466" s="1">
        <v>0</v>
      </c>
      <c r="D8466" s="1">
        <v>0</v>
      </c>
      <c r="E8466" s="1">
        <v>0</v>
      </c>
    </row>
    <row r="8467" spans="1:5" x14ac:dyDescent="0.25">
      <c r="A8467" t="s">
        <v>14151</v>
      </c>
      <c r="B8467" t="s">
        <v>4455</v>
      </c>
      <c r="C8467" s="1">
        <v>0</v>
      </c>
      <c r="D8467" s="1">
        <v>0</v>
      </c>
      <c r="E8467" s="1">
        <v>0</v>
      </c>
    </row>
    <row r="8468" spans="1:5" x14ac:dyDescent="0.25">
      <c r="A8468" t="s">
        <v>14152</v>
      </c>
      <c r="B8468" t="s">
        <v>4457</v>
      </c>
      <c r="C8468" s="1">
        <v>0</v>
      </c>
      <c r="D8468" s="1">
        <v>0</v>
      </c>
      <c r="E8468" s="1">
        <v>0</v>
      </c>
    </row>
    <row r="8469" spans="1:5" x14ac:dyDescent="0.25">
      <c r="A8469" t="s">
        <v>14153</v>
      </c>
      <c r="B8469" t="s">
        <v>13166</v>
      </c>
      <c r="C8469" s="1">
        <v>0</v>
      </c>
      <c r="D8469" s="1">
        <v>0</v>
      </c>
      <c r="E8469" s="1">
        <v>0</v>
      </c>
    </row>
    <row r="8470" spans="1:5" x14ac:dyDescent="0.25">
      <c r="A8470" t="s">
        <v>14154</v>
      </c>
      <c r="B8470" t="s">
        <v>4459</v>
      </c>
      <c r="C8470" s="1">
        <v>0</v>
      </c>
      <c r="D8470" s="1">
        <v>0</v>
      </c>
      <c r="E8470" s="1">
        <v>0</v>
      </c>
    </row>
    <row r="8471" spans="1:5" x14ac:dyDescent="0.25">
      <c r="A8471" t="s">
        <v>14155</v>
      </c>
      <c r="B8471" t="s">
        <v>4647</v>
      </c>
      <c r="C8471" s="1">
        <v>0</v>
      </c>
      <c r="D8471" s="1">
        <v>0</v>
      </c>
      <c r="E8471" s="1">
        <v>0</v>
      </c>
    </row>
    <row r="8472" spans="1:5" x14ac:dyDescent="0.25">
      <c r="A8472" t="s">
        <v>14156</v>
      </c>
      <c r="B8472" t="s">
        <v>4649</v>
      </c>
      <c r="C8472" s="1">
        <v>0</v>
      </c>
      <c r="D8472" s="1">
        <v>0</v>
      </c>
      <c r="E8472" s="1">
        <v>0</v>
      </c>
    </row>
    <row r="8473" spans="1:5" x14ac:dyDescent="0.25">
      <c r="A8473" t="s">
        <v>14157</v>
      </c>
      <c r="B8473" t="s">
        <v>4651</v>
      </c>
      <c r="C8473" s="1">
        <v>0</v>
      </c>
      <c r="D8473" s="1">
        <v>0</v>
      </c>
      <c r="E8473" s="1">
        <v>0</v>
      </c>
    </row>
    <row r="8474" spans="1:5" x14ac:dyDescent="0.25">
      <c r="A8474" t="s">
        <v>14158</v>
      </c>
      <c r="B8474" t="s">
        <v>4653</v>
      </c>
      <c r="C8474" s="1">
        <v>0</v>
      </c>
      <c r="D8474" s="1">
        <v>0</v>
      </c>
      <c r="E8474" s="1">
        <v>0</v>
      </c>
    </row>
    <row r="8475" spans="1:5" x14ac:dyDescent="0.25">
      <c r="A8475" t="s">
        <v>14159</v>
      </c>
      <c r="B8475" t="s">
        <v>4655</v>
      </c>
      <c r="C8475" s="1">
        <v>0</v>
      </c>
      <c r="D8475" s="1">
        <v>0</v>
      </c>
      <c r="E8475" s="1">
        <v>0</v>
      </c>
    </row>
    <row r="8476" spans="1:5" x14ac:dyDescent="0.25">
      <c r="A8476" t="s">
        <v>14160</v>
      </c>
      <c r="B8476" t="s">
        <v>4657</v>
      </c>
      <c r="C8476" s="1">
        <v>0</v>
      </c>
      <c r="D8476" s="1">
        <v>0</v>
      </c>
      <c r="E8476" s="1">
        <v>0</v>
      </c>
    </row>
    <row r="8477" spans="1:5" x14ac:dyDescent="0.25">
      <c r="A8477" t="s">
        <v>14161</v>
      </c>
      <c r="B8477" t="s">
        <v>4659</v>
      </c>
      <c r="C8477" s="1">
        <v>0</v>
      </c>
      <c r="D8477" s="1">
        <v>0</v>
      </c>
      <c r="E8477" s="1">
        <v>0</v>
      </c>
    </row>
    <row r="8478" spans="1:5" x14ac:dyDescent="0.25">
      <c r="A8478" t="s">
        <v>14162</v>
      </c>
      <c r="B8478" t="s">
        <v>4661</v>
      </c>
      <c r="C8478" s="1">
        <v>0</v>
      </c>
      <c r="D8478" s="1">
        <v>0</v>
      </c>
      <c r="E8478" s="1">
        <v>0</v>
      </c>
    </row>
    <row r="8479" spans="1:5" x14ac:dyDescent="0.25">
      <c r="A8479" t="s">
        <v>14163</v>
      </c>
      <c r="B8479" t="s">
        <v>4664</v>
      </c>
      <c r="C8479" s="1">
        <v>0</v>
      </c>
      <c r="D8479" s="1">
        <v>0</v>
      </c>
      <c r="E8479" s="1">
        <v>0</v>
      </c>
    </row>
    <row r="8480" spans="1:5" x14ac:dyDescent="0.25">
      <c r="A8480" t="s">
        <v>14164</v>
      </c>
      <c r="B8480" t="s">
        <v>4666</v>
      </c>
      <c r="C8480" s="1">
        <v>0</v>
      </c>
      <c r="D8480" s="1">
        <v>0</v>
      </c>
      <c r="E8480" s="1">
        <v>0</v>
      </c>
    </row>
    <row r="8481" spans="1:5" x14ac:dyDescent="0.25">
      <c r="A8481" t="s">
        <v>14165</v>
      </c>
      <c r="B8481" t="s">
        <v>4668</v>
      </c>
      <c r="C8481" s="1">
        <v>0</v>
      </c>
      <c r="D8481" s="1">
        <v>0</v>
      </c>
      <c r="E8481" s="1">
        <v>0</v>
      </c>
    </row>
    <row r="8482" spans="1:5" x14ac:dyDescent="0.25">
      <c r="A8482" t="s">
        <v>14166</v>
      </c>
      <c r="B8482" t="s">
        <v>4670</v>
      </c>
      <c r="C8482" s="1">
        <v>0</v>
      </c>
      <c r="D8482" s="1">
        <v>0</v>
      </c>
      <c r="E8482" s="1">
        <v>0</v>
      </c>
    </row>
    <row r="8483" spans="1:5" x14ac:dyDescent="0.25">
      <c r="A8483" t="s">
        <v>14167</v>
      </c>
      <c r="B8483" t="s">
        <v>4673</v>
      </c>
      <c r="C8483" s="1">
        <v>0</v>
      </c>
      <c r="D8483" s="1">
        <v>0</v>
      </c>
      <c r="E8483" s="1">
        <v>0</v>
      </c>
    </row>
    <row r="8484" spans="1:5" x14ac:dyDescent="0.25">
      <c r="A8484" t="s">
        <v>14168</v>
      </c>
      <c r="B8484" t="s">
        <v>4675</v>
      </c>
      <c r="C8484" s="1">
        <v>0</v>
      </c>
      <c r="D8484" s="1">
        <v>0</v>
      </c>
      <c r="E8484" s="1">
        <v>0</v>
      </c>
    </row>
    <row r="8485" spans="1:5" x14ac:dyDescent="0.25">
      <c r="A8485" t="s">
        <v>14169</v>
      </c>
      <c r="B8485" t="s">
        <v>4677</v>
      </c>
      <c r="C8485" s="1">
        <v>0</v>
      </c>
      <c r="D8485" s="1">
        <v>0</v>
      </c>
      <c r="E8485" s="1">
        <v>0</v>
      </c>
    </row>
    <row r="8486" spans="1:5" x14ac:dyDescent="0.25">
      <c r="A8486" t="s">
        <v>14170</v>
      </c>
      <c r="B8486" t="s">
        <v>4679</v>
      </c>
      <c r="C8486" s="1">
        <v>0</v>
      </c>
      <c r="D8486" s="1">
        <v>0</v>
      </c>
      <c r="E8486" s="1">
        <v>0</v>
      </c>
    </row>
    <row r="8487" spans="1:5" x14ac:dyDescent="0.25">
      <c r="A8487" t="s">
        <v>14171</v>
      </c>
      <c r="B8487" t="s">
        <v>4681</v>
      </c>
      <c r="C8487" s="1">
        <v>0</v>
      </c>
      <c r="D8487" s="1">
        <v>0</v>
      </c>
      <c r="E8487" s="1">
        <v>0</v>
      </c>
    </row>
    <row r="8488" spans="1:5" x14ac:dyDescent="0.25">
      <c r="A8488" t="s">
        <v>14172</v>
      </c>
      <c r="B8488" t="s">
        <v>4683</v>
      </c>
      <c r="C8488" s="1">
        <v>0</v>
      </c>
      <c r="D8488" s="1">
        <v>0</v>
      </c>
      <c r="E8488" s="1">
        <v>0</v>
      </c>
    </row>
    <row r="8489" spans="1:5" x14ac:dyDescent="0.25">
      <c r="A8489" t="s">
        <v>14173</v>
      </c>
      <c r="B8489" t="s">
        <v>4685</v>
      </c>
      <c r="C8489" s="1">
        <v>0</v>
      </c>
      <c r="D8489" s="1">
        <v>0</v>
      </c>
      <c r="E8489" s="1">
        <v>0</v>
      </c>
    </row>
    <row r="8490" spans="1:5" x14ac:dyDescent="0.25">
      <c r="A8490" t="s">
        <v>14174</v>
      </c>
      <c r="B8490" t="s">
        <v>4689</v>
      </c>
      <c r="C8490" s="1">
        <v>0</v>
      </c>
      <c r="D8490" s="1">
        <v>0</v>
      </c>
      <c r="E8490" s="1">
        <v>0</v>
      </c>
    </row>
    <row r="8491" spans="1:5" x14ac:dyDescent="0.25">
      <c r="A8491" t="s">
        <v>14175</v>
      </c>
      <c r="B8491" t="s">
        <v>4691</v>
      </c>
      <c r="C8491" s="1">
        <v>0</v>
      </c>
      <c r="D8491" s="1">
        <v>0</v>
      </c>
      <c r="E8491" s="1">
        <v>0</v>
      </c>
    </row>
    <row r="8492" spans="1:5" x14ac:dyDescent="0.25">
      <c r="A8492" t="s">
        <v>14176</v>
      </c>
      <c r="B8492" t="s">
        <v>4693</v>
      </c>
      <c r="C8492" s="1">
        <v>0</v>
      </c>
      <c r="D8492" s="1">
        <v>0</v>
      </c>
      <c r="E8492" s="1">
        <v>0</v>
      </c>
    </row>
    <row r="8493" spans="1:5" x14ac:dyDescent="0.25">
      <c r="A8493" t="s">
        <v>14177</v>
      </c>
      <c r="B8493" t="s">
        <v>4695</v>
      </c>
      <c r="C8493" s="1">
        <v>0</v>
      </c>
      <c r="D8493" s="1">
        <v>0</v>
      </c>
      <c r="E8493" s="1">
        <v>0</v>
      </c>
    </row>
    <row r="8494" spans="1:5" x14ac:dyDescent="0.25">
      <c r="A8494" t="s">
        <v>14178</v>
      </c>
      <c r="B8494" t="s">
        <v>4697</v>
      </c>
      <c r="C8494" s="1">
        <v>0</v>
      </c>
      <c r="D8494" s="1">
        <v>0</v>
      </c>
      <c r="E8494" s="1">
        <v>0</v>
      </c>
    </row>
    <row r="8495" spans="1:5" x14ac:dyDescent="0.25">
      <c r="A8495" t="s">
        <v>14179</v>
      </c>
      <c r="B8495" t="s">
        <v>4699</v>
      </c>
      <c r="C8495" s="1">
        <v>0</v>
      </c>
      <c r="D8495" s="1">
        <v>0</v>
      </c>
      <c r="E8495" s="1">
        <v>0</v>
      </c>
    </row>
    <row r="8496" spans="1:5" x14ac:dyDescent="0.25">
      <c r="A8496" t="s">
        <v>14180</v>
      </c>
      <c r="B8496" t="s">
        <v>4701</v>
      </c>
      <c r="C8496" s="1">
        <v>0</v>
      </c>
      <c r="D8496" s="1">
        <v>0</v>
      </c>
      <c r="E8496" s="1">
        <v>0</v>
      </c>
    </row>
    <row r="8497" spans="1:5" x14ac:dyDescent="0.25">
      <c r="A8497" t="s">
        <v>14181</v>
      </c>
      <c r="B8497" t="s">
        <v>4703</v>
      </c>
      <c r="C8497" s="1">
        <v>0</v>
      </c>
      <c r="D8497" s="1">
        <v>0</v>
      </c>
      <c r="E8497" s="1">
        <v>0</v>
      </c>
    </row>
    <row r="8498" spans="1:5" x14ac:dyDescent="0.25">
      <c r="A8498" t="s">
        <v>14182</v>
      </c>
      <c r="B8498" t="s">
        <v>4705</v>
      </c>
      <c r="C8498" s="1">
        <v>0</v>
      </c>
      <c r="D8498" s="1">
        <v>0</v>
      </c>
      <c r="E8498" s="1">
        <v>0</v>
      </c>
    </row>
    <row r="8499" spans="1:5" x14ac:dyDescent="0.25">
      <c r="A8499" t="s">
        <v>14183</v>
      </c>
      <c r="B8499" t="s">
        <v>4707</v>
      </c>
      <c r="C8499" s="1">
        <v>0</v>
      </c>
      <c r="D8499" s="1">
        <v>0</v>
      </c>
      <c r="E8499" s="1">
        <v>0</v>
      </c>
    </row>
    <row r="8500" spans="1:5" x14ac:dyDescent="0.25">
      <c r="A8500" t="s">
        <v>14184</v>
      </c>
      <c r="B8500" t="s">
        <v>4709</v>
      </c>
      <c r="C8500" s="1">
        <v>0</v>
      </c>
      <c r="D8500" s="1">
        <v>0</v>
      </c>
      <c r="E8500" s="1">
        <v>0</v>
      </c>
    </row>
    <row r="8501" spans="1:5" x14ac:dyDescent="0.25">
      <c r="A8501" t="s">
        <v>14185</v>
      </c>
      <c r="B8501" t="s">
        <v>4711</v>
      </c>
      <c r="C8501" s="1">
        <v>0</v>
      </c>
      <c r="D8501" s="1">
        <v>0</v>
      </c>
      <c r="E8501" s="1">
        <v>0</v>
      </c>
    </row>
    <row r="8502" spans="1:5" x14ac:dyDescent="0.25">
      <c r="A8502" t="s">
        <v>14186</v>
      </c>
      <c r="B8502" t="s">
        <v>4714</v>
      </c>
      <c r="C8502" s="1">
        <v>0</v>
      </c>
      <c r="D8502" s="1">
        <v>0</v>
      </c>
      <c r="E8502" s="1">
        <v>0</v>
      </c>
    </row>
    <row r="8503" spans="1:5" x14ac:dyDescent="0.25">
      <c r="A8503" t="s">
        <v>14187</v>
      </c>
      <c r="B8503" t="s">
        <v>4717</v>
      </c>
      <c r="C8503" s="1">
        <v>0</v>
      </c>
      <c r="D8503" s="1">
        <v>0</v>
      </c>
      <c r="E8503" s="1">
        <v>0</v>
      </c>
    </row>
    <row r="8504" spans="1:5" x14ac:dyDescent="0.25">
      <c r="A8504" t="s">
        <v>14188</v>
      </c>
      <c r="B8504" t="s">
        <v>4719</v>
      </c>
      <c r="C8504" s="1">
        <v>0</v>
      </c>
      <c r="D8504" s="1">
        <v>0</v>
      </c>
      <c r="E8504" s="1">
        <v>0</v>
      </c>
    </row>
    <row r="8505" spans="1:5" x14ac:dyDescent="0.25">
      <c r="A8505" t="s">
        <v>14189</v>
      </c>
      <c r="B8505" t="s">
        <v>4721</v>
      </c>
      <c r="C8505" s="1">
        <v>0</v>
      </c>
      <c r="D8505" s="1">
        <v>0</v>
      </c>
      <c r="E8505" s="1">
        <v>0</v>
      </c>
    </row>
    <row r="8506" spans="1:5" x14ac:dyDescent="0.25">
      <c r="A8506" t="s">
        <v>14190</v>
      </c>
      <c r="B8506" t="s">
        <v>4724</v>
      </c>
      <c r="C8506" s="1">
        <v>0</v>
      </c>
      <c r="D8506" s="1">
        <v>0</v>
      </c>
      <c r="E8506" s="1">
        <v>0</v>
      </c>
    </row>
    <row r="8507" spans="1:5" x14ac:dyDescent="0.25">
      <c r="A8507" t="s">
        <v>14191</v>
      </c>
      <c r="B8507" t="s">
        <v>4726</v>
      </c>
      <c r="C8507" s="1">
        <v>0</v>
      </c>
      <c r="D8507" s="1">
        <v>0</v>
      </c>
      <c r="E8507" s="1">
        <v>0</v>
      </c>
    </row>
    <row r="8508" spans="1:5" x14ac:dyDescent="0.25">
      <c r="A8508" t="s">
        <v>14192</v>
      </c>
      <c r="B8508" t="s">
        <v>4728</v>
      </c>
      <c r="C8508" s="1">
        <v>0</v>
      </c>
      <c r="D8508" s="1">
        <v>0</v>
      </c>
      <c r="E8508" s="1">
        <v>0</v>
      </c>
    </row>
    <row r="8509" spans="1:5" x14ac:dyDescent="0.25">
      <c r="A8509" t="s">
        <v>14193</v>
      </c>
      <c r="B8509" t="s">
        <v>4730</v>
      </c>
      <c r="C8509" s="1">
        <v>0</v>
      </c>
      <c r="D8509" s="1">
        <v>0</v>
      </c>
      <c r="E8509" s="1">
        <v>0</v>
      </c>
    </row>
    <row r="8510" spans="1:5" x14ac:dyDescent="0.25">
      <c r="A8510" t="s">
        <v>14194</v>
      </c>
      <c r="B8510" t="s">
        <v>4732</v>
      </c>
      <c r="C8510" s="1">
        <v>0</v>
      </c>
      <c r="D8510" s="1">
        <v>0</v>
      </c>
      <c r="E8510" s="1">
        <v>0</v>
      </c>
    </row>
    <row r="8511" spans="1:5" x14ac:dyDescent="0.25">
      <c r="A8511" t="s">
        <v>14195</v>
      </c>
      <c r="B8511" t="s">
        <v>4735</v>
      </c>
      <c r="C8511" s="1">
        <v>0</v>
      </c>
      <c r="D8511" s="1">
        <v>0</v>
      </c>
      <c r="E8511" s="1">
        <v>0</v>
      </c>
    </row>
    <row r="8512" spans="1:5" x14ac:dyDescent="0.25">
      <c r="A8512" t="s">
        <v>14196</v>
      </c>
      <c r="B8512" t="s">
        <v>4737</v>
      </c>
      <c r="C8512" s="1">
        <v>0</v>
      </c>
      <c r="D8512" s="1">
        <v>0</v>
      </c>
      <c r="E8512" s="1">
        <v>0</v>
      </c>
    </row>
    <row r="8513" spans="1:5" x14ac:dyDescent="0.25">
      <c r="A8513" t="s">
        <v>14197</v>
      </c>
      <c r="B8513" t="s">
        <v>4739</v>
      </c>
      <c r="C8513" s="1">
        <v>0</v>
      </c>
      <c r="D8513" s="1">
        <v>0</v>
      </c>
      <c r="E8513" s="1">
        <v>0</v>
      </c>
    </row>
    <row r="8514" spans="1:5" x14ac:dyDescent="0.25">
      <c r="A8514" t="s">
        <v>14198</v>
      </c>
      <c r="B8514" t="s">
        <v>4741</v>
      </c>
      <c r="C8514" s="1">
        <v>0</v>
      </c>
      <c r="D8514" s="1">
        <v>0</v>
      </c>
      <c r="E8514" s="1">
        <v>0</v>
      </c>
    </row>
    <row r="8515" spans="1:5" x14ac:dyDescent="0.25">
      <c r="A8515" t="s">
        <v>14199</v>
      </c>
      <c r="B8515" t="s">
        <v>4743</v>
      </c>
      <c r="C8515" s="1">
        <v>0</v>
      </c>
      <c r="D8515" s="1">
        <v>0</v>
      </c>
      <c r="E8515" s="1">
        <v>0</v>
      </c>
    </row>
    <row r="8516" spans="1:5" x14ac:dyDescent="0.25">
      <c r="A8516" t="s">
        <v>14200</v>
      </c>
      <c r="B8516" t="s">
        <v>4745</v>
      </c>
      <c r="C8516" s="1">
        <v>0</v>
      </c>
      <c r="D8516" s="1">
        <v>0</v>
      </c>
      <c r="E8516" s="1">
        <v>0</v>
      </c>
    </row>
    <row r="8517" spans="1:5" x14ac:dyDescent="0.25">
      <c r="A8517" t="s">
        <v>14201</v>
      </c>
      <c r="B8517" t="s">
        <v>4747</v>
      </c>
      <c r="C8517" s="1">
        <v>0</v>
      </c>
      <c r="D8517" s="1">
        <v>0</v>
      </c>
      <c r="E8517" s="1">
        <v>0</v>
      </c>
    </row>
    <row r="8518" spans="1:5" x14ac:dyDescent="0.25">
      <c r="A8518" t="s">
        <v>14202</v>
      </c>
      <c r="B8518" t="s">
        <v>4749</v>
      </c>
      <c r="C8518" s="1">
        <v>0</v>
      </c>
      <c r="D8518" s="1">
        <v>0</v>
      </c>
      <c r="E8518" s="1">
        <v>0</v>
      </c>
    </row>
    <row r="8519" spans="1:5" x14ac:dyDescent="0.25">
      <c r="A8519" t="s">
        <v>14203</v>
      </c>
      <c r="B8519" t="s">
        <v>4751</v>
      </c>
      <c r="C8519" s="1">
        <v>0</v>
      </c>
      <c r="D8519" s="1">
        <v>0</v>
      </c>
      <c r="E8519" s="1">
        <v>0</v>
      </c>
    </row>
    <row r="8520" spans="1:5" x14ac:dyDescent="0.25">
      <c r="A8520" t="s">
        <v>14204</v>
      </c>
      <c r="B8520" t="s">
        <v>4754</v>
      </c>
      <c r="C8520" s="1">
        <v>0</v>
      </c>
      <c r="D8520" s="1">
        <v>0</v>
      </c>
      <c r="E8520" s="1">
        <v>0</v>
      </c>
    </row>
    <row r="8521" spans="1:5" x14ac:dyDescent="0.25">
      <c r="A8521" t="s">
        <v>14205</v>
      </c>
      <c r="B8521" t="s">
        <v>4756</v>
      </c>
      <c r="C8521" s="1">
        <v>0</v>
      </c>
      <c r="D8521" s="1">
        <v>0</v>
      </c>
      <c r="E8521" s="1">
        <v>0</v>
      </c>
    </row>
    <row r="8522" spans="1:5" x14ac:dyDescent="0.25">
      <c r="A8522" t="s">
        <v>14206</v>
      </c>
      <c r="B8522" t="s">
        <v>4758</v>
      </c>
      <c r="C8522" s="1">
        <v>0</v>
      </c>
      <c r="D8522" s="1">
        <v>0</v>
      </c>
      <c r="E8522" s="1">
        <v>0</v>
      </c>
    </row>
    <row r="8523" spans="1:5" x14ac:dyDescent="0.25">
      <c r="A8523" t="s">
        <v>14207</v>
      </c>
      <c r="B8523" t="s">
        <v>4760</v>
      </c>
      <c r="C8523" s="1">
        <v>0</v>
      </c>
      <c r="D8523" s="1">
        <v>0</v>
      </c>
      <c r="E8523" s="1">
        <v>0</v>
      </c>
    </row>
    <row r="8524" spans="1:5" x14ac:dyDescent="0.25">
      <c r="A8524" t="s">
        <v>14208</v>
      </c>
      <c r="B8524" t="s">
        <v>4762</v>
      </c>
      <c r="C8524" s="1">
        <v>0</v>
      </c>
      <c r="D8524" s="1">
        <v>0</v>
      </c>
      <c r="E8524" s="1">
        <v>0</v>
      </c>
    </row>
    <row r="8525" spans="1:5" x14ac:dyDescent="0.25">
      <c r="A8525" t="s">
        <v>14209</v>
      </c>
      <c r="B8525" t="s">
        <v>4764</v>
      </c>
      <c r="C8525" s="1">
        <v>0</v>
      </c>
      <c r="D8525" s="1">
        <v>0</v>
      </c>
      <c r="E8525" s="1">
        <v>0</v>
      </c>
    </row>
    <row r="8526" spans="1:5" x14ac:dyDescent="0.25">
      <c r="A8526" t="s">
        <v>14210</v>
      </c>
      <c r="B8526" t="s">
        <v>4766</v>
      </c>
      <c r="C8526" s="1">
        <v>0</v>
      </c>
      <c r="D8526" s="1">
        <v>0</v>
      </c>
      <c r="E8526" s="1">
        <v>0</v>
      </c>
    </row>
    <row r="8527" spans="1:5" x14ac:dyDescent="0.25">
      <c r="A8527" t="s">
        <v>14211</v>
      </c>
      <c r="B8527" t="s">
        <v>4769</v>
      </c>
      <c r="C8527" s="1">
        <v>0</v>
      </c>
      <c r="D8527" s="1">
        <v>0</v>
      </c>
      <c r="E8527" s="1">
        <v>0</v>
      </c>
    </row>
    <row r="8528" spans="1:5" x14ac:dyDescent="0.25">
      <c r="A8528" t="s">
        <v>14212</v>
      </c>
      <c r="B8528" t="s">
        <v>4771</v>
      </c>
      <c r="C8528" s="1">
        <v>0</v>
      </c>
      <c r="D8528" s="1">
        <v>0</v>
      </c>
      <c r="E8528" s="1">
        <v>0</v>
      </c>
    </row>
    <row r="8529" spans="1:5" x14ac:dyDescent="0.25">
      <c r="A8529" t="s">
        <v>14213</v>
      </c>
      <c r="B8529" t="s">
        <v>4773</v>
      </c>
      <c r="C8529" s="1">
        <v>0</v>
      </c>
      <c r="D8529" s="1">
        <v>0</v>
      </c>
      <c r="E8529" s="1">
        <v>0</v>
      </c>
    </row>
    <row r="8530" spans="1:5" x14ac:dyDescent="0.25">
      <c r="A8530" t="s">
        <v>14214</v>
      </c>
      <c r="B8530" t="s">
        <v>4775</v>
      </c>
      <c r="C8530" s="1">
        <v>0</v>
      </c>
      <c r="D8530" s="1">
        <v>0</v>
      </c>
      <c r="E8530" s="1">
        <v>0</v>
      </c>
    </row>
    <row r="8531" spans="1:5" x14ac:dyDescent="0.25">
      <c r="A8531" t="s">
        <v>14215</v>
      </c>
      <c r="B8531" t="s">
        <v>4777</v>
      </c>
      <c r="C8531" s="1">
        <v>0</v>
      </c>
      <c r="D8531" s="1">
        <v>0</v>
      </c>
      <c r="E8531" s="1">
        <v>0</v>
      </c>
    </row>
    <row r="8532" spans="1:5" x14ac:dyDescent="0.25">
      <c r="A8532" t="s">
        <v>14216</v>
      </c>
      <c r="B8532" t="s">
        <v>4779</v>
      </c>
      <c r="C8532" s="1">
        <v>0</v>
      </c>
      <c r="D8532" s="1">
        <v>0</v>
      </c>
      <c r="E8532" s="1">
        <v>0</v>
      </c>
    </row>
    <row r="8533" spans="1:5" x14ac:dyDescent="0.25">
      <c r="A8533" t="s">
        <v>14217</v>
      </c>
      <c r="B8533" t="s">
        <v>4781</v>
      </c>
      <c r="C8533" s="1">
        <v>0</v>
      </c>
      <c r="D8533" s="1">
        <v>0</v>
      </c>
      <c r="E8533" s="1">
        <v>0</v>
      </c>
    </row>
    <row r="8534" spans="1:5" x14ac:dyDescent="0.25">
      <c r="A8534" t="s">
        <v>14218</v>
      </c>
      <c r="B8534" t="s">
        <v>4783</v>
      </c>
      <c r="C8534" s="1">
        <v>0</v>
      </c>
      <c r="D8534" s="1">
        <v>0</v>
      </c>
      <c r="E8534" s="1">
        <v>0</v>
      </c>
    </row>
    <row r="8535" spans="1:5" x14ac:dyDescent="0.25">
      <c r="A8535" t="s">
        <v>14219</v>
      </c>
      <c r="B8535" t="s">
        <v>4785</v>
      </c>
      <c r="C8535" s="1">
        <v>0</v>
      </c>
      <c r="D8535" s="1">
        <v>0</v>
      </c>
      <c r="E8535" s="1">
        <v>0</v>
      </c>
    </row>
    <row r="8536" spans="1:5" x14ac:dyDescent="0.25">
      <c r="A8536" t="s">
        <v>14220</v>
      </c>
      <c r="B8536" t="s">
        <v>4789</v>
      </c>
      <c r="C8536" s="1">
        <v>0</v>
      </c>
      <c r="D8536" s="1">
        <v>0</v>
      </c>
      <c r="E8536" s="1">
        <v>0</v>
      </c>
    </row>
    <row r="8537" spans="1:5" x14ac:dyDescent="0.25">
      <c r="A8537" t="s">
        <v>14221</v>
      </c>
      <c r="B8537" t="s">
        <v>4793</v>
      </c>
      <c r="C8537" s="1">
        <v>0</v>
      </c>
      <c r="D8537" s="1">
        <v>0</v>
      </c>
      <c r="E8537" s="1">
        <v>0</v>
      </c>
    </row>
    <row r="8538" spans="1:5" x14ac:dyDescent="0.25">
      <c r="A8538" t="s">
        <v>14222</v>
      </c>
      <c r="B8538" t="s">
        <v>4795</v>
      </c>
      <c r="C8538" s="1">
        <v>0</v>
      </c>
      <c r="D8538" s="1">
        <v>0</v>
      </c>
      <c r="E8538" s="1">
        <v>0</v>
      </c>
    </row>
    <row r="8539" spans="1:5" x14ac:dyDescent="0.25">
      <c r="A8539" t="s">
        <v>14223</v>
      </c>
      <c r="B8539" t="s">
        <v>4797</v>
      </c>
      <c r="C8539" s="1">
        <v>0</v>
      </c>
      <c r="D8539" s="1">
        <v>0</v>
      </c>
      <c r="E8539" s="1">
        <v>0</v>
      </c>
    </row>
    <row r="8540" spans="1:5" x14ac:dyDescent="0.25">
      <c r="A8540" t="s">
        <v>14224</v>
      </c>
      <c r="B8540" t="s">
        <v>4799</v>
      </c>
      <c r="C8540" s="1">
        <v>0</v>
      </c>
      <c r="D8540" s="1">
        <v>0</v>
      </c>
      <c r="E8540" s="1">
        <v>0</v>
      </c>
    </row>
    <row r="8541" spans="1:5" x14ac:dyDescent="0.25">
      <c r="A8541" t="s">
        <v>14225</v>
      </c>
      <c r="B8541" t="s">
        <v>4801</v>
      </c>
      <c r="C8541" s="1">
        <v>0</v>
      </c>
      <c r="D8541" s="1">
        <v>0</v>
      </c>
      <c r="E8541" s="1">
        <v>0</v>
      </c>
    </row>
    <row r="8542" spans="1:5" x14ac:dyDescent="0.25">
      <c r="A8542" t="s">
        <v>14226</v>
      </c>
      <c r="B8542" t="s">
        <v>4804</v>
      </c>
      <c r="C8542" s="1">
        <v>0</v>
      </c>
      <c r="D8542" s="1">
        <v>0</v>
      </c>
      <c r="E8542" s="1">
        <v>0</v>
      </c>
    </row>
    <row r="8543" spans="1:5" x14ac:dyDescent="0.25">
      <c r="A8543" t="s">
        <v>14227</v>
      </c>
      <c r="B8543" t="s">
        <v>4806</v>
      </c>
      <c r="C8543" s="1">
        <v>0</v>
      </c>
      <c r="D8543" s="1">
        <v>0</v>
      </c>
      <c r="E8543" s="1">
        <v>0</v>
      </c>
    </row>
    <row r="8544" spans="1:5" x14ac:dyDescent="0.25">
      <c r="A8544" t="s">
        <v>14228</v>
      </c>
      <c r="B8544" t="s">
        <v>4808</v>
      </c>
      <c r="C8544" s="1">
        <v>0</v>
      </c>
      <c r="D8544" s="1">
        <v>0</v>
      </c>
      <c r="E8544" s="1">
        <v>0</v>
      </c>
    </row>
    <row r="8545" spans="1:5" x14ac:dyDescent="0.25">
      <c r="A8545" t="s">
        <v>14229</v>
      </c>
      <c r="B8545" t="s">
        <v>4810</v>
      </c>
      <c r="C8545" s="1">
        <v>0</v>
      </c>
      <c r="D8545" s="1">
        <v>0</v>
      </c>
      <c r="E8545" s="1">
        <v>0</v>
      </c>
    </row>
    <row r="8546" spans="1:5" x14ac:dyDescent="0.25">
      <c r="A8546" t="s">
        <v>14230</v>
      </c>
      <c r="B8546" t="s">
        <v>4812</v>
      </c>
      <c r="C8546" s="1">
        <v>0</v>
      </c>
      <c r="D8546" s="1">
        <v>0</v>
      </c>
      <c r="E8546" s="1">
        <v>0</v>
      </c>
    </row>
    <row r="8547" spans="1:5" x14ac:dyDescent="0.25">
      <c r="A8547" t="s">
        <v>14231</v>
      </c>
      <c r="B8547" t="s">
        <v>4814</v>
      </c>
      <c r="C8547" s="1">
        <v>0</v>
      </c>
      <c r="D8547" s="1">
        <v>0</v>
      </c>
      <c r="E8547" s="1">
        <v>0</v>
      </c>
    </row>
    <row r="8548" spans="1:5" x14ac:dyDescent="0.25">
      <c r="A8548" t="s">
        <v>14232</v>
      </c>
      <c r="B8548" t="s">
        <v>4817</v>
      </c>
      <c r="C8548" s="1">
        <v>0</v>
      </c>
      <c r="D8548" s="1">
        <v>0</v>
      </c>
      <c r="E8548" s="1">
        <v>0</v>
      </c>
    </row>
    <row r="8549" spans="1:5" x14ac:dyDescent="0.25">
      <c r="A8549" t="s">
        <v>14233</v>
      </c>
      <c r="B8549" t="s">
        <v>4820</v>
      </c>
      <c r="C8549" s="1">
        <v>0</v>
      </c>
      <c r="D8549" s="1">
        <v>0</v>
      </c>
      <c r="E8549" s="1">
        <v>0</v>
      </c>
    </row>
    <row r="8550" spans="1:5" x14ac:dyDescent="0.25">
      <c r="A8550" t="s">
        <v>14234</v>
      </c>
      <c r="B8550" t="s">
        <v>4822</v>
      </c>
      <c r="C8550" s="1">
        <v>0</v>
      </c>
      <c r="D8550" s="1">
        <v>0</v>
      </c>
      <c r="E8550" s="1">
        <v>0</v>
      </c>
    </row>
    <row r="8551" spans="1:5" x14ac:dyDescent="0.25">
      <c r="A8551" t="s">
        <v>14235</v>
      </c>
      <c r="B8551" t="s">
        <v>4824</v>
      </c>
      <c r="C8551" s="1">
        <v>0</v>
      </c>
      <c r="D8551" s="1">
        <v>0</v>
      </c>
      <c r="E8551" s="1">
        <v>0</v>
      </c>
    </row>
    <row r="8552" spans="1:5" x14ac:dyDescent="0.25">
      <c r="A8552" t="s">
        <v>14236</v>
      </c>
      <c r="B8552" t="s">
        <v>4827</v>
      </c>
      <c r="C8552" s="1">
        <v>0</v>
      </c>
      <c r="D8552" s="1">
        <v>0</v>
      </c>
      <c r="E8552" s="1">
        <v>0</v>
      </c>
    </row>
    <row r="8553" spans="1:5" x14ac:dyDescent="0.25">
      <c r="A8553" t="s">
        <v>14237</v>
      </c>
      <c r="B8553" t="s">
        <v>4830</v>
      </c>
      <c r="C8553" s="1">
        <v>0</v>
      </c>
      <c r="D8553" s="1">
        <v>0</v>
      </c>
      <c r="E8553" s="1">
        <v>0</v>
      </c>
    </row>
    <row r="8554" spans="1:5" x14ac:dyDescent="0.25">
      <c r="A8554" t="s">
        <v>14238</v>
      </c>
      <c r="B8554" t="s">
        <v>4832</v>
      </c>
      <c r="C8554" s="1">
        <v>0</v>
      </c>
      <c r="D8554" s="1">
        <v>0</v>
      </c>
      <c r="E8554" s="1">
        <v>0</v>
      </c>
    </row>
    <row r="8555" spans="1:5" x14ac:dyDescent="0.25">
      <c r="A8555" t="s">
        <v>14239</v>
      </c>
      <c r="B8555" t="s">
        <v>4834</v>
      </c>
      <c r="C8555" s="1">
        <v>0</v>
      </c>
      <c r="D8555" s="1">
        <v>0</v>
      </c>
      <c r="E8555" s="1">
        <v>0</v>
      </c>
    </row>
    <row r="8556" spans="1:5" x14ac:dyDescent="0.25">
      <c r="A8556" t="s">
        <v>14240</v>
      </c>
      <c r="B8556" t="s">
        <v>4836</v>
      </c>
      <c r="C8556" s="1">
        <v>0</v>
      </c>
      <c r="D8556" s="1">
        <v>0</v>
      </c>
      <c r="E8556" s="1">
        <v>0</v>
      </c>
    </row>
    <row r="8557" spans="1:5" x14ac:dyDescent="0.25">
      <c r="A8557" t="s">
        <v>14241</v>
      </c>
      <c r="B8557" t="s">
        <v>4838</v>
      </c>
      <c r="C8557" s="1">
        <v>0</v>
      </c>
      <c r="D8557" s="1">
        <v>0</v>
      </c>
      <c r="E8557" s="1">
        <v>0</v>
      </c>
    </row>
    <row r="8558" spans="1:5" x14ac:dyDescent="0.25">
      <c r="A8558" t="s">
        <v>14242</v>
      </c>
      <c r="B8558" t="s">
        <v>4840</v>
      </c>
      <c r="C8558" s="1">
        <v>0</v>
      </c>
      <c r="D8558" s="1">
        <v>0</v>
      </c>
      <c r="E8558" s="1">
        <v>0</v>
      </c>
    </row>
    <row r="8559" spans="1:5" x14ac:dyDescent="0.25">
      <c r="A8559" t="s">
        <v>14243</v>
      </c>
      <c r="B8559" t="s">
        <v>4842</v>
      </c>
      <c r="C8559" s="1">
        <v>0</v>
      </c>
      <c r="D8559" s="1">
        <v>0</v>
      </c>
      <c r="E8559" s="1">
        <v>0</v>
      </c>
    </row>
    <row r="8560" spans="1:5" x14ac:dyDescent="0.25">
      <c r="A8560" t="s">
        <v>14244</v>
      </c>
      <c r="B8560" t="s">
        <v>4844</v>
      </c>
      <c r="C8560" s="1">
        <v>0</v>
      </c>
      <c r="D8560" s="1">
        <v>0</v>
      </c>
      <c r="E8560" s="1">
        <v>0</v>
      </c>
    </row>
    <row r="8561" spans="1:5" x14ac:dyDescent="0.25">
      <c r="A8561" t="s">
        <v>14245</v>
      </c>
      <c r="B8561" t="s">
        <v>4846</v>
      </c>
      <c r="C8561" s="1">
        <v>0</v>
      </c>
      <c r="D8561" s="1">
        <v>0</v>
      </c>
      <c r="E8561" s="1">
        <v>0</v>
      </c>
    </row>
    <row r="8562" spans="1:5" x14ac:dyDescent="0.25">
      <c r="A8562" t="s">
        <v>14246</v>
      </c>
      <c r="B8562" t="s">
        <v>4848</v>
      </c>
      <c r="C8562" s="1">
        <v>0</v>
      </c>
      <c r="D8562" s="1">
        <v>0</v>
      </c>
      <c r="E8562" s="1">
        <v>0</v>
      </c>
    </row>
    <row r="8563" spans="1:5" x14ac:dyDescent="0.25">
      <c r="A8563" t="s">
        <v>14247</v>
      </c>
      <c r="B8563" t="s">
        <v>4850</v>
      </c>
      <c r="C8563" s="1">
        <v>0</v>
      </c>
      <c r="D8563" s="1">
        <v>0</v>
      </c>
      <c r="E8563" s="1">
        <v>0</v>
      </c>
    </row>
    <row r="8564" spans="1:5" x14ac:dyDescent="0.25">
      <c r="A8564" t="s">
        <v>14248</v>
      </c>
      <c r="B8564" t="s">
        <v>4852</v>
      </c>
      <c r="C8564" s="1">
        <v>0</v>
      </c>
      <c r="D8564" s="1">
        <v>0</v>
      </c>
      <c r="E8564" s="1">
        <v>0</v>
      </c>
    </row>
    <row r="8565" spans="1:5" x14ac:dyDescent="0.25">
      <c r="A8565" t="s">
        <v>14249</v>
      </c>
      <c r="B8565" t="s">
        <v>4854</v>
      </c>
      <c r="C8565" s="1">
        <v>0</v>
      </c>
      <c r="D8565" s="1">
        <v>0</v>
      </c>
      <c r="E8565" s="1">
        <v>0</v>
      </c>
    </row>
    <row r="8566" spans="1:5" x14ac:dyDescent="0.25">
      <c r="A8566" t="s">
        <v>14250</v>
      </c>
      <c r="B8566" t="s">
        <v>4856</v>
      </c>
      <c r="C8566" s="1">
        <v>0</v>
      </c>
      <c r="D8566" s="1">
        <v>0</v>
      </c>
      <c r="E8566" s="1">
        <v>0</v>
      </c>
    </row>
    <row r="8567" spans="1:5" x14ac:dyDescent="0.25">
      <c r="A8567" t="s">
        <v>14251</v>
      </c>
      <c r="B8567" t="s">
        <v>4858</v>
      </c>
      <c r="C8567" s="1">
        <v>0</v>
      </c>
      <c r="D8567" s="1">
        <v>0</v>
      </c>
      <c r="E8567" s="1">
        <v>0</v>
      </c>
    </row>
    <row r="8568" spans="1:5" x14ac:dyDescent="0.25">
      <c r="A8568" t="s">
        <v>14252</v>
      </c>
      <c r="B8568" t="s">
        <v>4863</v>
      </c>
      <c r="C8568" s="1">
        <v>0</v>
      </c>
      <c r="D8568" s="1">
        <v>0</v>
      </c>
      <c r="E8568" s="1">
        <v>0</v>
      </c>
    </row>
    <row r="8569" spans="1:5" x14ac:dyDescent="0.25">
      <c r="A8569" t="s">
        <v>14253</v>
      </c>
      <c r="B8569" t="s">
        <v>4865</v>
      </c>
      <c r="C8569" s="1">
        <v>0</v>
      </c>
      <c r="D8569" s="1">
        <v>0</v>
      </c>
      <c r="E8569" s="1">
        <v>0</v>
      </c>
    </row>
    <row r="8570" spans="1:5" x14ac:dyDescent="0.25">
      <c r="A8570" t="s">
        <v>14254</v>
      </c>
      <c r="B8570" t="s">
        <v>4868</v>
      </c>
      <c r="C8570" s="1">
        <v>0</v>
      </c>
      <c r="D8570" s="1">
        <v>0</v>
      </c>
      <c r="E8570" s="1">
        <v>0</v>
      </c>
    </row>
    <row r="8571" spans="1:5" x14ac:dyDescent="0.25">
      <c r="A8571" t="s">
        <v>14255</v>
      </c>
      <c r="B8571" t="s">
        <v>4870</v>
      </c>
      <c r="C8571" s="1">
        <v>0</v>
      </c>
      <c r="D8571" s="1">
        <v>0</v>
      </c>
      <c r="E8571" s="1">
        <v>0</v>
      </c>
    </row>
    <row r="8572" spans="1:5" x14ac:dyDescent="0.25">
      <c r="A8572" t="s">
        <v>14256</v>
      </c>
      <c r="B8572" t="s">
        <v>4872</v>
      </c>
      <c r="C8572" s="1">
        <v>0</v>
      </c>
      <c r="D8572" s="1">
        <v>0</v>
      </c>
      <c r="E8572" s="1">
        <v>0</v>
      </c>
    </row>
    <row r="8573" spans="1:5" x14ac:dyDescent="0.25">
      <c r="A8573" t="s">
        <v>14257</v>
      </c>
      <c r="B8573" t="s">
        <v>4874</v>
      </c>
      <c r="C8573" s="1">
        <v>0</v>
      </c>
      <c r="D8573" s="1">
        <v>0</v>
      </c>
      <c r="E8573" s="1">
        <v>0</v>
      </c>
    </row>
    <row r="8574" spans="1:5" x14ac:dyDescent="0.25">
      <c r="A8574" t="s">
        <v>14258</v>
      </c>
      <c r="B8574" t="s">
        <v>4876</v>
      </c>
      <c r="C8574" s="1">
        <v>0</v>
      </c>
      <c r="D8574" s="1">
        <v>0</v>
      </c>
      <c r="E8574" s="1">
        <v>0</v>
      </c>
    </row>
    <row r="8575" spans="1:5" x14ac:dyDescent="0.25">
      <c r="A8575" t="s">
        <v>14259</v>
      </c>
      <c r="B8575" t="s">
        <v>4878</v>
      </c>
      <c r="C8575" s="1">
        <v>0</v>
      </c>
      <c r="D8575" s="1">
        <v>0</v>
      </c>
      <c r="E8575" s="1">
        <v>0</v>
      </c>
    </row>
    <row r="8576" spans="1:5" x14ac:dyDescent="0.25">
      <c r="A8576" t="s">
        <v>14260</v>
      </c>
      <c r="B8576" t="s">
        <v>4880</v>
      </c>
      <c r="C8576" s="1">
        <v>0</v>
      </c>
      <c r="D8576" s="1">
        <v>0</v>
      </c>
      <c r="E8576" s="1">
        <v>0</v>
      </c>
    </row>
    <row r="8577" spans="1:5" x14ac:dyDescent="0.25">
      <c r="A8577" t="s">
        <v>14261</v>
      </c>
      <c r="B8577" t="s">
        <v>4883</v>
      </c>
      <c r="C8577" s="1">
        <v>0</v>
      </c>
      <c r="D8577" s="1">
        <v>0</v>
      </c>
      <c r="E8577" s="1">
        <v>0</v>
      </c>
    </row>
    <row r="8578" spans="1:5" x14ac:dyDescent="0.25">
      <c r="A8578" t="s">
        <v>14262</v>
      </c>
      <c r="B8578" t="s">
        <v>4886</v>
      </c>
      <c r="C8578" s="1">
        <v>0</v>
      </c>
      <c r="D8578" s="1">
        <v>0</v>
      </c>
      <c r="E8578" s="1">
        <v>0</v>
      </c>
    </row>
    <row r="8579" spans="1:5" x14ac:dyDescent="0.25">
      <c r="A8579" t="s">
        <v>14263</v>
      </c>
      <c r="B8579" t="s">
        <v>4888</v>
      </c>
      <c r="C8579" s="1">
        <v>0</v>
      </c>
      <c r="D8579" s="1">
        <v>0</v>
      </c>
      <c r="E8579" s="1">
        <v>0</v>
      </c>
    </row>
    <row r="8580" spans="1:5" x14ac:dyDescent="0.25">
      <c r="A8580" t="s">
        <v>14264</v>
      </c>
      <c r="B8580" t="s">
        <v>4890</v>
      </c>
      <c r="C8580" s="1">
        <v>0</v>
      </c>
      <c r="D8580" s="1">
        <v>0</v>
      </c>
      <c r="E8580" s="1">
        <v>0</v>
      </c>
    </row>
    <row r="8581" spans="1:5" x14ac:dyDescent="0.25">
      <c r="A8581" t="s">
        <v>14265</v>
      </c>
      <c r="B8581" t="s">
        <v>4894</v>
      </c>
      <c r="C8581" s="1">
        <v>0</v>
      </c>
      <c r="D8581" s="1">
        <v>0</v>
      </c>
      <c r="E8581" s="1">
        <v>0</v>
      </c>
    </row>
    <row r="8582" spans="1:5" x14ac:dyDescent="0.25">
      <c r="A8582" t="s">
        <v>14266</v>
      </c>
      <c r="B8582" t="s">
        <v>4898</v>
      </c>
      <c r="C8582" s="1">
        <v>0</v>
      </c>
      <c r="D8582" s="1">
        <v>0</v>
      </c>
      <c r="E8582" s="1">
        <v>0</v>
      </c>
    </row>
    <row r="8583" spans="1:5" x14ac:dyDescent="0.25">
      <c r="A8583" t="s">
        <v>14267</v>
      </c>
      <c r="B8583" t="s">
        <v>4900</v>
      </c>
      <c r="C8583" s="1">
        <v>0</v>
      </c>
      <c r="D8583" s="1">
        <v>0</v>
      </c>
      <c r="E8583" s="1">
        <v>0</v>
      </c>
    </row>
    <row r="8584" spans="1:5" x14ac:dyDescent="0.25">
      <c r="A8584" t="s">
        <v>14268</v>
      </c>
      <c r="B8584" t="s">
        <v>4902</v>
      </c>
      <c r="C8584" s="1">
        <v>0</v>
      </c>
      <c r="D8584" s="1">
        <v>0</v>
      </c>
      <c r="E8584" s="1">
        <v>0</v>
      </c>
    </row>
    <row r="8585" spans="1:5" x14ac:dyDescent="0.25">
      <c r="A8585" t="s">
        <v>14269</v>
      </c>
      <c r="B8585" t="s">
        <v>4904</v>
      </c>
      <c r="C8585" s="1">
        <v>0</v>
      </c>
      <c r="D8585" s="1">
        <v>0</v>
      </c>
      <c r="E8585" s="1">
        <v>0</v>
      </c>
    </row>
    <row r="8586" spans="1:5" x14ac:dyDescent="0.25">
      <c r="A8586" t="s">
        <v>14270</v>
      </c>
      <c r="B8586" t="s">
        <v>4906</v>
      </c>
      <c r="C8586" s="1">
        <v>0</v>
      </c>
      <c r="D8586" s="1">
        <v>0</v>
      </c>
      <c r="E8586" s="1">
        <v>0</v>
      </c>
    </row>
    <row r="8587" spans="1:5" x14ac:dyDescent="0.25">
      <c r="A8587" t="s">
        <v>14271</v>
      </c>
      <c r="B8587" t="s">
        <v>4908</v>
      </c>
      <c r="C8587" s="1">
        <v>0</v>
      </c>
      <c r="D8587" s="1">
        <v>0</v>
      </c>
      <c r="E8587" s="1">
        <v>0</v>
      </c>
    </row>
    <row r="8588" spans="1:5" x14ac:dyDescent="0.25">
      <c r="A8588" t="s">
        <v>14272</v>
      </c>
      <c r="B8588" t="s">
        <v>4910</v>
      </c>
      <c r="C8588" s="1">
        <v>0</v>
      </c>
      <c r="D8588" s="1">
        <v>0</v>
      </c>
      <c r="E8588" s="1">
        <v>0</v>
      </c>
    </row>
    <row r="8589" spans="1:5" x14ac:dyDescent="0.25">
      <c r="A8589" t="s">
        <v>14273</v>
      </c>
      <c r="B8589" t="s">
        <v>4912</v>
      </c>
      <c r="C8589" s="1">
        <v>0</v>
      </c>
      <c r="D8589" s="1">
        <v>0</v>
      </c>
      <c r="E8589" s="1">
        <v>0</v>
      </c>
    </row>
    <row r="8590" spans="1:5" x14ac:dyDescent="0.25">
      <c r="A8590" t="s">
        <v>14274</v>
      </c>
      <c r="B8590" t="s">
        <v>4914</v>
      </c>
      <c r="C8590" s="1">
        <v>0</v>
      </c>
      <c r="D8590" s="1">
        <v>0</v>
      </c>
      <c r="E8590" s="1">
        <v>0</v>
      </c>
    </row>
    <row r="8591" spans="1:5" x14ac:dyDescent="0.25">
      <c r="A8591" t="s">
        <v>14275</v>
      </c>
      <c r="B8591" t="s">
        <v>4916</v>
      </c>
      <c r="C8591" s="1">
        <v>0</v>
      </c>
      <c r="D8591" s="1">
        <v>0</v>
      </c>
      <c r="E8591" s="1">
        <v>0</v>
      </c>
    </row>
    <row r="8592" spans="1:5" x14ac:dyDescent="0.25">
      <c r="A8592" t="s">
        <v>14276</v>
      </c>
      <c r="B8592" t="s">
        <v>4920</v>
      </c>
      <c r="C8592" s="1">
        <v>0</v>
      </c>
      <c r="D8592" s="1">
        <v>0</v>
      </c>
      <c r="E8592" s="1">
        <v>0</v>
      </c>
    </row>
    <row r="8593" spans="1:5" x14ac:dyDescent="0.25">
      <c r="A8593" t="s">
        <v>14277</v>
      </c>
      <c r="B8593" t="s">
        <v>4923</v>
      </c>
      <c r="C8593" s="1">
        <v>0</v>
      </c>
      <c r="D8593" s="1">
        <v>0</v>
      </c>
      <c r="E8593" s="1">
        <v>0</v>
      </c>
    </row>
    <row r="8594" spans="1:5" x14ac:dyDescent="0.25">
      <c r="A8594" t="s">
        <v>14278</v>
      </c>
      <c r="B8594" t="s">
        <v>4925</v>
      </c>
      <c r="C8594" s="1">
        <v>0</v>
      </c>
      <c r="D8594" s="1">
        <v>0</v>
      </c>
      <c r="E8594" s="1">
        <v>0</v>
      </c>
    </row>
    <row r="8595" spans="1:5" x14ac:dyDescent="0.25">
      <c r="A8595" t="s">
        <v>14279</v>
      </c>
      <c r="B8595" t="s">
        <v>4927</v>
      </c>
      <c r="C8595" s="1">
        <v>0</v>
      </c>
      <c r="D8595" s="1">
        <v>0</v>
      </c>
      <c r="E8595" s="1">
        <v>0</v>
      </c>
    </row>
    <row r="8596" spans="1:5" x14ac:dyDescent="0.25">
      <c r="A8596" t="s">
        <v>14280</v>
      </c>
      <c r="B8596" t="s">
        <v>4932</v>
      </c>
      <c r="C8596" s="1">
        <v>0</v>
      </c>
      <c r="D8596" s="1">
        <v>0</v>
      </c>
      <c r="E8596" s="1">
        <v>0</v>
      </c>
    </row>
    <row r="8597" spans="1:5" x14ac:dyDescent="0.25">
      <c r="A8597" t="s">
        <v>14281</v>
      </c>
      <c r="B8597" t="s">
        <v>4934</v>
      </c>
      <c r="C8597" s="1">
        <v>0</v>
      </c>
      <c r="D8597" s="1">
        <v>0</v>
      </c>
      <c r="E8597" s="1">
        <v>0</v>
      </c>
    </row>
    <row r="8598" spans="1:5" x14ac:dyDescent="0.25">
      <c r="A8598" t="s">
        <v>14282</v>
      </c>
      <c r="B8598" t="s">
        <v>4937</v>
      </c>
      <c r="C8598" s="1">
        <v>0</v>
      </c>
      <c r="D8598" s="1">
        <v>0</v>
      </c>
      <c r="E8598" s="1">
        <v>0</v>
      </c>
    </row>
    <row r="8599" spans="1:5" x14ac:dyDescent="0.25">
      <c r="A8599" t="s">
        <v>14283</v>
      </c>
      <c r="B8599" t="s">
        <v>10574</v>
      </c>
      <c r="C8599" s="1">
        <v>0</v>
      </c>
      <c r="D8599" s="1">
        <v>0</v>
      </c>
      <c r="E8599" s="1">
        <v>0</v>
      </c>
    </row>
    <row r="8600" spans="1:5" x14ac:dyDescent="0.25">
      <c r="A8600" t="s">
        <v>14284</v>
      </c>
      <c r="B8600" t="s">
        <v>4939</v>
      </c>
      <c r="C8600" s="1">
        <v>0</v>
      </c>
      <c r="D8600" s="1">
        <v>0</v>
      </c>
      <c r="E8600" s="1">
        <v>0</v>
      </c>
    </row>
    <row r="8601" spans="1:5" x14ac:dyDescent="0.25">
      <c r="A8601" t="s">
        <v>14285</v>
      </c>
      <c r="B8601" t="s">
        <v>10577</v>
      </c>
      <c r="C8601" s="1">
        <v>0</v>
      </c>
      <c r="D8601" s="1">
        <v>0</v>
      </c>
      <c r="E8601" s="1">
        <v>0</v>
      </c>
    </row>
    <row r="8602" spans="1:5" x14ac:dyDescent="0.25">
      <c r="A8602" t="s">
        <v>14286</v>
      </c>
      <c r="B8602" t="s">
        <v>4941</v>
      </c>
      <c r="C8602" s="1">
        <v>0</v>
      </c>
      <c r="D8602" s="1">
        <v>0</v>
      </c>
      <c r="E8602" s="1">
        <v>0</v>
      </c>
    </row>
    <row r="8603" spans="1:5" x14ac:dyDescent="0.25">
      <c r="A8603" t="s">
        <v>14287</v>
      </c>
      <c r="B8603" t="s">
        <v>4943</v>
      </c>
      <c r="C8603" s="1">
        <v>0</v>
      </c>
      <c r="D8603" s="1">
        <v>0</v>
      </c>
      <c r="E8603" s="1">
        <v>0</v>
      </c>
    </row>
    <row r="8604" spans="1:5" x14ac:dyDescent="0.25">
      <c r="A8604" t="s">
        <v>14288</v>
      </c>
      <c r="B8604" t="s">
        <v>4945</v>
      </c>
      <c r="C8604" s="1">
        <v>0</v>
      </c>
      <c r="D8604" s="1">
        <v>0</v>
      </c>
      <c r="E8604" s="1">
        <v>0</v>
      </c>
    </row>
    <row r="8605" spans="1:5" x14ac:dyDescent="0.25">
      <c r="A8605" t="s">
        <v>14289</v>
      </c>
      <c r="B8605" t="s">
        <v>4947</v>
      </c>
      <c r="C8605" s="1">
        <v>0</v>
      </c>
      <c r="D8605" s="1">
        <v>0</v>
      </c>
      <c r="E8605" s="1">
        <v>0</v>
      </c>
    </row>
    <row r="8606" spans="1:5" x14ac:dyDescent="0.25">
      <c r="A8606" t="s">
        <v>14290</v>
      </c>
      <c r="B8606" t="s">
        <v>4949</v>
      </c>
      <c r="C8606" s="1">
        <v>0</v>
      </c>
      <c r="D8606" s="1">
        <v>0</v>
      </c>
      <c r="E8606" s="1">
        <v>0</v>
      </c>
    </row>
    <row r="8607" spans="1:5" x14ac:dyDescent="0.25">
      <c r="A8607" t="s">
        <v>14291</v>
      </c>
      <c r="B8607" t="s">
        <v>4951</v>
      </c>
      <c r="C8607" s="1">
        <v>0</v>
      </c>
      <c r="D8607" s="1">
        <v>0</v>
      </c>
      <c r="E8607" s="1">
        <v>0</v>
      </c>
    </row>
    <row r="8608" spans="1:5" x14ac:dyDescent="0.25">
      <c r="A8608" t="s">
        <v>14292</v>
      </c>
      <c r="B8608" t="s">
        <v>4953</v>
      </c>
      <c r="C8608" s="1">
        <v>0</v>
      </c>
      <c r="D8608" s="1">
        <v>0</v>
      </c>
      <c r="E8608" s="1">
        <v>0</v>
      </c>
    </row>
    <row r="8609" spans="1:5" x14ac:dyDescent="0.25">
      <c r="A8609" t="s">
        <v>14293</v>
      </c>
      <c r="B8609" t="s">
        <v>4956</v>
      </c>
      <c r="C8609" s="1">
        <v>0</v>
      </c>
      <c r="D8609" s="1">
        <v>0</v>
      </c>
      <c r="E8609" s="1">
        <v>0</v>
      </c>
    </row>
    <row r="8610" spans="1:5" x14ac:dyDescent="0.25">
      <c r="A8610" t="s">
        <v>14294</v>
      </c>
      <c r="B8610" t="s">
        <v>4958</v>
      </c>
      <c r="C8610" s="1">
        <v>0</v>
      </c>
      <c r="D8610" s="1">
        <v>0</v>
      </c>
      <c r="E8610" s="1">
        <v>0</v>
      </c>
    </row>
    <row r="8611" spans="1:5" x14ac:dyDescent="0.25">
      <c r="A8611" t="s">
        <v>14295</v>
      </c>
      <c r="B8611" t="s">
        <v>4960</v>
      </c>
      <c r="C8611" s="1">
        <v>0</v>
      </c>
      <c r="D8611" s="1">
        <v>0</v>
      </c>
      <c r="E8611" s="1">
        <v>0</v>
      </c>
    </row>
    <row r="8612" spans="1:5" x14ac:dyDescent="0.25">
      <c r="A8612" t="s">
        <v>14296</v>
      </c>
      <c r="B8612" t="s">
        <v>4962</v>
      </c>
      <c r="C8612" s="1">
        <v>0</v>
      </c>
      <c r="D8612" s="1">
        <v>0</v>
      </c>
      <c r="E8612" s="1">
        <v>0</v>
      </c>
    </row>
    <row r="8613" spans="1:5" x14ac:dyDescent="0.25">
      <c r="A8613" t="s">
        <v>14297</v>
      </c>
      <c r="B8613" t="s">
        <v>4964</v>
      </c>
      <c r="C8613" s="1">
        <v>0</v>
      </c>
      <c r="D8613" s="1">
        <v>0</v>
      </c>
      <c r="E8613" s="1">
        <v>0</v>
      </c>
    </row>
    <row r="8614" spans="1:5" x14ac:dyDescent="0.25">
      <c r="A8614" t="s">
        <v>14298</v>
      </c>
      <c r="B8614" t="s">
        <v>4966</v>
      </c>
      <c r="C8614" s="1">
        <v>0</v>
      </c>
      <c r="D8614" s="1">
        <v>0</v>
      </c>
      <c r="E8614" s="1">
        <v>0</v>
      </c>
    </row>
    <row r="8615" spans="1:5" x14ac:dyDescent="0.25">
      <c r="A8615" t="s">
        <v>14299</v>
      </c>
      <c r="B8615" t="s">
        <v>4968</v>
      </c>
      <c r="C8615" s="1">
        <v>0</v>
      </c>
      <c r="D8615" s="1">
        <v>0</v>
      </c>
      <c r="E8615" s="1">
        <v>0</v>
      </c>
    </row>
    <row r="8616" spans="1:5" x14ac:dyDescent="0.25">
      <c r="A8616" t="s">
        <v>14300</v>
      </c>
      <c r="B8616" t="s">
        <v>4970</v>
      </c>
      <c r="C8616" s="1">
        <v>0</v>
      </c>
      <c r="D8616" s="1">
        <v>0</v>
      </c>
      <c r="E8616" s="1">
        <v>0</v>
      </c>
    </row>
    <row r="8617" spans="1:5" x14ac:dyDescent="0.25">
      <c r="A8617" t="s">
        <v>14301</v>
      </c>
      <c r="B8617" t="s">
        <v>4972</v>
      </c>
      <c r="C8617" s="1">
        <v>0</v>
      </c>
      <c r="D8617" s="1">
        <v>0</v>
      </c>
      <c r="E8617" s="1">
        <v>0</v>
      </c>
    </row>
    <row r="8618" spans="1:5" x14ac:dyDescent="0.25">
      <c r="A8618" t="s">
        <v>14302</v>
      </c>
      <c r="B8618" t="s">
        <v>4974</v>
      </c>
      <c r="C8618" s="1">
        <v>0</v>
      </c>
      <c r="D8618" s="1">
        <v>0</v>
      </c>
      <c r="E8618" s="1">
        <v>0</v>
      </c>
    </row>
    <row r="8619" spans="1:5" x14ac:dyDescent="0.25">
      <c r="A8619" t="s">
        <v>14303</v>
      </c>
      <c r="B8619" t="s">
        <v>4976</v>
      </c>
      <c r="C8619" s="1">
        <v>0</v>
      </c>
      <c r="D8619" s="1">
        <v>0</v>
      </c>
      <c r="E8619" s="1">
        <v>0</v>
      </c>
    </row>
    <row r="8620" spans="1:5" x14ac:dyDescent="0.25">
      <c r="A8620" t="s">
        <v>14304</v>
      </c>
      <c r="B8620" t="s">
        <v>4978</v>
      </c>
      <c r="C8620" s="1">
        <v>0</v>
      </c>
      <c r="D8620" s="1">
        <v>0</v>
      </c>
      <c r="E8620" s="1">
        <v>0</v>
      </c>
    </row>
    <row r="8621" spans="1:5" x14ac:dyDescent="0.25">
      <c r="A8621" t="s">
        <v>14305</v>
      </c>
      <c r="B8621" t="s">
        <v>4980</v>
      </c>
      <c r="C8621" s="1">
        <v>0</v>
      </c>
      <c r="D8621" s="1">
        <v>0</v>
      </c>
      <c r="E8621" s="1">
        <v>0</v>
      </c>
    </row>
    <row r="8622" spans="1:5" x14ac:dyDescent="0.25">
      <c r="A8622" t="s">
        <v>14306</v>
      </c>
      <c r="B8622" t="s">
        <v>4982</v>
      </c>
      <c r="C8622" s="1">
        <v>0</v>
      </c>
      <c r="D8622" s="1">
        <v>0</v>
      </c>
      <c r="E8622" s="1">
        <v>0</v>
      </c>
    </row>
    <row r="8623" spans="1:5" x14ac:dyDescent="0.25">
      <c r="A8623" t="s">
        <v>14307</v>
      </c>
      <c r="B8623" t="s">
        <v>4984</v>
      </c>
      <c r="C8623" s="1">
        <v>0</v>
      </c>
      <c r="D8623" s="1">
        <v>0</v>
      </c>
      <c r="E8623" s="1">
        <v>0</v>
      </c>
    </row>
    <row r="8624" spans="1:5" x14ac:dyDescent="0.25">
      <c r="A8624" t="s">
        <v>14308</v>
      </c>
      <c r="B8624" t="s">
        <v>4986</v>
      </c>
      <c r="C8624" s="1">
        <v>0</v>
      </c>
      <c r="D8624" s="1">
        <v>0</v>
      </c>
      <c r="E8624" s="1">
        <v>0</v>
      </c>
    </row>
    <row r="8625" spans="1:5" x14ac:dyDescent="0.25">
      <c r="A8625" t="s">
        <v>14309</v>
      </c>
      <c r="B8625" t="s">
        <v>4988</v>
      </c>
      <c r="C8625" s="1">
        <v>0</v>
      </c>
      <c r="D8625" s="1">
        <v>0</v>
      </c>
      <c r="E8625" s="1">
        <v>0</v>
      </c>
    </row>
    <row r="8626" spans="1:5" x14ac:dyDescent="0.25">
      <c r="A8626" t="s">
        <v>14310</v>
      </c>
      <c r="B8626" t="s">
        <v>4990</v>
      </c>
      <c r="C8626" s="1">
        <v>0</v>
      </c>
      <c r="D8626" s="1">
        <v>0</v>
      </c>
      <c r="E8626" s="1">
        <v>0</v>
      </c>
    </row>
    <row r="8627" spans="1:5" x14ac:dyDescent="0.25">
      <c r="A8627" t="s">
        <v>14311</v>
      </c>
      <c r="B8627" t="s">
        <v>4992</v>
      </c>
      <c r="C8627" s="1">
        <v>0</v>
      </c>
      <c r="D8627" s="1">
        <v>0</v>
      </c>
      <c r="E8627" s="1">
        <v>0</v>
      </c>
    </row>
    <row r="8628" spans="1:5" x14ac:dyDescent="0.25">
      <c r="A8628" t="s">
        <v>14312</v>
      </c>
      <c r="B8628" t="s">
        <v>4996</v>
      </c>
      <c r="C8628" s="1">
        <v>0</v>
      </c>
      <c r="D8628" s="1">
        <v>0</v>
      </c>
      <c r="E8628" s="1">
        <v>0</v>
      </c>
    </row>
    <row r="8629" spans="1:5" x14ac:dyDescent="0.25">
      <c r="A8629" t="s">
        <v>14313</v>
      </c>
      <c r="B8629" t="s">
        <v>4998</v>
      </c>
      <c r="C8629" s="1">
        <v>0</v>
      </c>
      <c r="D8629" s="1">
        <v>0</v>
      </c>
      <c r="E8629" s="1">
        <v>0</v>
      </c>
    </row>
    <row r="8630" spans="1:5" x14ac:dyDescent="0.25">
      <c r="A8630" t="s">
        <v>14314</v>
      </c>
      <c r="B8630" t="s">
        <v>5000</v>
      </c>
      <c r="C8630" s="1">
        <v>0</v>
      </c>
      <c r="D8630" s="1">
        <v>0</v>
      </c>
      <c r="E8630" s="1">
        <v>0</v>
      </c>
    </row>
    <row r="8631" spans="1:5" x14ac:dyDescent="0.25">
      <c r="A8631" t="s">
        <v>14315</v>
      </c>
      <c r="B8631" t="s">
        <v>5002</v>
      </c>
      <c r="C8631" s="1">
        <v>0</v>
      </c>
      <c r="D8631" s="1">
        <v>0</v>
      </c>
      <c r="E8631" s="1">
        <v>0</v>
      </c>
    </row>
    <row r="8632" spans="1:5" x14ac:dyDescent="0.25">
      <c r="A8632" t="s">
        <v>14316</v>
      </c>
      <c r="B8632" t="s">
        <v>5004</v>
      </c>
      <c r="C8632" s="1">
        <v>0</v>
      </c>
      <c r="D8632" s="1">
        <v>0</v>
      </c>
      <c r="E8632" s="1">
        <v>0</v>
      </c>
    </row>
    <row r="8633" spans="1:5" x14ac:dyDescent="0.25">
      <c r="A8633" t="s">
        <v>14317</v>
      </c>
      <c r="B8633" t="s">
        <v>5006</v>
      </c>
      <c r="C8633" s="1">
        <v>0</v>
      </c>
      <c r="D8633" s="1">
        <v>0</v>
      </c>
      <c r="E8633" s="1">
        <v>0</v>
      </c>
    </row>
    <row r="8634" spans="1:5" x14ac:dyDescent="0.25">
      <c r="A8634" t="s">
        <v>14318</v>
      </c>
      <c r="B8634" t="s">
        <v>5008</v>
      </c>
      <c r="C8634" s="1">
        <v>0</v>
      </c>
      <c r="D8634" s="1">
        <v>0</v>
      </c>
      <c r="E8634" s="1">
        <v>0</v>
      </c>
    </row>
    <row r="8635" spans="1:5" x14ac:dyDescent="0.25">
      <c r="A8635" t="s">
        <v>14319</v>
      </c>
      <c r="B8635" t="s">
        <v>5010</v>
      </c>
      <c r="C8635" s="1">
        <v>0</v>
      </c>
      <c r="D8635" s="1">
        <v>0</v>
      </c>
      <c r="E8635" s="1">
        <v>0</v>
      </c>
    </row>
    <row r="8636" spans="1:5" x14ac:dyDescent="0.25">
      <c r="A8636" t="s">
        <v>14320</v>
      </c>
      <c r="B8636" t="s">
        <v>5012</v>
      </c>
      <c r="C8636" s="1">
        <v>0</v>
      </c>
      <c r="D8636" s="1">
        <v>0</v>
      </c>
      <c r="E8636" s="1">
        <v>0</v>
      </c>
    </row>
    <row r="8637" spans="1:5" x14ac:dyDescent="0.25">
      <c r="A8637" t="s">
        <v>14321</v>
      </c>
      <c r="B8637" t="s">
        <v>5014</v>
      </c>
      <c r="C8637" s="1">
        <v>0</v>
      </c>
      <c r="D8637" s="1">
        <v>0</v>
      </c>
      <c r="E8637" s="1">
        <v>0</v>
      </c>
    </row>
    <row r="8638" spans="1:5" x14ac:dyDescent="0.25">
      <c r="A8638" t="s">
        <v>14322</v>
      </c>
      <c r="B8638" t="s">
        <v>5016</v>
      </c>
      <c r="C8638" s="1">
        <v>0</v>
      </c>
      <c r="D8638" s="1">
        <v>0</v>
      </c>
      <c r="E8638" s="1">
        <v>0</v>
      </c>
    </row>
    <row r="8639" spans="1:5" x14ac:dyDescent="0.25">
      <c r="A8639" t="s">
        <v>14323</v>
      </c>
      <c r="B8639" t="s">
        <v>5018</v>
      </c>
      <c r="C8639" s="1">
        <v>0</v>
      </c>
      <c r="D8639" s="1">
        <v>0</v>
      </c>
      <c r="E8639" s="1">
        <v>0</v>
      </c>
    </row>
    <row r="8640" spans="1:5" x14ac:dyDescent="0.25">
      <c r="A8640" t="s">
        <v>14324</v>
      </c>
      <c r="B8640" t="s">
        <v>5020</v>
      </c>
      <c r="C8640" s="1">
        <v>0</v>
      </c>
      <c r="D8640" s="1">
        <v>0</v>
      </c>
      <c r="E8640" s="1">
        <v>0</v>
      </c>
    </row>
    <row r="8641" spans="1:5" x14ac:dyDescent="0.25">
      <c r="A8641" t="s">
        <v>14325</v>
      </c>
      <c r="B8641" t="s">
        <v>5022</v>
      </c>
      <c r="C8641" s="1">
        <v>0</v>
      </c>
      <c r="D8641" s="1">
        <v>0</v>
      </c>
      <c r="E8641" s="1">
        <v>0</v>
      </c>
    </row>
    <row r="8642" spans="1:5" x14ac:dyDescent="0.25">
      <c r="A8642" t="s">
        <v>14326</v>
      </c>
      <c r="B8642" t="s">
        <v>5024</v>
      </c>
      <c r="C8642" s="1">
        <v>0</v>
      </c>
      <c r="D8642" s="1">
        <v>0</v>
      </c>
      <c r="E8642" s="1">
        <v>0</v>
      </c>
    </row>
    <row r="8643" spans="1:5" x14ac:dyDescent="0.25">
      <c r="A8643" t="s">
        <v>14327</v>
      </c>
      <c r="B8643" t="s">
        <v>5026</v>
      </c>
      <c r="C8643" s="1">
        <v>0</v>
      </c>
      <c r="D8643" s="1">
        <v>0</v>
      </c>
      <c r="E8643" s="1">
        <v>0</v>
      </c>
    </row>
    <row r="8644" spans="1:5" x14ac:dyDescent="0.25">
      <c r="A8644" t="s">
        <v>14328</v>
      </c>
      <c r="B8644" t="s">
        <v>5029</v>
      </c>
      <c r="C8644" s="1">
        <v>0</v>
      </c>
      <c r="D8644" s="1">
        <v>0</v>
      </c>
      <c r="E8644" s="1">
        <v>0</v>
      </c>
    </row>
    <row r="8645" spans="1:5" x14ac:dyDescent="0.25">
      <c r="A8645" t="s">
        <v>14329</v>
      </c>
      <c r="B8645" t="s">
        <v>13301</v>
      </c>
      <c r="C8645" s="1">
        <v>0</v>
      </c>
      <c r="D8645" s="1">
        <v>0</v>
      </c>
      <c r="E8645" s="1">
        <v>0</v>
      </c>
    </row>
    <row r="8646" spans="1:5" x14ac:dyDescent="0.25">
      <c r="A8646" t="s">
        <v>14330</v>
      </c>
      <c r="B8646" t="s">
        <v>5032</v>
      </c>
      <c r="C8646" s="1">
        <v>0</v>
      </c>
      <c r="D8646" s="1">
        <v>0</v>
      </c>
      <c r="E8646" s="1">
        <v>0</v>
      </c>
    </row>
    <row r="8647" spans="1:5" x14ac:dyDescent="0.25">
      <c r="A8647" t="s">
        <v>14331</v>
      </c>
      <c r="B8647" t="s">
        <v>13304</v>
      </c>
      <c r="C8647" s="1">
        <v>0</v>
      </c>
      <c r="D8647" s="1">
        <v>0</v>
      </c>
      <c r="E8647" s="1">
        <v>0</v>
      </c>
    </row>
    <row r="8648" spans="1:5" x14ac:dyDescent="0.25">
      <c r="A8648" t="s">
        <v>14332</v>
      </c>
      <c r="B8648" t="s">
        <v>5034</v>
      </c>
      <c r="C8648" s="1">
        <v>0</v>
      </c>
      <c r="D8648" s="1">
        <v>0</v>
      </c>
      <c r="E8648" s="1">
        <v>0</v>
      </c>
    </row>
    <row r="8649" spans="1:5" x14ac:dyDescent="0.25">
      <c r="A8649" t="s">
        <v>14333</v>
      </c>
      <c r="B8649" t="s">
        <v>5036</v>
      </c>
      <c r="C8649" s="1">
        <v>0</v>
      </c>
      <c r="D8649" s="1">
        <v>0</v>
      </c>
      <c r="E8649" s="1">
        <v>0</v>
      </c>
    </row>
    <row r="8650" spans="1:5" x14ac:dyDescent="0.25">
      <c r="A8650" t="s">
        <v>14334</v>
      </c>
      <c r="B8650" t="s">
        <v>5038</v>
      </c>
      <c r="C8650" s="1">
        <v>0</v>
      </c>
      <c r="D8650" s="1">
        <v>0</v>
      </c>
      <c r="E8650" s="1">
        <v>0</v>
      </c>
    </row>
    <row r="8651" spans="1:5" x14ac:dyDescent="0.25">
      <c r="A8651" t="s">
        <v>14335</v>
      </c>
      <c r="B8651" t="s">
        <v>5040</v>
      </c>
      <c r="C8651" s="1">
        <v>0</v>
      </c>
      <c r="D8651" s="1">
        <v>0</v>
      </c>
      <c r="E8651" s="1">
        <v>0</v>
      </c>
    </row>
    <row r="8652" spans="1:5" x14ac:dyDescent="0.25">
      <c r="A8652" t="s">
        <v>14336</v>
      </c>
      <c r="B8652" t="s">
        <v>5042</v>
      </c>
      <c r="C8652" s="1">
        <v>0</v>
      </c>
      <c r="D8652" s="1">
        <v>0</v>
      </c>
      <c r="E8652" s="1">
        <v>0</v>
      </c>
    </row>
    <row r="8653" spans="1:5" x14ac:dyDescent="0.25">
      <c r="A8653" t="s">
        <v>14337</v>
      </c>
      <c r="B8653" t="s">
        <v>5044</v>
      </c>
      <c r="C8653" s="1">
        <v>0</v>
      </c>
      <c r="D8653" s="1">
        <v>0</v>
      </c>
      <c r="E8653" s="1">
        <v>0</v>
      </c>
    </row>
    <row r="8654" spans="1:5" x14ac:dyDescent="0.25">
      <c r="A8654" t="s">
        <v>14338</v>
      </c>
      <c r="B8654" t="s">
        <v>5046</v>
      </c>
      <c r="C8654" s="1">
        <v>0</v>
      </c>
      <c r="D8654" s="1">
        <v>0</v>
      </c>
      <c r="E8654" s="1">
        <v>0</v>
      </c>
    </row>
    <row r="8655" spans="1:5" x14ac:dyDescent="0.25">
      <c r="A8655" t="s">
        <v>14339</v>
      </c>
      <c r="B8655" t="s">
        <v>5048</v>
      </c>
      <c r="C8655" s="1">
        <v>0</v>
      </c>
      <c r="D8655" s="1">
        <v>0</v>
      </c>
      <c r="E8655" s="1">
        <v>0</v>
      </c>
    </row>
    <row r="8656" spans="1:5" x14ac:dyDescent="0.25">
      <c r="A8656" t="s">
        <v>14340</v>
      </c>
      <c r="B8656" t="s">
        <v>5050</v>
      </c>
      <c r="C8656" s="1">
        <v>0</v>
      </c>
      <c r="D8656" s="1">
        <v>0</v>
      </c>
      <c r="E8656" s="1">
        <v>0</v>
      </c>
    </row>
    <row r="8657" spans="1:5" x14ac:dyDescent="0.25">
      <c r="A8657" t="s">
        <v>14341</v>
      </c>
      <c r="B8657" t="s">
        <v>5052</v>
      </c>
      <c r="C8657" s="1">
        <v>0</v>
      </c>
      <c r="D8657" s="1">
        <v>0</v>
      </c>
      <c r="E8657" s="1">
        <v>0</v>
      </c>
    </row>
    <row r="8658" spans="1:5" x14ac:dyDescent="0.25">
      <c r="A8658" t="s">
        <v>14342</v>
      </c>
      <c r="B8658" t="s">
        <v>5055</v>
      </c>
      <c r="C8658" s="1">
        <v>0</v>
      </c>
      <c r="D8658" s="1">
        <v>0</v>
      </c>
      <c r="E8658" s="1">
        <v>0</v>
      </c>
    </row>
    <row r="8659" spans="1:5" x14ac:dyDescent="0.25">
      <c r="A8659" t="s">
        <v>14343</v>
      </c>
      <c r="B8659" t="s">
        <v>5057</v>
      </c>
      <c r="C8659" s="1">
        <v>0</v>
      </c>
      <c r="D8659" s="1">
        <v>0</v>
      </c>
      <c r="E8659" s="1">
        <v>0</v>
      </c>
    </row>
    <row r="8660" spans="1:5" x14ac:dyDescent="0.25">
      <c r="A8660" t="s">
        <v>14344</v>
      </c>
      <c r="B8660" t="s">
        <v>5059</v>
      </c>
      <c r="C8660" s="1">
        <v>0</v>
      </c>
      <c r="D8660" s="1">
        <v>0</v>
      </c>
      <c r="E8660" s="1">
        <v>0</v>
      </c>
    </row>
    <row r="8661" spans="1:5" x14ac:dyDescent="0.25">
      <c r="A8661" t="s">
        <v>14345</v>
      </c>
      <c r="B8661" t="s">
        <v>5061</v>
      </c>
      <c r="C8661" s="1">
        <v>0</v>
      </c>
      <c r="D8661" s="1">
        <v>0</v>
      </c>
      <c r="E8661" s="1">
        <v>0</v>
      </c>
    </row>
    <row r="8662" spans="1:5" x14ac:dyDescent="0.25">
      <c r="A8662" t="s">
        <v>14346</v>
      </c>
      <c r="B8662" t="s">
        <v>5063</v>
      </c>
      <c r="C8662" s="1">
        <v>0</v>
      </c>
      <c r="D8662" s="1">
        <v>0</v>
      </c>
      <c r="E8662" s="1">
        <v>0</v>
      </c>
    </row>
    <row r="8663" spans="1:5" x14ac:dyDescent="0.25">
      <c r="A8663" t="s">
        <v>14347</v>
      </c>
      <c r="B8663" t="s">
        <v>5065</v>
      </c>
      <c r="C8663" s="1">
        <v>0</v>
      </c>
      <c r="D8663" s="1">
        <v>0</v>
      </c>
      <c r="E8663" s="1">
        <v>0</v>
      </c>
    </row>
    <row r="8664" spans="1:5" x14ac:dyDescent="0.25">
      <c r="A8664" t="s">
        <v>14348</v>
      </c>
      <c r="B8664" t="s">
        <v>5067</v>
      </c>
      <c r="C8664" s="1">
        <v>0</v>
      </c>
      <c r="D8664" s="1">
        <v>0</v>
      </c>
      <c r="E8664" s="1">
        <v>0</v>
      </c>
    </row>
    <row r="8665" spans="1:5" x14ac:dyDescent="0.25">
      <c r="A8665" t="s">
        <v>14349</v>
      </c>
      <c r="B8665" t="s">
        <v>5069</v>
      </c>
      <c r="C8665" s="1">
        <v>0</v>
      </c>
      <c r="D8665" s="1">
        <v>0</v>
      </c>
      <c r="E8665" s="1">
        <v>0</v>
      </c>
    </row>
    <row r="8666" spans="1:5" x14ac:dyDescent="0.25">
      <c r="A8666" t="s">
        <v>14350</v>
      </c>
      <c r="B8666" t="s">
        <v>5071</v>
      </c>
      <c r="C8666" s="1">
        <v>0</v>
      </c>
      <c r="D8666" s="1">
        <v>0</v>
      </c>
      <c r="E8666" s="1">
        <v>0</v>
      </c>
    </row>
    <row r="8667" spans="1:5" x14ac:dyDescent="0.25">
      <c r="A8667" t="s">
        <v>14351</v>
      </c>
      <c r="B8667" t="s">
        <v>5073</v>
      </c>
      <c r="C8667" s="1">
        <v>0</v>
      </c>
      <c r="D8667" s="1">
        <v>0</v>
      </c>
      <c r="E8667" s="1">
        <v>0</v>
      </c>
    </row>
    <row r="8668" spans="1:5" x14ac:dyDescent="0.25">
      <c r="A8668" t="s">
        <v>14352</v>
      </c>
      <c r="B8668" t="s">
        <v>5075</v>
      </c>
      <c r="C8668" s="1">
        <v>0</v>
      </c>
      <c r="D8668" s="1">
        <v>0</v>
      </c>
      <c r="E8668" s="1">
        <v>0</v>
      </c>
    </row>
    <row r="8669" spans="1:5" x14ac:dyDescent="0.25">
      <c r="A8669" t="s">
        <v>14353</v>
      </c>
      <c r="B8669" t="s">
        <v>5077</v>
      </c>
      <c r="C8669" s="1">
        <v>0</v>
      </c>
      <c r="D8669" s="1">
        <v>0</v>
      </c>
      <c r="E8669" s="1">
        <v>0</v>
      </c>
    </row>
    <row r="8670" spans="1:5" x14ac:dyDescent="0.25">
      <c r="A8670" t="s">
        <v>14354</v>
      </c>
      <c r="B8670" t="s">
        <v>5079</v>
      </c>
      <c r="C8670" s="1">
        <v>0</v>
      </c>
      <c r="D8670" s="1">
        <v>0</v>
      </c>
      <c r="E8670" s="1">
        <v>0</v>
      </c>
    </row>
    <row r="8671" spans="1:5" x14ac:dyDescent="0.25">
      <c r="A8671" t="s">
        <v>14355</v>
      </c>
      <c r="B8671" t="s">
        <v>5081</v>
      </c>
      <c r="C8671" s="1">
        <v>0</v>
      </c>
      <c r="D8671" s="1">
        <v>0</v>
      </c>
      <c r="E8671" s="1">
        <v>0</v>
      </c>
    </row>
    <row r="8672" spans="1:5" x14ac:dyDescent="0.25">
      <c r="A8672" t="s">
        <v>14356</v>
      </c>
      <c r="B8672" t="s">
        <v>5083</v>
      </c>
      <c r="C8672" s="1">
        <v>0</v>
      </c>
      <c r="D8672" s="1">
        <v>0</v>
      </c>
      <c r="E8672" s="1">
        <v>0</v>
      </c>
    </row>
    <row r="8673" spans="1:5" x14ac:dyDescent="0.25">
      <c r="A8673" t="s">
        <v>14357</v>
      </c>
      <c r="B8673" t="s">
        <v>5085</v>
      </c>
      <c r="C8673" s="1">
        <v>0</v>
      </c>
      <c r="D8673" s="1">
        <v>0</v>
      </c>
      <c r="E8673" s="1">
        <v>0</v>
      </c>
    </row>
    <row r="8674" spans="1:5" x14ac:dyDescent="0.25">
      <c r="A8674" t="s">
        <v>14358</v>
      </c>
      <c r="B8674" t="s">
        <v>5089</v>
      </c>
      <c r="C8674" s="1">
        <v>0</v>
      </c>
      <c r="D8674" s="1">
        <v>0</v>
      </c>
      <c r="E8674" s="1">
        <v>0</v>
      </c>
    </row>
    <row r="8675" spans="1:5" x14ac:dyDescent="0.25">
      <c r="A8675" t="s">
        <v>14359</v>
      </c>
      <c r="B8675" t="s">
        <v>5091</v>
      </c>
      <c r="C8675" s="1">
        <v>0</v>
      </c>
      <c r="D8675" s="1">
        <v>0</v>
      </c>
      <c r="E8675" s="1">
        <v>0</v>
      </c>
    </row>
    <row r="8676" spans="1:5" x14ac:dyDescent="0.25">
      <c r="A8676" t="s">
        <v>14360</v>
      </c>
      <c r="B8676" t="s">
        <v>5093</v>
      </c>
      <c r="C8676" s="1">
        <v>0</v>
      </c>
      <c r="D8676" s="1">
        <v>0</v>
      </c>
      <c r="E8676" s="1">
        <v>0</v>
      </c>
    </row>
    <row r="8677" spans="1:5" x14ac:dyDescent="0.25">
      <c r="A8677" t="s">
        <v>14361</v>
      </c>
      <c r="B8677" t="s">
        <v>5095</v>
      </c>
      <c r="C8677" s="1">
        <v>0</v>
      </c>
      <c r="D8677" s="1">
        <v>0</v>
      </c>
      <c r="E8677" s="1">
        <v>0</v>
      </c>
    </row>
    <row r="8678" spans="1:5" x14ac:dyDescent="0.25">
      <c r="A8678" t="s">
        <v>14362</v>
      </c>
      <c r="B8678" t="s">
        <v>5097</v>
      </c>
      <c r="C8678" s="1">
        <v>0</v>
      </c>
      <c r="D8678" s="1">
        <v>0</v>
      </c>
      <c r="E8678" s="1">
        <v>0</v>
      </c>
    </row>
    <row r="8679" spans="1:5" x14ac:dyDescent="0.25">
      <c r="A8679" t="s">
        <v>14363</v>
      </c>
      <c r="B8679" t="s">
        <v>5099</v>
      </c>
      <c r="C8679" s="1">
        <v>0</v>
      </c>
      <c r="D8679" s="1">
        <v>0</v>
      </c>
      <c r="E8679" s="1">
        <v>0</v>
      </c>
    </row>
    <row r="8680" spans="1:5" x14ac:dyDescent="0.25">
      <c r="A8680" t="s">
        <v>14364</v>
      </c>
      <c r="B8680" t="s">
        <v>5101</v>
      </c>
      <c r="C8680" s="1">
        <v>0</v>
      </c>
      <c r="D8680" s="1">
        <v>0</v>
      </c>
      <c r="E8680" s="1">
        <v>0</v>
      </c>
    </row>
    <row r="8681" spans="1:5" x14ac:dyDescent="0.25">
      <c r="A8681" t="s">
        <v>14365</v>
      </c>
      <c r="B8681" t="s">
        <v>5103</v>
      </c>
      <c r="C8681" s="1">
        <v>0</v>
      </c>
      <c r="D8681" s="1">
        <v>0</v>
      </c>
      <c r="E8681" s="1">
        <v>0</v>
      </c>
    </row>
    <row r="8682" spans="1:5" x14ac:dyDescent="0.25">
      <c r="A8682" t="s">
        <v>14366</v>
      </c>
      <c r="B8682" t="s">
        <v>5105</v>
      </c>
      <c r="C8682" s="1">
        <v>0</v>
      </c>
      <c r="D8682" s="1">
        <v>0</v>
      </c>
      <c r="E8682" s="1">
        <v>0</v>
      </c>
    </row>
    <row r="8683" spans="1:5" x14ac:dyDescent="0.25">
      <c r="A8683" t="s">
        <v>14367</v>
      </c>
      <c r="B8683" t="s">
        <v>5107</v>
      </c>
      <c r="C8683" s="1">
        <v>0</v>
      </c>
      <c r="D8683" s="1">
        <v>0</v>
      </c>
      <c r="E8683" s="1">
        <v>0</v>
      </c>
    </row>
    <row r="8684" spans="1:5" x14ac:dyDescent="0.25">
      <c r="A8684" t="s">
        <v>14368</v>
      </c>
      <c r="B8684" t="s">
        <v>5111</v>
      </c>
      <c r="C8684" s="1">
        <v>0</v>
      </c>
      <c r="D8684" s="1">
        <v>0</v>
      </c>
      <c r="E8684" s="1">
        <v>0</v>
      </c>
    </row>
    <row r="8685" spans="1:5" x14ac:dyDescent="0.25">
      <c r="A8685" t="s">
        <v>14369</v>
      </c>
      <c r="B8685" t="s">
        <v>5113</v>
      </c>
      <c r="C8685" s="1">
        <v>0</v>
      </c>
      <c r="D8685" s="1">
        <v>0</v>
      </c>
      <c r="E8685" s="1">
        <v>0</v>
      </c>
    </row>
    <row r="8686" spans="1:5" x14ac:dyDescent="0.25">
      <c r="A8686" t="s">
        <v>14370</v>
      </c>
      <c r="B8686" t="s">
        <v>5115</v>
      </c>
      <c r="C8686" s="1">
        <v>0</v>
      </c>
      <c r="D8686" s="1">
        <v>0</v>
      </c>
      <c r="E8686" s="1">
        <v>0</v>
      </c>
    </row>
    <row r="8687" spans="1:5" x14ac:dyDescent="0.25">
      <c r="A8687" t="s">
        <v>14371</v>
      </c>
      <c r="B8687" t="s">
        <v>5117</v>
      </c>
      <c r="C8687" s="1">
        <v>0</v>
      </c>
      <c r="D8687" s="1">
        <v>0</v>
      </c>
      <c r="E8687" s="1">
        <v>0</v>
      </c>
    </row>
    <row r="8688" spans="1:5" x14ac:dyDescent="0.25">
      <c r="A8688" t="s">
        <v>14372</v>
      </c>
      <c r="B8688" t="s">
        <v>5119</v>
      </c>
      <c r="C8688" s="1">
        <v>0</v>
      </c>
      <c r="D8688" s="1">
        <v>0</v>
      </c>
      <c r="E8688" s="1">
        <v>0</v>
      </c>
    </row>
    <row r="8689" spans="1:5" x14ac:dyDescent="0.25">
      <c r="A8689" t="s">
        <v>14373</v>
      </c>
      <c r="B8689" t="s">
        <v>5121</v>
      </c>
      <c r="C8689" s="1">
        <v>0</v>
      </c>
      <c r="D8689" s="1">
        <v>0</v>
      </c>
      <c r="E8689" s="1">
        <v>0</v>
      </c>
    </row>
    <row r="8690" spans="1:5" x14ac:dyDescent="0.25">
      <c r="A8690" t="s">
        <v>14374</v>
      </c>
      <c r="B8690" t="s">
        <v>5123</v>
      </c>
      <c r="C8690" s="1">
        <v>0</v>
      </c>
      <c r="D8690" s="1">
        <v>0</v>
      </c>
      <c r="E8690" s="1">
        <v>0</v>
      </c>
    </row>
    <row r="8691" spans="1:5" x14ac:dyDescent="0.25">
      <c r="A8691" t="s">
        <v>14375</v>
      </c>
      <c r="B8691" t="s">
        <v>5125</v>
      </c>
      <c r="C8691" s="1">
        <v>0</v>
      </c>
      <c r="D8691" s="1">
        <v>0</v>
      </c>
      <c r="E8691" s="1">
        <v>0</v>
      </c>
    </row>
    <row r="8692" spans="1:5" x14ac:dyDescent="0.25">
      <c r="A8692" t="s">
        <v>14376</v>
      </c>
      <c r="B8692" t="s">
        <v>5127</v>
      </c>
      <c r="C8692" s="1">
        <v>0</v>
      </c>
      <c r="D8692" s="1">
        <v>0</v>
      </c>
      <c r="E8692" s="1">
        <v>0</v>
      </c>
    </row>
    <row r="8693" spans="1:5" x14ac:dyDescent="0.25">
      <c r="A8693" t="s">
        <v>14377</v>
      </c>
      <c r="B8693" t="s">
        <v>13351</v>
      </c>
      <c r="C8693" s="1">
        <v>0</v>
      </c>
      <c r="D8693" s="1">
        <v>0</v>
      </c>
      <c r="E8693" s="1">
        <v>0</v>
      </c>
    </row>
    <row r="8694" spans="1:5" x14ac:dyDescent="0.25">
      <c r="A8694" t="s">
        <v>14378</v>
      </c>
      <c r="B8694" t="s">
        <v>5129</v>
      </c>
      <c r="C8694" s="1">
        <v>0</v>
      </c>
      <c r="D8694" s="1">
        <v>0</v>
      </c>
      <c r="E8694" s="1">
        <v>0</v>
      </c>
    </row>
    <row r="8695" spans="1:5" x14ac:dyDescent="0.25">
      <c r="A8695" t="s">
        <v>14379</v>
      </c>
      <c r="B8695" t="s">
        <v>5131</v>
      </c>
      <c r="C8695" s="1">
        <v>0</v>
      </c>
      <c r="D8695" s="1">
        <v>0</v>
      </c>
      <c r="E8695" s="1">
        <v>0</v>
      </c>
    </row>
    <row r="8696" spans="1:5" x14ac:dyDescent="0.25">
      <c r="A8696" t="s">
        <v>14380</v>
      </c>
      <c r="B8696" t="s">
        <v>5133</v>
      </c>
      <c r="C8696" s="1">
        <v>0</v>
      </c>
      <c r="D8696" s="1">
        <v>0</v>
      </c>
      <c r="E8696" s="1">
        <v>0</v>
      </c>
    </row>
    <row r="8697" spans="1:5" x14ac:dyDescent="0.25">
      <c r="A8697" t="s">
        <v>14381</v>
      </c>
      <c r="B8697" t="s">
        <v>5135</v>
      </c>
      <c r="C8697" s="1">
        <v>0</v>
      </c>
      <c r="D8697" s="1">
        <v>0</v>
      </c>
      <c r="E8697" s="1">
        <v>0</v>
      </c>
    </row>
    <row r="8698" spans="1:5" x14ac:dyDescent="0.25">
      <c r="A8698" t="s">
        <v>14382</v>
      </c>
      <c r="B8698" t="s">
        <v>5137</v>
      </c>
      <c r="C8698" s="1">
        <v>0</v>
      </c>
      <c r="D8698" s="1">
        <v>0</v>
      </c>
      <c r="E8698" s="1">
        <v>0</v>
      </c>
    </row>
    <row r="8699" spans="1:5" x14ac:dyDescent="0.25">
      <c r="A8699" t="s">
        <v>14383</v>
      </c>
      <c r="B8699" t="s">
        <v>13358</v>
      </c>
      <c r="C8699" s="1">
        <v>0</v>
      </c>
      <c r="D8699" s="1">
        <v>0</v>
      </c>
      <c r="E8699" s="1">
        <v>0</v>
      </c>
    </row>
    <row r="8700" spans="1:5" x14ac:dyDescent="0.25">
      <c r="A8700" t="s">
        <v>14384</v>
      </c>
      <c r="B8700" t="s">
        <v>5139</v>
      </c>
      <c r="C8700" s="1">
        <v>0</v>
      </c>
      <c r="D8700" s="1">
        <v>0</v>
      </c>
      <c r="E8700" s="1">
        <v>0</v>
      </c>
    </row>
    <row r="8701" spans="1:5" x14ac:dyDescent="0.25">
      <c r="A8701" t="s">
        <v>14385</v>
      </c>
      <c r="B8701" t="s">
        <v>5241</v>
      </c>
      <c r="C8701" s="1">
        <v>0</v>
      </c>
      <c r="D8701" s="1">
        <v>0</v>
      </c>
      <c r="E8701" s="1">
        <v>0</v>
      </c>
    </row>
    <row r="8702" spans="1:5" x14ac:dyDescent="0.25">
      <c r="A8702" t="s">
        <v>14386</v>
      </c>
      <c r="B8702" t="s">
        <v>5244</v>
      </c>
      <c r="C8702" s="1">
        <v>0</v>
      </c>
      <c r="D8702" s="1">
        <v>0</v>
      </c>
      <c r="E8702" s="1">
        <v>0</v>
      </c>
    </row>
    <row r="8703" spans="1:5" x14ac:dyDescent="0.25">
      <c r="A8703" t="s">
        <v>14387</v>
      </c>
      <c r="B8703" t="s">
        <v>5247</v>
      </c>
      <c r="C8703" s="1">
        <v>0</v>
      </c>
      <c r="D8703" s="1">
        <v>0</v>
      </c>
      <c r="E8703" s="1">
        <v>0</v>
      </c>
    </row>
    <row r="8704" spans="1:5" x14ac:dyDescent="0.25">
      <c r="A8704" t="s">
        <v>14388</v>
      </c>
      <c r="B8704" t="s">
        <v>5250</v>
      </c>
      <c r="C8704" s="1">
        <v>0</v>
      </c>
      <c r="D8704" s="1">
        <v>0</v>
      </c>
      <c r="E8704" s="1">
        <v>0</v>
      </c>
    </row>
    <row r="8705" spans="1:5" x14ac:dyDescent="0.25">
      <c r="A8705" t="s">
        <v>14389</v>
      </c>
      <c r="B8705" t="s">
        <v>5253</v>
      </c>
      <c r="C8705" s="1">
        <v>0</v>
      </c>
      <c r="D8705" s="1">
        <v>0</v>
      </c>
      <c r="E8705" s="1">
        <v>0</v>
      </c>
    </row>
    <row r="8706" spans="1:5" x14ac:dyDescent="0.25">
      <c r="A8706" t="s">
        <v>14390</v>
      </c>
      <c r="B8706" t="s">
        <v>5255</v>
      </c>
      <c r="C8706" s="1">
        <v>0</v>
      </c>
      <c r="D8706" s="1">
        <v>0</v>
      </c>
      <c r="E8706" s="1">
        <v>0</v>
      </c>
    </row>
    <row r="8707" spans="1:5" x14ac:dyDescent="0.25">
      <c r="A8707" t="s">
        <v>14391</v>
      </c>
      <c r="B8707" t="s">
        <v>5257</v>
      </c>
      <c r="C8707" s="1">
        <v>0</v>
      </c>
      <c r="D8707" s="1">
        <v>0</v>
      </c>
      <c r="E8707" s="1">
        <v>0</v>
      </c>
    </row>
    <row r="8708" spans="1:5" x14ac:dyDescent="0.25">
      <c r="A8708" t="s">
        <v>14392</v>
      </c>
      <c r="B8708" t="s">
        <v>5259</v>
      </c>
      <c r="C8708" s="1">
        <v>0</v>
      </c>
      <c r="D8708" s="1">
        <v>0</v>
      </c>
      <c r="E8708" s="1">
        <v>0</v>
      </c>
    </row>
    <row r="8709" spans="1:5" x14ac:dyDescent="0.25">
      <c r="A8709" t="s">
        <v>14393</v>
      </c>
      <c r="B8709" t="s">
        <v>5261</v>
      </c>
      <c r="C8709" s="1">
        <v>0</v>
      </c>
      <c r="D8709" s="1">
        <v>0</v>
      </c>
      <c r="E8709" s="1">
        <v>0</v>
      </c>
    </row>
    <row r="8710" spans="1:5" x14ac:dyDescent="0.25">
      <c r="A8710" t="s">
        <v>14394</v>
      </c>
      <c r="B8710" t="s">
        <v>5263</v>
      </c>
      <c r="C8710" s="1">
        <v>0</v>
      </c>
      <c r="D8710" s="1">
        <v>0</v>
      </c>
      <c r="E8710" s="1">
        <v>0</v>
      </c>
    </row>
    <row r="8711" spans="1:5" x14ac:dyDescent="0.25">
      <c r="A8711" t="s">
        <v>14395</v>
      </c>
      <c r="B8711" t="s">
        <v>5265</v>
      </c>
      <c r="C8711" s="1">
        <v>0</v>
      </c>
      <c r="D8711" s="1">
        <v>0</v>
      </c>
      <c r="E8711" s="1">
        <v>0</v>
      </c>
    </row>
    <row r="8712" spans="1:5" x14ac:dyDescent="0.25">
      <c r="A8712" t="s">
        <v>14396</v>
      </c>
      <c r="B8712" t="s">
        <v>5267</v>
      </c>
      <c r="C8712" s="1">
        <v>0</v>
      </c>
      <c r="D8712" s="1">
        <v>0</v>
      </c>
      <c r="E8712" s="1">
        <v>0</v>
      </c>
    </row>
    <row r="8713" spans="1:5" x14ac:dyDescent="0.25">
      <c r="A8713" t="s">
        <v>14397</v>
      </c>
      <c r="B8713" t="s">
        <v>5269</v>
      </c>
      <c r="C8713" s="1">
        <v>0</v>
      </c>
      <c r="D8713" s="1">
        <v>0</v>
      </c>
      <c r="E8713" s="1">
        <v>0</v>
      </c>
    </row>
    <row r="8714" spans="1:5" x14ac:dyDescent="0.25">
      <c r="A8714" t="s">
        <v>14398</v>
      </c>
      <c r="B8714" t="s">
        <v>5271</v>
      </c>
      <c r="C8714" s="1">
        <v>0</v>
      </c>
      <c r="D8714" s="1">
        <v>0</v>
      </c>
      <c r="E8714" s="1">
        <v>0</v>
      </c>
    </row>
    <row r="8715" spans="1:5" x14ac:dyDescent="0.25">
      <c r="A8715" t="s">
        <v>14399</v>
      </c>
      <c r="B8715" t="s">
        <v>5273</v>
      </c>
      <c r="C8715" s="1">
        <v>0</v>
      </c>
      <c r="D8715" s="1">
        <v>0</v>
      </c>
      <c r="E8715" s="1">
        <v>0</v>
      </c>
    </row>
    <row r="8716" spans="1:5" x14ac:dyDescent="0.25">
      <c r="A8716" t="s">
        <v>14400</v>
      </c>
      <c r="B8716" t="s">
        <v>5275</v>
      </c>
      <c r="C8716" s="1">
        <v>0</v>
      </c>
      <c r="D8716" s="1">
        <v>0</v>
      </c>
      <c r="E8716" s="1">
        <v>0</v>
      </c>
    </row>
    <row r="8717" spans="1:5" x14ac:dyDescent="0.25">
      <c r="A8717" t="s">
        <v>14401</v>
      </c>
      <c r="B8717" t="s">
        <v>5277</v>
      </c>
      <c r="C8717" s="1">
        <v>0</v>
      </c>
      <c r="D8717" s="1">
        <v>0</v>
      </c>
      <c r="E8717" s="1">
        <v>0</v>
      </c>
    </row>
    <row r="8718" spans="1:5" x14ac:dyDescent="0.25">
      <c r="A8718" t="s">
        <v>14402</v>
      </c>
      <c r="B8718" t="s">
        <v>5279</v>
      </c>
      <c r="C8718" s="1">
        <v>0</v>
      </c>
      <c r="D8718" s="1">
        <v>0</v>
      </c>
      <c r="E8718" s="1">
        <v>0</v>
      </c>
    </row>
    <row r="8719" spans="1:5" x14ac:dyDescent="0.25">
      <c r="A8719" t="s">
        <v>14403</v>
      </c>
      <c r="B8719" t="s">
        <v>5283</v>
      </c>
      <c r="C8719" s="1">
        <v>0</v>
      </c>
      <c r="D8719" s="1">
        <v>0</v>
      </c>
      <c r="E8719" s="1">
        <v>0</v>
      </c>
    </row>
    <row r="8720" spans="1:5" x14ac:dyDescent="0.25">
      <c r="A8720" t="s">
        <v>14404</v>
      </c>
      <c r="B8720" t="s">
        <v>5287</v>
      </c>
      <c r="C8720" s="1">
        <v>0</v>
      </c>
      <c r="D8720" s="1">
        <v>0</v>
      </c>
      <c r="E8720" s="1">
        <v>0</v>
      </c>
    </row>
    <row r="8721" spans="1:5" x14ac:dyDescent="0.25">
      <c r="A8721" t="s">
        <v>14405</v>
      </c>
      <c r="B8721" t="s">
        <v>5291</v>
      </c>
      <c r="C8721" s="1">
        <v>0</v>
      </c>
      <c r="D8721" s="1">
        <v>0</v>
      </c>
      <c r="E8721" s="1">
        <v>0</v>
      </c>
    </row>
    <row r="8722" spans="1:5" x14ac:dyDescent="0.25">
      <c r="A8722" t="s">
        <v>14406</v>
      </c>
      <c r="B8722" t="s">
        <v>5293</v>
      </c>
      <c r="C8722" s="1">
        <v>0</v>
      </c>
      <c r="D8722" s="1">
        <v>0</v>
      </c>
      <c r="E8722" s="1">
        <v>0</v>
      </c>
    </row>
    <row r="8723" spans="1:5" x14ac:dyDescent="0.25">
      <c r="A8723" t="s">
        <v>14407</v>
      </c>
      <c r="B8723" t="s">
        <v>5295</v>
      </c>
      <c r="C8723" s="1">
        <v>0</v>
      </c>
      <c r="D8723" s="1">
        <v>0</v>
      </c>
      <c r="E8723" s="1">
        <v>0</v>
      </c>
    </row>
    <row r="8724" spans="1:5" x14ac:dyDescent="0.25">
      <c r="A8724" t="s">
        <v>14408</v>
      </c>
      <c r="B8724" t="s">
        <v>5297</v>
      </c>
      <c r="C8724" s="1">
        <v>0</v>
      </c>
      <c r="D8724" s="1">
        <v>0</v>
      </c>
      <c r="E8724" s="1">
        <v>0</v>
      </c>
    </row>
    <row r="8725" spans="1:5" x14ac:dyDescent="0.25">
      <c r="A8725" t="s">
        <v>14409</v>
      </c>
      <c r="B8725" t="s">
        <v>5299</v>
      </c>
      <c r="C8725" s="1">
        <v>0</v>
      </c>
      <c r="D8725" s="1">
        <v>0</v>
      </c>
      <c r="E8725" s="1">
        <v>0</v>
      </c>
    </row>
    <row r="8726" spans="1:5" x14ac:dyDescent="0.25">
      <c r="A8726" t="s">
        <v>14410</v>
      </c>
      <c r="B8726" t="s">
        <v>5301</v>
      </c>
      <c r="C8726" s="1">
        <v>0</v>
      </c>
      <c r="D8726" s="1">
        <v>0</v>
      </c>
      <c r="E8726" s="1">
        <v>0</v>
      </c>
    </row>
    <row r="8727" spans="1:5" x14ac:dyDescent="0.25">
      <c r="A8727" t="s">
        <v>14411</v>
      </c>
      <c r="B8727" t="s">
        <v>5303</v>
      </c>
      <c r="C8727" s="1">
        <v>0</v>
      </c>
      <c r="D8727" s="1">
        <v>0</v>
      </c>
      <c r="E8727" s="1">
        <v>0</v>
      </c>
    </row>
    <row r="8728" spans="1:5" x14ac:dyDescent="0.25">
      <c r="A8728" t="s">
        <v>14412</v>
      </c>
      <c r="B8728" t="s">
        <v>5305</v>
      </c>
      <c r="C8728" s="1">
        <v>0</v>
      </c>
      <c r="D8728" s="1">
        <v>0</v>
      </c>
      <c r="E8728" s="1">
        <v>0</v>
      </c>
    </row>
    <row r="8729" spans="1:5" x14ac:dyDescent="0.25">
      <c r="A8729" t="s">
        <v>14413</v>
      </c>
      <c r="B8729" t="s">
        <v>5307</v>
      </c>
      <c r="C8729" s="1">
        <v>0</v>
      </c>
      <c r="D8729" s="1">
        <v>0</v>
      </c>
      <c r="E8729" s="1">
        <v>0</v>
      </c>
    </row>
    <row r="8730" spans="1:5" x14ac:dyDescent="0.25">
      <c r="A8730" t="s">
        <v>14414</v>
      </c>
      <c r="B8730" t="s">
        <v>5309</v>
      </c>
      <c r="C8730" s="1">
        <v>0</v>
      </c>
      <c r="D8730" s="1">
        <v>0</v>
      </c>
      <c r="E8730" s="1">
        <v>0</v>
      </c>
    </row>
    <row r="8731" spans="1:5" x14ac:dyDescent="0.25">
      <c r="A8731" t="s">
        <v>14415</v>
      </c>
      <c r="B8731" t="s">
        <v>5311</v>
      </c>
      <c r="C8731" s="1">
        <v>0</v>
      </c>
      <c r="D8731" s="1">
        <v>0</v>
      </c>
      <c r="E8731" s="1">
        <v>0</v>
      </c>
    </row>
    <row r="8732" spans="1:5" x14ac:dyDescent="0.25">
      <c r="A8732" t="s">
        <v>14416</v>
      </c>
      <c r="B8732" t="s">
        <v>5313</v>
      </c>
      <c r="C8732" s="1">
        <v>0</v>
      </c>
      <c r="D8732" s="1">
        <v>0</v>
      </c>
      <c r="E8732" s="1">
        <v>0</v>
      </c>
    </row>
    <row r="8733" spans="1:5" x14ac:dyDescent="0.25">
      <c r="A8733" t="s">
        <v>14417</v>
      </c>
      <c r="B8733" t="s">
        <v>5315</v>
      </c>
      <c r="C8733" s="1">
        <v>0</v>
      </c>
      <c r="D8733" s="1">
        <v>0</v>
      </c>
      <c r="E8733" s="1">
        <v>0</v>
      </c>
    </row>
    <row r="8734" spans="1:5" x14ac:dyDescent="0.25">
      <c r="A8734" t="s">
        <v>14418</v>
      </c>
      <c r="B8734" t="s">
        <v>5317</v>
      </c>
      <c r="C8734" s="1">
        <v>0</v>
      </c>
      <c r="D8734" s="1">
        <v>0</v>
      </c>
      <c r="E8734" s="1">
        <v>0</v>
      </c>
    </row>
    <row r="8735" spans="1:5" x14ac:dyDescent="0.25">
      <c r="A8735" t="s">
        <v>14419</v>
      </c>
      <c r="B8735" t="s">
        <v>5319</v>
      </c>
      <c r="C8735" s="1">
        <v>0</v>
      </c>
      <c r="D8735" s="1">
        <v>0</v>
      </c>
      <c r="E8735" s="1">
        <v>0</v>
      </c>
    </row>
    <row r="8736" spans="1:5" x14ac:dyDescent="0.25">
      <c r="A8736" t="s">
        <v>14420</v>
      </c>
      <c r="B8736" t="s">
        <v>5322</v>
      </c>
      <c r="C8736" s="1">
        <v>0</v>
      </c>
      <c r="D8736" s="1">
        <v>0</v>
      </c>
      <c r="E8736" s="1">
        <v>0</v>
      </c>
    </row>
    <row r="8737" spans="1:5" x14ac:dyDescent="0.25">
      <c r="A8737" t="s">
        <v>14421</v>
      </c>
      <c r="B8737" t="s">
        <v>5325</v>
      </c>
      <c r="C8737" s="1">
        <v>0</v>
      </c>
      <c r="D8737" s="1">
        <v>0</v>
      </c>
      <c r="E8737" s="1">
        <v>0</v>
      </c>
    </row>
    <row r="8738" spans="1:5" x14ac:dyDescent="0.25">
      <c r="A8738" t="s">
        <v>14422</v>
      </c>
      <c r="B8738" t="s">
        <v>5327</v>
      </c>
      <c r="C8738" s="1">
        <v>0</v>
      </c>
      <c r="D8738" s="1">
        <v>0</v>
      </c>
      <c r="E8738" s="1">
        <v>0</v>
      </c>
    </row>
    <row r="8739" spans="1:5" x14ac:dyDescent="0.25">
      <c r="A8739" t="s">
        <v>14423</v>
      </c>
      <c r="B8739" t="s">
        <v>10761</v>
      </c>
      <c r="C8739" s="1">
        <v>0</v>
      </c>
      <c r="D8739" s="1">
        <v>0</v>
      </c>
      <c r="E8739" s="1">
        <v>0</v>
      </c>
    </row>
    <row r="8740" spans="1:5" x14ac:dyDescent="0.25">
      <c r="A8740" t="s">
        <v>14424</v>
      </c>
      <c r="B8740" t="s">
        <v>5329</v>
      </c>
      <c r="C8740" s="1">
        <v>0</v>
      </c>
      <c r="D8740" s="1">
        <v>0</v>
      </c>
      <c r="E8740" s="1">
        <v>0</v>
      </c>
    </row>
    <row r="8741" spans="1:5" x14ac:dyDescent="0.25">
      <c r="A8741" t="s">
        <v>14425</v>
      </c>
      <c r="B8741" t="s">
        <v>5331</v>
      </c>
      <c r="C8741" s="1">
        <v>0</v>
      </c>
      <c r="D8741" s="1">
        <v>0</v>
      </c>
      <c r="E8741" s="1">
        <v>0</v>
      </c>
    </row>
    <row r="8742" spans="1:5" x14ac:dyDescent="0.25">
      <c r="A8742" t="s">
        <v>14426</v>
      </c>
      <c r="B8742" t="s">
        <v>5333</v>
      </c>
      <c r="C8742" s="1">
        <v>0</v>
      </c>
      <c r="D8742" s="1">
        <v>0</v>
      </c>
      <c r="E8742" s="1">
        <v>0</v>
      </c>
    </row>
    <row r="8743" spans="1:5" x14ac:dyDescent="0.25">
      <c r="A8743" t="s">
        <v>14427</v>
      </c>
      <c r="B8743" t="s">
        <v>5335</v>
      </c>
      <c r="C8743" s="1">
        <v>0</v>
      </c>
      <c r="D8743" s="1">
        <v>0</v>
      </c>
      <c r="E8743" s="1">
        <v>0</v>
      </c>
    </row>
    <row r="8744" spans="1:5" x14ac:dyDescent="0.25">
      <c r="A8744" t="s">
        <v>14428</v>
      </c>
      <c r="B8744" t="s">
        <v>5337</v>
      </c>
      <c r="C8744" s="1">
        <v>0</v>
      </c>
      <c r="D8744" s="1">
        <v>0</v>
      </c>
      <c r="E8744" s="1">
        <v>0</v>
      </c>
    </row>
    <row r="8745" spans="1:5" x14ac:dyDescent="0.25">
      <c r="A8745" t="s">
        <v>14429</v>
      </c>
      <c r="B8745" t="s">
        <v>5339</v>
      </c>
      <c r="C8745" s="1">
        <v>0</v>
      </c>
      <c r="D8745" s="1">
        <v>0</v>
      </c>
      <c r="E8745" s="1">
        <v>0</v>
      </c>
    </row>
    <row r="8746" spans="1:5" x14ac:dyDescent="0.25">
      <c r="A8746" t="s">
        <v>14430</v>
      </c>
      <c r="B8746" t="s">
        <v>5341</v>
      </c>
      <c r="C8746" s="1">
        <v>0</v>
      </c>
      <c r="D8746" s="1">
        <v>0</v>
      </c>
      <c r="E8746" s="1">
        <v>0</v>
      </c>
    </row>
    <row r="8747" spans="1:5" x14ac:dyDescent="0.25">
      <c r="A8747" t="s">
        <v>14431</v>
      </c>
      <c r="B8747" t="s">
        <v>5343</v>
      </c>
      <c r="C8747" s="1">
        <v>0</v>
      </c>
      <c r="D8747" s="1">
        <v>0</v>
      </c>
      <c r="E8747" s="1">
        <v>0</v>
      </c>
    </row>
    <row r="8748" spans="1:5" x14ac:dyDescent="0.25">
      <c r="A8748" t="s">
        <v>14432</v>
      </c>
      <c r="B8748" t="s">
        <v>5346</v>
      </c>
      <c r="C8748" s="1">
        <v>0</v>
      </c>
      <c r="D8748" s="1">
        <v>0</v>
      </c>
      <c r="E8748" s="1">
        <v>0</v>
      </c>
    </row>
    <row r="8749" spans="1:5" x14ac:dyDescent="0.25">
      <c r="A8749" t="s">
        <v>14433</v>
      </c>
      <c r="B8749" t="s">
        <v>5349</v>
      </c>
      <c r="C8749" s="1">
        <v>0</v>
      </c>
      <c r="D8749" s="1">
        <v>0</v>
      </c>
      <c r="E8749" s="1">
        <v>0</v>
      </c>
    </row>
    <row r="8750" spans="1:5" x14ac:dyDescent="0.25">
      <c r="A8750" t="s">
        <v>14434</v>
      </c>
      <c r="B8750" t="s">
        <v>5352</v>
      </c>
      <c r="C8750" s="1">
        <v>0</v>
      </c>
      <c r="D8750" s="1">
        <v>0</v>
      </c>
      <c r="E8750" s="1">
        <v>0</v>
      </c>
    </row>
    <row r="8751" spans="1:5" x14ac:dyDescent="0.25">
      <c r="A8751" t="s">
        <v>14435</v>
      </c>
      <c r="B8751" t="s">
        <v>5354</v>
      </c>
      <c r="C8751" s="1">
        <v>0</v>
      </c>
      <c r="D8751" s="1">
        <v>0</v>
      </c>
      <c r="E8751" s="1">
        <v>0</v>
      </c>
    </row>
    <row r="8752" spans="1:5" x14ac:dyDescent="0.25">
      <c r="A8752" t="s">
        <v>14436</v>
      </c>
      <c r="B8752" t="s">
        <v>5356</v>
      </c>
      <c r="C8752" s="1">
        <v>0</v>
      </c>
      <c r="D8752" s="1">
        <v>0</v>
      </c>
      <c r="E8752" s="1">
        <v>0</v>
      </c>
    </row>
    <row r="8753" spans="1:5" x14ac:dyDescent="0.25">
      <c r="A8753" t="s">
        <v>14437</v>
      </c>
      <c r="B8753" t="s">
        <v>5359</v>
      </c>
      <c r="C8753" s="1">
        <v>0</v>
      </c>
      <c r="D8753" s="1">
        <v>0</v>
      </c>
      <c r="E8753" s="1">
        <v>0</v>
      </c>
    </row>
    <row r="8754" spans="1:5" x14ac:dyDescent="0.25">
      <c r="A8754" t="s">
        <v>14438</v>
      </c>
      <c r="B8754" t="s">
        <v>5361</v>
      </c>
      <c r="C8754" s="1">
        <v>0</v>
      </c>
      <c r="D8754" s="1">
        <v>0</v>
      </c>
      <c r="E8754" s="1">
        <v>0</v>
      </c>
    </row>
    <row r="8755" spans="1:5" x14ac:dyDescent="0.25">
      <c r="A8755" t="s">
        <v>14439</v>
      </c>
      <c r="B8755" t="s">
        <v>5363</v>
      </c>
      <c r="C8755" s="1">
        <v>0</v>
      </c>
      <c r="D8755" s="1">
        <v>0</v>
      </c>
      <c r="E8755" s="1">
        <v>0</v>
      </c>
    </row>
    <row r="8756" spans="1:5" x14ac:dyDescent="0.25">
      <c r="A8756" t="s">
        <v>14440</v>
      </c>
      <c r="B8756" t="s">
        <v>5365</v>
      </c>
      <c r="C8756" s="1">
        <v>0</v>
      </c>
      <c r="D8756" s="1">
        <v>0</v>
      </c>
      <c r="E8756" s="1">
        <v>0</v>
      </c>
    </row>
    <row r="8757" spans="1:5" x14ac:dyDescent="0.25">
      <c r="A8757" t="s">
        <v>14441</v>
      </c>
      <c r="B8757" t="s">
        <v>5367</v>
      </c>
      <c r="C8757" s="1">
        <v>0</v>
      </c>
      <c r="D8757" s="1">
        <v>0</v>
      </c>
      <c r="E8757" s="1">
        <v>0</v>
      </c>
    </row>
    <row r="8758" spans="1:5" x14ac:dyDescent="0.25">
      <c r="A8758" t="s">
        <v>14442</v>
      </c>
      <c r="B8758" t="s">
        <v>5370</v>
      </c>
      <c r="C8758" s="1">
        <v>0</v>
      </c>
      <c r="D8758" s="1">
        <v>0</v>
      </c>
      <c r="E8758" s="1">
        <v>0</v>
      </c>
    </row>
    <row r="8759" spans="1:5" x14ac:dyDescent="0.25">
      <c r="A8759" t="s">
        <v>14443</v>
      </c>
      <c r="B8759" t="s">
        <v>5373</v>
      </c>
      <c r="C8759" s="1">
        <v>0</v>
      </c>
      <c r="D8759" s="1">
        <v>0</v>
      </c>
      <c r="E8759" s="1">
        <v>0</v>
      </c>
    </row>
    <row r="8760" spans="1:5" x14ac:dyDescent="0.25">
      <c r="A8760" t="s">
        <v>14444</v>
      </c>
      <c r="B8760" t="s">
        <v>5376</v>
      </c>
      <c r="C8760" s="1">
        <v>0</v>
      </c>
      <c r="D8760" s="1">
        <v>0</v>
      </c>
      <c r="E8760" s="1">
        <v>0</v>
      </c>
    </row>
    <row r="8761" spans="1:5" x14ac:dyDescent="0.25">
      <c r="A8761" t="s">
        <v>14445</v>
      </c>
      <c r="B8761" t="s">
        <v>5378</v>
      </c>
      <c r="C8761" s="1">
        <v>0</v>
      </c>
      <c r="D8761" s="1">
        <v>0</v>
      </c>
      <c r="E8761" s="1">
        <v>0</v>
      </c>
    </row>
    <row r="8762" spans="1:5" x14ac:dyDescent="0.25">
      <c r="A8762" t="s">
        <v>14446</v>
      </c>
      <c r="B8762" t="s">
        <v>5380</v>
      </c>
      <c r="C8762" s="1">
        <v>0</v>
      </c>
      <c r="D8762" s="1">
        <v>0</v>
      </c>
      <c r="E8762" s="1">
        <v>0</v>
      </c>
    </row>
    <row r="8763" spans="1:5" x14ac:dyDescent="0.25">
      <c r="A8763" t="s">
        <v>14447</v>
      </c>
      <c r="B8763" t="s">
        <v>5382</v>
      </c>
      <c r="C8763" s="1">
        <v>0</v>
      </c>
      <c r="D8763" s="1">
        <v>0</v>
      </c>
      <c r="E8763" s="1">
        <v>0</v>
      </c>
    </row>
    <row r="8764" spans="1:5" x14ac:dyDescent="0.25">
      <c r="A8764" t="s">
        <v>14448</v>
      </c>
      <c r="B8764" t="s">
        <v>5384</v>
      </c>
      <c r="C8764" s="1">
        <v>0</v>
      </c>
      <c r="D8764" s="1">
        <v>0</v>
      </c>
      <c r="E8764" s="1">
        <v>0</v>
      </c>
    </row>
    <row r="8765" spans="1:5" x14ac:dyDescent="0.25">
      <c r="A8765" t="s">
        <v>14449</v>
      </c>
      <c r="B8765" t="s">
        <v>5386</v>
      </c>
      <c r="C8765" s="1">
        <v>0</v>
      </c>
      <c r="D8765" s="1">
        <v>0</v>
      </c>
      <c r="E8765" s="1">
        <v>0</v>
      </c>
    </row>
    <row r="8766" spans="1:5" x14ac:dyDescent="0.25">
      <c r="A8766" t="s">
        <v>14450</v>
      </c>
      <c r="B8766" t="s">
        <v>5390</v>
      </c>
      <c r="C8766" s="1">
        <v>0</v>
      </c>
      <c r="D8766" s="1">
        <v>0</v>
      </c>
      <c r="E8766" s="1">
        <v>0</v>
      </c>
    </row>
    <row r="8767" spans="1:5" x14ac:dyDescent="0.25">
      <c r="A8767" t="s">
        <v>14451</v>
      </c>
      <c r="B8767" t="s">
        <v>5392</v>
      </c>
      <c r="C8767" s="1">
        <v>0</v>
      </c>
      <c r="D8767" s="1">
        <v>0</v>
      </c>
      <c r="E8767" s="1">
        <v>0</v>
      </c>
    </row>
    <row r="8768" spans="1:5" x14ac:dyDescent="0.25">
      <c r="A8768" t="s">
        <v>14452</v>
      </c>
      <c r="B8768" t="s">
        <v>5394</v>
      </c>
      <c r="C8768" s="1">
        <v>0</v>
      </c>
      <c r="D8768" s="1">
        <v>0</v>
      </c>
      <c r="E8768" s="1">
        <v>0</v>
      </c>
    </row>
    <row r="8769" spans="1:5" x14ac:dyDescent="0.25">
      <c r="A8769" t="s">
        <v>14453</v>
      </c>
      <c r="B8769" t="s">
        <v>5396</v>
      </c>
      <c r="C8769" s="1">
        <v>0</v>
      </c>
      <c r="D8769" s="1">
        <v>0</v>
      </c>
      <c r="E8769" s="1">
        <v>0</v>
      </c>
    </row>
    <row r="8770" spans="1:5" x14ac:dyDescent="0.25">
      <c r="A8770" t="s">
        <v>14454</v>
      </c>
      <c r="B8770" t="s">
        <v>5398</v>
      </c>
      <c r="C8770" s="1">
        <v>0</v>
      </c>
      <c r="D8770" s="1">
        <v>0</v>
      </c>
      <c r="E8770" s="1">
        <v>0</v>
      </c>
    </row>
    <row r="8771" spans="1:5" x14ac:dyDescent="0.25">
      <c r="A8771" t="s">
        <v>14455</v>
      </c>
      <c r="B8771" t="s">
        <v>5400</v>
      </c>
      <c r="C8771" s="1">
        <v>0</v>
      </c>
      <c r="D8771" s="1">
        <v>0</v>
      </c>
      <c r="E8771" s="1">
        <v>0</v>
      </c>
    </row>
    <row r="8772" spans="1:5" x14ac:dyDescent="0.25">
      <c r="A8772" t="s">
        <v>14456</v>
      </c>
      <c r="B8772" t="s">
        <v>5402</v>
      </c>
      <c r="C8772" s="1">
        <v>0</v>
      </c>
      <c r="D8772" s="1">
        <v>0</v>
      </c>
      <c r="E8772" s="1">
        <v>0</v>
      </c>
    </row>
    <row r="8773" spans="1:5" x14ac:dyDescent="0.25">
      <c r="A8773" t="s">
        <v>14457</v>
      </c>
      <c r="B8773" t="s">
        <v>5404</v>
      </c>
      <c r="C8773" s="1">
        <v>0</v>
      </c>
      <c r="D8773" s="1">
        <v>0</v>
      </c>
      <c r="E8773" s="1">
        <v>0</v>
      </c>
    </row>
    <row r="8774" spans="1:5" x14ac:dyDescent="0.25">
      <c r="A8774" t="s">
        <v>14458</v>
      </c>
      <c r="B8774" t="s">
        <v>5406</v>
      </c>
      <c r="C8774" s="1">
        <v>0</v>
      </c>
      <c r="D8774" s="1">
        <v>0</v>
      </c>
      <c r="E8774" s="1">
        <v>0</v>
      </c>
    </row>
    <row r="8775" spans="1:5" x14ac:dyDescent="0.25">
      <c r="A8775" t="s">
        <v>14459</v>
      </c>
      <c r="B8775" t="s">
        <v>5408</v>
      </c>
      <c r="C8775" s="1">
        <v>0</v>
      </c>
      <c r="D8775" s="1">
        <v>0</v>
      </c>
      <c r="E8775" s="1">
        <v>0</v>
      </c>
    </row>
    <row r="8776" spans="1:5" x14ac:dyDescent="0.25">
      <c r="A8776" t="s">
        <v>14460</v>
      </c>
      <c r="B8776" t="s">
        <v>5410</v>
      </c>
      <c r="C8776" s="1">
        <v>0</v>
      </c>
      <c r="D8776" s="1">
        <v>0</v>
      </c>
      <c r="E8776" s="1">
        <v>0</v>
      </c>
    </row>
    <row r="8777" spans="1:5" x14ac:dyDescent="0.25">
      <c r="A8777" t="s">
        <v>14461</v>
      </c>
      <c r="B8777" t="s">
        <v>5412</v>
      </c>
      <c r="C8777" s="1">
        <v>0</v>
      </c>
      <c r="D8777" s="1">
        <v>0</v>
      </c>
      <c r="E8777" s="1">
        <v>0</v>
      </c>
    </row>
    <row r="8778" spans="1:5" x14ac:dyDescent="0.25">
      <c r="A8778" t="s">
        <v>14462</v>
      </c>
      <c r="B8778" t="s">
        <v>5414</v>
      </c>
      <c r="C8778" s="1">
        <v>0</v>
      </c>
      <c r="D8778" s="1">
        <v>0</v>
      </c>
      <c r="E8778" s="1">
        <v>0</v>
      </c>
    </row>
    <row r="8779" spans="1:5" x14ac:dyDescent="0.25">
      <c r="A8779" t="s">
        <v>14463</v>
      </c>
      <c r="B8779" t="s">
        <v>5416</v>
      </c>
      <c r="C8779" s="1">
        <v>0</v>
      </c>
      <c r="D8779" s="1">
        <v>0</v>
      </c>
      <c r="E8779" s="1">
        <v>0</v>
      </c>
    </row>
    <row r="8780" spans="1:5" x14ac:dyDescent="0.25">
      <c r="A8780" t="s">
        <v>14464</v>
      </c>
      <c r="B8780" t="s">
        <v>5418</v>
      </c>
      <c r="C8780" s="1">
        <v>0</v>
      </c>
      <c r="D8780" s="1">
        <v>0</v>
      </c>
      <c r="E8780" s="1">
        <v>0</v>
      </c>
    </row>
    <row r="8781" spans="1:5" x14ac:dyDescent="0.25">
      <c r="A8781" t="s">
        <v>14465</v>
      </c>
      <c r="B8781" t="s">
        <v>5420</v>
      </c>
      <c r="C8781" s="1">
        <v>0</v>
      </c>
      <c r="D8781" s="1">
        <v>0</v>
      </c>
      <c r="E8781" s="1">
        <v>0</v>
      </c>
    </row>
    <row r="8782" spans="1:5" x14ac:dyDescent="0.25">
      <c r="A8782" t="s">
        <v>14466</v>
      </c>
      <c r="B8782" t="s">
        <v>5423</v>
      </c>
      <c r="C8782" s="1">
        <v>0</v>
      </c>
      <c r="D8782" s="1">
        <v>0</v>
      </c>
      <c r="E8782" s="1">
        <v>0</v>
      </c>
    </row>
    <row r="8783" spans="1:5" x14ac:dyDescent="0.25">
      <c r="A8783" t="s">
        <v>14467</v>
      </c>
      <c r="B8783" t="s">
        <v>5426</v>
      </c>
      <c r="C8783" s="1">
        <v>0</v>
      </c>
      <c r="D8783" s="1">
        <v>0</v>
      </c>
      <c r="E8783" s="1">
        <v>0</v>
      </c>
    </row>
    <row r="8784" spans="1:5" x14ac:dyDescent="0.25">
      <c r="A8784" t="s">
        <v>14468</v>
      </c>
      <c r="B8784" t="s">
        <v>5428</v>
      </c>
      <c r="C8784" s="1">
        <v>0</v>
      </c>
      <c r="D8784" s="1">
        <v>0</v>
      </c>
      <c r="E8784" s="1">
        <v>0</v>
      </c>
    </row>
    <row r="8785" spans="1:5" x14ac:dyDescent="0.25">
      <c r="A8785" t="s">
        <v>14469</v>
      </c>
      <c r="B8785" t="s">
        <v>10812</v>
      </c>
      <c r="C8785" s="1">
        <v>0</v>
      </c>
      <c r="D8785" s="1">
        <v>0</v>
      </c>
      <c r="E8785" s="1">
        <v>0</v>
      </c>
    </row>
    <row r="8786" spans="1:5" x14ac:dyDescent="0.25">
      <c r="A8786" t="s">
        <v>14470</v>
      </c>
      <c r="B8786" t="s">
        <v>5430</v>
      </c>
      <c r="C8786" s="1">
        <v>0</v>
      </c>
      <c r="D8786" s="1">
        <v>0</v>
      </c>
      <c r="E8786" s="1">
        <v>0</v>
      </c>
    </row>
    <row r="8787" spans="1:5" x14ac:dyDescent="0.25">
      <c r="A8787" t="s">
        <v>14471</v>
      </c>
      <c r="B8787" t="s">
        <v>5432</v>
      </c>
      <c r="C8787" s="1">
        <v>0</v>
      </c>
      <c r="D8787" s="1">
        <v>0</v>
      </c>
      <c r="E8787" s="1">
        <v>0</v>
      </c>
    </row>
    <row r="8788" spans="1:5" x14ac:dyDescent="0.25">
      <c r="A8788" t="s">
        <v>14472</v>
      </c>
      <c r="B8788" t="s">
        <v>5434</v>
      </c>
      <c r="C8788" s="1">
        <v>0</v>
      </c>
      <c r="D8788" s="1">
        <v>0</v>
      </c>
      <c r="E8788" s="1">
        <v>0</v>
      </c>
    </row>
    <row r="8789" spans="1:5" x14ac:dyDescent="0.25">
      <c r="A8789" t="s">
        <v>14473</v>
      </c>
      <c r="B8789" t="s">
        <v>5436</v>
      </c>
      <c r="C8789" s="1">
        <v>0</v>
      </c>
      <c r="D8789" s="1">
        <v>0</v>
      </c>
      <c r="E8789" s="1">
        <v>0</v>
      </c>
    </row>
    <row r="8790" spans="1:5" x14ac:dyDescent="0.25">
      <c r="A8790" t="s">
        <v>14474</v>
      </c>
      <c r="B8790" t="s">
        <v>5438</v>
      </c>
      <c r="C8790" s="1">
        <v>0</v>
      </c>
      <c r="D8790" s="1">
        <v>0</v>
      </c>
      <c r="E8790" s="1">
        <v>0</v>
      </c>
    </row>
    <row r="8791" spans="1:5" x14ac:dyDescent="0.25">
      <c r="A8791" t="s">
        <v>14475</v>
      </c>
      <c r="B8791" t="s">
        <v>5440</v>
      </c>
      <c r="C8791" s="1">
        <v>0</v>
      </c>
      <c r="D8791" s="1">
        <v>0</v>
      </c>
      <c r="E8791" s="1">
        <v>0</v>
      </c>
    </row>
    <row r="8792" spans="1:5" x14ac:dyDescent="0.25">
      <c r="A8792" t="s">
        <v>14476</v>
      </c>
      <c r="B8792" t="s">
        <v>5442</v>
      </c>
      <c r="C8792" s="1">
        <v>0</v>
      </c>
      <c r="D8792" s="1">
        <v>0</v>
      </c>
      <c r="E8792" s="1">
        <v>0</v>
      </c>
    </row>
    <row r="8793" spans="1:5" x14ac:dyDescent="0.25">
      <c r="A8793" t="s">
        <v>14477</v>
      </c>
      <c r="B8793" t="s">
        <v>5444</v>
      </c>
      <c r="C8793" s="1">
        <v>0</v>
      </c>
      <c r="D8793" s="1">
        <v>0</v>
      </c>
      <c r="E8793" s="1">
        <v>0</v>
      </c>
    </row>
    <row r="8794" spans="1:5" x14ac:dyDescent="0.25">
      <c r="A8794" t="s">
        <v>14478</v>
      </c>
      <c r="B8794" t="s">
        <v>5446</v>
      </c>
      <c r="C8794" s="1">
        <v>0</v>
      </c>
      <c r="D8794" s="1">
        <v>0</v>
      </c>
      <c r="E8794" s="1">
        <v>0</v>
      </c>
    </row>
    <row r="8795" spans="1:5" x14ac:dyDescent="0.25">
      <c r="A8795" t="s">
        <v>14479</v>
      </c>
      <c r="B8795" t="s">
        <v>5449</v>
      </c>
      <c r="C8795" s="1">
        <v>0</v>
      </c>
      <c r="D8795" s="1">
        <v>0</v>
      </c>
      <c r="E8795" s="1">
        <v>0</v>
      </c>
    </row>
    <row r="8796" spans="1:5" x14ac:dyDescent="0.25">
      <c r="A8796" t="s">
        <v>14480</v>
      </c>
      <c r="B8796" t="s">
        <v>5451</v>
      </c>
      <c r="C8796" s="1">
        <v>0</v>
      </c>
      <c r="D8796" s="1">
        <v>0</v>
      </c>
      <c r="E8796" s="1">
        <v>0</v>
      </c>
    </row>
    <row r="8797" spans="1:5" x14ac:dyDescent="0.25">
      <c r="A8797" t="s">
        <v>14481</v>
      </c>
      <c r="B8797" t="s">
        <v>5453</v>
      </c>
      <c r="C8797" s="1">
        <v>0</v>
      </c>
      <c r="D8797" s="1">
        <v>0</v>
      </c>
      <c r="E8797" s="1">
        <v>0</v>
      </c>
    </row>
    <row r="8798" spans="1:5" x14ac:dyDescent="0.25">
      <c r="A8798" t="s">
        <v>14482</v>
      </c>
      <c r="B8798" t="s">
        <v>5455</v>
      </c>
      <c r="C8798" s="1">
        <v>0</v>
      </c>
      <c r="D8798" s="1">
        <v>0</v>
      </c>
      <c r="E8798" s="1">
        <v>0</v>
      </c>
    </row>
    <row r="8799" spans="1:5" x14ac:dyDescent="0.25">
      <c r="A8799" t="s">
        <v>14483</v>
      </c>
      <c r="B8799" t="s">
        <v>5458</v>
      </c>
      <c r="C8799" s="1">
        <v>0</v>
      </c>
      <c r="D8799" s="1">
        <v>0</v>
      </c>
      <c r="E8799" s="1">
        <v>0</v>
      </c>
    </row>
    <row r="8800" spans="1:5" x14ac:dyDescent="0.25">
      <c r="A8800" t="s">
        <v>14484</v>
      </c>
      <c r="B8800" t="s">
        <v>5460</v>
      </c>
      <c r="C8800" s="1">
        <v>0</v>
      </c>
      <c r="D8800" s="1">
        <v>0</v>
      </c>
      <c r="E8800" s="1">
        <v>0</v>
      </c>
    </row>
    <row r="8801" spans="1:5" x14ac:dyDescent="0.25">
      <c r="A8801" t="s">
        <v>14485</v>
      </c>
      <c r="B8801" t="s">
        <v>5462</v>
      </c>
      <c r="C8801" s="1">
        <v>0</v>
      </c>
      <c r="D8801" s="1">
        <v>0</v>
      </c>
      <c r="E8801" s="1">
        <v>0</v>
      </c>
    </row>
    <row r="8802" spans="1:5" x14ac:dyDescent="0.25">
      <c r="A8802" t="s">
        <v>14486</v>
      </c>
      <c r="B8802" t="s">
        <v>5464</v>
      </c>
      <c r="C8802" s="1">
        <v>0</v>
      </c>
      <c r="D8802" s="1">
        <v>0</v>
      </c>
      <c r="E8802" s="1">
        <v>0</v>
      </c>
    </row>
    <row r="8803" spans="1:5" x14ac:dyDescent="0.25">
      <c r="A8803" t="s">
        <v>14487</v>
      </c>
      <c r="B8803" t="s">
        <v>5466</v>
      </c>
      <c r="C8803" s="1">
        <v>0</v>
      </c>
      <c r="D8803" s="1">
        <v>0</v>
      </c>
      <c r="E8803" s="1">
        <v>0</v>
      </c>
    </row>
    <row r="8804" spans="1:5" x14ac:dyDescent="0.25">
      <c r="A8804" t="s">
        <v>14488</v>
      </c>
      <c r="B8804" t="s">
        <v>5468</v>
      </c>
      <c r="C8804" s="1">
        <v>0</v>
      </c>
      <c r="D8804" s="1">
        <v>0</v>
      </c>
      <c r="E8804" s="1">
        <v>0</v>
      </c>
    </row>
    <row r="8805" spans="1:5" x14ac:dyDescent="0.25">
      <c r="A8805" t="s">
        <v>14489</v>
      </c>
      <c r="B8805" t="s">
        <v>5470</v>
      </c>
      <c r="C8805" s="1">
        <v>0</v>
      </c>
      <c r="D8805" s="1">
        <v>0</v>
      </c>
      <c r="E8805" s="1">
        <v>0</v>
      </c>
    </row>
    <row r="8806" spans="1:5" x14ac:dyDescent="0.25">
      <c r="A8806" t="s">
        <v>14490</v>
      </c>
      <c r="B8806" t="s">
        <v>5472</v>
      </c>
      <c r="C8806" s="1">
        <v>0</v>
      </c>
      <c r="D8806" s="1">
        <v>0</v>
      </c>
      <c r="E8806" s="1">
        <v>0</v>
      </c>
    </row>
    <row r="8807" spans="1:5" x14ac:dyDescent="0.25">
      <c r="A8807" t="s">
        <v>14491</v>
      </c>
      <c r="B8807" t="s">
        <v>5475</v>
      </c>
      <c r="C8807" s="1">
        <v>0</v>
      </c>
      <c r="D8807" s="1">
        <v>0</v>
      </c>
      <c r="E8807" s="1">
        <v>0</v>
      </c>
    </row>
    <row r="8808" spans="1:5" x14ac:dyDescent="0.25">
      <c r="A8808" t="s">
        <v>14492</v>
      </c>
      <c r="B8808" t="s">
        <v>5477</v>
      </c>
      <c r="C8808" s="1">
        <v>0</v>
      </c>
      <c r="D8808" s="1">
        <v>0</v>
      </c>
      <c r="E8808" s="1">
        <v>0</v>
      </c>
    </row>
    <row r="8809" spans="1:5" x14ac:dyDescent="0.25">
      <c r="A8809" t="s">
        <v>14493</v>
      </c>
      <c r="B8809" t="s">
        <v>5479</v>
      </c>
      <c r="C8809" s="1">
        <v>0</v>
      </c>
      <c r="D8809" s="1">
        <v>0</v>
      </c>
      <c r="E8809" s="1">
        <v>0</v>
      </c>
    </row>
    <row r="8810" spans="1:5" x14ac:dyDescent="0.25">
      <c r="A8810" t="s">
        <v>14494</v>
      </c>
      <c r="B8810" t="s">
        <v>5481</v>
      </c>
      <c r="C8810" s="1">
        <v>0</v>
      </c>
      <c r="D8810" s="1">
        <v>0</v>
      </c>
      <c r="E8810" s="1">
        <v>0</v>
      </c>
    </row>
    <row r="8811" spans="1:5" x14ac:dyDescent="0.25">
      <c r="A8811" t="s">
        <v>14495</v>
      </c>
      <c r="B8811" t="s">
        <v>5483</v>
      </c>
      <c r="C8811" s="1">
        <v>0</v>
      </c>
      <c r="D8811" s="1">
        <v>0</v>
      </c>
      <c r="E8811" s="1">
        <v>0</v>
      </c>
    </row>
    <row r="8812" spans="1:5" x14ac:dyDescent="0.25">
      <c r="A8812" t="s">
        <v>14496</v>
      </c>
      <c r="B8812" t="s">
        <v>5487</v>
      </c>
      <c r="C8812" s="1">
        <v>0</v>
      </c>
      <c r="D8812" s="1">
        <v>0</v>
      </c>
      <c r="E8812" s="1">
        <v>0</v>
      </c>
    </row>
    <row r="8813" spans="1:5" x14ac:dyDescent="0.25">
      <c r="A8813" t="s">
        <v>14497</v>
      </c>
      <c r="B8813" t="s">
        <v>5490</v>
      </c>
      <c r="C8813" s="1">
        <v>0</v>
      </c>
      <c r="D8813" s="1">
        <v>0</v>
      </c>
      <c r="E8813" s="1">
        <v>0</v>
      </c>
    </row>
    <row r="8814" spans="1:5" x14ac:dyDescent="0.25">
      <c r="A8814" t="s">
        <v>14498</v>
      </c>
      <c r="B8814" t="s">
        <v>5492</v>
      </c>
      <c r="C8814" s="1">
        <v>0</v>
      </c>
      <c r="D8814" s="1">
        <v>0</v>
      </c>
      <c r="E8814" s="1">
        <v>0</v>
      </c>
    </row>
    <row r="8815" spans="1:5" x14ac:dyDescent="0.25">
      <c r="A8815" t="s">
        <v>14499</v>
      </c>
      <c r="B8815" t="s">
        <v>5494</v>
      </c>
      <c r="C8815" s="1">
        <v>0</v>
      </c>
      <c r="D8815" s="1">
        <v>0</v>
      </c>
      <c r="E8815" s="1">
        <v>0</v>
      </c>
    </row>
    <row r="8816" spans="1:5" x14ac:dyDescent="0.25">
      <c r="A8816" t="s">
        <v>14500</v>
      </c>
      <c r="B8816" t="s">
        <v>5496</v>
      </c>
      <c r="C8816" s="1">
        <v>0</v>
      </c>
      <c r="D8816" s="1">
        <v>0</v>
      </c>
      <c r="E8816" s="1">
        <v>0</v>
      </c>
    </row>
    <row r="8817" spans="1:5" x14ac:dyDescent="0.25">
      <c r="A8817" t="s">
        <v>14501</v>
      </c>
      <c r="B8817" t="s">
        <v>5498</v>
      </c>
      <c r="C8817" s="1">
        <v>0</v>
      </c>
      <c r="D8817" s="1">
        <v>0</v>
      </c>
      <c r="E8817" s="1">
        <v>0</v>
      </c>
    </row>
    <row r="8818" spans="1:5" x14ac:dyDescent="0.25">
      <c r="A8818" t="s">
        <v>14502</v>
      </c>
      <c r="B8818" t="s">
        <v>5500</v>
      </c>
      <c r="C8818" s="1">
        <v>0</v>
      </c>
      <c r="D8818" s="1">
        <v>0</v>
      </c>
      <c r="E8818" s="1">
        <v>0</v>
      </c>
    </row>
    <row r="8819" spans="1:5" x14ac:dyDescent="0.25">
      <c r="A8819" t="s">
        <v>14503</v>
      </c>
      <c r="B8819" t="s">
        <v>5502</v>
      </c>
      <c r="C8819" s="1">
        <v>0</v>
      </c>
      <c r="D8819" s="1">
        <v>0</v>
      </c>
      <c r="E8819" s="1">
        <v>0</v>
      </c>
    </row>
    <row r="8820" spans="1:5" x14ac:dyDescent="0.25">
      <c r="A8820" t="s">
        <v>14504</v>
      </c>
      <c r="B8820" t="s">
        <v>5504</v>
      </c>
      <c r="C8820" s="1">
        <v>0</v>
      </c>
      <c r="D8820" s="1">
        <v>0</v>
      </c>
      <c r="E8820" s="1">
        <v>0</v>
      </c>
    </row>
    <row r="8821" spans="1:5" x14ac:dyDescent="0.25">
      <c r="A8821" t="s">
        <v>14505</v>
      </c>
      <c r="B8821" t="s">
        <v>5506</v>
      </c>
      <c r="C8821" s="1">
        <v>0</v>
      </c>
      <c r="D8821" s="1">
        <v>0</v>
      </c>
      <c r="E8821" s="1">
        <v>0</v>
      </c>
    </row>
    <row r="8822" spans="1:5" x14ac:dyDescent="0.25">
      <c r="A8822" t="s">
        <v>14506</v>
      </c>
      <c r="B8822" t="s">
        <v>5508</v>
      </c>
      <c r="C8822" s="1">
        <v>0</v>
      </c>
      <c r="D8822" s="1">
        <v>0</v>
      </c>
      <c r="E8822" s="1">
        <v>0</v>
      </c>
    </row>
    <row r="8823" spans="1:5" x14ac:dyDescent="0.25">
      <c r="A8823" t="s">
        <v>14507</v>
      </c>
      <c r="B8823" t="s">
        <v>5510</v>
      </c>
      <c r="C8823" s="1">
        <v>0</v>
      </c>
      <c r="D8823" s="1">
        <v>0</v>
      </c>
      <c r="E8823" s="1">
        <v>0</v>
      </c>
    </row>
    <row r="8824" spans="1:5" x14ac:dyDescent="0.25">
      <c r="A8824" t="s">
        <v>14508</v>
      </c>
      <c r="B8824" t="s">
        <v>5512</v>
      </c>
      <c r="C8824" s="1">
        <v>0</v>
      </c>
      <c r="D8824" s="1">
        <v>0</v>
      </c>
      <c r="E8824" s="1">
        <v>0</v>
      </c>
    </row>
    <row r="8825" spans="1:5" x14ac:dyDescent="0.25">
      <c r="A8825" t="s">
        <v>14509</v>
      </c>
      <c r="B8825" t="s">
        <v>5514</v>
      </c>
      <c r="C8825" s="1">
        <v>0</v>
      </c>
      <c r="D8825" s="1">
        <v>0</v>
      </c>
      <c r="E8825" s="1">
        <v>0</v>
      </c>
    </row>
    <row r="8826" spans="1:5" x14ac:dyDescent="0.25">
      <c r="A8826" t="s">
        <v>14510</v>
      </c>
      <c r="B8826" t="s">
        <v>5516</v>
      </c>
      <c r="C8826" s="1">
        <v>0</v>
      </c>
      <c r="D8826" s="1">
        <v>0</v>
      </c>
      <c r="E8826" s="1">
        <v>0</v>
      </c>
    </row>
    <row r="8827" spans="1:5" x14ac:dyDescent="0.25">
      <c r="A8827" t="s">
        <v>14511</v>
      </c>
      <c r="B8827" t="s">
        <v>5518</v>
      </c>
      <c r="C8827" s="1">
        <v>0</v>
      </c>
      <c r="D8827" s="1">
        <v>0</v>
      </c>
      <c r="E8827" s="1">
        <v>0</v>
      </c>
    </row>
    <row r="8828" spans="1:5" x14ac:dyDescent="0.25">
      <c r="A8828" t="s">
        <v>14512</v>
      </c>
      <c r="B8828" t="s">
        <v>5521</v>
      </c>
      <c r="C8828" s="1">
        <v>0</v>
      </c>
      <c r="D8828" s="1">
        <v>0</v>
      </c>
      <c r="E8828" s="1">
        <v>0</v>
      </c>
    </row>
    <row r="8829" spans="1:5" x14ac:dyDescent="0.25">
      <c r="A8829" t="s">
        <v>14513</v>
      </c>
      <c r="B8829" t="s">
        <v>5524</v>
      </c>
      <c r="C8829" s="1">
        <v>0</v>
      </c>
      <c r="D8829" s="1">
        <v>0</v>
      </c>
      <c r="E8829" s="1">
        <v>0</v>
      </c>
    </row>
    <row r="8830" spans="1:5" x14ac:dyDescent="0.25">
      <c r="A8830" t="s">
        <v>14514</v>
      </c>
      <c r="B8830" t="s">
        <v>5526</v>
      </c>
      <c r="C8830" s="1">
        <v>0</v>
      </c>
      <c r="D8830" s="1">
        <v>0</v>
      </c>
      <c r="E8830" s="1">
        <v>0</v>
      </c>
    </row>
    <row r="8831" spans="1:5" x14ac:dyDescent="0.25">
      <c r="A8831" t="s">
        <v>14515</v>
      </c>
      <c r="B8831" t="s">
        <v>13445</v>
      </c>
      <c r="C8831" s="1">
        <v>0</v>
      </c>
      <c r="D8831" s="1">
        <v>0</v>
      </c>
      <c r="E8831" s="1">
        <v>0</v>
      </c>
    </row>
    <row r="8832" spans="1:5" x14ac:dyDescent="0.25">
      <c r="A8832" t="s">
        <v>14516</v>
      </c>
      <c r="B8832" t="s">
        <v>5528</v>
      </c>
      <c r="C8832" s="1">
        <v>0</v>
      </c>
      <c r="D8832" s="1">
        <v>0</v>
      </c>
      <c r="E8832" s="1">
        <v>0</v>
      </c>
    </row>
    <row r="8833" spans="1:5" x14ac:dyDescent="0.25">
      <c r="A8833" t="s">
        <v>14517</v>
      </c>
      <c r="B8833" t="s">
        <v>5530</v>
      </c>
      <c r="C8833" s="1">
        <v>0</v>
      </c>
      <c r="D8833" s="1">
        <v>0</v>
      </c>
      <c r="E8833" s="1">
        <v>0</v>
      </c>
    </row>
    <row r="8834" spans="1:5" x14ac:dyDescent="0.25">
      <c r="A8834" t="s">
        <v>14518</v>
      </c>
      <c r="B8834" t="s">
        <v>5532</v>
      </c>
      <c r="C8834" s="1">
        <v>0</v>
      </c>
      <c r="D8834" s="1">
        <v>0</v>
      </c>
      <c r="E8834" s="1">
        <v>0</v>
      </c>
    </row>
    <row r="8835" spans="1:5" x14ac:dyDescent="0.25">
      <c r="A8835" t="s">
        <v>14519</v>
      </c>
      <c r="B8835" t="s">
        <v>5534</v>
      </c>
      <c r="C8835" s="1">
        <v>0</v>
      </c>
      <c r="D8835" s="1">
        <v>0</v>
      </c>
      <c r="E8835" s="1">
        <v>0</v>
      </c>
    </row>
    <row r="8836" spans="1:5" x14ac:dyDescent="0.25">
      <c r="A8836" t="s">
        <v>14520</v>
      </c>
      <c r="B8836" t="s">
        <v>5536</v>
      </c>
      <c r="C8836" s="1">
        <v>0</v>
      </c>
      <c r="D8836" s="1">
        <v>0</v>
      </c>
      <c r="E8836" s="1">
        <v>0</v>
      </c>
    </row>
    <row r="8837" spans="1:5" x14ac:dyDescent="0.25">
      <c r="A8837" t="s">
        <v>14521</v>
      </c>
      <c r="B8837" t="s">
        <v>5538</v>
      </c>
      <c r="C8837" s="1">
        <v>0</v>
      </c>
      <c r="D8837" s="1">
        <v>0</v>
      </c>
      <c r="E8837" s="1">
        <v>0</v>
      </c>
    </row>
    <row r="8838" spans="1:5" x14ac:dyDescent="0.25">
      <c r="A8838" t="s">
        <v>14522</v>
      </c>
      <c r="B8838" t="s">
        <v>5540</v>
      </c>
      <c r="C8838" s="1">
        <v>0</v>
      </c>
      <c r="D8838" s="1">
        <v>0</v>
      </c>
      <c r="E8838" s="1">
        <v>0</v>
      </c>
    </row>
    <row r="8839" spans="1:5" x14ac:dyDescent="0.25">
      <c r="A8839" t="s">
        <v>14523</v>
      </c>
      <c r="B8839" t="s">
        <v>5542</v>
      </c>
      <c r="C8839" s="1">
        <v>0</v>
      </c>
      <c r="D8839" s="1">
        <v>0</v>
      </c>
      <c r="E8839" s="1">
        <v>0</v>
      </c>
    </row>
    <row r="8840" spans="1:5" x14ac:dyDescent="0.25">
      <c r="A8840" t="s">
        <v>14524</v>
      </c>
      <c r="B8840" t="s">
        <v>5544</v>
      </c>
      <c r="C8840" s="1">
        <v>0</v>
      </c>
      <c r="D8840" s="1">
        <v>0</v>
      </c>
      <c r="E8840" s="1">
        <v>0</v>
      </c>
    </row>
    <row r="8841" spans="1:5" x14ac:dyDescent="0.25">
      <c r="A8841" t="s">
        <v>14525</v>
      </c>
      <c r="B8841" t="s">
        <v>5546</v>
      </c>
      <c r="C8841" s="1">
        <v>0</v>
      </c>
      <c r="D8841" s="1">
        <v>0</v>
      </c>
      <c r="E8841" s="1">
        <v>0</v>
      </c>
    </row>
    <row r="8842" spans="1:5" x14ac:dyDescent="0.25">
      <c r="A8842" t="s">
        <v>14526</v>
      </c>
      <c r="B8842" t="s">
        <v>5549</v>
      </c>
      <c r="C8842" s="1">
        <v>0</v>
      </c>
      <c r="D8842" s="1">
        <v>0</v>
      </c>
      <c r="E8842" s="1">
        <v>0</v>
      </c>
    </row>
    <row r="8843" spans="1:5" x14ac:dyDescent="0.25">
      <c r="A8843" t="s">
        <v>14527</v>
      </c>
      <c r="B8843" t="s">
        <v>5551</v>
      </c>
      <c r="C8843" s="1">
        <v>0</v>
      </c>
      <c r="D8843" s="1">
        <v>0</v>
      </c>
      <c r="E8843" s="1">
        <v>0</v>
      </c>
    </row>
    <row r="8844" spans="1:5" x14ac:dyDescent="0.25">
      <c r="A8844" t="s">
        <v>14528</v>
      </c>
      <c r="B8844" t="s">
        <v>5553</v>
      </c>
      <c r="C8844" s="1">
        <v>0</v>
      </c>
      <c r="D8844" s="1">
        <v>0</v>
      </c>
      <c r="E8844" s="1">
        <v>0</v>
      </c>
    </row>
    <row r="8845" spans="1:5" x14ac:dyDescent="0.25">
      <c r="A8845" t="s">
        <v>14529</v>
      </c>
      <c r="B8845" t="s">
        <v>5555</v>
      </c>
      <c r="C8845" s="1">
        <v>0</v>
      </c>
      <c r="D8845" s="1">
        <v>0</v>
      </c>
      <c r="E8845" s="1">
        <v>0</v>
      </c>
    </row>
    <row r="8846" spans="1:5" x14ac:dyDescent="0.25">
      <c r="A8846" t="s">
        <v>14530</v>
      </c>
      <c r="B8846" t="s">
        <v>5557</v>
      </c>
      <c r="C8846" s="1">
        <v>0</v>
      </c>
      <c r="D8846" s="1">
        <v>0</v>
      </c>
      <c r="E8846" s="1">
        <v>0</v>
      </c>
    </row>
    <row r="8847" spans="1:5" x14ac:dyDescent="0.25">
      <c r="A8847" t="s">
        <v>14531</v>
      </c>
      <c r="B8847" t="s">
        <v>5559</v>
      </c>
      <c r="C8847" s="1">
        <v>0</v>
      </c>
      <c r="D8847" s="1">
        <v>0</v>
      </c>
      <c r="E8847" s="1">
        <v>0</v>
      </c>
    </row>
    <row r="8848" spans="1:5" x14ac:dyDescent="0.25">
      <c r="A8848" t="s">
        <v>14532</v>
      </c>
      <c r="B8848" t="s">
        <v>5561</v>
      </c>
      <c r="C8848" s="1">
        <v>0</v>
      </c>
      <c r="D8848" s="1">
        <v>0</v>
      </c>
      <c r="E8848" s="1">
        <v>0</v>
      </c>
    </row>
    <row r="8849" spans="1:5" x14ac:dyDescent="0.25">
      <c r="A8849" t="s">
        <v>14533</v>
      </c>
      <c r="B8849" t="s">
        <v>5563</v>
      </c>
      <c r="C8849" s="1">
        <v>0</v>
      </c>
      <c r="D8849" s="1">
        <v>0</v>
      </c>
      <c r="E8849" s="1">
        <v>0</v>
      </c>
    </row>
    <row r="8850" spans="1:5" x14ac:dyDescent="0.25">
      <c r="A8850" t="s">
        <v>14534</v>
      </c>
      <c r="B8850" t="s">
        <v>5565</v>
      </c>
      <c r="C8850" s="1">
        <v>0</v>
      </c>
      <c r="D8850" s="1">
        <v>0</v>
      </c>
      <c r="E8850" s="1">
        <v>0</v>
      </c>
    </row>
    <row r="8851" spans="1:5" x14ac:dyDescent="0.25">
      <c r="A8851" t="s">
        <v>14535</v>
      </c>
      <c r="B8851" t="s">
        <v>5568</v>
      </c>
      <c r="C8851" s="1">
        <v>0</v>
      </c>
      <c r="D8851" s="1">
        <v>0</v>
      </c>
      <c r="E8851" s="1">
        <v>0</v>
      </c>
    </row>
    <row r="8852" spans="1:5" x14ac:dyDescent="0.25">
      <c r="A8852" t="s">
        <v>14536</v>
      </c>
      <c r="B8852" t="s">
        <v>5571</v>
      </c>
      <c r="C8852" s="1">
        <v>0</v>
      </c>
      <c r="D8852" s="1">
        <v>0</v>
      </c>
      <c r="E8852" s="1">
        <v>0</v>
      </c>
    </row>
    <row r="8853" spans="1:5" x14ac:dyDescent="0.25">
      <c r="A8853" t="s">
        <v>14537</v>
      </c>
      <c r="B8853" t="s">
        <v>5573</v>
      </c>
      <c r="C8853" s="1">
        <v>0</v>
      </c>
      <c r="D8853" s="1">
        <v>0</v>
      </c>
      <c r="E8853" s="1">
        <v>0</v>
      </c>
    </row>
    <row r="8854" spans="1:5" x14ac:dyDescent="0.25">
      <c r="A8854" t="s">
        <v>14538</v>
      </c>
      <c r="B8854" t="s">
        <v>5575</v>
      </c>
      <c r="C8854" s="1">
        <v>0</v>
      </c>
      <c r="D8854" s="1">
        <v>0</v>
      </c>
      <c r="E8854" s="1">
        <v>0</v>
      </c>
    </row>
    <row r="8855" spans="1:5" x14ac:dyDescent="0.25">
      <c r="A8855" t="s">
        <v>14539</v>
      </c>
      <c r="B8855" t="s">
        <v>5577</v>
      </c>
      <c r="C8855" s="1">
        <v>0</v>
      </c>
      <c r="D8855" s="1">
        <v>0</v>
      </c>
      <c r="E8855" s="1">
        <v>0</v>
      </c>
    </row>
    <row r="8856" spans="1:5" x14ac:dyDescent="0.25">
      <c r="A8856" t="s">
        <v>14540</v>
      </c>
      <c r="B8856" t="s">
        <v>5579</v>
      </c>
      <c r="C8856" s="1">
        <v>0</v>
      </c>
      <c r="D8856" s="1">
        <v>0</v>
      </c>
      <c r="E8856" s="1">
        <v>0</v>
      </c>
    </row>
    <row r="8857" spans="1:5" x14ac:dyDescent="0.25">
      <c r="A8857" t="s">
        <v>14541</v>
      </c>
      <c r="B8857" t="s">
        <v>5581</v>
      </c>
      <c r="C8857" s="1">
        <v>0</v>
      </c>
      <c r="D8857" s="1">
        <v>0</v>
      </c>
      <c r="E8857" s="1">
        <v>0</v>
      </c>
    </row>
    <row r="8858" spans="1:5" x14ac:dyDescent="0.25">
      <c r="A8858" t="s">
        <v>14542</v>
      </c>
      <c r="B8858" t="s">
        <v>5585</v>
      </c>
      <c r="C8858" s="1">
        <v>0</v>
      </c>
      <c r="D8858" s="1">
        <v>0</v>
      </c>
      <c r="E8858" s="1">
        <v>0</v>
      </c>
    </row>
    <row r="8859" spans="1:5" x14ac:dyDescent="0.25">
      <c r="A8859" t="s">
        <v>14543</v>
      </c>
      <c r="B8859" t="s">
        <v>5587</v>
      </c>
      <c r="C8859" s="1">
        <v>0</v>
      </c>
      <c r="D8859" s="1">
        <v>0</v>
      </c>
      <c r="E8859" s="1">
        <v>0</v>
      </c>
    </row>
    <row r="8860" spans="1:5" x14ac:dyDescent="0.25">
      <c r="A8860" t="s">
        <v>14544</v>
      </c>
      <c r="B8860" t="s">
        <v>5589</v>
      </c>
      <c r="C8860" s="1">
        <v>0</v>
      </c>
      <c r="D8860" s="1">
        <v>0</v>
      </c>
      <c r="E8860" s="1">
        <v>0</v>
      </c>
    </row>
    <row r="8861" spans="1:5" x14ac:dyDescent="0.25">
      <c r="A8861" t="s">
        <v>14545</v>
      </c>
      <c r="B8861" t="s">
        <v>5591</v>
      </c>
      <c r="C8861" s="1">
        <v>0</v>
      </c>
      <c r="D8861" s="1">
        <v>0</v>
      </c>
      <c r="E8861" s="1">
        <v>0</v>
      </c>
    </row>
    <row r="8862" spans="1:5" x14ac:dyDescent="0.25">
      <c r="A8862" t="s">
        <v>14546</v>
      </c>
      <c r="B8862" t="s">
        <v>5593</v>
      </c>
      <c r="C8862" s="1">
        <v>0</v>
      </c>
      <c r="D8862" s="1">
        <v>0</v>
      </c>
      <c r="E8862" s="1">
        <v>0</v>
      </c>
    </row>
    <row r="8863" spans="1:5" x14ac:dyDescent="0.25">
      <c r="A8863" t="s">
        <v>14547</v>
      </c>
      <c r="B8863" t="s">
        <v>5595</v>
      </c>
      <c r="C8863" s="1">
        <v>0</v>
      </c>
      <c r="D8863" s="1">
        <v>0</v>
      </c>
      <c r="E8863" s="1">
        <v>0</v>
      </c>
    </row>
    <row r="8864" spans="1:5" x14ac:dyDescent="0.25">
      <c r="A8864" t="s">
        <v>14548</v>
      </c>
      <c r="B8864" t="s">
        <v>5597</v>
      </c>
      <c r="C8864" s="1">
        <v>0</v>
      </c>
      <c r="D8864" s="1">
        <v>0</v>
      </c>
      <c r="E8864" s="1">
        <v>0</v>
      </c>
    </row>
    <row r="8865" spans="1:5" x14ac:dyDescent="0.25">
      <c r="A8865" t="s">
        <v>14549</v>
      </c>
      <c r="B8865" t="s">
        <v>5599</v>
      </c>
      <c r="C8865" s="1">
        <v>0</v>
      </c>
      <c r="D8865" s="1">
        <v>0</v>
      </c>
      <c r="E8865" s="1">
        <v>0</v>
      </c>
    </row>
    <row r="8866" spans="1:5" x14ac:dyDescent="0.25">
      <c r="A8866" t="s">
        <v>14550</v>
      </c>
      <c r="B8866" t="s">
        <v>5601</v>
      </c>
      <c r="C8866" s="1">
        <v>0</v>
      </c>
      <c r="D8866" s="1">
        <v>0</v>
      </c>
      <c r="E8866" s="1">
        <v>0</v>
      </c>
    </row>
    <row r="8867" spans="1:5" x14ac:dyDescent="0.25">
      <c r="A8867" t="s">
        <v>14551</v>
      </c>
      <c r="B8867" t="s">
        <v>5603</v>
      </c>
      <c r="C8867" s="1">
        <v>0</v>
      </c>
      <c r="D8867" s="1">
        <v>0</v>
      </c>
      <c r="E8867" s="1">
        <v>0</v>
      </c>
    </row>
    <row r="8868" spans="1:5" x14ac:dyDescent="0.25">
      <c r="A8868" t="s">
        <v>14552</v>
      </c>
      <c r="B8868" t="s">
        <v>5605</v>
      </c>
      <c r="C8868" s="1">
        <v>0</v>
      </c>
      <c r="D8868" s="1">
        <v>0</v>
      </c>
      <c r="E8868" s="1">
        <v>0</v>
      </c>
    </row>
    <row r="8869" spans="1:5" x14ac:dyDescent="0.25">
      <c r="A8869" t="s">
        <v>14553</v>
      </c>
      <c r="B8869" t="s">
        <v>5607</v>
      </c>
      <c r="C8869" s="1">
        <v>0</v>
      </c>
      <c r="D8869" s="1">
        <v>0</v>
      </c>
      <c r="E8869" s="1">
        <v>0</v>
      </c>
    </row>
    <row r="8870" spans="1:5" x14ac:dyDescent="0.25">
      <c r="A8870" t="s">
        <v>14554</v>
      </c>
      <c r="B8870" t="s">
        <v>5609</v>
      </c>
      <c r="C8870" s="1">
        <v>0</v>
      </c>
      <c r="D8870" s="1">
        <v>0</v>
      </c>
      <c r="E8870" s="1">
        <v>0</v>
      </c>
    </row>
    <row r="8871" spans="1:5" x14ac:dyDescent="0.25">
      <c r="A8871" t="s">
        <v>14555</v>
      </c>
      <c r="B8871" t="s">
        <v>5612</v>
      </c>
      <c r="C8871" s="1">
        <v>0</v>
      </c>
      <c r="D8871" s="1">
        <v>0</v>
      </c>
      <c r="E8871" s="1">
        <v>0</v>
      </c>
    </row>
    <row r="8872" spans="1:5" x14ac:dyDescent="0.25">
      <c r="A8872" t="s">
        <v>14556</v>
      </c>
      <c r="B8872" t="s">
        <v>5614</v>
      </c>
      <c r="C8872" s="1">
        <v>0</v>
      </c>
      <c r="D8872" s="1">
        <v>0</v>
      </c>
      <c r="E8872" s="1">
        <v>0</v>
      </c>
    </row>
    <row r="8873" spans="1:5" x14ac:dyDescent="0.25">
      <c r="A8873" t="s">
        <v>14557</v>
      </c>
      <c r="B8873" t="s">
        <v>5616</v>
      </c>
      <c r="C8873" s="1">
        <v>0</v>
      </c>
      <c r="D8873" s="1">
        <v>0</v>
      </c>
      <c r="E8873" s="1">
        <v>0</v>
      </c>
    </row>
    <row r="8874" spans="1:5" x14ac:dyDescent="0.25">
      <c r="A8874" t="s">
        <v>14558</v>
      </c>
      <c r="B8874" t="s">
        <v>5619</v>
      </c>
      <c r="C8874" s="1">
        <v>0</v>
      </c>
      <c r="D8874" s="1">
        <v>0</v>
      </c>
      <c r="E8874" s="1">
        <v>0</v>
      </c>
    </row>
    <row r="8875" spans="1:5" x14ac:dyDescent="0.25">
      <c r="A8875" t="s">
        <v>14559</v>
      </c>
      <c r="B8875" t="s">
        <v>13490</v>
      </c>
      <c r="C8875" s="1">
        <v>0</v>
      </c>
      <c r="D8875" s="1">
        <v>0</v>
      </c>
      <c r="E8875" s="1">
        <v>0</v>
      </c>
    </row>
    <row r="8876" spans="1:5" x14ac:dyDescent="0.25">
      <c r="A8876" t="s">
        <v>14560</v>
      </c>
      <c r="B8876" t="s">
        <v>5622</v>
      </c>
      <c r="C8876" s="1">
        <v>0</v>
      </c>
      <c r="D8876" s="1">
        <v>0</v>
      </c>
      <c r="E8876" s="1">
        <v>0</v>
      </c>
    </row>
    <row r="8877" spans="1:5" x14ac:dyDescent="0.25">
      <c r="A8877" t="s">
        <v>14561</v>
      </c>
      <c r="B8877" t="s">
        <v>13493</v>
      </c>
      <c r="C8877" s="1">
        <v>0</v>
      </c>
      <c r="D8877" s="1">
        <v>0</v>
      </c>
      <c r="E8877" s="1">
        <v>0</v>
      </c>
    </row>
    <row r="8878" spans="1:5" x14ac:dyDescent="0.25">
      <c r="A8878" t="s">
        <v>14562</v>
      </c>
      <c r="B8878" t="s">
        <v>5624</v>
      </c>
      <c r="C8878" s="1">
        <v>0</v>
      </c>
      <c r="D8878" s="1">
        <v>0</v>
      </c>
      <c r="E8878" s="1">
        <v>0</v>
      </c>
    </row>
    <row r="8879" spans="1:5" x14ac:dyDescent="0.25">
      <c r="A8879" t="s">
        <v>14563</v>
      </c>
      <c r="B8879" t="s">
        <v>5626</v>
      </c>
      <c r="C8879" s="1">
        <v>0</v>
      </c>
      <c r="D8879" s="1">
        <v>0</v>
      </c>
      <c r="E8879" s="1">
        <v>0</v>
      </c>
    </row>
    <row r="8880" spans="1:5" x14ac:dyDescent="0.25">
      <c r="A8880" t="s">
        <v>14564</v>
      </c>
      <c r="B8880" t="s">
        <v>5628</v>
      </c>
      <c r="C8880" s="1">
        <v>0</v>
      </c>
      <c r="D8880" s="1">
        <v>0</v>
      </c>
      <c r="E8880" s="1">
        <v>0</v>
      </c>
    </row>
    <row r="8881" spans="1:5" x14ac:dyDescent="0.25">
      <c r="A8881" t="s">
        <v>14565</v>
      </c>
      <c r="B8881" t="s">
        <v>5630</v>
      </c>
      <c r="C8881" s="1">
        <v>0</v>
      </c>
      <c r="D8881" s="1">
        <v>0</v>
      </c>
      <c r="E8881" s="1">
        <v>0</v>
      </c>
    </row>
    <row r="8882" spans="1:5" x14ac:dyDescent="0.25">
      <c r="A8882" t="s">
        <v>14566</v>
      </c>
      <c r="B8882" t="s">
        <v>5632</v>
      </c>
      <c r="C8882" s="1">
        <v>0</v>
      </c>
      <c r="D8882" s="1">
        <v>0</v>
      </c>
      <c r="E8882" s="1">
        <v>0</v>
      </c>
    </row>
    <row r="8883" spans="1:5" x14ac:dyDescent="0.25">
      <c r="A8883" t="s">
        <v>14567</v>
      </c>
      <c r="B8883" t="s">
        <v>5634</v>
      </c>
      <c r="C8883" s="1">
        <v>0</v>
      </c>
      <c r="D8883" s="1">
        <v>0</v>
      </c>
      <c r="E8883" s="1">
        <v>0</v>
      </c>
    </row>
    <row r="8884" spans="1:5" x14ac:dyDescent="0.25">
      <c r="A8884" t="s">
        <v>14568</v>
      </c>
      <c r="B8884" t="s">
        <v>5636</v>
      </c>
      <c r="C8884" s="1">
        <v>0</v>
      </c>
      <c r="D8884" s="1">
        <v>0</v>
      </c>
      <c r="E8884" s="1">
        <v>0</v>
      </c>
    </row>
    <row r="8885" spans="1:5" x14ac:dyDescent="0.25">
      <c r="A8885" t="s">
        <v>14569</v>
      </c>
      <c r="B8885" t="s">
        <v>5638</v>
      </c>
      <c r="C8885" s="1">
        <v>0</v>
      </c>
      <c r="D8885" s="1">
        <v>0</v>
      </c>
      <c r="E8885" s="1">
        <v>0</v>
      </c>
    </row>
    <row r="8886" spans="1:5" x14ac:dyDescent="0.25">
      <c r="A8886" t="s">
        <v>14570</v>
      </c>
      <c r="B8886" t="s">
        <v>5640</v>
      </c>
      <c r="C8886" s="1">
        <v>0</v>
      </c>
      <c r="D8886" s="1">
        <v>0</v>
      </c>
      <c r="E8886" s="1">
        <v>0</v>
      </c>
    </row>
    <row r="8887" spans="1:5" x14ac:dyDescent="0.25">
      <c r="A8887" t="s">
        <v>14571</v>
      </c>
      <c r="B8887" t="s">
        <v>5642</v>
      </c>
      <c r="C8887" s="1">
        <v>0</v>
      </c>
      <c r="D8887" s="1">
        <v>0</v>
      </c>
      <c r="E8887" s="1">
        <v>0</v>
      </c>
    </row>
    <row r="8888" spans="1:5" x14ac:dyDescent="0.25">
      <c r="A8888" t="s">
        <v>14572</v>
      </c>
      <c r="B8888" t="s">
        <v>5644</v>
      </c>
      <c r="C8888" s="1">
        <v>0</v>
      </c>
      <c r="D8888" s="1">
        <v>0</v>
      </c>
      <c r="E8888" s="1">
        <v>0</v>
      </c>
    </row>
    <row r="8889" spans="1:5" x14ac:dyDescent="0.25">
      <c r="A8889" t="s">
        <v>14573</v>
      </c>
      <c r="B8889" t="s">
        <v>5646</v>
      </c>
      <c r="C8889" s="1">
        <v>0</v>
      </c>
      <c r="D8889" s="1">
        <v>0</v>
      </c>
      <c r="E8889" s="1">
        <v>0</v>
      </c>
    </row>
    <row r="8890" spans="1:5" x14ac:dyDescent="0.25">
      <c r="A8890" t="s">
        <v>14574</v>
      </c>
      <c r="B8890" t="s">
        <v>5648</v>
      </c>
      <c r="C8890" s="1">
        <v>0</v>
      </c>
      <c r="D8890" s="1">
        <v>0</v>
      </c>
      <c r="E8890" s="1">
        <v>0</v>
      </c>
    </row>
    <row r="8891" spans="1:5" x14ac:dyDescent="0.25">
      <c r="A8891" t="s">
        <v>14575</v>
      </c>
      <c r="B8891" t="s">
        <v>5650</v>
      </c>
      <c r="C8891" s="1">
        <v>0</v>
      </c>
      <c r="D8891" s="1">
        <v>0</v>
      </c>
      <c r="E8891" s="1">
        <v>0</v>
      </c>
    </row>
    <row r="8892" spans="1:5" x14ac:dyDescent="0.25">
      <c r="A8892" t="s">
        <v>14576</v>
      </c>
      <c r="B8892" t="s">
        <v>5652</v>
      </c>
      <c r="C8892" s="1">
        <v>0</v>
      </c>
      <c r="D8892" s="1">
        <v>0</v>
      </c>
      <c r="E8892" s="1">
        <v>0</v>
      </c>
    </row>
    <row r="8893" spans="1:5" x14ac:dyDescent="0.25">
      <c r="A8893" t="s">
        <v>14577</v>
      </c>
      <c r="B8893" t="s">
        <v>5654</v>
      </c>
      <c r="C8893" s="1">
        <v>0</v>
      </c>
      <c r="D8893" s="1">
        <v>0</v>
      </c>
      <c r="E8893" s="1">
        <v>0</v>
      </c>
    </row>
    <row r="8894" spans="1:5" x14ac:dyDescent="0.25">
      <c r="A8894" t="s">
        <v>14578</v>
      </c>
      <c r="B8894" t="s">
        <v>5656</v>
      </c>
      <c r="C8894" s="1">
        <v>0</v>
      </c>
      <c r="D8894" s="1">
        <v>0</v>
      </c>
      <c r="E8894" s="1">
        <v>0</v>
      </c>
    </row>
    <row r="8895" spans="1:5" x14ac:dyDescent="0.25">
      <c r="A8895" t="s">
        <v>14579</v>
      </c>
      <c r="B8895" t="s">
        <v>5658</v>
      </c>
      <c r="C8895" s="1">
        <v>0</v>
      </c>
      <c r="D8895" s="1">
        <v>0</v>
      </c>
      <c r="E8895" s="1">
        <v>0</v>
      </c>
    </row>
    <row r="8896" spans="1:5" x14ac:dyDescent="0.25">
      <c r="A8896" t="s">
        <v>14580</v>
      </c>
      <c r="B8896" t="s">
        <v>5660</v>
      </c>
      <c r="C8896" s="1">
        <v>0</v>
      </c>
      <c r="D8896" s="1">
        <v>0</v>
      </c>
      <c r="E8896" s="1">
        <v>0</v>
      </c>
    </row>
    <row r="8897" spans="1:5" x14ac:dyDescent="0.25">
      <c r="A8897" t="s">
        <v>14581</v>
      </c>
      <c r="B8897" t="s">
        <v>5662</v>
      </c>
      <c r="C8897" s="1">
        <v>0</v>
      </c>
      <c r="D8897" s="1">
        <v>0</v>
      </c>
      <c r="E8897" s="1">
        <v>0</v>
      </c>
    </row>
    <row r="8898" spans="1:5" x14ac:dyDescent="0.25">
      <c r="A8898" t="s">
        <v>14582</v>
      </c>
      <c r="B8898" t="s">
        <v>5664</v>
      </c>
      <c r="C8898" s="1">
        <v>0</v>
      </c>
      <c r="D8898" s="1">
        <v>0</v>
      </c>
      <c r="E8898" s="1">
        <v>0</v>
      </c>
    </row>
    <row r="8899" spans="1:5" x14ac:dyDescent="0.25">
      <c r="A8899" t="s">
        <v>14583</v>
      </c>
      <c r="B8899" t="s">
        <v>5666</v>
      </c>
      <c r="C8899" s="1">
        <v>0</v>
      </c>
      <c r="D8899" s="1">
        <v>0</v>
      </c>
      <c r="E8899" s="1">
        <v>0</v>
      </c>
    </row>
    <row r="8900" spans="1:5" x14ac:dyDescent="0.25">
      <c r="A8900" t="s">
        <v>14584</v>
      </c>
      <c r="B8900" t="s">
        <v>5668</v>
      </c>
      <c r="C8900" s="1">
        <v>0</v>
      </c>
      <c r="D8900" s="1">
        <v>0</v>
      </c>
      <c r="E8900" s="1">
        <v>0</v>
      </c>
    </row>
    <row r="8901" spans="1:5" x14ac:dyDescent="0.25">
      <c r="A8901" t="s">
        <v>14585</v>
      </c>
      <c r="B8901" t="s">
        <v>5670</v>
      </c>
      <c r="C8901" s="1">
        <v>0</v>
      </c>
      <c r="D8901" s="1">
        <v>0</v>
      </c>
      <c r="E8901" s="1">
        <v>0</v>
      </c>
    </row>
    <row r="8902" spans="1:5" x14ac:dyDescent="0.25">
      <c r="A8902" t="s">
        <v>14586</v>
      </c>
      <c r="B8902" t="s">
        <v>5672</v>
      </c>
      <c r="C8902" s="1">
        <v>0</v>
      </c>
      <c r="D8902" s="1">
        <v>0</v>
      </c>
      <c r="E8902" s="1">
        <v>0</v>
      </c>
    </row>
    <row r="8903" spans="1:5" x14ac:dyDescent="0.25">
      <c r="A8903" t="s">
        <v>14587</v>
      </c>
      <c r="B8903" t="s">
        <v>5676</v>
      </c>
      <c r="C8903" s="1">
        <v>0</v>
      </c>
      <c r="D8903" s="1">
        <v>0</v>
      </c>
      <c r="E8903" s="1">
        <v>0</v>
      </c>
    </row>
    <row r="8904" spans="1:5" x14ac:dyDescent="0.25">
      <c r="A8904" t="s">
        <v>14588</v>
      </c>
      <c r="B8904" t="s">
        <v>5680</v>
      </c>
      <c r="C8904" s="1">
        <v>0</v>
      </c>
      <c r="D8904" s="1">
        <v>0</v>
      </c>
      <c r="E8904" s="1">
        <v>0</v>
      </c>
    </row>
    <row r="8905" spans="1:5" x14ac:dyDescent="0.25">
      <c r="A8905" t="s">
        <v>14589</v>
      </c>
      <c r="B8905" t="s">
        <v>5682</v>
      </c>
      <c r="C8905" s="1">
        <v>0</v>
      </c>
      <c r="D8905" s="1">
        <v>0</v>
      </c>
      <c r="E8905" s="1">
        <v>0</v>
      </c>
    </row>
    <row r="8906" spans="1:5" x14ac:dyDescent="0.25">
      <c r="A8906" t="s">
        <v>14590</v>
      </c>
      <c r="B8906" t="s">
        <v>5684</v>
      </c>
      <c r="C8906" s="1">
        <v>0</v>
      </c>
      <c r="D8906" s="1">
        <v>0</v>
      </c>
      <c r="E8906" s="1">
        <v>0</v>
      </c>
    </row>
    <row r="8907" spans="1:5" x14ac:dyDescent="0.25">
      <c r="A8907" t="s">
        <v>14591</v>
      </c>
      <c r="B8907" t="s">
        <v>5686</v>
      </c>
      <c r="C8907" s="1">
        <v>0</v>
      </c>
      <c r="D8907" s="1">
        <v>0</v>
      </c>
      <c r="E8907" s="1">
        <v>0</v>
      </c>
    </row>
    <row r="8908" spans="1:5" x14ac:dyDescent="0.25">
      <c r="A8908" t="s">
        <v>14592</v>
      </c>
      <c r="B8908" t="s">
        <v>5688</v>
      </c>
      <c r="C8908" s="1">
        <v>0</v>
      </c>
      <c r="D8908" s="1">
        <v>0</v>
      </c>
      <c r="E8908" s="1">
        <v>0</v>
      </c>
    </row>
    <row r="8909" spans="1:5" x14ac:dyDescent="0.25">
      <c r="A8909" t="s">
        <v>14593</v>
      </c>
      <c r="B8909" t="s">
        <v>5690</v>
      </c>
      <c r="C8909" s="1">
        <v>0</v>
      </c>
      <c r="D8909" s="1">
        <v>0</v>
      </c>
      <c r="E8909" s="1">
        <v>0</v>
      </c>
    </row>
    <row r="8910" spans="1:5" x14ac:dyDescent="0.25">
      <c r="A8910" t="s">
        <v>14594</v>
      </c>
      <c r="B8910" t="s">
        <v>5692</v>
      </c>
      <c r="C8910" s="1">
        <v>0</v>
      </c>
      <c r="D8910" s="1">
        <v>0</v>
      </c>
      <c r="E8910" s="1">
        <v>0</v>
      </c>
    </row>
    <row r="8911" spans="1:5" x14ac:dyDescent="0.25">
      <c r="A8911" t="s">
        <v>14595</v>
      </c>
      <c r="B8911" t="s">
        <v>5694</v>
      </c>
      <c r="C8911" s="1">
        <v>0</v>
      </c>
      <c r="D8911" s="1">
        <v>0</v>
      </c>
      <c r="E8911" s="1">
        <v>0</v>
      </c>
    </row>
    <row r="8912" spans="1:5" x14ac:dyDescent="0.25">
      <c r="A8912" t="s">
        <v>14596</v>
      </c>
      <c r="B8912" t="s">
        <v>5696</v>
      </c>
      <c r="C8912" s="1">
        <v>0</v>
      </c>
      <c r="D8912" s="1">
        <v>0</v>
      </c>
      <c r="E8912" s="1">
        <v>0</v>
      </c>
    </row>
    <row r="8913" spans="1:5" x14ac:dyDescent="0.25">
      <c r="A8913" t="s">
        <v>14597</v>
      </c>
      <c r="B8913" t="s">
        <v>5698</v>
      </c>
      <c r="C8913" s="1">
        <v>0</v>
      </c>
      <c r="D8913" s="1">
        <v>0</v>
      </c>
      <c r="E8913" s="1">
        <v>0</v>
      </c>
    </row>
    <row r="8914" spans="1:5" x14ac:dyDescent="0.25">
      <c r="A8914" t="s">
        <v>14598</v>
      </c>
      <c r="B8914" t="s">
        <v>5700</v>
      </c>
      <c r="C8914" s="1">
        <v>0</v>
      </c>
      <c r="D8914" s="1">
        <v>0</v>
      </c>
      <c r="E8914" s="1">
        <v>0</v>
      </c>
    </row>
    <row r="8915" spans="1:5" x14ac:dyDescent="0.25">
      <c r="A8915" t="s">
        <v>14599</v>
      </c>
      <c r="B8915" t="s">
        <v>5702</v>
      </c>
      <c r="C8915" s="1">
        <v>0</v>
      </c>
      <c r="D8915" s="1">
        <v>0</v>
      </c>
      <c r="E8915" s="1">
        <v>0</v>
      </c>
    </row>
    <row r="8916" spans="1:5" x14ac:dyDescent="0.25">
      <c r="A8916" t="s">
        <v>14600</v>
      </c>
      <c r="B8916" t="s">
        <v>5704</v>
      </c>
      <c r="C8916" s="1">
        <v>0</v>
      </c>
      <c r="D8916" s="1">
        <v>0</v>
      </c>
      <c r="E8916" s="1">
        <v>0</v>
      </c>
    </row>
    <row r="8917" spans="1:5" x14ac:dyDescent="0.25">
      <c r="A8917" t="s">
        <v>14601</v>
      </c>
      <c r="B8917" t="s">
        <v>5706</v>
      </c>
      <c r="C8917" s="1">
        <v>0</v>
      </c>
      <c r="D8917" s="1">
        <v>0</v>
      </c>
      <c r="E8917" s="1">
        <v>0</v>
      </c>
    </row>
    <row r="8918" spans="1:5" x14ac:dyDescent="0.25">
      <c r="A8918" t="s">
        <v>14602</v>
      </c>
      <c r="B8918" t="s">
        <v>5708</v>
      </c>
      <c r="C8918" s="1">
        <v>0</v>
      </c>
      <c r="D8918" s="1">
        <v>0</v>
      </c>
      <c r="E8918" s="1">
        <v>0</v>
      </c>
    </row>
    <row r="8919" spans="1:5" x14ac:dyDescent="0.25">
      <c r="A8919" t="s">
        <v>14603</v>
      </c>
      <c r="B8919" t="s">
        <v>5710</v>
      </c>
      <c r="C8919" s="1">
        <v>0</v>
      </c>
      <c r="D8919" s="1">
        <v>0</v>
      </c>
      <c r="E8919" s="1">
        <v>0</v>
      </c>
    </row>
    <row r="8920" spans="1:5" x14ac:dyDescent="0.25">
      <c r="A8920" t="s">
        <v>14604</v>
      </c>
      <c r="B8920" t="s">
        <v>5712</v>
      </c>
      <c r="C8920" s="1">
        <v>0</v>
      </c>
      <c r="D8920" s="1">
        <v>0</v>
      </c>
      <c r="E8920" s="1">
        <v>0</v>
      </c>
    </row>
    <row r="8921" spans="1:5" x14ac:dyDescent="0.25">
      <c r="A8921" t="s">
        <v>14605</v>
      </c>
      <c r="B8921" t="s">
        <v>5714</v>
      </c>
      <c r="C8921" s="1">
        <v>0</v>
      </c>
      <c r="D8921" s="1">
        <v>0</v>
      </c>
      <c r="E8921" s="1">
        <v>0</v>
      </c>
    </row>
    <row r="8922" spans="1:5" x14ac:dyDescent="0.25">
      <c r="A8922" t="s">
        <v>14606</v>
      </c>
      <c r="B8922" t="s">
        <v>5716</v>
      </c>
      <c r="C8922" s="1">
        <v>0</v>
      </c>
      <c r="D8922" s="1">
        <v>0</v>
      </c>
      <c r="E8922" s="1">
        <v>0</v>
      </c>
    </row>
    <row r="8923" spans="1:5" x14ac:dyDescent="0.25">
      <c r="A8923" t="s">
        <v>14607</v>
      </c>
      <c r="B8923" t="s">
        <v>13540</v>
      </c>
      <c r="C8923" s="1">
        <v>0</v>
      </c>
      <c r="D8923" s="1">
        <v>0</v>
      </c>
      <c r="E8923" s="1">
        <v>0</v>
      </c>
    </row>
    <row r="8924" spans="1:5" x14ac:dyDescent="0.25">
      <c r="A8924" t="s">
        <v>14608</v>
      </c>
      <c r="B8924" t="s">
        <v>5718</v>
      </c>
      <c r="C8924" s="1">
        <v>0</v>
      </c>
      <c r="D8924" s="1">
        <v>0</v>
      </c>
      <c r="E8924" s="1">
        <v>0</v>
      </c>
    </row>
    <row r="8925" spans="1:5" x14ac:dyDescent="0.25">
      <c r="A8925" t="s">
        <v>14609</v>
      </c>
      <c r="B8925" t="s">
        <v>5720</v>
      </c>
      <c r="C8925" s="1">
        <v>0</v>
      </c>
      <c r="D8925" s="1">
        <v>0</v>
      </c>
      <c r="E8925" s="1">
        <v>0</v>
      </c>
    </row>
    <row r="8926" spans="1:5" x14ac:dyDescent="0.25">
      <c r="A8926" t="s">
        <v>14610</v>
      </c>
      <c r="B8926" t="s">
        <v>5722</v>
      </c>
      <c r="C8926" s="1">
        <v>0</v>
      </c>
      <c r="D8926" s="1">
        <v>0</v>
      </c>
      <c r="E8926" s="1">
        <v>0</v>
      </c>
    </row>
    <row r="8927" spans="1:5" x14ac:dyDescent="0.25">
      <c r="A8927" t="s">
        <v>14611</v>
      </c>
      <c r="B8927" t="s">
        <v>5724</v>
      </c>
      <c r="C8927" s="1">
        <v>0</v>
      </c>
      <c r="D8927" s="1">
        <v>0</v>
      </c>
      <c r="E8927" s="1">
        <v>0</v>
      </c>
    </row>
    <row r="8928" spans="1:5" x14ac:dyDescent="0.25">
      <c r="A8928" t="s">
        <v>14612</v>
      </c>
      <c r="B8928" t="s">
        <v>5726</v>
      </c>
      <c r="C8928" s="1">
        <v>0</v>
      </c>
      <c r="D8928" s="1">
        <v>0</v>
      </c>
      <c r="E8928" s="1">
        <v>0</v>
      </c>
    </row>
    <row r="8929" spans="1:6" x14ac:dyDescent="0.25">
      <c r="A8929" t="s">
        <v>14613</v>
      </c>
      <c r="B8929" t="s">
        <v>5728</v>
      </c>
      <c r="C8929" s="1">
        <v>0</v>
      </c>
      <c r="D8929" s="1">
        <v>0</v>
      </c>
      <c r="E8929" s="1">
        <v>0</v>
      </c>
    </row>
    <row r="8930" spans="1:6" x14ac:dyDescent="0.25">
      <c r="A8930" t="s">
        <v>14614</v>
      </c>
      <c r="B8930" t="s">
        <v>5730</v>
      </c>
      <c r="C8930" s="1">
        <v>0</v>
      </c>
      <c r="D8930" s="1">
        <v>0</v>
      </c>
      <c r="E8930" s="1">
        <v>0</v>
      </c>
    </row>
    <row r="8931" spans="1:6" x14ac:dyDescent="0.25">
      <c r="A8931" t="s">
        <v>14615</v>
      </c>
      <c r="B8931" t="s">
        <v>14616</v>
      </c>
      <c r="C8931" s="1">
        <v>250</v>
      </c>
      <c r="D8931" s="1">
        <v>51</v>
      </c>
      <c r="E8931" s="1">
        <v>250</v>
      </c>
    </row>
    <row r="8932" spans="1:6" x14ac:dyDescent="0.25">
      <c r="A8932" t="s">
        <v>14617</v>
      </c>
      <c r="B8932" t="s">
        <v>14618</v>
      </c>
      <c r="C8932" s="1">
        <v>250</v>
      </c>
      <c r="D8932" s="1">
        <v>0</v>
      </c>
      <c r="E8932" s="1">
        <v>250</v>
      </c>
    </row>
    <row r="8933" spans="1:6" x14ac:dyDescent="0.25">
      <c r="A8933" t="s">
        <v>14619</v>
      </c>
      <c r="B8933" t="s">
        <v>14620</v>
      </c>
      <c r="C8933" s="1">
        <v>500</v>
      </c>
      <c r="D8933" s="1">
        <v>46</v>
      </c>
      <c r="E8933" s="1">
        <v>500</v>
      </c>
    </row>
    <row r="8934" spans="1:6" x14ac:dyDescent="0.25">
      <c r="A8934" t="s">
        <v>14621</v>
      </c>
      <c r="B8934" t="s">
        <v>14622</v>
      </c>
      <c r="C8934" s="1">
        <v>2000</v>
      </c>
      <c r="D8934" s="1">
        <v>238</v>
      </c>
      <c r="E8934" s="1">
        <v>2000</v>
      </c>
      <c r="F8934" t="s">
        <v>14623</v>
      </c>
    </row>
    <row r="8935" spans="1:6" x14ac:dyDescent="0.25">
      <c r="A8935" t="s">
        <v>14624</v>
      </c>
      <c r="B8935" t="s">
        <v>14625</v>
      </c>
      <c r="C8935" s="1">
        <v>200</v>
      </c>
      <c r="D8935" s="1">
        <v>0</v>
      </c>
      <c r="E8935" s="1">
        <v>200</v>
      </c>
    </row>
    <row r="8936" spans="1:6" x14ac:dyDescent="0.25">
      <c r="A8936" t="s">
        <v>14626</v>
      </c>
      <c r="B8936" t="s">
        <v>14627</v>
      </c>
      <c r="C8936" s="1">
        <v>0</v>
      </c>
      <c r="D8936" s="1">
        <v>0</v>
      </c>
      <c r="E8936" s="1">
        <v>0</v>
      </c>
    </row>
    <row r="8937" spans="1:6" x14ac:dyDescent="0.25">
      <c r="A8937" t="s">
        <v>14628</v>
      </c>
      <c r="B8937" t="s">
        <v>14629</v>
      </c>
      <c r="C8937" s="1">
        <v>5000</v>
      </c>
      <c r="D8937" s="1">
        <v>0</v>
      </c>
      <c r="E8937" s="1">
        <v>7500</v>
      </c>
      <c r="F8937" t="s">
        <v>14630</v>
      </c>
    </row>
    <row r="8938" spans="1:6" x14ac:dyDescent="0.25">
      <c r="A8938" t="s">
        <v>14631</v>
      </c>
      <c r="B8938" t="s">
        <v>14632</v>
      </c>
      <c r="C8938" s="1">
        <v>0</v>
      </c>
      <c r="D8938" s="1">
        <v>0</v>
      </c>
      <c r="E8938" s="1">
        <v>0</v>
      </c>
    </row>
    <row r="8939" spans="1:6" x14ac:dyDescent="0.25">
      <c r="A8939" t="s">
        <v>14633</v>
      </c>
      <c r="B8939" t="s">
        <v>14634</v>
      </c>
      <c r="C8939" s="1">
        <v>0</v>
      </c>
      <c r="D8939" s="1">
        <v>0</v>
      </c>
      <c r="E8939" s="1">
        <v>0</v>
      </c>
    </row>
    <row r="8940" spans="1:6" x14ac:dyDescent="0.25">
      <c r="A8940" t="s">
        <v>14635</v>
      </c>
      <c r="B8940" t="s">
        <v>14636</v>
      </c>
      <c r="C8940" s="1">
        <v>1000</v>
      </c>
      <c r="D8940" s="1">
        <v>0</v>
      </c>
      <c r="E8940" s="1">
        <v>3000</v>
      </c>
      <c r="F8940" t="s">
        <v>14637</v>
      </c>
    </row>
    <row r="8941" spans="1:6" x14ac:dyDescent="0.25">
      <c r="A8941" t="s">
        <v>14638</v>
      </c>
      <c r="B8941" t="s">
        <v>14639</v>
      </c>
      <c r="C8941" s="1">
        <v>1175</v>
      </c>
      <c r="D8941" s="1">
        <v>3450</v>
      </c>
      <c r="E8941" s="1">
        <v>575</v>
      </c>
      <c r="F8941" t="s">
        <v>14640</v>
      </c>
    </row>
    <row r="8942" spans="1:6" x14ac:dyDescent="0.25">
      <c r="A8942" t="s">
        <v>14641</v>
      </c>
      <c r="B8942" t="s">
        <v>14642</v>
      </c>
      <c r="C8942" s="1">
        <v>0</v>
      </c>
      <c r="D8942" s="1">
        <v>0</v>
      </c>
      <c r="E8942" s="1">
        <v>0</v>
      </c>
    </row>
    <row r="8943" spans="1:6" x14ac:dyDescent="0.25">
      <c r="A8943" t="s">
        <v>14643</v>
      </c>
      <c r="B8943" t="s">
        <v>14644</v>
      </c>
      <c r="C8943" s="1">
        <v>0</v>
      </c>
      <c r="D8943" s="1">
        <v>0</v>
      </c>
      <c r="E8943" s="1">
        <v>0</v>
      </c>
    </row>
    <row r="8944" spans="1:6" x14ac:dyDescent="0.25">
      <c r="A8944" t="s">
        <v>14645</v>
      </c>
      <c r="B8944" t="s">
        <v>14646</v>
      </c>
      <c r="C8944" s="1">
        <v>0</v>
      </c>
      <c r="D8944" s="1">
        <v>0</v>
      </c>
      <c r="E8944" s="1">
        <v>0</v>
      </c>
    </row>
    <row r="8945" spans="1:6" x14ac:dyDescent="0.25">
      <c r="A8945" t="s">
        <v>14647</v>
      </c>
      <c r="B8945" t="s">
        <v>14648</v>
      </c>
      <c r="C8945" s="1">
        <v>0</v>
      </c>
      <c r="D8945" s="1">
        <v>374</v>
      </c>
      <c r="E8945" s="1">
        <v>0</v>
      </c>
    </row>
    <row r="8946" spans="1:6" x14ac:dyDescent="0.25">
      <c r="A8946" t="s">
        <v>14649</v>
      </c>
      <c r="B8946" t="s">
        <v>14650</v>
      </c>
      <c r="C8946" s="1">
        <v>0</v>
      </c>
      <c r="D8946" s="1">
        <v>0</v>
      </c>
      <c r="E8946" s="1">
        <v>0</v>
      </c>
    </row>
    <row r="8947" spans="1:6" x14ac:dyDescent="0.25">
      <c r="A8947" t="s">
        <v>14651</v>
      </c>
      <c r="B8947" t="s">
        <v>14652</v>
      </c>
      <c r="C8947" s="1">
        <v>0</v>
      </c>
      <c r="D8947" s="1">
        <v>0</v>
      </c>
      <c r="E8947" s="1">
        <v>0</v>
      </c>
    </row>
    <row r="8948" spans="1:6" x14ac:dyDescent="0.25">
      <c r="A8948" t="s">
        <v>14653</v>
      </c>
      <c r="B8948" t="s">
        <v>14654</v>
      </c>
      <c r="C8948" s="1">
        <v>2875</v>
      </c>
      <c r="D8948" s="1">
        <v>0</v>
      </c>
      <c r="E8948" s="1">
        <v>2875</v>
      </c>
      <c r="F8948" t="s">
        <v>14655</v>
      </c>
    </row>
    <row r="8949" spans="1:6" x14ac:dyDescent="0.25">
      <c r="A8949" t="s">
        <v>14656</v>
      </c>
      <c r="B8949" t="s">
        <v>14657</v>
      </c>
      <c r="C8949" s="1">
        <v>390</v>
      </c>
      <c r="D8949" s="1">
        <v>301</v>
      </c>
      <c r="E8949" s="1">
        <v>650</v>
      </c>
      <c r="F8949" t="s">
        <v>14658</v>
      </c>
    </row>
    <row r="8950" spans="1:6" x14ac:dyDescent="0.25">
      <c r="A8950" t="s">
        <v>14659</v>
      </c>
      <c r="B8950" t="s">
        <v>14660</v>
      </c>
      <c r="C8950" s="1">
        <v>0</v>
      </c>
      <c r="D8950" s="1">
        <v>0</v>
      </c>
      <c r="E8950" s="1">
        <v>0</v>
      </c>
    </row>
    <row r="8951" spans="1:6" x14ac:dyDescent="0.25">
      <c r="A8951" t="s">
        <v>14661</v>
      </c>
      <c r="B8951" t="s">
        <v>14662</v>
      </c>
      <c r="C8951" s="1">
        <v>0</v>
      </c>
      <c r="D8951" s="1">
        <v>0</v>
      </c>
      <c r="E8951" s="1">
        <v>0</v>
      </c>
    </row>
    <row r="8952" spans="1:6" x14ac:dyDescent="0.25">
      <c r="A8952" t="s">
        <v>14663</v>
      </c>
      <c r="B8952" t="s">
        <v>14664</v>
      </c>
      <c r="C8952" s="1">
        <v>0</v>
      </c>
      <c r="D8952" s="1">
        <v>0</v>
      </c>
      <c r="E8952" s="1">
        <v>0</v>
      </c>
    </row>
    <row r="8953" spans="1:6" x14ac:dyDescent="0.25">
      <c r="A8953" t="s">
        <v>14665</v>
      </c>
      <c r="B8953" t="s">
        <v>14666</v>
      </c>
      <c r="C8953" s="1">
        <v>0</v>
      </c>
      <c r="D8953" s="1">
        <v>0</v>
      </c>
      <c r="E8953" s="1">
        <v>0</v>
      </c>
    </row>
    <row r="8954" spans="1:6" x14ac:dyDescent="0.25">
      <c r="A8954" t="s">
        <v>14667</v>
      </c>
      <c r="B8954" t="s">
        <v>14668</v>
      </c>
      <c r="C8954" s="1">
        <v>0</v>
      </c>
      <c r="D8954" s="1">
        <v>0</v>
      </c>
      <c r="E8954" s="1">
        <v>0</v>
      </c>
    </row>
    <row r="8955" spans="1:6" x14ac:dyDescent="0.25">
      <c r="A8955" t="s">
        <v>14669</v>
      </c>
      <c r="B8955" t="s">
        <v>14670</v>
      </c>
      <c r="C8955" s="1">
        <v>0</v>
      </c>
      <c r="D8955" s="1">
        <v>0</v>
      </c>
      <c r="E8955" s="1">
        <v>0</v>
      </c>
    </row>
    <row r="8956" spans="1:6" x14ac:dyDescent="0.25">
      <c r="A8956" t="s">
        <v>14671</v>
      </c>
      <c r="B8956" t="s">
        <v>14672</v>
      </c>
      <c r="C8956" s="1">
        <v>0</v>
      </c>
      <c r="D8956" s="1">
        <v>0</v>
      </c>
      <c r="E8956" s="1">
        <v>0</v>
      </c>
    </row>
    <row r="8957" spans="1:6" x14ac:dyDescent="0.25">
      <c r="A8957" t="s">
        <v>14673</v>
      </c>
      <c r="B8957" t="s">
        <v>14674</v>
      </c>
      <c r="C8957" s="1">
        <v>0</v>
      </c>
      <c r="D8957" s="1">
        <v>0</v>
      </c>
      <c r="E8957" s="1">
        <v>0</v>
      </c>
    </row>
    <row r="8958" spans="1:6" x14ac:dyDescent="0.25">
      <c r="A8958" t="s">
        <v>14675</v>
      </c>
      <c r="B8958" t="s">
        <v>14676</v>
      </c>
      <c r="C8958" s="1">
        <v>0</v>
      </c>
      <c r="D8958" s="1">
        <v>0</v>
      </c>
      <c r="E8958" s="1">
        <v>0</v>
      </c>
    </row>
    <row r="8959" spans="1:6" x14ac:dyDescent="0.25">
      <c r="A8959" t="s">
        <v>14677</v>
      </c>
      <c r="B8959" t="s">
        <v>14678</v>
      </c>
      <c r="C8959" s="1">
        <v>0</v>
      </c>
      <c r="D8959" s="1">
        <v>0</v>
      </c>
      <c r="E8959" s="1">
        <v>0</v>
      </c>
    </row>
    <row r="8960" spans="1:6" x14ac:dyDescent="0.25">
      <c r="A8960" t="s">
        <v>14679</v>
      </c>
      <c r="B8960" t="s">
        <v>14680</v>
      </c>
      <c r="C8960" s="1">
        <v>0</v>
      </c>
      <c r="D8960" s="1">
        <v>0</v>
      </c>
      <c r="E8960" s="1">
        <v>0</v>
      </c>
    </row>
    <row r="8961" spans="1:6" x14ac:dyDescent="0.25">
      <c r="A8961" t="s">
        <v>14681</v>
      </c>
      <c r="B8961" t="s">
        <v>14682</v>
      </c>
      <c r="C8961" s="1">
        <v>0</v>
      </c>
      <c r="D8961" s="1">
        <v>0</v>
      </c>
      <c r="E8961" s="1">
        <v>0</v>
      </c>
    </row>
    <row r="8962" spans="1:6" ht="210" x14ac:dyDescent="0.25">
      <c r="A8962" t="s">
        <v>14683</v>
      </c>
      <c r="B8962" t="s">
        <v>14684</v>
      </c>
      <c r="C8962" s="1">
        <v>8519</v>
      </c>
      <c r="D8962" s="1">
        <v>471</v>
      </c>
      <c r="E8962" s="1">
        <v>8519</v>
      </c>
      <c r="F8962" s="2" t="s">
        <v>14685</v>
      </c>
    </row>
    <row r="8963" spans="1:6" x14ac:dyDescent="0.25">
      <c r="A8963" t="s">
        <v>14686</v>
      </c>
      <c r="B8963" t="s">
        <v>14687</v>
      </c>
      <c r="C8963" s="1">
        <v>1500</v>
      </c>
      <c r="D8963" s="1">
        <v>0</v>
      </c>
      <c r="E8963" s="1">
        <v>1500</v>
      </c>
      <c r="F8963" t="s">
        <v>14688</v>
      </c>
    </row>
    <row r="8964" spans="1:6" x14ac:dyDescent="0.25">
      <c r="A8964" t="s">
        <v>14689</v>
      </c>
      <c r="B8964" t="s">
        <v>14690</v>
      </c>
      <c r="C8964" s="1">
        <v>0</v>
      </c>
      <c r="D8964" s="1">
        <v>0</v>
      </c>
      <c r="E8964" s="1">
        <v>0</v>
      </c>
    </row>
    <row r="8965" spans="1:6" x14ac:dyDescent="0.25">
      <c r="A8965" t="s">
        <v>14691</v>
      </c>
      <c r="B8965" t="s">
        <v>14692</v>
      </c>
      <c r="C8965" s="1">
        <v>109333</v>
      </c>
      <c r="D8965" s="1">
        <v>32413</v>
      </c>
      <c r="E8965" s="1">
        <v>114800</v>
      </c>
    </row>
    <row r="8966" spans="1:6" x14ac:dyDescent="0.25">
      <c r="A8966" t="s">
        <v>14693</v>
      </c>
      <c r="B8966" t="s">
        <v>14694</v>
      </c>
      <c r="C8966" s="1">
        <v>8800</v>
      </c>
      <c r="D8966" s="1">
        <v>4520</v>
      </c>
      <c r="E8966" s="1">
        <v>10114</v>
      </c>
      <c r="F8966" t="s">
        <v>14695</v>
      </c>
    </row>
    <row r="8967" spans="1:6" x14ac:dyDescent="0.25">
      <c r="A8967" t="s">
        <v>14696</v>
      </c>
      <c r="B8967" t="s">
        <v>14697</v>
      </c>
      <c r="C8967" s="1">
        <v>7200</v>
      </c>
      <c r="D8967" s="1">
        <v>2334</v>
      </c>
      <c r="E8967" s="1">
        <v>56016</v>
      </c>
      <c r="F8967" t="s">
        <v>14698</v>
      </c>
    </row>
    <row r="8968" spans="1:6" x14ac:dyDescent="0.25">
      <c r="A8968" t="s">
        <v>14699</v>
      </c>
      <c r="B8968" t="s">
        <v>14700</v>
      </c>
      <c r="C8968" s="1">
        <v>0</v>
      </c>
      <c r="D8968" s="1">
        <v>0</v>
      </c>
      <c r="E8968" s="1">
        <v>0</v>
      </c>
    </row>
    <row r="8969" spans="1:6" x14ac:dyDescent="0.25">
      <c r="A8969" t="s">
        <v>14701</v>
      </c>
      <c r="B8969" t="s">
        <v>14702</v>
      </c>
      <c r="C8969" s="1">
        <v>13472</v>
      </c>
      <c r="D8969" s="1">
        <v>4477</v>
      </c>
      <c r="E8969" s="1">
        <v>14146</v>
      </c>
    </row>
    <row r="8970" spans="1:6" x14ac:dyDescent="0.25">
      <c r="A8970" t="s">
        <v>14703</v>
      </c>
      <c r="B8970" t="s">
        <v>14704</v>
      </c>
      <c r="C8970" s="1">
        <v>0</v>
      </c>
      <c r="D8970" s="1">
        <v>0</v>
      </c>
      <c r="E8970" s="1">
        <v>0</v>
      </c>
    </row>
    <row r="8971" spans="1:6" ht="75" x14ac:dyDescent="0.25">
      <c r="A8971" t="s">
        <v>14705</v>
      </c>
      <c r="B8971" t="s">
        <v>14706</v>
      </c>
      <c r="C8971" s="1">
        <v>420</v>
      </c>
      <c r="D8971" s="1">
        <v>1995</v>
      </c>
      <c r="E8971" s="1">
        <v>8420</v>
      </c>
      <c r="F8971" s="2" t="s">
        <v>14707</v>
      </c>
    </row>
    <row r="8972" spans="1:6" x14ac:dyDescent="0.25">
      <c r="A8972" t="s">
        <v>14708</v>
      </c>
      <c r="B8972" t="s">
        <v>14709</v>
      </c>
      <c r="C8972" s="1">
        <v>0</v>
      </c>
      <c r="D8972" s="1">
        <v>0</v>
      </c>
      <c r="E8972" s="1">
        <v>0</v>
      </c>
    </row>
    <row r="8973" spans="1:6" x14ac:dyDescent="0.25">
      <c r="A8973" t="s">
        <v>14710</v>
      </c>
      <c r="B8973" t="s">
        <v>14711</v>
      </c>
      <c r="C8973" s="1">
        <v>3005</v>
      </c>
      <c r="D8973" s="1">
        <v>934</v>
      </c>
      <c r="E8973" s="1">
        <v>3094</v>
      </c>
    </row>
    <row r="8974" spans="1:6" x14ac:dyDescent="0.25">
      <c r="A8974" t="s">
        <v>14712</v>
      </c>
      <c r="B8974" t="s">
        <v>14713</v>
      </c>
      <c r="C8974" s="1">
        <v>4605</v>
      </c>
      <c r="D8974" s="1">
        <v>3885</v>
      </c>
      <c r="E8974" s="1">
        <v>4835</v>
      </c>
    </row>
    <row r="8975" spans="1:6" x14ac:dyDescent="0.25">
      <c r="A8975" t="s">
        <v>14714</v>
      </c>
      <c r="B8975" t="s">
        <v>14715</v>
      </c>
      <c r="C8975" s="1">
        <v>5722</v>
      </c>
      <c r="D8975" s="1">
        <v>4848</v>
      </c>
      <c r="E8975" s="1">
        <v>5783</v>
      </c>
    </row>
    <row r="8976" spans="1:6" x14ac:dyDescent="0.25">
      <c r="A8976" t="s">
        <v>14716</v>
      </c>
      <c r="B8976" t="s">
        <v>14717</v>
      </c>
      <c r="C8976" s="1">
        <v>0</v>
      </c>
      <c r="D8976" s="1">
        <v>0</v>
      </c>
      <c r="E8976" s="1">
        <v>0</v>
      </c>
    </row>
    <row r="8977" spans="1:5" x14ac:dyDescent="0.25">
      <c r="A8977" t="s">
        <v>14718</v>
      </c>
      <c r="B8977" t="s">
        <v>6128</v>
      </c>
      <c r="C8977" s="1">
        <v>0</v>
      </c>
      <c r="D8977" s="1">
        <v>0</v>
      </c>
      <c r="E8977" s="1">
        <v>0</v>
      </c>
    </row>
    <row r="8978" spans="1:5" x14ac:dyDescent="0.25">
      <c r="A8978" t="s">
        <v>14719</v>
      </c>
      <c r="B8978" t="s">
        <v>6130</v>
      </c>
      <c r="C8978" s="1">
        <v>0</v>
      </c>
      <c r="D8978" s="1">
        <v>0</v>
      </c>
      <c r="E8978" s="1">
        <v>0</v>
      </c>
    </row>
    <row r="8979" spans="1:5" x14ac:dyDescent="0.25">
      <c r="A8979" t="s">
        <v>14720</v>
      </c>
      <c r="B8979" t="s">
        <v>6132</v>
      </c>
      <c r="C8979" s="1">
        <v>0</v>
      </c>
      <c r="D8979" s="1">
        <v>0</v>
      </c>
      <c r="E8979" s="1">
        <v>0</v>
      </c>
    </row>
    <row r="8980" spans="1:5" x14ac:dyDescent="0.25">
      <c r="A8980" t="s">
        <v>14721</v>
      </c>
      <c r="B8980" t="s">
        <v>6135</v>
      </c>
      <c r="C8980" s="1">
        <v>0</v>
      </c>
      <c r="D8980" s="1">
        <v>0</v>
      </c>
      <c r="E8980" s="1">
        <v>0</v>
      </c>
    </row>
    <row r="8981" spans="1:5" x14ac:dyDescent="0.25">
      <c r="A8981" t="s">
        <v>14722</v>
      </c>
      <c r="B8981" t="s">
        <v>6137</v>
      </c>
      <c r="C8981" s="1">
        <v>0</v>
      </c>
      <c r="D8981" s="1">
        <v>0</v>
      </c>
      <c r="E8981" s="1">
        <v>0</v>
      </c>
    </row>
    <row r="8982" spans="1:5" x14ac:dyDescent="0.25">
      <c r="A8982" t="s">
        <v>14723</v>
      </c>
      <c r="B8982" t="s">
        <v>6139</v>
      </c>
      <c r="C8982" s="1">
        <v>0</v>
      </c>
      <c r="D8982" s="1">
        <v>0</v>
      </c>
      <c r="E8982" s="1">
        <v>0</v>
      </c>
    </row>
    <row r="8983" spans="1:5" x14ac:dyDescent="0.25">
      <c r="A8983" t="s">
        <v>14724</v>
      </c>
      <c r="B8983" t="s">
        <v>6141</v>
      </c>
      <c r="C8983" s="1">
        <v>0</v>
      </c>
      <c r="D8983" s="1">
        <v>0</v>
      </c>
      <c r="E8983" s="1">
        <v>0</v>
      </c>
    </row>
    <row r="8984" spans="1:5" x14ac:dyDescent="0.25">
      <c r="A8984" t="s">
        <v>14725</v>
      </c>
      <c r="B8984" t="s">
        <v>6143</v>
      </c>
      <c r="C8984" s="1">
        <v>0</v>
      </c>
      <c r="D8984" s="1">
        <v>0</v>
      </c>
      <c r="E8984" s="1">
        <v>0</v>
      </c>
    </row>
    <row r="8985" spans="1:5" x14ac:dyDescent="0.25">
      <c r="A8985" t="s">
        <v>14726</v>
      </c>
      <c r="B8985" t="s">
        <v>6145</v>
      </c>
      <c r="C8985" s="1">
        <v>0</v>
      </c>
      <c r="D8985" s="1">
        <v>0</v>
      </c>
      <c r="E8985" s="1">
        <v>0</v>
      </c>
    </row>
    <row r="8986" spans="1:5" x14ac:dyDescent="0.25">
      <c r="A8986" t="s">
        <v>14727</v>
      </c>
      <c r="B8986" t="s">
        <v>6147</v>
      </c>
      <c r="C8986" s="1">
        <v>0</v>
      </c>
      <c r="D8986" s="1">
        <v>0</v>
      </c>
      <c r="E8986" s="1">
        <v>0</v>
      </c>
    </row>
    <row r="8987" spans="1:5" x14ac:dyDescent="0.25">
      <c r="A8987" t="s">
        <v>14728</v>
      </c>
      <c r="B8987" t="s">
        <v>6149</v>
      </c>
      <c r="C8987" s="1">
        <v>0</v>
      </c>
      <c r="D8987" s="1">
        <v>0</v>
      </c>
      <c r="E8987" s="1">
        <v>0</v>
      </c>
    </row>
    <row r="8988" spans="1:5" x14ac:dyDescent="0.25">
      <c r="A8988" t="s">
        <v>14729</v>
      </c>
      <c r="B8988" t="s">
        <v>6151</v>
      </c>
      <c r="C8988" s="1">
        <v>0</v>
      </c>
      <c r="D8988" s="1">
        <v>0</v>
      </c>
      <c r="E8988" s="1">
        <v>0</v>
      </c>
    </row>
    <row r="8989" spans="1:5" x14ac:dyDescent="0.25">
      <c r="A8989" t="s">
        <v>14730</v>
      </c>
      <c r="B8989" t="s">
        <v>6153</v>
      </c>
      <c r="C8989" s="1">
        <v>0</v>
      </c>
      <c r="D8989" s="1">
        <v>0</v>
      </c>
      <c r="E8989" s="1">
        <v>0</v>
      </c>
    </row>
    <row r="8990" spans="1:5" x14ac:dyDescent="0.25">
      <c r="A8990" t="s">
        <v>14731</v>
      </c>
      <c r="B8990" t="s">
        <v>6155</v>
      </c>
      <c r="C8990" s="1">
        <v>0</v>
      </c>
      <c r="D8990" s="1">
        <v>0</v>
      </c>
      <c r="E8990" s="1">
        <v>0</v>
      </c>
    </row>
    <row r="8991" spans="1:5" x14ac:dyDescent="0.25">
      <c r="A8991" t="s">
        <v>14732</v>
      </c>
      <c r="B8991" t="s">
        <v>6157</v>
      </c>
      <c r="C8991" s="1">
        <v>0</v>
      </c>
      <c r="D8991" s="1">
        <v>0</v>
      </c>
      <c r="E8991" s="1">
        <v>0</v>
      </c>
    </row>
    <row r="8992" spans="1:5" x14ac:dyDescent="0.25">
      <c r="A8992" t="s">
        <v>14733</v>
      </c>
      <c r="B8992" t="s">
        <v>6159</v>
      </c>
      <c r="C8992" s="1">
        <v>0</v>
      </c>
      <c r="D8992" s="1">
        <v>0</v>
      </c>
      <c r="E8992" s="1">
        <v>0</v>
      </c>
    </row>
    <row r="8993" spans="1:5" x14ac:dyDescent="0.25">
      <c r="A8993" t="s">
        <v>14734</v>
      </c>
      <c r="B8993" t="s">
        <v>6161</v>
      </c>
      <c r="C8993" s="1">
        <v>0</v>
      </c>
      <c r="D8993" s="1">
        <v>0</v>
      </c>
      <c r="E8993" s="1">
        <v>0</v>
      </c>
    </row>
    <row r="8994" spans="1:5" x14ac:dyDescent="0.25">
      <c r="A8994" t="s">
        <v>14735</v>
      </c>
      <c r="B8994" t="s">
        <v>6163</v>
      </c>
      <c r="C8994" s="1">
        <v>0</v>
      </c>
      <c r="D8994" s="1">
        <v>0</v>
      </c>
      <c r="E8994" s="1">
        <v>0</v>
      </c>
    </row>
    <row r="8995" spans="1:5" x14ac:dyDescent="0.25">
      <c r="A8995" t="s">
        <v>14736</v>
      </c>
      <c r="B8995" t="s">
        <v>6165</v>
      </c>
      <c r="C8995" s="1">
        <v>0</v>
      </c>
      <c r="D8995" s="1">
        <v>0</v>
      </c>
      <c r="E8995" s="1">
        <v>0</v>
      </c>
    </row>
    <row r="8996" spans="1:5" x14ac:dyDescent="0.25">
      <c r="A8996" t="s">
        <v>14737</v>
      </c>
      <c r="B8996" t="s">
        <v>6169</v>
      </c>
      <c r="C8996" s="1">
        <v>0</v>
      </c>
      <c r="D8996" s="1">
        <v>0</v>
      </c>
      <c r="E8996" s="1">
        <v>0</v>
      </c>
    </row>
    <row r="8997" spans="1:5" x14ac:dyDescent="0.25">
      <c r="A8997" t="s">
        <v>14738</v>
      </c>
      <c r="B8997" t="s">
        <v>6171</v>
      </c>
      <c r="C8997" s="1">
        <v>0</v>
      </c>
      <c r="D8997" s="1">
        <v>0</v>
      </c>
      <c r="E8997" s="1">
        <v>0</v>
      </c>
    </row>
    <row r="8998" spans="1:5" x14ac:dyDescent="0.25">
      <c r="A8998" t="s">
        <v>14739</v>
      </c>
      <c r="B8998" t="s">
        <v>6173</v>
      </c>
      <c r="C8998" s="1">
        <v>0</v>
      </c>
      <c r="D8998" s="1">
        <v>0</v>
      </c>
      <c r="E8998" s="1">
        <v>0</v>
      </c>
    </row>
    <row r="8999" spans="1:5" x14ac:dyDescent="0.25">
      <c r="A8999" t="s">
        <v>14740</v>
      </c>
      <c r="B8999" t="s">
        <v>6175</v>
      </c>
      <c r="C8999" s="1">
        <v>0</v>
      </c>
      <c r="D8999" s="1">
        <v>0</v>
      </c>
      <c r="E8999" s="1">
        <v>0</v>
      </c>
    </row>
    <row r="9000" spans="1:5" x14ac:dyDescent="0.25">
      <c r="A9000" t="s">
        <v>14741</v>
      </c>
      <c r="B9000" t="s">
        <v>6177</v>
      </c>
      <c r="C9000" s="1">
        <v>0</v>
      </c>
      <c r="D9000" s="1">
        <v>0</v>
      </c>
      <c r="E9000" s="1">
        <v>0</v>
      </c>
    </row>
    <row r="9001" spans="1:5" x14ac:dyDescent="0.25">
      <c r="A9001" t="s">
        <v>14742</v>
      </c>
      <c r="B9001" t="s">
        <v>6179</v>
      </c>
      <c r="C9001" s="1">
        <v>0</v>
      </c>
      <c r="D9001" s="1">
        <v>0</v>
      </c>
      <c r="E9001" s="1">
        <v>0</v>
      </c>
    </row>
    <row r="9002" spans="1:5" x14ac:dyDescent="0.25">
      <c r="A9002" t="s">
        <v>14743</v>
      </c>
      <c r="B9002" t="s">
        <v>6181</v>
      </c>
      <c r="C9002" s="1">
        <v>0</v>
      </c>
      <c r="D9002" s="1">
        <v>0</v>
      </c>
      <c r="E9002" s="1">
        <v>0</v>
      </c>
    </row>
    <row r="9003" spans="1:5" x14ac:dyDescent="0.25">
      <c r="A9003" t="s">
        <v>14744</v>
      </c>
      <c r="B9003" t="s">
        <v>6183</v>
      </c>
      <c r="C9003" s="1">
        <v>0</v>
      </c>
      <c r="D9003" s="1">
        <v>0</v>
      </c>
      <c r="E9003" s="1">
        <v>0</v>
      </c>
    </row>
    <row r="9004" spans="1:5" x14ac:dyDescent="0.25">
      <c r="A9004" t="s">
        <v>14745</v>
      </c>
      <c r="B9004" t="s">
        <v>6185</v>
      </c>
      <c r="C9004" s="1">
        <v>0</v>
      </c>
      <c r="D9004" s="1">
        <v>0</v>
      </c>
      <c r="E9004" s="1">
        <v>0</v>
      </c>
    </row>
    <row r="9005" spans="1:5" x14ac:dyDescent="0.25">
      <c r="A9005" t="s">
        <v>14746</v>
      </c>
      <c r="B9005" t="s">
        <v>6187</v>
      </c>
      <c r="C9005" s="1">
        <v>0</v>
      </c>
      <c r="D9005" s="1">
        <v>0</v>
      </c>
      <c r="E9005" s="1">
        <v>0</v>
      </c>
    </row>
    <row r="9006" spans="1:5" x14ac:dyDescent="0.25">
      <c r="A9006" t="s">
        <v>14747</v>
      </c>
      <c r="B9006" t="s">
        <v>6189</v>
      </c>
      <c r="C9006" s="1">
        <v>0</v>
      </c>
      <c r="D9006" s="1">
        <v>0</v>
      </c>
      <c r="E9006" s="1">
        <v>0</v>
      </c>
    </row>
    <row r="9007" spans="1:5" x14ac:dyDescent="0.25">
      <c r="A9007" t="s">
        <v>14748</v>
      </c>
      <c r="B9007" t="s">
        <v>6191</v>
      </c>
      <c r="C9007" s="1">
        <v>0</v>
      </c>
      <c r="D9007" s="1">
        <v>0</v>
      </c>
      <c r="E9007" s="1">
        <v>0</v>
      </c>
    </row>
    <row r="9008" spans="1:5" x14ac:dyDescent="0.25">
      <c r="A9008" t="s">
        <v>14749</v>
      </c>
      <c r="B9008" t="s">
        <v>6193</v>
      </c>
      <c r="C9008" s="1">
        <v>0</v>
      </c>
      <c r="D9008" s="1">
        <v>0</v>
      </c>
      <c r="E9008" s="1">
        <v>0</v>
      </c>
    </row>
    <row r="9009" spans="1:5" x14ac:dyDescent="0.25">
      <c r="A9009" t="s">
        <v>14750</v>
      </c>
      <c r="B9009" t="s">
        <v>6195</v>
      </c>
      <c r="C9009" s="1">
        <v>0</v>
      </c>
      <c r="D9009" s="1">
        <v>0</v>
      </c>
      <c r="E9009" s="1">
        <v>0</v>
      </c>
    </row>
    <row r="9010" spans="1:5" x14ac:dyDescent="0.25">
      <c r="A9010" t="s">
        <v>14751</v>
      </c>
      <c r="B9010" t="s">
        <v>6197</v>
      </c>
      <c r="C9010" s="1">
        <v>0</v>
      </c>
      <c r="D9010" s="1">
        <v>0</v>
      </c>
      <c r="E9010" s="1">
        <v>0</v>
      </c>
    </row>
    <row r="9011" spans="1:5" x14ac:dyDescent="0.25">
      <c r="A9011" t="s">
        <v>14752</v>
      </c>
      <c r="B9011" t="s">
        <v>6199</v>
      </c>
      <c r="C9011" s="1">
        <v>0</v>
      </c>
      <c r="D9011" s="1">
        <v>0</v>
      </c>
      <c r="E9011" s="1">
        <v>0</v>
      </c>
    </row>
    <row r="9012" spans="1:5" x14ac:dyDescent="0.25">
      <c r="A9012" t="s">
        <v>14753</v>
      </c>
      <c r="B9012" t="s">
        <v>6201</v>
      </c>
      <c r="C9012" s="1">
        <v>0</v>
      </c>
      <c r="D9012" s="1">
        <v>0</v>
      </c>
      <c r="E9012" s="1">
        <v>0</v>
      </c>
    </row>
    <row r="9013" spans="1:5" x14ac:dyDescent="0.25">
      <c r="A9013" t="s">
        <v>14754</v>
      </c>
      <c r="B9013" t="s">
        <v>6203</v>
      </c>
      <c r="C9013" s="1">
        <v>0</v>
      </c>
      <c r="D9013" s="1">
        <v>0</v>
      </c>
      <c r="E9013" s="1">
        <v>0</v>
      </c>
    </row>
    <row r="9014" spans="1:5" x14ac:dyDescent="0.25">
      <c r="A9014" t="s">
        <v>14755</v>
      </c>
      <c r="B9014" t="s">
        <v>6205</v>
      </c>
      <c r="C9014" s="1">
        <v>0</v>
      </c>
      <c r="D9014" s="1">
        <v>0</v>
      </c>
      <c r="E9014" s="1">
        <v>0</v>
      </c>
    </row>
    <row r="9015" spans="1:5" x14ac:dyDescent="0.25">
      <c r="A9015" t="s">
        <v>14756</v>
      </c>
      <c r="B9015" t="s">
        <v>11055</v>
      </c>
      <c r="C9015" s="1">
        <v>0</v>
      </c>
      <c r="D9015" s="1">
        <v>0</v>
      </c>
      <c r="E9015" s="1">
        <v>0</v>
      </c>
    </row>
    <row r="9016" spans="1:5" x14ac:dyDescent="0.25">
      <c r="A9016" t="s">
        <v>14757</v>
      </c>
      <c r="B9016" t="s">
        <v>6207</v>
      </c>
      <c r="C9016" s="1">
        <v>0</v>
      </c>
      <c r="D9016" s="1">
        <v>0</v>
      </c>
      <c r="E9016" s="1">
        <v>0</v>
      </c>
    </row>
    <row r="9017" spans="1:5" x14ac:dyDescent="0.25">
      <c r="A9017" t="s">
        <v>14758</v>
      </c>
      <c r="B9017" t="s">
        <v>6209</v>
      </c>
      <c r="C9017" s="1">
        <v>0</v>
      </c>
      <c r="D9017" s="1">
        <v>0</v>
      </c>
      <c r="E9017" s="1">
        <v>0</v>
      </c>
    </row>
    <row r="9018" spans="1:5" x14ac:dyDescent="0.25">
      <c r="A9018" t="s">
        <v>14759</v>
      </c>
      <c r="B9018" t="s">
        <v>6211</v>
      </c>
      <c r="C9018" s="1">
        <v>0</v>
      </c>
      <c r="D9018" s="1">
        <v>0</v>
      </c>
      <c r="E9018" s="1">
        <v>0</v>
      </c>
    </row>
    <row r="9019" spans="1:5" x14ac:dyDescent="0.25">
      <c r="A9019" t="s">
        <v>14760</v>
      </c>
      <c r="B9019" t="s">
        <v>6213</v>
      </c>
      <c r="C9019" s="1">
        <v>0</v>
      </c>
      <c r="D9019" s="1">
        <v>0</v>
      </c>
      <c r="E9019" s="1">
        <v>0</v>
      </c>
    </row>
    <row r="9020" spans="1:5" x14ac:dyDescent="0.25">
      <c r="A9020" t="s">
        <v>14761</v>
      </c>
      <c r="B9020" t="s">
        <v>6215</v>
      </c>
      <c r="C9020" s="1">
        <v>0</v>
      </c>
      <c r="D9020" s="1">
        <v>0</v>
      </c>
      <c r="E9020" s="1">
        <v>0</v>
      </c>
    </row>
    <row r="9021" spans="1:5" x14ac:dyDescent="0.25">
      <c r="A9021" t="s">
        <v>14762</v>
      </c>
      <c r="B9021" t="s">
        <v>12613</v>
      </c>
      <c r="C9021" s="1">
        <v>0</v>
      </c>
      <c r="D9021" s="1">
        <v>0</v>
      </c>
      <c r="E9021" s="1">
        <v>0</v>
      </c>
    </row>
    <row r="9022" spans="1:5" x14ac:dyDescent="0.25">
      <c r="A9022" t="s">
        <v>14763</v>
      </c>
      <c r="B9022" t="s">
        <v>6217</v>
      </c>
      <c r="C9022" s="1">
        <v>0</v>
      </c>
      <c r="D9022" s="1">
        <v>0</v>
      </c>
      <c r="E9022" s="1">
        <v>0</v>
      </c>
    </row>
    <row r="9023" spans="1:5" x14ac:dyDescent="0.25">
      <c r="A9023" t="s">
        <v>14764</v>
      </c>
      <c r="B9023" t="s">
        <v>6219</v>
      </c>
      <c r="C9023" s="1">
        <v>0</v>
      </c>
      <c r="D9023" s="1">
        <v>0</v>
      </c>
      <c r="E9023" s="1">
        <v>0</v>
      </c>
    </row>
    <row r="9024" spans="1:5" x14ac:dyDescent="0.25">
      <c r="A9024" t="s">
        <v>14765</v>
      </c>
      <c r="B9024" t="s">
        <v>6221</v>
      </c>
      <c r="C9024" s="1">
        <v>0</v>
      </c>
      <c r="D9024" s="1">
        <v>0</v>
      </c>
      <c r="E9024" s="1">
        <v>0</v>
      </c>
    </row>
    <row r="9025" spans="1:5" x14ac:dyDescent="0.25">
      <c r="A9025" t="s">
        <v>14766</v>
      </c>
      <c r="B9025" t="s">
        <v>6224</v>
      </c>
      <c r="C9025" s="1">
        <v>0</v>
      </c>
      <c r="D9025" s="1">
        <v>0</v>
      </c>
      <c r="E9025" s="1">
        <v>0</v>
      </c>
    </row>
    <row r="9026" spans="1:5" x14ac:dyDescent="0.25">
      <c r="A9026" t="s">
        <v>14767</v>
      </c>
      <c r="B9026" t="s">
        <v>6226</v>
      </c>
      <c r="C9026" s="1">
        <v>0</v>
      </c>
      <c r="D9026" s="1">
        <v>0</v>
      </c>
      <c r="E9026" s="1">
        <v>0</v>
      </c>
    </row>
    <row r="9027" spans="1:5" x14ac:dyDescent="0.25">
      <c r="A9027" t="s">
        <v>14768</v>
      </c>
      <c r="B9027" t="s">
        <v>6228</v>
      </c>
      <c r="C9027" s="1">
        <v>0</v>
      </c>
      <c r="D9027" s="1">
        <v>0</v>
      </c>
      <c r="E9027" s="1">
        <v>0</v>
      </c>
    </row>
    <row r="9028" spans="1:5" x14ac:dyDescent="0.25">
      <c r="A9028" t="s">
        <v>14769</v>
      </c>
      <c r="B9028" t="s">
        <v>6230</v>
      </c>
      <c r="C9028" s="1">
        <v>0</v>
      </c>
      <c r="D9028" s="1">
        <v>0</v>
      </c>
      <c r="E9028" s="1">
        <v>0</v>
      </c>
    </row>
    <row r="9029" spans="1:5" x14ac:dyDescent="0.25">
      <c r="A9029" t="s">
        <v>14770</v>
      </c>
      <c r="B9029" t="s">
        <v>6232</v>
      </c>
      <c r="C9029" s="1">
        <v>0</v>
      </c>
      <c r="D9029" s="1">
        <v>0</v>
      </c>
      <c r="E9029" s="1">
        <v>0</v>
      </c>
    </row>
    <row r="9030" spans="1:5" x14ac:dyDescent="0.25">
      <c r="A9030" t="s">
        <v>14771</v>
      </c>
      <c r="B9030" t="s">
        <v>6234</v>
      </c>
      <c r="C9030" s="1">
        <v>0</v>
      </c>
      <c r="D9030" s="1">
        <v>0</v>
      </c>
      <c r="E9030" s="1">
        <v>0</v>
      </c>
    </row>
    <row r="9031" spans="1:5" x14ac:dyDescent="0.25">
      <c r="A9031" t="s">
        <v>14772</v>
      </c>
      <c r="B9031" t="s">
        <v>6237</v>
      </c>
      <c r="C9031" s="1">
        <v>0</v>
      </c>
      <c r="D9031" s="1">
        <v>0</v>
      </c>
      <c r="E9031" s="1">
        <v>0</v>
      </c>
    </row>
    <row r="9032" spans="1:5" x14ac:dyDescent="0.25">
      <c r="A9032" t="s">
        <v>14773</v>
      </c>
      <c r="B9032" t="s">
        <v>6239</v>
      </c>
      <c r="C9032" s="1">
        <v>0</v>
      </c>
      <c r="D9032" s="1">
        <v>0</v>
      </c>
      <c r="E9032" s="1">
        <v>0</v>
      </c>
    </row>
    <row r="9033" spans="1:5" x14ac:dyDescent="0.25">
      <c r="A9033" t="s">
        <v>14774</v>
      </c>
      <c r="B9033" t="s">
        <v>6242</v>
      </c>
      <c r="C9033" s="1">
        <v>0</v>
      </c>
      <c r="D9033" s="1">
        <v>0</v>
      </c>
      <c r="E9033" s="1">
        <v>0</v>
      </c>
    </row>
    <row r="9034" spans="1:5" x14ac:dyDescent="0.25">
      <c r="A9034" t="s">
        <v>14775</v>
      </c>
      <c r="B9034" t="s">
        <v>6245</v>
      </c>
      <c r="C9034" s="1">
        <v>0</v>
      </c>
      <c r="D9034" s="1">
        <v>0</v>
      </c>
      <c r="E9034" s="1">
        <v>0</v>
      </c>
    </row>
    <row r="9035" spans="1:5" x14ac:dyDescent="0.25">
      <c r="A9035" t="s">
        <v>14776</v>
      </c>
      <c r="B9035" t="s">
        <v>6247</v>
      </c>
      <c r="C9035" s="1">
        <v>0</v>
      </c>
      <c r="D9035" s="1">
        <v>0</v>
      </c>
      <c r="E9035" s="1">
        <v>0</v>
      </c>
    </row>
    <row r="9036" spans="1:5" x14ac:dyDescent="0.25">
      <c r="A9036" t="s">
        <v>14777</v>
      </c>
      <c r="B9036" t="s">
        <v>6249</v>
      </c>
      <c r="C9036" s="1">
        <v>0</v>
      </c>
      <c r="D9036" s="1">
        <v>0</v>
      </c>
      <c r="E9036" s="1">
        <v>0</v>
      </c>
    </row>
    <row r="9037" spans="1:5" x14ac:dyDescent="0.25">
      <c r="A9037" t="s">
        <v>14778</v>
      </c>
      <c r="B9037" t="s">
        <v>6252</v>
      </c>
      <c r="C9037" s="1">
        <v>0</v>
      </c>
      <c r="D9037" s="1">
        <v>0</v>
      </c>
      <c r="E9037" s="1">
        <v>0</v>
      </c>
    </row>
    <row r="9038" spans="1:5" x14ac:dyDescent="0.25">
      <c r="A9038" t="s">
        <v>14779</v>
      </c>
      <c r="B9038" t="s">
        <v>6254</v>
      </c>
      <c r="C9038" s="1">
        <v>0</v>
      </c>
      <c r="D9038" s="1">
        <v>0</v>
      </c>
      <c r="E9038" s="1">
        <v>0</v>
      </c>
    </row>
    <row r="9039" spans="1:5" x14ac:dyDescent="0.25">
      <c r="A9039" t="s">
        <v>14780</v>
      </c>
      <c r="B9039" t="s">
        <v>6256</v>
      </c>
      <c r="C9039" s="1">
        <v>0</v>
      </c>
      <c r="D9039" s="1">
        <v>0</v>
      </c>
      <c r="E9039" s="1">
        <v>0</v>
      </c>
    </row>
    <row r="9040" spans="1:5" x14ac:dyDescent="0.25">
      <c r="A9040" t="s">
        <v>14781</v>
      </c>
      <c r="B9040" t="s">
        <v>6259</v>
      </c>
      <c r="C9040" s="1">
        <v>0</v>
      </c>
      <c r="D9040" s="1">
        <v>0</v>
      </c>
      <c r="E9040" s="1">
        <v>0</v>
      </c>
    </row>
    <row r="9041" spans="1:5" x14ac:dyDescent="0.25">
      <c r="A9041" t="s">
        <v>14782</v>
      </c>
      <c r="B9041" t="s">
        <v>6262</v>
      </c>
      <c r="C9041" s="1">
        <v>0</v>
      </c>
      <c r="D9041" s="1">
        <v>0</v>
      </c>
      <c r="E9041" s="1">
        <v>0</v>
      </c>
    </row>
    <row r="9042" spans="1:5" x14ac:dyDescent="0.25">
      <c r="A9042" t="s">
        <v>14783</v>
      </c>
      <c r="B9042" t="s">
        <v>14784</v>
      </c>
      <c r="C9042" s="1">
        <v>0</v>
      </c>
      <c r="D9042" s="1">
        <v>0</v>
      </c>
      <c r="E9042" s="1">
        <v>0</v>
      </c>
    </row>
    <row r="9043" spans="1:5" x14ac:dyDescent="0.25">
      <c r="A9043" t="s">
        <v>14785</v>
      </c>
      <c r="B9043" t="s">
        <v>6266</v>
      </c>
      <c r="C9043" s="1">
        <v>0</v>
      </c>
      <c r="D9043" s="1">
        <v>0</v>
      </c>
      <c r="E9043" s="1">
        <v>0</v>
      </c>
    </row>
    <row r="9044" spans="1:5" x14ac:dyDescent="0.25">
      <c r="A9044" t="s">
        <v>14786</v>
      </c>
      <c r="B9044" t="s">
        <v>6268</v>
      </c>
      <c r="C9044" s="1">
        <v>0</v>
      </c>
      <c r="D9044" s="1">
        <v>0</v>
      </c>
      <c r="E9044" s="1">
        <v>0</v>
      </c>
    </row>
    <row r="9045" spans="1:5" x14ac:dyDescent="0.25">
      <c r="A9045" t="s">
        <v>14787</v>
      </c>
      <c r="B9045" t="s">
        <v>6270</v>
      </c>
      <c r="C9045" s="1">
        <v>0</v>
      </c>
      <c r="D9045" s="1">
        <v>0</v>
      </c>
      <c r="E9045" s="1">
        <v>0</v>
      </c>
    </row>
    <row r="9046" spans="1:5" x14ac:dyDescent="0.25">
      <c r="A9046" t="s">
        <v>14788</v>
      </c>
      <c r="B9046" t="s">
        <v>6272</v>
      </c>
      <c r="C9046" s="1">
        <v>0</v>
      </c>
      <c r="D9046" s="1">
        <v>0</v>
      </c>
      <c r="E9046" s="1">
        <v>0</v>
      </c>
    </row>
    <row r="9047" spans="1:5" x14ac:dyDescent="0.25">
      <c r="A9047" t="s">
        <v>14789</v>
      </c>
      <c r="B9047" t="s">
        <v>6274</v>
      </c>
      <c r="C9047" s="1">
        <v>0</v>
      </c>
      <c r="D9047" s="1">
        <v>0</v>
      </c>
      <c r="E9047" s="1">
        <v>0</v>
      </c>
    </row>
    <row r="9048" spans="1:5" x14ac:dyDescent="0.25">
      <c r="A9048" t="s">
        <v>14790</v>
      </c>
      <c r="B9048" t="s">
        <v>6276</v>
      </c>
      <c r="C9048" s="1">
        <v>0</v>
      </c>
      <c r="D9048" s="1">
        <v>0</v>
      </c>
      <c r="E9048" s="1">
        <v>0</v>
      </c>
    </row>
    <row r="9049" spans="1:5" x14ac:dyDescent="0.25">
      <c r="A9049" t="s">
        <v>14791</v>
      </c>
      <c r="B9049" t="s">
        <v>6278</v>
      </c>
      <c r="C9049" s="1">
        <v>0</v>
      </c>
      <c r="D9049" s="1">
        <v>0</v>
      </c>
      <c r="E9049" s="1">
        <v>0</v>
      </c>
    </row>
    <row r="9050" spans="1:5" x14ac:dyDescent="0.25">
      <c r="A9050" t="s">
        <v>14792</v>
      </c>
      <c r="B9050" t="s">
        <v>14793</v>
      </c>
      <c r="C9050" s="1">
        <v>0</v>
      </c>
      <c r="D9050" s="1">
        <v>0</v>
      </c>
      <c r="E9050" s="1">
        <v>0</v>
      </c>
    </row>
    <row r="9051" spans="1:5" x14ac:dyDescent="0.25">
      <c r="A9051" t="s">
        <v>14794</v>
      </c>
      <c r="B9051" t="s">
        <v>6280</v>
      </c>
      <c r="C9051" s="1">
        <v>0</v>
      </c>
      <c r="D9051" s="1">
        <v>0</v>
      </c>
      <c r="E9051" s="1">
        <v>0</v>
      </c>
    </row>
    <row r="9052" spans="1:5" x14ac:dyDescent="0.25">
      <c r="A9052" t="s">
        <v>14795</v>
      </c>
      <c r="B9052" t="s">
        <v>6282</v>
      </c>
      <c r="C9052" s="1">
        <v>0</v>
      </c>
      <c r="D9052" s="1">
        <v>0</v>
      </c>
      <c r="E9052" s="1">
        <v>0</v>
      </c>
    </row>
    <row r="9053" spans="1:5" x14ac:dyDescent="0.25">
      <c r="A9053" t="s">
        <v>14796</v>
      </c>
      <c r="B9053" t="s">
        <v>6284</v>
      </c>
      <c r="C9053" s="1">
        <v>0</v>
      </c>
      <c r="D9053" s="1">
        <v>0</v>
      </c>
      <c r="E9053" s="1">
        <v>0</v>
      </c>
    </row>
    <row r="9054" spans="1:5" x14ac:dyDescent="0.25">
      <c r="A9054" t="s">
        <v>14797</v>
      </c>
      <c r="B9054" t="s">
        <v>6286</v>
      </c>
      <c r="C9054" s="1">
        <v>0</v>
      </c>
      <c r="D9054" s="1">
        <v>0</v>
      </c>
      <c r="E9054" s="1">
        <v>0</v>
      </c>
    </row>
    <row r="9055" spans="1:5" x14ac:dyDescent="0.25">
      <c r="A9055" t="s">
        <v>14798</v>
      </c>
      <c r="B9055" t="s">
        <v>6288</v>
      </c>
      <c r="C9055" s="1">
        <v>0</v>
      </c>
      <c r="D9055" s="1">
        <v>0</v>
      </c>
      <c r="E9055" s="1">
        <v>0</v>
      </c>
    </row>
    <row r="9056" spans="1:5" x14ac:dyDescent="0.25">
      <c r="A9056" t="s">
        <v>14799</v>
      </c>
      <c r="B9056" t="s">
        <v>6290</v>
      </c>
      <c r="C9056" s="1">
        <v>0</v>
      </c>
      <c r="D9056" s="1">
        <v>0</v>
      </c>
      <c r="E9056" s="1">
        <v>0</v>
      </c>
    </row>
    <row r="9057" spans="1:5" x14ac:dyDescent="0.25">
      <c r="A9057" t="s">
        <v>14800</v>
      </c>
      <c r="B9057" t="s">
        <v>6292</v>
      </c>
      <c r="C9057" s="1">
        <v>0</v>
      </c>
      <c r="D9057" s="1">
        <v>0</v>
      </c>
      <c r="E9057" s="1">
        <v>0</v>
      </c>
    </row>
    <row r="9058" spans="1:5" x14ac:dyDescent="0.25">
      <c r="A9058" t="s">
        <v>14801</v>
      </c>
      <c r="B9058" t="s">
        <v>6294</v>
      </c>
      <c r="C9058" s="1">
        <v>0</v>
      </c>
      <c r="D9058" s="1">
        <v>0</v>
      </c>
      <c r="E9058" s="1">
        <v>0</v>
      </c>
    </row>
    <row r="9059" spans="1:5" x14ac:dyDescent="0.25">
      <c r="A9059" t="s">
        <v>14802</v>
      </c>
      <c r="B9059" t="s">
        <v>6296</v>
      </c>
      <c r="C9059" s="1">
        <v>0</v>
      </c>
      <c r="D9059" s="1">
        <v>0</v>
      </c>
      <c r="E9059" s="1">
        <v>0</v>
      </c>
    </row>
    <row r="9060" spans="1:5" x14ac:dyDescent="0.25">
      <c r="A9060" t="s">
        <v>14803</v>
      </c>
      <c r="B9060" t="s">
        <v>6298</v>
      </c>
      <c r="C9060" s="1">
        <v>0</v>
      </c>
      <c r="D9060" s="1">
        <v>0</v>
      </c>
      <c r="E9060" s="1">
        <v>0</v>
      </c>
    </row>
    <row r="9061" spans="1:5" x14ac:dyDescent="0.25">
      <c r="A9061" t="s">
        <v>14804</v>
      </c>
      <c r="B9061" t="s">
        <v>6300</v>
      </c>
      <c r="C9061" s="1">
        <v>0</v>
      </c>
      <c r="D9061" s="1">
        <v>0</v>
      </c>
      <c r="E9061" s="1">
        <v>0</v>
      </c>
    </row>
    <row r="9062" spans="1:5" x14ac:dyDescent="0.25">
      <c r="A9062" t="s">
        <v>14805</v>
      </c>
      <c r="B9062" t="s">
        <v>6302</v>
      </c>
      <c r="C9062" s="1">
        <v>0</v>
      </c>
      <c r="D9062" s="1">
        <v>0</v>
      </c>
      <c r="E9062" s="1">
        <v>0</v>
      </c>
    </row>
    <row r="9063" spans="1:5" x14ac:dyDescent="0.25">
      <c r="A9063" t="s">
        <v>14806</v>
      </c>
      <c r="B9063" t="s">
        <v>6304</v>
      </c>
      <c r="C9063" s="1">
        <v>0</v>
      </c>
      <c r="D9063" s="1">
        <v>0</v>
      </c>
      <c r="E9063" s="1">
        <v>0</v>
      </c>
    </row>
    <row r="9064" spans="1:5" x14ac:dyDescent="0.25">
      <c r="A9064" t="s">
        <v>14807</v>
      </c>
      <c r="B9064" t="s">
        <v>6306</v>
      </c>
      <c r="C9064" s="1">
        <v>0</v>
      </c>
      <c r="D9064" s="1">
        <v>0</v>
      </c>
      <c r="E9064" s="1">
        <v>0</v>
      </c>
    </row>
    <row r="9065" spans="1:5" x14ac:dyDescent="0.25">
      <c r="A9065" t="s">
        <v>14808</v>
      </c>
      <c r="B9065" t="s">
        <v>6308</v>
      </c>
      <c r="C9065" s="1">
        <v>0</v>
      </c>
      <c r="D9065" s="1">
        <v>0</v>
      </c>
      <c r="E9065" s="1">
        <v>0</v>
      </c>
    </row>
    <row r="9066" spans="1:5" x14ac:dyDescent="0.25">
      <c r="A9066" t="s">
        <v>14809</v>
      </c>
      <c r="B9066" t="s">
        <v>6310</v>
      </c>
      <c r="C9066" s="1">
        <v>0</v>
      </c>
      <c r="D9066" s="1">
        <v>0</v>
      </c>
      <c r="E9066" s="1">
        <v>0</v>
      </c>
    </row>
    <row r="9067" spans="1:5" x14ac:dyDescent="0.25">
      <c r="A9067" t="s">
        <v>14810</v>
      </c>
      <c r="B9067" t="s">
        <v>14811</v>
      </c>
      <c r="C9067" s="1">
        <v>0</v>
      </c>
      <c r="D9067" s="1">
        <v>0</v>
      </c>
      <c r="E9067" s="1">
        <v>0</v>
      </c>
    </row>
    <row r="9068" spans="1:5" x14ac:dyDescent="0.25">
      <c r="A9068" t="s">
        <v>14812</v>
      </c>
      <c r="B9068" t="s">
        <v>6312</v>
      </c>
      <c r="C9068" s="1">
        <v>0</v>
      </c>
      <c r="D9068" s="1">
        <v>0</v>
      </c>
      <c r="E9068" s="1">
        <v>0</v>
      </c>
    </row>
    <row r="9069" spans="1:5" x14ac:dyDescent="0.25">
      <c r="A9069" t="s">
        <v>14813</v>
      </c>
      <c r="B9069" t="s">
        <v>6538</v>
      </c>
      <c r="C9069" s="1">
        <v>0</v>
      </c>
      <c r="D9069" s="1">
        <v>0</v>
      </c>
      <c r="E9069" s="1">
        <v>0</v>
      </c>
    </row>
    <row r="9070" spans="1:5" x14ac:dyDescent="0.25">
      <c r="A9070" t="s">
        <v>14814</v>
      </c>
      <c r="B9070" t="s">
        <v>6540</v>
      </c>
      <c r="C9070" s="1">
        <v>0</v>
      </c>
      <c r="D9070" s="1">
        <v>0</v>
      </c>
      <c r="E9070" s="1">
        <v>0</v>
      </c>
    </row>
    <row r="9071" spans="1:5" x14ac:dyDescent="0.25">
      <c r="A9071" t="s">
        <v>14815</v>
      </c>
      <c r="B9071" t="s">
        <v>6542</v>
      </c>
      <c r="C9071" s="1">
        <v>0</v>
      </c>
      <c r="D9071" s="1">
        <v>0</v>
      </c>
      <c r="E9071" s="1">
        <v>0</v>
      </c>
    </row>
    <row r="9072" spans="1:5" x14ac:dyDescent="0.25">
      <c r="A9072" t="s">
        <v>14816</v>
      </c>
      <c r="B9072" t="s">
        <v>6544</v>
      </c>
      <c r="C9072" s="1">
        <v>0</v>
      </c>
      <c r="D9072" s="1">
        <v>0</v>
      </c>
      <c r="E9072" s="1">
        <v>0</v>
      </c>
    </row>
    <row r="9073" spans="1:5" x14ac:dyDescent="0.25">
      <c r="A9073" t="s">
        <v>14817</v>
      </c>
      <c r="B9073" t="s">
        <v>6546</v>
      </c>
      <c r="C9073" s="1">
        <v>0</v>
      </c>
      <c r="D9073" s="1">
        <v>0</v>
      </c>
      <c r="E9073" s="1">
        <v>0</v>
      </c>
    </row>
    <row r="9074" spans="1:5" x14ac:dyDescent="0.25">
      <c r="A9074" t="s">
        <v>14818</v>
      </c>
      <c r="B9074" t="s">
        <v>6548</v>
      </c>
      <c r="C9074" s="1">
        <v>0</v>
      </c>
      <c r="D9074" s="1">
        <v>0</v>
      </c>
      <c r="E9074" s="1">
        <v>0</v>
      </c>
    </row>
    <row r="9075" spans="1:5" x14ac:dyDescent="0.25">
      <c r="A9075" t="s">
        <v>14819</v>
      </c>
      <c r="B9075" t="s">
        <v>6550</v>
      </c>
      <c r="C9075" s="1">
        <v>0</v>
      </c>
      <c r="D9075" s="1">
        <v>0</v>
      </c>
      <c r="E9075" s="1">
        <v>0</v>
      </c>
    </row>
    <row r="9076" spans="1:5" x14ac:dyDescent="0.25">
      <c r="A9076" t="s">
        <v>14820</v>
      </c>
      <c r="B9076" t="s">
        <v>6552</v>
      </c>
      <c r="C9076" s="1">
        <v>0</v>
      </c>
      <c r="D9076" s="1">
        <v>0</v>
      </c>
      <c r="E9076" s="1">
        <v>0</v>
      </c>
    </row>
    <row r="9077" spans="1:5" x14ac:dyDescent="0.25">
      <c r="A9077" t="s">
        <v>14821</v>
      </c>
      <c r="B9077" t="s">
        <v>6554</v>
      </c>
      <c r="C9077" s="1">
        <v>0</v>
      </c>
      <c r="D9077" s="1">
        <v>0</v>
      </c>
      <c r="E9077" s="1">
        <v>0</v>
      </c>
    </row>
    <row r="9078" spans="1:5" x14ac:dyDescent="0.25">
      <c r="A9078" t="s">
        <v>14822</v>
      </c>
      <c r="B9078" t="s">
        <v>6556</v>
      </c>
      <c r="C9078" s="1">
        <v>0</v>
      </c>
      <c r="D9078" s="1">
        <v>0</v>
      </c>
      <c r="E9078" s="1">
        <v>0</v>
      </c>
    </row>
    <row r="9079" spans="1:5" x14ac:dyDescent="0.25">
      <c r="A9079" t="s">
        <v>14823</v>
      </c>
      <c r="B9079" t="s">
        <v>6558</v>
      </c>
      <c r="C9079" s="1">
        <v>0</v>
      </c>
      <c r="D9079" s="1">
        <v>0</v>
      </c>
      <c r="E9079" s="1">
        <v>0</v>
      </c>
    </row>
    <row r="9080" spans="1:5" x14ac:dyDescent="0.25">
      <c r="A9080" t="s">
        <v>14824</v>
      </c>
      <c r="B9080" t="s">
        <v>6560</v>
      </c>
      <c r="C9080" s="1">
        <v>0</v>
      </c>
      <c r="D9080" s="1">
        <v>0</v>
      </c>
      <c r="E9080" s="1">
        <v>0</v>
      </c>
    </row>
    <row r="9081" spans="1:5" x14ac:dyDescent="0.25">
      <c r="A9081" t="s">
        <v>14825</v>
      </c>
      <c r="B9081" t="s">
        <v>6562</v>
      </c>
      <c r="C9081" s="1">
        <v>0</v>
      </c>
      <c r="D9081" s="1">
        <v>0</v>
      </c>
      <c r="E9081" s="1">
        <v>0</v>
      </c>
    </row>
    <row r="9082" spans="1:5" x14ac:dyDescent="0.25">
      <c r="A9082" t="s">
        <v>14826</v>
      </c>
      <c r="B9082" t="s">
        <v>6564</v>
      </c>
      <c r="C9082" s="1">
        <v>0</v>
      </c>
      <c r="D9082" s="1">
        <v>0</v>
      </c>
      <c r="E9082" s="1">
        <v>0</v>
      </c>
    </row>
    <row r="9083" spans="1:5" x14ac:dyDescent="0.25">
      <c r="A9083" t="s">
        <v>14827</v>
      </c>
      <c r="B9083" t="s">
        <v>6566</v>
      </c>
      <c r="C9083" s="1">
        <v>0</v>
      </c>
      <c r="D9083" s="1">
        <v>0</v>
      </c>
      <c r="E9083" s="1">
        <v>0</v>
      </c>
    </row>
    <row r="9084" spans="1:5" x14ac:dyDescent="0.25">
      <c r="A9084" t="s">
        <v>14828</v>
      </c>
      <c r="B9084" t="s">
        <v>6568</v>
      </c>
      <c r="C9084" s="1">
        <v>0</v>
      </c>
      <c r="D9084" s="1">
        <v>0</v>
      </c>
      <c r="E9084" s="1">
        <v>0</v>
      </c>
    </row>
    <row r="9085" spans="1:5" x14ac:dyDescent="0.25">
      <c r="A9085" t="s">
        <v>14829</v>
      </c>
      <c r="B9085" t="s">
        <v>6570</v>
      </c>
      <c r="C9085" s="1">
        <v>0</v>
      </c>
      <c r="D9085" s="1">
        <v>0</v>
      </c>
      <c r="E9085" s="1">
        <v>0</v>
      </c>
    </row>
    <row r="9086" spans="1:5" x14ac:dyDescent="0.25">
      <c r="A9086" t="s">
        <v>14830</v>
      </c>
      <c r="B9086" t="s">
        <v>6572</v>
      </c>
      <c r="C9086" s="1">
        <v>0</v>
      </c>
      <c r="D9086" s="1">
        <v>0</v>
      </c>
      <c r="E9086" s="1">
        <v>0</v>
      </c>
    </row>
    <row r="9087" spans="1:5" x14ac:dyDescent="0.25">
      <c r="A9087" t="s">
        <v>14831</v>
      </c>
      <c r="B9087" t="s">
        <v>6574</v>
      </c>
      <c r="C9087" s="1">
        <v>0</v>
      </c>
      <c r="D9087" s="1">
        <v>0</v>
      </c>
      <c r="E9087" s="1">
        <v>0</v>
      </c>
    </row>
    <row r="9088" spans="1:5" x14ac:dyDescent="0.25">
      <c r="A9088" t="s">
        <v>14832</v>
      </c>
      <c r="B9088" t="s">
        <v>6576</v>
      </c>
      <c r="C9088" s="1">
        <v>0</v>
      </c>
      <c r="D9088" s="1">
        <v>0</v>
      </c>
      <c r="E9088" s="1">
        <v>0</v>
      </c>
    </row>
    <row r="9089" spans="1:5" x14ac:dyDescent="0.25">
      <c r="A9089" t="s">
        <v>14833</v>
      </c>
      <c r="B9089" t="s">
        <v>6578</v>
      </c>
      <c r="C9089" s="1">
        <v>0</v>
      </c>
      <c r="D9089" s="1">
        <v>0</v>
      </c>
      <c r="E9089" s="1">
        <v>0</v>
      </c>
    </row>
    <row r="9090" spans="1:5" x14ac:dyDescent="0.25">
      <c r="A9090" t="s">
        <v>14834</v>
      </c>
      <c r="B9090" t="s">
        <v>6580</v>
      </c>
      <c r="C9090" s="1">
        <v>0</v>
      </c>
      <c r="D9090" s="1">
        <v>0</v>
      </c>
      <c r="E9090" s="1">
        <v>0</v>
      </c>
    </row>
    <row r="9091" spans="1:5" x14ac:dyDescent="0.25">
      <c r="A9091" t="s">
        <v>14835</v>
      </c>
      <c r="B9091" t="s">
        <v>6582</v>
      </c>
      <c r="C9091" s="1">
        <v>0</v>
      </c>
      <c r="D9091" s="1">
        <v>0</v>
      </c>
      <c r="E9091" s="1">
        <v>0</v>
      </c>
    </row>
    <row r="9092" spans="1:5" x14ac:dyDescent="0.25">
      <c r="A9092" t="s">
        <v>14836</v>
      </c>
      <c r="B9092" t="s">
        <v>6584</v>
      </c>
      <c r="C9092" s="1">
        <v>0</v>
      </c>
      <c r="D9092" s="1">
        <v>0</v>
      </c>
      <c r="E9092" s="1">
        <v>0</v>
      </c>
    </row>
    <row r="9093" spans="1:5" x14ac:dyDescent="0.25">
      <c r="A9093" t="s">
        <v>14837</v>
      </c>
      <c r="B9093" t="s">
        <v>6586</v>
      </c>
      <c r="C9093" s="1">
        <v>0</v>
      </c>
      <c r="D9093" s="1">
        <v>0</v>
      </c>
      <c r="E9093" s="1">
        <v>0</v>
      </c>
    </row>
    <row r="9094" spans="1:5" x14ac:dyDescent="0.25">
      <c r="A9094" t="s">
        <v>14838</v>
      </c>
      <c r="B9094" t="s">
        <v>6588</v>
      </c>
      <c r="C9094" s="1">
        <v>0</v>
      </c>
      <c r="D9094" s="1">
        <v>0</v>
      </c>
      <c r="E9094" s="1">
        <v>0</v>
      </c>
    </row>
    <row r="9095" spans="1:5" x14ac:dyDescent="0.25">
      <c r="A9095" t="s">
        <v>14839</v>
      </c>
      <c r="B9095" t="s">
        <v>6590</v>
      </c>
      <c r="C9095" s="1">
        <v>0</v>
      </c>
      <c r="D9095" s="1">
        <v>0</v>
      </c>
      <c r="E9095" s="1">
        <v>0</v>
      </c>
    </row>
    <row r="9096" spans="1:5" x14ac:dyDescent="0.25">
      <c r="A9096" t="s">
        <v>14840</v>
      </c>
      <c r="B9096" t="s">
        <v>6592</v>
      </c>
      <c r="C9096" s="1">
        <v>0</v>
      </c>
      <c r="D9096" s="1">
        <v>0</v>
      </c>
      <c r="E9096" s="1">
        <v>0</v>
      </c>
    </row>
    <row r="9097" spans="1:5" x14ac:dyDescent="0.25">
      <c r="A9097" t="s">
        <v>14841</v>
      </c>
      <c r="B9097" t="s">
        <v>6594</v>
      </c>
      <c r="C9097" s="1">
        <v>0</v>
      </c>
      <c r="D9097" s="1">
        <v>0</v>
      </c>
      <c r="E9097" s="1">
        <v>0</v>
      </c>
    </row>
    <row r="9098" spans="1:5" x14ac:dyDescent="0.25">
      <c r="A9098" t="s">
        <v>14842</v>
      </c>
      <c r="B9098" t="s">
        <v>6596</v>
      </c>
      <c r="C9098" s="1">
        <v>0</v>
      </c>
      <c r="D9098" s="1">
        <v>0</v>
      </c>
      <c r="E9098" s="1">
        <v>0</v>
      </c>
    </row>
    <row r="9099" spans="1:5" x14ac:dyDescent="0.25">
      <c r="A9099" t="s">
        <v>14843</v>
      </c>
      <c r="B9099" t="s">
        <v>6598</v>
      </c>
      <c r="C9099" s="1">
        <v>0</v>
      </c>
      <c r="D9099" s="1">
        <v>0</v>
      </c>
      <c r="E9099" s="1">
        <v>0</v>
      </c>
    </row>
    <row r="9100" spans="1:5" x14ac:dyDescent="0.25">
      <c r="A9100" t="s">
        <v>14844</v>
      </c>
      <c r="B9100" t="s">
        <v>6600</v>
      </c>
      <c r="C9100" s="1">
        <v>0</v>
      </c>
      <c r="D9100" s="1">
        <v>0</v>
      </c>
      <c r="E9100" s="1">
        <v>0</v>
      </c>
    </row>
    <row r="9101" spans="1:5" x14ac:dyDescent="0.25">
      <c r="A9101" t="s">
        <v>14845</v>
      </c>
      <c r="B9101" t="s">
        <v>6602</v>
      </c>
      <c r="C9101" s="1">
        <v>0</v>
      </c>
      <c r="D9101" s="1">
        <v>0</v>
      </c>
      <c r="E9101" s="1">
        <v>0</v>
      </c>
    </row>
    <row r="9102" spans="1:5" x14ac:dyDescent="0.25">
      <c r="A9102" t="s">
        <v>14846</v>
      </c>
      <c r="B9102" t="s">
        <v>6604</v>
      </c>
      <c r="C9102" s="1">
        <v>0</v>
      </c>
      <c r="D9102" s="1">
        <v>0</v>
      </c>
      <c r="E9102" s="1">
        <v>0</v>
      </c>
    </row>
    <row r="9103" spans="1:5" x14ac:dyDescent="0.25">
      <c r="A9103" t="s">
        <v>14847</v>
      </c>
      <c r="B9103" t="s">
        <v>6606</v>
      </c>
      <c r="C9103" s="1">
        <v>0</v>
      </c>
      <c r="D9103" s="1">
        <v>0</v>
      </c>
      <c r="E9103" s="1">
        <v>0</v>
      </c>
    </row>
    <row r="9104" spans="1:5" x14ac:dyDescent="0.25">
      <c r="A9104" t="s">
        <v>14848</v>
      </c>
      <c r="B9104" t="s">
        <v>6608</v>
      </c>
      <c r="C9104" s="1">
        <v>0</v>
      </c>
      <c r="D9104" s="1">
        <v>0</v>
      </c>
      <c r="E9104" s="1">
        <v>0</v>
      </c>
    </row>
    <row r="9105" spans="1:5" x14ac:dyDescent="0.25">
      <c r="A9105" t="s">
        <v>14849</v>
      </c>
      <c r="B9105" t="s">
        <v>6610</v>
      </c>
      <c r="C9105" s="1">
        <v>0</v>
      </c>
      <c r="D9105" s="1">
        <v>0</v>
      </c>
      <c r="E9105" s="1">
        <v>0</v>
      </c>
    </row>
    <row r="9106" spans="1:5" x14ac:dyDescent="0.25">
      <c r="A9106" t="s">
        <v>14850</v>
      </c>
      <c r="B9106" t="s">
        <v>6612</v>
      </c>
      <c r="C9106" s="1">
        <v>0</v>
      </c>
      <c r="D9106" s="1">
        <v>0</v>
      </c>
      <c r="E9106" s="1">
        <v>0</v>
      </c>
    </row>
    <row r="9107" spans="1:5" x14ac:dyDescent="0.25">
      <c r="A9107" t="s">
        <v>14851</v>
      </c>
      <c r="B9107" t="s">
        <v>6614</v>
      </c>
      <c r="C9107" s="1">
        <v>0</v>
      </c>
      <c r="D9107" s="1">
        <v>0</v>
      </c>
      <c r="E9107" s="1">
        <v>0</v>
      </c>
    </row>
    <row r="9108" spans="1:5" x14ac:dyDescent="0.25">
      <c r="A9108" t="s">
        <v>14852</v>
      </c>
      <c r="B9108" t="s">
        <v>6616</v>
      </c>
      <c r="C9108" s="1">
        <v>0</v>
      </c>
      <c r="D9108" s="1">
        <v>0</v>
      </c>
      <c r="E9108" s="1">
        <v>0</v>
      </c>
    </row>
    <row r="9109" spans="1:5" x14ac:dyDescent="0.25">
      <c r="A9109" t="s">
        <v>14853</v>
      </c>
      <c r="B9109" t="s">
        <v>6618</v>
      </c>
      <c r="C9109" s="1">
        <v>0</v>
      </c>
      <c r="D9109" s="1">
        <v>0</v>
      </c>
      <c r="E9109" s="1">
        <v>0</v>
      </c>
    </row>
    <row r="9110" spans="1:5" x14ac:dyDescent="0.25">
      <c r="A9110" t="s">
        <v>14854</v>
      </c>
      <c r="B9110" t="s">
        <v>6620</v>
      </c>
      <c r="C9110" s="1">
        <v>0</v>
      </c>
      <c r="D9110" s="1">
        <v>0</v>
      </c>
      <c r="E9110" s="1">
        <v>0</v>
      </c>
    </row>
    <row r="9111" spans="1:5" x14ac:dyDescent="0.25">
      <c r="A9111" t="s">
        <v>14855</v>
      </c>
      <c r="B9111" t="s">
        <v>6622</v>
      </c>
      <c r="C9111" s="1">
        <v>0</v>
      </c>
      <c r="D9111" s="1">
        <v>0</v>
      </c>
      <c r="E9111" s="1">
        <v>0</v>
      </c>
    </row>
    <row r="9112" spans="1:5" x14ac:dyDescent="0.25">
      <c r="A9112" t="s">
        <v>14856</v>
      </c>
      <c r="B9112" t="s">
        <v>6624</v>
      </c>
      <c r="C9112" s="1">
        <v>0</v>
      </c>
      <c r="D9112" s="1">
        <v>0</v>
      </c>
      <c r="E9112" s="1">
        <v>0</v>
      </c>
    </row>
    <row r="9113" spans="1:5" x14ac:dyDescent="0.25">
      <c r="A9113" t="s">
        <v>14857</v>
      </c>
      <c r="B9113" t="s">
        <v>6626</v>
      </c>
      <c r="C9113" s="1">
        <v>0</v>
      </c>
      <c r="D9113" s="1">
        <v>0</v>
      </c>
      <c r="E9113" s="1">
        <v>0</v>
      </c>
    </row>
    <row r="9114" spans="1:5" x14ac:dyDescent="0.25">
      <c r="A9114" t="s">
        <v>14858</v>
      </c>
      <c r="B9114" t="s">
        <v>6838</v>
      </c>
      <c r="C9114" s="1">
        <v>0</v>
      </c>
      <c r="D9114" s="1">
        <v>0</v>
      </c>
      <c r="E9114" s="1">
        <v>0</v>
      </c>
    </row>
    <row r="9115" spans="1:5" x14ac:dyDescent="0.25">
      <c r="A9115" t="s">
        <v>14859</v>
      </c>
      <c r="B9115" t="s">
        <v>6840</v>
      </c>
      <c r="C9115" s="1">
        <v>0</v>
      </c>
      <c r="D9115" s="1">
        <v>0</v>
      </c>
      <c r="E9115" s="1">
        <v>0</v>
      </c>
    </row>
    <row r="9116" spans="1:5" x14ac:dyDescent="0.25">
      <c r="A9116" t="s">
        <v>14860</v>
      </c>
      <c r="B9116" t="s">
        <v>6842</v>
      </c>
      <c r="C9116" s="1">
        <v>0</v>
      </c>
      <c r="D9116" s="1">
        <v>0</v>
      </c>
      <c r="E9116" s="1">
        <v>0</v>
      </c>
    </row>
    <row r="9117" spans="1:5" x14ac:dyDescent="0.25">
      <c r="A9117" t="s">
        <v>14861</v>
      </c>
      <c r="B9117" t="s">
        <v>6844</v>
      </c>
      <c r="C9117" s="1">
        <v>0</v>
      </c>
      <c r="D9117" s="1">
        <v>0</v>
      </c>
      <c r="E9117" s="1">
        <v>0</v>
      </c>
    </row>
    <row r="9118" spans="1:5" x14ac:dyDescent="0.25">
      <c r="A9118" t="s">
        <v>14862</v>
      </c>
      <c r="B9118" t="s">
        <v>6846</v>
      </c>
      <c r="C9118" s="1">
        <v>0</v>
      </c>
      <c r="D9118" s="1">
        <v>0</v>
      </c>
      <c r="E9118" s="1">
        <v>0</v>
      </c>
    </row>
    <row r="9119" spans="1:5" x14ac:dyDescent="0.25">
      <c r="A9119" t="s">
        <v>14863</v>
      </c>
      <c r="B9119" t="s">
        <v>6850</v>
      </c>
      <c r="C9119" s="1">
        <v>0</v>
      </c>
      <c r="D9119" s="1">
        <v>0</v>
      </c>
      <c r="E9119" s="1">
        <v>0</v>
      </c>
    </row>
    <row r="9120" spans="1:5" x14ac:dyDescent="0.25">
      <c r="A9120" t="s">
        <v>14864</v>
      </c>
      <c r="B9120" t="s">
        <v>6852</v>
      </c>
      <c r="C9120" s="1">
        <v>0</v>
      </c>
      <c r="D9120" s="1">
        <v>0</v>
      </c>
      <c r="E9120" s="1">
        <v>0</v>
      </c>
    </row>
    <row r="9121" spans="1:5" x14ac:dyDescent="0.25">
      <c r="A9121" t="s">
        <v>14865</v>
      </c>
      <c r="B9121" t="s">
        <v>6854</v>
      </c>
      <c r="C9121" s="1">
        <v>0</v>
      </c>
      <c r="D9121" s="1">
        <v>0</v>
      </c>
      <c r="E9121" s="1">
        <v>0</v>
      </c>
    </row>
    <row r="9122" spans="1:5" x14ac:dyDescent="0.25">
      <c r="A9122" t="s">
        <v>14866</v>
      </c>
      <c r="B9122" t="s">
        <v>6856</v>
      </c>
      <c r="C9122" s="1">
        <v>0</v>
      </c>
      <c r="D9122" s="1">
        <v>0</v>
      </c>
      <c r="E9122" s="1">
        <v>0</v>
      </c>
    </row>
    <row r="9123" spans="1:5" x14ac:dyDescent="0.25">
      <c r="A9123" t="s">
        <v>14867</v>
      </c>
      <c r="B9123" t="s">
        <v>6858</v>
      </c>
      <c r="C9123" s="1">
        <v>0</v>
      </c>
      <c r="D9123" s="1">
        <v>0</v>
      </c>
      <c r="E9123" s="1">
        <v>0</v>
      </c>
    </row>
    <row r="9124" spans="1:5" x14ac:dyDescent="0.25">
      <c r="A9124" t="s">
        <v>14868</v>
      </c>
      <c r="B9124" t="s">
        <v>6860</v>
      </c>
      <c r="C9124" s="1">
        <v>0</v>
      </c>
      <c r="D9124" s="1">
        <v>0</v>
      </c>
      <c r="E9124" s="1">
        <v>0</v>
      </c>
    </row>
    <row r="9125" spans="1:5" x14ac:dyDescent="0.25">
      <c r="A9125" t="s">
        <v>14869</v>
      </c>
      <c r="B9125" t="s">
        <v>6862</v>
      </c>
      <c r="C9125" s="1">
        <v>0</v>
      </c>
      <c r="D9125" s="1">
        <v>0</v>
      </c>
      <c r="E9125" s="1">
        <v>0</v>
      </c>
    </row>
    <row r="9126" spans="1:5" x14ac:dyDescent="0.25">
      <c r="A9126" t="s">
        <v>14870</v>
      </c>
      <c r="B9126" t="s">
        <v>6864</v>
      </c>
      <c r="C9126" s="1">
        <v>0</v>
      </c>
      <c r="D9126" s="1">
        <v>0</v>
      </c>
      <c r="E9126" s="1">
        <v>0</v>
      </c>
    </row>
    <row r="9127" spans="1:5" x14ac:dyDescent="0.25">
      <c r="A9127" t="s">
        <v>14871</v>
      </c>
      <c r="B9127" t="s">
        <v>6866</v>
      </c>
      <c r="C9127" s="1">
        <v>0</v>
      </c>
      <c r="D9127" s="1">
        <v>0</v>
      </c>
      <c r="E9127" s="1">
        <v>0</v>
      </c>
    </row>
    <row r="9128" spans="1:5" x14ac:dyDescent="0.25">
      <c r="A9128" t="s">
        <v>14872</v>
      </c>
      <c r="B9128" t="s">
        <v>6868</v>
      </c>
      <c r="C9128" s="1">
        <v>0</v>
      </c>
      <c r="D9128" s="1">
        <v>0</v>
      </c>
      <c r="E9128" s="1">
        <v>0</v>
      </c>
    </row>
    <row r="9129" spans="1:5" x14ac:dyDescent="0.25">
      <c r="A9129" t="s">
        <v>14873</v>
      </c>
      <c r="B9129" t="s">
        <v>6870</v>
      </c>
      <c r="C9129" s="1">
        <v>0</v>
      </c>
      <c r="D9129" s="1">
        <v>0</v>
      </c>
      <c r="E9129" s="1">
        <v>0</v>
      </c>
    </row>
    <row r="9130" spans="1:5" x14ac:dyDescent="0.25">
      <c r="A9130" t="s">
        <v>14874</v>
      </c>
      <c r="B9130" t="s">
        <v>6872</v>
      </c>
      <c r="C9130" s="1">
        <v>0</v>
      </c>
      <c r="D9130" s="1">
        <v>0</v>
      </c>
      <c r="E9130" s="1">
        <v>0</v>
      </c>
    </row>
    <row r="9131" spans="1:5" x14ac:dyDescent="0.25">
      <c r="A9131" t="s">
        <v>14875</v>
      </c>
      <c r="B9131" t="s">
        <v>6874</v>
      </c>
      <c r="C9131" s="1">
        <v>0</v>
      </c>
      <c r="D9131" s="1">
        <v>0</v>
      </c>
      <c r="E9131" s="1">
        <v>0</v>
      </c>
    </row>
    <row r="9132" spans="1:5" x14ac:dyDescent="0.25">
      <c r="A9132" t="s">
        <v>14876</v>
      </c>
      <c r="B9132" t="s">
        <v>6876</v>
      </c>
      <c r="C9132" s="1">
        <v>0</v>
      </c>
      <c r="D9132" s="1">
        <v>0</v>
      </c>
      <c r="E9132" s="1">
        <v>0</v>
      </c>
    </row>
    <row r="9133" spans="1:5" x14ac:dyDescent="0.25">
      <c r="A9133" t="s">
        <v>14877</v>
      </c>
      <c r="B9133" t="s">
        <v>6880</v>
      </c>
      <c r="C9133" s="1">
        <v>0</v>
      </c>
      <c r="D9133" s="1">
        <v>0</v>
      </c>
      <c r="E9133" s="1">
        <v>0</v>
      </c>
    </row>
    <row r="9134" spans="1:5" x14ac:dyDescent="0.25">
      <c r="A9134" t="s">
        <v>14878</v>
      </c>
      <c r="B9134" t="s">
        <v>6882</v>
      </c>
      <c r="C9134" s="1">
        <v>0</v>
      </c>
      <c r="D9134" s="1">
        <v>0</v>
      </c>
      <c r="E9134" s="1">
        <v>0</v>
      </c>
    </row>
    <row r="9135" spans="1:5" x14ac:dyDescent="0.25">
      <c r="A9135" t="s">
        <v>14879</v>
      </c>
      <c r="B9135" t="s">
        <v>6884</v>
      </c>
      <c r="C9135" s="1">
        <v>0</v>
      </c>
      <c r="D9135" s="1">
        <v>0</v>
      </c>
      <c r="E9135" s="1">
        <v>0</v>
      </c>
    </row>
    <row r="9136" spans="1:5" x14ac:dyDescent="0.25">
      <c r="A9136" t="s">
        <v>14880</v>
      </c>
      <c r="B9136" t="s">
        <v>6886</v>
      </c>
      <c r="C9136" s="1">
        <v>0</v>
      </c>
      <c r="D9136" s="1">
        <v>0</v>
      </c>
      <c r="E9136" s="1">
        <v>0</v>
      </c>
    </row>
    <row r="9137" spans="1:5" x14ac:dyDescent="0.25">
      <c r="A9137" t="s">
        <v>14881</v>
      </c>
      <c r="B9137" t="s">
        <v>6888</v>
      </c>
      <c r="C9137" s="1">
        <v>0</v>
      </c>
      <c r="D9137" s="1">
        <v>0</v>
      </c>
      <c r="E9137" s="1">
        <v>0</v>
      </c>
    </row>
    <row r="9138" spans="1:5" x14ac:dyDescent="0.25">
      <c r="A9138" t="s">
        <v>14882</v>
      </c>
      <c r="B9138" t="s">
        <v>6890</v>
      </c>
      <c r="C9138" s="1">
        <v>0</v>
      </c>
      <c r="D9138" s="1">
        <v>0</v>
      </c>
      <c r="E9138" s="1">
        <v>0</v>
      </c>
    </row>
    <row r="9139" spans="1:5" x14ac:dyDescent="0.25">
      <c r="A9139" t="s">
        <v>14883</v>
      </c>
      <c r="B9139" t="s">
        <v>6892</v>
      </c>
      <c r="C9139" s="1">
        <v>0</v>
      </c>
      <c r="D9139" s="1">
        <v>0</v>
      </c>
      <c r="E9139" s="1">
        <v>0</v>
      </c>
    </row>
    <row r="9140" spans="1:5" x14ac:dyDescent="0.25">
      <c r="A9140" t="s">
        <v>14884</v>
      </c>
      <c r="B9140" t="s">
        <v>6894</v>
      </c>
      <c r="C9140" s="1">
        <v>0</v>
      </c>
      <c r="D9140" s="1">
        <v>0</v>
      </c>
      <c r="E9140" s="1">
        <v>0</v>
      </c>
    </row>
    <row r="9141" spans="1:5" x14ac:dyDescent="0.25">
      <c r="A9141" t="s">
        <v>14885</v>
      </c>
      <c r="B9141" t="s">
        <v>6896</v>
      </c>
      <c r="C9141" s="1">
        <v>0</v>
      </c>
      <c r="D9141" s="1">
        <v>0</v>
      </c>
      <c r="E9141" s="1">
        <v>0</v>
      </c>
    </row>
    <row r="9142" spans="1:5" x14ac:dyDescent="0.25">
      <c r="A9142" t="s">
        <v>14886</v>
      </c>
      <c r="B9142" t="s">
        <v>6898</v>
      </c>
      <c r="C9142" s="1">
        <v>0</v>
      </c>
      <c r="D9142" s="1">
        <v>0</v>
      </c>
      <c r="E9142" s="1">
        <v>0</v>
      </c>
    </row>
    <row r="9143" spans="1:5" x14ac:dyDescent="0.25">
      <c r="A9143" t="s">
        <v>14887</v>
      </c>
      <c r="B9143" t="s">
        <v>6900</v>
      </c>
      <c r="C9143" s="1">
        <v>0</v>
      </c>
      <c r="D9143" s="1">
        <v>0</v>
      </c>
      <c r="E9143" s="1">
        <v>0</v>
      </c>
    </row>
    <row r="9144" spans="1:5" x14ac:dyDescent="0.25">
      <c r="A9144" t="s">
        <v>14888</v>
      </c>
      <c r="B9144" t="s">
        <v>6902</v>
      </c>
      <c r="C9144" s="1">
        <v>0</v>
      </c>
      <c r="D9144" s="1">
        <v>0</v>
      </c>
      <c r="E9144" s="1">
        <v>0</v>
      </c>
    </row>
    <row r="9145" spans="1:5" x14ac:dyDescent="0.25">
      <c r="A9145" t="s">
        <v>14889</v>
      </c>
      <c r="B9145" t="s">
        <v>6904</v>
      </c>
      <c r="C9145" s="1">
        <v>0</v>
      </c>
      <c r="D9145" s="1">
        <v>0</v>
      </c>
      <c r="E9145" s="1">
        <v>0</v>
      </c>
    </row>
    <row r="9146" spans="1:5" x14ac:dyDescent="0.25">
      <c r="A9146" t="s">
        <v>14890</v>
      </c>
      <c r="B9146" t="s">
        <v>6906</v>
      </c>
      <c r="C9146" s="1">
        <v>0</v>
      </c>
      <c r="D9146" s="1">
        <v>0</v>
      </c>
      <c r="E9146" s="1">
        <v>0</v>
      </c>
    </row>
    <row r="9147" spans="1:5" x14ac:dyDescent="0.25">
      <c r="A9147" t="s">
        <v>14891</v>
      </c>
      <c r="B9147" t="s">
        <v>6908</v>
      </c>
      <c r="C9147" s="1">
        <v>0</v>
      </c>
      <c r="D9147" s="1">
        <v>0</v>
      </c>
      <c r="E9147" s="1">
        <v>0</v>
      </c>
    </row>
    <row r="9148" spans="1:5" x14ac:dyDescent="0.25">
      <c r="A9148" t="s">
        <v>14892</v>
      </c>
      <c r="B9148" t="s">
        <v>6910</v>
      </c>
      <c r="C9148" s="1">
        <v>0</v>
      </c>
      <c r="D9148" s="1">
        <v>0</v>
      </c>
      <c r="E9148" s="1">
        <v>0</v>
      </c>
    </row>
    <row r="9149" spans="1:5" x14ac:dyDescent="0.25">
      <c r="A9149" t="s">
        <v>14893</v>
      </c>
      <c r="B9149" t="s">
        <v>6912</v>
      </c>
      <c r="C9149" s="1">
        <v>0</v>
      </c>
      <c r="D9149" s="1">
        <v>0</v>
      </c>
      <c r="E9149" s="1">
        <v>0</v>
      </c>
    </row>
    <row r="9150" spans="1:5" x14ac:dyDescent="0.25">
      <c r="A9150" t="s">
        <v>14894</v>
      </c>
      <c r="B9150" t="s">
        <v>14895</v>
      </c>
      <c r="C9150" s="1">
        <v>0</v>
      </c>
      <c r="D9150" s="1">
        <v>0</v>
      </c>
      <c r="E9150" s="1">
        <v>0</v>
      </c>
    </row>
    <row r="9151" spans="1:5" x14ac:dyDescent="0.25">
      <c r="A9151" t="s">
        <v>14896</v>
      </c>
      <c r="B9151" t="s">
        <v>6915</v>
      </c>
      <c r="C9151" s="1">
        <v>0</v>
      </c>
      <c r="D9151" s="1">
        <v>0</v>
      </c>
      <c r="E9151" s="1">
        <v>0</v>
      </c>
    </row>
    <row r="9152" spans="1:5" x14ac:dyDescent="0.25">
      <c r="A9152" t="s">
        <v>14897</v>
      </c>
      <c r="B9152" t="s">
        <v>14898</v>
      </c>
      <c r="C9152" s="1">
        <v>0</v>
      </c>
      <c r="D9152" s="1">
        <v>0</v>
      </c>
      <c r="E9152" s="1">
        <v>0</v>
      </c>
    </row>
    <row r="9153" spans="1:5" x14ac:dyDescent="0.25">
      <c r="A9153" t="s">
        <v>14899</v>
      </c>
      <c r="B9153" t="s">
        <v>6917</v>
      </c>
      <c r="C9153" s="1">
        <v>0</v>
      </c>
      <c r="D9153" s="1">
        <v>0</v>
      </c>
      <c r="E9153" s="1">
        <v>0</v>
      </c>
    </row>
    <row r="9154" spans="1:5" x14ac:dyDescent="0.25">
      <c r="A9154" t="s">
        <v>14900</v>
      </c>
      <c r="B9154" t="s">
        <v>6919</v>
      </c>
      <c r="C9154" s="1">
        <v>0</v>
      </c>
      <c r="D9154" s="1">
        <v>0</v>
      </c>
      <c r="E9154" s="1">
        <v>0</v>
      </c>
    </row>
    <row r="9155" spans="1:5" x14ac:dyDescent="0.25">
      <c r="A9155" t="s">
        <v>14901</v>
      </c>
      <c r="B9155" t="s">
        <v>6921</v>
      </c>
      <c r="C9155" s="1">
        <v>0</v>
      </c>
      <c r="D9155" s="1">
        <v>0</v>
      </c>
      <c r="E9155" s="1">
        <v>0</v>
      </c>
    </row>
    <row r="9156" spans="1:5" x14ac:dyDescent="0.25">
      <c r="A9156" t="s">
        <v>14902</v>
      </c>
      <c r="B9156" t="s">
        <v>6923</v>
      </c>
      <c r="C9156" s="1">
        <v>0</v>
      </c>
      <c r="D9156" s="1">
        <v>0</v>
      </c>
      <c r="E9156" s="1">
        <v>0</v>
      </c>
    </row>
    <row r="9157" spans="1:5" x14ac:dyDescent="0.25">
      <c r="A9157" t="s">
        <v>14903</v>
      </c>
      <c r="B9157" t="s">
        <v>6925</v>
      </c>
      <c r="C9157" s="1">
        <v>0</v>
      </c>
      <c r="D9157" s="1">
        <v>0</v>
      </c>
      <c r="E9157" s="1">
        <v>0</v>
      </c>
    </row>
    <row r="9158" spans="1:5" x14ac:dyDescent="0.25">
      <c r="A9158" t="s">
        <v>14904</v>
      </c>
      <c r="B9158" t="s">
        <v>14905</v>
      </c>
      <c r="C9158" s="1">
        <v>0</v>
      </c>
      <c r="D9158" s="1">
        <v>0</v>
      </c>
      <c r="E9158" s="1">
        <v>0</v>
      </c>
    </row>
    <row r="9159" spans="1:5" x14ac:dyDescent="0.25">
      <c r="A9159" t="s">
        <v>14906</v>
      </c>
      <c r="B9159" t="s">
        <v>6927</v>
      </c>
      <c r="C9159" s="1">
        <v>0</v>
      </c>
      <c r="D9159" s="1">
        <v>0</v>
      </c>
      <c r="E9159" s="1">
        <v>0</v>
      </c>
    </row>
    <row r="9160" spans="1:5" x14ac:dyDescent="0.25">
      <c r="A9160" t="s">
        <v>14907</v>
      </c>
      <c r="B9160" t="s">
        <v>7019</v>
      </c>
      <c r="C9160" s="1">
        <v>0</v>
      </c>
      <c r="D9160" s="1">
        <v>0</v>
      </c>
      <c r="E9160" s="1">
        <v>0</v>
      </c>
    </row>
    <row r="9161" spans="1:5" x14ac:dyDescent="0.25">
      <c r="A9161" t="s">
        <v>14908</v>
      </c>
      <c r="B9161" t="s">
        <v>7022</v>
      </c>
      <c r="C9161" s="1">
        <v>0</v>
      </c>
      <c r="D9161" s="1">
        <v>0</v>
      </c>
      <c r="E9161" s="1">
        <v>0</v>
      </c>
    </row>
    <row r="9162" spans="1:5" x14ac:dyDescent="0.25">
      <c r="A9162" t="s">
        <v>14909</v>
      </c>
      <c r="B9162" t="s">
        <v>7025</v>
      </c>
      <c r="C9162" s="1">
        <v>0</v>
      </c>
      <c r="D9162" s="1">
        <v>0</v>
      </c>
      <c r="E9162" s="1">
        <v>0</v>
      </c>
    </row>
    <row r="9163" spans="1:5" x14ac:dyDescent="0.25">
      <c r="A9163" t="s">
        <v>14910</v>
      </c>
      <c r="B9163" t="s">
        <v>7028</v>
      </c>
      <c r="C9163" s="1">
        <v>0</v>
      </c>
      <c r="D9163" s="1">
        <v>0</v>
      </c>
      <c r="E9163" s="1">
        <v>0</v>
      </c>
    </row>
    <row r="9164" spans="1:5" x14ac:dyDescent="0.25">
      <c r="A9164" t="s">
        <v>14911</v>
      </c>
      <c r="B9164" t="s">
        <v>7031</v>
      </c>
      <c r="C9164" s="1">
        <v>0</v>
      </c>
      <c r="D9164" s="1">
        <v>0</v>
      </c>
      <c r="E9164" s="1">
        <v>0</v>
      </c>
    </row>
    <row r="9165" spans="1:5" x14ac:dyDescent="0.25">
      <c r="A9165" t="s">
        <v>14912</v>
      </c>
      <c r="B9165" t="s">
        <v>7033</v>
      </c>
      <c r="C9165" s="1">
        <v>0</v>
      </c>
      <c r="D9165" s="1">
        <v>0</v>
      </c>
      <c r="E9165" s="1">
        <v>0</v>
      </c>
    </row>
    <row r="9166" spans="1:5" x14ac:dyDescent="0.25">
      <c r="A9166" t="s">
        <v>14913</v>
      </c>
      <c r="B9166" t="s">
        <v>7035</v>
      </c>
      <c r="C9166" s="1">
        <v>0</v>
      </c>
      <c r="D9166" s="1">
        <v>0</v>
      </c>
      <c r="E9166" s="1">
        <v>0</v>
      </c>
    </row>
    <row r="9167" spans="1:5" x14ac:dyDescent="0.25">
      <c r="A9167" t="s">
        <v>14914</v>
      </c>
      <c r="B9167" t="s">
        <v>7038</v>
      </c>
      <c r="C9167" s="1">
        <v>0</v>
      </c>
      <c r="D9167" s="1">
        <v>0</v>
      </c>
      <c r="E9167" s="1">
        <v>0</v>
      </c>
    </row>
    <row r="9168" spans="1:5" x14ac:dyDescent="0.25">
      <c r="A9168" t="s">
        <v>14915</v>
      </c>
      <c r="B9168" t="s">
        <v>7040</v>
      </c>
      <c r="C9168" s="1">
        <v>0</v>
      </c>
      <c r="D9168" s="1">
        <v>0</v>
      </c>
      <c r="E9168" s="1">
        <v>0</v>
      </c>
    </row>
    <row r="9169" spans="1:5" x14ac:dyDescent="0.25">
      <c r="A9169" t="s">
        <v>14916</v>
      </c>
      <c r="B9169" t="s">
        <v>7042</v>
      </c>
      <c r="C9169" s="1">
        <v>0</v>
      </c>
      <c r="D9169" s="1">
        <v>0</v>
      </c>
      <c r="E9169" s="1">
        <v>0</v>
      </c>
    </row>
    <row r="9170" spans="1:5" x14ac:dyDescent="0.25">
      <c r="A9170" t="s">
        <v>14917</v>
      </c>
      <c r="B9170" t="s">
        <v>7045</v>
      </c>
      <c r="C9170" s="1">
        <v>0</v>
      </c>
      <c r="D9170" s="1">
        <v>0</v>
      </c>
      <c r="E9170" s="1">
        <v>0</v>
      </c>
    </row>
    <row r="9171" spans="1:5" x14ac:dyDescent="0.25">
      <c r="A9171" t="s">
        <v>14918</v>
      </c>
      <c r="B9171" t="s">
        <v>7048</v>
      </c>
      <c r="C9171" s="1">
        <v>0</v>
      </c>
      <c r="D9171" s="1">
        <v>0</v>
      </c>
      <c r="E9171" s="1">
        <v>0</v>
      </c>
    </row>
    <row r="9172" spans="1:5" x14ac:dyDescent="0.25">
      <c r="A9172" t="s">
        <v>14919</v>
      </c>
      <c r="B9172" t="s">
        <v>7050</v>
      </c>
      <c r="C9172" s="1">
        <v>0</v>
      </c>
      <c r="D9172" s="1">
        <v>0</v>
      </c>
      <c r="E9172" s="1">
        <v>0</v>
      </c>
    </row>
    <row r="9173" spans="1:5" x14ac:dyDescent="0.25">
      <c r="A9173" t="s">
        <v>14920</v>
      </c>
      <c r="B9173" t="s">
        <v>7052</v>
      </c>
      <c r="C9173" s="1">
        <v>0</v>
      </c>
      <c r="D9173" s="1">
        <v>0</v>
      </c>
      <c r="E9173" s="1">
        <v>0</v>
      </c>
    </row>
    <row r="9174" spans="1:5" x14ac:dyDescent="0.25">
      <c r="A9174" t="s">
        <v>14921</v>
      </c>
      <c r="B9174" t="s">
        <v>7054</v>
      </c>
      <c r="C9174" s="1">
        <v>0</v>
      </c>
      <c r="D9174" s="1">
        <v>0</v>
      </c>
      <c r="E9174" s="1">
        <v>0</v>
      </c>
    </row>
    <row r="9175" spans="1:5" x14ac:dyDescent="0.25">
      <c r="A9175" t="s">
        <v>14922</v>
      </c>
      <c r="B9175" t="s">
        <v>7056</v>
      </c>
      <c r="C9175" s="1">
        <v>0</v>
      </c>
      <c r="D9175" s="1">
        <v>0</v>
      </c>
      <c r="E9175" s="1">
        <v>0</v>
      </c>
    </row>
    <row r="9176" spans="1:5" x14ac:dyDescent="0.25">
      <c r="A9176" t="s">
        <v>14923</v>
      </c>
      <c r="B9176" t="s">
        <v>7058</v>
      </c>
      <c r="C9176" s="1">
        <v>0</v>
      </c>
      <c r="D9176" s="1">
        <v>0</v>
      </c>
      <c r="E9176" s="1">
        <v>0</v>
      </c>
    </row>
    <row r="9177" spans="1:5" x14ac:dyDescent="0.25">
      <c r="A9177" t="s">
        <v>14924</v>
      </c>
      <c r="B9177" t="s">
        <v>7060</v>
      </c>
      <c r="C9177" s="1">
        <v>0</v>
      </c>
      <c r="D9177" s="1">
        <v>0</v>
      </c>
      <c r="E9177" s="1">
        <v>0</v>
      </c>
    </row>
    <row r="9178" spans="1:5" x14ac:dyDescent="0.25">
      <c r="A9178" t="s">
        <v>14925</v>
      </c>
      <c r="B9178" t="s">
        <v>7062</v>
      </c>
      <c r="C9178" s="1">
        <v>0</v>
      </c>
      <c r="D9178" s="1">
        <v>0</v>
      </c>
      <c r="E9178" s="1">
        <v>0</v>
      </c>
    </row>
    <row r="9179" spans="1:5" x14ac:dyDescent="0.25">
      <c r="A9179" t="s">
        <v>14926</v>
      </c>
      <c r="B9179" t="s">
        <v>7066</v>
      </c>
      <c r="C9179" s="1">
        <v>0</v>
      </c>
      <c r="D9179" s="1">
        <v>0</v>
      </c>
      <c r="E9179" s="1">
        <v>0</v>
      </c>
    </row>
    <row r="9180" spans="1:5" x14ac:dyDescent="0.25">
      <c r="A9180" t="s">
        <v>14927</v>
      </c>
      <c r="B9180" t="s">
        <v>7070</v>
      </c>
      <c r="C9180" s="1">
        <v>0</v>
      </c>
      <c r="D9180" s="1">
        <v>0</v>
      </c>
      <c r="E9180" s="1">
        <v>0</v>
      </c>
    </row>
    <row r="9181" spans="1:5" x14ac:dyDescent="0.25">
      <c r="A9181" t="s">
        <v>14928</v>
      </c>
      <c r="B9181" t="s">
        <v>7072</v>
      </c>
      <c r="C9181" s="1">
        <v>0</v>
      </c>
      <c r="D9181" s="1">
        <v>0</v>
      </c>
      <c r="E9181" s="1">
        <v>0</v>
      </c>
    </row>
    <row r="9182" spans="1:5" x14ac:dyDescent="0.25">
      <c r="A9182" t="s">
        <v>14929</v>
      </c>
      <c r="B9182" t="s">
        <v>7074</v>
      </c>
      <c r="C9182" s="1">
        <v>0</v>
      </c>
      <c r="D9182" s="1">
        <v>0</v>
      </c>
      <c r="E9182" s="1">
        <v>0</v>
      </c>
    </row>
    <row r="9183" spans="1:5" x14ac:dyDescent="0.25">
      <c r="A9183" t="s">
        <v>14930</v>
      </c>
      <c r="B9183" t="s">
        <v>7076</v>
      </c>
      <c r="C9183" s="1">
        <v>0</v>
      </c>
      <c r="D9183" s="1">
        <v>0</v>
      </c>
      <c r="E9183" s="1">
        <v>0</v>
      </c>
    </row>
    <row r="9184" spans="1:5" x14ac:dyDescent="0.25">
      <c r="A9184" t="s">
        <v>14931</v>
      </c>
      <c r="B9184" t="s">
        <v>7078</v>
      </c>
      <c r="C9184" s="1">
        <v>0</v>
      </c>
      <c r="D9184" s="1">
        <v>0</v>
      </c>
      <c r="E9184" s="1">
        <v>0</v>
      </c>
    </row>
    <row r="9185" spans="1:6" x14ac:dyDescent="0.25">
      <c r="A9185" t="s">
        <v>14932</v>
      </c>
      <c r="B9185" t="s">
        <v>7081</v>
      </c>
      <c r="C9185" s="1">
        <v>0</v>
      </c>
      <c r="D9185" s="1">
        <v>0</v>
      </c>
      <c r="E9185" s="1">
        <v>0</v>
      </c>
    </row>
    <row r="9186" spans="1:6" x14ac:dyDescent="0.25">
      <c r="A9186" t="s">
        <v>14933</v>
      </c>
      <c r="B9186" t="s">
        <v>7083</v>
      </c>
      <c r="C9186" s="1">
        <v>0</v>
      </c>
      <c r="D9186" s="1">
        <v>0</v>
      </c>
      <c r="E9186" s="1">
        <v>0</v>
      </c>
    </row>
    <row r="9187" spans="1:6" x14ac:dyDescent="0.25">
      <c r="A9187" t="s">
        <v>14934</v>
      </c>
      <c r="B9187" t="s">
        <v>7085</v>
      </c>
      <c r="C9187" s="1">
        <v>0</v>
      </c>
      <c r="D9187" s="1">
        <v>0</v>
      </c>
      <c r="E9187" s="1">
        <v>0</v>
      </c>
    </row>
    <row r="9188" spans="1:6" x14ac:dyDescent="0.25">
      <c r="A9188" t="s">
        <v>14935</v>
      </c>
      <c r="B9188" t="s">
        <v>7087</v>
      </c>
      <c r="C9188" s="1">
        <v>0</v>
      </c>
      <c r="D9188" s="1">
        <v>0</v>
      </c>
      <c r="E9188" s="1">
        <v>0</v>
      </c>
    </row>
    <row r="9189" spans="1:6" x14ac:dyDescent="0.25">
      <c r="A9189" t="s">
        <v>14936</v>
      </c>
      <c r="B9189" t="s">
        <v>13624</v>
      </c>
      <c r="C9189" s="1">
        <v>0</v>
      </c>
      <c r="D9189" s="1">
        <v>0</v>
      </c>
      <c r="E9189" s="1">
        <v>0</v>
      </c>
    </row>
    <row r="9190" spans="1:6" x14ac:dyDescent="0.25">
      <c r="A9190" t="s">
        <v>14937</v>
      </c>
      <c r="B9190" t="s">
        <v>7089</v>
      </c>
      <c r="C9190" s="1">
        <v>0</v>
      </c>
      <c r="D9190" s="1">
        <v>0</v>
      </c>
      <c r="E9190" s="1">
        <v>0</v>
      </c>
    </row>
    <row r="9191" spans="1:6" x14ac:dyDescent="0.25">
      <c r="A9191" t="s">
        <v>14938</v>
      </c>
      <c r="B9191" t="s">
        <v>7091</v>
      </c>
      <c r="C9191" s="1">
        <v>0</v>
      </c>
      <c r="D9191" s="1">
        <v>0</v>
      </c>
      <c r="E9191" s="1">
        <v>0</v>
      </c>
    </row>
    <row r="9192" spans="1:6" x14ac:dyDescent="0.25">
      <c r="A9192" t="s">
        <v>14939</v>
      </c>
      <c r="B9192" t="s">
        <v>7094</v>
      </c>
      <c r="C9192" s="1">
        <v>0</v>
      </c>
      <c r="D9192" s="1">
        <v>0</v>
      </c>
      <c r="E9192" s="1">
        <v>0</v>
      </c>
    </row>
    <row r="9193" spans="1:6" x14ac:dyDescent="0.25">
      <c r="A9193" t="s">
        <v>14940</v>
      </c>
      <c r="B9193" t="s">
        <v>7096</v>
      </c>
      <c r="C9193" s="1">
        <v>0</v>
      </c>
      <c r="D9193" s="1">
        <v>0</v>
      </c>
      <c r="E9193" s="1">
        <v>0</v>
      </c>
    </row>
    <row r="9194" spans="1:6" x14ac:dyDescent="0.25">
      <c r="A9194" t="s">
        <v>14941</v>
      </c>
      <c r="B9194" t="s">
        <v>7098</v>
      </c>
      <c r="C9194" s="1">
        <v>34313</v>
      </c>
      <c r="D9194" s="1">
        <v>12274</v>
      </c>
      <c r="E9194" s="1">
        <v>0</v>
      </c>
    </row>
    <row r="9195" spans="1:6" x14ac:dyDescent="0.25">
      <c r="A9195" t="s">
        <v>14942</v>
      </c>
      <c r="B9195" t="s">
        <v>7100</v>
      </c>
      <c r="C9195" s="1">
        <v>0</v>
      </c>
      <c r="D9195" s="1">
        <v>0</v>
      </c>
      <c r="E9195" s="1">
        <v>0</v>
      </c>
    </row>
    <row r="9196" spans="1:6" x14ac:dyDescent="0.25">
      <c r="A9196" t="s">
        <v>14943</v>
      </c>
      <c r="B9196" t="s">
        <v>7103</v>
      </c>
      <c r="C9196" s="1">
        <v>17784</v>
      </c>
      <c r="D9196" s="1">
        <v>13226</v>
      </c>
      <c r="E9196" s="1">
        <v>18672</v>
      </c>
      <c r="F9196" t="s">
        <v>14944</v>
      </c>
    </row>
    <row r="9197" spans="1:6" x14ac:dyDescent="0.25">
      <c r="A9197" t="s">
        <v>14945</v>
      </c>
      <c r="B9197" t="s">
        <v>7105</v>
      </c>
      <c r="C9197" s="1">
        <v>0</v>
      </c>
      <c r="D9197" s="1">
        <v>0</v>
      </c>
      <c r="E9197" s="1">
        <v>0</v>
      </c>
    </row>
    <row r="9198" spans="1:6" x14ac:dyDescent="0.25">
      <c r="A9198" t="s">
        <v>14946</v>
      </c>
      <c r="B9198" t="s">
        <v>13634</v>
      </c>
      <c r="C9198" s="1">
        <v>0</v>
      </c>
      <c r="D9198" s="1">
        <v>0</v>
      </c>
      <c r="E9198" s="1">
        <v>0</v>
      </c>
    </row>
    <row r="9199" spans="1:6" x14ac:dyDescent="0.25">
      <c r="A9199" t="s">
        <v>14947</v>
      </c>
      <c r="B9199" t="s">
        <v>7107</v>
      </c>
      <c r="C9199" s="1">
        <v>0</v>
      </c>
      <c r="D9199" s="1">
        <v>750</v>
      </c>
      <c r="E9199" s="1">
        <v>0</v>
      </c>
    </row>
    <row r="9200" spans="1:6" x14ac:dyDescent="0.25">
      <c r="A9200" t="s">
        <v>14948</v>
      </c>
      <c r="B9200" t="s">
        <v>7109</v>
      </c>
      <c r="C9200" s="1">
        <v>0</v>
      </c>
      <c r="D9200" s="1">
        <v>0</v>
      </c>
      <c r="E9200" s="1">
        <v>0</v>
      </c>
    </row>
    <row r="9201" spans="1:5" x14ac:dyDescent="0.25">
      <c r="A9201" t="s">
        <v>14949</v>
      </c>
      <c r="B9201" t="s">
        <v>7111</v>
      </c>
      <c r="C9201" s="1">
        <v>1858</v>
      </c>
      <c r="D9201" s="1">
        <v>815</v>
      </c>
      <c r="E9201" s="1">
        <v>1360</v>
      </c>
    </row>
    <row r="9202" spans="1:5" x14ac:dyDescent="0.25">
      <c r="A9202" t="s">
        <v>14950</v>
      </c>
      <c r="B9202" t="s">
        <v>7113</v>
      </c>
      <c r="C9202" s="1">
        <v>1287</v>
      </c>
      <c r="D9202" s="1">
        <v>1433</v>
      </c>
      <c r="E9202" s="1">
        <v>0</v>
      </c>
    </row>
    <row r="9203" spans="1:5" x14ac:dyDescent="0.25">
      <c r="A9203" t="s">
        <v>14951</v>
      </c>
      <c r="B9203" t="s">
        <v>7115</v>
      </c>
      <c r="C9203" s="1">
        <v>3141</v>
      </c>
      <c r="D9203" s="1">
        <v>2457</v>
      </c>
      <c r="E9203" s="1">
        <v>0</v>
      </c>
    </row>
    <row r="9204" spans="1:5" x14ac:dyDescent="0.25">
      <c r="A9204" t="s">
        <v>14952</v>
      </c>
      <c r="B9204" t="s">
        <v>7117</v>
      </c>
      <c r="C9204" s="1">
        <v>0</v>
      </c>
      <c r="D9204" s="1">
        <v>0</v>
      </c>
      <c r="E9204" s="1">
        <v>0</v>
      </c>
    </row>
    <row r="9205" spans="1:5" x14ac:dyDescent="0.25">
      <c r="A9205" t="s">
        <v>14953</v>
      </c>
      <c r="B9205" t="s">
        <v>7119</v>
      </c>
      <c r="C9205" s="1">
        <v>0</v>
      </c>
      <c r="D9205" s="1">
        <v>0</v>
      </c>
      <c r="E9205" s="1">
        <v>0</v>
      </c>
    </row>
    <row r="9206" spans="1:5" x14ac:dyDescent="0.25">
      <c r="A9206" t="s">
        <v>14954</v>
      </c>
      <c r="B9206" t="s">
        <v>11140</v>
      </c>
      <c r="C9206" s="1">
        <v>0</v>
      </c>
      <c r="D9206" s="1">
        <v>0</v>
      </c>
      <c r="E9206" s="1">
        <v>0</v>
      </c>
    </row>
    <row r="9207" spans="1:5" x14ac:dyDescent="0.25">
      <c r="A9207" t="s">
        <v>14955</v>
      </c>
      <c r="B9207" t="s">
        <v>7121</v>
      </c>
      <c r="C9207" s="1">
        <v>0</v>
      </c>
      <c r="D9207" s="1">
        <v>0</v>
      </c>
      <c r="E9207" s="1">
        <v>0</v>
      </c>
    </row>
    <row r="9208" spans="1:5" x14ac:dyDescent="0.25">
      <c r="A9208" t="s">
        <v>14956</v>
      </c>
      <c r="B9208" t="s">
        <v>7123</v>
      </c>
      <c r="C9208" s="1">
        <v>0</v>
      </c>
      <c r="D9208" s="1">
        <v>0</v>
      </c>
      <c r="E9208" s="1">
        <v>0</v>
      </c>
    </row>
    <row r="9209" spans="1:5" x14ac:dyDescent="0.25">
      <c r="A9209" t="s">
        <v>14957</v>
      </c>
      <c r="B9209" t="s">
        <v>7125</v>
      </c>
      <c r="C9209" s="1">
        <v>0</v>
      </c>
      <c r="D9209" s="1">
        <v>0</v>
      </c>
      <c r="E9209" s="1">
        <v>0</v>
      </c>
    </row>
    <row r="9210" spans="1:5" x14ac:dyDescent="0.25">
      <c r="A9210" t="s">
        <v>14958</v>
      </c>
      <c r="B9210" t="s">
        <v>7127</v>
      </c>
      <c r="C9210" s="1">
        <v>0</v>
      </c>
      <c r="D9210" s="1">
        <v>0</v>
      </c>
      <c r="E9210" s="1">
        <v>0</v>
      </c>
    </row>
    <row r="9211" spans="1:5" x14ac:dyDescent="0.25">
      <c r="A9211" t="s">
        <v>14959</v>
      </c>
      <c r="B9211" t="s">
        <v>7129</v>
      </c>
      <c r="C9211" s="1">
        <v>0</v>
      </c>
      <c r="D9211" s="1">
        <v>0</v>
      </c>
      <c r="E9211" s="1">
        <v>0</v>
      </c>
    </row>
    <row r="9212" spans="1:5" x14ac:dyDescent="0.25">
      <c r="A9212" t="s">
        <v>14960</v>
      </c>
      <c r="B9212" t="s">
        <v>7131</v>
      </c>
      <c r="C9212" s="1">
        <v>0</v>
      </c>
      <c r="D9212" s="1">
        <v>0</v>
      </c>
      <c r="E9212" s="1">
        <v>0</v>
      </c>
    </row>
    <row r="9213" spans="1:5" x14ac:dyDescent="0.25">
      <c r="A9213" t="s">
        <v>14961</v>
      </c>
      <c r="B9213" t="s">
        <v>7133</v>
      </c>
      <c r="C9213" s="1">
        <v>0</v>
      </c>
      <c r="D9213" s="1">
        <v>0</v>
      </c>
      <c r="E9213" s="1">
        <v>0</v>
      </c>
    </row>
    <row r="9214" spans="1:5" x14ac:dyDescent="0.25">
      <c r="A9214" t="s">
        <v>14962</v>
      </c>
      <c r="B9214" t="s">
        <v>7135</v>
      </c>
      <c r="C9214" s="1">
        <v>0</v>
      </c>
      <c r="D9214" s="1">
        <v>0</v>
      </c>
      <c r="E9214" s="1">
        <v>0</v>
      </c>
    </row>
    <row r="9215" spans="1:5" x14ac:dyDescent="0.25">
      <c r="A9215" t="s">
        <v>14963</v>
      </c>
      <c r="B9215" t="s">
        <v>7137</v>
      </c>
      <c r="C9215" s="1">
        <v>0</v>
      </c>
      <c r="D9215" s="1">
        <v>0</v>
      </c>
      <c r="E9215" s="1">
        <v>0</v>
      </c>
    </row>
    <row r="9216" spans="1:5" x14ac:dyDescent="0.25">
      <c r="A9216" t="s">
        <v>14964</v>
      </c>
      <c r="B9216" t="s">
        <v>7139</v>
      </c>
      <c r="C9216" s="1">
        <v>0</v>
      </c>
      <c r="D9216" s="1">
        <v>0</v>
      </c>
      <c r="E9216" s="1">
        <v>0</v>
      </c>
    </row>
    <row r="9217" spans="1:5" x14ac:dyDescent="0.25">
      <c r="A9217" t="s">
        <v>14965</v>
      </c>
      <c r="B9217" t="s">
        <v>7141</v>
      </c>
      <c r="C9217" s="1">
        <v>0</v>
      </c>
      <c r="D9217" s="1">
        <v>0</v>
      </c>
      <c r="E9217" s="1">
        <v>0</v>
      </c>
    </row>
    <row r="9218" spans="1:5" x14ac:dyDescent="0.25">
      <c r="A9218" t="s">
        <v>14966</v>
      </c>
      <c r="B9218" t="s">
        <v>7144</v>
      </c>
      <c r="C9218" s="1">
        <v>0</v>
      </c>
      <c r="D9218" s="1">
        <v>0</v>
      </c>
      <c r="E9218" s="1">
        <v>0</v>
      </c>
    </row>
    <row r="9219" spans="1:5" x14ac:dyDescent="0.25">
      <c r="A9219" t="s">
        <v>14967</v>
      </c>
      <c r="B9219" t="s">
        <v>7146</v>
      </c>
      <c r="C9219" s="1">
        <v>0</v>
      </c>
      <c r="D9219" s="1">
        <v>0</v>
      </c>
      <c r="E9219" s="1">
        <v>0</v>
      </c>
    </row>
    <row r="9220" spans="1:5" x14ac:dyDescent="0.25">
      <c r="A9220" t="s">
        <v>14968</v>
      </c>
      <c r="B9220" t="s">
        <v>7148</v>
      </c>
      <c r="C9220" s="1">
        <v>0</v>
      </c>
      <c r="D9220" s="1">
        <v>0</v>
      </c>
      <c r="E9220" s="1">
        <v>0</v>
      </c>
    </row>
    <row r="9221" spans="1:5" x14ac:dyDescent="0.25">
      <c r="A9221" t="s">
        <v>14969</v>
      </c>
      <c r="B9221" t="s">
        <v>7150</v>
      </c>
      <c r="C9221" s="1">
        <v>0</v>
      </c>
      <c r="D9221" s="1">
        <v>0</v>
      </c>
      <c r="E9221" s="1">
        <v>0</v>
      </c>
    </row>
    <row r="9222" spans="1:5" x14ac:dyDescent="0.25">
      <c r="A9222" t="s">
        <v>14970</v>
      </c>
      <c r="B9222" t="s">
        <v>7152</v>
      </c>
      <c r="C9222" s="1">
        <v>0</v>
      </c>
      <c r="D9222" s="1">
        <v>0</v>
      </c>
      <c r="E9222" s="1">
        <v>0</v>
      </c>
    </row>
    <row r="9223" spans="1:5" x14ac:dyDescent="0.25">
      <c r="A9223" t="s">
        <v>14971</v>
      </c>
      <c r="B9223" t="s">
        <v>7154</v>
      </c>
      <c r="C9223" s="1">
        <v>0</v>
      </c>
      <c r="D9223" s="1">
        <v>0</v>
      </c>
      <c r="E9223" s="1">
        <v>0</v>
      </c>
    </row>
    <row r="9224" spans="1:5" x14ac:dyDescent="0.25">
      <c r="A9224" t="s">
        <v>14972</v>
      </c>
      <c r="B9224" t="s">
        <v>7156</v>
      </c>
      <c r="C9224" s="1">
        <v>0</v>
      </c>
      <c r="D9224" s="1">
        <v>0</v>
      </c>
      <c r="E9224" s="1">
        <v>0</v>
      </c>
    </row>
    <row r="9225" spans="1:5" x14ac:dyDescent="0.25">
      <c r="A9225" t="s">
        <v>14973</v>
      </c>
      <c r="B9225" t="s">
        <v>7158</v>
      </c>
      <c r="C9225" s="1">
        <v>0</v>
      </c>
      <c r="D9225" s="1">
        <v>0</v>
      </c>
      <c r="E9225" s="1">
        <v>0</v>
      </c>
    </row>
    <row r="9226" spans="1:5" x14ac:dyDescent="0.25">
      <c r="A9226" t="s">
        <v>14974</v>
      </c>
      <c r="B9226" t="s">
        <v>7162</v>
      </c>
      <c r="C9226" s="1">
        <v>0</v>
      </c>
      <c r="D9226" s="1">
        <v>0</v>
      </c>
      <c r="E9226" s="1">
        <v>0</v>
      </c>
    </row>
    <row r="9227" spans="1:5" x14ac:dyDescent="0.25">
      <c r="A9227" t="s">
        <v>14975</v>
      </c>
      <c r="B9227" t="s">
        <v>7164</v>
      </c>
      <c r="C9227" s="1">
        <v>0</v>
      </c>
      <c r="D9227" s="1">
        <v>0</v>
      </c>
      <c r="E9227" s="1">
        <v>0</v>
      </c>
    </row>
    <row r="9228" spans="1:5" x14ac:dyDescent="0.25">
      <c r="A9228" t="s">
        <v>14976</v>
      </c>
      <c r="B9228" t="s">
        <v>7166</v>
      </c>
      <c r="C9228" s="1">
        <v>0</v>
      </c>
      <c r="D9228" s="1">
        <v>0</v>
      </c>
      <c r="E9228" s="1">
        <v>0</v>
      </c>
    </row>
    <row r="9229" spans="1:5" x14ac:dyDescent="0.25">
      <c r="A9229" t="s">
        <v>14977</v>
      </c>
      <c r="B9229" t="s">
        <v>7168</v>
      </c>
      <c r="C9229" s="1">
        <v>0</v>
      </c>
      <c r="D9229" s="1">
        <v>0</v>
      </c>
      <c r="E9229" s="1">
        <v>0</v>
      </c>
    </row>
    <row r="9230" spans="1:5" x14ac:dyDescent="0.25">
      <c r="A9230" t="s">
        <v>14978</v>
      </c>
      <c r="B9230" t="s">
        <v>7170</v>
      </c>
      <c r="C9230" s="1">
        <v>0</v>
      </c>
      <c r="D9230" s="1">
        <v>0</v>
      </c>
      <c r="E9230" s="1">
        <v>0</v>
      </c>
    </row>
    <row r="9231" spans="1:5" x14ac:dyDescent="0.25">
      <c r="A9231" t="s">
        <v>14979</v>
      </c>
      <c r="B9231" t="s">
        <v>7172</v>
      </c>
      <c r="C9231" s="1">
        <v>0</v>
      </c>
      <c r="D9231" s="1">
        <v>0</v>
      </c>
      <c r="E9231" s="1">
        <v>0</v>
      </c>
    </row>
    <row r="9232" spans="1:5" x14ac:dyDescent="0.25">
      <c r="A9232" t="s">
        <v>14980</v>
      </c>
      <c r="B9232" t="s">
        <v>7174</v>
      </c>
      <c r="C9232" s="1">
        <v>0</v>
      </c>
      <c r="D9232" s="1">
        <v>0</v>
      </c>
      <c r="E9232" s="1">
        <v>0</v>
      </c>
    </row>
    <row r="9233" spans="1:6" x14ac:dyDescent="0.25">
      <c r="A9233" t="s">
        <v>14981</v>
      </c>
      <c r="B9233" t="s">
        <v>7176</v>
      </c>
      <c r="C9233" s="1">
        <v>0</v>
      </c>
      <c r="D9233" s="1">
        <v>0</v>
      </c>
      <c r="E9233" s="1">
        <v>0</v>
      </c>
    </row>
    <row r="9234" spans="1:6" x14ac:dyDescent="0.25">
      <c r="A9234" t="s">
        <v>14982</v>
      </c>
      <c r="B9234" t="s">
        <v>7178</v>
      </c>
      <c r="C9234" s="1">
        <v>0</v>
      </c>
      <c r="D9234" s="1">
        <v>0</v>
      </c>
      <c r="E9234" s="1">
        <v>0</v>
      </c>
    </row>
    <row r="9235" spans="1:6" x14ac:dyDescent="0.25">
      <c r="A9235" t="s">
        <v>14983</v>
      </c>
      <c r="B9235" t="s">
        <v>7180</v>
      </c>
      <c r="C9235" s="1">
        <v>0</v>
      </c>
      <c r="D9235" s="1">
        <v>0</v>
      </c>
      <c r="E9235" s="1">
        <v>0</v>
      </c>
    </row>
    <row r="9236" spans="1:6" x14ac:dyDescent="0.25">
      <c r="A9236" t="s">
        <v>14984</v>
      </c>
      <c r="B9236" t="s">
        <v>14985</v>
      </c>
      <c r="C9236" s="1">
        <v>0</v>
      </c>
      <c r="D9236" s="1">
        <v>0</v>
      </c>
      <c r="E9236" s="1">
        <v>0</v>
      </c>
    </row>
    <row r="9237" spans="1:6" x14ac:dyDescent="0.25">
      <c r="A9237" t="s">
        <v>14986</v>
      </c>
      <c r="B9237" t="s">
        <v>7182</v>
      </c>
      <c r="C9237" s="1">
        <v>0</v>
      </c>
      <c r="D9237" s="1">
        <v>0</v>
      </c>
      <c r="E9237" s="1">
        <v>0</v>
      </c>
    </row>
    <row r="9238" spans="1:6" x14ac:dyDescent="0.25">
      <c r="A9238" t="s">
        <v>14987</v>
      </c>
      <c r="B9238" t="s">
        <v>7184</v>
      </c>
      <c r="C9238" s="1">
        <v>0</v>
      </c>
      <c r="D9238" s="1">
        <v>0</v>
      </c>
      <c r="E9238" s="1">
        <v>0</v>
      </c>
    </row>
    <row r="9239" spans="1:6" x14ac:dyDescent="0.25">
      <c r="A9239" t="s">
        <v>14988</v>
      </c>
      <c r="B9239" t="s">
        <v>7187</v>
      </c>
      <c r="C9239" s="1">
        <v>0</v>
      </c>
      <c r="D9239" s="1">
        <v>0</v>
      </c>
      <c r="E9239" s="1">
        <v>0</v>
      </c>
    </row>
    <row r="9240" spans="1:6" x14ac:dyDescent="0.25">
      <c r="A9240" t="s">
        <v>14989</v>
      </c>
      <c r="B9240" t="s">
        <v>7189</v>
      </c>
      <c r="C9240" s="1">
        <v>0</v>
      </c>
      <c r="D9240" s="1">
        <v>0</v>
      </c>
      <c r="E9240" s="1">
        <v>0</v>
      </c>
    </row>
    <row r="9241" spans="1:6" x14ac:dyDescent="0.25">
      <c r="A9241" t="s">
        <v>14990</v>
      </c>
      <c r="B9241" t="s">
        <v>7191</v>
      </c>
      <c r="C9241" s="1">
        <v>28383</v>
      </c>
      <c r="D9241" s="1">
        <v>9606</v>
      </c>
      <c r="E9241" s="1">
        <v>28382</v>
      </c>
    </row>
    <row r="9242" spans="1:6" x14ac:dyDescent="0.25">
      <c r="A9242" t="s">
        <v>14991</v>
      </c>
      <c r="B9242" t="s">
        <v>7193</v>
      </c>
      <c r="C9242" s="1">
        <v>4800</v>
      </c>
      <c r="D9242" s="1">
        <v>0</v>
      </c>
      <c r="E9242" s="1">
        <v>4800</v>
      </c>
      <c r="F9242" t="s">
        <v>14992</v>
      </c>
    </row>
    <row r="9243" spans="1:6" x14ac:dyDescent="0.25">
      <c r="A9243" t="s">
        <v>14993</v>
      </c>
      <c r="B9243" t="s">
        <v>7196</v>
      </c>
      <c r="C9243" s="1">
        <v>4446</v>
      </c>
      <c r="D9243" s="1">
        <v>0</v>
      </c>
      <c r="E9243" s="1">
        <v>4668</v>
      </c>
      <c r="F9243" t="s">
        <v>14994</v>
      </c>
    </row>
    <row r="9244" spans="1:6" x14ac:dyDescent="0.25">
      <c r="A9244" t="s">
        <v>14995</v>
      </c>
      <c r="B9244" t="s">
        <v>7201</v>
      </c>
      <c r="C9244" s="1">
        <v>0</v>
      </c>
      <c r="D9244" s="1">
        <v>0</v>
      </c>
      <c r="E9244" s="1">
        <v>0</v>
      </c>
    </row>
    <row r="9245" spans="1:6" x14ac:dyDescent="0.25">
      <c r="A9245" t="s">
        <v>14996</v>
      </c>
      <c r="B9245" t="s">
        <v>14997</v>
      </c>
      <c r="C9245" s="1">
        <v>0</v>
      </c>
      <c r="D9245" s="1">
        <v>0</v>
      </c>
      <c r="E9245" s="1">
        <v>0</v>
      </c>
    </row>
    <row r="9246" spans="1:6" x14ac:dyDescent="0.25">
      <c r="A9246" t="s">
        <v>14998</v>
      </c>
      <c r="B9246" t="s">
        <v>7203</v>
      </c>
      <c r="C9246" s="1">
        <v>0</v>
      </c>
      <c r="D9246" s="1">
        <v>500</v>
      </c>
      <c r="E9246" s="1">
        <v>0</v>
      </c>
    </row>
    <row r="9247" spans="1:6" x14ac:dyDescent="0.25">
      <c r="A9247" t="s">
        <v>14999</v>
      </c>
      <c r="B9247" t="s">
        <v>7206</v>
      </c>
      <c r="C9247" s="1">
        <v>0</v>
      </c>
      <c r="D9247" s="1">
        <v>0</v>
      </c>
      <c r="E9247" s="1">
        <v>0</v>
      </c>
    </row>
    <row r="9248" spans="1:6" x14ac:dyDescent="0.25">
      <c r="A9248" t="s">
        <v>15000</v>
      </c>
      <c r="B9248" t="s">
        <v>7209</v>
      </c>
      <c r="C9248" s="1">
        <v>1119</v>
      </c>
      <c r="D9248" s="1">
        <v>146</v>
      </c>
      <c r="E9248" s="1">
        <v>1119</v>
      </c>
    </row>
    <row r="9249" spans="1:5" x14ac:dyDescent="0.25">
      <c r="A9249" t="s">
        <v>15001</v>
      </c>
      <c r="B9249" t="s">
        <v>7211</v>
      </c>
      <c r="C9249" s="1">
        <v>1064</v>
      </c>
      <c r="D9249" s="1">
        <v>774</v>
      </c>
      <c r="E9249" s="1">
        <v>1064</v>
      </c>
    </row>
    <row r="9250" spans="1:5" x14ac:dyDescent="0.25">
      <c r="A9250" t="s">
        <v>15002</v>
      </c>
      <c r="B9250" t="s">
        <v>7213</v>
      </c>
      <c r="C9250" s="1">
        <v>1969</v>
      </c>
      <c r="D9250" s="1">
        <v>1443</v>
      </c>
      <c r="E9250" s="1">
        <v>1969</v>
      </c>
    </row>
    <row r="9251" spans="1:5" x14ac:dyDescent="0.25">
      <c r="A9251" t="s">
        <v>15003</v>
      </c>
      <c r="B9251" t="s">
        <v>7215</v>
      </c>
      <c r="C9251" s="1">
        <v>0</v>
      </c>
      <c r="D9251" s="1">
        <v>0</v>
      </c>
      <c r="E9251" s="1">
        <v>0</v>
      </c>
    </row>
    <row r="9252" spans="1:5" x14ac:dyDescent="0.25">
      <c r="A9252" t="s">
        <v>15004</v>
      </c>
      <c r="B9252" t="s">
        <v>7217</v>
      </c>
      <c r="C9252" s="1">
        <v>0</v>
      </c>
      <c r="D9252" s="1">
        <v>0</v>
      </c>
      <c r="E9252" s="1">
        <v>0</v>
      </c>
    </row>
    <row r="9253" spans="1:5" x14ac:dyDescent="0.25">
      <c r="A9253" t="s">
        <v>15005</v>
      </c>
      <c r="B9253" t="s">
        <v>7249</v>
      </c>
      <c r="C9253" s="1">
        <v>0</v>
      </c>
      <c r="D9253" s="1">
        <v>0</v>
      </c>
      <c r="E9253" s="1">
        <v>0</v>
      </c>
    </row>
    <row r="9254" spans="1:5" x14ac:dyDescent="0.25">
      <c r="A9254" t="s">
        <v>15006</v>
      </c>
      <c r="B9254" t="s">
        <v>7331</v>
      </c>
      <c r="C9254" s="1">
        <v>50</v>
      </c>
      <c r="D9254" s="1">
        <v>0</v>
      </c>
      <c r="E9254" s="1">
        <v>0</v>
      </c>
    </row>
    <row r="9255" spans="1:5" x14ac:dyDescent="0.25">
      <c r="A9255" t="s">
        <v>15007</v>
      </c>
      <c r="B9255" t="s">
        <v>7333</v>
      </c>
      <c r="C9255" s="1">
        <v>100</v>
      </c>
      <c r="D9255" s="1">
        <v>0</v>
      </c>
      <c r="E9255" s="1">
        <v>0</v>
      </c>
    </row>
    <row r="9256" spans="1:5" x14ac:dyDescent="0.25">
      <c r="A9256" t="s">
        <v>15008</v>
      </c>
      <c r="B9256" t="s">
        <v>7335</v>
      </c>
      <c r="C9256" s="1">
        <v>150</v>
      </c>
      <c r="D9256" s="1">
        <v>1</v>
      </c>
      <c r="E9256" s="1">
        <v>0</v>
      </c>
    </row>
    <row r="9257" spans="1:5" x14ac:dyDescent="0.25">
      <c r="A9257" t="s">
        <v>15009</v>
      </c>
      <c r="B9257" t="s">
        <v>7337</v>
      </c>
      <c r="C9257" s="1">
        <v>45</v>
      </c>
      <c r="D9257" s="1">
        <v>0</v>
      </c>
      <c r="E9257" s="1">
        <v>0</v>
      </c>
    </row>
    <row r="9258" spans="1:5" x14ac:dyDescent="0.25">
      <c r="A9258" t="s">
        <v>15010</v>
      </c>
      <c r="B9258" t="s">
        <v>7339</v>
      </c>
      <c r="C9258" s="1">
        <v>0</v>
      </c>
      <c r="D9258" s="1">
        <v>0</v>
      </c>
      <c r="E9258" s="1">
        <v>0</v>
      </c>
    </row>
    <row r="9259" spans="1:5" x14ac:dyDescent="0.25">
      <c r="A9259" t="s">
        <v>15011</v>
      </c>
      <c r="B9259" t="s">
        <v>7341</v>
      </c>
      <c r="C9259" s="1">
        <v>0</v>
      </c>
      <c r="D9259" s="1">
        <v>0</v>
      </c>
      <c r="E9259" s="1">
        <v>0</v>
      </c>
    </row>
    <row r="9260" spans="1:5" x14ac:dyDescent="0.25">
      <c r="A9260" t="s">
        <v>15012</v>
      </c>
      <c r="B9260" t="s">
        <v>7343</v>
      </c>
      <c r="C9260" s="1">
        <v>0</v>
      </c>
      <c r="D9260" s="1">
        <v>0</v>
      </c>
      <c r="E9260" s="1">
        <v>0</v>
      </c>
    </row>
    <row r="9261" spans="1:5" x14ac:dyDescent="0.25">
      <c r="A9261" t="s">
        <v>15013</v>
      </c>
      <c r="B9261" t="s">
        <v>7345</v>
      </c>
      <c r="C9261" s="1">
        <v>0</v>
      </c>
      <c r="D9261" s="1">
        <v>0</v>
      </c>
      <c r="E9261" s="1">
        <v>0</v>
      </c>
    </row>
    <row r="9262" spans="1:5" x14ac:dyDescent="0.25">
      <c r="A9262" t="s">
        <v>15014</v>
      </c>
      <c r="B9262" t="s">
        <v>7347</v>
      </c>
      <c r="C9262" s="1">
        <v>0</v>
      </c>
      <c r="D9262" s="1">
        <v>0</v>
      </c>
      <c r="E9262" s="1">
        <v>0</v>
      </c>
    </row>
    <row r="9263" spans="1:5" x14ac:dyDescent="0.25">
      <c r="A9263" t="s">
        <v>15015</v>
      </c>
      <c r="B9263" t="s">
        <v>7349</v>
      </c>
      <c r="C9263" s="1">
        <v>0</v>
      </c>
      <c r="D9263" s="1">
        <v>0</v>
      </c>
      <c r="E9263" s="1">
        <v>0</v>
      </c>
    </row>
    <row r="9264" spans="1:5" x14ac:dyDescent="0.25">
      <c r="A9264" t="s">
        <v>15016</v>
      </c>
      <c r="B9264" t="s">
        <v>7351</v>
      </c>
      <c r="C9264" s="1">
        <v>185</v>
      </c>
      <c r="D9264" s="1">
        <v>0</v>
      </c>
      <c r="E9264" s="1">
        <v>0</v>
      </c>
    </row>
    <row r="9265" spans="1:6" x14ac:dyDescent="0.25">
      <c r="A9265" t="s">
        <v>15017</v>
      </c>
      <c r="B9265" t="s">
        <v>7354</v>
      </c>
      <c r="C9265" s="1">
        <v>0</v>
      </c>
      <c r="D9265" s="1">
        <v>0</v>
      </c>
      <c r="E9265" s="1">
        <v>0</v>
      </c>
    </row>
    <row r="9266" spans="1:6" x14ac:dyDescent="0.25">
      <c r="A9266" t="s">
        <v>15018</v>
      </c>
      <c r="B9266" t="s">
        <v>7356</v>
      </c>
      <c r="C9266" s="1">
        <v>0</v>
      </c>
      <c r="D9266" s="1">
        <v>0</v>
      </c>
      <c r="E9266" s="1">
        <v>0</v>
      </c>
    </row>
    <row r="9267" spans="1:6" x14ac:dyDescent="0.25">
      <c r="A9267" t="s">
        <v>15019</v>
      </c>
      <c r="B9267" t="s">
        <v>7358</v>
      </c>
      <c r="C9267" s="1">
        <v>0</v>
      </c>
      <c r="D9267" s="1">
        <v>0</v>
      </c>
      <c r="E9267" s="1">
        <v>0</v>
      </c>
    </row>
    <row r="9268" spans="1:6" x14ac:dyDescent="0.25">
      <c r="A9268" t="s">
        <v>15020</v>
      </c>
      <c r="B9268" t="s">
        <v>7360</v>
      </c>
      <c r="C9268" s="1">
        <v>0</v>
      </c>
      <c r="D9268" s="1">
        <v>0</v>
      </c>
      <c r="E9268" s="1">
        <v>0</v>
      </c>
    </row>
    <row r="9269" spans="1:6" x14ac:dyDescent="0.25">
      <c r="A9269" t="s">
        <v>15021</v>
      </c>
      <c r="B9269" t="s">
        <v>7362</v>
      </c>
      <c r="C9269" s="1">
        <v>0</v>
      </c>
      <c r="D9269" s="1">
        <v>0</v>
      </c>
      <c r="E9269" s="1">
        <v>0</v>
      </c>
    </row>
    <row r="9270" spans="1:6" x14ac:dyDescent="0.25">
      <c r="A9270" t="s">
        <v>15022</v>
      </c>
      <c r="B9270" t="s">
        <v>7364</v>
      </c>
      <c r="C9270" s="1">
        <v>0</v>
      </c>
      <c r="D9270" s="1">
        <v>0</v>
      </c>
      <c r="E9270" s="1">
        <v>0</v>
      </c>
    </row>
    <row r="9271" spans="1:6" x14ac:dyDescent="0.25">
      <c r="A9271" t="s">
        <v>15023</v>
      </c>
      <c r="B9271" t="s">
        <v>7366</v>
      </c>
      <c r="C9271" s="1">
        <v>0</v>
      </c>
      <c r="D9271" s="1">
        <v>0</v>
      </c>
      <c r="E9271" s="1">
        <v>0</v>
      </c>
    </row>
    <row r="9272" spans="1:6" x14ac:dyDescent="0.25">
      <c r="A9272" t="s">
        <v>15024</v>
      </c>
      <c r="B9272" t="s">
        <v>7368</v>
      </c>
      <c r="C9272" s="1">
        <v>0</v>
      </c>
      <c r="D9272" s="1">
        <v>0</v>
      </c>
      <c r="E9272" s="1">
        <v>0</v>
      </c>
    </row>
    <row r="9273" spans="1:6" x14ac:dyDescent="0.25">
      <c r="A9273" t="s">
        <v>15025</v>
      </c>
      <c r="B9273" t="s">
        <v>7372</v>
      </c>
      <c r="C9273" s="1">
        <v>0</v>
      </c>
      <c r="D9273" s="1">
        <v>0</v>
      </c>
      <c r="E9273" s="1">
        <v>0</v>
      </c>
    </row>
    <row r="9274" spans="1:6" x14ac:dyDescent="0.25">
      <c r="A9274" t="s">
        <v>15026</v>
      </c>
      <c r="B9274" t="s">
        <v>7374</v>
      </c>
      <c r="C9274" s="1">
        <v>0</v>
      </c>
      <c r="D9274" s="1">
        <v>0</v>
      </c>
      <c r="E9274" s="1">
        <v>0</v>
      </c>
    </row>
    <row r="9275" spans="1:6" x14ac:dyDescent="0.25">
      <c r="A9275" t="s">
        <v>15027</v>
      </c>
      <c r="B9275" t="s">
        <v>7376</v>
      </c>
      <c r="C9275" s="1">
        <v>0</v>
      </c>
      <c r="D9275" s="1">
        <v>0</v>
      </c>
      <c r="E9275" s="1">
        <v>0</v>
      </c>
    </row>
    <row r="9276" spans="1:6" x14ac:dyDescent="0.25">
      <c r="A9276" t="s">
        <v>15028</v>
      </c>
      <c r="B9276" t="s">
        <v>7378</v>
      </c>
      <c r="C9276" s="1">
        <v>0</v>
      </c>
      <c r="D9276" s="1">
        <v>0</v>
      </c>
      <c r="E9276" s="1">
        <v>0</v>
      </c>
    </row>
    <row r="9277" spans="1:6" x14ac:dyDescent="0.25">
      <c r="A9277" t="s">
        <v>15029</v>
      </c>
      <c r="B9277" t="s">
        <v>7380</v>
      </c>
      <c r="C9277" s="1">
        <v>0</v>
      </c>
      <c r="D9277" s="1">
        <v>0</v>
      </c>
      <c r="E9277" s="1">
        <v>0</v>
      </c>
    </row>
    <row r="9278" spans="1:6" x14ac:dyDescent="0.25">
      <c r="A9278" t="s">
        <v>15030</v>
      </c>
      <c r="B9278" t="s">
        <v>7382</v>
      </c>
      <c r="C9278" s="1">
        <v>0</v>
      </c>
      <c r="D9278" s="1">
        <v>0</v>
      </c>
      <c r="E9278" s="1">
        <v>0</v>
      </c>
    </row>
    <row r="9279" spans="1:6" x14ac:dyDescent="0.25">
      <c r="A9279" t="s">
        <v>15031</v>
      </c>
      <c r="B9279" t="s">
        <v>7384</v>
      </c>
      <c r="C9279" s="1">
        <v>541</v>
      </c>
      <c r="D9279" s="1">
        <v>0</v>
      </c>
      <c r="E9279" s="1">
        <v>306</v>
      </c>
      <c r="F9279" t="s">
        <v>947</v>
      </c>
    </row>
    <row r="9280" spans="1:6" x14ac:dyDescent="0.25">
      <c r="A9280" t="s">
        <v>15032</v>
      </c>
      <c r="B9280" t="s">
        <v>7386</v>
      </c>
      <c r="C9280" s="1">
        <v>0</v>
      </c>
      <c r="D9280" s="1">
        <v>0</v>
      </c>
      <c r="E9280" s="1">
        <v>0</v>
      </c>
    </row>
    <row r="9281" spans="1:5" x14ac:dyDescent="0.25">
      <c r="A9281" t="s">
        <v>15033</v>
      </c>
      <c r="B9281" t="s">
        <v>7388</v>
      </c>
      <c r="C9281" s="1">
        <v>0</v>
      </c>
      <c r="D9281" s="1">
        <v>0</v>
      </c>
      <c r="E9281" s="1">
        <v>0</v>
      </c>
    </row>
    <row r="9282" spans="1:5" x14ac:dyDescent="0.25">
      <c r="A9282" t="s">
        <v>15034</v>
      </c>
      <c r="B9282" t="s">
        <v>7390</v>
      </c>
      <c r="C9282" s="1">
        <v>0</v>
      </c>
      <c r="D9282" s="1">
        <v>0</v>
      </c>
      <c r="E9282" s="1">
        <v>0</v>
      </c>
    </row>
    <row r="9283" spans="1:5" x14ac:dyDescent="0.25">
      <c r="A9283" t="s">
        <v>15035</v>
      </c>
      <c r="B9283" t="s">
        <v>7392</v>
      </c>
      <c r="C9283" s="1">
        <v>0</v>
      </c>
      <c r="D9283" s="1">
        <v>0</v>
      </c>
      <c r="E9283" s="1">
        <v>0</v>
      </c>
    </row>
    <row r="9284" spans="1:5" x14ac:dyDescent="0.25">
      <c r="A9284" t="s">
        <v>15036</v>
      </c>
      <c r="B9284" t="s">
        <v>7394</v>
      </c>
      <c r="C9284" s="1">
        <v>400</v>
      </c>
      <c r="D9284" s="1">
        <v>0</v>
      </c>
      <c r="E9284" s="1">
        <v>0</v>
      </c>
    </row>
    <row r="9285" spans="1:5" x14ac:dyDescent="0.25">
      <c r="A9285" t="s">
        <v>15037</v>
      </c>
      <c r="B9285" t="s">
        <v>7397</v>
      </c>
      <c r="C9285" s="1">
        <v>0</v>
      </c>
      <c r="D9285" s="1">
        <v>0</v>
      </c>
      <c r="E9285" s="1">
        <v>0</v>
      </c>
    </row>
    <row r="9286" spans="1:5" x14ac:dyDescent="0.25">
      <c r="A9286" t="s">
        <v>15038</v>
      </c>
      <c r="B9286" t="s">
        <v>7399</v>
      </c>
      <c r="C9286" s="1">
        <v>0</v>
      </c>
      <c r="D9286" s="1">
        <v>0</v>
      </c>
      <c r="E9286" s="1">
        <v>0</v>
      </c>
    </row>
    <row r="9287" spans="1:5" x14ac:dyDescent="0.25">
      <c r="A9287" t="s">
        <v>15039</v>
      </c>
      <c r="B9287" t="s">
        <v>7401</v>
      </c>
      <c r="C9287" s="1">
        <v>84857</v>
      </c>
      <c r="D9287" s="1">
        <v>23709</v>
      </c>
      <c r="E9287" s="1">
        <v>82893</v>
      </c>
    </row>
    <row r="9288" spans="1:5" x14ac:dyDescent="0.25">
      <c r="A9288" t="s">
        <v>15040</v>
      </c>
      <c r="B9288" t="s">
        <v>7403</v>
      </c>
      <c r="C9288" s="1">
        <v>6282</v>
      </c>
      <c r="D9288" s="1">
        <v>550</v>
      </c>
      <c r="E9288" s="1">
        <v>0</v>
      </c>
    </row>
    <row r="9289" spans="1:5" x14ac:dyDescent="0.25">
      <c r="A9289" t="s">
        <v>15041</v>
      </c>
      <c r="B9289" t="s">
        <v>7406</v>
      </c>
      <c r="C9289" s="1">
        <v>0</v>
      </c>
      <c r="D9289" s="1">
        <v>0</v>
      </c>
      <c r="E9289" s="1">
        <v>0</v>
      </c>
    </row>
    <row r="9290" spans="1:5" x14ac:dyDescent="0.25">
      <c r="A9290" t="s">
        <v>15042</v>
      </c>
      <c r="B9290" t="s">
        <v>7408</v>
      </c>
      <c r="C9290" s="1">
        <v>0</v>
      </c>
      <c r="D9290" s="1">
        <v>0</v>
      </c>
      <c r="E9290" s="1">
        <v>0</v>
      </c>
    </row>
    <row r="9291" spans="1:5" x14ac:dyDescent="0.25">
      <c r="A9291" t="s">
        <v>15043</v>
      </c>
      <c r="B9291" t="s">
        <v>7410</v>
      </c>
      <c r="C9291" s="1">
        <v>8900</v>
      </c>
      <c r="D9291" s="1">
        <v>3385</v>
      </c>
      <c r="E9291" s="1">
        <v>9345</v>
      </c>
    </row>
    <row r="9292" spans="1:5" x14ac:dyDescent="0.25">
      <c r="A9292" t="s">
        <v>15044</v>
      </c>
      <c r="B9292" t="s">
        <v>7412</v>
      </c>
      <c r="C9292" s="1">
        <v>0</v>
      </c>
      <c r="D9292" s="1">
        <v>1200</v>
      </c>
      <c r="E9292" s="1">
        <v>0</v>
      </c>
    </row>
    <row r="9293" spans="1:5" x14ac:dyDescent="0.25">
      <c r="A9293" t="s">
        <v>15045</v>
      </c>
      <c r="B9293" t="s">
        <v>7414</v>
      </c>
      <c r="C9293" s="1">
        <v>0</v>
      </c>
      <c r="D9293" s="1">
        <v>0</v>
      </c>
      <c r="E9293" s="1">
        <v>0</v>
      </c>
    </row>
    <row r="9294" spans="1:5" x14ac:dyDescent="0.25">
      <c r="A9294" t="s">
        <v>15046</v>
      </c>
      <c r="B9294" t="s">
        <v>7416</v>
      </c>
      <c r="C9294" s="1">
        <v>1840</v>
      </c>
      <c r="D9294" s="1">
        <v>387</v>
      </c>
      <c r="E9294" s="1">
        <v>1818</v>
      </c>
    </row>
    <row r="9295" spans="1:5" x14ac:dyDescent="0.25">
      <c r="A9295" t="s">
        <v>15047</v>
      </c>
      <c r="B9295" t="s">
        <v>7418</v>
      </c>
      <c r="C9295" s="1">
        <v>3516</v>
      </c>
      <c r="D9295" s="1">
        <v>2222</v>
      </c>
      <c r="E9295" s="1">
        <v>3459</v>
      </c>
    </row>
    <row r="9296" spans="1:5" x14ac:dyDescent="0.25">
      <c r="A9296" t="s">
        <v>15048</v>
      </c>
      <c r="B9296" t="s">
        <v>7420</v>
      </c>
      <c r="C9296" s="1">
        <v>7335</v>
      </c>
      <c r="D9296" s="1">
        <v>5191</v>
      </c>
      <c r="E9296" s="1">
        <v>7320</v>
      </c>
    </row>
    <row r="9297" spans="1:6" x14ac:dyDescent="0.25">
      <c r="A9297" t="s">
        <v>15049</v>
      </c>
      <c r="B9297" t="s">
        <v>7422</v>
      </c>
      <c r="C9297" s="1">
        <v>0</v>
      </c>
      <c r="D9297" s="1">
        <v>0</v>
      </c>
      <c r="E9297" s="1">
        <v>0</v>
      </c>
    </row>
    <row r="9298" spans="1:6" x14ac:dyDescent="0.25">
      <c r="A9298" t="s">
        <v>15050</v>
      </c>
      <c r="B9298" t="s">
        <v>15051</v>
      </c>
      <c r="C9298" s="1">
        <v>0</v>
      </c>
      <c r="D9298" s="1">
        <v>0</v>
      </c>
      <c r="E9298" s="1">
        <v>0</v>
      </c>
    </row>
    <row r="9299" spans="1:6" x14ac:dyDescent="0.25">
      <c r="A9299" t="s">
        <v>15052</v>
      </c>
      <c r="B9299" t="s">
        <v>15053</v>
      </c>
      <c r="C9299" s="1">
        <v>0</v>
      </c>
      <c r="D9299" s="1">
        <v>0</v>
      </c>
      <c r="E9299" s="1">
        <v>0</v>
      </c>
    </row>
    <row r="9300" spans="1:6" x14ac:dyDescent="0.25">
      <c r="A9300" t="s">
        <v>15054</v>
      </c>
      <c r="B9300" t="s">
        <v>15051</v>
      </c>
      <c r="C9300" s="1">
        <v>0</v>
      </c>
      <c r="D9300" s="1">
        <v>0</v>
      </c>
      <c r="E9300" s="1">
        <v>0</v>
      </c>
    </row>
    <row r="9301" spans="1:6" x14ac:dyDescent="0.25">
      <c r="A9301" t="s">
        <v>15055</v>
      </c>
      <c r="B9301" t="s">
        <v>15056</v>
      </c>
      <c r="C9301" s="1">
        <v>500</v>
      </c>
      <c r="D9301" s="1">
        <v>0</v>
      </c>
      <c r="E9301" s="1">
        <v>300</v>
      </c>
    </row>
    <row r="9302" spans="1:6" x14ac:dyDescent="0.25">
      <c r="A9302" t="s">
        <v>15057</v>
      </c>
      <c r="B9302" t="s">
        <v>15058</v>
      </c>
      <c r="C9302" s="1">
        <v>2000</v>
      </c>
      <c r="D9302" s="1">
        <v>85</v>
      </c>
      <c r="E9302" s="1">
        <v>1500</v>
      </c>
    </row>
    <row r="9303" spans="1:6" x14ac:dyDescent="0.25">
      <c r="A9303" t="s">
        <v>15059</v>
      </c>
      <c r="B9303" t="s">
        <v>15060</v>
      </c>
      <c r="C9303" s="1">
        <v>500</v>
      </c>
      <c r="D9303" s="1">
        <v>30</v>
      </c>
      <c r="E9303" s="1">
        <v>200</v>
      </c>
    </row>
    <row r="9304" spans="1:6" x14ac:dyDescent="0.25">
      <c r="A9304" t="s">
        <v>15061</v>
      </c>
      <c r="B9304" t="s">
        <v>15062</v>
      </c>
      <c r="C9304" s="1">
        <v>140</v>
      </c>
      <c r="D9304" s="1">
        <v>0</v>
      </c>
      <c r="E9304" s="1">
        <v>440</v>
      </c>
      <c r="F9304" t="s">
        <v>15063</v>
      </c>
    </row>
    <row r="9305" spans="1:6" x14ac:dyDescent="0.25">
      <c r="A9305" t="s">
        <v>15064</v>
      </c>
      <c r="B9305" t="s">
        <v>15065</v>
      </c>
      <c r="C9305" s="1">
        <v>200</v>
      </c>
      <c r="D9305" s="1">
        <v>0</v>
      </c>
      <c r="E9305" s="1">
        <v>0</v>
      </c>
    </row>
    <row r="9306" spans="1:6" x14ac:dyDescent="0.25">
      <c r="A9306" t="s">
        <v>15066</v>
      </c>
      <c r="B9306" t="s">
        <v>15067</v>
      </c>
      <c r="C9306" s="1">
        <v>0</v>
      </c>
      <c r="D9306" s="1">
        <v>0</v>
      </c>
      <c r="E9306" s="1">
        <v>0</v>
      </c>
    </row>
    <row r="9307" spans="1:6" x14ac:dyDescent="0.25">
      <c r="A9307" t="s">
        <v>15068</v>
      </c>
      <c r="B9307" t="s">
        <v>15069</v>
      </c>
      <c r="C9307" s="1">
        <v>5000</v>
      </c>
      <c r="D9307" s="1">
        <v>0</v>
      </c>
      <c r="E9307" s="1">
        <v>2000</v>
      </c>
    </row>
    <row r="9308" spans="1:6" x14ac:dyDescent="0.25">
      <c r="A9308" t="s">
        <v>15070</v>
      </c>
      <c r="B9308" t="s">
        <v>15071</v>
      </c>
      <c r="C9308" s="1">
        <v>0</v>
      </c>
      <c r="D9308" s="1">
        <v>0</v>
      </c>
      <c r="E9308" s="1">
        <v>100</v>
      </c>
    </row>
    <row r="9309" spans="1:6" x14ac:dyDescent="0.25">
      <c r="A9309" t="s">
        <v>15072</v>
      </c>
      <c r="B9309" t="s">
        <v>15073</v>
      </c>
      <c r="C9309" s="1">
        <v>500</v>
      </c>
      <c r="D9309" s="1">
        <v>0</v>
      </c>
      <c r="E9309" s="1">
        <v>0</v>
      </c>
    </row>
    <row r="9310" spans="1:6" x14ac:dyDescent="0.25">
      <c r="A9310" t="s">
        <v>15074</v>
      </c>
      <c r="B9310" t="s">
        <v>15075</v>
      </c>
      <c r="C9310" s="1">
        <v>800</v>
      </c>
      <c r="D9310" s="1">
        <v>0</v>
      </c>
      <c r="E9310" s="1">
        <v>300</v>
      </c>
    </row>
    <row r="9311" spans="1:6" x14ac:dyDescent="0.25">
      <c r="A9311" t="s">
        <v>15076</v>
      </c>
      <c r="B9311" t="s">
        <v>15077</v>
      </c>
      <c r="C9311" s="1">
        <v>500</v>
      </c>
      <c r="D9311" s="1">
        <v>0</v>
      </c>
      <c r="E9311" s="1">
        <v>600</v>
      </c>
    </row>
    <row r="9312" spans="1:6" x14ac:dyDescent="0.25">
      <c r="A9312" t="s">
        <v>15078</v>
      </c>
      <c r="B9312" t="s">
        <v>15079</v>
      </c>
      <c r="C9312" s="1">
        <v>0</v>
      </c>
      <c r="D9312" s="1">
        <v>0</v>
      </c>
      <c r="E9312" s="1">
        <v>0</v>
      </c>
    </row>
    <row r="9313" spans="1:6" x14ac:dyDescent="0.25">
      <c r="A9313" t="s">
        <v>15080</v>
      </c>
      <c r="B9313" t="s">
        <v>15081</v>
      </c>
      <c r="C9313" s="1">
        <v>0</v>
      </c>
      <c r="D9313" s="1">
        <v>0</v>
      </c>
      <c r="E9313" s="1">
        <v>0</v>
      </c>
    </row>
    <row r="9314" spans="1:6" x14ac:dyDescent="0.25">
      <c r="A9314" t="s">
        <v>15082</v>
      </c>
      <c r="B9314" t="s">
        <v>15083</v>
      </c>
      <c r="C9314" s="1">
        <v>0</v>
      </c>
      <c r="D9314" s="1">
        <v>0</v>
      </c>
      <c r="E9314" s="1">
        <v>0</v>
      </c>
    </row>
    <row r="9315" spans="1:6" x14ac:dyDescent="0.25">
      <c r="A9315" t="s">
        <v>15084</v>
      </c>
      <c r="B9315" t="s">
        <v>15085</v>
      </c>
      <c r="C9315" s="1">
        <v>0</v>
      </c>
      <c r="D9315" s="1">
        <v>0</v>
      </c>
      <c r="E9315" s="1">
        <v>0</v>
      </c>
    </row>
    <row r="9316" spans="1:6" x14ac:dyDescent="0.25">
      <c r="A9316" t="s">
        <v>15086</v>
      </c>
      <c r="B9316" t="s">
        <v>15087</v>
      </c>
      <c r="C9316" s="1">
        <v>0</v>
      </c>
      <c r="D9316" s="1">
        <v>0</v>
      </c>
      <c r="E9316" s="1">
        <v>0</v>
      </c>
    </row>
    <row r="9317" spans="1:6" x14ac:dyDescent="0.25">
      <c r="A9317" t="s">
        <v>15088</v>
      </c>
      <c r="B9317" t="s">
        <v>15089</v>
      </c>
      <c r="C9317" s="1">
        <v>0</v>
      </c>
      <c r="D9317" s="1">
        <v>0</v>
      </c>
      <c r="E9317" s="1">
        <v>0</v>
      </c>
    </row>
    <row r="9318" spans="1:6" x14ac:dyDescent="0.25">
      <c r="A9318" t="s">
        <v>15090</v>
      </c>
      <c r="B9318" t="s">
        <v>15091</v>
      </c>
      <c r="C9318" s="1">
        <v>0</v>
      </c>
      <c r="D9318" s="1">
        <v>0</v>
      </c>
      <c r="E9318" s="1">
        <v>0</v>
      </c>
    </row>
    <row r="9319" spans="1:6" x14ac:dyDescent="0.25">
      <c r="A9319" t="s">
        <v>15092</v>
      </c>
      <c r="B9319" t="s">
        <v>15093</v>
      </c>
      <c r="C9319" s="1">
        <v>0</v>
      </c>
      <c r="D9319" s="1">
        <v>0</v>
      </c>
      <c r="E9319" s="1">
        <v>0</v>
      </c>
    </row>
    <row r="9320" spans="1:6" x14ac:dyDescent="0.25">
      <c r="A9320" t="s">
        <v>15094</v>
      </c>
      <c r="B9320" t="s">
        <v>15095</v>
      </c>
      <c r="C9320" s="1">
        <v>0</v>
      </c>
      <c r="D9320" s="1">
        <v>0</v>
      </c>
      <c r="E9320" s="1">
        <v>0</v>
      </c>
    </row>
    <row r="9321" spans="1:6" x14ac:dyDescent="0.25">
      <c r="A9321" t="s">
        <v>15096</v>
      </c>
      <c r="B9321" t="s">
        <v>15097</v>
      </c>
      <c r="C9321" s="1">
        <v>300</v>
      </c>
      <c r="D9321" s="1">
        <v>0</v>
      </c>
      <c r="E9321" s="1">
        <v>0</v>
      </c>
    </row>
    <row r="9322" spans="1:6" x14ac:dyDescent="0.25">
      <c r="A9322" t="s">
        <v>15098</v>
      </c>
      <c r="B9322" t="s">
        <v>15099</v>
      </c>
      <c r="C9322" s="1">
        <v>0</v>
      </c>
      <c r="D9322" s="1">
        <v>0</v>
      </c>
      <c r="E9322" s="1">
        <v>0</v>
      </c>
    </row>
    <row r="9323" spans="1:6" x14ac:dyDescent="0.25">
      <c r="A9323" t="s">
        <v>15100</v>
      </c>
      <c r="B9323" t="s">
        <v>15101</v>
      </c>
      <c r="C9323" s="1">
        <v>0</v>
      </c>
      <c r="D9323" s="1">
        <v>0</v>
      </c>
      <c r="E9323" s="1">
        <v>0</v>
      </c>
    </row>
    <row r="9324" spans="1:6" x14ac:dyDescent="0.25">
      <c r="A9324" t="s">
        <v>15102</v>
      </c>
      <c r="B9324" t="s">
        <v>15103</v>
      </c>
      <c r="C9324" s="1">
        <v>0</v>
      </c>
      <c r="D9324" s="1">
        <v>0</v>
      </c>
      <c r="E9324" s="1">
        <v>0</v>
      </c>
    </row>
    <row r="9325" spans="1:6" x14ac:dyDescent="0.25">
      <c r="A9325" t="s">
        <v>15104</v>
      </c>
      <c r="B9325" t="s">
        <v>15105</v>
      </c>
      <c r="C9325" s="1">
        <v>0</v>
      </c>
      <c r="D9325" s="1">
        <v>0</v>
      </c>
      <c r="E9325" s="1">
        <v>0</v>
      </c>
    </row>
    <row r="9326" spans="1:6" x14ac:dyDescent="0.25">
      <c r="A9326" t="s">
        <v>15106</v>
      </c>
      <c r="B9326" t="s">
        <v>15107</v>
      </c>
      <c r="C9326" s="1">
        <v>300</v>
      </c>
      <c r="D9326" s="1">
        <v>0</v>
      </c>
      <c r="E9326" s="1">
        <v>598</v>
      </c>
      <c r="F9326" t="s">
        <v>947</v>
      </c>
    </row>
    <row r="9327" spans="1:6" x14ac:dyDescent="0.25">
      <c r="A9327" t="s">
        <v>15108</v>
      </c>
      <c r="B9327" t="s">
        <v>15109</v>
      </c>
      <c r="C9327" s="1">
        <v>0</v>
      </c>
      <c r="D9327" s="1">
        <v>0</v>
      </c>
      <c r="E9327" s="1">
        <v>0</v>
      </c>
    </row>
    <row r="9328" spans="1:6" x14ac:dyDescent="0.25">
      <c r="A9328" t="s">
        <v>15110</v>
      </c>
      <c r="B9328" t="s">
        <v>15111</v>
      </c>
      <c r="C9328" s="1">
        <v>0</v>
      </c>
      <c r="D9328" s="1">
        <v>0</v>
      </c>
      <c r="E9328" s="1">
        <v>0</v>
      </c>
    </row>
    <row r="9329" spans="1:6" x14ac:dyDescent="0.25">
      <c r="A9329" t="s">
        <v>15112</v>
      </c>
      <c r="B9329" t="s">
        <v>15113</v>
      </c>
      <c r="C9329" s="1">
        <v>0</v>
      </c>
      <c r="D9329" s="1">
        <v>0</v>
      </c>
      <c r="E9329" s="1">
        <v>0</v>
      </c>
    </row>
    <row r="9330" spans="1:6" x14ac:dyDescent="0.25">
      <c r="A9330" t="s">
        <v>15114</v>
      </c>
      <c r="B9330" t="s">
        <v>15115</v>
      </c>
      <c r="C9330" s="1">
        <v>0</v>
      </c>
      <c r="D9330" s="1">
        <v>0</v>
      </c>
      <c r="E9330" s="1">
        <v>0</v>
      </c>
    </row>
    <row r="9331" spans="1:6" x14ac:dyDescent="0.25">
      <c r="A9331" t="s">
        <v>15116</v>
      </c>
      <c r="B9331" t="s">
        <v>15117</v>
      </c>
      <c r="C9331" s="1">
        <v>3000</v>
      </c>
      <c r="D9331" s="1">
        <v>350</v>
      </c>
      <c r="E9331" s="1">
        <v>1000</v>
      </c>
    </row>
    <row r="9332" spans="1:6" x14ac:dyDescent="0.25">
      <c r="A9332" t="s">
        <v>15118</v>
      </c>
      <c r="B9332" t="s">
        <v>15119</v>
      </c>
      <c r="C9332" s="1">
        <v>0</v>
      </c>
      <c r="D9332" s="1">
        <v>0</v>
      </c>
      <c r="E9332" s="1">
        <v>0</v>
      </c>
    </row>
    <row r="9333" spans="1:6" x14ac:dyDescent="0.25">
      <c r="A9333" t="s">
        <v>15120</v>
      </c>
      <c r="B9333" t="s">
        <v>15121</v>
      </c>
      <c r="C9333" s="1">
        <v>0</v>
      </c>
      <c r="D9333" s="1">
        <v>0</v>
      </c>
      <c r="E9333" s="1">
        <v>0</v>
      </c>
    </row>
    <row r="9334" spans="1:6" x14ac:dyDescent="0.25">
      <c r="A9334" t="s">
        <v>15122</v>
      </c>
      <c r="B9334" t="s">
        <v>15123</v>
      </c>
      <c r="C9334" s="1">
        <v>85000</v>
      </c>
      <c r="D9334" s="1">
        <v>30665</v>
      </c>
      <c r="E9334" s="1">
        <v>93713</v>
      </c>
    </row>
    <row r="9335" spans="1:6" x14ac:dyDescent="0.25">
      <c r="A9335" t="s">
        <v>15124</v>
      </c>
      <c r="B9335" t="s">
        <v>15125</v>
      </c>
      <c r="C9335" s="1">
        <v>0</v>
      </c>
      <c r="D9335" s="1">
        <v>0</v>
      </c>
      <c r="E9335" s="1">
        <v>0</v>
      </c>
    </row>
    <row r="9336" spans="1:6" x14ac:dyDescent="0.25">
      <c r="A9336" t="s">
        <v>15126</v>
      </c>
      <c r="B9336" t="s">
        <v>15127</v>
      </c>
      <c r="C9336" s="1">
        <v>0</v>
      </c>
      <c r="D9336" s="1">
        <v>0</v>
      </c>
      <c r="E9336" s="1">
        <v>7068</v>
      </c>
      <c r="F9336" t="s">
        <v>15128</v>
      </c>
    </row>
    <row r="9337" spans="1:6" x14ac:dyDescent="0.25">
      <c r="A9337" t="s">
        <v>15129</v>
      </c>
      <c r="B9337" t="s">
        <v>15130</v>
      </c>
      <c r="C9337" s="1">
        <v>0</v>
      </c>
      <c r="D9337" s="1">
        <v>0</v>
      </c>
      <c r="E9337" s="1">
        <v>0</v>
      </c>
    </row>
    <row r="9338" spans="1:6" x14ac:dyDescent="0.25">
      <c r="A9338" t="s">
        <v>15131</v>
      </c>
      <c r="B9338" t="s">
        <v>15132</v>
      </c>
      <c r="C9338" s="1">
        <v>21398</v>
      </c>
      <c r="D9338" s="1">
        <v>0</v>
      </c>
      <c r="E9338" s="1">
        <v>0</v>
      </c>
    </row>
    <row r="9339" spans="1:6" x14ac:dyDescent="0.25">
      <c r="A9339" t="s">
        <v>15133</v>
      </c>
      <c r="B9339" t="s">
        <v>15134</v>
      </c>
      <c r="C9339" s="1">
        <v>0</v>
      </c>
      <c r="D9339" s="1">
        <v>0</v>
      </c>
      <c r="E9339" s="1">
        <v>0</v>
      </c>
    </row>
    <row r="9340" spans="1:6" x14ac:dyDescent="0.25">
      <c r="A9340" t="s">
        <v>15135</v>
      </c>
      <c r="B9340" t="s">
        <v>15136</v>
      </c>
      <c r="C9340" s="1">
        <v>420</v>
      </c>
      <c r="D9340" s="1">
        <v>1162</v>
      </c>
      <c r="E9340" s="1">
        <v>420</v>
      </c>
      <c r="F9340" t="s">
        <v>1372</v>
      </c>
    </row>
    <row r="9341" spans="1:6" x14ac:dyDescent="0.25">
      <c r="A9341" t="s">
        <v>15137</v>
      </c>
      <c r="B9341" t="s">
        <v>15138</v>
      </c>
      <c r="C9341" s="1">
        <v>0</v>
      </c>
      <c r="D9341" s="1">
        <v>0</v>
      </c>
      <c r="E9341" s="1">
        <v>0</v>
      </c>
    </row>
    <row r="9342" spans="1:6" x14ac:dyDescent="0.25">
      <c r="A9342" t="s">
        <v>15139</v>
      </c>
      <c r="B9342" t="s">
        <v>15140</v>
      </c>
      <c r="C9342" s="1">
        <v>1233</v>
      </c>
      <c r="D9342" s="1">
        <v>433</v>
      </c>
      <c r="E9342" s="1">
        <v>1359</v>
      </c>
    </row>
    <row r="9343" spans="1:6" x14ac:dyDescent="0.25">
      <c r="A9343" t="s">
        <v>15141</v>
      </c>
      <c r="B9343" t="s">
        <v>15142</v>
      </c>
      <c r="C9343" s="1">
        <v>3188</v>
      </c>
      <c r="D9343" s="1">
        <v>2368</v>
      </c>
      <c r="E9343" s="1">
        <v>3514</v>
      </c>
    </row>
    <row r="9344" spans="1:6" x14ac:dyDescent="0.25">
      <c r="A9344" t="s">
        <v>15143</v>
      </c>
      <c r="B9344" t="s">
        <v>15144</v>
      </c>
      <c r="C9344" s="1">
        <v>15521</v>
      </c>
      <c r="D9344" s="1">
        <v>5981</v>
      </c>
      <c r="E9344" s="1">
        <v>15521</v>
      </c>
    </row>
    <row r="9345" spans="1:6" x14ac:dyDescent="0.25">
      <c r="A9345" t="s">
        <v>15145</v>
      </c>
      <c r="B9345" t="s">
        <v>15146</v>
      </c>
      <c r="C9345" s="1">
        <v>0</v>
      </c>
      <c r="D9345" s="1">
        <v>0</v>
      </c>
      <c r="E9345" s="1">
        <v>0</v>
      </c>
    </row>
    <row r="9346" spans="1:6" x14ac:dyDescent="0.25">
      <c r="A9346" t="s">
        <v>15147</v>
      </c>
      <c r="B9346" t="s">
        <v>7586</v>
      </c>
      <c r="C9346" s="1">
        <v>0</v>
      </c>
      <c r="D9346" s="1">
        <v>0</v>
      </c>
      <c r="E9346" s="1">
        <v>0</v>
      </c>
    </row>
    <row r="9347" spans="1:6" ht="45" x14ac:dyDescent="0.25">
      <c r="A9347" t="s">
        <v>15148</v>
      </c>
      <c r="B9347" t="s">
        <v>7588</v>
      </c>
      <c r="C9347" s="1">
        <v>2400</v>
      </c>
      <c r="D9347" s="1">
        <v>1415</v>
      </c>
      <c r="E9347" s="1">
        <v>2400</v>
      </c>
      <c r="F9347" s="2" t="s">
        <v>15149</v>
      </c>
    </row>
    <row r="9348" spans="1:6" x14ac:dyDescent="0.25">
      <c r="A9348" t="s">
        <v>15150</v>
      </c>
      <c r="B9348" t="s">
        <v>7590</v>
      </c>
      <c r="C9348" s="1">
        <v>0</v>
      </c>
      <c r="D9348" s="1">
        <v>0</v>
      </c>
      <c r="E9348" s="1">
        <v>0</v>
      </c>
    </row>
    <row r="9349" spans="1:6" x14ac:dyDescent="0.25">
      <c r="A9349" t="s">
        <v>15151</v>
      </c>
      <c r="B9349" t="s">
        <v>7592</v>
      </c>
      <c r="C9349" s="1">
        <v>0</v>
      </c>
      <c r="D9349" s="1">
        <v>0</v>
      </c>
      <c r="E9349" s="1">
        <v>0</v>
      </c>
    </row>
    <row r="9350" spans="1:6" x14ac:dyDescent="0.25">
      <c r="A9350" t="s">
        <v>15152</v>
      </c>
      <c r="B9350" t="s">
        <v>7595</v>
      </c>
      <c r="C9350" s="1">
        <v>0</v>
      </c>
      <c r="D9350" s="1">
        <v>0</v>
      </c>
      <c r="E9350" s="1">
        <v>0</v>
      </c>
    </row>
    <row r="9351" spans="1:6" x14ac:dyDescent="0.25">
      <c r="A9351" t="s">
        <v>15153</v>
      </c>
      <c r="B9351" t="s">
        <v>7597</v>
      </c>
      <c r="C9351" s="1">
        <v>0</v>
      </c>
      <c r="D9351" s="1">
        <v>0</v>
      </c>
      <c r="E9351" s="1">
        <v>0</v>
      </c>
    </row>
    <row r="9352" spans="1:6" x14ac:dyDescent="0.25">
      <c r="A9352" t="s">
        <v>15154</v>
      </c>
      <c r="B9352" t="s">
        <v>7599</v>
      </c>
      <c r="C9352" s="1">
        <v>0</v>
      </c>
      <c r="D9352" s="1">
        <v>0</v>
      </c>
      <c r="E9352" s="1">
        <v>0</v>
      </c>
    </row>
    <row r="9353" spans="1:6" x14ac:dyDescent="0.25">
      <c r="A9353" t="s">
        <v>15155</v>
      </c>
      <c r="B9353" t="s">
        <v>7602</v>
      </c>
      <c r="C9353" s="1">
        <v>0</v>
      </c>
      <c r="D9353" s="1">
        <v>0</v>
      </c>
      <c r="E9353" s="1">
        <v>0</v>
      </c>
    </row>
    <row r="9354" spans="1:6" x14ac:dyDescent="0.25">
      <c r="A9354" t="s">
        <v>15156</v>
      </c>
      <c r="B9354" t="s">
        <v>7604</v>
      </c>
      <c r="C9354" s="1">
        <v>0</v>
      </c>
      <c r="D9354" s="1">
        <v>0</v>
      </c>
      <c r="E9354" s="1">
        <v>0</v>
      </c>
    </row>
    <row r="9355" spans="1:6" x14ac:dyDescent="0.25">
      <c r="A9355" t="s">
        <v>15157</v>
      </c>
      <c r="B9355" t="s">
        <v>7607</v>
      </c>
      <c r="C9355" s="1">
        <v>0</v>
      </c>
      <c r="D9355" s="1">
        <v>0</v>
      </c>
      <c r="E9355" s="1">
        <v>0</v>
      </c>
    </row>
    <row r="9356" spans="1:6" x14ac:dyDescent="0.25">
      <c r="A9356" t="s">
        <v>15158</v>
      </c>
      <c r="B9356" t="s">
        <v>7610</v>
      </c>
      <c r="C9356" s="1">
        <v>0</v>
      </c>
      <c r="D9356" s="1">
        <v>0</v>
      </c>
      <c r="E9356" s="1">
        <v>0</v>
      </c>
    </row>
    <row r="9357" spans="1:6" x14ac:dyDescent="0.25">
      <c r="A9357" t="s">
        <v>15159</v>
      </c>
      <c r="B9357" t="s">
        <v>7612</v>
      </c>
      <c r="C9357" s="1">
        <v>0</v>
      </c>
      <c r="D9357" s="1">
        <v>0</v>
      </c>
      <c r="E9357" s="1">
        <v>0</v>
      </c>
    </row>
    <row r="9358" spans="1:6" x14ac:dyDescent="0.25">
      <c r="A9358" t="s">
        <v>15160</v>
      </c>
      <c r="B9358" t="s">
        <v>7614</v>
      </c>
      <c r="C9358" s="1">
        <v>12100</v>
      </c>
      <c r="D9358" s="1">
        <v>28850</v>
      </c>
      <c r="E9358" s="1">
        <v>12100</v>
      </c>
      <c r="F9358" t="s">
        <v>15161</v>
      </c>
    </row>
    <row r="9359" spans="1:6" x14ac:dyDescent="0.25">
      <c r="A9359" t="s">
        <v>15162</v>
      </c>
      <c r="B9359" t="s">
        <v>7617</v>
      </c>
      <c r="C9359" s="1">
        <v>0</v>
      </c>
      <c r="D9359" s="1">
        <v>0</v>
      </c>
      <c r="E9359" s="1">
        <v>0</v>
      </c>
    </row>
    <row r="9360" spans="1:6" x14ac:dyDescent="0.25">
      <c r="A9360" t="s">
        <v>15163</v>
      </c>
      <c r="B9360" t="s">
        <v>7619</v>
      </c>
      <c r="C9360" s="1">
        <v>0</v>
      </c>
      <c r="D9360" s="1">
        <v>0</v>
      </c>
      <c r="E9360" s="1">
        <v>0</v>
      </c>
    </row>
    <row r="9361" spans="1:6" x14ac:dyDescent="0.25">
      <c r="A9361" t="s">
        <v>15164</v>
      </c>
      <c r="B9361" t="s">
        <v>7621</v>
      </c>
      <c r="C9361" s="1">
        <v>0</v>
      </c>
      <c r="D9361" s="1">
        <v>0</v>
      </c>
      <c r="E9361" s="1">
        <v>0</v>
      </c>
    </row>
    <row r="9362" spans="1:6" ht="75" x14ac:dyDescent="0.25">
      <c r="A9362" t="s">
        <v>15165</v>
      </c>
      <c r="B9362" t="s">
        <v>7623</v>
      </c>
      <c r="C9362" s="1">
        <v>3300</v>
      </c>
      <c r="D9362" s="1">
        <v>265</v>
      </c>
      <c r="E9362" s="1">
        <v>3300</v>
      </c>
      <c r="F9362" s="2" t="s">
        <v>15166</v>
      </c>
    </row>
    <row r="9363" spans="1:6" x14ac:dyDescent="0.25">
      <c r="A9363" t="s">
        <v>15167</v>
      </c>
      <c r="B9363" t="s">
        <v>7625</v>
      </c>
      <c r="C9363" s="1">
        <v>0</v>
      </c>
      <c r="D9363" s="1">
        <v>0</v>
      </c>
      <c r="E9363" s="1">
        <v>0</v>
      </c>
    </row>
    <row r="9364" spans="1:6" x14ac:dyDescent="0.25">
      <c r="A9364" t="s">
        <v>15168</v>
      </c>
      <c r="B9364" t="s">
        <v>7627</v>
      </c>
      <c r="C9364" s="1">
        <v>0</v>
      </c>
      <c r="D9364" s="1">
        <v>0</v>
      </c>
      <c r="E9364" s="1">
        <v>0</v>
      </c>
    </row>
    <row r="9365" spans="1:6" x14ac:dyDescent="0.25">
      <c r="A9365" t="s">
        <v>15169</v>
      </c>
      <c r="B9365" t="s">
        <v>7631</v>
      </c>
      <c r="C9365" s="1">
        <v>0</v>
      </c>
      <c r="D9365" s="1">
        <v>0</v>
      </c>
      <c r="E9365" s="1">
        <v>0</v>
      </c>
    </row>
    <row r="9366" spans="1:6" x14ac:dyDescent="0.25">
      <c r="A9366" t="s">
        <v>15170</v>
      </c>
      <c r="B9366" t="s">
        <v>7633</v>
      </c>
      <c r="C9366" s="1">
        <v>0</v>
      </c>
      <c r="D9366" s="1">
        <v>0</v>
      </c>
      <c r="E9366" s="1">
        <v>0</v>
      </c>
    </row>
    <row r="9367" spans="1:6" x14ac:dyDescent="0.25">
      <c r="A9367" t="s">
        <v>15171</v>
      </c>
      <c r="B9367" t="s">
        <v>7635</v>
      </c>
      <c r="C9367" s="1">
        <v>0</v>
      </c>
      <c r="D9367" s="1">
        <v>0</v>
      </c>
      <c r="E9367" s="1">
        <v>0</v>
      </c>
    </row>
    <row r="9368" spans="1:6" x14ac:dyDescent="0.25">
      <c r="A9368" t="s">
        <v>15172</v>
      </c>
      <c r="B9368" t="s">
        <v>7637</v>
      </c>
      <c r="C9368" s="1">
        <v>0</v>
      </c>
      <c r="D9368" s="1">
        <v>0</v>
      </c>
      <c r="E9368" s="1">
        <v>0</v>
      </c>
    </row>
    <row r="9369" spans="1:6" x14ac:dyDescent="0.25">
      <c r="A9369" t="s">
        <v>15173</v>
      </c>
      <c r="B9369" t="s">
        <v>7639</v>
      </c>
      <c r="C9369" s="1">
        <v>0</v>
      </c>
      <c r="D9369" s="1">
        <v>0</v>
      </c>
      <c r="E9369" s="1">
        <v>0</v>
      </c>
    </row>
    <row r="9370" spans="1:6" x14ac:dyDescent="0.25">
      <c r="A9370" t="s">
        <v>15174</v>
      </c>
      <c r="B9370" t="s">
        <v>7641</v>
      </c>
      <c r="C9370" s="1">
        <v>0</v>
      </c>
      <c r="D9370" s="1">
        <v>0</v>
      </c>
      <c r="E9370" s="1">
        <v>0</v>
      </c>
    </row>
    <row r="9371" spans="1:6" x14ac:dyDescent="0.25">
      <c r="A9371" t="s">
        <v>15175</v>
      </c>
      <c r="B9371" t="s">
        <v>7643</v>
      </c>
      <c r="C9371" s="1">
        <v>0</v>
      </c>
      <c r="D9371" s="1">
        <v>0</v>
      </c>
      <c r="E9371" s="1">
        <v>0</v>
      </c>
    </row>
    <row r="9372" spans="1:6" x14ac:dyDescent="0.25">
      <c r="A9372" t="s">
        <v>15176</v>
      </c>
      <c r="B9372" t="s">
        <v>7645</v>
      </c>
      <c r="C9372" s="1">
        <v>0</v>
      </c>
      <c r="D9372" s="1">
        <v>0</v>
      </c>
      <c r="E9372" s="1">
        <v>0</v>
      </c>
    </row>
    <row r="9373" spans="1:6" x14ac:dyDescent="0.25">
      <c r="A9373" t="s">
        <v>15177</v>
      </c>
      <c r="B9373" t="s">
        <v>7647</v>
      </c>
      <c r="C9373" s="1">
        <v>0</v>
      </c>
      <c r="D9373" s="1">
        <v>0</v>
      </c>
      <c r="E9373" s="1">
        <v>0</v>
      </c>
    </row>
    <row r="9374" spans="1:6" x14ac:dyDescent="0.25">
      <c r="A9374" t="s">
        <v>15178</v>
      </c>
      <c r="B9374" t="s">
        <v>7649</v>
      </c>
      <c r="C9374" s="1">
        <v>0</v>
      </c>
      <c r="D9374" s="1">
        <v>0</v>
      </c>
      <c r="E9374" s="1">
        <v>0</v>
      </c>
    </row>
    <row r="9375" spans="1:6" x14ac:dyDescent="0.25">
      <c r="A9375" t="s">
        <v>15179</v>
      </c>
      <c r="B9375" t="s">
        <v>7714</v>
      </c>
      <c r="C9375" s="1">
        <v>0</v>
      </c>
      <c r="D9375" s="1">
        <v>0</v>
      </c>
      <c r="E9375" s="1">
        <v>0</v>
      </c>
    </row>
    <row r="9376" spans="1:6" x14ac:dyDescent="0.25">
      <c r="A9376" t="s">
        <v>15180</v>
      </c>
      <c r="B9376" t="s">
        <v>7651</v>
      </c>
      <c r="C9376" s="1">
        <v>0</v>
      </c>
      <c r="D9376" s="1">
        <v>0</v>
      </c>
      <c r="E9376" s="1">
        <v>0</v>
      </c>
    </row>
    <row r="9377" spans="1:6" x14ac:dyDescent="0.25">
      <c r="A9377" t="s">
        <v>15181</v>
      </c>
      <c r="B9377" t="s">
        <v>7653</v>
      </c>
      <c r="C9377" s="1">
        <v>210</v>
      </c>
      <c r="D9377" s="1">
        <v>169</v>
      </c>
      <c r="E9377" s="1">
        <v>210</v>
      </c>
      <c r="F9377" t="s">
        <v>15182</v>
      </c>
    </row>
    <row r="9378" spans="1:6" x14ac:dyDescent="0.25">
      <c r="A9378" t="s">
        <v>15183</v>
      </c>
      <c r="B9378" t="s">
        <v>7655</v>
      </c>
      <c r="C9378" s="1">
        <v>0</v>
      </c>
      <c r="D9378" s="1">
        <v>0</v>
      </c>
      <c r="E9378" s="1">
        <v>0</v>
      </c>
    </row>
    <row r="9379" spans="1:6" x14ac:dyDescent="0.25">
      <c r="A9379" t="s">
        <v>15184</v>
      </c>
      <c r="B9379" t="s">
        <v>7657</v>
      </c>
      <c r="C9379" s="1">
        <v>0</v>
      </c>
      <c r="D9379" s="1">
        <v>0</v>
      </c>
      <c r="E9379" s="1">
        <v>0</v>
      </c>
    </row>
    <row r="9380" spans="1:6" x14ac:dyDescent="0.25">
      <c r="A9380" t="s">
        <v>15185</v>
      </c>
      <c r="B9380" t="s">
        <v>7659</v>
      </c>
      <c r="C9380" s="1">
        <v>0</v>
      </c>
      <c r="D9380" s="1">
        <v>0</v>
      </c>
      <c r="E9380" s="1">
        <v>0</v>
      </c>
    </row>
    <row r="9381" spans="1:6" x14ac:dyDescent="0.25">
      <c r="A9381" t="s">
        <v>15186</v>
      </c>
      <c r="B9381" t="s">
        <v>7661</v>
      </c>
      <c r="C9381" s="1">
        <v>0</v>
      </c>
      <c r="D9381" s="1">
        <v>0</v>
      </c>
      <c r="E9381" s="1">
        <v>0</v>
      </c>
    </row>
    <row r="9382" spans="1:6" x14ac:dyDescent="0.25">
      <c r="A9382" t="s">
        <v>15187</v>
      </c>
      <c r="B9382" t="s">
        <v>7663</v>
      </c>
      <c r="C9382" s="1">
        <v>0</v>
      </c>
      <c r="D9382" s="1">
        <v>0</v>
      </c>
      <c r="E9382" s="1">
        <v>0</v>
      </c>
    </row>
    <row r="9383" spans="1:6" x14ac:dyDescent="0.25">
      <c r="A9383" t="s">
        <v>15188</v>
      </c>
      <c r="B9383" t="s">
        <v>7668</v>
      </c>
      <c r="C9383" s="1">
        <v>0</v>
      </c>
      <c r="D9383" s="1">
        <v>0</v>
      </c>
      <c r="E9383" s="1">
        <v>0</v>
      </c>
    </row>
    <row r="9384" spans="1:6" x14ac:dyDescent="0.25">
      <c r="A9384" t="s">
        <v>15189</v>
      </c>
      <c r="B9384" t="s">
        <v>7725</v>
      </c>
      <c r="C9384" s="1">
        <v>0</v>
      </c>
      <c r="D9384" s="1">
        <v>0</v>
      </c>
      <c r="E9384" s="1">
        <v>0</v>
      </c>
    </row>
    <row r="9385" spans="1:6" x14ac:dyDescent="0.25">
      <c r="A9385" t="s">
        <v>15190</v>
      </c>
      <c r="B9385" t="s">
        <v>7672</v>
      </c>
      <c r="C9385" s="1">
        <v>0</v>
      </c>
      <c r="D9385" s="1">
        <v>0</v>
      </c>
      <c r="E9385" s="1">
        <v>0</v>
      </c>
    </row>
    <row r="9386" spans="1:6" x14ac:dyDescent="0.25">
      <c r="A9386" t="s">
        <v>15191</v>
      </c>
      <c r="B9386" t="s">
        <v>7674</v>
      </c>
      <c r="C9386" s="1">
        <v>480</v>
      </c>
      <c r="D9386" s="1">
        <v>0</v>
      </c>
      <c r="E9386" s="1">
        <v>480</v>
      </c>
      <c r="F9386" t="s">
        <v>15192</v>
      </c>
    </row>
    <row r="9387" spans="1:6" x14ac:dyDescent="0.25">
      <c r="A9387" t="s">
        <v>15193</v>
      </c>
      <c r="B9387" t="s">
        <v>7676</v>
      </c>
      <c r="C9387" s="1">
        <v>77</v>
      </c>
      <c r="D9387" s="1">
        <v>0</v>
      </c>
      <c r="E9387" s="1">
        <v>0</v>
      </c>
    </row>
    <row r="9388" spans="1:6" x14ac:dyDescent="0.25">
      <c r="A9388" t="s">
        <v>15194</v>
      </c>
      <c r="B9388" t="s">
        <v>7678</v>
      </c>
      <c r="C9388" s="1">
        <v>0</v>
      </c>
      <c r="D9388" s="1">
        <v>0</v>
      </c>
      <c r="E9388" s="1">
        <v>0</v>
      </c>
    </row>
    <row r="9389" spans="1:6" x14ac:dyDescent="0.25">
      <c r="A9389" t="s">
        <v>15195</v>
      </c>
      <c r="B9389" t="s">
        <v>7680</v>
      </c>
      <c r="C9389" s="1">
        <v>0</v>
      </c>
      <c r="D9389" s="1">
        <v>0</v>
      </c>
      <c r="E9389" s="1">
        <v>0</v>
      </c>
    </row>
    <row r="9390" spans="1:6" x14ac:dyDescent="0.25">
      <c r="A9390" t="s">
        <v>15196</v>
      </c>
      <c r="B9390" t="s">
        <v>7733</v>
      </c>
      <c r="C9390" s="1">
        <v>0</v>
      </c>
      <c r="D9390" s="1">
        <v>0</v>
      </c>
      <c r="E9390" s="1">
        <v>0</v>
      </c>
    </row>
    <row r="9391" spans="1:6" x14ac:dyDescent="0.25">
      <c r="A9391" t="s">
        <v>15197</v>
      </c>
      <c r="B9391" t="s">
        <v>7682</v>
      </c>
      <c r="C9391" s="1">
        <v>0</v>
      </c>
      <c r="D9391" s="1">
        <v>0</v>
      </c>
      <c r="E9391" s="1">
        <v>0</v>
      </c>
    </row>
    <row r="9392" spans="1:6" x14ac:dyDescent="0.25">
      <c r="A9392" t="s">
        <v>15198</v>
      </c>
      <c r="B9392" t="s">
        <v>7586</v>
      </c>
      <c r="C9392" s="1">
        <v>0</v>
      </c>
      <c r="D9392" s="1">
        <v>0</v>
      </c>
      <c r="E9392" s="1">
        <v>0</v>
      </c>
    </row>
    <row r="9393" spans="1:6" ht="45" x14ac:dyDescent="0.25">
      <c r="A9393" t="s">
        <v>15199</v>
      </c>
      <c r="B9393" t="s">
        <v>7588</v>
      </c>
      <c r="C9393" s="1">
        <v>0</v>
      </c>
      <c r="D9393" s="1">
        <v>0</v>
      </c>
      <c r="E9393" s="1">
        <v>2700</v>
      </c>
      <c r="F9393" s="2" t="s">
        <v>15200</v>
      </c>
    </row>
    <row r="9394" spans="1:6" x14ac:dyDescent="0.25">
      <c r="A9394" t="s">
        <v>15201</v>
      </c>
      <c r="B9394" t="s">
        <v>7590</v>
      </c>
      <c r="C9394" s="1">
        <v>0</v>
      </c>
      <c r="D9394" s="1">
        <v>0</v>
      </c>
      <c r="E9394" s="1">
        <v>0</v>
      </c>
    </row>
    <row r="9395" spans="1:6" x14ac:dyDescent="0.25">
      <c r="A9395" t="s">
        <v>15202</v>
      </c>
      <c r="B9395" t="s">
        <v>7592</v>
      </c>
      <c r="C9395" s="1">
        <v>0</v>
      </c>
      <c r="D9395" s="1">
        <v>0</v>
      </c>
      <c r="E9395" s="1">
        <v>0</v>
      </c>
    </row>
    <row r="9396" spans="1:6" x14ac:dyDescent="0.25">
      <c r="A9396" t="s">
        <v>15203</v>
      </c>
      <c r="B9396" t="s">
        <v>7595</v>
      </c>
      <c r="C9396" s="1">
        <v>0</v>
      </c>
      <c r="D9396" s="1">
        <v>0</v>
      </c>
      <c r="E9396" s="1">
        <v>0</v>
      </c>
    </row>
    <row r="9397" spans="1:6" x14ac:dyDescent="0.25">
      <c r="A9397" t="s">
        <v>15204</v>
      </c>
      <c r="B9397" t="s">
        <v>7597</v>
      </c>
      <c r="C9397" s="1">
        <v>0</v>
      </c>
      <c r="D9397" s="1">
        <v>0</v>
      </c>
      <c r="E9397" s="1">
        <v>0</v>
      </c>
    </row>
    <row r="9398" spans="1:6" x14ac:dyDescent="0.25">
      <c r="A9398" t="s">
        <v>15205</v>
      </c>
      <c r="B9398" t="s">
        <v>7599</v>
      </c>
      <c r="C9398" s="1">
        <v>0</v>
      </c>
      <c r="D9398" s="1">
        <v>0</v>
      </c>
      <c r="E9398" s="1">
        <v>0</v>
      </c>
    </row>
    <row r="9399" spans="1:6" x14ac:dyDescent="0.25">
      <c r="A9399" t="s">
        <v>15206</v>
      </c>
      <c r="B9399" t="s">
        <v>7602</v>
      </c>
      <c r="C9399" s="1">
        <v>0</v>
      </c>
      <c r="D9399" s="1">
        <v>0</v>
      </c>
      <c r="E9399" s="1">
        <v>0</v>
      </c>
    </row>
    <row r="9400" spans="1:6" x14ac:dyDescent="0.25">
      <c r="A9400" t="s">
        <v>15207</v>
      </c>
      <c r="B9400" t="s">
        <v>7604</v>
      </c>
      <c r="C9400" s="1">
        <v>0</v>
      </c>
      <c r="D9400" s="1">
        <v>0</v>
      </c>
      <c r="E9400" s="1">
        <v>0</v>
      </c>
    </row>
    <row r="9401" spans="1:6" x14ac:dyDescent="0.25">
      <c r="A9401" t="s">
        <v>15208</v>
      </c>
      <c r="B9401" t="s">
        <v>7607</v>
      </c>
      <c r="C9401" s="1">
        <v>0</v>
      </c>
      <c r="D9401" s="1">
        <v>0</v>
      </c>
      <c r="E9401" s="1">
        <v>0</v>
      </c>
    </row>
    <row r="9402" spans="1:6" x14ac:dyDescent="0.25">
      <c r="A9402" t="s">
        <v>15209</v>
      </c>
      <c r="B9402" t="s">
        <v>7610</v>
      </c>
      <c r="C9402" s="1">
        <v>0</v>
      </c>
      <c r="D9402" s="1">
        <v>0</v>
      </c>
      <c r="E9402" s="1">
        <v>0</v>
      </c>
    </row>
    <row r="9403" spans="1:6" x14ac:dyDescent="0.25">
      <c r="A9403" t="s">
        <v>15210</v>
      </c>
      <c r="B9403" t="s">
        <v>7612</v>
      </c>
      <c r="C9403" s="1">
        <v>0</v>
      </c>
      <c r="D9403" s="1">
        <v>0</v>
      </c>
      <c r="E9403" s="1">
        <v>0</v>
      </c>
    </row>
    <row r="9404" spans="1:6" x14ac:dyDescent="0.25">
      <c r="A9404" t="s">
        <v>15211</v>
      </c>
      <c r="B9404" t="s">
        <v>7614</v>
      </c>
      <c r="C9404" s="1">
        <v>0</v>
      </c>
      <c r="D9404" s="1">
        <v>0</v>
      </c>
      <c r="E9404" s="1">
        <v>0</v>
      </c>
    </row>
    <row r="9405" spans="1:6" x14ac:dyDescent="0.25">
      <c r="A9405" t="s">
        <v>15212</v>
      </c>
      <c r="B9405" t="s">
        <v>7617</v>
      </c>
      <c r="C9405" s="1">
        <v>0</v>
      </c>
      <c r="D9405" s="1">
        <v>0</v>
      </c>
      <c r="E9405" s="1">
        <v>0</v>
      </c>
    </row>
    <row r="9406" spans="1:6" x14ac:dyDescent="0.25">
      <c r="A9406" t="s">
        <v>15213</v>
      </c>
      <c r="B9406" t="s">
        <v>7619</v>
      </c>
      <c r="C9406" s="1">
        <v>0</v>
      </c>
      <c r="D9406" s="1">
        <v>0</v>
      </c>
      <c r="E9406" s="1">
        <v>0</v>
      </c>
    </row>
    <row r="9407" spans="1:6" x14ac:dyDescent="0.25">
      <c r="A9407" t="s">
        <v>15214</v>
      </c>
      <c r="B9407" t="s">
        <v>7621</v>
      </c>
      <c r="C9407" s="1">
        <v>0</v>
      </c>
      <c r="D9407" s="1">
        <v>0</v>
      </c>
      <c r="E9407" s="1">
        <v>0</v>
      </c>
    </row>
    <row r="9408" spans="1:6" x14ac:dyDescent="0.25">
      <c r="A9408" t="s">
        <v>15215</v>
      </c>
      <c r="B9408" t="s">
        <v>7623</v>
      </c>
      <c r="C9408" s="1">
        <v>0</v>
      </c>
      <c r="D9408" s="1">
        <v>0</v>
      </c>
      <c r="E9408" s="1">
        <v>0</v>
      </c>
    </row>
    <row r="9409" spans="1:5" x14ac:dyDescent="0.25">
      <c r="A9409" t="s">
        <v>15216</v>
      </c>
      <c r="B9409" t="s">
        <v>7625</v>
      </c>
      <c r="C9409" s="1">
        <v>0</v>
      </c>
      <c r="D9409" s="1">
        <v>0</v>
      </c>
      <c r="E9409" s="1">
        <v>0</v>
      </c>
    </row>
    <row r="9410" spans="1:5" x14ac:dyDescent="0.25">
      <c r="A9410" t="s">
        <v>15217</v>
      </c>
      <c r="B9410" t="s">
        <v>7627</v>
      </c>
      <c r="C9410" s="1">
        <v>0</v>
      </c>
      <c r="D9410" s="1">
        <v>0</v>
      </c>
      <c r="E9410" s="1">
        <v>0</v>
      </c>
    </row>
    <row r="9411" spans="1:5" x14ac:dyDescent="0.25">
      <c r="A9411" t="s">
        <v>15218</v>
      </c>
      <c r="B9411" t="s">
        <v>7631</v>
      </c>
      <c r="C9411" s="1">
        <v>0</v>
      </c>
      <c r="D9411" s="1">
        <v>0</v>
      </c>
      <c r="E9411" s="1">
        <v>0</v>
      </c>
    </row>
    <row r="9412" spans="1:5" x14ac:dyDescent="0.25">
      <c r="A9412" t="s">
        <v>15219</v>
      </c>
      <c r="B9412" t="s">
        <v>7633</v>
      </c>
      <c r="C9412" s="1">
        <v>0</v>
      </c>
      <c r="D9412" s="1">
        <v>0</v>
      </c>
      <c r="E9412" s="1">
        <v>0</v>
      </c>
    </row>
    <row r="9413" spans="1:5" x14ac:dyDescent="0.25">
      <c r="A9413" t="s">
        <v>15220</v>
      </c>
      <c r="B9413" t="s">
        <v>7635</v>
      </c>
      <c r="C9413" s="1">
        <v>0</v>
      </c>
      <c r="D9413" s="1">
        <v>0</v>
      </c>
      <c r="E9413" s="1">
        <v>0</v>
      </c>
    </row>
    <row r="9414" spans="1:5" x14ac:dyDescent="0.25">
      <c r="A9414" t="s">
        <v>15221</v>
      </c>
      <c r="B9414" t="s">
        <v>7637</v>
      </c>
      <c r="C9414" s="1">
        <v>0</v>
      </c>
      <c r="D9414" s="1">
        <v>0</v>
      </c>
      <c r="E9414" s="1">
        <v>0</v>
      </c>
    </row>
    <row r="9415" spans="1:5" x14ac:dyDescent="0.25">
      <c r="A9415" t="s">
        <v>15222</v>
      </c>
      <c r="B9415" t="s">
        <v>7639</v>
      </c>
      <c r="C9415" s="1">
        <v>0</v>
      </c>
      <c r="D9415" s="1">
        <v>0</v>
      </c>
      <c r="E9415" s="1">
        <v>0</v>
      </c>
    </row>
    <row r="9416" spans="1:5" x14ac:dyDescent="0.25">
      <c r="A9416" t="s">
        <v>15223</v>
      </c>
      <c r="B9416" t="s">
        <v>7641</v>
      </c>
      <c r="C9416" s="1">
        <v>0</v>
      </c>
      <c r="D9416" s="1">
        <v>0</v>
      </c>
      <c r="E9416" s="1">
        <v>0</v>
      </c>
    </row>
    <row r="9417" spans="1:5" x14ac:dyDescent="0.25">
      <c r="A9417" t="s">
        <v>15224</v>
      </c>
      <c r="B9417" t="s">
        <v>7643</v>
      </c>
      <c r="C9417" s="1">
        <v>0</v>
      </c>
      <c r="D9417" s="1">
        <v>0</v>
      </c>
      <c r="E9417" s="1">
        <v>0</v>
      </c>
    </row>
    <row r="9418" spans="1:5" x14ac:dyDescent="0.25">
      <c r="A9418" t="s">
        <v>15225</v>
      </c>
      <c r="B9418" t="s">
        <v>7645</v>
      </c>
      <c r="C9418" s="1">
        <v>0</v>
      </c>
      <c r="D9418" s="1">
        <v>0</v>
      </c>
      <c r="E9418" s="1">
        <v>0</v>
      </c>
    </row>
    <row r="9419" spans="1:5" x14ac:dyDescent="0.25">
      <c r="A9419" t="s">
        <v>15226</v>
      </c>
      <c r="B9419" t="s">
        <v>7647</v>
      </c>
      <c r="C9419" s="1">
        <v>0</v>
      </c>
      <c r="D9419" s="1">
        <v>0</v>
      </c>
      <c r="E9419" s="1">
        <v>0</v>
      </c>
    </row>
    <row r="9420" spans="1:5" x14ac:dyDescent="0.25">
      <c r="A9420" t="s">
        <v>15227</v>
      </c>
      <c r="B9420" t="s">
        <v>7649</v>
      </c>
      <c r="C9420" s="1">
        <v>0</v>
      </c>
      <c r="D9420" s="1">
        <v>0</v>
      </c>
      <c r="E9420" s="1">
        <v>0</v>
      </c>
    </row>
    <row r="9421" spans="1:5" x14ac:dyDescent="0.25">
      <c r="A9421" t="s">
        <v>15228</v>
      </c>
      <c r="B9421" t="s">
        <v>7714</v>
      </c>
      <c r="C9421" s="1">
        <v>0</v>
      </c>
      <c r="D9421" s="1">
        <v>0</v>
      </c>
      <c r="E9421" s="1">
        <v>0</v>
      </c>
    </row>
    <row r="9422" spans="1:5" x14ac:dyDescent="0.25">
      <c r="A9422" t="s">
        <v>15229</v>
      </c>
      <c r="B9422" t="s">
        <v>7651</v>
      </c>
      <c r="C9422" s="1">
        <v>0</v>
      </c>
      <c r="D9422" s="1">
        <v>0</v>
      </c>
      <c r="E9422" s="1">
        <v>0</v>
      </c>
    </row>
    <row r="9423" spans="1:5" x14ac:dyDescent="0.25">
      <c r="A9423" t="s">
        <v>15230</v>
      </c>
      <c r="B9423" t="s">
        <v>7653</v>
      </c>
      <c r="C9423" s="1">
        <v>0</v>
      </c>
      <c r="D9423" s="1">
        <v>0</v>
      </c>
      <c r="E9423" s="1">
        <v>0</v>
      </c>
    </row>
    <row r="9424" spans="1:5" x14ac:dyDescent="0.25">
      <c r="A9424" t="s">
        <v>15231</v>
      </c>
      <c r="B9424" t="s">
        <v>7655</v>
      </c>
      <c r="C9424" s="1">
        <v>0</v>
      </c>
      <c r="D9424" s="1">
        <v>0</v>
      </c>
      <c r="E9424" s="1">
        <v>0</v>
      </c>
    </row>
    <row r="9425" spans="1:6" x14ac:dyDescent="0.25">
      <c r="A9425" t="s">
        <v>15232</v>
      </c>
      <c r="B9425" t="s">
        <v>7657</v>
      </c>
      <c r="C9425" s="1">
        <v>0</v>
      </c>
      <c r="D9425" s="1">
        <v>0</v>
      </c>
      <c r="E9425" s="1">
        <v>0</v>
      </c>
    </row>
    <row r="9426" spans="1:6" x14ac:dyDescent="0.25">
      <c r="A9426" t="s">
        <v>15233</v>
      </c>
      <c r="B9426" t="s">
        <v>7659</v>
      </c>
      <c r="C9426" s="1">
        <v>0</v>
      </c>
      <c r="D9426" s="1">
        <v>0</v>
      </c>
      <c r="E9426" s="1">
        <v>0</v>
      </c>
    </row>
    <row r="9427" spans="1:6" x14ac:dyDescent="0.25">
      <c r="A9427" t="s">
        <v>15234</v>
      </c>
      <c r="B9427" t="s">
        <v>7661</v>
      </c>
      <c r="C9427" s="1">
        <v>0</v>
      </c>
      <c r="D9427" s="1">
        <v>0</v>
      </c>
      <c r="E9427" s="1">
        <v>0</v>
      </c>
    </row>
    <row r="9428" spans="1:6" ht="45" x14ac:dyDescent="0.25">
      <c r="A9428" t="s">
        <v>15235</v>
      </c>
      <c r="B9428" t="s">
        <v>7663</v>
      </c>
      <c r="C9428" s="1">
        <v>0</v>
      </c>
      <c r="D9428" s="1">
        <v>0</v>
      </c>
      <c r="E9428" s="1">
        <v>3300</v>
      </c>
      <c r="F9428" s="2" t="s">
        <v>15236</v>
      </c>
    </row>
    <row r="9429" spans="1:6" x14ac:dyDescent="0.25">
      <c r="A9429" t="s">
        <v>15237</v>
      </c>
      <c r="B9429" t="s">
        <v>7668</v>
      </c>
      <c r="C9429" s="1">
        <v>0</v>
      </c>
      <c r="D9429" s="1">
        <v>0</v>
      </c>
      <c r="E9429" s="1">
        <v>0</v>
      </c>
    </row>
    <row r="9430" spans="1:6" x14ac:dyDescent="0.25">
      <c r="A9430" t="s">
        <v>15238</v>
      </c>
      <c r="B9430" t="s">
        <v>7725</v>
      </c>
      <c r="C9430" s="1">
        <v>0</v>
      </c>
      <c r="D9430" s="1">
        <v>0</v>
      </c>
      <c r="E9430" s="1">
        <v>0</v>
      </c>
    </row>
    <row r="9431" spans="1:6" x14ac:dyDescent="0.25">
      <c r="A9431" t="s">
        <v>15239</v>
      </c>
      <c r="B9431" t="s">
        <v>7672</v>
      </c>
      <c r="C9431" s="1">
        <v>0</v>
      </c>
      <c r="D9431" s="1">
        <v>0</v>
      </c>
      <c r="E9431" s="1">
        <v>0</v>
      </c>
    </row>
    <row r="9432" spans="1:6" x14ac:dyDescent="0.25">
      <c r="A9432" t="s">
        <v>15240</v>
      </c>
      <c r="B9432" t="s">
        <v>7674</v>
      </c>
      <c r="C9432" s="1">
        <v>0</v>
      </c>
      <c r="D9432" s="1">
        <v>0</v>
      </c>
      <c r="E9432" s="1">
        <v>120</v>
      </c>
      <c r="F9432" t="s">
        <v>15241</v>
      </c>
    </row>
    <row r="9433" spans="1:6" x14ac:dyDescent="0.25">
      <c r="A9433" t="s">
        <v>15242</v>
      </c>
      <c r="B9433" t="s">
        <v>7676</v>
      </c>
      <c r="C9433" s="1">
        <v>0</v>
      </c>
      <c r="D9433" s="1">
        <v>0</v>
      </c>
      <c r="E9433" s="1">
        <v>0</v>
      </c>
    </row>
    <row r="9434" spans="1:6" x14ac:dyDescent="0.25">
      <c r="A9434" t="s">
        <v>15243</v>
      </c>
      <c r="B9434" t="s">
        <v>7678</v>
      </c>
      <c r="C9434" s="1">
        <v>0</v>
      </c>
      <c r="D9434" s="1">
        <v>0</v>
      </c>
      <c r="E9434" s="1">
        <v>0</v>
      </c>
    </row>
    <row r="9435" spans="1:6" x14ac:dyDescent="0.25">
      <c r="A9435" t="s">
        <v>15244</v>
      </c>
      <c r="B9435" t="s">
        <v>7680</v>
      </c>
      <c r="C9435" s="1">
        <v>0</v>
      </c>
      <c r="D9435" s="1">
        <v>0</v>
      </c>
      <c r="E9435" s="1">
        <v>0</v>
      </c>
    </row>
    <row r="9436" spans="1:6" x14ac:dyDescent="0.25">
      <c r="A9436" t="s">
        <v>15245</v>
      </c>
      <c r="B9436" t="s">
        <v>7733</v>
      </c>
      <c r="C9436" s="1">
        <v>0</v>
      </c>
      <c r="D9436" s="1">
        <v>0</v>
      </c>
      <c r="E9436" s="1">
        <v>0</v>
      </c>
    </row>
    <row r="9437" spans="1:6" x14ac:dyDescent="0.25">
      <c r="A9437" t="s">
        <v>15246</v>
      </c>
      <c r="B9437" t="s">
        <v>7682</v>
      </c>
      <c r="C9437" s="1">
        <v>0</v>
      </c>
      <c r="D9437" s="1">
        <v>0</v>
      </c>
      <c r="E9437" s="1">
        <v>0</v>
      </c>
    </row>
    <row r="9438" spans="1:6" x14ac:dyDescent="0.25">
      <c r="A9438" t="s">
        <v>15247</v>
      </c>
      <c r="B9438" t="s">
        <v>7586</v>
      </c>
      <c r="C9438" s="1">
        <v>0</v>
      </c>
      <c r="D9438" s="1">
        <v>0</v>
      </c>
      <c r="E9438" s="1">
        <v>0</v>
      </c>
    </row>
    <row r="9439" spans="1:6" ht="45" x14ac:dyDescent="0.25">
      <c r="A9439" t="s">
        <v>15248</v>
      </c>
      <c r="B9439" t="s">
        <v>7588</v>
      </c>
      <c r="C9439" s="1">
        <v>0</v>
      </c>
      <c r="D9439" s="1">
        <v>0</v>
      </c>
      <c r="E9439" s="1">
        <v>2400</v>
      </c>
      <c r="F9439" s="2" t="s">
        <v>15149</v>
      </c>
    </row>
    <row r="9440" spans="1:6" x14ac:dyDescent="0.25">
      <c r="A9440" t="s">
        <v>15249</v>
      </c>
      <c r="B9440" t="s">
        <v>7590</v>
      </c>
      <c r="C9440" s="1">
        <v>0</v>
      </c>
      <c r="D9440" s="1">
        <v>0</v>
      </c>
      <c r="E9440" s="1">
        <v>0</v>
      </c>
    </row>
    <row r="9441" spans="1:6" x14ac:dyDescent="0.25">
      <c r="A9441" t="s">
        <v>15250</v>
      </c>
      <c r="B9441" t="s">
        <v>7592</v>
      </c>
      <c r="C9441" s="1">
        <v>0</v>
      </c>
      <c r="D9441" s="1">
        <v>0</v>
      </c>
      <c r="E9441" s="1">
        <v>0</v>
      </c>
    </row>
    <row r="9442" spans="1:6" x14ac:dyDescent="0.25">
      <c r="A9442" t="s">
        <v>15251</v>
      </c>
      <c r="B9442" t="s">
        <v>7595</v>
      </c>
      <c r="C9442" s="1">
        <v>0</v>
      </c>
      <c r="D9442" s="1">
        <v>0</v>
      </c>
      <c r="E9442" s="1">
        <v>0</v>
      </c>
    </row>
    <row r="9443" spans="1:6" x14ac:dyDescent="0.25">
      <c r="A9443" t="s">
        <v>15252</v>
      </c>
      <c r="B9443" t="s">
        <v>7597</v>
      </c>
      <c r="C9443" s="1">
        <v>0</v>
      </c>
      <c r="D9443" s="1">
        <v>0</v>
      </c>
      <c r="E9443" s="1">
        <v>0</v>
      </c>
    </row>
    <row r="9444" spans="1:6" x14ac:dyDescent="0.25">
      <c r="A9444" t="s">
        <v>15253</v>
      </c>
      <c r="B9444" t="s">
        <v>7599</v>
      </c>
      <c r="C9444" s="1">
        <v>0</v>
      </c>
      <c r="D9444" s="1">
        <v>0</v>
      </c>
      <c r="E9444" s="1">
        <v>0</v>
      </c>
    </row>
    <row r="9445" spans="1:6" x14ac:dyDescent="0.25">
      <c r="A9445" t="s">
        <v>15254</v>
      </c>
      <c r="B9445" t="s">
        <v>7602</v>
      </c>
      <c r="C9445" s="1">
        <v>0</v>
      </c>
      <c r="D9445" s="1">
        <v>0</v>
      </c>
      <c r="E9445" s="1">
        <v>0</v>
      </c>
    </row>
    <row r="9446" spans="1:6" x14ac:dyDescent="0.25">
      <c r="A9446" t="s">
        <v>15255</v>
      </c>
      <c r="B9446" t="s">
        <v>7604</v>
      </c>
      <c r="C9446" s="1">
        <v>0</v>
      </c>
      <c r="D9446" s="1">
        <v>0</v>
      </c>
      <c r="E9446" s="1">
        <v>0</v>
      </c>
    </row>
    <row r="9447" spans="1:6" x14ac:dyDescent="0.25">
      <c r="A9447" t="s">
        <v>15256</v>
      </c>
      <c r="B9447" t="s">
        <v>7607</v>
      </c>
      <c r="C9447" s="1">
        <v>0</v>
      </c>
      <c r="D9447" s="1">
        <v>0</v>
      </c>
      <c r="E9447" s="1">
        <v>0</v>
      </c>
    </row>
    <row r="9448" spans="1:6" x14ac:dyDescent="0.25">
      <c r="A9448" t="s">
        <v>15257</v>
      </c>
      <c r="B9448" t="s">
        <v>7610</v>
      </c>
      <c r="C9448" s="1">
        <v>0</v>
      </c>
      <c r="D9448" s="1">
        <v>0</v>
      </c>
      <c r="E9448" s="1">
        <v>0</v>
      </c>
    </row>
    <row r="9449" spans="1:6" x14ac:dyDescent="0.25">
      <c r="A9449" t="s">
        <v>15258</v>
      </c>
      <c r="B9449" t="s">
        <v>7612</v>
      </c>
      <c r="C9449" s="1">
        <v>0</v>
      </c>
      <c r="D9449" s="1">
        <v>0</v>
      </c>
      <c r="E9449" s="1">
        <v>0</v>
      </c>
    </row>
    <row r="9450" spans="1:6" x14ac:dyDescent="0.25">
      <c r="A9450" t="s">
        <v>15259</v>
      </c>
      <c r="B9450" t="s">
        <v>7614</v>
      </c>
      <c r="C9450" s="1">
        <v>0</v>
      </c>
      <c r="D9450" s="1">
        <v>0</v>
      </c>
      <c r="E9450" s="1">
        <v>12100</v>
      </c>
      <c r="F9450" t="s">
        <v>15260</v>
      </c>
    </row>
    <row r="9451" spans="1:6" x14ac:dyDescent="0.25">
      <c r="A9451" t="s">
        <v>15261</v>
      </c>
      <c r="B9451" t="s">
        <v>7617</v>
      </c>
      <c r="C9451" s="1">
        <v>0</v>
      </c>
      <c r="D9451" s="1">
        <v>0</v>
      </c>
      <c r="E9451" s="1">
        <v>0</v>
      </c>
    </row>
    <row r="9452" spans="1:6" x14ac:dyDescent="0.25">
      <c r="A9452" t="s">
        <v>15262</v>
      </c>
      <c r="B9452" t="s">
        <v>7619</v>
      </c>
      <c r="C9452" s="1">
        <v>0</v>
      </c>
      <c r="D9452" s="1">
        <v>0</v>
      </c>
      <c r="E9452" s="1">
        <v>0</v>
      </c>
    </row>
    <row r="9453" spans="1:6" x14ac:dyDescent="0.25">
      <c r="A9453" t="s">
        <v>15263</v>
      </c>
      <c r="B9453" t="s">
        <v>7621</v>
      </c>
      <c r="C9453" s="1">
        <v>0</v>
      </c>
      <c r="D9453" s="1">
        <v>0</v>
      </c>
      <c r="E9453" s="1">
        <v>0</v>
      </c>
    </row>
    <row r="9454" spans="1:6" x14ac:dyDescent="0.25">
      <c r="A9454" t="s">
        <v>15264</v>
      </c>
      <c r="B9454" t="s">
        <v>7623</v>
      </c>
      <c r="C9454" s="1">
        <v>0</v>
      </c>
      <c r="D9454" s="1">
        <v>0</v>
      </c>
      <c r="E9454" s="1">
        <v>1500</v>
      </c>
      <c r="F9454" t="s">
        <v>15265</v>
      </c>
    </row>
    <row r="9455" spans="1:6" x14ac:dyDescent="0.25">
      <c r="A9455" t="s">
        <v>15266</v>
      </c>
      <c r="B9455" t="s">
        <v>7625</v>
      </c>
      <c r="C9455" s="1">
        <v>0</v>
      </c>
      <c r="D9455" s="1">
        <v>0</v>
      </c>
      <c r="E9455" s="1">
        <v>0</v>
      </c>
    </row>
    <row r="9456" spans="1:6" x14ac:dyDescent="0.25">
      <c r="A9456" t="s">
        <v>15267</v>
      </c>
      <c r="B9456" t="s">
        <v>7627</v>
      </c>
      <c r="C9456" s="1">
        <v>0</v>
      </c>
      <c r="D9456" s="1">
        <v>0</v>
      </c>
      <c r="E9456" s="1">
        <v>0</v>
      </c>
    </row>
    <row r="9457" spans="1:6" x14ac:dyDescent="0.25">
      <c r="A9457" t="s">
        <v>15268</v>
      </c>
      <c r="B9457" t="s">
        <v>7631</v>
      </c>
      <c r="C9457" s="1">
        <v>0</v>
      </c>
      <c r="D9457" s="1">
        <v>0</v>
      </c>
      <c r="E9457" s="1">
        <v>0</v>
      </c>
    </row>
    <row r="9458" spans="1:6" x14ac:dyDescent="0.25">
      <c r="A9458" t="s">
        <v>15269</v>
      </c>
      <c r="B9458" t="s">
        <v>7633</v>
      </c>
      <c r="C9458" s="1">
        <v>0</v>
      </c>
      <c r="D9458" s="1">
        <v>0</v>
      </c>
      <c r="E9458" s="1">
        <v>0</v>
      </c>
    </row>
    <row r="9459" spans="1:6" x14ac:dyDescent="0.25">
      <c r="A9459" t="s">
        <v>15270</v>
      </c>
      <c r="B9459" t="s">
        <v>7635</v>
      </c>
      <c r="C9459" s="1">
        <v>0</v>
      </c>
      <c r="D9459" s="1">
        <v>0</v>
      </c>
      <c r="E9459" s="1">
        <v>0</v>
      </c>
    </row>
    <row r="9460" spans="1:6" x14ac:dyDescent="0.25">
      <c r="A9460" t="s">
        <v>15271</v>
      </c>
      <c r="B9460" t="s">
        <v>7637</v>
      </c>
      <c r="C9460" s="1">
        <v>0</v>
      </c>
      <c r="D9460" s="1">
        <v>0</v>
      </c>
      <c r="E9460" s="1">
        <v>0</v>
      </c>
    </row>
    <row r="9461" spans="1:6" x14ac:dyDescent="0.25">
      <c r="A9461" t="s">
        <v>15272</v>
      </c>
      <c r="B9461" t="s">
        <v>7639</v>
      </c>
      <c r="C9461" s="1">
        <v>0</v>
      </c>
      <c r="D9461" s="1">
        <v>0</v>
      </c>
      <c r="E9461" s="1">
        <v>0</v>
      </c>
    </row>
    <row r="9462" spans="1:6" x14ac:dyDescent="0.25">
      <c r="A9462" t="s">
        <v>15273</v>
      </c>
      <c r="B9462" t="s">
        <v>7641</v>
      </c>
      <c r="C9462" s="1">
        <v>0</v>
      </c>
      <c r="D9462" s="1">
        <v>0</v>
      </c>
      <c r="E9462" s="1">
        <v>0</v>
      </c>
    </row>
    <row r="9463" spans="1:6" x14ac:dyDescent="0.25">
      <c r="A9463" t="s">
        <v>15274</v>
      </c>
      <c r="B9463" t="s">
        <v>7643</v>
      </c>
      <c r="C9463" s="1">
        <v>0</v>
      </c>
      <c r="D9463" s="1">
        <v>0</v>
      </c>
      <c r="E9463" s="1">
        <v>0</v>
      </c>
    </row>
    <row r="9464" spans="1:6" x14ac:dyDescent="0.25">
      <c r="A9464" t="s">
        <v>15275</v>
      </c>
      <c r="B9464" t="s">
        <v>7645</v>
      </c>
      <c r="C9464" s="1">
        <v>0</v>
      </c>
      <c r="D9464" s="1">
        <v>0</v>
      </c>
      <c r="E9464" s="1">
        <v>0</v>
      </c>
    </row>
    <row r="9465" spans="1:6" x14ac:dyDescent="0.25">
      <c r="A9465" t="s">
        <v>15276</v>
      </c>
      <c r="B9465" t="s">
        <v>7647</v>
      </c>
      <c r="C9465" s="1">
        <v>0</v>
      </c>
      <c r="D9465" s="1">
        <v>0</v>
      </c>
      <c r="E9465" s="1">
        <v>0</v>
      </c>
    </row>
    <row r="9466" spans="1:6" x14ac:dyDescent="0.25">
      <c r="A9466" t="s">
        <v>15277</v>
      </c>
      <c r="B9466" t="s">
        <v>7649</v>
      </c>
      <c r="C9466" s="1">
        <v>0</v>
      </c>
      <c r="D9466" s="1">
        <v>0</v>
      </c>
      <c r="E9466" s="1">
        <v>0</v>
      </c>
    </row>
    <row r="9467" spans="1:6" x14ac:dyDescent="0.25">
      <c r="A9467" t="s">
        <v>15278</v>
      </c>
      <c r="B9467" t="s">
        <v>7651</v>
      </c>
      <c r="C9467" s="1">
        <v>0</v>
      </c>
      <c r="D9467" s="1">
        <v>0</v>
      </c>
      <c r="E9467" s="1">
        <v>0</v>
      </c>
    </row>
    <row r="9468" spans="1:6" x14ac:dyDescent="0.25">
      <c r="A9468" t="s">
        <v>15279</v>
      </c>
      <c r="B9468" t="s">
        <v>7653</v>
      </c>
      <c r="C9468" s="1">
        <v>0</v>
      </c>
      <c r="D9468" s="1">
        <v>0</v>
      </c>
      <c r="E9468" s="1">
        <v>210</v>
      </c>
      <c r="F9468" t="s">
        <v>15280</v>
      </c>
    </row>
    <row r="9469" spans="1:6" x14ac:dyDescent="0.25">
      <c r="A9469" t="s">
        <v>15281</v>
      </c>
      <c r="B9469" t="s">
        <v>7655</v>
      </c>
      <c r="C9469" s="1">
        <v>0</v>
      </c>
      <c r="D9469" s="1">
        <v>0</v>
      </c>
      <c r="E9469" s="1">
        <v>0</v>
      </c>
    </row>
    <row r="9470" spans="1:6" x14ac:dyDescent="0.25">
      <c r="A9470" t="s">
        <v>15282</v>
      </c>
      <c r="B9470" t="s">
        <v>7657</v>
      </c>
      <c r="C9470" s="1">
        <v>0</v>
      </c>
      <c r="D9470" s="1">
        <v>0</v>
      </c>
      <c r="E9470" s="1">
        <v>0</v>
      </c>
    </row>
    <row r="9471" spans="1:6" x14ac:dyDescent="0.25">
      <c r="A9471" t="s">
        <v>15283</v>
      </c>
      <c r="B9471" t="s">
        <v>7659</v>
      </c>
      <c r="C9471" s="1">
        <v>0</v>
      </c>
      <c r="D9471" s="1">
        <v>0</v>
      </c>
      <c r="E9471" s="1">
        <v>0</v>
      </c>
    </row>
    <row r="9472" spans="1:6" x14ac:dyDescent="0.25">
      <c r="A9472" t="s">
        <v>15284</v>
      </c>
      <c r="B9472" t="s">
        <v>7661</v>
      </c>
      <c r="C9472" s="1">
        <v>0</v>
      </c>
      <c r="D9472" s="1">
        <v>0</v>
      </c>
      <c r="E9472" s="1">
        <v>0</v>
      </c>
    </row>
    <row r="9473" spans="1:5" x14ac:dyDescent="0.25">
      <c r="A9473" t="s">
        <v>15285</v>
      </c>
      <c r="B9473" t="s">
        <v>7663</v>
      </c>
      <c r="C9473" s="1">
        <v>0</v>
      </c>
      <c r="D9473" s="1">
        <v>0</v>
      </c>
      <c r="E9473" s="1">
        <v>0</v>
      </c>
    </row>
    <row r="9474" spans="1:5" x14ac:dyDescent="0.25">
      <c r="A9474" t="s">
        <v>15286</v>
      </c>
      <c r="B9474" t="s">
        <v>7666</v>
      </c>
      <c r="C9474" s="1">
        <v>0</v>
      </c>
      <c r="D9474" s="1">
        <v>0</v>
      </c>
      <c r="E9474" s="1">
        <v>0</v>
      </c>
    </row>
    <row r="9475" spans="1:5" x14ac:dyDescent="0.25">
      <c r="A9475" t="s">
        <v>15287</v>
      </c>
      <c r="B9475" t="s">
        <v>7668</v>
      </c>
      <c r="C9475" s="1">
        <v>0</v>
      </c>
      <c r="D9475" s="1">
        <v>0</v>
      </c>
      <c r="E9475" s="1">
        <v>0</v>
      </c>
    </row>
    <row r="9476" spans="1:5" x14ac:dyDescent="0.25">
      <c r="A9476" t="s">
        <v>15288</v>
      </c>
      <c r="B9476" t="s">
        <v>7670</v>
      </c>
      <c r="C9476" s="1">
        <v>0</v>
      </c>
      <c r="D9476" s="1">
        <v>0</v>
      </c>
      <c r="E9476" s="1">
        <v>0</v>
      </c>
    </row>
    <row r="9477" spans="1:5" x14ac:dyDescent="0.25">
      <c r="A9477" t="s">
        <v>15289</v>
      </c>
      <c r="B9477" t="s">
        <v>7672</v>
      </c>
      <c r="C9477" s="1">
        <v>0</v>
      </c>
      <c r="D9477" s="1">
        <v>0</v>
      </c>
      <c r="E9477" s="1">
        <v>0</v>
      </c>
    </row>
    <row r="9478" spans="1:5" x14ac:dyDescent="0.25">
      <c r="A9478" t="s">
        <v>15290</v>
      </c>
      <c r="B9478" t="s">
        <v>7674</v>
      </c>
      <c r="C9478" s="1">
        <v>0</v>
      </c>
      <c r="D9478" s="1">
        <v>0</v>
      </c>
      <c r="E9478" s="1">
        <v>0</v>
      </c>
    </row>
    <row r="9479" spans="1:5" x14ac:dyDescent="0.25">
      <c r="A9479" t="s">
        <v>15291</v>
      </c>
      <c r="B9479" t="s">
        <v>7676</v>
      </c>
      <c r="C9479" s="1">
        <v>0</v>
      </c>
      <c r="D9479" s="1">
        <v>0</v>
      </c>
      <c r="E9479" s="1">
        <v>0</v>
      </c>
    </row>
    <row r="9480" spans="1:5" x14ac:dyDescent="0.25">
      <c r="A9480" t="s">
        <v>15292</v>
      </c>
      <c r="B9480" t="s">
        <v>7678</v>
      </c>
      <c r="C9480" s="1">
        <v>0</v>
      </c>
      <c r="D9480" s="1">
        <v>0</v>
      </c>
      <c r="E9480" s="1">
        <v>0</v>
      </c>
    </row>
    <row r="9481" spans="1:5" x14ac:dyDescent="0.25">
      <c r="A9481" t="s">
        <v>15293</v>
      </c>
      <c r="B9481" t="s">
        <v>7680</v>
      </c>
      <c r="C9481" s="1">
        <v>0</v>
      </c>
      <c r="D9481" s="1">
        <v>0</v>
      </c>
      <c r="E9481" s="1">
        <v>0</v>
      </c>
    </row>
    <row r="9482" spans="1:5" x14ac:dyDescent="0.25">
      <c r="A9482" t="s">
        <v>15294</v>
      </c>
      <c r="B9482" t="s">
        <v>7682</v>
      </c>
      <c r="C9482" s="1">
        <v>0</v>
      </c>
      <c r="D9482" s="1">
        <v>0</v>
      </c>
      <c r="E9482" s="1">
        <v>0</v>
      </c>
    </row>
    <row r="9483" spans="1:5" x14ac:dyDescent="0.25">
      <c r="A9483" t="s">
        <v>15295</v>
      </c>
      <c r="B9483" t="s">
        <v>7586</v>
      </c>
      <c r="C9483" s="1">
        <v>0</v>
      </c>
      <c r="D9483" s="1">
        <v>0</v>
      </c>
      <c r="E9483" s="1">
        <v>0</v>
      </c>
    </row>
    <row r="9484" spans="1:5" x14ac:dyDescent="0.25">
      <c r="A9484" t="s">
        <v>15296</v>
      </c>
      <c r="B9484" t="s">
        <v>7588</v>
      </c>
      <c r="C9484" s="1">
        <v>0</v>
      </c>
      <c r="D9484" s="1">
        <v>0</v>
      </c>
      <c r="E9484" s="1">
        <v>0</v>
      </c>
    </row>
    <row r="9485" spans="1:5" x14ac:dyDescent="0.25">
      <c r="A9485" t="s">
        <v>15297</v>
      </c>
      <c r="B9485" t="s">
        <v>7590</v>
      </c>
      <c r="C9485" s="1">
        <v>0</v>
      </c>
      <c r="D9485" s="1">
        <v>0</v>
      </c>
      <c r="E9485" s="1">
        <v>0</v>
      </c>
    </row>
    <row r="9486" spans="1:5" x14ac:dyDescent="0.25">
      <c r="A9486" t="s">
        <v>15298</v>
      </c>
      <c r="B9486" t="s">
        <v>7592</v>
      </c>
      <c r="C9486" s="1">
        <v>0</v>
      </c>
      <c r="D9486" s="1">
        <v>0</v>
      </c>
      <c r="E9486" s="1">
        <v>0</v>
      </c>
    </row>
    <row r="9487" spans="1:5" x14ac:dyDescent="0.25">
      <c r="A9487" t="s">
        <v>15299</v>
      </c>
      <c r="B9487" t="s">
        <v>7595</v>
      </c>
      <c r="C9487" s="1">
        <v>0</v>
      </c>
      <c r="D9487" s="1">
        <v>0</v>
      </c>
      <c r="E9487" s="1">
        <v>0</v>
      </c>
    </row>
    <row r="9488" spans="1:5" x14ac:dyDescent="0.25">
      <c r="A9488" t="s">
        <v>15300</v>
      </c>
      <c r="B9488" t="s">
        <v>7597</v>
      </c>
      <c r="C9488" s="1">
        <v>0</v>
      </c>
      <c r="D9488" s="1">
        <v>0</v>
      </c>
      <c r="E9488" s="1">
        <v>0</v>
      </c>
    </row>
    <row r="9489" spans="1:5" x14ac:dyDescent="0.25">
      <c r="A9489" t="s">
        <v>15301</v>
      </c>
      <c r="B9489" t="s">
        <v>7599</v>
      </c>
      <c r="C9489" s="1">
        <v>0</v>
      </c>
      <c r="D9489" s="1">
        <v>0</v>
      </c>
      <c r="E9489" s="1">
        <v>0</v>
      </c>
    </row>
    <row r="9490" spans="1:5" x14ac:dyDescent="0.25">
      <c r="A9490" t="s">
        <v>15302</v>
      </c>
      <c r="B9490" t="s">
        <v>7602</v>
      </c>
      <c r="C9490" s="1">
        <v>0</v>
      </c>
      <c r="D9490" s="1">
        <v>0</v>
      </c>
      <c r="E9490" s="1">
        <v>0</v>
      </c>
    </row>
    <row r="9491" spans="1:5" x14ac:dyDescent="0.25">
      <c r="A9491" t="s">
        <v>15303</v>
      </c>
      <c r="B9491" t="s">
        <v>7604</v>
      </c>
      <c r="C9491" s="1">
        <v>0</v>
      </c>
      <c r="D9491" s="1">
        <v>0</v>
      </c>
      <c r="E9491" s="1">
        <v>0</v>
      </c>
    </row>
    <row r="9492" spans="1:5" x14ac:dyDescent="0.25">
      <c r="A9492" t="s">
        <v>15304</v>
      </c>
      <c r="B9492" t="s">
        <v>7607</v>
      </c>
      <c r="C9492" s="1">
        <v>0</v>
      </c>
      <c r="D9492" s="1">
        <v>0</v>
      </c>
      <c r="E9492" s="1">
        <v>0</v>
      </c>
    </row>
    <row r="9493" spans="1:5" x14ac:dyDescent="0.25">
      <c r="A9493" t="s">
        <v>15305</v>
      </c>
      <c r="B9493" t="s">
        <v>7610</v>
      </c>
      <c r="C9493" s="1">
        <v>0</v>
      </c>
      <c r="D9493" s="1">
        <v>0</v>
      </c>
      <c r="E9493" s="1">
        <v>0</v>
      </c>
    </row>
    <row r="9494" spans="1:5" x14ac:dyDescent="0.25">
      <c r="A9494" t="s">
        <v>15306</v>
      </c>
      <c r="B9494" t="s">
        <v>7612</v>
      </c>
      <c r="C9494" s="1">
        <v>0</v>
      </c>
      <c r="D9494" s="1">
        <v>0</v>
      </c>
      <c r="E9494" s="1">
        <v>0</v>
      </c>
    </row>
    <row r="9495" spans="1:5" x14ac:dyDescent="0.25">
      <c r="A9495" t="s">
        <v>15307</v>
      </c>
      <c r="B9495" t="s">
        <v>7614</v>
      </c>
      <c r="C9495" s="1">
        <v>0</v>
      </c>
      <c r="D9495" s="1">
        <v>0</v>
      </c>
      <c r="E9495" s="1">
        <v>0</v>
      </c>
    </row>
    <row r="9496" spans="1:5" x14ac:dyDescent="0.25">
      <c r="A9496" t="s">
        <v>15308</v>
      </c>
      <c r="B9496" t="s">
        <v>7617</v>
      </c>
      <c r="C9496" s="1">
        <v>0</v>
      </c>
      <c r="D9496" s="1">
        <v>0</v>
      </c>
      <c r="E9496" s="1">
        <v>0</v>
      </c>
    </row>
    <row r="9497" spans="1:5" x14ac:dyDescent="0.25">
      <c r="A9497" t="s">
        <v>15309</v>
      </c>
      <c r="B9497" t="s">
        <v>7619</v>
      </c>
      <c r="C9497" s="1">
        <v>0</v>
      </c>
      <c r="D9497" s="1">
        <v>0</v>
      </c>
      <c r="E9497" s="1">
        <v>0</v>
      </c>
    </row>
    <row r="9498" spans="1:5" x14ac:dyDescent="0.25">
      <c r="A9498" t="s">
        <v>15310</v>
      </c>
      <c r="B9498" t="s">
        <v>7621</v>
      </c>
      <c r="C9498" s="1">
        <v>0</v>
      </c>
      <c r="D9498" s="1">
        <v>0</v>
      </c>
      <c r="E9498" s="1">
        <v>0</v>
      </c>
    </row>
    <row r="9499" spans="1:5" x14ac:dyDescent="0.25">
      <c r="A9499" t="s">
        <v>15311</v>
      </c>
      <c r="B9499" t="s">
        <v>7623</v>
      </c>
      <c r="C9499" s="1">
        <v>0</v>
      </c>
      <c r="D9499" s="1">
        <v>0</v>
      </c>
      <c r="E9499" s="1">
        <v>0</v>
      </c>
    </row>
    <row r="9500" spans="1:5" x14ac:dyDescent="0.25">
      <c r="A9500" t="s">
        <v>15312</v>
      </c>
      <c r="B9500" t="s">
        <v>7625</v>
      </c>
      <c r="C9500" s="1">
        <v>0</v>
      </c>
      <c r="D9500" s="1">
        <v>0</v>
      </c>
      <c r="E9500" s="1">
        <v>0</v>
      </c>
    </row>
    <row r="9501" spans="1:5" x14ac:dyDescent="0.25">
      <c r="A9501" t="s">
        <v>15313</v>
      </c>
      <c r="B9501" t="s">
        <v>7627</v>
      </c>
      <c r="C9501" s="1">
        <v>0</v>
      </c>
      <c r="D9501" s="1">
        <v>0</v>
      </c>
      <c r="E9501" s="1">
        <v>0</v>
      </c>
    </row>
    <row r="9502" spans="1:5" x14ac:dyDescent="0.25">
      <c r="A9502" t="s">
        <v>15314</v>
      </c>
      <c r="B9502" t="s">
        <v>7631</v>
      </c>
      <c r="C9502" s="1">
        <v>0</v>
      </c>
      <c r="D9502" s="1">
        <v>0</v>
      </c>
      <c r="E9502" s="1">
        <v>0</v>
      </c>
    </row>
    <row r="9503" spans="1:5" x14ac:dyDescent="0.25">
      <c r="A9503" t="s">
        <v>15315</v>
      </c>
      <c r="B9503" t="s">
        <v>7633</v>
      </c>
      <c r="C9503" s="1">
        <v>0</v>
      </c>
      <c r="D9503" s="1">
        <v>0</v>
      </c>
      <c r="E9503" s="1">
        <v>0</v>
      </c>
    </row>
    <row r="9504" spans="1:5" x14ac:dyDescent="0.25">
      <c r="A9504" t="s">
        <v>15316</v>
      </c>
      <c r="B9504" t="s">
        <v>7635</v>
      </c>
      <c r="C9504" s="1">
        <v>0</v>
      </c>
      <c r="D9504" s="1">
        <v>0</v>
      </c>
      <c r="E9504" s="1">
        <v>0</v>
      </c>
    </row>
    <row r="9505" spans="1:5" x14ac:dyDescent="0.25">
      <c r="A9505" t="s">
        <v>15317</v>
      </c>
      <c r="B9505" t="s">
        <v>7637</v>
      </c>
      <c r="C9505" s="1">
        <v>0</v>
      </c>
      <c r="D9505" s="1">
        <v>0</v>
      </c>
      <c r="E9505" s="1">
        <v>0</v>
      </c>
    </row>
    <row r="9506" spans="1:5" x14ac:dyDescent="0.25">
      <c r="A9506" t="s">
        <v>15318</v>
      </c>
      <c r="B9506" t="s">
        <v>7639</v>
      </c>
      <c r="C9506" s="1">
        <v>0</v>
      </c>
      <c r="D9506" s="1">
        <v>0</v>
      </c>
      <c r="E9506" s="1">
        <v>0</v>
      </c>
    </row>
    <row r="9507" spans="1:5" x14ac:dyDescent="0.25">
      <c r="A9507" t="s">
        <v>15319</v>
      </c>
      <c r="B9507" t="s">
        <v>7641</v>
      </c>
      <c r="C9507" s="1">
        <v>0</v>
      </c>
      <c r="D9507" s="1">
        <v>0</v>
      </c>
      <c r="E9507" s="1">
        <v>0</v>
      </c>
    </row>
    <row r="9508" spans="1:5" x14ac:dyDescent="0.25">
      <c r="A9508" t="s">
        <v>15320</v>
      </c>
      <c r="B9508" t="s">
        <v>7643</v>
      </c>
      <c r="C9508" s="1">
        <v>0</v>
      </c>
      <c r="D9508" s="1">
        <v>0</v>
      </c>
      <c r="E9508" s="1">
        <v>0</v>
      </c>
    </row>
    <row r="9509" spans="1:5" x14ac:dyDescent="0.25">
      <c r="A9509" t="s">
        <v>15321</v>
      </c>
      <c r="B9509" t="s">
        <v>7645</v>
      </c>
      <c r="C9509" s="1">
        <v>0</v>
      </c>
      <c r="D9509" s="1">
        <v>0</v>
      </c>
      <c r="E9509" s="1">
        <v>0</v>
      </c>
    </row>
    <row r="9510" spans="1:5" x14ac:dyDescent="0.25">
      <c r="A9510" t="s">
        <v>15322</v>
      </c>
      <c r="B9510" t="s">
        <v>7647</v>
      </c>
      <c r="C9510" s="1">
        <v>0</v>
      </c>
      <c r="D9510" s="1">
        <v>0</v>
      </c>
      <c r="E9510" s="1">
        <v>0</v>
      </c>
    </row>
    <row r="9511" spans="1:5" x14ac:dyDescent="0.25">
      <c r="A9511" t="s">
        <v>15323</v>
      </c>
      <c r="B9511" t="s">
        <v>7649</v>
      </c>
      <c r="C9511" s="1">
        <v>0</v>
      </c>
      <c r="D9511" s="1">
        <v>0</v>
      </c>
      <c r="E9511" s="1">
        <v>0</v>
      </c>
    </row>
    <row r="9512" spans="1:5" x14ac:dyDescent="0.25">
      <c r="A9512" t="s">
        <v>15324</v>
      </c>
      <c r="B9512" t="s">
        <v>7714</v>
      </c>
      <c r="C9512" s="1">
        <v>0</v>
      </c>
      <c r="D9512" s="1">
        <v>0</v>
      </c>
      <c r="E9512" s="1">
        <v>0</v>
      </c>
    </row>
    <row r="9513" spans="1:5" x14ac:dyDescent="0.25">
      <c r="A9513" t="s">
        <v>15325</v>
      </c>
      <c r="B9513" t="s">
        <v>7651</v>
      </c>
      <c r="C9513" s="1">
        <v>0</v>
      </c>
      <c r="D9513" s="1">
        <v>0</v>
      </c>
      <c r="E9513" s="1">
        <v>0</v>
      </c>
    </row>
    <row r="9514" spans="1:5" x14ac:dyDescent="0.25">
      <c r="A9514" t="s">
        <v>15326</v>
      </c>
      <c r="B9514" t="s">
        <v>7653</v>
      </c>
      <c r="C9514" s="1">
        <v>0</v>
      </c>
      <c r="D9514" s="1">
        <v>0</v>
      </c>
      <c r="E9514" s="1">
        <v>0</v>
      </c>
    </row>
    <row r="9515" spans="1:5" x14ac:dyDescent="0.25">
      <c r="A9515" t="s">
        <v>15327</v>
      </c>
      <c r="B9515" t="s">
        <v>7655</v>
      </c>
      <c r="C9515" s="1">
        <v>0</v>
      </c>
      <c r="D9515" s="1">
        <v>0</v>
      </c>
      <c r="E9515" s="1">
        <v>0</v>
      </c>
    </row>
    <row r="9516" spans="1:5" x14ac:dyDescent="0.25">
      <c r="A9516" t="s">
        <v>15328</v>
      </c>
      <c r="B9516" t="s">
        <v>7657</v>
      </c>
      <c r="C9516" s="1">
        <v>0</v>
      </c>
      <c r="D9516" s="1">
        <v>0</v>
      </c>
      <c r="E9516" s="1">
        <v>0</v>
      </c>
    </row>
    <row r="9517" spans="1:5" x14ac:dyDescent="0.25">
      <c r="A9517" t="s">
        <v>15329</v>
      </c>
      <c r="B9517" t="s">
        <v>7659</v>
      </c>
      <c r="C9517" s="1">
        <v>0</v>
      </c>
      <c r="D9517" s="1">
        <v>0</v>
      </c>
      <c r="E9517" s="1">
        <v>0</v>
      </c>
    </row>
    <row r="9518" spans="1:5" x14ac:dyDescent="0.25">
      <c r="A9518" t="s">
        <v>15330</v>
      </c>
      <c r="B9518" t="s">
        <v>7661</v>
      </c>
      <c r="C9518" s="1">
        <v>0</v>
      </c>
      <c r="D9518" s="1">
        <v>0</v>
      </c>
      <c r="E9518" s="1">
        <v>0</v>
      </c>
    </row>
    <row r="9519" spans="1:5" x14ac:dyDescent="0.25">
      <c r="A9519" t="s">
        <v>15331</v>
      </c>
      <c r="B9519" t="s">
        <v>7663</v>
      </c>
      <c r="C9519" s="1">
        <v>0</v>
      </c>
      <c r="D9519" s="1">
        <v>0</v>
      </c>
      <c r="E9519" s="1">
        <v>0</v>
      </c>
    </row>
    <row r="9520" spans="1:5" x14ac:dyDescent="0.25">
      <c r="A9520" t="s">
        <v>15332</v>
      </c>
      <c r="B9520" t="s">
        <v>7668</v>
      </c>
      <c r="C9520" s="1">
        <v>0</v>
      </c>
      <c r="D9520" s="1">
        <v>0</v>
      </c>
      <c r="E9520" s="1">
        <v>0</v>
      </c>
    </row>
    <row r="9521" spans="1:5" x14ac:dyDescent="0.25">
      <c r="A9521" t="s">
        <v>15333</v>
      </c>
      <c r="B9521" t="s">
        <v>7725</v>
      </c>
      <c r="C9521" s="1">
        <v>0</v>
      </c>
      <c r="D9521" s="1">
        <v>0</v>
      </c>
      <c r="E9521" s="1">
        <v>0</v>
      </c>
    </row>
    <row r="9522" spans="1:5" x14ac:dyDescent="0.25">
      <c r="A9522" t="s">
        <v>15334</v>
      </c>
      <c r="B9522" t="s">
        <v>7672</v>
      </c>
      <c r="C9522" s="1">
        <v>0</v>
      </c>
      <c r="D9522" s="1">
        <v>0</v>
      </c>
      <c r="E9522" s="1">
        <v>0</v>
      </c>
    </row>
    <row r="9523" spans="1:5" x14ac:dyDescent="0.25">
      <c r="A9523" t="s">
        <v>15335</v>
      </c>
      <c r="B9523" t="s">
        <v>7674</v>
      </c>
      <c r="C9523" s="1">
        <v>0</v>
      </c>
      <c r="D9523" s="1">
        <v>0</v>
      </c>
      <c r="E9523" s="1">
        <v>0</v>
      </c>
    </row>
    <row r="9524" spans="1:5" x14ac:dyDescent="0.25">
      <c r="A9524" t="s">
        <v>15336</v>
      </c>
      <c r="B9524" t="s">
        <v>7676</v>
      </c>
      <c r="C9524" s="1">
        <v>0</v>
      </c>
      <c r="D9524" s="1">
        <v>0</v>
      </c>
      <c r="E9524" s="1">
        <v>0</v>
      </c>
    </row>
    <row r="9525" spans="1:5" x14ac:dyDescent="0.25">
      <c r="A9525" t="s">
        <v>15337</v>
      </c>
      <c r="B9525" t="s">
        <v>7678</v>
      </c>
      <c r="C9525" s="1">
        <v>0</v>
      </c>
      <c r="D9525" s="1">
        <v>0</v>
      </c>
      <c r="E9525" s="1">
        <v>0</v>
      </c>
    </row>
    <row r="9526" spans="1:5" x14ac:dyDescent="0.25">
      <c r="A9526" t="s">
        <v>15338</v>
      </c>
      <c r="B9526" t="s">
        <v>7680</v>
      </c>
      <c r="C9526" s="1">
        <v>0</v>
      </c>
      <c r="D9526" s="1">
        <v>0</v>
      </c>
      <c r="E9526" s="1">
        <v>0</v>
      </c>
    </row>
    <row r="9527" spans="1:5" x14ac:dyDescent="0.25">
      <c r="A9527" t="s">
        <v>15339</v>
      </c>
      <c r="B9527" t="s">
        <v>7733</v>
      </c>
      <c r="C9527" s="1">
        <v>0</v>
      </c>
      <c r="D9527" s="1">
        <v>0</v>
      </c>
      <c r="E9527" s="1">
        <v>0</v>
      </c>
    </row>
    <row r="9528" spans="1:5" x14ac:dyDescent="0.25">
      <c r="A9528" t="s">
        <v>15340</v>
      </c>
      <c r="B9528" t="s">
        <v>7682</v>
      </c>
      <c r="C9528" s="1">
        <v>0</v>
      </c>
      <c r="D9528" s="1">
        <v>0</v>
      </c>
      <c r="E9528" s="1">
        <v>0</v>
      </c>
    </row>
    <row r="9529" spans="1:5" x14ac:dyDescent="0.25">
      <c r="A9529" t="s">
        <v>15341</v>
      </c>
      <c r="B9529" t="s">
        <v>7826</v>
      </c>
      <c r="C9529" s="1">
        <v>0</v>
      </c>
      <c r="D9529" s="1">
        <v>0</v>
      </c>
      <c r="E9529" s="1">
        <v>0</v>
      </c>
    </row>
    <row r="9530" spans="1:5" x14ac:dyDescent="0.25">
      <c r="A9530" t="s">
        <v>15342</v>
      </c>
      <c r="B9530" t="s">
        <v>7828</v>
      </c>
      <c r="C9530" s="1">
        <v>0</v>
      </c>
      <c r="D9530" s="1">
        <v>0</v>
      </c>
      <c r="E9530" s="1">
        <v>0</v>
      </c>
    </row>
    <row r="9531" spans="1:5" x14ac:dyDescent="0.25">
      <c r="A9531" t="s">
        <v>15343</v>
      </c>
      <c r="B9531" t="s">
        <v>7831</v>
      </c>
      <c r="C9531" s="1">
        <v>0</v>
      </c>
      <c r="D9531" s="1">
        <v>0</v>
      </c>
      <c r="E9531" s="1">
        <v>0</v>
      </c>
    </row>
    <row r="9532" spans="1:5" x14ac:dyDescent="0.25">
      <c r="A9532" t="s">
        <v>15344</v>
      </c>
      <c r="B9532" t="s">
        <v>7833</v>
      </c>
      <c r="C9532" s="1">
        <v>0</v>
      </c>
      <c r="D9532" s="1">
        <v>0</v>
      </c>
      <c r="E9532" s="1">
        <v>0</v>
      </c>
    </row>
    <row r="9533" spans="1:5" x14ac:dyDescent="0.25">
      <c r="A9533" t="s">
        <v>15345</v>
      </c>
      <c r="B9533" t="s">
        <v>7835</v>
      </c>
      <c r="C9533" s="1">
        <v>0</v>
      </c>
      <c r="D9533" s="1">
        <v>0</v>
      </c>
      <c r="E9533" s="1">
        <v>0</v>
      </c>
    </row>
    <row r="9534" spans="1:5" x14ac:dyDescent="0.25">
      <c r="A9534" t="s">
        <v>15346</v>
      </c>
      <c r="B9534" t="s">
        <v>7837</v>
      </c>
      <c r="C9534" s="1">
        <v>0</v>
      </c>
      <c r="D9534" s="1">
        <v>0</v>
      </c>
      <c r="E9534" s="1">
        <v>0</v>
      </c>
    </row>
    <row r="9535" spans="1:5" x14ac:dyDescent="0.25">
      <c r="A9535" t="s">
        <v>15347</v>
      </c>
      <c r="B9535" t="s">
        <v>7839</v>
      </c>
      <c r="C9535" s="1">
        <v>0</v>
      </c>
      <c r="D9535" s="1">
        <v>0</v>
      </c>
      <c r="E9535" s="1">
        <v>0</v>
      </c>
    </row>
    <row r="9536" spans="1:5" x14ac:dyDescent="0.25">
      <c r="A9536" t="s">
        <v>15348</v>
      </c>
      <c r="B9536" t="s">
        <v>7842</v>
      </c>
      <c r="C9536" s="1">
        <v>0</v>
      </c>
      <c r="D9536" s="1">
        <v>0</v>
      </c>
      <c r="E9536" s="1">
        <v>0</v>
      </c>
    </row>
    <row r="9537" spans="1:5" x14ac:dyDescent="0.25">
      <c r="A9537" t="s">
        <v>15349</v>
      </c>
      <c r="B9537" t="s">
        <v>7844</v>
      </c>
      <c r="C9537" s="1">
        <v>0</v>
      </c>
      <c r="D9537" s="1">
        <v>0</v>
      </c>
      <c r="E9537" s="1">
        <v>0</v>
      </c>
    </row>
    <row r="9538" spans="1:5" x14ac:dyDescent="0.25">
      <c r="A9538" t="s">
        <v>15350</v>
      </c>
      <c r="B9538" t="s">
        <v>7846</v>
      </c>
      <c r="C9538" s="1">
        <v>0</v>
      </c>
      <c r="D9538" s="1">
        <v>0</v>
      </c>
      <c r="E9538" s="1">
        <v>0</v>
      </c>
    </row>
    <row r="9539" spans="1:5" x14ac:dyDescent="0.25">
      <c r="A9539" t="s">
        <v>15351</v>
      </c>
      <c r="B9539" t="s">
        <v>7849</v>
      </c>
      <c r="C9539" s="1">
        <v>0</v>
      </c>
      <c r="D9539" s="1">
        <v>0</v>
      </c>
      <c r="E9539" s="1">
        <v>0</v>
      </c>
    </row>
    <row r="9540" spans="1:5" x14ac:dyDescent="0.25">
      <c r="A9540" t="s">
        <v>15352</v>
      </c>
      <c r="B9540" t="s">
        <v>7851</v>
      </c>
      <c r="C9540" s="1">
        <v>0</v>
      </c>
      <c r="D9540" s="1">
        <v>0</v>
      </c>
      <c r="E9540" s="1">
        <v>0</v>
      </c>
    </row>
    <row r="9541" spans="1:5" x14ac:dyDescent="0.25">
      <c r="A9541" t="s">
        <v>15353</v>
      </c>
      <c r="B9541" t="s">
        <v>7853</v>
      </c>
      <c r="C9541" s="1">
        <v>0</v>
      </c>
      <c r="D9541" s="1">
        <v>7996</v>
      </c>
      <c r="E9541" s="1">
        <v>0</v>
      </c>
    </row>
    <row r="9542" spans="1:5" x14ac:dyDescent="0.25">
      <c r="A9542" t="s">
        <v>15354</v>
      </c>
      <c r="B9542" t="s">
        <v>7855</v>
      </c>
      <c r="C9542" s="1">
        <v>0</v>
      </c>
      <c r="D9542" s="1">
        <v>0</v>
      </c>
      <c r="E9542" s="1">
        <v>0</v>
      </c>
    </row>
    <row r="9543" spans="1:5" x14ac:dyDescent="0.25">
      <c r="A9543" t="s">
        <v>15355</v>
      </c>
      <c r="B9543" t="s">
        <v>7857</v>
      </c>
      <c r="C9543" s="1">
        <v>0</v>
      </c>
      <c r="D9543" s="1">
        <v>0</v>
      </c>
      <c r="E9543" s="1">
        <v>0</v>
      </c>
    </row>
    <row r="9544" spans="1:5" x14ac:dyDescent="0.25">
      <c r="A9544" t="s">
        <v>15356</v>
      </c>
      <c r="B9544" t="s">
        <v>7859</v>
      </c>
      <c r="C9544" s="1">
        <v>0</v>
      </c>
      <c r="D9544" s="1">
        <v>0</v>
      </c>
      <c r="E9544" s="1">
        <v>0</v>
      </c>
    </row>
    <row r="9545" spans="1:5" x14ac:dyDescent="0.25">
      <c r="A9545" t="s">
        <v>15357</v>
      </c>
      <c r="B9545" t="s">
        <v>7861</v>
      </c>
      <c r="C9545" s="1">
        <v>0</v>
      </c>
      <c r="D9545" s="1">
        <v>0</v>
      </c>
      <c r="E9545" s="1">
        <v>0</v>
      </c>
    </row>
    <row r="9546" spans="1:5" x14ac:dyDescent="0.25">
      <c r="A9546" t="s">
        <v>15358</v>
      </c>
      <c r="B9546" t="s">
        <v>7863</v>
      </c>
      <c r="C9546" s="1">
        <v>0</v>
      </c>
      <c r="D9546" s="1">
        <v>0</v>
      </c>
      <c r="E9546" s="1">
        <v>0</v>
      </c>
    </row>
    <row r="9547" spans="1:5" x14ac:dyDescent="0.25">
      <c r="A9547" t="s">
        <v>15359</v>
      </c>
      <c r="B9547" t="s">
        <v>7865</v>
      </c>
      <c r="C9547" s="1">
        <v>0</v>
      </c>
      <c r="D9547" s="1">
        <v>0</v>
      </c>
      <c r="E9547" s="1">
        <v>0</v>
      </c>
    </row>
    <row r="9548" spans="1:5" x14ac:dyDescent="0.25">
      <c r="A9548" t="s">
        <v>15360</v>
      </c>
      <c r="B9548" t="s">
        <v>7867</v>
      </c>
      <c r="C9548" s="1">
        <v>0</v>
      </c>
      <c r="D9548" s="1">
        <v>0</v>
      </c>
      <c r="E9548" s="1">
        <v>0</v>
      </c>
    </row>
    <row r="9549" spans="1:5" x14ac:dyDescent="0.25">
      <c r="A9549" t="s">
        <v>15361</v>
      </c>
      <c r="B9549" t="s">
        <v>7869</v>
      </c>
      <c r="C9549" s="1">
        <v>0</v>
      </c>
      <c r="D9549" s="1">
        <v>0</v>
      </c>
      <c r="E9549" s="1">
        <v>0</v>
      </c>
    </row>
    <row r="9550" spans="1:5" x14ac:dyDescent="0.25">
      <c r="A9550" t="s">
        <v>15362</v>
      </c>
      <c r="B9550" t="s">
        <v>7871</v>
      </c>
      <c r="C9550" s="1">
        <v>0</v>
      </c>
      <c r="D9550" s="1">
        <v>0</v>
      </c>
      <c r="E9550" s="1">
        <v>0</v>
      </c>
    </row>
    <row r="9551" spans="1:5" x14ac:dyDescent="0.25">
      <c r="A9551" t="s">
        <v>15363</v>
      </c>
      <c r="B9551" t="s">
        <v>7873</v>
      </c>
      <c r="C9551" s="1">
        <v>0</v>
      </c>
      <c r="D9551" s="1">
        <v>0</v>
      </c>
      <c r="E9551" s="1">
        <v>0</v>
      </c>
    </row>
    <row r="9552" spans="1:5" x14ac:dyDescent="0.25">
      <c r="A9552" t="s">
        <v>15364</v>
      </c>
      <c r="B9552" t="s">
        <v>7875</v>
      </c>
      <c r="C9552" s="1">
        <v>0</v>
      </c>
      <c r="D9552" s="1">
        <v>0</v>
      </c>
      <c r="E9552" s="1">
        <v>0</v>
      </c>
    </row>
    <row r="9553" spans="1:5" x14ac:dyDescent="0.25">
      <c r="A9553" t="s">
        <v>15365</v>
      </c>
      <c r="B9553" t="s">
        <v>7877</v>
      </c>
      <c r="C9553" s="1">
        <v>0</v>
      </c>
      <c r="D9553" s="1">
        <v>0</v>
      </c>
      <c r="E9553" s="1">
        <v>0</v>
      </c>
    </row>
    <row r="9554" spans="1:5" x14ac:dyDescent="0.25">
      <c r="A9554" t="s">
        <v>15366</v>
      </c>
      <c r="B9554" t="s">
        <v>7879</v>
      </c>
      <c r="C9554" s="1">
        <v>0</v>
      </c>
      <c r="D9554" s="1">
        <v>0</v>
      </c>
      <c r="E9554" s="1">
        <v>0</v>
      </c>
    </row>
    <row r="9555" spans="1:5" x14ac:dyDescent="0.25">
      <c r="A9555" t="s">
        <v>15367</v>
      </c>
      <c r="B9555" t="s">
        <v>7881</v>
      </c>
      <c r="C9555" s="1">
        <v>0</v>
      </c>
      <c r="D9555" s="1">
        <v>0</v>
      </c>
      <c r="E9555" s="1">
        <v>0</v>
      </c>
    </row>
    <row r="9556" spans="1:5" x14ac:dyDescent="0.25">
      <c r="A9556" t="s">
        <v>15368</v>
      </c>
      <c r="B9556" t="s">
        <v>7883</v>
      </c>
      <c r="C9556" s="1">
        <v>0</v>
      </c>
      <c r="D9556" s="1">
        <v>0</v>
      </c>
      <c r="E9556" s="1">
        <v>0</v>
      </c>
    </row>
    <row r="9557" spans="1:5" x14ac:dyDescent="0.25">
      <c r="A9557" t="s">
        <v>15369</v>
      </c>
      <c r="B9557" t="s">
        <v>7885</v>
      </c>
      <c r="C9557" s="1">
        <v>0</v>
      </c>
      <c r="D9557" s="1">
        <v>0</v>
      </c>
      <c r="E9557" s="1">
        <v>0</v>
      </c>
    </row>
    <row r="9558" spans="1:5" x14ac:dyDescent="0.25">
      <c r="A9558" t="s">
        <v>15370</v>
      </c>
      <c r="B9558" t="s">
        <v>7954</v>
      </c>
      <c r="C9558" s="1">
        <v>0</v>
      </c>
      <c r="D9558" s="1">
        <v>0</v>
      </c>
      <c r="E9558" s="1">
        <v>0</v>
      </c>
    </row>
    <row r="9559" spans="1:5" x14ac:dyDescent="0.25">
      <c r="A9559" t="s">
        <v>15371</v>
      </c>
      <c r="B9559" t="s">
        <v>7887</v>
      </c>
      <c r="C9559" s="1">
        <v>0</v>
      </c>
      <c r="D9559" s="1">
        <v>0</v>
      </c>
      <c r="E9559" s="1">
        <v>0</v>
      </c>
    </row>
    <row r="9560" spans="1:5" x14ac:dyDescent="0.25">
      <c r="A9560" t="s">
        <v>15372</v>
      </c>
      <c r="B9560" t="s">
        <v>7889</v>
      </c>
      <c r="C9560" s="1">
        <v>0</v>
      </c>
      <c r="D9560" s="1">
        <v>0</v>
      </c>
      <c r="E9560" s="1">
        <v>0</v>
      </c>
    </row>
    <row r="9561" spans="1:5" x14ac:dyDescent="0.25">
      <c r="A9561" t="s">
        <v>15373</v>
      </c>
      <c r="B9561" t="s">
        <v>7891</v>
      </c>
      <c r="C9561" s="1">
        <v>0</v>
      </c>
      <c r="D9561" s="1">
        <v>0</v>
      </c>
      <c r="E9561" s="1">
        <v>0</v>
      </c>
    </row>
    <row r="9562" spans="1:5" x14ac:dyDescent="0.25">
      <c r="A9562" t="s">
        <v>15374</v>
      </c>
      <c r="B9562" t="s">
        <v>7893</v>
      </c>
      <c r="C9562" s="1">
        <v>0</v>
      </c>
      <c r="D9562" s="1">
        <v>0</v>
      </c>
      <c r="E9562" s="1">
        <v>0</v>
      </c>
    </row>
    <row r="9563" spans="1:5" x14ac:dyDescent="0.25">
      <c r="A9563" t="s">
        <v>15375</v>
      </c>
      <c r="B9563" t="s">
        <v>7895</v>
      </c>
      <c r="C9563" s="1">
        <v>0</v>
      </c>
      <c r="D9563" s="1">
        <v>0</v>
      </c>
      <c r="E9563" s="1">
        <v>0</v>
      </c>
    </row>
    <row r="9564" spans="1:5" x14ac:dyDescent="0.25">
      <c r="A9564" t="s">
        <v>15376</v>
      </c>
      <c r="B9564" t="s">
        <v>7897</v>
      </c>
      <c r="C9564" s="1">
        <v>0</v>
      </c>
      <c r="D9564" s="1">
        <v>0</v>
      </c>
      <c r="E9564" s="1">
        <v>0</v>
      </c>
    </row>
    <row r="9565" spans="1:5" x14ac:dyDescent="0.25">
      <c r="A9565" t="s">
        <v>15377</v>
      </c>
      <c r="B9565" t="s">
        <v>7899</v>
      </c>
      <c r="C9565" s="1">
        <v>0</v>
      </c>
      <c r="D9565" s="1">
        <v>0</v>
      </c>
      <c r="E9565" s="1">
        <v>0</v>
      </c>
    </row>
    <row r="9566" spans="1:5" x14ac:dyDescent="0.25">
      <c r="A9566" t="s">
        <v>15378</v>
      </c>
      <c r="B9566" t="s">
        <v>7904</v>
      </c>
      <c r="C9566" s="1">
        <v>0</v>
      </c>
      <c r="D9566" s="1">
        <v>0</v>
      </c>
      <c r="E9566" s="1">
        <v>0</v>
      </c>
    </row>
    <row r="9567" spans="1:5" x14ac:dyDescent="0.25">
      <c r="A9567" t="s">
        <v>15379</v>
      </c>
      <c r="B9567" t="s">
        <v>7965</v>
      </c>
      <c r="C9567" s="1">
        <v>0</v>
      </c>
      <c r="D9567" s="1">
        <v>0</v>
      </c>
      <c r="E9567" s="1">
        <v>0</v>
      </c>
    </row>
    <row r="9568" spans="1:5" x14ac:dyDescent="0.25">
      <c r="A9568" t="s">
        <v>15380</v>
      </c>
      <c r="B9568" t="s">
        <v>7906</v>
      </c>
      <c r="C9568" s="1">
        <v>0</v>
      </c>
      <c r="D9568" s="1">
        <v>0</v>
      </c>
      <c r="E9568" s="1">
        <v>0</v>
      </c>
    </row>
    <row r="9569" spans="1:6" x14ac:dyDescent="0.25">
      <c r="A9569" t="s">
        <v>15381</v>
      </c>
      <c r="B9569" t="s">
        <v>7908</v>
      </c>
      <c r="C9569" s="1">
        <v>0</v>
      </c>
      <c r="D9569" s="1">
        <v>0</v>
      </c>
      <c r="E9569" s="1">
        <v>0</v>
      </c>
    </row>
    <row r="9570" spans="1:6" x14ac:dyDescent="0.25">
      <c r="A9570" t="s">
        <v>15382</v>
      </c>
      <c r="B9570" t="s">
        <v>7911</v>
      </c>
      <c r="C9570" s="1">
        <v>0</v>
      </c>
      <c r="D9570" s="1">
        <v>0</v>
      </c>
      <c r="E9570" s="1">
        <v>0</v>
      </c>
    </row>
    <row r="9571" spans="1:6" x14ac:dyDescent="0.25">
      <c r="A9571" t="s">
        <v>15383</v>
      </c>
      <c r="B9571" t="s">
        <v>7913</v>
      </c>
      <c r="C9571" s="1">
        <v>0</v>
      </c>
      <c r="D9571" s="1">
        <v>0</v>
      </c>
      <c r="E9571" s="1">
        <v>0</v>
      </c>
    </row>
    <row r="9572" spans="1:6" x14ac:dyDescent="0.25">
      <c r="A9572" t="s">
        <v>15384</v>
      </c>
      <c r="B9572" t="s">
        <v>7915</v>
      </c>
      <c r="C9572" s="1">
        <v>0</v>
      </c>
      <c r="D9572" s="1">
        <v>0</v>
      </c>
      <c r="E9572" s="1">
        <v>0</v>
      </c>
    </row>
    <row r="9573" spans="1:6" x14ac:dyDescent="0.25">
      <c r="A9573" t="s">
        <v>15385</v>
      </c>
      <c r="B9573" t="s">
        <v>7917</v>
      </c>
      <c r="C9573" s="1">
        <v>0</v>
      </c>
      <c r="D9573" s="1">
        <v>0</v>
      </c>
      <c r="E9573" s="1">
        <v>0</v>
      </c>
    </row>
    <row r="9574" spans="1:6" x14ac:dyDescent="0.25">
      <c r="A9574" t="s">
        <v>15386</v>
      </c>
      <c r="B9574" t="s">
        <v>7919</v>
      </c>
      <c r="C9574" s="1">
        <v>0</v>
      </c>
      <c r="D9574" s="1">
        <v>0</v>
      </c>
      <c r="E9574" s="1">
        <v>0</v>
      </c>
    </row>
    <row r="9575" spans="1:6" x14ac:dyDescent="0.25">
      <c r="A9575" t="s">
        <v>15387</v>
      </c>
      <c r="B9575" t="s">
        <v>7826</v>
      </c>
      <c r="C9575" s="1">
        <v>0</v>
      </c>
      <c r="D9575" s="1">
        <v>0</v>
      </c>
      <c r="E9575" s="1">
        <v>0</v>
      </c>
    </row>
    <row r="9576" spans="1:6" x14ac:dyDescent="0.25">
      <c r="A9576" t="s">
        <v>15388</v>
      </c>
      <c r="B9576" t="s">
        <v>7828</v>
      </c>
      <c r="C9576" s="1">
        <v>1500</v>
      </c>
      <c r="D9576" s="1">
        <v>0</v>
      </c>
      <c r="E9576" s="1">
        <v>0</v>
      </c>
      <c r="F9576" t="s">
        <v>15389</v>
      </c>
    </row>
    <row r="9577" spans="1:6" x14ac:dyDescent="0.25">
      <c r="A9577" t="s">
        <v>15390</v>
      </c>
      <c r="B9577" t="s">
        <v>7831</v>
      </c>
      <c r="C9577" s="1">
        <v>0</v>
      </c>
      <c r="D9577" s="1">
        <v>7</v>
      </c>
      <c r="E9577" s="1">
        <v>0</v>
      </c>
    </row>
    <row r="9578" spans="1:6" x14ac:dyDescent="0.25">
      <c r="A9578" t="s">
        <v>15391</v>
      </c>
      <c r="B9578" t="s">
        <v>7833</v>
      </c>
      <c r="C9578" s="1">
        <v>0</v>
      </c>
      <c r="D9578" s="1">
        <v>0</v>
      </c>
      <c r="E9578" s="1">
        <v>0</v>
      </c>
    </row>
    <row r="9579" spans="1:6" x14ac:dyDescent="0.25">
      <c r="A9579" t="s">
        <v>15392</v>
      </c>
      <c r="B9579" t="s">
        <v>7835</v>
      </c>
      <c r="C9579" s="1">
        <v>0</v>
      </c>
      <c r="D9579" s="1">
        <v>0</v>
      </c>
      <c r="E9579" s="1">
        <v>0</v>
      </c>
    </row>
    <row r="9580" spans="1:6" x14ac:dyDescent="0.25">
      <c r="A9580" t="s">
        <v>15393</v>
      </c>
      <c r="B9580" t="s">
        <v>7837</v>
      </c>
      <c r="C9580" s="1">
        <v>0</v>
      </c>
      <c r="D9580" s="1">
        <v>0</v>
      </c>
      <c r="E9580" s="1">
        <v>0</v>
      </c>
    </row>
    <row r="9581" spans="1:6" x14ac:dyDescent="0.25">
      <c r="A9581" t="s">
        <v>15394</v>
      </c>
      <c r="B9581" t="s">
        <v>7839</v>
      </c>
      <c r="C9581" s="1">
        <v>0</v>
      </c>
      <c r="D9581" s="1">
        <v>0</v>
      </c>
      <c r="E9581" s="1">
        <v>0</v>
      </c>
    </row>
    <row r="9582" spans="1:6" x14ac:dyDescent="0.25">
      <c r="A9582" t="s">
        <v>15395</v>
      </c>
      <c r="B9582" t="s">
        <v>7842</v>
      </c>
      <c r="C9582" s="1">
        <v>0</v>
      </c>
      <c r="D9582" s="1">
        <v>0</v>
      </c>
      <c r="E9582" s="1">
        <v>0</v>
      </c>
    </row>
    <row r="9583" spans="1:6" x14ac:dyDescent="0.25">
      <c r="A9583" t="s">
        <v>15396</v>
      </c>
      <c r="B9583" t="s">
        <v>7844</v>
      </c>
      <c r="C9583" s="1">
        <v>0</v>
      </c>
      <c r="D9583" s="1">
        <v>0</v>
      </c>
      <c r="E9583" s="1">
        <v>0</v>
      </c>
    </row>
    <row r="9584" spans="1:6" x14ac:dyDescent="0.25">
      <c r="A9584" t="s">
        <v>15397</v>
      </c>
      <c r="B9584" t="s">
        <v>7846</v>
      </c>
      <c r="C9584" s="1">
        <v>0</v>
      </c>
      <c r="D9584" s="1">
        <v>0</v>
      </c>
      <c r="E9584" s="1">
        <v>0</v>
      </c>
    </row>
    <row r="9585" spans="1:5" x14ac:dyDescent="0.25">
      <c r="A9585" t="s">
        <v>15398</v>
      </c>
      <c r="B9585" t="s">
        <v>7849</v>
      </c>
      <c r="C9585" s="1">
        <v>113</v>
      </c>
      <c r="D9585" s="1">
        <v>0</v>
      </c>
      <c r="E9585" s="1">
        <v>0</v>
      </c>
    </row>
    <row r="9586" spans="1:5" x14ac:dyDescent="0.25">
      <c r="A9586" t="s">
        <v>15399</v>
      </c>
      <c r="B9586" t="s">
        <v>7853</v>
      </c>
      <c r="C9586" s="1">
        <v>1350</v>
      </c>
      <c r="D9586" s="1">
        <v>0</v>
      </c>
      <c r="E9586" s="1">
        <v>0</v>
      </c>
    </row>
    <row r="9587" spans="1:5" x14ac:dyDescent="0.25">
      <c r="A9587" t="s">
        <v>15400</v>
      </c>
      <c r="B9587" t="s">
        <v>7855</v>
      </c>
      <c r="C9587" s="1">
        <v>0</v>
      </c>
      <c r="D9587" s="1">
        <v>0</v>
      </c>
      <c r="E9587" s="1">
        <v>0</v>
      </c>
    </row>
    <row r="9588" spans="1:5" x14ac:dyDescent="0.25">
      <c r="A9588" t="s">
        <v>15401</v>
      </c>
      <c r="B9588" t="s">
        <v>7857</v>
      </c>
      <c r="C9588" s="1">
        <v>0</v>
      </c>
      <c r="D9588" s="1">
        <v>0</v>
      </c>
      <c r="E9588" s="1">
        <v>0</v>
      </c>
    </row>
    <row r="9589" spans="1:5" x14ac:dyDescent="0.25">
      <c r="A9589" t="s">
        <v>15402</v>
      </c>
      <c r="B9589" t="s">
        <v>7859</v>
      </c>
      <c r="C9589" s="1">
        <v>0</v>
      </c>
      <c r="D9589" s="1">
        <v>0</v>
      </c>
      <c r="E9589" s="1">
        <v>0</v>
      </c>
    </row>
    <row r="9590" spans="1:5" x14ac:dyDescent="0.25">
      <c r="A9590" t="s">
        <v>15403</v>
      </c>
      <c r="B9590" t="s">
        <v>7861</v>
      </c>
      <c r="C9590" s="1">
        <v>0</v>
      </c>
      <c r="D9590" s="1">
        <v>0</v>
      </c>
      <c r="E9590" s="1">
        <v>0</v>
      </c>
    </row>
    <row r="9591" spans="1:5" x14ac:dyDescent="0.25">
      <c r="A9591" t="s">
        <v>15404</v>
      </c>
      <c r="B9591" t="s">
        <v>7863</v>
      </c>
      <c r="C9591" s="1">
        <v>0</v>
      </c>
      <c r="D9591" s="1">
        <v>0</v>
      </c>
      <c r="E9591" s="1">
        <v>0</v>
      </c>
    </row>
    <row r="9592" spans="1:5" x14ac:dyDescent="0.25">
      <c r="A9592" t="s">
        <v>15405</v>
      </c>
      <c r="B9592" t="s">
        <v>7865</v>
      </c>
      <c r="C9592" s="1">
        <v>390</v>
      </c>
      <c r="D9592" s="1">
        <v>200</v>
      </c>
      <c r="E9592" s="1">
        <v>0</v>
      </c>
    </row>
    <row r="9593" spans="1:5" x14ac:dyDescent="0.25">
      <c r="A9593" t="s">
        <v>15406</v>
      </c>
      <c r="B9593" t="s">
        <v>7867</v>
      </c>
      <c r="C9593" s="1">
        <v>0</v>
      </c>
      <c r="D9593" s="1">
        <v>0</v>
      </c>
      <c r="E9593" s="1">
        <v>0</v>
      </c>
    </row>
    <row r="9594" spans="1:5" x14ac:dyDescent="0.25">
      <c r="A9594" t="s">
        <v>15407</v>
      </c>
      <c r="B9594" t="s">
        <v>7869</v>
      </c>
      <c r="C9594" s="1">
        <v>0</v>
      </c>
      <c r="D9594" s="1">
        <v>0</v>
      </c>
      <c r="E9594" s="1">
        <v>0</v>
      </c>
    </row>
    <row r="9595" spans="1:5" x14ac:dyDescent="0.25">
      <c r="A9595" t="s">
        <v>15408</v>
      </c>
      <c r="B9595" t="s">
        <v>7871</v>
      </c>
      <c r="C9595" s="1">
        <v>0</v>
      </c>
      <c r="D9595" s="1">
        <v>0</v>
      </c>
      <c r="E9595" s="1">
        <v>0</v>
      </c>
    </row>
    <row r="9596" spans="1:5" x14ac:dyDescent="0.25">
      <c r="A9596" t="s">
        <v>15409</v>
      </c>
      <c r="B9596" t="s">
        <v>7873</v>
      </c>
      <c r="C9596" s="1">
        <v>0</v>
      </c>
      <c r="D9596" s="1">
        <v>0</v>
      </c>
      <c r="E9596" s="1">
        <v>0</v>
      </c>
    </row>
    <row r="9597" spans="1:5" x14ac:dyDescent="0.25">
      <c r="A9597" t="s">
        <v>15410</v>
      </c>
      <c r="B9597" t="s">
        <v>7875</v>
      </c>
      <c r="C9597" s="1">
        <v>0</v>
      </c>
      <c r="D9597" s="1">
        <v>0</v>
      </c>
      <c r="E9597" s="1">
        <v>0</v>
      </c>
    </row>
    <row r="9598" spans="1:5" x14ac:dyDescent="0.25">
      <c r="A9598" t="s">
        <v>15411</v>
      </c>
      <c r="B9598" t="s">
        <v>7877</v>
      </c>
      <c r="C9598" s="1">
        <v>0</v>
      </c>
      <c r="D9598" s="1">
        <v>0</v>
      </c>
      <c r="E9598" s="1">
        <v>0</v>
      </c>
    </row>
    <row r="9599" spans="1:5" x14ac:dyDescent="0.25">
      <c r="A9599" t="s">
        <v>15412</v>
      </c>
      <c r="B9599" t="s">
        <v>7879</v>
      </c>
      <c r="C9599" s="1">
        <v>0</v>
      </c>
      <c r="D9599" s="1">
        <v>0</v>
      </c>
      <c r="E9599" s="1">
        <v>0</v>
      </c>
    </row>
    <row r="9600" spans="1:5" x14ac:dyDescent="0.25">
      <c r="A9600" t="s">
        <v>15413</v>
      </c>
      <c r="B9600" t="s">
        <v>7881</v>
      </c>
      <c r="C9600" s="1">
        <v>0</v>
      </c>
      <c r="D9600" s="1">
        <v>0</v>
      </c>
      <c r="E9600" s="1">
        <v>0</v>
      </c>
    </row>
    <row r="9601" spans="1:6" x14ac:dyDescent="0.25">
      <c r="A9601" t="s">
        <v>15414</v>
      </c>
      <c r="B9601" t="s">
        <v>7883</v>
      </c>
      <c r="C9601" s="1">
        <v>0</v>
      </c>
      <c r="D9601" s="1">
        <v>0</v>
      </c>
      <c r="E9601" s="1">
        <v>0</v>
      </c>
    </row>
    <row r="9602" spans="1:6" x14ac:dyDescent="0.25">
      <c r="A9602" t="s">
        <v>15415</v>
      </c>
      <c r="B9602" t="s">
        <v>7885</v>
      </c>
      <c r="C9602" s="1">
        <v>0</v>
      </c>
      <c r="D9602" s="1">
        <v>0</v>
      </c>
      <c r="E9602" s="1">
        <v>0</v>
      </c>
    </row>
    <row r="9603" spans="1:6" x14ac:dyDescent="0.25">
      <c r="A9603" t="s">
        <v>15416</v>
      </c>
      <c r="B9603" t="s">
        <v>7954</v>
      </c>
      <c r="C9603" s="1">
        <v>0</v>
      </c>
      <c r="D9603" s="1">
        <v>0</v>
      </c>
      <c r="E9603" s="1">
        <v>0</v>
      </c>
    </row>
    <row r="9604" spans="1:6" x14ac:dyDescent="0.25">
      <c r="A9604" t="s">
        <v>15417</v>
      </c>
      <c r="B9604" t="s">
        <v>7887</v>
      </c>
      <c r="C9604" s="1">
        <v>190</v>
      </c>
      <c r="D9604" s="1">
        <v>0</v>
      </c>
      <c r="E9604" s="1">
        <v>0</v>
      </c>
    </row>
    <row r="9605" spans="1:6" x14ac:dyDescent="0.25">
      <c r="A9605" t="s">
        <v>15418</v>
      </c>
      <c r="B9605" t="s">
        <v>7889</v>
      </c>
      <c r="C9605" s="1">
        <v>0</v>
      </c>
      <c r="D9605" s="1">
        <v>0</v>
      </c>
      <c r="E9605" s="1">
        <v>0</v>
      </c>
    </row>
    <row r="9606" spans="1:6" x14ac:dyDescent="0.25">
      <c r="A9606" t="s">
        <v>15419</v>
      </c>
      <c r="B9606" t="s">
        <v>7891</v>
      </c>
      <c r="C9606" s="1">
        <v>0</v>
      </c>
      <c r="D9606" s="1">
        <v>0</v>
      </c>
      <c r="E9606" s="1">
        <v>0</v>
      </c>
    </row>
    <row r="9607" spans="1:6" x14ac:dyDescent="0.25">
      <c r="A9607" t="s">
        <v>15420</v>
      </c>
      <c r="B9607" t="s">
        <v>7893</v>
      </c>
      <c r="C9607" s="1">
        <v>0</v>
      </c>
      <c r="D9607" s="1">
        <v>0</v>
      </c>
      <c r="E9607" s="1">
        <v>0</v>
      </c>
    </row>
    <row r="9608" spans="1:6" x14ac:dyDescent="0.25">
      <c r="A9608" t="s">
        <v>15421</v>
      </c>
      <c r="B9608" t="s">
        <v>7895</v>
      </c>
      <c r="C9608" s="1">
        <v>0</v>
      </c>
      <c r="D9608" s="1">
        <v>0</v>
      </c>
      <c r="E9608" s="1">
        <v>0</v>
      </c>
    </row>
    <row r="9609" spans="1:6" x14ac:dyDescent="0.25">
      <c r="A9609" t="s">
        <v>15422</v>
      </c>
      <c r="B9609" t="s">
        <v>7897</v>
      </c>
      <c r="C9609" s="1">
        <v>0</v>
      </c>
      <c r="D9609" s="1">
        <v>0</v>
      </c>
      <c r="E9609" s="1">
        <v>0</v>
      </c>
    </row>
    <row r="9610" spans="1:6" x14ac:dyDescent="0.25">
      <c r="A9610" t="s">
        <v>15423</v>
      </c>
      <c r="B9610" t="s">
        <v>7899</v>
      </c>
      <c r="C9610" s="1">
        <v>6480</v>
      </c>
      <c r="D9610" s="1">
        <v>0</v>
      </c>
      <c r="E9610" s="1">
        <v>0</v>
      </c>
      <c r="F9610" t="s">
        <v>15389</v>
      </c>
    </row>
    <row r="9611" spans="1:6" x14ac:dyDescent="0.25">
      <c r="A9611" t="s">
        <v>15424</v>
      </c>
      <c r="B9611" t="s">
        <v>7904</v>
      </c>
      <c r="C9611" s="1">
        <v>0</v>
      </c>
      <c r="D9611" s="1">
        <v>0</v>
      </c>
      <c r="E9611" s="1">
        <v>0</v>
      </c>
    </row>
    <row r="9612" spans="1:6" x14ac:dyDescent="0.25">
      <c r="A9612" t="s">
        <v>15425</v>
      </c>
      <c r="B9612" t="s">
        <v>7965</v>
      </c>
      <c r="C9612" s="1">
        <v>0</v>
      </c>
      <c r="D9612" s="1">
        <v>0</v>
      </c>
      <c r="E9612" s="1">
        <v>0</v>
      </c>
    </row>
    <row r="9613" spans="1:6" x14ac:dyDescent="0.25">
      <c r="A9613" t="s">
        <v>15426</v>
      </c>
      <c r="B9613" t="s">
        <v>7906</v>
      </c>
      <c r="C9613" s="1">
        <v>0</v>
      </c>
      <c r="D9613" s="1">
        <v>0</v>
      </c>
      <c r="E9613" s="1">
        <v>0</v>
      </c>
    </row>
    <row r="9614" spans="1:6" x14ac:dyDescent="0.25">
      <c r="A9614" t="s">
        <v>15427</v>
      </c>
      <c r="B9614" t="s">
        <v>7908</v>
      </c>
      <c r="C9614" s="1">
        <v>240</v>
      </c>
      <c r="D9614" s="1">
        <v>0</v>
      </c>
      <c r="E9614" s="1">
        <v>0</v>
      </c>
    </row>
    <row r="9615" spans="1:6" x14ac:dyDescent="0.25">
      <c r="A9615" t="s">
        <v>15428</v>
      </c>
      <c r="B9615" t="s">
        <v>7911</v>
      </c>
      <c r="C9615" s="1">
        <v>496</v>
      </c>
      <c r="D9615" s="1">
        <v>0</v>
      </c>
      <c r="E9615" s="1">
        <v>496</v>
      </c>
    </row>
    <row r="9616" spans="1:6" x14ac:dyDescent="0.25">
      <c r="A9616" t="s">
        <v>15429</v>
      </c>
      <c r="B9616" t="s">
        <v>7913</v>
      </c>
      <c r="C9616" s="1">
        <v>0</v>
      </c>
      <c r="D9616" s="1">
        <v>0</v>
      </c>
      <c r="E9616" s="1">
        <v>0</v>
      </c>
    </row>
    <row r="9617" spans="1:5" x14ac:dyDescent="0.25">
      <c r="A9617" t="s">
        <v>15430</v>
      </c>
      <c r="B9617" t="s">
        <v>7915</v>
      </c>
      <c r="C9617" s="1">
        <v>0</v>
      </c>
      <c r="D9617" s="1">
        <v>0</v>
      </c>
      <c r="E9617" s="1">
        <v>0</v>
      </c>
    </row>
    <row r="9618" spans="1:5" x14ac:dyDescent="0.25">
      <c r="A9618" t="s">
        <v>15431</v>
      </c>
      <c r="B9618" t="s">
        <v>7917</v>
      </c>
      <c r="C9618" s="1">
        <v>0</v>
      </c>
      <c r="D9618" s="1">
        <v>0</v>
      </c>
      <c r="E9618" s="1">
        <v>0</v>
      </c>
    </row>
    <row r="9619" spans="1:5" x14ac:dyDescent="0.25">
      <c r="A9619" t="s">
        <v>15432</v>
      </c>
      <c r="B9619" t="s">
        <v>7919</v>
      </c>
      <c r="C9619" s="1">
        <v>0</v>
      </c>
      <c r="D9619" s="1">
        <v>0</v>
      </c>
      <c r="E9619" s="1">
        <v>0</v>
      </c>
    </row>
    <row r="9620" spans="1:5" x14ac:dyDescent="0.25">
      <c r="A9620" t="s">
        <v>15433</v>
      </c>
      <c r="B9620" t="s">
        <v>8099</v>
      </c>
      <c r="C9620" s="1">
        <v>0</v>
      </c>
      <c r="D9620" s="1">
        <v>0</v>
      </c>
      <c r="E9620" s="1">
        <v>0</v>
      </c>
    </row>
    <row r="9621" spans="1:5" x14ac:dyDescent="0.25">
      <c r="A9621" t="s">
        <v>15434</v>
      </c>
      <c r="B9621" t="s">
        <v>8101</v>
      </c>
      <c r="C9621" s="1">
        <v>0</v>
      </c>
      <c r="D9621" s="1">
        <v>0</v>
      </c>
      <c r="E9621" s="1">
        <v>0</v>
      </c>
    </row>
    <row r="9622" spans="1:5" x14ac:dyDescent="0.25">
      <c r="A9622" t="s">
        <v>15435</v>
      </c>
      <c r="B9622" t="s">
        <v>8104</v>
      </c>
      <c r="C9622" s="1">
        <v>0</v>
      </c>
      <c r="D9622" s="1">
        <v>0</v>
      </c>
      <c r="E9622" s="1">
        <v>0</v>
      </c>
    </row>
    <row r="9623" spans="1:5" x14ac:dyDescent="0.25">
      <c r="A9623" t="s">
        <v>15436</v>
      </c>
      <c r="B9623" t="s">
        <v>8106</v>
      </c>
      <c r="C9623" s="1">
        <v>0</v>
      </c>
      <c r="D9623" s="1">
        <v>0</v>
      </c>
      <c r="E9623" s="1">
        <v>0</v>
      </c>
    </row>
    <row r="9624" spans="1:5" x14ac:dyDescent="0.25">
      <c r="A9624" t="s">
        <v>15437</v>
      </c>
      <c r="B9624" t="s">
        <v>8108</v>
      </c>
      <c r="C9624" s="1">
        <v>0</v>
      </c>
      <c r="D9624" s="1">
        <v>0</v>
      </c>
      <c r="E9624" s="1">
        <v>0</v>
      </c>
    </row>
    <row r="9625" spans="1:5" x14ac:dyDescent="0.25">
      <c r="A9625" t="s">
        <v>15438</v>
      </c>
      <c r="B9625" t="s">
        <v>8110</v>
      </c>
      <c r="C9625" s="1">
        <v>0</v>
      </c>
      <c r="D9625" s="1">
        <v>0</v>
      </c>
      <c r="E9625" s="1">
        <v>0</v>
      </c>
    </row>
    <row r="9626" spans="1:5" x14ac:dyDescent="0.25">
      <c r="A9626" t="s">
        <v>15439</v>
      </c>
      <c r="B9626" t="s">
        <v>8112</v>
      </c>
      <c r="C9626" s="1">
        <v>0</v>
      </c>
      <c r="D9626" s="1">
        <v>0</v>
      </c>
      <c r="E9626" s="1">
        <v>0</v>
      </c>
    </row>
    <row r="9627" spans="1:5" x14ac:dyDescent="0.25">
      <c r="A9627" t="s">
        <v>15440</v>
      </c>
      <c r="B9627" t="s">
        <v>8114</v>
      </c>
      <c r="C9627" s="1">
        <v>0</v>
      </c>
      <c r="D9627" s="1">
        <v>0</v>
      </c>
      <c r="E9627" s="1">
        <v>0</v>
      </c>
    </row>
    <row r="9628" spans="1:5" x14ac:dyDescent="0.25">
      <c r="A9628" t="s">
        <v>15441</v>
      </c>
      <c r="B9628" t="s">
        <v>8116</v>
      </c>
      <c r="C9628" s="1">
        <v>0</v>
      </c>
      <c r="D9628" s="1">
        <v>0</v>
      </c>
      <c r="E9628" s="1">
        <v>0</v>
      </c>
    </row>
    <row r="9629" spans="1:5" x14ac:dyDescent="0.25">
      <c r="A9629" t="s">
        <v>15442</v>
      </c>
      <c r="B9629" t="s">
        <v>8118</v>
      </c>
      <c r="C9629" s="1">
        <v>0</v>
      </c>
      <c r="D9629" s="1">
        <v>0</v>
      </c>
      <c r="E9629" s="1">
        <v>0</v>
      </c>
    </row>
    <row r="9630" spans="1:5" x14ac:dyDescent="0.25">
      <c r="A9630" t="s">
        <v>15443</v>
      </c>
      <c r="B9630" t="s">
        <v>8121</v>
      </c>
      <c r="C9630" s="1">
        <v>0</v>
      </c>
      <c r="D9630" s="1">
        <v>0</v>
      </c>
      <c r="E9630" s="1">
        <v>0</v>
      </c>
    </row>
    <row r="9631" spans="1:5" x14ac:dyDescent="0.25">
      <c r="A9631" t="s">
        <v>15444</v>
      </c>
      <c r="B9631" t="s">
        <v>8124</v>
      </c>
      <c r="C9631" s="1">
        <v>0</v>
      </c>
      <c r="D9631" s="1">
        <v>0</v>
      </c>
      <c r="E9631" s="1">
        <v>0</v>
      </c>
    </row>
    <row r="9632" spans="1:5" x14ac:dyDescent="0.25">
      <c r="A9632" t="s">
        <v>15445</v>
      </c>
      <c r="B9632" t="s">
        <v>8126</v>
      </c>
      <c r="C9632" s="1">
        <v>0</v>
      </c>
      <c r="D9632" s="1">
        <v>0</v>
      </c>
      <c r="E9632" s="1">
        <v>0</v>
      </c>
    </row>
    <row r="9633" spans="1:5" x14ac:dyDescent="0.25">
      <c r="A9633" t="s">
        <v>15446</v>
      </c>
      <c r="B9633" t="s">
        <v>8128</v>
      </c>
      <c r="C9633" s="1">
        <v>0</v>
      </c>
      <c r="D9633" s="1">
        <v>0</v>
      </c>
      <c r="E9633" s="1">
        <v>0</v>
      </c>
    </row>
    <row r="9634" spans="1:5" x14ac:dyDescent="0.25">
      <c r="A9634" t="s">
        <v>15447</v>
      </c>
      <c r="B9634" t="s">
        <v>8130</v>
      </c>
      <c r="C9634" s="1">
        <v>0</v>
      </c>
      <c r="D9634" s="1">
        <v>0</v>
      </c>
      <c r="E9634" s="1">
        <v>0</v>
      </c>
    </row>
    <row r="9635" spans="1:5" x14ac:dyDescent="0.25">
      <c r="A9635" t="s">
        <v>15448</v>
      </c>
      <c r="B9635" t="s">
        <v>8133</v>
      </c>
      <c r="C9635" s="1">
        <v>0</v>
      </c>
      <c r="D9635" s="1">
        <v>0</v>
      </c>
      <c r="E9635" s="1">
        <v>0</v>
      </c>
    </row>
    <row r="9636" spans="1:5" x14ac:dyDescent="0.25">
      <c r="A9636" t="s">
        <v>15449</v>
      </c>
      <c r="B9636" t="s">
        <v>8135</v>
      </c>
      <c r="C9636" s="1">
        <v>0</v>
      </c>
      <c r="D9636" s="1">
        <v>0</v>
      </c>
      <c r="E9636" s="1">
        <v>0</v>
      </c>
    </row>
    <row r="9637" spans="1:5" x14ac:dyDescent="0.25">
      <c r="A9637" t="s">
        <v>15450</v>
      </c>
      <c r="B9637" t="s">
        <v>8137</v>
      </c>
      <c r="C9637" s="1">
        <v>0</v>
      </c>
      <c r="D9637" s="1">
        <v>0</v>
      </c>
      <c r="E9637" s="1">
        <v>0</v>
      </c>
    </row>
    <row r="9638" spans="1:5" x14ac:dyDescent="0.25">
      <c r="A9638" t="s">
        <v>15451</v>
      </c>
      <c r="B9638" t="s">
        <v>8141</v>
      </c>
      <c r="C9638" s="1">
        <v>0</v>
      </c>
      <c r="D9638" s="1">
        <v>0</v>
      </c>
      <c r="E9638" s="1">
        <v>0</v>
      </c>
    </row>
    <row r="9639" spans="1:5" x14ac:dyDescent="0.25">
      <c r="A9639" t="s">
        <v>15452</v>
      </c>
      <c r="B9639" t="s">
        <v>8145</v>
      </c>
      <c r="C9639" s="1">
        <v>0</v>
      </c>
      <c r="D9639" s="1">
        <v>0</v>
      </c>
      <c r="E9639" s="1">
        <v>0</v>
      </c>
    </row>
    <row r="9640" spans="1:5" x14ac:dyDescent="0.25">
      <c r="A9640" t="s">
        <v>15453</v>
      </c>
      <c r="B9640" t="s">
        <v>8150</v>
      </c>
      <c r="C9640" s="1">
        <v>0</v>
      </c>
      <c r="D9640" s="1">
        <v>0</v>
      </c>
      <c r="E9640" s="1">
        <v>0</v>
      </c>
    </row>
    <row r="9641" spans="1:5" x14ac:dyDescent="0.25">
      <c r="A9641" t="s">
        <v>15454</v>
      </c>
      <c r="B9641" t="s">
        <v>8152</v>
      </c>
      <c r="C9641" s="1">
        <v>0</v>
      </c>
      <c r="D9641" s="1">
        <v>0</v>
      </c>
      <c r="E9641" s="1">
        <v>0</v>
      </c>
    </row>
    <row r="9642" spans="1:5" x14ac:dyDescent="0.25">
      <c r="A9642" t="s">
        <v>15455</v>
      </c>
      <c r="B9642" t="s">
        <v>8154</v>
      </c>
      <c r="C9642" s="1">
        <v>0</v>
      </c>
      <c r="D9642" s="1">
        <v>0</v>
      </c>
      <c r="E9642" s="1">
        <v>0</v>
      </c>
    </row>
    <row r="9643" spans="1:5" x14ac:dyDescent="0.25">
      <c r="A9643" t="s">
        <v>15456</v>
      </c>
      <c r="B9643" t="s">
        <v>8156</v>
      </c>
      <c r="C9643" s="1">
        <v>0</v>
      </c>
      <c r="D9643" s="1">
        <v>0</v>
      </c>
      <c r="E9643" s="1">
        <v>0</v>
      </c>
    </row>
    <row r="9644" spans="1:5" x14ac:dyDescent="0.25">
      <c r="A9644" t="s">
        <v>15457</v>
      </c>
      <c r="B9644" t="s">
        <v>8158</v>
      </c>
      <c r="C9644" s="1">
        <v>0</v>
      </c>
      <c r="D9644" s="1">
        <v>0</v>
      </c>
      <c r="E9644" s="1">
        <v>0</v>
      </c>
    </row>
    <row r="9645" spans="1:5" x14ac:dyDescent="0.25">
      <c r="A9645" t="s">
        <v>15458</v>
      </c>
      <c r="B9645" t="s">
        <v>8161</v>
      </c>
      <c r="C9645" s="1">
        <v>0</v>
      </c>
      <c r="D9645" s="1">
        <v>0</v>
      </c>
      <c r="E9645" s="1">
        <v>0</v>
      </c>
    </row>
    <row r="9646" spans="1:5" x14ac:dyDescent="0.25">
      <c r="A9646" t="s">
        <v>15459</v>
      </c>
      <c r="B9646" t="s">
        <v>8163</v>
      </c>
      <c r="C9646" s="1">
        <v>0</v>
      </c>
      <c r="D9646" s="1">
        <v>0</v>
      </c>
      <c r="E9646" s="1">
        <v>0</v>
      </c>
    </row>
    <row r="9647" spans="1:5" x14ac:dyDescent="0.25">
      <c r="A9647" t="s">
        <v>15460</v>
      </c>
      <c r="B9647" t="s">
        <v>8165</v>
      </c>
      <c r="C9647" s="1">
        <v>0</v>
      </c>
      <c r="D9647" s="1">
        <v>0</v>
      </c>
      <c r="E9647" s="1">
        <v>0</v>
      </c>
    </row>
    <row r="9648" spans="1:5" x14ac:dyDescent="0.25">
      <c r="A9648" t="s">
        <v>15461</v>
      </c>
      <c r="B9648" t="s">
        <v>8167</v>
      </c>
      <c r="C9648" s="1">
        <v>0</v>
      </c>
      <c r="D9648" s="1">
        <v>0</v>
      </c>
      <c r="E9648" s="1">
        <v>0</v>
      </c>
    </row>
    <row r="9649" spans="1:5" x14ac:dyDescent="0.25">
      <c r="A9649" t="s">
        <v>15462</v>
      </c>
      <c r="B9649" t="s">
        <v>15463</v>
      </c>
      <c r="C9649" s="1">
        <v>0</v>
      </c>
      <c r="D9649" s="1">
        <v>0</v>
      </c>
      <c r="E9649" s="1">
        <v>0</v>
      </c>
    </row>
    <row r="9650" spans="1:5" x14ac:dyDescent="0.25">
      <c r="A9650" t="s">
        <v>15464</v>
      </c>
      <c r="B9650" t="s">
        <v>8169</v>
      </c>
      <c r="C9650" s="1">
        <v>0</v>
      </c>
      <c r="D9650" s="1">
        <v>0</v>
      </c>
      <c r="E9650" s="1">
        <v>0</v>
      </c>
    </row>
    <row r="9651" spans="1:5" x14ac:dyDescent="0.25">
      <c r="A9651" t="s">
        <v>15465</v>
      </c>
      <c r="B9651" t="s">
        <v>8171</v>
      </c>
      <c r="C9651" s="1">
        <v>0</v>
      </c>
      <c r="D9651" s="1">
        <v>0</v>
      </c>
      <c r="E9651" s="1">
        <v>0</v>
      </c>
    </row>
    <row r="9652" spans="1:5" x14ac:dyDescent="0.25">
      <c r="A9652" t="s">
        <v>15466</v>
      </c>
      <c r="B9652" t="s">
        <v>8174</v>
      </c>
      <c r="C9652" s="1">
        <v>0</v>
      </c>
      <c r="D9652" s="1">
        <v>0</v>
      </c>
      <c r="E9652" s="1">
        <v>0</v>
      </c>
    </row>
    <row r="9653" spans="1:5" x14ac:dyDescent="0.25">
      <c r="A9653" t="s">
        <v>15467</v>
      </c>
      <c r="B9653" t="s">
        <v>8176</v>
      </c>
      <c r="C9653" s="1">
        <v>0</v>
      </c>
      <c r="D9653" s="1">
        <v>0</v>
      </c>
      <c r="E9653" s="1">
        <v>0</v>
      </c>
    </row>
    <row r="9654" spans="1:5" x14ac:dyDescent="0.25">
      <c r="A9654" t="s">
        <v>15468</v>
      </c>
      <c r="B9654" t="s">
        <v>8178</v>
      </c>
      <c r="C9654" s="1">
        <v>0</v>
      </c>
      <c r="D9654" s="1">
        <v>0</v>
      </c>
      <c r="E9654" s="1">
        <v>0</v>
      </c>
    </row>
    <row r="9655" spans="1:5" x14ac:dyDescent="0.25">
      <c r="A9655" t="s">
        <v>15469</v>
      </c>
      <c r="B9655" t="s">
        <v>8180</v>
      </c>
      <c r="C9655" s="1">
        <v>0</v>
      </c>
      <c r="D9655" s="1">
        <v>0</v>
      </c>
      <c r="E9655" s="1">
        <v>0</v>
      </c>
    </row>
    <row r="9656" spans="1:5" x14ac:dyDescent="0.25">
      <c r="A9656" t="s">
        <v>15470</v>
      </c>
      <c r="B9656" t="s">
        <v>8182</v>
      </c>
      <c r="C9656" s="1">
        <v>0</v>
      </c>
      <c r="D9656" s="1">
        <v>0</v>
      </c>
      <c r="E9656" s="1">
        <v>0</v>
      </c>
    </row>
    <row r="9657" spans="1:5" x14ac:dyDescent="0.25">
      <c r="A9657" t="s">
        <v>15471</v>
      </c>
      <c r="B9657" t="s">
        <v>8186</v>
      </c>
      <c r="C9657" s="1">
        <v>0</v>
      </c>
      <c r="D9657" s="1">
        <v>0</v>
      </c>
      <c r="E9657" s="1">
        <v>0</v>
      </c>
    </row>
    <row r="9658" spans="1:5" x14ac:dyDescent="0.25">
      <c r="A9658" t="s">
        <v>15472</v>
      </c>
      <c r="B9658" t="s">
        <v>15473</v>
      </c>
      <c r="C9658" s="1">
        <v>0</v>
      </c>
      <c r="D9658" s="1">
        <v>0</v>
      </c>
      <c r="E9658" s="1">
        <v>0</v>
      </c>
    </row>
    <row r="9659" spans="1:5" x14ac:dyDescent="0.25">
      <c r="A9659" t="s">
        <v>15474</v>
      </c>
      <c r="B9659" t="s">
        <v>8188</v>
      </c>
      <c r="C9659" s="1">
        <v>0</v>
      </c>
      <c r="D9659" s="1">
        <v>0</v>
      </c>
      <c r="E9659" s="1">
        <v>0</v>
      </c>
    </row>
    <row r="9660" spans="1:5" x14ac:dyDescent="0.25">
      <c r="A9660" t="s">
        <v>15475</v>
      </c>
      <c r="B9660" t="s">
        <v>8191</v>
      </c>
      <c r="C9660" s="1">
        <v>0</v>
      </c>
      <c r="D9660" s="1">
        <v>0</v>
      </c>
      <c r="E9660" s="1">
        <v>0</v>
      </c>
    </row>
    <row r="9661" spans="1:5" x14ac:dyDescent="0.25">
      <c r="A9661" t="s">
        <v>15476</v>
      </c>
      <c r="B9661" t="s">
        <v>8193</v>
      </c>
      <c r="C9661" s="1">
        <v>0</v>
      </c>
      <c r="D9661" s="1">
        <v>0</v>
      </c>
      <c r="E9661" s="1">
        <v>0</v>
      </c>
    </row>
    <row r="9662" spans="1:5" x14ac:dyDescent="0.25">
      <c r="A9662" t="s">
        <v>15477</v>
      </c>
      <c r="B9662" t="s">
        <v>8195</v>
      </c>
      <c r="C9662" s="1">
        <v>0</v>
      </c>
      <c r="D9662" s="1">
        <v>0</v>
      </c>
      <c r="E9662" s="1">
        <v>0</v>
      </c>
    </row>
    <row r="9663" spans="1:5" x14ac:dyDescent="0.25">
      <c r="A9663" t="s">
        <v>15478</v>
      </c>
      <c r="B9663" t="s">
        <v>8197</v>
      </c>
      <c r="C9663" s="1">
        <v>0</v>
      </c>
      <c r="D9663" s="1">
        <v>0</v>
      </c>
      <c r="E9663" s="1">
        <v>0</v>
      </c>
    </row>
    <row r="9664" spans="1:5" x14ac:dyDescent="0.25">
      <c r="A9664" t="s">
        <v>15479</v>
      </c>
      <c r="B9664" t="s">
        <v>8199</v>
      </c>
      <c r="C9664" s="1">
        <v>0</v>
      </c>
      <c r="D9664" s="1">
        <v>0</v>
      </c>
      <c r="E9664" s="1">
        <v>0</v>
      </c>
    </row>
    <row r="9665" spans="1:5" x14ac:dyDescent="0.25">
      <c r="A9665" t="s">
        <v>15480</v>
      </c>
      <c r="B9665" t="s">
        <v>8201</v>
      </c>
      <c r="C9665" s="1">
        <v>0</v>
      </c>
      <c r="D9665" s="1">
        <v>0</v>
      </c>
      <c r="E9665" s="1">
        <v>0</v>
      </c>
    </row>
    <row r="9666" spans="1:5" x14ac:dyDescent="0.25">
      <c r="A9666" t="s">
        <v>15481</v>
      </c>
      <c r="B9666" t="s">
        <v>8250</v>
      </c>
      <c r="C9666" s="1">
        <v>0</v>
      </c>
      <c r="D9666" s="1">
        <v>0</v>
      </c>
      <c r="E9666" s="1">
        <v>0</v>
      </c>
    </row>
    <row r="9667" spans="1:5" x14ac:dyDescent="0.25">
      <c r="A9667" t="s">
        <v>15482</v>
      </c>
      <c r="B9667" t="s">
        <v>8252</v>
      </c>
      <c r="C9667" s="1">
        <v>0</v>
      </c>
      <c r="D9667" s="1">
        <v>0</v>
      </c>
      <c r="E9667" s="1">
        <v>0</v>
      </c>
    </row>
    <row r="9668" spans="1:5" x14ac:dyDescent="0.25">
      <c r="A9668" t="s">
        <v>15483</v>
      </c>
      <c r="B9668" t="s">
        <v>8254</v>
      </c>
      <c r="C9668" s="1">
        <v>0</v>
      </c>
      <c r="D9668" s="1">
        <v>0</v>
      </c>
      <c r="E9668" s="1">
        <v>0</v>
      </c>
    </row>
    <row r="9669" spans="1:5" x14ac:dyDescent="0.25">
      <c r="A9669" t="s">
        <v>15484</v>
      </c>
      <c r="B9669" t="s">
        <v>8256</v>
      </c>
      <c r="C9669" s="1">
        <v>0</v>
      </c>
      <c r="D9669" s="1">
        <v>0</v>
      </c>
      <c r="E9669" s="1">
        <v>0</v>
      </c>
    </row>
    <row r="9670" spans="1:5" x14ac:dyDescent="0.25">
      <c r="A9670" t="s">
        <v>15485</v>
      </c>
      <c r="B9670" t="s">
        <v>8258</v>
      </c>
      <c r="C9670" s="1">
        <v>0</v>
      </c>
      <c r="D9670" s="1">
        <v>0</v>
      </c>
      <c r="E9670" s="1">
        <v>0</v>
      </c>
    </row>
    <row r="9671" spans="1:5" x14ac:dyDescent="0.25">
      <c r="A9671" t="s">
        <v>15486</v>
      </c>
      <c r="B9671" t="s">
        <v>8260</v>
      </c>
      <c r="C9671" s="1">
        <v>0</v>
      </c>
      <c r="D9671" s="1">
        <v>0</v>
      </c>
      <c r="E9671" s="1">
        <v>0</v>
      </c>
    </row>
    <row r="9672" spans="1:5" x14ac:dyDescent="0.25">
      <c r="A9672" t="s">
        <v>15487</v>
      </c>
      <c r="B9672" t="s">
        <v>8262</v>
      </c>
      <c r="C9672" s="1">
        <v>0</v>
      </c>
      <c r="D9672" s="1">
        <v>0</v>
      </c>
      <c r="E9672" s="1">
        <v>0</v>
      </c>
    </row>
    <row r="9673" spans="1:5" x14ac:dyDescent="0.25">
      <c r="A9673" t="s">
        <v>15488</v>
      </c>
      <c r="B9673" t="s">
        <v>8264</v>
      </c>
      <c r="C9673" s="1">
        <v>0</v>
      </c>
      <c r="D9673" s="1">
        <v>0</v>
      </c>
      <c r="E9673" s="1">
        <v>0</v>
      </c>
    </row>
    <row r="9674" spans="1:5" x14ac:dyDescent="0.25">
      <c r="A9674" t="s">
        <v>15489</v>
      </c>
      <c r="B9674" t="s">
        <v>8266</v>
      </c>
      <c r="C9674" s="1">
        <v>0</v>
      </c>
      <c r="D9674" s="1">
        <v>0</v>
      </c>
      <c r="E9674" s="1">
        <v>0</v>
      </c>
    </row>
    <row r="9675" spans="1:5" x14ac:dyDescent="0.25">
      <c r="A9675" t="s">
        <v>15490</v>
      </c>
      <c r="B9675" t="s">
        <v>8268</v>
      </c>
      <c r="C9675" s="1">
        <v>0</v>
      </c>
      <c r="D9675" s="1">
        <v>0</v>
      </c>
      <c r="E9675" s="1">
        <v>0</v>
      </c>
    </row>
    <row r="9676" spans="1:5" x14ac:dyDescent="0.25">
      <c r="A9676" t="s">
        <v>15491</v>
      </c>
      <c r="B9676" t="s">
        <v>8270</v>
      </c>
      <c r="C9676" s="1">
        <v>0</v>
      </c>
      <c r="D9676" s="1">
        <v>0</v>
      </c>
      <c r="E9676" s="1">
        <v>0</v>
      </c>
    </row>
    <row r="9677" spans="1:5" x14ac:dyDescent="0.25">
      <c r="A9677" t="s">
        <v>15492</v>
      </c>
      <c r="B9677" t="s">
        <v>8272</v>
      </c>
      <c r="C9677" s="1">
        <v>0</v>
      </c>
      <c r="D9677" s="1">
        <v>0</v>
      </c>
      <c r="E9677" s="1">
        <v>0</v>
      </c>
    </row>
    <row r="9678" spans="1:5" x14ac:dyDescent="0.25">
      <c r="A9678" t="s">
        <v>15493</v>
      </c>
      <c r="B9678" t="s">
        <v>8274</v>
      </c>
      <c r="C9678" s="1">
        <v>0</v>
      </c>
      <c r="D9678" s="1">
        <v>0</v>
      </c>
      <c r="E9678" s="1">
        <v>0</v>
      </c>
    </row>
    <row r="9679" spans="1:5" x14ac:dyDescent="0.25">
      <c r="A9679" t="s">
        <v>15494</v>
      </c>
      <c r="B9679" t="s">
        <v>8276</v>
      </c>
      <c r="C9679" s="1">
        <v>0</v>
      </c>
      <c r="D9679" s="1">
        <v>0</v>
      </c>
      <c r="E9679" s="1">
        <v>0</v>
      </c>
    </row>
    <row r="9680" spans="1:5" x14ac:dyDescent="0.25">
      <c r="A9680" t="s">
        <v>15495</v>
      </c>
      <c r="B9680" t="s">
        <v>8278</v>
      </c>
      <c r="C9680" s="1">
        <v>0</v>
      </c>
      <c r="D9680" s="1">
        <v>0</v>
      </c>
      <c r="E9680" s="1">
        <v>0</v>
      </c>
    </row>
    <row r="9681" spans="1:5" x14ac:dyDescent="0.25">
      <c r="A9681" t="s">
        <v>15496</v>
      </c>
      <c r="B9681" t="s">
        <v>8280</v>
      </c>
      <c r="C9681" s="1">
        <v>0</v>
      </c>
      <c r="D9681" s="1">
        <v>0</v>
      </c>
      <c r="E9681" s="1">
        <v>0</v>
      </c>
    </row>
    <row r="9682" spans="1:5" x14ac:dyDescent="0.25">
      <c r="A9682" t="s">
        <v>15497</v>
      </c>
      <c r="B9682" t="s">
        <v>8282</v>
      </c>
      <c r="C9682" s="1">
        <v>0</v>
      </c>
      <c r="D9682" s="1">
        <v>0</v>
      </c>
      <c r="E9682" s="1">
        <v>0</v>
      </c>
    </row>
    <row r="9683" spans="1:5" x14ac:dyDescent="0.25">
      <c r="A9683" t="s">
        <v>15498</v>
      </c>
      <c r="B9683" t="s">
        <v>8284</v>
      </c>
      <c r="C9683" s="1">
        <v>0</v>
      </c>
      <c r="D9683" s="1">
        <v>0</v>
      </c>
      <c r="E9683" s="1">
        <v>0</v>
      </c>
    </row>
    <row r="9684" spans="1:5" x14ac:dyDescent="0.25">
      <c r="A9684" t="s">
        <v>15499</v>
      </c>
      <c r="B9684" t="s">
        <v>8288</v>
      </c>
      <c r="C9684" s="1">
        <v>0</v>
      </c>
      <c r="D9684" s="1">
        <v>0</v>
      </c>
      <c r="E9684" s="1">
        <v>0</v>
      </c>
    </row>
    <row r="9685" spans="1:5" x14ac:dyDescent="0.25">
      <c r="A9685" t="s">
        <v>15500</v>
      </c>
      <c r="B9685" t="s">
        <v>8290</v>
      </c>
      <c r="C9685" s="1">
        <v>0</v>
      </c>
      <c r="D9685" s="1">
        <v>0</v>
      </c>
      <c r="E9685" s="1">
        <v>0</v>
      </c>
    </row>
    <row r="9686" spans="1:5" x14ac:dyDescent="0.25">
      <c r="A9686" t="s">
        <v>15501</v>
      </c>
      <c r="B9686" t="s">
        <v>8292</v>
      </c>
      <c r="C9686" s="1">
        <v>0</v>
      </c>
      <c r="D9686" s="1">
        <v>0</v>
      </c>
      <c r="E9686" s="1">
        <v>0</v>
      </c>
    </row>
    <row r="9687" spans="1:5" x14ac:dyDescent="0.25">
      <c r="A9687" t="s">
        <v>15502</v>
      </c>
      <c r="B9687" t="s">
        <v>8294</v>
      </c>
      <c r="C9687" s="1">
        <v>0</v>
      </c>
      <c r="D9687" s="1">
        <v>0</v>
      </c>
      <c r="E9687" s="1">
        <v>0</v>
      </c>
    </row>
    <row r="9688" spans="1:5" x14ac:dyDescent="0.25">
      <c r="A9688" t="s">
        <v>15503</v>
      </c>
      <c r="B9688" t="s">
        <v>8296</v>
      </c>
      <c r="C9688" s="1">
        <v>0</v>
      </c>
      <c r="D9688" s="1">
        <v>0</v>
      </c>
      <c r="E9688" s="1">
        <v>0</v>
      </c>
    </row>
    <row r="9689" spans="1:5" x14ac:dyDescent="0.25">
      <c r="A9689" t="s">
        <v>15504</v>
      </c>
      <c r="B9689" t="s">
        <v>8298</v>
      </c>
      <c r="C9689" s="1">
        <v>0</v>
      </c>
      <c r="D9689" s="1">
        <v>0</v>
      </c>
      <c r="E9689" s="1">
        <v>0</v>
      </c>
    </row>
    <row r="9690" spans="1:5" x14ac:dyDescent="0.25">
      <c r="A9690" t="s">
        <v>15505</v>
      </c>
      <c r="B9690" t="s">
        <v>8300</v>
      </c>
      <c r="C9690" s="1">
        <v>0</v>
      </c>
      <c r="D9690" s="1">
        <v>0</v>
      </c>
      <c r="E9690" s="1">
        <v>0</v>
      </c>
    </row>
    <row r="9691" spans="1:5" x14ac:dyDescent="0.25">
      <c r="A9691" t="s">
        <v>15506</v>
      </c>
      <c r="B9691" t="s">
        <v>8302</v>
      </c>
      <c r="C9691" s="1">
        <v>0</v>
      </c>
      <c r="D9691" s="1">
        <v>0</v>
      </c>
      <c r="E9691" s="1">
        <v>0</v>
      </c>
    </row>
    <row r="9692" spans="1:5" x14ac:dyDescent="0.25">
      <c r="A9692" t="s">
        <v>15507</v>
      </c>
      <c r="B9692" t="s">
        <v>8304</v>
      </c>
      <c r="C9692" s="1">
        <v>0</v>
      </c>
      <c r="D9692" s="1">
        <v>0</v>
      </c>
      <c r="E9692" s="1">
        <v>0</v>
      </c>
    </row>
    <row r="9693" spans="1:5" x14ac:dyDescent="0.25">
      <c r="A9693" t="s">
        <v>15508</v>
      </c>
      <c r="B9693" t="s">
        <v>8306</v>
      </c>
      <c r="C9693" s="1">
        <v>0</v>
      </c>
      <c r="D9693" s="1">
        <v>0</v>
      </c>
      <c r="E9693" s="1">
        <v>0</v>
      </c>
    </row>
    <row r="9694" spans="1:5" x14ac:dyDescent="0.25">
      <c r="A9694" t="s">
        <v>15509</v>
      </c>
      <c r="B9694" t="s">
        <v>8308</v>
      </c>
      <c r="C9694" s="1">
        <v>0</v>
      </c>
      <c r="D9694" s="1">
        <v>0</v>
      </c>
      <c r="E9694" s="1">
        <v>0</v>
      </c>
    </row>
    <row r="9695" spans="1:5" x14ac:dyDescent="0.25">
      <c r="A9695" t="s">
        <v>15510</v>
      </c>
      <c r="B9695" t="s">
        <v>15511</v>
      </c>
      <c r="C9695" s="1">
        <v>0</v>
      </c>
      <c r="D9695" s="1">
        <v>0</v>
      </c>
      <c r="E9695" s="1">
        <v>0</v>
      </c>
    </row>
    <row r="9696" spans="1:5" x14ac:dyDescent="0.25">
      <c r="A9696" t="s">
        <v>15512</v>
      </c>
      <c r="B9696" t="s">
        <v>8310</v>
      </c>
      <c r="C9696" s="1">
        <v>0</v>
      </c>
      <c r="D9696" s="1">
        <v>0</v>
      </c>
      <c r="E9696" s="1">
        <v>0</v>
      </c>
    </row>
    <row r="9697" spans="1:5" x14ac:dyDescent="0.25">
      <c r="A9697" t="s">
        <v>15513</v>
      </c>
      <c r="B9697" t="s">
        <v>8312</v>
      </c>
      <c r="C9697" s="1">
        <v>0</v>
      </c>
      <c r="D9697" s="1">
        <v>0</v>
      </c>
      <c r="E9697" s="1">
        <v>0</v>
      </c>
    </row>
    <row r="9698" spans="1:5" x14ac:dyDescent="0.25">
      <c r="A9698" t="s">
        <v>15514</v>
      </c>
      <c r="B9698" t="s">
        <v>8314</v>
      </c>
      <c r="C9698" s="1">
        <v>0</v>
      </c>
      <c r="D9698" s="1">
        <v>0</v>
      </c>
      <c r="E9698" s="1">
        <v>0</v>
      </c>
    </row>
    <row r="9699" spans="1:5" x14ac:dyDescent="0.25">
      <c r="A9699" t="s">
        <v>15515</v>
      </c>
      <c r="B9699" t="s">
        <v>8316</v>
      </c>
      <c r="C9699" s="1">
        <v>0</v>
      </c>
      <c r="D9699" s="1">
        <v>0</v>
      </c>
      <c r="E9699" s="1">
        <v>0</v>
      </c>
    </row>
    <row r="9700" spans="1:5" x14ac:dyDescent="0.25">
      <c r="A9700" t="s">
        <v>15516</v>
      </c>
      <c r="B9700" t="s">
        <v>8318</v>
      </c>
      <c r="C9700" s="1">
        <v>0</v>
      </c>
      <c r="D9700" s="1">
        <v>0</v>
      </c>
      <c r="E9700" s="1">
        <v>0</v>
      </c>
    </row>
    <row r="9701" spans="1:5" x14ac:dyDescent="0.25">
      <c r="A9701" t="s">
        <v>15517</v>
      </c>
      <c r="B9701" t="s">
        <v>8320</v>
      </c>
      <c r="C9701" s="1">
        <v>0</v>
      </c>
      <c r="D9701" s="1">
        <v>0</v>
      </c>
      <c r="E9701" s="1">
        <v>0</v>
      </c>
    </row>
    <row r="9702" spans="1:5" x14ac:dyDescent="0.25">
      <c r="A9702" t="s">
        <v>15518</v>
      </c>
      <c r="B9702" t="s">
        <v>8322</v>
      </c>
      <c r="C9702" s="1">
        <v>0</v>
      </c>
      <c r="D9702" s="1">
        <v>0</v>
      </c>
      <c r="E9702" s="1">
        <v>0</v>
      </c>
    </row>
    <row r="9703" spans="1:5" x14ac:dyDescent="0.25">
      <c r="A9703" t="s">
        <v>15519</v>
      </c>
      <c r="B9703" t="s">
        <v>8326</v>
      </c>
      <c r="C9703" s="1">
        <v>0</v>
      </c>
      <c r="D9703" s="1">
        <v>0</v>
      </c>
      <c r="E9703" s="1">
        <v>0</v>
      </c>
    </row>
    <row r="9704" spans="1:5" x14ac:dyDescent="0.25">
      <c r="A9704" t="s">
        <v>15520</v>
      </c>
      <c r="B9704" t="s">
        <v>15521</v>
      </c>
      <c r="C9704" s="1">
        <v>0</v>
      </c>
      <c r="D9704" s="1">
        <v>0</v>
      </c>
      <c r="E9704" s="1">
        <v>0</v>
      </c>
    </row>
    <row r="9705" spans="1:5" x14ac:dyDescent="0.25">
      <c r="A9705" t="s">
        <v>15522</v>
      </c>
      <c r="B9705" t="s">
        <v>8328</v>
      </c>
      <c r="C9705" s="1">
        <v>0</v>
      </c>
      <c r="D9705" s="1">
        <v>0</v>
      </c>
      <c r="E9705" s="1">
        <v>0</v>
      </c>
    </row>
    <row r="9706" spans="1:5" x14ac:dyDescent="0.25">
      <c r="A9706" t="s">
        <v>15523</v>
      </c>
      <c r="B9706" t="s">
        <v>8330</v>
      </c>
      <c r="C9706" s="1">
        <v>0</v>
      </c>
      <c r="D9706" s="1">
        <v>0</v>
      </c>
      <c r="E9706" s="1">
        <v>0</v>
      </c>
    </row>
    <row r="9707" spans="1:5" x14ac:dyDescent="0.25">
      <c r="A9707" t="s">
        <v>15524</v>
      </c>
      <c r="B9707" t="s">
        <v>8332</v>
      </c>
      <c r="C9707" s="1">
        <v>0</v>
      </c>
      <c r="D9707" s="1">
        <v>0</v>
      </c>
      <c r="E9707" s="1">
        <v>0</v>
      </c>
    </row>
    <row r="9708" spans="1:5" x14ac:dyDescent="0.25">
      <c r="A9708" t="s">
        <v>15525</v>
      </c>
      <c r="B9708" t="s">
        <v>8334</v>
      </c>
      <c r="C9708" s="1">
        <v>0</v>
      </c>
      <c r="D9708" s="1">
        <v>0</v>
      </c>
      <c r="E9708" s="1">
        <v>0</v>
      </c>
    </row>
    <row r="9709" spans="1:5" x14ac:dyDescent="0.25">
      <c r="A9709" t="s">
        <v>15526</v>
      </c>
      <c r="B9709" t="s">
        <v>8336</v>
      </c>
      <c r="C9709" s="1">
        <v>0</v>
      </c>
      <c r="D9709" s="1">
        <v>0</v>
      </c>
      <c r="E9709" s="1">
        <v>0</v>
      </c>
    </row>
    <row r="9710" spans="1:5" x14ac:dyDescent="0.25">
      <c r="A9710" t="s">
        <v>15527</v>
      </c>
      <c r="B9710" t="s">
        <v>8338</v>
      </c>
      <c r="C9710" s="1">
        <v>0</v>
      </c>
      <c r="D9710" s="1">
        <v>0</v>
      </c>
      <c r="E9710" s="1">
        <v>0</v>
      </c>
    </row>
    <row r="9711" spans="1:5" x14ac:dyDescent="0.25">
      <c r="A9711" t="s">
        <v>15528</v>
      </c>
      <c r="B9711" t="s">
        <v>8340</v>
      </c>
      <c r="C9711" s="1">
        <v>0</v>
      </c>
      <c r="D9711" s="1">
        <v>0</v>
      </c>
      <c r="E9711" s="1">
        <v>0</v>
      </c>
    </row>
    <row r="9712" spans="1:5" x14ac:dyDescent="0.25">
      <c r="A9712" t="s">
        <v>15529</v>
      </c>
      <c r="B9712" t="s">
        <v>8250</v>
      </c>
      <c r="C9712" s="1">
        <v>0</v>
      </c>
      <c r="D9712" s="1">
        <v>0</v>
      </c>
      <c r="E9712" s="1">
        <v>0</v>
      </c>
    </row>
    <row r="9713" spans="1:5" x14ac:dyDescent="0.25">
      <c r="A9713" t="s">
        <v>15530</v>
      </c>
      <c r="B9713" t="s">
        <v>8252</v>
      </c>
      <c r="C9713" s="1">
        <v>0</v>
      </c>
      <c r="D9713" s="1">
        <v>0</v>
      </c>
      <c r="E9713" s="1">
        <v>0</v>
      </c>
    </row>
    <row r="9714" spans="1:5" x14ac:dyDescent="0.25">
      <c r="A9714" t="s">
        <v>15531</v>
      </c>
      <c r="B9714" t="s">
        <v>8254</v>
      </c>
      <c r="C9714" s="1">
        <v>0</v>
      </c>
      <c r="D9714" s="1">
        <v>0</v>
      </c>
      <c r="E9714" s="1">
        <v>0</v>
      </c>
    </row>
    <row r="9715" spans="1:5" x14ac:dyDescent="0.25">
      <c r="A9715" t="s">
        <v>15532</v>
      </c>
      <c r="B9715" t="s">
        <v>8256</v>
      </c>
      <c r="C9715" s="1">
        <v>0</v>
      </c>
      <c r="D9715" s="1">
        <v>0</v>
      </c>
      <c r="E9715" s="1">
        <v>0</v>
      </c>
    </row>
    <row r="9716" spans="1:5" x14ac:dyDescent="0.25">
      <c r="A9716" t="s">
        <v>15533</v>
      </c>
      <c r="B9716" t="s">
        <v>8258</v>
      </c>
      <c r="C9716" s="1">
        <v>0</v>
      </c>
      <c r="D9716" s="1">
        <v>0</v>
      </c>
      <c r="E9716" s="1">
        <v>0</v>
      </c>
    </row>
    <row r="9717" spans="1:5" x14ac:dyDescent="0.25">
      <c r="A9717" t="s">
        <v>15534</v>
      </c>
      <c r="B9717" t="s">
        <v>8260</v>
      </c>
      <c r="C9717" s="1">
        <v>0</v>
      </c>
      <c r="D9717" s="1">
        <v>0</v>
      </c>
      <c r="E9717" s="1">
        <v>0</v>
      </c>
    </row>
    <row r="9718" spans="1:5" x14ac:dyDescent="0.25">
      <c r="A9718" t="s">
        <v>15535</v>
      </c>
      <c r="B9718" t="s">
        <v>8262</v>
      </c>
      <c r="C9718" s="1">
        <v>0</v>
      </c>
      <c r="D9718" s="1">
        <v>0</v>
      </c>
      <c r="E9718" s="1">
        <v>0</v>
      </c>
    </row>
    <row r="9719" spans="1:5" x14ac:dyDescent="0.25">
      <c r="A9719" t="s">
        <v>15536</v>
      </c>
      <c r="B9719" t="s">
        <v>8264</v>
      </c>
      <c r="C9719" s="1">
        <v>0</v>
      </c>
      <c r="D9719" s="1">
        <v>0</v>
      </c>
      <c r="E9719" s="1">
        <v>0</v>
      </c>
    </row>
    <row r="9720" spans="1:5" x14ac:dyDescent="0.25">
      <c r="A9720" t="s">
        <v>15537</v>
      </c>
      <c r="B9720" t="s">
        <v>8266</v>
      </c>
      <c r="C9720" s="1">
        <v>0</v>
      </c>
      <c r="D9720" s="1">
        <v>0</v>
      </c>
      <c r="E9720" s="1">
        <v>0</v>
      </c>
    </row>
    <row r="9721" spans="1:5" x14ac:dyDescent="0.25">
      <c r="A9721" t="s">
        <v>15538</v>
      </c>
      <c r="B9721" t="s">
        <v>8268</v>
      </c>
      <c r="C9721" s="1">
        <v>1200</v>
      </c>
      <c r="D9721" s="1">
        <v>0</v>
      </c>
      <c r="E9721" s="1">
        <v>0</v>
      </c>
    </row>
    <row r="9722" spans="1:5" x14ac:dyDescent="0.25">
      <c r="A9722" t="s">
        <v>15539</v>
      </c>
      <c r="B9722" t="s">
        <v>8270</v>
      </c>
      <c r="C9722" s="1">
        <v>0</v>
      </c>
      <c r="D9722" s="1">
        <v>0</v>
      </c>
      <c r="E9722" s="1">
        <v>0</v>
      </c>
    </row>
    <row r="9723" spans="1:5" x14ac:dyDescent="0.25">
      <c r="A9723" t="s">
        <v>15540</v>
      </c>
      <c r="B9723" t="s">
        <v>8272</v>
      </c>
      <c r="C9723" s="1">
        <v>0</v>
      </c>
      <c r="D9723" s="1">
        <v>0</v>
      </c>
      <c r="E9723" s="1">
        <v>0</v>
      </c>
    </row>
    <row r="9724" spans="1:5" x14ac:dyDescent="0.25">
      <c r="A9724" t="s">
        <v>15541</v>
      </c>
      <c r="B9724" t="s">
        <v>8274</v>
      </c>
      <c r="C9724" s="1">
        <v>1200</v>
      </c>
      <c r="D9724" s="1">
        <v>12100</v>
      </c>
      <c r="E9724" s="1">
        <v>0</v>
      </c>
    </row>
    <row r="9725" spans="1:5" x14ac:dyDescent="0.25">
      <c r="A9725" t="s">
        <v>15542</v>
      </c>
      <c r="B9725" t="s">
        <v>8276</v>
      </c>
      <c r="C9725" s="1">
        <v>0</v>
      </c>
      <c r="D9725" s="1">
        <v>0</v>
      </c>
      <c r="E9725" s="1">
        <v>0</v>
      </c>
    </row>
    <row r="9726" spans="1:5" x14ac:dyDescent="0.25">
      <c r="A9726" t="s">
        <v>15543</v>
      </c>
      <c r="B9726" t="s">
        <v>8278</v>
      </c>
      <c r="C9726" s="1">
        <v>0</v>
      </c>
      <c r="D9726" s="1">
        <v>0</v>
      </c>
      <c r="E9726" s="1">
        <v>0</v>
      </c>
    </row>
    <row r="9727" spans="1:5" x14ac:dyDescent="0.25">
      <c r="A9727" t="s">
        <v>15544</v>
      </c>
      <c r="B9727" t="s">
        <v>8280</v>
      </c>
      <c r="C9727" s="1">
        <v>0</v>
      </c>
      <c r="D9727" s="1">
        <v>0</v>
      </c>
      <c r="E9727" s="1">
        <v>0</v>
      </c>
    </row>
    <row r="9728" spans="1:5" x14ac:dyDescent="0.25">
      <c r="A9728" t="s">
        <v>15545</v>
      </c>
      <c r="B9728" t="s">
        <v>8282</v>
      </c>
      <c r="C9728" s="1">
        <v>0</v>
      </c>
      <c r="D9728" s="1">
        <v>0</v>
      </c>
      <c r="E9728" s="1">
        <v>0</v>
      </c>
    </row>
    <row r="9729" spans="1:5" x14ac:dyDescent="0.25">
      <c r="A9729" t="s">
        <v>15546</v>
      </c>
      <c r="B9729" t="s">
        <v>8284</v>
      </c>
      <c r="C9729" s="1">
        <v>0</v>
      </c>
      <c r="D9729" s="1">
        <v>0</v>
      </c>
      <c r="E9729" s="1">
        <v>0</v>
      </c>
    </row>
    <row r="9730" spans="1:5" x14ac:dyDescent="0.25">
      <c r="A9730" t="s">
        <v>15547</v>
      </c>
      <c r="B9730" t="s">
        <v>8288</v>
      </c>
      <c r="C9730" s="1">
        <v>0</v>
      </c>
      <c r="D9730" s="1">
        <v>0</v>
      </c>
      <c r="E9730" s="1">
        <v>0</v>
      </c>
    </row>
    <row r="9731" spans="1:5" x14ac:dyDescent="0.25">
      <c r="A9731" t="s">
        <v>15548</v>
      </c>
      <c r="B9731" t="s">
        <v>8290</v>
      </c>
      <c r="C9731" s="1">
        <v>0</v>
      </c>
      <c r="D9731" s="1">
        <v>0</v>
      </c>
      <c r="E9731" s="1">
        <v>0</v>
      </c>
    </row>
    <row r="9732" spans="1:5" x14ac:dyDescent="0.25">
      <c r="A9732" t="s">
        <v>15549</v>
      </c>
      <c r="B9732" t="s">
        <v>8292</v>
      </c>
      <c r="C9732" s="1">
        <v>0</v>
      </c>
      <c r="D9732" s="1">
        <v>0</v>
      </c>
      <c r="E9732" s="1">
        <v>0</v>
      </c>
    </row>
    <row r="9733" spans="1:5" x14ac:dyDescent="0.25">
      <c r="A9733" t="s">
        <v>15550</v>
      </c>
      <c r="B9733" t="s">
        <v>8294</v>
      </c>
      <c r="C9733" s="1">
        <v>0</v>
      </c>
      <c r="D9733" s="1">
        <v>0</v>
      </c>
      <c r="E9733" s="1">
        <v>0</v>
      </c>
    </row>
    <row r="9734" spans="1:5" x14ac:dyDescent="0.25">
      <c r="A9734" t="s">
        <v>15551</v>
      </c>
      <c r="B9734" t="s">
        <v>8296</v>
      </c>
      <c r="C9734" s="1">
        <v>0</v>
      </c>
      <c r="D9734" s="1">
        <v>0</v>
      </c>
      <c r="E9734" s="1">
        <v>0</v>
      </c>
    </row>
    <row r="9735" spans="1:5" x14ac:dyDescent="0.25">
      <c r="A9735" t="s">
        <v>15552</v>
      </c>
      <c r="B9735" t="s">
        <v>8298</v>
      </c>
      <c r="C9735" s="1">
        <v>0</v>
      </c>
      <c r="D9735" s="1">
        <v>0</v>
      </c>
      <c r="E9735" s="1">
        <v>0</v>
      </c>
    </row>
    <row r="9736" spans="1:5" x14ac:dyDescent="0.25">
      <c r="A9736" t="s">
        <v>15553</v>
      </c>
      <c r="B9736" t="s">
        <v>8300</v>
      </c>
      <c r="C9736" s="1">
        <v>0</v>
      </c>
      <c r="D9736" s="1">
        <v>0</v>
      </c>
      <c r="E9736" s="1">
        <v>0</v>
      </c>
    </row>
    <row r="9737" spans="1:5" x14ac:dyDescent="0.25">
      <c r="A9737" t="s">
        <v>15554</v>
      </c>
      <c r="B9737" t="s">
        <v>8302</v>
      </c>
      <c r="C9737" s="1">
        <v>0</v>
      </c>
      <c r="D9737" s="1">
        <v>0</v>
      </c>
      <c r="E9737" s="1">
        <v>0</v>
      </c>
    </row>
    <row r="9738" spans="1:5" x14ac:dyDescent="0.25">
      <c r="A9738" t="s">
        <v>15555</v>
      </c>
      <c r="B9738" t="s">
        <v>8304</v>
      </c>
      <c r="C9738" s="1">
        <v>0</v>
      </c>
      <c r="D9738" s="1">
        <v>0</v>
      </c>
      <c r="E9738" s="1">
        <v>0</v>
      </c>
    </row>
    <row r="9739" spans="1:5" x14ac:dyDescent="0.25">
      <c r="A9739" t="s">
        <v>15556</v>
      </c>
      <c r="B9739" t="s">
        <v>8306</v>
      </c>
      <c r="C9739" s="1">
        <v>0</v>
      </c>
      <c r="D9739" s="1">
        <v>0</v>
      </c>
      <c r="E9739" s="1">
        <v>0</v>
      </c>
    </row>
    <row r="9740" spans="1:5" x14ac:dyDescent="0.25">
      <c r="A9740" t="s">
        <v>15557</v>
      </c>
      <c r="B9740" t="s">
        <v>8308</v>
      </c>
      <c r="C9740" s="1">
        <v>0</v>
      </c>
      <c r="D9740" s="1">
        <v>0</v>
      </c>
      <c r="E9740" s="1">
        <v>0</v>
      </c>
    </row>
    <row r="9741" spans="1:5" x14ac:dyDescent="0.25">
      <c r="A9741" t="s">
        <v>15558</v>
      </c>
      <c r="B9741" t="s">
        <v>15511</v>
      </c>
      <c r="C9741" s="1">
        <v>0</v>
      </c>
      <c r="D9741" s="1">
        <v>0</v>
      </c>
      <c r="E9741" s="1">
        <v>0</v>
      </c>
    </row>
    <row r="9742" spans="1:5" x14ac:dyDescent="0.25">
      <c r="A9742" t="s">
        <v>15559</v>
      </c>
      <c r="B9742" t="s">
        <v>8310</v>
      </c>
      <c r="C9742" s="1">
        <v>0</v>
      </c>
      <c r="D9742" s="1">
        <v>0</v>
      </c>
      <c r="E9742" s="1">
        <v>0</v>
      </c>
    </row>
    <row r="9743" spans="1:5" x14ac:dyDescent="0.25">
      <c r="A9743" t="s">
        <v>15560</v>
      </c>
      <c r="B9743" t="s">
        <v>8312</v>
      </c>
      <c r="C9743" s="1">
        <v>0</v>
      </c>
      <c r="D9743" s="1">
        <v>0</v>
      </c>
      <c r="E9743" s="1">
        <v>0</v>
      </c>
    </row>
    <row r="9744" spans="1:5" x14ac:dyDescent="0.25">
      <c r="A9744" t="s">
        <v>15561</v>
      </c>
      <c r="B9744" t="s">
        <v>8314</v>
      </c>
      <c r="C9744" s="1">
        <v>0</v>
      </c>
      <c r="D9744" s="1">
        <v>0</v>
      </c>
      <c r="E9744" s="1">
        <v>0</v>
      </c>
    </row>
    <row r="9745" spans="1:5" x14ac:dyDescent="0.25">
      <c r="A9745" t="s">
        <v>15562</v>
      </c>
      <c r="B9745" t="s">
        <v>8316</v>
      </c>
      <c r="C9745" s="1">
        <v>0</v>
      </c>
      <c r="D9745" s="1">
        <v>0</v>
      </c>
      <c r="E9745" s="1">
        <v>0</v>
      </c>
    </row>
    <row r="9746" spans="1:5" x14ac:dyDescent="0.25">
      <c r="A9746" t="s">
        <v>15563</v>
      </c>
      <c r="B9746" t="s">
        <v>8318</v>
      </c>
      <c r="C9746" s="1">
        <v>0</v>
      </c>
      <c r="D9746" s="1">
        <v>0</v>
      </c>
      <c r="E9746" s="1">
        <v>0</v>
      </c>
    </row>
    <row r="9747" spans="1:5" x14ac:dyDescent="0.25">
      <c r="A9747" t="s">
        <v>15564</v>
      </c>
      <c r="B9747" t="s">
        <v>8320</v>
      </c>
      <c r="C9747" s="1">
        <v>0</v>
      </c>
      <c r="D9747" s="1">
        <v>0</v>
      </c>
      <c r="E9747" s="1">
        <v>0</v>
      </c>
    </row>
    <row r="9748" spans="1:5" x14ac:dyDescent="0.25">
      <c r="A9748" t="s">
        <v>15565</v>
      </c>
      <c r="B9748" t="s">
        <v>8322</v>
      </c>
      <c r="C9748" s="1">
        <v>2000</v>
      </c>
      <c r="D9748" s="1">
        <v>0</v>
      </c>
      <c r="E9748" s="1">
        <v>0</v>
      </c>
    </row>
    <row r="9749" spans="1:5" x14ac:dyDescent="0.25">
      <c r="A9749" t="s">
        <v>15566</v>
      </c>
      <c r="B9749" t="s">
        <v>8326</v>
      </c>
      <c r="C9749" s="1">
        <v>0</v>
      </c>
      <c r="D9749" s="1">
        <v>0</v>
      </c>
      <c r="E9749" s="1">
        <v>0</v>
      </c>
    </row>
    <row r="9750" spans="1:5" x14ac:dyDescent="0.25">
      <c r="A9750" t="s">
        <v>15567</v>
      </c>
      <c r="B9750" t="s">
        <v>15521</v>
      </c>
      <c r="C9750" s="1">
        <v>0</v>
      </c>
      <c r="D9750" s="1">
        <v>0</v>
      </c>
      <c r="E9750" s="1">
        <v>0</v>
      </c>
    </row>
    <row r="9751" spans="1:5" x14ac:dyDescent="0.25">
      <c r="A9751" t="s">
        <v>15568</v>
      </c>
      <c r="B9751" t="s">
        <v>8328</v>
      </c>
      <c r="C9751" s="1">
        <v>0</v>
      </c>
      <c r="D9751" s="1">
        <v>0</v>
      </c>
      <c r="E9751" s="1">
        <v>0</v>
      </c>
    </row>
    <row r="9752" spans="1:5" x14ac:dyDescent="0.25">
      <c r="A9752" t="s">
        <v>15569</v>
      </c>
      <c r="B9752" t="s">
        <v>8330</v>
      </c>
      <c r="C9752" s="1">
        <v>0</v>
      </c>
      <c r="D9752" s="1">
        <v>0</v>
      </c>
      <c r="E9752" s="1">
        <v>0</v>
      </c>
    </row>
    <row r="9753" spans="1:5" x14ac:dyDescent="0.25">
      <c r="A9753" t="s">
        <v>15570</v>
      </c>
      <c r="B9753" t="s">
        <v>8332</v>
      </c>
      <c r="C9753" s="1">
        <v>153</v>
      </c>
      <c r="D9753" s="1">
        <v>0</v>
      </c>
      <c r="E9753" s="1">
        <v>153</v>
      </c>
    </row>
    <row r="9754" spans="1:5" x14ac:dyDescent="0.25">
      <c r="A9754" t="s">
        <v>15571</v>
      </c>
      <c r="B9754" t="s">
        <v>8334</v>
      </c>
      <c r="C9754" s="1">
        <v>0</v>
      </c>
      <c r="D9754" s="1">
        <v>0</v>
      </c>
      <c r="E9754" s="1">
        <v>0</v>
      </c>
    </row>
    <row r="9755" spans="1:5" x14ac:dyDescent="0.25">
      <c r="A9755" t="s">
        <v>15572</v>
      </c>
      <c r="B9755" t="s">
        <v>8336</v>
      </c>
      <c r="C9755" s="1">
        <v>0</v>
      </c>
      <c r="D9755" s="1">
        <v>0</v>
      </c>
      <c r="E9755" s="1">
        <v>0</v>
      </c>
    </row>
    <row r="9756" spans="1:5" x14ac:dyDescent="0.25">
      <c r="A9756" t="s">
        <v>15573</v>
      </c>
      <c r="B9756" t="s">
        <v>8338</v>
      </c>
      <c r="C9756" s="1">
        <v>0</v>
      </c>
      <c r="D9756" s="1">
        <v>0</v>
      </c>
      <c r="E9756" s="1">
        <v>0</v>
      </c>
    </row>
    <row r="9757" spans="1:5" x14ac:dyDescent="0.25">
      <c r="A9757" t="s">
        <v>15574</v>
      </c>
      <c r="B9757" t="s">
        <v>8340</v>
      </c>
      <c r="C9757" s="1">
        <v>0</v>
      </c>
      <c r="D9757" s="1">
        <v>0</v>
      </c>
      <c r="E9757" s="1">
        <v>0</v>
      </c>
    </row>
    <row r="9758" spans="1:5" x14ac:dyDescent="0.25">
      <c r="A9758" t="s">
        <v>15575</v>
      </c>
      <c r="B9758" t="s">
        <v>8342</v>
      </c>
      <c r="C9758" s="1">
        <v>0</v>
      </c>
      <c r="D9758" s="1">
        <v>0</v>
      </c>
      <c r="E9758" s="1">
        <v>0</v>
      </c>
    </row>
    <row r="9759" spans="1:5" x14ac:dyDescent="0.25">
      <c r="A9759" t="s">
        <v>15576</v>
      </c>
      <c r="B9759" t="s">
        <v>8344</v>
      </c>
      <c r="C9759" s="1">
        <v>0</v>
      </c>
      <c r="D9759" s="1">
        <v>0</v>
      </c>
      <c r="E9759" s="1">
        <v>0</v>
      </c>
    </row>
    <row r="9760" spans="1:5" x14ac:dyDescent="0.25">
      <c r="A9760" t="s">
        <v>15577</v>
      </c>
      <c r="B9760" t="s">
        <v>8346</v>
      </c>
      <c r="C9760" s="1">
        <v>0</v>
      </c>
      <c r="D9760" s="1">
        <v>0</v>
      </c>
      <c r="E9760" s="1">
        <v>0</v>
      </c>
    </row>
    <row r="9761" spans="1:5" x14ac:dyDescent="0.25">
      <c r="A9761" t="s">
        <v>15578</v>
      </c>
      <c r="B9761" t="s">
        <v>8348</v>
      </c>
      <c r="C9761" s="1">
        <v>0</v>
      </c>
      <c r="D9761" s="1">
        <v>0</v>
      </c>
      <c r="E9761" s="1">
        <v>0</v>
      </c>
    </row>
    <row r="9762" spans="1:5" x14ac:dyDescent="0.25">
      <c r="A9762" t="s">
        <v>15579</v>
      </c>
      <c r="B9762" t="s">
        <v>8350</v>
      </c>
      <c r="C9762" s="1">
        <v>0</v>
      </c>
      <c r="D9762" s="1">
        <v>0</v>
      </c>
      <c r="E9762" s="1">
        <v>0</v>
      </c>
    </row>
    <row r="9763" spans="1:5" x14ac:dyDescent="0.25">
      <c r="A9763" t="s">
        <v>15580</v>
      </c>
      <c r="B9763" t="s">
        <v>8352</v>
      </c>
      <c r="C9763" s="1">
        <v>0</v>
      </c>
      <c r="D9763" s="1">
        <v>0</v>
      </c>
      <c r="E9763" s="1">
        <v>0</v>
      </c>
    </row>
    <row r="9764" spans="1:5" x14ac:dyDescent="0.25">
      <c r="A9764" t="s">
        <v>15581</v>
      </c>
      <c r="B9764" t="s">
        <v>8354</v>
      </c>
      <c r="C9764" s="1">
        <v>0</v>
      </c>
      <c r="D9764" s="1">
        <v>0</v>
      </c>
      <c r="E9764" s="1">
        <v>0</v>
      </c>
    </row>
    <row r="9765" spans="1:5" x14ac:dyDescent="0.25">
      <c r="A9765" t="s">
        <v>15582</v>
      </c>
      <c r="B9765" t="s">
        <v>8356</v>
      </c>
      <c r="C9765" s="1">
        <v>0</v>
      </c>
      <c r="D9765" s="1">
        <v>0</v>
      </c>
      <c r="E9765" s="1">
        <v>0</v>
      </c>
    </row>
    <row r="9766" spans="1:5" x14ac:dyDescent="0.25">
      <c r="A9766" t="s">
        <v>15583</v>
      </c>
      <c r="B9766" t="s">
        <v>8358</v>
      </c>
      <c r="C9766" s="1">
        <v>0</v>
      </c>
      <c r="D9766" s="1">
        <v>0</v>
      </c>
      <c r="E9766" s="1">
        <v>0</v>
      </c>
    </row>
    <row r="9767" spans="1:5" x14ac:dyDescent="0.25">
      <c r="A9767" t="s">
        <v>15584</v>
      </c>
      <c r="B9767" t="s">
        <v>8360</v>
      </c>
      <c r="C9767" s="1">
        <v>0</v>
      </c>
      <c r="D9767" s="1">
        <v>0</v>
      </c>
      <c r="E9767" s="1">
        <v>0</v>
      </c>
    </row>
    <row r="9768" spans="1:5" x14ac:dyDescent="0.25">
      <c r="A9768" t="s">
        <v>15585</v>
      </c>
      <c r="B9768" t="s">
        <v>8362</v>
      </c>
      <c r="C9768" s="1">
        <v>0</v>
      </c>
      <c r="D9768" s="1">
        <v>0</v>
      </c>
      <c r="E9768" s="1">
        <v>0</v>
      </c>
    </row>
    <row r="9769" spans="1:5" x14ac:dyDescent="0.25">
      <c r="A9769" t="s">
        <v>15586</v>
      </c>
      <c r="B9769" t="s">
        <v>8364</v>
      </c>
      <c r="C9769" s="1">
        <v>0</v>
      </c>
      <c r="D9769" s="1">
        <v>0</v>
      </c>
      <c r="E9769" s="1">
        <v>0</v>
      </c>
    </row>
    <row r="9770" spans="1:5" x14ac:dyDescent="0.25">
      <c r="A9770" t="s">
        <v>15587</v>
      </c>
      <c r="B9770" t="s">
        <v>8366</v>
      </c>
      <c r="C9770" s="1">
        <v>0</v>
      </c>
      <c r="D9770" s="1">
        <v>0</v>
      </c>
      <c r="E9770" s="1">
        <v>0</v>
      </c>
    </row>
    <row r="9771" spans="1:5" x14ac:dyDescent="0.25">
      <c r="A9771" t="s">
        <v>15588</v>
      </c>
      <c r="B9771" t="s">
        <v>8368</v>
      </c>
      <c r="C9771" s="1">
        <v>0</v>
      </c>
      <c r="D9771" s="1">
        <v>0</v>
      </c>
      <c r="E9771" s="1">
        <v>0</v>
      </c>
    </row>
    <row r="9772" spans="1:5" x14ac:dyDescent="0.25">
      <c r="A9772" t="s">
        <v>15589</v>
      </c>
      <c r="B9772" t="s">
        <v>8370</v>
      </c>
      <c r="C9772" s="1">
        <v>0</v>
      </c>
      <c r="D9772" s="1">
        <v>0</v>
      </c>
      <c r="E9772" s="1">
        <v>0</v>
      </c>
    </row>
    <row r="9773" spans="1:5" x14ac:dyDescent="0.25">
      <c r="A9773" t="s">
        <v>15590</v>
      </c>
      <c r="B9773" t="s">
        <v>8372</v>
      </c>
      <c r="C9773" s="1">
        <v>0</v>
      </c>
      <c r="D9773" s="1">
        <v>0</v>
      </c>
      <c r="E9773" s="1">
        <v>0</v>
      </c>
    </row>
    <row r="9774" spans="1:5" x14ac:dyDescent="0.25">
      <c r="A9774" t="s">
        <v>15591</v>
      </c>
      <c r="B9774" t="s">
        <v>8374</v>
      </c>
      <c r="C9774" s="1">
        <v>0</v>
      </c>
      <c r="D9774" s="1">
        <v>0</v>
      </c>
      <c r="E9774" s="1">
        <v>0</v>
      </c>
    </row>
    <row r="9775" spans="1:5" x14ac:dyDescent="0.25">
      <c r="A9775" t="s">
        <v>15592</v>
      </c>
      <c r="B9775" t="s">
        <v>8376</v>
      </c>
      <c r="C9775" s="1">
        <v>0</v>
      </c>
      <c r="D9775" s="1">
        <v>0</v>
      </c>
      <c r="E9775" s="1">
        <v>0</v>
      </c>
    </row>
    <row r="9776" spans="1:5" x14ac:dyDescent="0.25">
      <c r="A9776" t="s">
        <v>15593</v>
      </c>
      <c r="B9776" t="s">
        <v>8380</v>
      </c>
      <c r="C9776" s="1">
        <v>0</v>
      </c>
      <c r="D9776" s="1">
        <v>0</v>
      </c>
      <c r="E9776" s="1">
        <v>0</v>
      </c>
    </row>
    <row r="9777" spans="1:5" x14ac:dyDescent="0.25">
      <c r="A9777" t="s">
        <v>15594</v>
      </c>
      <c r="B9777" t="s">
        <v>8382</v>
      </c>
      <c r="C9777" s="1">
        <v>0</v>
      </c>
      <c r="D9777" s="1">
        <v>0</v>
      </c>
      <c r="E9777" s="1">
        <v>0</v>
      </c>
    </row>
    <row r="9778" spans="1:5" x14ac:dyDescent="0.25">
      <c r="A9778" t="s">
        <v>15595</v>
      </c>
      <c r="B9778" t="s">
        <v>8384</v>
      </c>
      <c r="C9778" s="1">
        <v>0</v>
      </c>
      <c r="D9778" s="1">
        <v>0</v>
      </c>
      <c r="E9778" s="1">
        <v>0</v>
      </c>
    </row>
    <row r="9779" spans="1:5" x14ac:dyDescent="0.25">
      <c r="A9779" t="s">
        <v>15596</v>
      </c>
      <c r="B9779" t="s">
        <v>8386</v>
      </c>
      <c r="C9779" s="1">
        <v>0</v>
      </c>
      <c r="D9779" s="1">
        <v>0</v>
      </c>
      <c r="E9779" s="1">
        <v>0</v>
      </c>
    </row>
    <row r="9780" spans="1:5" x14ac:dyDescent="0.25">
      <c r="A9780" t="s">
        <v>15597</v>
      </c>
      <c r="B9780" t="s">
        <v>8388</v>
      </c>
      <c r="C9780" s="1">
        <v>0</v>
      </c>
      <c r="D9780" s="1">
        <v>0</v>
      </c>
      <c r="E9780" s="1">
        <v>0</v>
      </c>
    </row>
    <row r="9781" spans="1:5" x14ac:dyDescent="0.25">
      <c r="A9781" t="s">
        <v>15598</v>
      </c>
      <c r="B9781" t="s">
        <v>8390</v>
      </c>
      <c r="C9781" s="1">
        <v>0</v>
      </c>
      <c r="D9781" s="1">
        <v>0</v>
      </c>
      <c r="E9781" s="1">
        <v>0</v>
      </c>
    </row>
    <row r="9782" spans="1:5" x14ac:dyDescent="0.25">
      <c r="A9782" t="s">
        <v>15599</v>
      </c>
      <c r="B9782" t="s">
        <v>8392</v>
      </c>
      <c r="C9782" s="1">
        <v>0</v>
      </c>
      <c r="D9782" s="1">
        <v>0</v>
      </c>
      <c r="E9782" s="1">
        <v>0</v>
      </c>
    </row>
    <row r="9783" spans="1:5" x14ac:dyDescent="0.25">
      <c r="A9783" t="s">
        <v>15600</v>
      </c>
      <c r="B9783" t="s">
        <v>8394</v>
      </c>
      <c r="C9783" s="1">
        <v>0</v>
      </c>
      <c r="D9783" s="1">
        <v>0</v>
      </c>
      <c r="E9783" s="1">
        <v>0</v>
      </c>
    </row>
    <row r="9784" spans="1:5" x14ac:dyDescent="0.25">
      <c r="A9784" t="s">
        <v>15601</v>
      </c>
      <c r="B9784" t="s">
        <v>8396</v>
      </c>
      <c r="C9784" s="1">
        <v>0</v>
      </c>
      <c r="D9784" s="1">
        <v>0</v>
      </c>
      <c r="E9784" s="1">
        <v>0</v>
      </c>
    </row>
    <row r="9785" spans="1:5" x14ac:dyDescent="0.25">
      <c r="A9785" t="s">
        <v>15602</v>
      </c>
      <c r="B9785" t="s">
        <v>8398</v>
      </c>
      <c r="C9785" s="1">
        <v>0</v>
      </c>
      <c r="D9785" s="1">
        <v>0</v>
      </c>
      <c r="E9785" s="1">
        <v>0</v>
      </c>
    </row>
    <row r="9786" spans="1:5" x14ac:dyDescent="0.25">
      <c r="A9786" t="s">
        <v>15603</v>
      </c>
      <c r="B9786" t="s">
        <v>8400</v>
      </c>
      <c r="C9786" s="1">
        <v>0</v>
      </c>
      <c r="D9786" s="1">
        <v>0</v>
      </c>
      <c r="E9786" s="1">
        <v>0</v>
      </c>
    </row>
    <row r="9787" spans="1:5" x14ac:dyDescent="0.25">
      <c r="A9787" t="s">
        <v>15604</v>
      </c>
      <c r="B9787" t="s">
        <v>8402</v>
      </c>
      <c r="C9787" s="1">
        <v>0</v>
      </c>
      <c r="D9787" s="1">
        <v>0</v>
      </c>
      <c r="E9787" s="1">
        <v>0</v>
      </c>
    </row>
    <row r="9788" spans="1:5" x14ac:dyDescent="0.25">
      <c r="A9788" t="s">
        <v>15605</v>
      </c>
      <c r="B9788" t="s">
        <v>8404</v>
      </c>
      <c r="C9788" s="1">
        <v>0</v>
      </c>
      <c r="D9788" s="1">
        <v>0</v>
      </c>
      <c r="E9788" s="1">
        <v>0</v>
      </c>
    </row>
    <row r="9789" spans="1:5" x14ac:dyDescent="0.25">
      <c r="A9789" t="s">
        <v>15606</v>
      </c>
      <c r="B9789" t="s">
        <v>8406</v>
      </c>
      <c r="C9789" s="1">
        <v>0</v>
      </c>
      <c r="D9789" s="1">
        <v>0</v>
      </c>
      <c r="E9789" s="1">
        <v>0</v>
      </c>
    </row>
    <row r="9790" spans="1:5" x14ac:dyDescent="0.25">
      <c r="A9790" t="s">
        <v>15607</v>
      </c>
      <c r="B9790" t="s">
        <v>8408</v>
      </c>
      <c r="C9790" s="1">
        <v>0</v>
      </c>
      <c r="D9790" s="1">
        <v>0</v>
      </c>
      <c r="E9790" s="1">
        <v>0</v>
      </c>
    </row>
    <row r="9791" spans="1:5" x14ac:dyDescent="0.25">
      <c r="A9791" t="s">
        <v>15608</v>
      </c>
      <c r="B9791" t="s">
        <v>8410</v>
      </c>
      <c r="C9791" s="1">
        <v>0</v>
      </c>
      <c r="D9791" s="1">
        <v>0</v>
      </c>
      <c r="E9791" s="1">
        <v>0</v>
      </c>
    </row>
    <row r="9792" spans="1:5" x14ac:dyDescent="0.25">
      <c r="A9792" t="s">
        <v>15609</v>
      </c>
      <c r="B9792" t="s">
        <v>8412</v>
      </c>
      <c r="C9792" s="1">
        <v>0</v>
      </c>
      <c r="D9792" s="1">
        <v>0</v>
      </c>
      <c r="E9792" s="1">
        <v>0</v>
      </c>
    </row>
    <row r="9793" spans="1:5" x14ac:dyDescent="0.25">
      <c r="A9793" t="s">
        <v>15610</v>
      </c>
      <c r="B9793" t="s">
        <v>8414</v>
      </c>
      <c r="C9793" s="1">
        <v>0</v>
      </c>
      <c r="D9793" s="1">
        <v>0</v>
      </c>
      <c r="E9793" s="1">
        <v>0</v>
      </c>
    </row>
    <row r="9794" spans="1:5" x14ac:dyDescent="0.25">
      <c r="A9794" t="s">
        <v>15611</v>
      </c>
      <c r="B9794" t="s">
        <v>8416</v>
      </c>
      <c r="C9794" s="1">
        <v>0</v>
      </c>
      <c r="D9794" s="1">
        <v>0</v>
      </c>
      <c r="E9794" s="1">
        <v>0</v>
      </c>
    </row>
    <row r="9795" spans="1:5" x14ac:dyDescent="0.25">
      <c r="A9795" t="s">
        <v>15612</v>
      </c>
      <c r="B9795" t="s">
        <v>8420</v>
      </c>
      <c r="C9795" s="1">
        <v>0</v>
      </c>
      <c r="D9795" s="1">
        <v>0</v>
      </c>
      <c r="E9795" s="1">
        <v>0</v>
      </c>
    </row>
    <row r="9796" spans="1:5" x14ac:dyDescent="0.25">
      <c r="A9796" t="s">
        <v>15613</v>
      </c>
      <c r="B9796" t="s">
        <v>15614</v>
      </c>
      <c r="C9796" s="1">
        <v>0</v>
      </c>
      <c r="D9796" s="1">
        <v>0</v>
      </c>
      <c r="E9796" s="1">
        <v>0</v>
      </c>
    </row>
    <row r="9797" spans="1:5" x14ac:dyDescent="0.25">
      <c r="A9797" t="s">
        <v>15615</v>
      </c>
      <c r="B9797" t="s">
        <v>8422</v>
      </c>
      <c r="C9797" s="1">
        <v>0</v>
      </c>
      <c r="D9797" s="1">
        <v>0</v>
      </c>
      <c r="E9797" s="1">
        <v>0</v>
      </c>
    </row>
    <row r="9798" spans="1:5" x14ac:dyDescent="0.25">
      <c r="A9798" t="s">
        <v>15616</v>
      </c>
      <c r="B9798" t="s">
        <v>8424</v>
      </c>
      <c r="C9798" s="1">
        <v>0</v>
      </c>
      <c r="D9798" s="1">
        <v>0</v>
      </c>
      <c r="E9798" s="1">
        <v>0</v>
      </c>
    </row>
    <row r="9799" spans="1:5" x14ac:dyDescent="0.25">
      <c r="A9799" t="s">
        <v>15617</v>
      </c>
      <c r="B9799" t="s">
        <v>8426</v>
      </c>
      <c r="C9799" s="1">
        <v>0</v>
      </c>
      <c r="D9799" s="1">
        <v>0</v>
      </c>
      <c r="E9799" s="1">
        <v>0</v>
      </c>
    </row>
    <row r="9800" spans="1:5" x14ac:dyDescent="0.25">
      <c r="A9800" t="s">
        <v>15618</v>
      </c>
      <c r="B9800" t="s">
        <v>8428</v>
      </c>
      <c r="C9800" s="1">
        <v>0</v>
      </c>
      <c r="D9800" s="1">
        <v>0</v>
      </c>
      <c r="E9800" s="1">
        <v>0</v>
      </c>
    </row>
    <row r="9801" spans="1:5" x14ac:dyDescent="0.25">
      <c r="A9801" t="s">
        <v>15619</v>
      </c>
      <c r="B9801" t="s">
        <v>8430</v>
      </c>
      <c r="C9801" s="1">
        <v>0</v>
      </c>
      <c r="D9801" s="1">
        <v>0</v>
      </c>
      <c r="E9801" s="1">
        <v>0</v>
      </c>
    </row>
    <row r="9802" spans="1:5" x14ac:dyDescent="0.25">
      <c r="A9802" t="s">
        <v>15620</v>
      </c>
      <c r="B9802" t="s">
        <v>8432</v>
      </c>
      <c r="C9802" s="1">
        <v>0</v>
      </c>
      <c r="D9802" s="1">
        <v>0</v>
      </c>
      <c r="E9802" s="1">
        <v>0</v>
      </c>
    </row>
    <row r="9803" spans="1:5" x14ac:dyDescent="0.25">
      <c r="A9803" t="s">
        <v>15621</v>
      </c>
      <c r="B9803" t="s">
        <v>8434</v>
      </c>
      <c r="C9803" s="1">
        <v>0</v>
      </c>
      <c r="D9803" s="1">
        <v>0</v>
      </c>
      <c r="E9803" s="1">
        <v>0</v>
      </c>
    </row>
    <row r="9804" spans="1:5" x14ac:dyDescent="0.25">
      <c r="A9804" t="s">
        <v>15622</v>
      </c>
      <c r="B9804" t="s">
        <v>8342</v>
      </c>
      <c r="C9804" s="1">
        <v>0</v>
      </c>
      <c r="D9804" s="1">
        <v>0</v>
      </c>
      <c r="E9804" s="1">
        <v>0</v>
      </c>
    </row>
    <row r="9805" spans="1:5" x14ac:dyDescent="0.25">
      <c r="A9805" t="s">
        <v>15623</v>
      </c>
      <c r="B9805" t="s">
        <v>8344</v>
      </c>
      <c r="C9805" s="1">
        <v>0</v>
      </c>
      <c r="D9805" s="1">
        <v>0</v>
      </c>
      <c r="E9805" s="1">
        <v>0</v>
      </c>
    </row>
    <row r="9806" spans="1:5" x14ac:dyDescent="0.25">
      <c r="A9806" t="s">
        <v>15624</v>
      </c>
      <c r="B9806" t="s">
        <v>8346</v>
      </c>
      <c r="C9806" s="1">
        <v>0</v>
      </c>
      <c r="D9806" s="1">
        <v>0</v>
      </c>
      <c r="E9806" s="1">
        <v>0</v>
      </c>
    </row>
    <row r="9807" spans="1:5" x14ac:dyDescent="0.25">
      <c r="A9807" t="s">
        <v>15625</v>
      </c>
      <c r="B9807" t="s">
        <v>8348</v>
      </c>
      <c r="C9807" s="1">
        <v>0</v>
      </c>
      <c r="D9807" s="1">
        <v>0</v>
      </c>
      <c r="E9807" s="1">
        <v>0</v>
      </c>
    </row>
    <row r="9808" spans="1:5" x14ac:dyDescent="0.25">
      <c r="A9808" t="s">
        <v>15626</v>
      </c>
      <c r="B9808" t="s">
        <v>8350</v>
      </c>
      <c r="C9808" s="1">
        <v>0</v>
      </c>
      <c r="D9808" s="1">
        <v>0</v>
      </c>
      <c r="E9808" s="1">
        <v>0</v>
      </c>
    </row>
    <row r="9809" spans="1:5" x14ac:dyDescent="0.25">
      <c r="A9809" t="s">
        <v>15627</v>
      </c>
      <c r="B9809" t="s">
        <v>8352</v>
      </c>
      <c r="C9809" s="1">
        <v>0</v>
      </c>
      <c r="D9809" s="1">
        <v>0</v>
      </c>
      <c r="E9809" s="1">
        <v>0</v>
      </c>
    </row>
    <row r="9810" spans="1:5" x14ac:dyDescent="0.25">
      <c r="A9810" t="s">
        <v>15628</v>
      </c>
      <c r="B9810" t="s">
        <v>8354</v>
      </c>
      <c r="C9810" s="1">
        <v>0</v>
      </c>
      <c r="D9810" s="1">
        <v>0</v>
      </c>
      <c r="E9810" s="1">
        <v>0</v>
      </c>
    </row>
    <row r="9811" spans="1:5" x14ac:dyDescent="0.25">
      <c r="A9811" t="s">
        <v>15629</v>
      </c>
      <c r="B9811" t="s">
        <v>8356</v>
      </c>
      <c r="C9811" s="1">
        <v>0</v>
      </c>
      <c r="D9811" s="1">
        <v>0</v>
      </c>
      <c r="E9811" s="1">
        <v>0</v>
      </c>
    </row>
    <row r="9812" spans="1:5" x14ac:dyDescent="0.25">
      <c r="A9812" t="s">
        <v>15630</v>
      </c>
      <c r="B9812" t="s">
        <v>8358</v>
      </c>
      <c r="C9812" s="1">
        <v>0</v>
      </c>
      <c r="D9812" s="1">
        <v>0</v>
      </c>
      <c r="E9812" s="1">
        <v>0</v>
      </c>
    </row>
    <row r="9813" spans="1:5" x14ac:dyDescent="0.25">
      <c r="A9813" t="s">
        <v>15631</v>
      </c>
      <c r="B9813" t="s">
        <v>8360</v>
      </c>
      <c r="C9813" s="1">
        <v>0</v>
      </c>
      <c r="D9813" s="1">
        <v>0</v>
      </c>
      <c r="E9813" s="1">
        <v>0</v>
      </c>
    </row>
    <row r="9814" spans="1:5" x14ac:dyDescent="0.25">
      <c r="A9814" t="s">
        <v>15632</v>
      </c>
      <c r="B9814" t="s">
        <v>8362</v>
      </c>
      <c r="C9814" s="1">
        <v>0</v>
      </c>
      <c r="D9814" s="1">
        <v>0</v>
      </c>
      <c r="E9814" s="1">
        <v>0</v>
      </c>
    </row>
    <row r="9815" spans="1:5" x14ac:dyDescent="0.25">
      <c r="A9815" t="s">
        <v>15633</v>
      </c>
      <c r="B9815" t="s">
        <v>8364</v>
      </c>
      <c r="C9815" s="1">
        <v>0</v>
      </c>
      <c r="D9815" s="1">
        <v>0</v>
      </c>
      <c r="E9815" s="1">
        <v>0</v>
      </c>
    </row>
    <row r="9816" spans="1:5" x14ac:dyDescent="0.25">
      <c r="A9816" t="s">
        <v>15634</v>
      </c>
      <c r="B9816" t="s">
        <v>8366</v>
      </c>
      <c r="C9816" s="1">
        <v>0</v>
      </c>
      <c r="D9816" s="1">
        <v>0</v>
      </c>
      <c r="E9816" s="1">
        <v>0</v>
      </c>
    </row>
    <row r="9817" spans="1:5" x14ac:dyDescent="0.25">
      <c r="A9817" t="s">
        <v>15635</v>
      </c>
      <c r="B9817" t="s">
        <v>8368</v>
      </c>
      <c r="C9817" s="1">
        <v>0</v>
      </c>
      <c r="D9817" s="1">
        <v>0</v>
      </c>
      <c r="E9817" s="1">
        <v>0</v>
      </c>
    </row>
    <row r="9818" spans="1:5" x14ac:dyDescent="0.25">
      <c r="A9818" t="s">
        <v>15636</v>
      </c>
      <c r="B9818" t="s">
        <v>8370</v>
      </c>
      <c r="C9818" s="1">
        <v>0</v>
      </c>
      <c r="D9818" s="1">
        <v>0</v>
      </c>
      <c r="E9818" s="1">
        <v>0</v>
      </c>
    </row>
    <row r="9819" spans="1:5" x14ac:dyDescent="0.25">
      <c r="A9819" t="s">
        <v>15637</v>
      </c>
      <c r="B9819" t="s">
        <v>8372</v>
      </c>
      <c r="C9819" s="1">
        <v>0</v>
      </c>
      <c r="D9819" s="1">
        <v>0</v>
      </c>
      <c r="E9819" s="1">
        <v>0</v>
      </c>
    </row>
    <row r="9820" spans="1:5" x14ac:dyDescent="0.25">
      <c r="A9820" t="s">
        <v>15638</v>
      </c>
      <c r="B9820" t="s">
        <v>8374</v>
      </c>
      <c r="C9820" s="1">
        <v>0</v>
      </c>
      <c r="D9820" s="1">
        <v>0</v>
      </c>
      <c r="E9820" s="1">
        <v>0</v>
      </c>
    </row>
    <row r="9821" spans="1:5" x14ac:dyDescent="0.25">
      <c r="A9821" t="s">
        <v>15639</v>
      </c>
      <c r="B9821" t="s">
        <v>8376</v>
      </c>
      <c r="C9821" s="1">
        <v>0</v>
      </c>
      <c r="D9821" s="1">
        <v>0</v>
      </c>
      <c r="E9821" s="1">
        <v>0</v>
      </c>
    </row>
    <row r="9822" spans="1:5" x14ac:dyDescent="0.25">
      <c r="A9822" t="s">
        <v>15640</v>
      </c>
      <c r="B9822" t="s">
        <v>8380</v>
      </c>
      <c r="C9822" s="1">
        <v>0</v>
      </c>
      <c r="D9822" s="1">
        <v>0</v>
      </c>
      <c r="E9822" s="1">
        <v>0</v>
      </c>
    </row>
    <row r="9823" spans="1:5" x14ac:dyDescent="0.25">
      <c r="A9823" t="s">
        <v>15641</v>
      </c>
      <c r="B9823" t="s">
        <v>8382</v>
      </c>
      <c r="C9823" s="1">
        <v>0</v>
      </c>
      <c r="D9823" s="1">
        <v>0</v>
      </c>
      <c r="E9823" s="1">
        <v>0</v>
      </c>
    </row>
    <row r="9824" spans="1:5" x14ac:dyDescent="0.25">
      <c r="A9824" t="s">
        <v>15642</v>
      </c>
      <c r="B9824" t="s">
        <v>8384</v>
      </c>
      <c r="C9824" s="1">
        <v>0</v>
      </c>
      <c r="D9824" s="1">
        <v>0</v>
      </c>
      <c r="E9824" s="1">
        <v>0</v>
      </c>
    </row>
    <row r="9825" spans="1:5" x14ac:dyDescent="0.25">
      <c r="A9825" t="s">
        <v>15643</v>
      </c>
      <c r="B9825" t="s">
        <v>8386</v>
      </c>
      <c r="C9825" s="1">
        <v>0</v>
      </c>
      <c r="D9825" s="1">
        <v>0</v>
      </c>
      <c r="E9825" s="1">
        <v>0</v>
      </c>
    </row>
    <row r="9826" spans="1:5" x14ac:dyDescent="0.25">
      <c r="A9826" t="s">
        <v>15644</v>
      </c>
      <c r="B9826" t="s">
        <v>8388</v>
      </c>
      <c r="C9826" s="1">
        <v>0</v>
      </c>
      <c r="D9826" s="1">
        <v>0</v>
      </c>
      <c r="E9826" s="1">
        <v>0</v>
      </c>
    </row>
    <row r="9827" spans="1:5" x14ac:dyDescent="0.25">
      <c r="A9827" t="s">
        <v>15645</v>
      </c>
      <c r="B9827" t="s">
        <v>8390</v>
      </c>
      <c r="C9827" s="1">
        <v>0</v>
      </c>
      <c r="D9827" s="1">
        <v>0</v>
      </c>
      <c r="E9827" s="1">
        <v>0</v>
      </c>
    </row>
    <row r="9828" spans="1:5" x14ac:dyDescent="0.25">
      <c r="A9828" t="s">
        <v>15646</v>
      </c>
      <c r="B9828" t="s">
        <v>8392</v>
      </c>
      <c r="C9828" s="1">
        <v>0</v>
      </c>
      <c r="D9828" s="1">
        <v>0</v>
      </c>
      <c r="E9828" s="1">
        <v>0</v>
      </c>
    </row>
    <row r="9829" spans="1:5" x14ac:dyDescent="0.25">
      <c r="A9829" t="s">
        <v>15647</v>
      </c>
      <c r="B9829" t="s">
        <v>8394</v>
      </c>
      <c r="C9829" s="1">
        <v>0</v>
      </c>
      <c r="D9829" s="1">
        <v>0</v>
      </c>
      <c r="E9829" s="1">
        <v>0</v>
      </c>
    </row>
    <row r="9830" spans="1:5" x14ac:dyDescent="0.25">
      <c r="A9830" t="s">
        <v>15648</v>
      </c>
      <c r="B9830" t="s">
        <v>8396</v>
      </c>
      <c r="C9830" s="1">
        <v>0</v>
      </c>
      <c r="D9830" s="1">
        <v>0</v>
      </c>
      <c r="E9830" s="1">
        <v>0</v>
      </c>
    </row>
    <row r="9831" spans="1:5" x14ac:dyDescent="0.25">
      <c r="A9831" t="s">
        <v>15649</v>
      </c>
      <c r="B9831" t="s">
        <v>8398</v>
      </c>
      <c r="C9831" s="1">
        <v>0</v>
      </c>
      <c r="D9831" s="1">
        <v>0</v>
      </c>
      <c r="E9831" s="1">
        <v>0</v>
      </c>
    </row>
    <row r="9832" spans="1:5" x14ac:dyDescent="0.25">
      <c r="A9832" t="s">
        <v>15650</v>
      </c>
      <c r="B9832" t="s">
        <v>8400</v>
      </c>
      <c r="C9832" s="1">
        <v>0</v>
      </c>
      <c r="D9832" s="1">
        <v>0</v>
      </c>
      <c r="E9832" s="1">
        <v>0</v>
      </c>
    </row>
    <row r="9833" spans="1:5" x14ac:dyDescent="0.25">
      <c r="A9833" t="s">
        <v>15651</v>
      </c>
      <c r="B9833" t="s">
        <v>8402</v>
      </c>
      <c r="C9833" s="1">
        <v>0</v>
      </c>
      <c r="D9833" s="1">
        <v>0</v>
      </c>
      <c r="E9833" s="1">
        <v>0</v>
      </c>
    </row>
    <row r="9834" spans="1:5" x14ac:dyDescent="0.25">
      <c r="A9834" t="s">
        <v>15652</v>
      </c>
      <c r="B9834" t="s">
        <v>8404</v>
      </c>
      <c r="C9834" s="1">
        <v>300</v>
      </c>
      <c r="D9834" s="1">
        <v>0</v>
      </c>
      <c r="E9834" s="1">
        <v>0</v>
      </c>
    </row>
    <row r="9835" spans="1:5" x14ac:dyDescent="0.25">
      <c r="A9835" t="s">
        <v>15653</v>
      </c>
      <c r="B9835" t="s">
        <v>8406</v>
      </c>
      <c r="C9835" s="1">
        <v>0</v>
      </c>
      <c r="D9835" s="1">
        <v>0</v>
      </c>
      <c r="E9835" s="1">
        <v>0</v>
      </c>
    </row>
    <row r="9836" spans="1:5" x14ac:dyDescent="0.25">
      <c r="A9836" t="s">
        <v>15654</v>
      </c>
      <c r="B9836" t="s">
        <v>8408</v>
      </c>
      <c r="C9836" s="1">
        <v>0</v>
      </c>
      <c r="D9836" s="1">
        <v>0</v>
      </c>
      <c r="E9836" s="1">
        <v>0</v>
      </c>
    </row>
    <row r="9837" spans="1:5" x14ac:dyDescent="0.25">
      <c r="A9837" t="s">
        <v>15655</v>
      </c>
      <c r="B9837" t="s">
        <v>8410</v>
      </c>
      <c r="C9837" s="1">
        <v>0</v>
      </c>
      <c r="D9837" s="1">
        <v>0</v>
      </c>
      <c r="E9837" s="1">
        <v>0</v>
      </c>
    </row>
    <row r="9838" spans="1:5" x14ac:dyDescent="0.25">
      <c r="A9838" t="s">
        <v>15656</v>
      </c>
      <c r="B9838" t="s">
        <v>8412</v>
      </c>
      <c r="C9838" s="1">
        <v>0</v>
      </c>
      <c r="D9838" s="1">
        <v>0</v>
      </c>
      <c r="E9838" s="1">
        <v>0</v>
      </c>
    </row>
    <row r="9839" spans="1:5" x14ac:dyDescent="0.25">
      <c r="A9839" t="s">
        <v>15657</v>
      </c>
      <c r="B9839" t="s">
        <v>8414</v>
      </c>
      <c r="C9839" s="1">
        <v>0</v>
      </c>
      <c r="D9839" s="1">
        <v>0</v>
      </c>
      <c r="E9839" s="1">
        <v>0</v>
      </c>
    </row>
    <row r="9840" spans="1:5" x14ac:dyDescent="0.25">
      <c r="A9840" t="s">
        <v>15658</v>
      </c>
      <c r="B9840" t="s">
        <v>8416</v>
      </c>
      <c r="C9840" s="1">
        <v>11200</v>
      </c>
      <c r="D9840" s="1">
        <v>0</v>
      </c>
      <c r="E9840" s="1">
        <v>0</v>
      </c>
    </row>
    <row r="9841" spans="1:5" x14ac:dyDescent="0.25">
      <c r="A9841" t="s">
        <v>15659</v>
      </c>
      <c r="B9841" t="s">
        <v>8420</v>
      </c>
      <c r="C9841" s="1">
        <v>0</v>
      </c>
      <c r="D9841" s="1">
        <v>0</v>
      </c>
      <c r="E9841" s="1">
        <v>0</v>
      </c>
    </row>
    <row r="9842" spans="1:5" x14ac:dyDescent="0.25">
      <c r="A9842" t="s">
        <v>15660</v>
      </c>
      <c r="B9842" t="s">
        <v>15614</v>
      </c>
      <c r="C9842" s="1">
        <v>0</v>
      </c>
      <c r="D9842" s="1">
        <v>0</v>
      </c>
      <c r="E9842" s="1">
        <v>0</v>
      </c>
    </row>
    <row r="9843" spans="1:5" x14ac:dyDescent="0.25">
      <c r="A9843" t="s">
        <v>15661</v>
      </c>
      <c r="B9843" t="s">
        <v>8422</v>
      </c>
      <c r="C9843" s="1">
        <v>4500</v>
      </c>
      <c r="D9843" s="1">
        <v>0</v>
      </c>
      <c r="E9843" s="1">
        <v>0</v>
      </c>
    </row>
    <row r="9844" spans="1:5" x14ac:dyDescent="0.25">
      <c r="A9844" t="s">
        <v>15662</v>
      </c>
      <c r="B9844" t="s">
        <v>8424</v>
      </c>
      <c r="C9844" s="1">
        <v>0</v>
      </c>
      <c r="D9844" s="1">
        <v>0</v>
      </c>
      <c r="E9844" s="1">
        <v>0</v>
      </c>
    </row>
    <row r="9845" spans="1:5" x14ac:dyDescent="0.25">
      <c r="A9845" t="s">
        <v>15663</v>
      </c>
      <c r="B9845" t="s">
        <v>8426</v>
      </c>
      <c r="C9845" s="1">
        <v>1201</v>
      </c>
      <c r="D9845" s="1">
        <v>0</v>
      </c>
      <c r="E9845" s="1">
        <v>1201</v>
      </c>
    </row>
    <row r="9846" spans="1:5" x14ac:dyDescent="0.25">
      <c r="A9846" t="s">
        <v>15664</v>
      </c>
      <c r="B9846" t="s">
        <v>8428</v>
      </c>
      <c r="C9846" s="1">
        <v>0</v>
      </c>
      <c r="D9846" s="1">
        <v>0</v>
      </c>
      <c r="E9846" s="1">
        <v>0</v>
      </c>
    </row>
    <row r="9847" spans="1:5" x14ac:dyDescent="0.25">
      <c r="A9847" t="s">
        <v>15665</v>
      </c>
      <c r="B9847" t="s">
        <v>8430</v>
      </c>
      <c r="C9847" s="1">
        <v>0</v>
      </c>
      <c r="D9847" s="1">
        <v>0</v>
      </c>
      <c r="E9847" s="1">
        <v>0</v>
      </c>
    </row>
    <row r="9848" spans="1:5" x14ac:dyDescent="0.25">
      <c r="A9848" t="s">
        <v>15666</v>
      </c>
      <c r="B9848" t="s">
        <v>8432</v>
      </c>
      <c r="C9848" s="1">
        <v>0</v>
      </c>
      <c r="D9848" s="1">
        <v>0</v>
      </c>
      <c r="E9848" s="1">
        <v>0</v>
      </c>
    </row>
    <row r="9849" spans="1:5" x14ac:dyDescent="0.25">
      <c r="A9849" t="s">
        <v>15667</v>
      </c>
      <c r="B9849" t="s">
        <v>8434</v>
      </c>
      <c r="C9849" s="1">
        <v>0</v>
      </c>
      <c r="D9849" s="1">
        <v>0</v>
      </c>
      <c r="E9849" s="1">
        <v>0</v>
      </c>
    </row>
    <row r="9850" spans="1:5" x14ac:dyDescent="0.25">
      <c r="A9850" t="s">
        <v>15668</v>
      </c>
      <c r="B9850" t="s">
        <v>8436</v>
      </c>
      <c r="C9850" s="1">
        <v>0</v>
      </c>
      <c r="D9850" s="1">
        <v>0</v>
      </c>
      <c r="E9850" s="1">
        <v>0</v>
      </c>
    </row>
    <row r="9851" spans="1:5" x14ac:dyDescent="0.25">
      <c r="A9851" t="s">
        <v>15669</v>
      </c>
      <c r="B9851" t="s">
        <v>8438</v>
      </c>
      <c r="C9851" s="1">
        <v>0</v>
      </c>
      <c r="D9851" s="1">
        <v>0</v>
      </c>
      <c r="E9851" s="1">
        <v>0</v>
      </c>
    </row>
    <row r="9852" spans="1:5" x14ac:dyDescent="0.25">
      <c r="A9852" t="s">
        <v>15670</v>
      </c>
      <c r="B9852" t="s">
        <v>8441</v>
      </c>
      <c r="C9852" s="1">
        <v>0</v>
      </c>
      <c r="D9852" s="1">
        <v>0</v>
      </c>
      <c r="E9852" s="1">
        <v>0</v>
      </c>
    </row>
    <row r="9853" spans="1:5" x14ac:dyDescent="0.25">
      <c r="A9853" t="s">
        <v>15671</v>
      </c>
      <c r="B9853" t="s">
        <v>8443</v>
      </c>
      <c r="C9853" s="1">
        <v>0</v>
      </c>
      <c r="D9853" s="1">
        <v>0</v>
      </c>
      <c r="E9853" s="1">
        <v>0</v>
      </c>
    </row>
    <row r="9854" spans="1:5" x14ac:dyDescent="0.25">
      <c r="A9854" t="s">
        <v>15672</v>
      </c>
      <c r="B9854" t="s">
        <v>8445</v>
      </c>
      <c r="C9854" s="1">
        <v>0</v>
      </c>
      <c r="D9854" s="1">
        <v>0</v>
      </c>
      <c r="E9854" s="1">
        <v>0</v>
      </c>
    </row>
    <row r="9855" spans="1:5" x14ac:dyDescent="0.25">
      <c r="A9855" t="s">
        <v>15673</v>
      </c>
      <c r="B9855" t="s">
        <v>8447</v>
      </c>
      <c r="C9855" s="1">
        <v>0</v>
      </c>
      <c r="D9855" s="1">
        <v>0</v>
      </c>
      <c r="E9855" s="1">
        <v>0</v>
      </c>
    </row>
    <row r="9856" spans="1:5" x14ac:dyDescent="0.25">
      <c r="A9856" t="s">
        <v>15674</v>
      </c>
      <c r="B9856" t="s">
        <v>8450</v>
      </c>
      <c r="C9856" s="1">
        <v>0</v>
      </c>
      <c r="D9856" s="1">
        <v>0</v>
      </c>
      <c r="E9856" s="1">
        <v>0</v>
      </c>
    </row>
    <row r="9857" spans="1:5" x14ac:dyDescent="0.25">
      <c r="A9857" t="s">
        <v>15675</v>
      </c>
      <c r="B9857" t="s">
        <v>8453</v>
      </c>
      <c r="C9857" s="1">
        <v>0</v>
      </c>
      <c r="D9857" s="1">
        <v>0</v>
      </c>
      <c r="E9857" s="1">
        <v>0</v>
      </c>
    </row>
    <row r="9858" spans="1:5" x14ac:dyDescent="0.25">
      <c r="A9858" t="s">
        <v>15676</v>
      </c>
      <c r="B9858" t="s">
        <v>8455</v>
      </c>
      <c r="C9858" s="1">
        <v>0</v>
      </c>
      <c r="D9858" s="1">
        <v>0</v>
      </c>
      <c r="E9858" s="1">
        <v>0</v>
      </c>
    </row>
    <row r="9859" spans="1:5" x14ac:dyDescent="0.25">
      <c r="A9859" t="s">
        <v>15677</v>
      </c>
      <c r="B9859" t="s">
        <v>8457</v>
      </c>
      <c r="C9859" s="1">
        <v>0</v>
      </c>
      <c r="D9859" s="1">
        <v>0</v>
      </c>
      <c r="E9859" s="1">
        <v>0</v>
      </c>
    </row>
    <row r="9860" spans="1:5" x14ac:dyDescent="0.25">
      <c r="A9860" t="s">
        <v>15678</v>
      </c>
      <c r="B9860" t="s">
        <v>8460</v>
      </c>
      <c r="C9860" s="1">
        <v>0</v>
      </c>
      <c r="D9860" s="1">
        <v>0</v>
      </c>
      <c r="E9860" s="1">
        <v>0</v>
      </c>
    </row>
    <row r="9861" spans="1:5" x14ac:dyDescent="0.25">
      <c r="A9861" t="s">
        <v>15679</v>
      </c>
      <c r="B9861" t="s">
        <v>8462</v>
      </c>
      <c r="C9861" s="1">
        <v>0</v>
      </c>
      <c r="D9861" s="1">
        <v>0</v>
      </c>
      <c r="E9861" s="1">
        <v>0</v>
      </c>
    </row>
    <row r="9862" spans="1:5" x14ac:dyDescent="0.25">
      <c r="A9862" t="s">
        <v>15680</v>
      </c>
      <c r="B9862" t="s">
        <v>8464</v>
      </c>
      <c r="C9862" s="1">
        <v>0</v>
      </c>
      <c r="D9862" s="1">
        <v>0</v>
      </c>
      <c r="E9862" s="1">
        <v>0</v>
      </c>
    </row>
    <row r="9863" spans="1:5" x14ac:dyDescent="0.25">
      <c r="A9863" t="s">
        <v>15681</v>
      </c>
      <c r="B9863" t="s">
        <v>8466</v>
      </c>
      <c r="C9863" s="1">
        <v>0</v>
      </c>
      <c r="D9863" s="1">
        <v>0</v>
      </c>
      <c r="E9863" s="1">
        <v>0</v>
      </c>
    </row>
    <row r="9864" spans="1:5" x14ac:dyDescent="0.25">
      <c r="A9864" t="s">
        <v>15682</v>
      </c>
      <c r="B9864" t="s">
        <v>8468</v>
      </c>
      <c r="C9864" s="1">
        <v>0</v>
      </c>
      <c r="D9864" s="1">
        <v>0</v>
      </c>
      <c r="E9864" s="1">
        <v>0</v>
      </c>
    </row>
    <row r="9865" spans="1:5" x14ac:dyDescent="0.25">
      <c r="A9865" t="s">
        <v>15683</v>
      </c>
      <c r="B9865" t="s">
        <v>8470</v>
      </c>
      <c r="C9865" s="1">
        <v>0</v>
      </c>
      <c r="D9865" s="1">
        <v>0</v>
      </c>
      <c r="E9865" s="1">
        <v>0</v>
      </c>
    </row>
    <row r="9866" spans="1:5" x14ac:dyDescent="0.25">
      <c r="A9866" t="s">
        <v>15684</v>
      </c>
      <c r="B9866" t="s">
        <v>8472</v>
      </c>
      <c r="C9866" s="1">
        <v>0</v>
      </c>
      <c r="D9866" s="1">
        <v>0</v>
      </c>
      <c r="E9866" s="1">
        <v>0</v>
      </c>
    </row>
    <row r="9867" spans="1:5" x14ac:dyDescent="0.25">
      <c r="A9867" t="s">
        <v>15685</v>
      </c>
      <c r="B9867" t="s">
        <v>8474</v>
      </c>
      <c r="C9867" s="1">
        <v>0</v>
      </c>
      <c r="D9867" s="1">
        <v>0</v>
      </c>
      <c r="E9867" s="1">
        <v>0</v>
      </c>
    </row>
    <row r="9868" spans="1:5" x14ac:dyDescent="0.25">
      <c r="A9868" t="s">
        <v>15686</v>
      </c>
      <c r="B9868" t="s">
        <v>8476</v>
      </c>
      <c r="C9868" s="1">
        <v>0</v>
      </c>
      <c r="D9868" s="1">
        <v>0</v>
      </c>
      <c r="E9868" s="1">
        <v>0</v>
      </c>
    </row>
    <row r="9869" spans="1:5" x14ac:dyDescent="0.25">
      <c r="A9869" t="s">
        <v>15687</v>
      </c>
      <c r="B9869" t="s">
        <v>8480</v>
      </c>
      <c r="C9869" s="1">
        <v>0</v>
      </c>
      <c r="D9869" s="1">
        <v>0</v>
      </c>
      <c r="E9869" s="1">
        <v>0</v>
      </c>
    </row>
    <row r="9870" spans="1:5" x14ac:dyDescent="0.25">
      <c r="A9870" t="s">
        <v>15688</v>
      </c>
      <c r="B9870" t="s">
        <v>8484</v>
      </c>
      <c r="C9870" s="1">
        <v>0</v>
      </c>
      <c r="D9870" s="1">
        <v>0</v>
      </c>
      <c r="E9870" s="1">
        <v>0</v>
      </c>
    </row>
    <row r="9871" spans="1:5" x14ac:dyDescent="0.25">
      <c r="A9871" t="s">
        <v>15689</v>
      </c>
      <c r="B9871" t="s">
        <v>8486</v>
      </c>
      <c r="C9871" s="1">
        <v>0</v>
      </c>
      <c r="D9871" s="1">
        <v>0</v>
      </c>
      <c r="E9871" s="1">
        <v>0</v>
      </c>
    </row>
    <row r="9872" spans="1:5" x14ac:dyDescent="0.25">
      <c r="A9872" t="s">
        <v>15690</v>
      </c>
      <c r="B9872" t="s">
        <v>8488</v>
      </c>
      <c r="C9872" s="1">
        <v>0</v>
      </c>
      <c r="D9872" s="1">
        <v>0</v>
      </c>
      <c r="E9872" s="1">
        <v>0</v>
      </c>
    </row>
    <row r="9873" spans="1:5" x14ac:dyDescent="0.25">
      <c r="A9873" t="s">
        <v>15691</v>
      </c>
      <c r="B9873" t="s">
        <v>8490</v>
      </c>
      <c r="C9873" s="1">
        <v>0</v>
      </c>
      <c r="D9873" s="1">
        <v>0</v>
      </c>
      <c r="E9873" s="1">
        <v>0</v>
      </c>
    </row>
    <row r="9874" spans="1:5" x14ac:dyDescent="0.25">
      <c r="A9874" t="s">
        <v>15692</v>
      </c>
      <c r="B9874" t="s">
        <v>8492</v>
      </c>
      <c r="C9874" s="1">
        <v>0</v>
      </c>
      <c r="D9874" s="1">
        <v>0</v>
      </c>
      <c r="E9874" s="1">
        <v>0</v>
      </c>
    </row>
    <row r="9875" spans="1:5" x14ac:dyDescent="0.25">
      <c r="A9875" t="s">
        <v>15693</v>
      </c>
      <c r="B9875" t="s">
        <v>8494</v>
      </c>
      <c r="C9875" s="1">
        <v>0</v>
      </c>
      <c r="D9875" s="1">
        <v>0</v>
      </c>
      <c r="E9875" s="1">
        <v>0</v>
      </c>
    </row>
    <row r="9876" spans="1:5" x14ac:dyDescent="0.25">
      <c r="A9876" t="s">
        <v>15694</v>
      </c>
      <c r="B9876" t="s">
        <v>8496</v>
      </c>
      <c r="C9876" s="1">
        <v>0</v>
      </c>
      <c r="D9876" s="1">
        <v>0</v>
      </c>
      <c r="E9876" s="1">
        <v>0</v>
      </c>
    </row>
    <row r="9877" spans="1:5" x14ac:dyDescent="0.25">
      <c r="A9877" t="s">
        <v>15695</v>
      </c>
      <c r="B9877" t="s">
        <v>8498</v>
      </c>
      <c r="C9877" s="1">
        <v>0</v>
      </c>
      <c r="D9877" s="1">
        <v>0</v>
      </c>
      <c r="E9877" s="1">
        <v>0</v>
      </c>
    </row>
    <row r="9878" spans="1:5" x14ac:dyDescent="0.25">
      <c r="A9878" t="s">
        <v>15696</v>
      </c>
      <c r="B9878" t="s">
        <v>8500</v>
      </c>
      <c r="C9878" s="1">
        <v>0</v>
      </c>
      <c r="D9878" s="1">
        <v>0</v>
      </c>
      <c r="E9878" s="1">
        <v>0</v>
      </c>
    </row>
    <row r="9879" spans="1:5" x14ac:dyDescent="0.25">
      <c r="A9879" t="s">
        <v>15697</v>
      </c>
      <c r="B9879" t="s">
        <v>8502</v>
      </c>
      <c r="C9879" s="1">
        <v>0</v>
      </c>
      <c r="D9879" s="1">
        <v>0</v>
      </c>
      <c r="E9879" s="1">
        <v>0</v>
      </c>
    </row>
    <row r="9880" spans="1:5" x14ac:dyDescent="0.25">
      <c r="A9880" t="s">
        <v>15698</v>
      </c>
      <c r="B9880" t="s">
        <v>8504</v>
      </c>
      <c r="C9880" s="1">
        <v>0</v>
      </c>
      <c r="D9880" s="1">
        <v>0</v>
      </c>
      <c r="E9880" s="1">
        <v>0</v>
      </c>
    </row>
    <row r="9881" spans="1:5" x14ac:dyDescent="0.25">
      <c r="A9881" t="s">
        <v>15699</v>
      </c>
      <c r="B9881" t="s">
        <v>8506</v>
      </c>
      <c r="C9881" s="1">
        <v>0</v>
      </c>
      <c r="D9881" s="1">
        <v>0</v>
      </c>
      <c r="E9881" s="1">
        <v>0</v>
      </c>
    </row>
    <row r="9882" spans="1:5" x14ac:dyDescent="0.25">
      <c r="A9882" t="s">
        <v>15700</v>
      </c>
      <c r="B9882" t="s">
        <v>8508</v>
      </c>
      <c r="C9882" s="1">
        <v>0</v>
      </c>
      <c r="D9882" s="1">
        <v>0</v>
      </c>
      <c r="E9882" s="1">
        <v>0</v>
      </c>
    </row>
    <row r="9883" spans="1:5" x14ac:dyDescent="0.25">
      <c r="A9883" t="s">
        <v>15701</v>
      </c>
      <c r="B9883" t="s">
        <v>8510</v>
      </c>
      <c r="C9883" s="1">
        <v>0</v>
      </c>
      <c r="D9883" s="1">
        <v>0</v>
      </c>
      <c r="E9883" s="1">
        <v>0</v>
      </c>
    </row>
    <row r="9884" spans="1:5" x14ac:dyDescent="0.25">
      <c r="A9884" t="s">
        <v>15702</v>
      </c>
      <c r="B9884" t="s">
        <v>8512</v>
      </c>
      <c r="C9884" s="1">
        <v>0</v>
      </c>
      <c r="D9884" s="1">
        <v>0</v>
      </c>
      <c r="E9884" s="1">
        <v>0</v>
      </c>
    </row>
    <row r="9885" spans="1:5" x14ac:dyDescent="0.25">
      <c r="A9885" t="s">
        <v>15703</v>
      </c>
      <c r="B9885" t="s">
        <v>8514</v>
      </c>
      <c r="C9885" s="1">
        <v>0</v>
      </c>
      <c r="D9885" s="1">
        <v>0</v>
      </c>
      <c r="E9885" s="1">
        <v>0</v>
      </c>
    </row>
    <row r="9886" spans="1:5" x14ac:dyDescent="0.25">
      <c r="A9886" t="s">
        <v>15704</v>
      </c>
      <c r="B9886" t="s">
        <v>8516</v>
      </c>
      <c r="C9886" s="1">
        <v>0</v>
      </c>
      <c r="D9886" s="1">
        <v>0</v>
      </c>
      <c r="E9886" s="1">
        <v>0</v>
      </c>
    </row>
    <row r="9887" spans="1:5" x14ac:dyDescent="0.25">
      <c r="A9887" t="s">
        <v>15705</v>
      </c>
      <c r="B9887" t="s">
        <v>8520</v>
      </c>
      <c r="C9887" s="1">
        <v>0</v>
      </c>
      <c r="D9887" s="1">
        <v>0</v>
      </c>
      <c r="E9887" s="1">
        <v>0</v>
      </c>
    </row>
    <row r="9888" spans="1:5" x14ac:dyDescent="0.25">
      <c r="A9888" t="s">
        <v>15706</v>
      </c>
      <c r="B9888" t="s">
        <v>8522</v>
      </c>
      <c r="C9888" s="1">
        <v>0</v>
      </c>
      <c r="D9888" s="1">
        <v>0</v>
      </c>
      <c r="E9888" s="1">
        <v>0</v>
      </c>
    </row>
    <row r="9889" spans="1:6" x14ac:dyDescent="0.25">
      <c r="A9889" t="s">
        <v>15707</v>
      </c>
      <c r="B9889" t="s">
        <v>8524</v>
      </c>
      <c r="C9889" s="1">
        <v>0</v>
      </c>
      <c r="D9889" s="1">
        <v>0</v>
      </c>
      <c r="E9889" s="1">
        <v>0</v>
      </c>
    </row>
    <row r="9890" spans="1:6" x14ac:dyDescent="0.25">
      <c r="A9890" t="s">
        <v>15708</v>
      </c>
      <c r="B9890" t="s">
        <v>8526</v>
      </c>
      <c r="C9890" s="1">
        <v>0</v>
      </c>
      <c r="D9890" s="1">
        <v>0</v>
      </c>
      <c r="E9890" s="1">
        <v>0</v>
      </c>
    </row>
    <row r="9891" spans="1:6" x14ac:dyDescent="0.25">
      <c r="A9891" t="s">
        <v>15709</v>
      </c>
      <c r="B9891" t="s">
        <v>8528</v>
      </c>
      <c r="C9891" s="1">
        <v>0</v>
      </c>
      <c r="D9891" s="1">
        <v>0</v>
      </c>
      <c r="E9891" s="1">
        <v>0</v>
      </c>
    </row>
    <row r="9892" spans="1:6" x14ac:dyDescent="0.25">
      <c r="A9892" t="s">
        <v>15710</v>
      </c>
      <c r="B9892" t="s">
        <v>8530</v>
      </c>
      <c r="C9892" s="1">
        <v>0</v>
      </c>
      <c r="D9892" s="1">
        <v>0</v>
      </c>
      <c r="E9892" s="1">
        <v>0</v>
      </c>
    </row>
    <row r="9893" spans="1:6" x14ac:dyDescent="0.25">
      <c r="A9893" t="s">
        <v>15711</v>
      </c>
      <c r="B9893" t="s">
        <v>8532</v>
      </c>
      <c r="C9893" s="1">
        <v>0</v>
      </c>
      <c r="D9893" s="1">
        <v>0</v>
      </c>
      <c r="E9893" s="1">
        <v>0</v>
      </c>
    </row>
    <row r="9894" spans="1:6" x14ac:dyDescent="0.25">
      <c r="A9894" t="s">
        <v>15712</v>
      </c>
      <c r="B9894" t="s">
        <v>8534</v>
      </c>
      <c r="C9894" s="1">
        <v>0</v>
      </c>
      <c r="D9894" s="1">
        <v>0</v>
      </c>
      <c r="E9894" s="1">
        <v>0</v>
      </c>
    </row>
    <row r="9895" spans="1:6" x14ac:dyDescent="0.25">
      <c r="A9895" t="s">
        <v>15713</v>
      </c>
      <c r="B9895" t="s">
        <v>8536</v>
      </c>
      <c r="C9895" s="1">
        <v>0</v>
      </c>
      <c r="D9895" s="1">
        <v>0</v>
      </c>
      <c r="E9895" s="1">
        <v>0</v>
      </c>
    </row>
    <row r="9896" spans="1:6" x14ac:dyDescent="0.25">
      <c r="A9896" t="s">
        <v>15714</v>
      </c>
      <c r="B9896" t="s">
        <v>8436</v>
      </c>
      <c r="C9896" s="1">
        <v>0</v>
      </c>
      <c r="D9896" s="1">
        <v>0</v>
      </c>
      <c r="E9896" s="1">
        <v>0</v>
      </c>
    </row>
    <row r="9897" spans="1:6" x14ac:dyDescent="0.25">
      <c r="A9897" t="s">
        <v>15715</v>
      </c>
      <c r="B9897" t="s">
        <v>8438</v>
      </c>
      <c r="C9897" s="1">
        <v>0</v>
      </c>
      <c r="D9897" s="1">
        <v>0</v>
      </c>
      <c r="E9897" s="1">
        <v>2000</v>
      </c>
      <c r="F9897" t="s">
        <v>8725</v>
      </c>
    </row>
    <row r="9898" spans="1:6" x14ac:dyDescent="0.25">
      <c r="A9898" t="s">
        <v>15716</v>
      </c>
      <c r="B9898" t="s">
        <v>8441</v>
      </c>
      <c r="C9898" s="1">
        <v>0</v>
      </c>
      <c r="D9898" s="1">
        <v>0</v>
      </c>
      <c r="E9898" s="1">
        <v>0</v>
      </c>
    </row>
    <row r="9899" spans="1:6" x14ac:dyDescent="0.25">
      <c r="A9899" t="s">
        <v>15717</v>
      </c>
      <c r="B9899" t="s">
        <v>8443</v>
      </c>
      <c r="C9899" s="1">
        <v>0</v>
      </c>
      <c r="D9899" s="1">
        <v>0</v>
      </c>
      <c r="E9899" s="1">
        <v>0</v>
      </c>
    </row>
    <row r="9900" spans="1:6" x14ac:dyDescent="0.25">
      <c r="A9900" t="s">
        <v>15718</v>
      </c>
      <c r="B9900" t="s">
        <v>8445</v>
      </c>
      <c r="C9900" s="1">
        <v>0</v>
      </c>
      <c r="D9900" s="1">
        <v>0</v>
      </c>
      <c r="E9900" s="1">
        <v>0</v>
      </c>
    </row>
    <row r="9901" spans="1:6" x14ac:dyDescent="0.25">
      <c r="A9901" t="s">
        <v>15719</v>
      </c>
      <c r="B9901" t="s">
        <v>8447</v>
      </c>
      <c r="C9901" s="1">
        <v>0</v>
      </c>
      <c r="D9901" s="1">
        <v>0</v>
      </c>
      <c r="E9901" s="1">
        <v>0</v>
      </c>
    </row>
    <row r="9902" spans="1:6" x14ac:dyDescent="0.25">
      <c r="A9902" t="s">
        <v>15720</v>
      </c>
      <c r="B9902" t="s">
        <v>8450</v>
      </c>
      <c r="C9902" s="1">
        <v>0</v>
      </c>
      <c r="D9902" s="1">
        <v>0</v>
      </c>
      <c r="E9902" s="1">
        <v>500</v>
      </c>
      <c r="F9902" t="s">
        <v>8731</v>
      </c>
    </row>
    <row r="9903" spans="1:6" x14ac:dyDescent="0.25">
      <c r="A9903" t="s">
        <v>15721</v>
      </c>
      <c r="B9903" t="s">
        <v>8453</v>
      </c>
      <c r="C9903" s="1">
        <v>0</v>
      </c>
      <c r="D9903" s="1">
        <v>0</v>
      </c>
      <c r="E9903" s="1">
        <v>0</v>
      </c>
    </row>
    <row r="9904" spans="1:6" x14ac:dyDescent="0.25">
      <c r="A9904" t="s">
        <v>15722</v>
      </c>
      <c r="B9904" t="s">
        <v>8455</v>
      </c>
      <c r="C9904" s="1">
        <v>0</v>
      </c>
      <c r="D9904" s="1">
        <v>0</v>
      </c>
      <c r="E9904" s="1">
        <v>0</v>
      </c>
    </row>
    <row r="9905" spans="1:6" x14ac:dyDescent="0.25">
      <c r="A9905" t="s">
        <v>15723</v>
      </c>
      <c r="B9905" t="s">
        <v>8457</v>
      </c>
      <c r="C9905" s="1">
        <v>0</v>
      </c>
      <c r="D9905" s="1">
        <v>0</v>
      </c>
      <c r="E9905" s="1">
        <v>0</v>
      </c>
    </row>
    <row r="9906" spans="1:6" x14ac:dyDescent="0.25">
      <c r="A9906" t="s">
        <v>15724</v>
      </c>
      <c r="B9906" t="s">
        <v>8460</v>
      </c>
      <c r="C9906" s="1">
        <v>0</v>
      </c>
      <c r="D9906" s="1">
        <v>0</v>
      </c>
      <c r="E9906" s="1">
        <v>0</v>
      </c>
    </row>
    <row r="9907" spans="1:6" x14ac:dyDescent="0.25">
      <c r="A9907" t="s">
        <v>15725</v>
      </c>
      <c r="B9907" t="s">
        <v>8462</v>
      </c>
      <c r="C9907" s="1">
        <v>0</v>
      </c>
      <c r="D9907" s="1">
        <v>0</v>
      </c>
      <c r="E9907" s="1">
        <v>0</v>
      </c>
    </row>
    <row r="9908" spans="1:6" ht="45" x14ac:dyDescent="0.25">
      <c r="A9908" t="s">
        <v>15726</v>
      </c>
      <c r="B9908" t="s">
        <v>8464</v>
      </c>
      <c r="C9908" s="1">
        <v>0</v>
      </c>
      <c r="D9908" s="1">
        <v>0</v>
      </c>
      <c r="E9908" s="1">
        <v>43200</v>
      </c>
      <c r="F9908" s="2" t="s">
        <v>8738</v>
      </c>
    </row>
    <row r="9909" spans="1:6" ht="45" x14ac:dyDescent="0.25">
      <c r="A9909" t="s">
        <v>15727</v>
      </c>
      <c r="B9909" t="s">
        <v>8466</v>
      </c>
      <c r="C9909" s="1">
        <v>0</v>
      </c>
      <c r="D9909" s="1">
        <v>0</v>
      </c>
      <c r="E9909" s="1">
        <v>3900</v>
      </c>
      <c r="F9909" s="2" t="s">
        <v>8740</v>
      </c>
    </row>
    <row r="9910" spans="1:6" x14ac:dyDescent="0.25">
      <c r="A9910" t="s">
        <v>15728</v>
      </c>
      <c r="B9910" t="s">
        <v>8468</v>
      </c>
      <c r="C9910" s="1">
        <v>0</v>
      </c>
      <c r="D9910" s="1">
        <v>0</v>
      </c>
      <c r="E9910" s="1">
        <v>0</v>
      </c>
    </row>
    <row r="9911" spans="1:6" x14ac:dyDescent="0.25">
      <c r="A9911" t="s">
        <v>15729</v>
      </c>
      <c r="B9911" t="s">
        <v>8470</v>
      </c>
      <c r="C9911" s="1">
        <v>0</v>
      </c>
      <c r="D9911" s="1">
        <v>0</v>
      </c>
      <c r="E9911" s="1">
        <v>0</v>
      </c>
    </row>
    <row r="9912" spans="1:6" x14ac:dyDescent="0.25">
      <c r="A9912" t="s">
        <v>15730</v>
      </c>
      <c r="B9912" t="s">
        <v>8472</v>
      </c>
      <c r="C9912" s="1">
        <v>0</v>
      </c>
      <c r="D9912" s="1">
        <v>0</v>
      </c>
      <c r="E9912" s="1">
        <v>0</v>
      </c>
    </row>
    <row r="9913" spans="1:6" x14ac:dyDescent="0.25">
      <c r="A9913" t="s">
        <v>15731</v>
      </c>
      <c r="B9913" t="s">
        <v>8476</v>
      </c>
      <c r="C9913" s="1">
        <v>0</v>
      </c>
      <c r="D9913" s="1">
        <v>0</v>
      </c>
      <c r="E9913" s="1">
        <v>0</v>
      </c>
    </row>
    <row r="9914" spans="1:6" x14ac:dyDescent="0.25">
      <c r="A9914" t="s">
        <v>15732</v>
      </c>
      <c r="B9914" t="s">
        <v>8480</v>
      </c>
      <c r="C9914" s="1">
        <v>0</v>
      </c>
      <c r="D9914" s="1">
        <v>0</v>
      </c>
      <c r="E9914" s="1">
        <v>0</v>
      </c>
    </row>
    <row r="9915" spans="1:6" x14ac:dyDescent="0.25">
      <c r="A9915" t="s">
        <v>15733</v>
      </c>
      <c r="B9915" t="s">
        <v>8484</v>
      </c>
      <c r="C9915" s="1">
        <v>0</v>
      </c>
      <c r="D9915" s="1">
        <v>0</v>
      </c>
      <c r="E9915" s="1">
        <v>0</v>
      </c>
    </row>
    <row r="9916" spans="1:6" x14ac:dyDescent="0.25">
      <c r="A9916" t="s">
        <v>15734</v>
      </c>
      <c r="B9916" t="s">
        <v>8486</v>
      </c>
      <c r="C9916" s="1">
        <v>0</v>
      </c>
      <c r="D9916" s="1">
        <v>0</v>
      </c>
      <c r="E9916" s="1">
        <v>0</v>
      </c>
    </row>
    <row r="9917" spans="1:6" x14ac:dyDescent="0.25">
      <c r="A9917" t="s">
        <v>15735</v>
      </c>
      <c r="B9917" t="s">
        <v>8488</v>
      </c>
      <c r="C9917" s="1">
        <v>0</v>
      </c>
      <c r="D9917" s="1">
        <v>0</v>
      </c>
      <c r="E9917" s="1">
        <v>0</v>
      </c>
    </row>
    <row r="9918" spans="1:6" x14ac:dyDescent="0.25">
      <c r="A9918" t="s">
        <v>15736</v>
      </c>
      <c r="B9918" t="s">
        <v>8490</v>
      </c>
      <c r="C9918" s="1">
        <v>0</v>
      </c>
      <c r="D9918" s="1">
        <v>0</v>
      </c>
      <c r="E9918" s="1">
        <v>0</v>
      </c>
    </row>
    <row r="9919" spans="1:6" x14ac:dyDescent="0.25">
      <c r="A9919" t="s">
        <v>15737</v>
      </c>
      <c r="B9919" t="s">
        <v>8492</v>
      </c>
      <c r="C9919" s="1">
        <v>0</v>
      </c>
      <c r="D9919" s="1">
        <v>0</v>
      </c>
      <c r="E9919" s="1">
        <v>0</v>
      </c>
    </row>
    <row r="9920" spans="1:6" x14ac:dyDescent="0.25">
      <c r="A9920" t="s">
        <v>15738</v>
      </c>
      <c r="B9920" t="s">
        <v>8494</v>
      </c>
      <c r="C9920" s="1">
        <v>0</v>
      </c>
      <c r="D9920" s="1">
        <v>0</v>
      </c>
      <c r="E9920" s="1">
        <v>0</v>
      </c>
    </row>
    <row r="9921" spans="1:5" x14ac:dyDescent="0.25">
      <c r="A9921" t="s">
        <v>15739</v>
      </c>
      <c r="B9921" t="s">
        <v>8496</v>
      </c>
      <c r="C9921" s="1">
        <v>0</v>
      </c>
      <c r="D9921" s="1">
        <v>0</v>
      </c>
      <c r="E9921" s="1">
        <v>0</v>
      </c>
    </row>
    <row r="9922" spans="1:5" x14ac:dyDescent="0.25">
      <c r="A9922" t="s">
        <v>15740</v>
      </c>
      <c r="B9922" t="s">
        <v>8498</v>
      </c>
      <c r="C9922" s="1">
        <v>0</v>
      </c>
      <c r="D9922" s="1">
        <v>0</v>
      </c>
      <c r="E9922" s="1">
        <v>0</v>
      </c>
    </row>
    <row r="9923" spans="1:5" x14ac:dyDescent="0.25">
      <c r="A9923" t="s">
        <v>15741</v>
      </c>
      <c r="B9923" t="s">
        <v>8500</v>
      </c>
      <c r="C9923" s="1">
        <v>0</v>
      </c>
      <c r="D9923" s="1">
        <v>0</v>
      </c>
      <c r="E9923" s="1">
        <v>0</v>
      </c>
    </row>
    <row r="9924" spans="1:5" x14ac:dyDescent="0.25">
      <c r="A9924" t="s">
        <v>15742</v>
      </c>
      <c r="B9924" t="s">
        <v>8502</v>
      </c>
      <c r="C9924" s="1">
        <v>0</v>
      </c>
      <c r="D9924" s="1">
        <v>0</v>
      </c>
      <c r="E9924" s="1">
        <v>0</v>
      </c>
    </row>
    <row r="9925" spans="1:5" x14ac:dyDescent="0.25">
      <c r="A9925" t="s">
        <v>15743</v>
      </c>
      <c r="B9925" t="s">
        <v>8504</v>
      </c>
      <c r="C9925" s="1">
        <v>0</v>
      </c>
      <c r="D9925" s="1">
        <v>0</v>
      </c>
      <c r="E9925" s="1">
        <v>0</v>
      </c>
    </row>
    <row r="9926" spans="1:5" x14ac:dyDescent="0.25">
      <c r="A9926" t="s">
        <v>15744</v>
      </c>
      <c r="B9926" t="s">
        <v>8508</v>
      </c>
      <c r="C9926" s="1">
        <v>0</v>
      </c>
      <c r="D9926" s="1">
        <v>0</v>
      </c>
      <c r="E9926" s="1">
        <v>0</v>
      </c>
    </row>
    <row r="9927" spans="1:5" x14ac:dyDescent="0.25">
      <c r="A9927" t="s">
        <v>15745</v>
      </c>
      <c r="B9927" t="s">
        <v>8510</v>
      </c>
      <c r="C9927" s="1">
        <v>0</v>
      </c>
      <c r="D9927" s="1">
        <v>0</v>
      </c>
      <c r="E9927" s="1">
        <v>0</v>
      </c>
    </row>
    <row r="9928" spans="1:5" x14ac:dyDescent="0.25">
      <c r="A9928" t="s">
        <v>15746</v>
      </c>
      <c r="B9928" t="s">
        <v>8512</v>
      </c>
      <c r="C9928" s="1">
        <v>0</v>
      </c>
      <c r="D9928" s="1">
        <v>0</v>
      </c>
      <c r="E9928" s="1">
        <v>0</v>
      </c>
    </row>
    <row r="9929" spans="1:5" x14ac:dyDescent="0.25">
      <c r="A9929" t="s">
        <v>15747</v>
      </c>
      <c r="B9929" t="s">
        <v>8514</v>
      </c>
      <c r="C9929" s="1">
        <v>0</v>
      </c>
      <c r="D9929" s="1">
        <v>0</v>
      </c>
      <c r="E9929" s="1">
        <v>0</v>
      </c>
    </row>
    <row r="9930" spans="1:5" x14ac:dyDescent="0.25">
      <c r="A9930" t="s">
        <v>15748</v>
      </c>
      <c r="B9930" t="s">
        <v>8516</v>
      </c>
      <c r="C9930" s="1">
        <v>0</v>
      </c>
      <c r="D9930" s="1">
        <v>0</v>
      </c>
      <c r="E9930" s="1">
        <v>0</v>
      </c>
    </row>
    <row r="9931" spans="1:5" x14ac:dyDescent="0.25">
      <c r="A9931" t="s">
        <v>15749</v>
      </c>
      <c r="B9931" t="s">
        <v>8518</v>
      </c>
      <c r="C9931" s="1">
        <v>0</v>
      </c>
      <c r="D9931" s="1">
        <v>0</v>
      </c>
      <c r="E9931" s="1">
        <v>0</v>
      </c>
    </row>
    <row r="9932" spans="1:5" x14ac:dyDescent="0.25">
      <c r="A9932" t="s">
        <v>15750</v>
      </c>
      <c r="B9932" t="s">
        <v>8520</v>
      </c>
      <c r="C9932" s="1">
        <v>0</v>
      </c>
      <c r="D9932" s="1">
        <v>0</v>
      </c>
      <c r="E9932" s="1">
        <v>0</v>
      </c>
    </row>
    <row r="9933" spans="1:5" x14ac:dyDescent="0.25">
      <c r="A9933" t="s">
        <v>15751</v>
      </c>
      <c r="B9933" t="s">
        <v>8522</v>
      </c>
      <c r="C9933" s="1">
        <v>0</v>
      </c>
      <c r="D9933" s="1">
        <v>0</v>
      </c>
      <c r="E9933" s="1">
        <v>0</v>
      </c>
    </row>
    <row r="9934" spans="1:5" x14ac:dyDescent="0.25">
      <c r="A9934" t="s">
        <v>15752</v>
      </c>
      <c r="B9934" t="s">
        <v>8524</v>
      </c>
      <c r="C9934" s="1">
        <v>0</v>
      </c>
      <c r="D9934" s="1">
        <v>0</v>
      </c>
      <c r="E9934" s="1">
        <v>0</v>
      </c>
    </row>
    <row r="9935" spans="1:5" x14ac:dyDescent="0.25">
      <c r="A9935" t="s">
        <v>15753</v>
      </c>
      <c r="B9935" t="s">
        <v>8526</v>
      </c>
      <c r="C9935" s="1">
        <v>0</v>
      </c>
      <c r="D9935" s="1">
        <v>0</v>
      </c>
      <c r="E9935" s="1">
        <v>0</v>
      </c>
    </row>
    <row r="9936" spans="1:5" x14ac:dyDescent="0.25">
      <c r="A9936" t="s">
        <v>15754</v>
      </c>
      <c r="B9936" t="s">
        <v>8528</v>
      </c>
      <c r="C9936" s="1">
        <v>0</v>
      </c>
      <c r="D9936" s="1">
        <v>0</v>
      </c>
      <c r="E9936" s="1">
        <v>0</v>
      </c>
    </row>
    <row r="9937" spans="1:5" x14ac:dyDescent="0.25">
      <c r="A9937" t="s">
        <v>15755</v>
      </c>
      <c r="B9937" t="s">
        <v>8530</v>
      </c>
      <c r="C9937" s="1">
        <v>0</v>
      </c>
      <c r="D9937" s="1">
        <v>0</v>
      </c>
      <c r="E9937" s="1">
        <v>0</v>
      </c>
    </row>
    <row r="9938" spans="1:5" x14ac:dyDescent="0.25">
      <c r="A9938" t="s">
        <v>15756</v>
      </c>
      <c r="B9938" t="s">
        <v>8532</v>
      </c>
      <c r="C9938" s="1">
        <v>0</v>
      </c>
      <c r="D9938" s="1">
        <v>0</v>
      </c>
      <c r="E9938" s="1">
        <v>0</v>
      </c>
    </row>
    <row r="9939" spans="1:5" x14ac:dyDescent="0.25">
      <c r="A9939" t="s">
        <v>15757</v>
      </c>
      <c r="B9939" t="s">
        <v>8534</v>
      </c>
      <c r="C9939" s="1">
        <v>0</v>
      </c>
      <c r="D9939" s="1">
        <v>0</v>
      </c>
      <c r="E9939" s="1">
        <v>0</v>
      </c>
    </row>
    <row r="9940" spans="1:5" x14ac:dyDescent="0.25">
      <c r="A9940" t="s">
        <v>15758</v>
      </c>
      <c r="B9940" t="s">
        <v>8536</v>
      </c>
      <c r="C9940" s="1">
        <v>0</v>
      </c>
      <c r="D9940" s="1">
        <v>0</v>
      </c>
      <c r="E9940" s="1">
        <v>0</v>
      </c>
    </row>
    <row r="9941" spans="1:5" x14ac:dyDescent="0.25">
      <c r="A9941" t="s">
        <v>15759</v>
      </c>
      <c r="B9941" t="s">
        <v>8776</v>
      </c>
      <c r="C9941" s="1">
        <v>0</v>
      </c>
      <c r="D9941" s="1">
        <v>0</v>
      </c>
      <c r="E9941" s="1">
        <v>0</v>
      </c>
    </row>
    <row r="9942" spans="1:5" x14ac:dyDescent="0.25">
      <c r="A9942" t="s">
        <v>15760</v>
      </c>
      <c r="B9942" t="s">
        <v>8778</v>
      </c>
      <c r="C9942" s="1">
        <v>0</v>
      </c>
      <c r="D9942" s="1">
        <v>0</v>
      </c>
      <c r="E9942" s="1">
        <v>0</v>
      </c>
    </row>
    <row r="9943" spans="1:5" x14ac:dyDescent="0.25">
      <c r="A9943" t="s">
        <v>15761</v>
      </c>
      <c r="B9943" t="s">
        <v>8781</v>
      </c>
      <c r="C9943" s="1">
        <v>0</v>
      </c>
      <c r="D9943" s="1">
        <v>0</v>
      </c>
      <c r="E9943" s="1">
        <v>0</v>
      </c>
    </row>
    <row r="9944" spans="1:5" x14ac:dyDescent="0.25">
      <c r="A9944" t="s">
        <v>15762</v>
      </c>
      <c r="B9944" t="s">
        <v>8783</v>
      </c>
      <c r="C9944" s="1">
        <v>0</v>
      </c>
      <c r="D9944" s="1">
        <v>0</v>
      </c>
      <c r="E9944" s="1">
        <v>0</v>
      </c>
    </row>
    <row r="9945" spans="1:5" x14ac:dyDescent="0.25">
      <c r="A9945" t="s">
        <v>15763</v>
      </c>
      <c r="B9945" t="s">
        <v>8785</v>
      </c>
      <c r="C9945" s="1">
        <v>0</v>
      </c>
      <c r="D9945" s="1">
        <v>0</v>
      </c>
      <c r="E9945" s="1">
        <v>0</v>
      </c>
    </row>
    <row r="9946" spans="1:5" x14ac:dyDescent="0.25">
      <c r="A9946" t="s">
        <v>15764</v>
      </c>
      <c r="B9946" t="s">
        <v>8787</v>
      </c>
      <c r="C9946" s="1">
        <v>0</v>
      </c>
      <c r="D9946" s="1">
        <v>0</v>
      </c>
      <c r="E9946" s="1">
        <v>0</v>
      </c>
    </row>
    <row r="9947" spans="1:5" x14ac:dyDescent="0.25">
      <c r="A9947" t="s">
        <v>15765</v>
      </c>
      <c r="B9947" t="s">
        <v>8789</v>
      </c>
      <c r="C9947" s="1">
        <v>0</v>
      </c>
      <c r="D9947" s="1">
        <v>0</v>
      </c>
      <c r="E9947" s="1">
        <v>0</v>
      </c>
    </row>
    <row r="9948" spans="1:5" x14ac:dyDescent="0.25">
      <c r="A9948" t="s">
        <v>15766</v>
      </c>
      <c r="B9948" t="s">
        <v>8791</v>
      </c>
      <c r="C9948" s="1">
        <v>0</v>
      </c>
      <c r="D9948" s="1">
        <v>0</v>
      </c>
      <c r="E9948" s="1">
        <v>0</v>
      </c>
    </row>
    <row r="9949" spans="1:5" x14ac:dyDescent="0.25">
      <c r="A9949" t="s">
        <v>15767</v>
      </c>
      <c r="B9949" t="s">
        <v>8793</v>
      </c>
      <c r="C9949" s="1">
        <v>0</v>
      </c>
      <c r="D9949" s="1">
        <v>0</v>
      </c>
      <c r="E9949" s="1">
        <v>0</v>
      </c>
    </row>
    <row r="9950" spans="1:5" x14ac:dyDescent="0.25">
      <c r="A9950" t="s">
        <v>15768</v>
      </c>
      <c r="B9950" t="s">
        <v>8795</v>
      </c>
      <c r="C9950" s="1">
        <v>0</v>
      </c>
      <c r="D9950" s="1">
        <v>0</v>
      </c>
      <c r="E9950" s="1">
        <v>0</v>
      </c>
    </row>
    <row r="9951" spans="1:5" x14ac:dyDescent="0.25">
      <c r="A9951" t="s">
        <v>15769</v>
      </c>
      <c r="B9951" t="s">
        <v>8797</v>
      </c>
      <c r="C9951" s="1">
        <v>0</v>
      </c>
      <c r="D9951" s="1">
        <v>0</v>
      </c>
      <c r="E9951" s="1">
        <v>0</v>
      </c>
    </row>
    <row r="9952" spans="1:5" x14ac:dyDescent="0.25">
      <c r="A9952" t="s">
        <v>15770</v>
      </c>
      <c r="B9952" t="s">
        <v>8799</v>
      </c>
      <c r="C9952" s="1">
        <v>0</v>
      </c>
      <c r="D9952" s="1">
        <v>0</v>
      </c>
      <c r="E9952" s="1">
        <v>0</v>
      </c>
    </row>
    <row r="9953" spans="1:6" x14ac:dyDescent="0.25">
      <c r="A9953" t="s">
        <v>15771</v>
      </c>
      <c r="B9953" t="s">
        <v>8801</v>
      </c>
      <c r="C9953" s="1">
        <v>4000</v>
      </c>
      <c r="D9953" s="1">
        <v>2595</v>
      </c>
      <c r="E9953" s="1">
        <v>4000</v>
      </c>
      <c r="F9953" t="s">
        <v>15772</v>
      </c>
    </row>
    <row r="9954" spans="1:6" x14ac:dyDescent="0.25">
      <c r="A9954" t="s">
        <v>15773</v>
      </c>
      <c r="B9954" t="s">
        <v>8804</v>
      </c>
      <c r="C9954" s="1">
        <v>0</v>
      </c>
      <c r="D9954" s="1">
        <v>0</v>
      </c>
      <c r="E9954" s="1">
        <v>0</v>
      </c>
    </row>
    <row r="9955" spans="1:6" x14ac:dyDescent="0.25">
      <c r="A9955" t="s">
        <v>15774</v>
      </c>
      <c r="B9955" t="s">
        <v>8806</v>
      </c>
      <c r="C9955" s="1">
        <v>0</v>
      </c>
      <c r="D9955" s="1">
        <v>0</v>
      </c>
      <c r="E9955" s="1">
        <v>0</v>
      </c>
    </row>
    <row r="9956" spans="1:6" x14ac:dyDescent="0.25">
      <c r="A9956" t="s">
        <v>15775</v>
      </c>
      <c r="B9956" t="s">
        <v>8808</v>
      </c>
      <c r="C9956" s="1">
        <v>0</v>
      </c>
      <c r="D9956" s="1">
        <v>0</v>
      </c>
      <c r="E9956" s="1">
        <v>0</v>
      </c>
    </row>
    <row r="9957" spans="1:6" x14ac:dyDescent="0.25">
      <c r="A9957" t="s">
        <v>15776</v>
      </c>
      <c r="B9957" t="s">
        <v>8810</v>
      </c>
      <c r="C9957" s="1">
        <v>0</v>
      </c>
      <c r="D9957" s="1">
        <v>0</v>
      </c>
      <c r="E9957" s="1">
        <v>0</v>
      </c>
    </row>
    <row r="9958" spans="1:6" x14ac:dyDescent="0.25">
      <c r="A9958" t="s">
        <v>15777</v>
      </c>
      <c r="B9958" t="s">
        <v>8812</v>
      </c>
      <c r="C9958" s="1">
        <v>0</v>
      </c>
      <c r="D9958" s="1">
        <v>0</v>
      </c>
      <c r="E9958" s="1">
        <v>0</v>
      </c>
    </row>
    <row r="9959" spans="1:6" x14ac:dyDescent="0.25">
      <c r="A9959" t="s">
        <v>15778</v>
      </c>
      <c r="B9959" t="s">
        <v>8814</v>
      </c>
      <c r="C9959" s="1">
        <v>0</v>
      </c>
      <c r="D9959" s="1">
        <v>0</v>
      </c>
      <c r="E9959" s="1">
        <v>0</v>
      </c>
    </row>
    <row r="9960" spans="1:6" x14ac:dyDescent="0.25">
      <c r="A9960" t="s">
        <v>15779</v>
      </c>
      <c r="B9960" t="s">
        <v>8816</v>
      </c>
      <c r="C9960" s="1">
        <v>0</v>
      </c>
      <c r="D9960" s="1">
        <v>0</v>
      </c>
      <c r="E9960" s="1">
        <v>0</v>
      </c>
    </row>
    <row r="9961" spans="1:6" x14ac:dyDescent="0.25">
      <c r="A9961" t="s">
        <v>15780</v>
      </c>
      <c r="B9961" t="s">
        <v>8818</v>
      </c>
      <c r="C9961" s="1">
        <v>0</v>
      </c>
      <c r="D9961" s="1">
        <v>0</v>
      </c>
      <c r="E9961" s="1">
        <v>0</v>
      </c>
    </row>
    <row r="9962" spans="1:6" x14ac:dyDescent="0.25">
      <c r="A9962" t="s">
        <v>15781</v>
      </c>
      <c r="B9962" t="s">
        <v>8820</v>
      </c>
      <c r="C9962" s="1">
        <v>0</v>
      </c>
      <c r="D9962" s="1">
        <v>0</v>
      </c>
      <c r="E9962" s="1">
        <v>0</v>
      </c>
    </row>
    <row r="9963" spans="1:6" x14ac:dyDescent="0.25">
      <c r="A9963" t="s">
        <v>15782</v>
      </c>
      <c r="B9963" t="s">
        <v>8822</v>
      </c>
      <c r="C9963" s="1">
        <v>0</v>
      </c>
      <c r="D9963" s="1">
        <v>0</v>
      </c>
      <c r="E9963" s="1">
        <v>0</v>
      </c>
    </row>
    <row r="9964" spans="1:6" x14ac:dyDescent="0.25">
      <c r="A9964" t="s">
        <v>15783</v>
      </c>
      <c r="B9964" t="s">
        <v>8824</v>
      </c>
      <c r="C9964" s="1">
        <v>0</v>
      </c>
      <c r="D9964" s="1">
        <v>0</v>
      </c>
      <c r="E9964" s="1">
        <v>0</v>
      </c>
    </row>
    <row r="9965" spans="1:6" x14ac:dyDescent="0.25">
      <c r="A9965" t="s">
        <v>15784</v>
      </c>
      <c r="B9965" t="s">
        <v>8826</v>
      </c>
      <c r="C9965" s="1">
        <v>0</v>
      </c>
      <c r="D9965" s="1">
        <v>0</v>
      </c>
      <c r="E9965" s="1">
        <v>0</v>
      </c>
    </row>
    <row r="9966" spans="1:6" x14ac:dyDescent="0.25">
      <c r="A9966" t="s">
        <v>15785</v>
      </c>
      <c r="B9966" t="s">
        <v>8828</v>
      </c>
      <c r="C9966" s="1">
        <v>0</v>
      </c>
      <c r="D9966" s="1">
        <v>0</v>
      </c>
      <c r="E9966" s="1">
        <v>0</v>
      </c>
    </row>
    <row r="9967" spans="1:6" x14ac:dyDescent="0.25">
      <c r="A9967" t="s">
        <v>15786</v>
      </c>
      <c r="B9967" t="s">
        <v>8830</v>
      </c>
      <c r="C9967" s="1">
        <v>0</v>
      </c>
      <c r="D9967" s="1">
        <v>0</v>
      </c>
      <c r="E9967" s="1">
        <v>0</v>
      </c>
    </row>
    <row r="9968" spans="1:6" x14ac:dyDescent="0.25">
      <c r="A9968" t="s">
        <v>15787</v>
      </c>
      <c r="B9968" t="s">
        <v>8832</v>
      </c>
      <c r="C9968" s="1">
        <v>0</v>
      </c>
      <c r="D9968" s="1">
        <v>0</v>
      </c>
      <c r="E9968" s="1">
        <v>0</v>
      </c>
    </row>
    <row r="9969" spans="1:5" x14ac:dyDescent="0.25">
      <c r="A9969" t="s">
        <v>15788</v>
      </c>
      <c r="B9969" t="s">
        <v>8834</v>
      </c>
      <c r="C9969" s="1">
        <v>0</v>
      </c>
      <c r="D9969" s="1">
        <v>0</v>
      </c>
      <c r="E9969" s="1">
        <v>0</v>
      </c>
    </row>
    <row r="9970" spans="1:5" x14ac:dyDescent="0.25">
      <c r="A9970" t="s">
        <v>15789</v>
      </c>
      <c r="B9970" t="s">
        <v>8836</v>
      </c>
      <c r="C9970" s="1">
        <v>0</v>
      </c>
      <c r="D9970" s="1">
        <v>0</v>
      </c>
      <c r="E9970" s="1">
        <v>0</v>
      </c>
    </row>
    <row r="9971" spans="1:5" x14ac:dyDescent="0.25">
      <c r="A9971" t="s">
        <v>15790</v>
      </c>
      <c r="B9971" t="s">
        <v>8838</v>
      </c>
      <c r="C9971" s="1">
        <v>0</v>
      </c>
      <c r="D9971" s="1">
        <v>0</v>
      </c>
      <c r="E9971" s="1">
        <v>0</v>
      </c>
    </row>
    <row r="9972" spans="1:5" x14ac:dyDescent="0.25">
      <c r="A9972" t="s">
        <v>15791</v>
      </c>
      <c r="B9972" t="s">
        <v>8840</v>
      </c>
      <c r="C9972" s="1">
        <v>0</v>
      </c>
      <c r="D9972" s="1">
        <v>0</v>
      </c>
      <c r="E9972" s="1">
        <v>0</v>
      </c>
    </row>
    <row r="9973" spans="1:5" x14ac:dyDescent="0.25">
      <c r="A9973" t="s">
        <v>15792</v>
      </c>
      <c r="B9973" t="s">
        <v>8842</v>
      </c>
      <c r="C9973" s="1">
        <v>0</v>
      </c>
      <c r="D9973" s="1">
        <v>0</v>
      </c>
      <c r="E9973" s="1">
        <v>0</v>
      </c>
    </row>
    <row r="9974" spans="1:5" x14ac:dyDescent="0.25">
      <c r="A9974" t="s">
        <v>15793</v>
      </c>
      <c r="B9974" t="s">
        <v>8844</v>
      </c>
      <c r="C9974" s="1">
        <v>0</v>
      </c>
      <c r="D9974" s="1">
        <v>0</v>
      </c>
      <c r="E9974" s="1">
        <v>0</v>
      </c>
    </row>
    <row r="9975" spans="1:5" x14ac:dyDescent="0.25">
      <c r="A9975" t="s">
        <v>15794</v>
      </c>
      <c r="B9975" t="s">
        <v>8846</v>
      </c>
      <c r="C9975" s="1">
        <v>0</v>
      </c>
      <c r="D9975" s="1">
        <v>0</v>
      </c>
      <c r="E9975" s="1">
        <v>0</v>
      </c>
    </row>
    <row r="9976" spans="1:5" x14ac:dyDescent="0.25">
      <c r="A9976" t="s">
        <v>15795</v>
      </c>
      <c r="B9976" t="s">
        <v>8848</v>
      </c>
      <c r="C9976" s="1">
        <v>0</v>
      </c>
      <c r="D9976" s="1">
        <v>0</v>
      </c>
      <c r="E9976" s="1">
        <v>0</v>
      </c>
    </row>
    <row r="9977" spans="1:5" x14ac:dyDescent="0.25">
      <c r="A9977" t="s">
        <v>15796</v>
      </c>
      <c r="B9977" t="s">
        <v>8850</v>
      </c>
      <c r="C9977" s="1">
        <v>0</v>
      </c>
      <c r="D9977" s="1">
        <v>0</v>
      </c>
      <c r="E9977" s="1">
        <v>0</v>
      </c>
    </row>
    <row r="9978" spans="1:5" x14ac:dyDescent="0.25">
      <c r="A9978" t="s">
        <v>15797</v>
      </c>
      <c r="B9978" t="s">
        <v>8852</v>
      </c>
      <c r="C9978" s="1">
        <v>0</v>
      </c>
      <c r="D9978" s="1">
        <v>0</v>
      </c>
      <c r="E9978" s="1">
        <v>0</v>
      </c>
    </row>
    <row r="9979" spans="1:5" x14ac:dyDescent="0.25">
      <c r="A9979" t="s">
        <v>15798</v>
      </c>
      <c r="B9979" t="s">
        <v>8854</v>
      </c>
      <c r="C9979" s="1">
        <v>0</v>
      </c>
      <c r="D9979" s="1">
        <v>0</v>
      </c>
      <c r="E9979" s="1">
        <v>0</v>
      </c>
    </row>
    <row r="9980" spans="1:5" x14ac:dyDescent="0.25">
      <c r="A9980" t="s">
        <v>15799</v>
      </c>
      <c r="B9980" t="s">
        <v>8856</v>
      </c>
      <c r="C9980" s="1">
        <v>0</v>
      </c>
      <c r="D9980" s="1">
        <v>0</v>
      </c>
      <c r="E9980" s="1">
        <v>0</v>
      </c>
    </row>
    <row r="9981" spans="1:5" x14ac:dyDescent="0.25">
      <c r="A9981" t="s">
        <v>15800</v>
      </c>
      <c r="B9981" t="s">
        <v>8858</v>
      </c>
      <c r="C9981" s="1">
        <v>0</v>
      </c>
      <c r="D9981" s="1">
        <v>0</v>
      </c>
      <c r="E9981" s="1">
        <v>0</v>
      </c>
    </row>
    <row r="9982" spans="1:5" x14ac:dyDescent="0.25">
      <c r="A9982" t="s">
        <v>15801</v>
      </c>
      <c r="B9982" t="s">
        <v>8860</v>
      </c>
      <c r="C9982" s="1">
        <v>0</v>
      </c>
      <c r="D9982" s="1">
        <v>0</v>
      </c>
      <c r="E9982" s="1">
        <v>0</v>
      </c>
    </row>
    <row r="9983" spans="1:5" x14ac:dyDescent="0.25">
      <c r="A9983" t="s">
        <v>15802</v>
      </c>
      <c r="B9983" t="s">
        <v>8862</v>
      </c>
      <c r="C9983" s="1">
        <v>0</v>
      </c>
      <c r="D9983" s="1">
        <v>0</v>
      </c>
      <c r="E9983" s="1">
        <v>0</v>
      </c>
    </row>
    <row r="9984" spans="1:5" x14ac:dyDescent="0.25">
      <c r="A9984" t="s">
        <v>15803</v>
      </c>
      <c r="B9984" t="s">
        <v>8864</v>
      </c>
      <c r="C9984" s="1">
        <v>0</v>
      </c>
      <c r="D9984" s="1">
        <v>0</v>
      </c>
      <c r="E9984" s="1">
        <v>0</v>
      </c>
    </row>
    <row r="9985" spans="1:5" x14ac:dyDescent="0.25">
      <c r="A9985" t="s">
        <v>15804</v>
      </c>
      <c r="B9985" t="s">
        <v>8866</v>
      </c>
      <c r="C9985" s="1">
        <v>0</v>
      </c>
      <c r="D9985" s="1">
        <v>0</v>
      </c>
      <c r="E9985" s="1">
        <v>0</v>
      </c>
    </row>
    <row r="9986" spans="1:5" x14ac:dyDescent="0.25">
      <c r="A9986" t="s">
        <v>15805</v>
      </c>
      <c r="B9986" t="s">
        <v>8868</v>
      </c>
      <c r="C9986" s="1">
        <v>0</v>
      </c>
      <c r="D9986" s="1">
        <v>0</v>
      </c>
      <c r="E9986" s="1">
        <v>0</v>
      </c>
    </row>
    <row r="9987" spans="1:5" x14ac:dyDescent="0.25">
      <c r="A9987" t="s">
        <v>15806</v>
      </c>
      <c r="B9987" t="s">
        <v>8871</v>
      </c>
      <c r="C9987" s="1">
        <v>0</v>
      </c>
      <c r="D9987" s="1">
        <v>0</v>
      </c>
      <c r="E9987" s="1">
        <v>0</v>
      </c>
    </row>
    <row r="9988" spans="1:5" x14ac:dyDescent="0.25">
      <c r="A9988" t="s">
        <v>15807</v>
      </c>
      <c r="B9988" t="s">
        <v>8874</v>
      </c>
      <c r="C9988" s="1">
        <v>0</v>
      </c>
      <c r="D9988" s="1">
        <v>0</v>
      </c>
      <c r="E9988" s="1">
        <v>0</v>
      </c>
    </row>
    <row r="9989" spans="1:5" x14ac:dyDescent="0.25">
      <c r="A9989" t="s">
        <v>15808</v>
      </c>
      <c r="B9989" t="s">
        <v>8877</v>
      </c>
      <c r="C9989" s="1">
        <v>0</v>
      </c>
      <c r="D9989" s="1">
        <v>0</v>
      </c>
      <c r="E9989" s="1">
        <v>0</v>
      </c>
    </row>
    <row r="9990" spans="1:5" x14ac:dyDescent="0.25">
      <c r="A9990" t="s">
        <v>15809</v>
      </c>
      <c r="B9990" t="s">
        <v>8880</v>
      </c>
      <c r="C9990" s="1">
        <v>0</v>
      </c>
      <c r="D9990" s="1">
        <v>0</v>
      </c>
      <c r="E9990" s="1">
        <v>0</v>
      </c>
    </row>
    <row r="9991" spans="1:5" x14ac:dyDescent="0.25">
      <c r="A9991" t="s">
        <v>15810</v>
      </c>
      <c r="B9991" t="s">
        <v>8883</v>
      </c>
      <c r="C9991" s="1">
        <v>0</v>
      </c>
      <c r="D9991" s="1">
        <v>0</v>
      </c>
      <c r="E9991" s="1">
        <v>0</v>
      </c>
    </row>
    <row r="9992" spans="1:5" x14ac:dyDescent="0.25">
      <c r="A9992" t="s">
        <v>15811</v>
      </c>
      <c r="B9992" t="s">
        <v>8885</v>
      </c>
      <c r="C9992" s="1">
        <v>0</v>
      </c>
      <c r="D9992" s="1">
        <v>0</v>
      </c>
      <c r="E9992" s="1">
        <v>0</v>
      </c>
    </row>
    <row r="9993" spans="1:5" x14ac:dyDescent="0.25">
      <c r="A9993" t="s">
        <v>15812</v>
      </c>
      <c r="B9993" t="s">
        <v>8888</v>
      </c>
      <c r="C9993" s="1">
        <v>0</v>
      </c>
      <c r="D9993" s="1">
        <v>0</v>
      </c>
      <c r="E9993" s="1">
        <v>0</v>
      </c>
    </row>
    <row r="9994" spans="1:5" x14ac:dyDescent="0.25">
      <c r="A9994" t="s">
        <v>15813</v>
      </c>
      <c r="B9994" t="s">
        <v>8890</v>
      </c>
      <c r="C9994" s="1">
        <v>0</v>
      </c>
      <c r="D9994" s="1">
        <v>0</v>
      </c>
      <c r="E9994" s="1">
        <v>0</v>
      </c>
    </row>
    <row r="9995" spans="1:5" x14ac:dyDescent="0.25">
      <c r="A9995" t="s">
        <v>15814</v>
      </c>
      <c r="B9995" t="s">
        <v>8892</v>
      </c>
      <c r="C9995" s="1">
        <v>0</v>
      </c>
      <c r="D9995" s="1">
        <v>0</v>
      </c>
      <c r="E9995" s="1">
        <v>0</v>
      </c>
    </row>
    <row r="9996" spans="1:5" x14ac:dyDescent="0.25">
      <c r="A9996" t="s">
        <v>15815</v>
      </c>
      <c r="B9996" t="s">
        <v>8895</v>
      </c>
      <c r="C9996" s="1">
        <v>0</v>
      </c>
      <c r="D9996" s="1">
        <v>0</v>
      </c>
      <c r="E9996" s="1">
        <v>0</v>
      </c>
    </row>
    <row r="9997" spans="1:5" x14ac:dyDescent="0.25">
      <c r="A9997" t="s">
        <v>15816</v>
      </c>
      <c r="B9997" t="s">
        <v>8897</v>
      </c>
      <c r="C9997" s="1">
        <v>0</v>
      </c>
      <c r="D9997" s="1">
        <v>0</v>
      </c>
      <c r="E9997" s="1">
        <v>0</v>
      </c>
    </row>
    <row r="9998" spans="1:5" x14ac:dyDescent="0.25">
      <c r="A9998" t="s">
        <v>15817</v>
      </c>
      <c r="B9998" t="s">
        <v>8899</v>
      </c>
      <c r="C9998" s="1">
        <v>0</v>
      </c>
      <c r="D9998" s="1">
        <v>0</v>
      </c>
      <c r="E9998" s="1">
        <v>0</v>
      </c>
    </row>
    <row r="9999" spans="1:5" x14ac:dyDescent="0.25">
      <c r="A9999" t="s">
        <v>15818</v>
      </c>
      <c r="B9999" t="s">
        <v>8901</v>
      </c>
      <c r="C9999" s="1">
        <v>0</v>
      </c>
      <c r="D9999" s="1">
        <v>0</v>
      </c>
      <c r="E9999" s="1">
        <v>0</v>
      </c>
    </row>
    <row r="10000" spans="1:5" x14ac:dyDescent="0.25">
      <c r="A10000" t="s">
        <v>15819</v>
      </c>
      <c r="B10000" t="s">
        <v>8903</v>
      </c>
      <c r="C10000" s="1">
        <v>0</v>
      </c>
      <c r="D10000" s="1">
        <v>0</v>
      </c>
      <c r="E10000" s="1">
        <v>0</v>
      </c>
    </row>
    <row r="10001" spans="1:5" x14ac:dyDescent="0.25">
      <c r="A10001" t="s">
        <v>15820</v>
      </c>
      <c r="B10001" t="s">
        <v>8905</v>
      </c>
      <c r="C10001" s="1">
        <v>0</v>
      </c>
      <c r="D10001" s="1">
        <v>0</v>
      </c>
      <c r="E10001" s="1">
        <v>0</v>
      </c>
    </row>
    <row r="10002" spans="1:5" x14ac:dyDescent="0.25">
      <c r="A10002" t="s">
        <v>15821</v>
      </c>
      <c r="B10002" t="s">
        <v>8907</v>
      </c>
      <c r="C10002" s="1">
        <v>0</v>
      </c>
      <c r="D10002" s="1">
        <v>0</v>
      </c>
      <c r="E10002" s="1">
        <v>0</v>
      </c>
    </row>
    <row r="10003" spans="1:5" x14ac:dyDescent="0.25">
      <c r="A10003" t="s">
        <v>15822</v>
      </c>
      <c r="B10003" t="s">
        <v>8909</v>
      </c>
      <c r="C10003" s="1">
        <v>0</v>
      </c>
      <c r="D10003" s="1">
        <v>0</v>
      </c>
      <c r="E10003" s="1">
        <v>0</v>
      </c>
    </row>
    <row r="10004" spans="1:5" x14ac:dyDescent="0.25">
      <c r="A10004" t="s">
        <v>15823</v>
      </c>
      <c r="B10004" t="s">
        <v>8911</v>
      </c>
      <c r="C10004" s="1">
        <v>0</v>
      </c>
      <c r="D10004" s="1">
        <v>0</v>
      </c>
      <c r="E10004" s="1">
        <v>0</v>
      </c>
    </row>
    <row r="10005" spans="1:5" x14ac:dyDescent="0.25">
      <c r="A10005" t="s">
        <v>15824</v>
      </c>
      <c r="B10005" t="s">
        <v>8915</v>
      </c>
      <c r="C10005" s="1">
        <v>0</v>
      </c>
      <c r="D10005" s="1">
        <v>0</v>
      </c>
      <c r="E10005" s="1">
        <v>0</v>
      </c>
    </row>
    <row r="10006" spans="1:5" x14ac:dyDescent="0.25">
      <c r="A10006" t="s">
        <v>15825</v>
      </c>
      <c r="B10006" t="s">
        <v>8917</v>
      </c>
      <c r="C10006" s="1">
        <v>0</v>
      </c>
      <c r="D10006" s="1">
        <v>0</v>
      </c>
      <c r="E10006" s="1">
        <v>0</v>
      </c>
    </row>
    <row r="10007" spans="1:5" x14ac:dyDescent="0.25">
      <c r="A10007" t="s">
        <v>15826</v>
      </c>
      <c r="B10007" t="s">
        <v>8919</v>
      </c>
      <c r="C10007" s="1">
        <v>0</v>
      </c>
      <c r="D10007" s="1">
        <v>0</v>
      </c>
      <c r="E10007" s="1">
        <v>0</v>
      </c>
    </row>
    <row r="10008" spans="1:5" x14ac:dyDescent="0.25">
      <c r="A10008" t="s">
        <v>15827</v>
      </c>
      <c r="B10008" t="s">
        <v>8922</v>
      </c>
      <c r="C10008" s="1">
        <v>0</v>
      </c>
      <c r="D10008" s="1">
        <v>0</v>
      </c>
      <c r="E10008" s="1">
        <v>0</v>
      </c>
    </row>
    <row r="10009" spans="1:5" x14ac:dyDescent="0.25">
      <c r="A10009" t="s">
        <v>15828</v>
      </c>
      <c r="B10009" t="s">
        <v>8924</v>
      </c>
      <c r="C10009" s="1">
        <v>0</v>
      </c>
      <c r="D10009" s="1">
        <v>0</v>
      </c>
      <c r="E10009" s="1">
        <v>0</v>
      </c>
    </row>
    <row r="10010" spans="1:5" x14ac:dyDescent="0.25">
      <c r="A10010" t="s">
        <v>15829</v>
      </c>
      <c r="B10010" t="s">
        <v>8926</v>
      </c>
      <c r="C10010" s="1">
        <v>0</v>
      </c>
      <c r="D10010" s="1">
        <v>0</v>
      </c>
      <c r="E10010" s="1">
        <v>0</v>
      </c>
    </row>
    <row r="10011" spans="1:5" x14ac:dyDescent="0.25">
      <c r="A10011" t="s">
        <v>15830</v>
      </c>
      <c r="B10011" t="s">
        <v>8928</v>
      </c>
      <c r="C10011" s="1">
        <v>0</v>
      </c>
      <c r="D10011" s="1">
        <v>0</v>
      </c>
      <c r="E10011" s="1">
        <v>0</v>
      </c>
    </row>
    <row r="10012" spans="1:5" x14ac:dyDescent="0.25">
      <c r="A10012" t="s">
        <v>15831</v>
      </c>
      <c r="B10012" t="s">
        <v>8930</v>
      </c>
      <c r="C10012" s="1">
        <v>0</v>
      </c>
      <c r="D10012" s="1">
        <v>0</v>
      </c>
      <c r="E10012" s="1">
        <v>0</v>
      </c>
    </row>
    <row r="10013" spans="1:5" x14ac:dyDescent="0.25">
      <c r="A10013" t="s">
        <v>15832</v>
      </c>
      <c r="B10013" t="s">
        <v>8932</v>
      </c>
      <c r="C10013" s="1">
        <v>0</v>
      </c>
      <c r="D10013" s="1">
        <v>0</v>
      </c>
      <c r="E10013" s="1">
        <v>0</v>
      </c>
    </row>
    <row r="10014" spans="1:5" x14ac:dyDescent="0.25">
      <c r="A10014" t="s">
        <v>15833</v>
      </c>
      <c r="B10014" t="s">
        <v>8934</v>
      </c>
      <c r="C10014" s="1">
        <v>0</v>
      </c>
      <c r="D10014" s="1">
        <v>0</v>
      </c>
      <c r="E10014" s="1">
        <v>0</v>
      </c>
    </row>
    <row r="10015" spans="1:5" x14ac:dyDescent="0.25">
      <c r="A10015" t="s">
        <v>15834</v>
      </c>
      <c r="B10015" t="s">
        <v>8936</v>
      </c>
      <c r="C10015" s="1">
        <v>0</v>
      </c>
      <c r="D10015" s="1">
        <v>0</v>
      </c>
      <c r="E10015" s="1">
        <v>0</v>
      </c>
    </row>
    <row r="10016" spans="1:5" x14ac:dyDescent="0.25">
      <c r="A10016" t="s">
        <v>15835</v>
      </c>
      <c r="B10016" t="s">
        <v>8938</v>
      </c>
      <c r="C10016" s="1">
        <v>0</v>
      </c>
      <c r="D10016" s="1">
        <v>0</v>
      </c>
      <c r="E10016" s="1">
        <v>0</v>
      </c>
    </row>
    <row r="10017" spans="1:5" x14ac:dyDescent="0.25">
      <c r="A10017" t="s">
        <v>15836</v>
      </c>
      <c r="B10017" t="s">
        <v>8941</v>
      </c>
      <c r="C10017" s="1">
        <v>0</v>
      </c>
      <c r="D10017" s="1">
        <v>0</v>
      </c>
      <c r="E10017" s="1">
        <v>0</v>
      </c>
    </row>
    <row r="10018" spans="1:5" x14ac:dyDescent="0.25">
      <c r="A10018" t="s">
        <v>15837</v>
      </c>
      <c r="B10018" t="s">
        <v>8943</v>
      </c>
      <c r="C10018" s="1">
        <v>0</v>
      </c>
      <c r="D10018" s="1">
        <v>0</v>
      </c>
      <c r="E10018" s="1">
        <v>0</v>
      </c>
    </row>
    <row r="10019" spans="1:5" x14ac:dyDescent="0.25">
      <c r="A10019" t="s">
        <v>15838</v>
      </c>
      <c r="B10019" t="s">
        <v>8945</v>
      </c>
      <c r="C10019" s="1">
        <v>0</v>
      </c>
      <c r="D10019" s="1">
        <v>0</v>
      </c>
      <c r="E10019" s="1">
        <v>0</v>
      </c>
    </row>
    <row r="10020" spans="1:5" x14ac:dyDescent="0.25">
      <c r="A10020" t="s">
        <v>15839</v>
      </c>
      <c r="B10020" t="s">
        <v>8947</v>
      </c>
      <c r="C10020" s="1">
        <v>0</v>
      </c>
      <c r="D10020" s="1">
        <v>0</v>
      </c>
      <c r="E10020" s="1">
        <v>0</v>
      </c>
    </row>
    <row r="10021" spans="1:5" x14ac:dyDescent="0.25">
      <c r="A10021" t="s">
        <v>15840</v>
      </c>
      <c r="B10021" t="s">
        <v>8950</v>
      </c>
      <c r="C10021" s="1">
        <v>0</v>
      </c>
      <c r="D10021" s="1">
        <v>0</v>
      </c>
      <c r="E10021" s="1">
        <v>0</v>
      </c>
    </row>
    <row r="10022" spans="1:5" x14ac:dyDescent="0.25">
      <c r="A10022" t="s">
        <v>15841</v>
      </c>
      <c r="B10022" t="s">
        <v>8953</v>
      </c>
      <c r="C10022" s="1">
        <v>0</v>
      </c>
      <c r="D10022" s="1">
        <v>0</v>
      </c>
      <c r="E10022" s="1">
        <v>0</v>
      </c>
    </row>
    <row r="10023" spans="1:5" x14ac:dyDescent="0.25">
      <c r="A10023" t="s">
        <v>15842</v>
      </c>
      <c r="B10023" t="s">
        <v>8955</v>
      </c>
      <c r="C10023" s="1">
        <v>0</v>
      </c>
      <c r="D10023" s="1">
        <v>0</v>
      </c>
      <c r="E10023" s="1">
        <v>0</v>
      </c>
    </row>
    <row r="10024" spans="1:5" x14ac:dyDescent="0.25">
      <c r="A10024" t="s">
        <v>15843</v>
      </c>
      <c r="B10024" t="s">
        <v>8957</v>
      </c>
      <c r="C10024" s="1">
        <v>0</v>
      </c>
      <c r="D10024" s="1">
        <v>0</v>
      </c>
      <c r="E10024" s="1">
        <v>0</v>
      </c>
    </row>
    <row r="10025" spans="1:5" x14ac:dyDescent="0.25">
      <c r="A10025" t="s">
        <v>15844</v>
      </c>
      <c r="B10025" t="s">
        <v>8959</v>
      </c>
      <c r="C10025" s="1">
        <v>0</v>
      </c>
      <c r="D10025" s="1">
        <v>0</v>
      </c>
      <c r="E10025" s="1">
        <v>0</v>
      </c>
    </row>
    <row r="10026" spans="1:5" x14ac:dyDescent="0.25">
      <c r="A10026" t="s">
        <v>15845</v>
      </c>
      <c r="B10026" t="s">
        <v>8961</v>
      </c>
      <c r="C10026" s="1">
        <v>0</v>
      </c>
      <c r="D10026" s="1">
        <v>0</v>
      </c>
      <c r="E10026" s="1">
        <v>0</v>
      </c>
    </row>
    <row r="10027" spans="1:5" x14ac:dyDescent="0.25">
      <c r="A10027" t="s">
        <v>15846</v>
      </c>
      <c r="B10027" t="s">
        <v>8963</v>
      </c>
      <c r="C10027" s="1">
        <v>0</v>
      </c>
      <c r="D10027" s="1">
        <v>0</v>
      </c>
      <c r="E10027" s="1">
        <v>0</v>
      </c>
    </row>
    <row r="10028" spans="1:5" x14ac:dyDescent="0.25">
      <c r="A10028" t="s">
        <v>15847</v>
      </c>
      <c r="B10028" t="s">
        <v>8965</v>
      </c>
      <c r="C10028" s="1">
        <v>0</v>
      </c>
      <c r="D10028" s="1">
        <v>0</v>
      </c>
      <c r="E10028" s="1">
        <v>0</v>
      </c>
    </row>
    <row r="10029" spans="1:5" x14ac:dyDescent="0.25">
      <c r="A10029" t="s">
        <v>15848</v>
      </c>
      <c r="B10029" t="s">
        <v>8967</v>
      </c>
      <c r="C10029" s="1">
        <v>0</v>
      </c>
      <c r="D10029" s="1">
        <v>0</v>
      </c>
      <c r="E10029" s="1">
        <v>0</v>
      </c>
    </row>
    <row r="10030" spans="1:5" x14ac:dyDescent="0.25">
      <c r="A10030" t="s">
        <v>15849</v>
      </c>
      <c r="B10030" t="s">
        <v>8969</v>
      </c>
      <c r="C10030" s="1">
        <v>0</v>
      </c>
      <c r="D10030" s="1">
        <v>0</v>
      </c>
      <c r="E10030" s="1">
        <v>0</v>
      </c>
    </row>
    <row r="10031" spans="1:5" x14ac:dyDescent="0.25">
      <c r="A10031" t="s">
        <v>15850</v>
      </c>
      <c r="B10031" t="s">
        <v>8971</v>
      </c>
      <c r="C10031" s="1">
        <v>0</v>
      </c>
      <c r="D10031" s="1">
        <v>0</v>
      </c>
      <c r="E10031" s="1">
        <v>0</v>
      </c>
    </row>
    <row r="10032" spans="1:5" x14ac:dyDescent="0.25">
      <c r="A10032" t="s">
        <v>15851</v>
      </c>
      <c r="B10032" t="s">
        <v>9019</v>
      </c>
      <c r="C10032" s="1">
        <v>0</v>
      </c>
      <c r="D10032" s="1">
        <v>0</v>
      </c>
      <c r="E10032" s="1">
        <v>0</v>
      </c>
    </row>
    <row r="10033" spans="1:5" x14ac:dyDescent="0.25">
      <c r="A10033" t="s">
        <v>15852</v>
      </c>
      <c r="B10033" t="s">
        <v>9021</v>
      </c>
      <c r="C10033" s="1">
        <v>0</v>
      </c>
      <c r="D10033" s="1">
        <v>0</v>
      </c>
      <c r="E10033" s="1">
        <v>0</v>
      </c>
    </row>
    <row r="10034" spans="1:5" x14ac:dyDescent="0.25">
      <c r="A10034" t="s">
        <v>15853</v>
      </c>
      <c r="B10034" t="s">
        <v>9023</v>
      </c>
      <c r="C10034" s="1">
        <v>0</v>
      </c>
      <c r="D10034" s="1">
        <v>0</v>
      </c>
      <c r="E10034" s="1">
        <v>0</v>
      </c>
    </row>
    <row r="10035" spans="1:5" x14ac:dyDescent="0.25">
      <c r="A10035" t="s">
        <v>15854</v>
      </c>
      <c r="B10035" t="s">
        <v>9025</v>
      </c>
      <c r="C10035" s="1">
        <v>0</v>
      </c>
      <c r="D10035" s="1">
        <v>0</v>
      </c>
      <c r="E10035" s="1">
        <v>0</v>
      </c>
    </row>
    <row r="10036" spans="1:5" x14ac:dyDescent="0.25">
      <c r="A10036" t="s">
        <v>15855</v>
      </c>
      <c r="B10036" t="s">
        <v>9027</v>
      </c>
      <c r="C10036" s="1">
        <v>0</v>
      </c>
      <c r="D10036" s="1">
        <v>0</v>
      </c>
      <c r="E10036" s="1">
        <v>0</v>
      </c>
    </row>
    <row r="10037" spans="1:5" x14ac:dyDescent="0.25">
      <c r="A10037" t="s">
        <v>15856</v>
      </c>
      <c r="B10037" t="s">
        <v>9029</v>
      </c>
      <c r="C10037" s="1">
        <v>0</v>
      </c>
      <c r="D10037" s="1">
        <v>0</v>
      </c>
      <c r="E10037" s="1">
        <v>0</v>
      </c>
    </row>
    <row r="10038" spans="1:5" x14ac:dyDescent="0.25">
      <c r="A10038" t="s">
        <v>15857</v>
      </c>
      <c r="B10038" t="s">
        <v>9031</v>
      </c>
      <c r="C10038" s="1">
        <v>0</v>
      </c>
      <c r="D10038" s="1">
        <v>0</v>
      </c>
      <c r="E10038" s="1">
        <v>0</v>
      </c>
    </row>
    <row r="10039" spans="1:5" x14ac:dyDescent="0.25">
      <c r="A10039" t="s">
        <v>15858</v>
      </c>
      <c r="B10039" t="s">
        <v>9033</v>
      </c>
      <c r="C10039" s="1">
        <v>0</v>
      </c>
      <c r="D10039" s="1">
        <v>0</v>
      </c>
      <c r="E10039" s="1">
        <v>0</v>
      </c>
    </row>
    <row r="10040" spans="1:5" x14ac:dyDescent="0.25">
      <c r="A10040" t="s">
        <v>15859</v>
      </c>
      <c r="B10040" t="s">
        <v>9035</v>
      </c>
      <c r="C10040" s="1">
        <v>0</v>
      </c>
      <c r="D10040" s="1">
        <v>0</v>
      </c>
      <c r="E10040" s="1">
        <v>0</v>
      </c>
    </row>
    <row r="10041" spans="1:5" x14ac:dyDescent="0.25">
      <c r="A10041" t="s">
        <v>15860</v>
      </c>
      <c r="B10041" t="s">
        <v>9037</v>
      </c>
      <c r="C10041" s="1">
        <v>0</v>
      </c>
      <c r="D10041" s="1">
        <v>0</v>
      </c>
      <c r="E10041" s="1">
        <v>0</v>
      </c>
    </row>
    <row r="10042" spans="1:5" x14ac:dyDescent="0.25">
      <c r="A10042" t="s">
        <v>15861</v>
      </c>
      <c r="B10042" t="s">
        <v>9039</v>
      </c>
      <c r="C10042" s="1">
        <v>0</v>
      </c>
      <c r="D10042" s="1">
        <v>0</v>
      </c>
      <c r="E10042" s="1">
        <v>0</v>
      </c>
    </row>
    <row r="10043" spans="1:5" x14ac:dyDescent="0.25">
      <c r="A10043" t="s">
        <v>15862</v>
      </c>
      <c r="B10043" t="s">
        <v>9041</v>
      </c>
      <c r="C10043" s="1">
        <v>0</v>
      </c>
      <c r="D10043" s="1">
        <v>0</v>
      </c>
      <c r="E10043" s="1">
        <v>0</v>
      </c>
    </row>
    <row r="10044" spans="1:5" x14ac:dyDescent="0.25">
      <c r="A10044" t="s">
        <v>15863</v>
      </c>
      <c r="B10044" t="s">
        <v>9043</v>
      </c>
      <c r="C10044" s="1">
        <v>0</v>
      </c>
      <c r="D10044" s="1">
        <v>0</v>
      </c>
      <c r="E10044" s="1">
        <v>0</v>
      </c>
    </row>
    <row r="10045" spans="1:5" x14ac:dyDescent="0.25">
      <c r="A10045" t="s">
        <v>15864</v>
      </c>
      <c r="B10045" t="s">
        <v>9045</v>
      </c>
      <c r="C10045" s="1">
        <v>0</v>
      </c>
      <c r="D10045" s="1">
        <v>0</v>
      </c>
      <c r="E10045" s="1">
        <v>0</v>
      </c>
    </row>
    <row r="10046" spans="1:5" x14ac:dyDescent="0.25">
      <c r="A10046" t="s">
        <v>15865</v>
      </c>
      <c r="B10046" t="s">
        <v>9047</v>
      </c>
      <c r="C10046" s="1">
        <v>0</v>
      </c>
      <c r="D10046" s="1">
        <v>0</v>
      </c>
      <c r="E10046" s="1">
        <v>0</v>
      </c>
    </row>
    <row r="10047" spans="1:5" x14ac:dyDescent="0.25">
      <c r="A10047" t="s">
        <v>15866</v>
      </c>
      <c r="B10047" t="s">
        <v>9049</v>
      </c>
      <c r="C10047" s="1">
        <v>0</v>
      </c>
      <c r="D10047" s="1">
        <v>0</v>
      </c>
      <c r="E10047" s="1">
        <v>0</v>
      </c>
    </row>
    <row r="10048" spans="1:5" x14ac:dyDescent="0.25">
      <c r="A10048" t="s">
        <v>15867</v>
      </c>
      <c r="B10048" t="s">
        <v>9051</v>
      </c>
      <c r="C10048" s="1">
        <v>0</v>
      </c>
      <c r="D10048" s="1">
        <v>0</v>
      </c>
      <c r="E10048" s="1">
        <v>0</v>
      </c>
    </row>
    <row r="10049" spans="1:5" x14ac:dyDescent="0.25">
      <c r="A10049" t="s">
        <v>15868</v>
      </c>
      <c r="B10049" t="s">
        <v>9053</v>
      </c>
      <c r="C10049" s="1">
        <v>0</v>
      </c>
      <c r="D10049" s="1">
        <v>0</v>
      </c>
      <c r="E10049" s="1">
        <v>0</v>
      </c>
    </row>
    <row r="10050" spans="1:5" x14ac:dyDescent="0.25">
      <c r="A10050" t="s">
        <v>15869</v>
      </c>
      <c r="B10050" t="s">
        <v>9055</v>
      </c>
      <c r="C10050" s="1">
        <v>0</v>
      </c>
      <c r="D10050" s="1">
        <v>0</v>
      </c>
      <c r="E10050" s="1">
        <v>0</v>
      </c>
    </row>
    <row r="10051" spans="1:5" x14ac:dyDescent="0.25">
      <c r="A10051" t="s">
        <v>15870</v>
      </c>
      <c r="B10051" t="s">
        <v>9057</v>
      </c>
      <c r="C10051" s="1">
        <v>0</v>
      </c>
      <c r="D10051" s="1">
        <v>0</v>
      </c>
      <c r="E10051" s="1">
        <v>0</v>
      </c>
    </row>
    <row r="10052" spans="1:5" x14ac:dyDescent="0.25">
      <c r="A10052" t="s">
        <v>15871</v>
      </c>
      <c r="B10052" t="s">
        <v>9059</v>
      </c>
      <c r="C10052" s="1">
        <v>0</v>
      </c>
      <c r="D10052" s="1">
        <v>0</v>
      </c>
      <c r="E10052" s="1">
        <v>0</v>
      </c>
    </row>
    <row r="10053" spans="1:5" x14ac:dyDescent="0.25">
      <c r="A10053" t="s">
        <v>15872</v>
      </c>
      <c r="B10053" t="s">
        <v>9061</v>
      </c>
      <c r="C10053" s="1">
        <v>0</v>
      </c>
      <c r="D10053" s="1">
        <v>0</v>
      </c>
      <c r="E10053" s="1">
        <v>0</v>
      </c>
    </row>
    <row r="10054" spans="1:5" x14ac:dyDescent="0.25">
      <c r="A10054" t="s">
        <v>15873</v>
      </c>
      <c r="B10054" t="s">
        <v>9063</v>
      </c>
      <c r="C10054" s="1">
        <v>0</v>
      </c>
      <c r="D10054" s="1">
        <v>0</v>
      </c>
      <c r="E10054" s="1">
        <v>0</v>
      </c>
    </row>
    <row r="10055" spans="1:5" x14ac:dyDescent="0.25">
      <c r="A10055" t="s">
        <v>15874</v>
      </c>
      <c r="B10055" t="s">
        <v>9065</v>
      </c>
      <c r="C10055" s="1">
        <v>0</v>
      </c>
      <c r="D10055" s="1">
        <v>0</v>
      </c>
      <c r="E10055" s="1">
        <v>0</v>
      </c>
    </row>
    <row r="10056" spans="1:5" x14ac:dyDescent="0.25">
      <c r="A10056" t="s">
        <v>15875</v>
      </c>
      <c r="B10056" t="s">
        <v>9067</v>
      </c>
      <c r="C10056" s="1">
        <v>0</v>
      </c>
      <c r="D10056" s="1">
        <v>0</v>
      </c>
      <c r="E10056" s="1">
        <v>0</v>
      </c>
    </row>
    <row r="10057" spans="1:5" x14ac:dyDescent="0.25">
      <c r="A10057" t="s">
        <v>15876</v>
      </c>
      <c r="B10057" t="s">
        <v>9069</v>
      </c>
      <c r="C10057" s="1">
        <v>0</v>
      </c>
      <c r="D10057" s="1">
        <v>0</v>
      </c>
      <c r="E10057" s="1">
        <v>0</v>
      </c>
    </row>
    <row r="10058" spans="1:5" x14ac:dyDescent="0.25">
      <c r="A10058" t="s">
        <v>15877</v>
      </c>
      <c r="B10058" t="s">
        <v>9071</v>
      </c>
      <c r="C10058" s="1">
        <v>0</v>
      </c>
      <c r="D10058" s="1">
        <v>0</v>
      </c>
      <c r="E10058" s="1">
        <v>0</v>
      </c>
    </row>
    <row r="10059" spans="1:5" x14ac:dyDescent="0.25">
      <c r="A10059" t="s">
        <v>15878</v>
      </c>
      <c r="B10059" t="s">
        <v>9073</v>
      </c>
      <c r="C10059" s="1">
        <v>0</v>
      </c>
      <c r="D10059" s="1">
        <v>0</v>
      </c>
      <c r="E10059" s="1">
        <v>0</v>
      </c>
    </row>
    <row r="10060" spans="1:5" x14ac:dyDescent="0.25">
      <c r="A10060" t="s">
        <v>15879</v>
      </c>
      <c r="B10060" t="s">
        <v>9075</v>
      </c>
      <c r="C10060" s="1">
        <v>0</v>
      </c>
      <c r="D10060" s="1">
        <v>0</v>
      </c>
      <c r="E10060" s="1">
        <v>0</v>
      </c>
    </row>
    <row r="10061" spans="1:5" x14ac:dyDescent="0.25">
      <c r="A10061" t="s">
        <v>15880</v>
      </c>
      <c r="B10061" t="s">
        <v>9077</v>
      </c>
      <c r="C10061" s="1">
        <v>0</v>
      </c>
      <c r="D10061" s="1">
        <v>0</v>
      </c>
      <c r="E10061" s="1">
        <v>0</v>
      </c>
    </row>
    <row r="10062" spans="1:5" x14ac:dyDescent="0.25">
      <c r="A10062" t="s">
        <v>15881</v>
      </c>
      <c r="B10062" t="s">
        <v>9079</v>
      </c>
      <c r="C10062" s="1">
        <v>0</v>
      </c>
      <c r="D10062" s="1">
        <v>0</v>
      </c>
      <c r="E10062" s="1">
        <v>0</v>
      </c>
    </row>
    <row r="10063" spans="1:5" x14ac:dyDescent="0.25">
      <c r="A10063" t="s">
        <v>15882</v>
      </c>
      <c r="B10063" t="s">
        <v>9081</v>
      </c>
      <c r="C10063" s="1">
        <v>0</v>
      </c>
      <c r="D10063" s="1">
        <v>0</v>
      </c>
      <c r="E10063" s="1">
        <v>0</v>
      </c>
    </row>
    <row r="10064" spans="1:5" x14ac:dyDescent="0.25">
      <c r="A10064" t="s">
        <v>15883</v>
      </c>
      <c r="B10064" t="s">
        <v>9083</v>
      </c>
      <c r="C10064" s="1">
        <v>0</v>
      </c>
      <c r="D10064" s="1">
        <v>0</v>
      </c>
      <c r="E10064" s="1">
        <v>0</v>
      </c>
    </row>
    <row r="10065" spans="1:5" x14ac:dyDescent="0.25">
      <c r="A10065" t="s">
        <v>15884</v>
      </c>
      <c r="B10065" t="s">
        <v>9085</v>
      </c>
      <c r="C10065" s="1">
        <v>0</v>
      </c>
      <c r="D10065" s="1">
        <v>0</v>
      </c>
      <c r="E10065" s="1">
        <v>0</v>
      </c>
    </row>
    <row r="10066" spans="1:5" x14ac:dyDescent="0.25">
      <c r="A10066" t="s">
        <v>15885</v>
      </c>
      <c r="B10066" t="s">
        <v>9087</v>
      </c>
      <c r="C10066" s="1">
        <v>0</v>
      </c>
      <c r="D10066" s="1">
        <v>0</v>
      </c>
      <c r="E10066" s="1">
        <v>0</v>
      </c>
    </row>
    <row r="10067" spans="1:5" x14ac:dyDescent="0.25">
      <c r="A10067" t="s">
        <v>15886</v>
      </c>
      <c r="B10067" t="s">
        <v>9089</v>
      </c>
      <c r="C10067" s="1">
        <v>0</v>
      </c>
      <c r="D10067" s="1">
        <v>0</v>
      </c>
      <c r="E10067" s="1">
        <v>0</v>
      </c>
    </row>
    <row r="10068" spans="1:5" x14ac:dyDescent="0.25">
      <c r="A10068" t="s">
        <v>15887</v>
      </c>
      <c r="B10068" t="s">
        <v>9091</v>
      </c>
      <c r="C10068" s="1">
        <v>0</v>
      </c>
      <c r="D10068" s="1">
        <v>0</v>
      </c>
      <c r="E10068" s="1">
        <v>0</v>
      </c>
    </row>
    <row r="10069" spans="1:5" x14ac:dyDescent="0.25">
      <c r="A10069" t="s">
        <v>15888</v>
      </c>
      <c r="B10069" t="s">
        <v>9093</v>
      </c>
      <c r="C10069" s="1">
        <v>0</v>
      </c>
      <c r="D10069" s="1">
        <v>0</v>
      </c>
      <c r="E10069" s="1">
        <v>0</v>
      </c>
    </row>
    <row r="10070" spans="1:5" x14ac:dyDescent="0.25">
      <c r="A10070" t="s">
        <v>15889</v>
      </c>
      <c r="B10070" t="s">
        <v>15890</v>
      </c>
      <c r="C10070" s="1">
        <v>0</v>
      </c>
      <c r="D10070" s="1">
        <v>0</v>
      </c>
      <c r="E10070" s="1">
        <v>0</v>
      </c>
    </row>
    <row r="10071" spans="1:5" x14ac:dyDescent="0.25">
      <c r="A10071" t="s">
        <v>15891</v>
      </c>
      <c r="B10071" t="s">
        <v>9095</v>
      </c>
      <c r="C10071" s="1">
        <v>0</v>
      </c>
      <c r="D10071" s="1">
        <v>0</v>
      </c>
      <c r="E10071" s="1">
        <v>0</v>
      </c>
    </row>
    <row r="10072" spans="1:5" x14ac:dyDescent="0.25">
      <c r="A10072" t="s">
        <v>15892</v>
      </c>
      <c r="B10072" t="s">
        <v>9097</v>
      </c>
      <c r="C10072" s="1">
        <v>0</v>
      </c>
      <c r="D10072" s="1">
        <v>0</v>
      </c>
      <c r="E10072" s="1">
        <v>0</v>
      </c>
    </row>
    <row r="10073" spans="1:5" x14ac:dyDescent="0.25">
      <c r="A10073" t="s">
        <v>15893</v>
      </c>
      <c r="B10073" t="s">
        <v>9099</v>
      </c>
      <c r="C10073" s="1">
        <v>0</v>
      </c>
      <c r="D10073" s="1">
        <v>0</v>
      </c>
      <c r="E10073" s="1">
        <v>0</v>
      </c>
    </row>
    <row r="10074" spans="1:5" x14ac:dyDescent="0.25">
      <c r="A10074" t="s">
        <v>15894</v>
      </c>
      <c r="B10074" t="s">
        <v>9101</v>
      </c>
      <c r="C10074" s="1">
        <v>0</v>
      </c>
      <c r="D10074" s="1">
        <v>0</v>
      </c>
      <c r="E10074" s="1">
        <v>0</v>
      </c>
    </row>
    <row r="10075" spans="1:5" x14ac:dyDescent="0.25">
      <c r="A10075" t="s">
        <v>15895</v>
      </c>
      <c r="B10075" t="s">
        <v>9103</v>
      </c>
      <c r="C10075" s="1">
        <v>0</v>
      </c>
      <c r="D10075" s="1">
        <v>0</v>
      </c>
      <c r="E10075" s="1">
        <v>0</v>
      </c>
    </row>
    <row r="10076" spans="1:5" x14ac:dyDescent="0.25">
      <c r="A10076" t="s">
        <v>15896</v>
      </c>
      <c r="B10076" t="s">
        <v>9105</v>
      </c>
      <c r="C10076" s="1">
        <v>0</v>
      </c>
      <c r="D10076" s="1">
        <v>0</v>
      </c>
      <c r="E10076" s="1">
        <v>0</v>
      </c>
    </row>
    <row r="10077" spans="1:5" x14ac:dyDescent="0.25">
      <c r="A10077" t="s">
        <v>15897</v>
      </c>
      <c r="B10077" t="s">
        <v>9107</v>
      </c>
      <c r="C10077" s="1">
        <v>0</v>
      </c>
      <c r="D10077" s="1">
        <v>0</v>
      </c>
      <c r="E10077" s="1">
        <v>0</v>
      </c>
    </row>
    <row r="10078" spans="1:5" x14ac:dyDescent="0.25">
      <c r="A10078" t="s">
        <v>15898</v>
      </c>
      <c r="B10078" t="s">
        <v>9109</v>
      </c>
      <c r="C10078" s="1">
        <v>0</v>
      </c>
      <c r="D10078" s="1">
        <v>0</v>
      </c>
      <c r="E10078" s="1">
        <v>0</v>
      </c>
    </row>
    <row r="10079" spans="1:5" x14ac:dyDescent="0.25">
      <c r="A10079" t="s">
        <v>15899</v>
      </c>
      <c r="B10079" t="s">
        <v>9112</v>
      </c>
      <c r="C10079" s="1">
        <v>0</v>
      </c>
      <c r="D10079" s="1">
        <v>0</v>
      </c>
      <c r="E10079" s="1">
        <v>0</v>
      </c>
    </row>
    <row r="10080" spans="1:5" x14ac:dyDescent="0.25">
      <c r="A10080" t="s">
        <v>15900</v>
      </c>
      <c r="B10080" t="s">
        <v>9115</v>
      </c>
      <c r="C10080" s="1">
        <v>0</v>
      </c>
      <c r="D10080" s="1">
        <v>0</v>
      </c>
      <c r="E10080" s="1">
        <v>0</v>
      </c>
    </row>
    <row r="10081" spans="1:5" x14ac:dyDescent="0.25">
      <c r="A10081" t="s">
        <v>15901</v>
      </c>
      <c r="B10081" t="s">
        <v>9118</v>
      </c>
      <c r="C10081" s="1">
        <v>0</v>
      </c>
      <c r="D10081" s="1">
        <v>0</v>
      </c>
      <c r="E10081" s="1">
        <v>0</v>
      </c>
    </row>
    <row r="10082" spans="1:5" x14ac:dyDescent="0.25">
      <c r="A10082" t="s">
        <v>15902</v>
      </c>
      <c r="B10082" t="s">
        <v>9120</v>
      </c>
      <c r="C10082" s="1">
        <v>0</v>
      </c>
      <c r="D10082" s="1">
        <v>0</v>
      </c>
      <c r="E10082" s="1">
        <v>0</v>
      </c>
    </row>
    <row r="10083" spans="1:5" x14ac:dyDescent="0.25">
      <c r="A10083" t="s">
        <v>15903</v>
      </c>
      <c r="B10083" t="s">
        <v>9122</v>
      </c>
      <c r="C10083" s="1">
        <v>0</v>
      </c>
      <c r="D10083" s="1">
        <v>0</v>
      </c>
      <c r="E10083" s="1">
        <v>0</v>
      </c>
    </row>
    <row r="10084" spans="1:5" x14ac:dyDescent="0.25">
      <c r="A10084" t="s">
        <v>15904</v>
      </c>
      <c r="B10084" t="s">
        <v>9124</v>
      </c>
      <c r="C10084" s="1">
        <v>0</v>
      </c>
      <c r="D10084" s="1">
        <v>0</v>
      </c>
      <c r="E10084" s="1">
        <v>0</v>
      </c>
    </row>
    <row r="10085" spans="1:5" x14ac:dyDescent="0.25">
      <c r="A10085" t="s">
        <v>15905</v>
      </c>
      <c r="B10085" t="s">
        <v>9126</v>
      </c>
      <c r="C10085" s="1">
        <v>0</v>
      </c>
      <c r="D10085" s="1">
        <v>0</v>
      </c>
      <c r="E10085" s="1">
        <v>0</v>
      </c>
    </row>
    <row r="10086" spans="1:5" x14ac:dyDescent="0.25">
      <c r="A10086" t="s">
        <v>15906</v>
      </c>
      <c r="B10086" t="s">
        <v>9128</v>
      </c>
      <c r="C10086" s="1">
        <v>0</v>
      </c>
      <c r="D10086" s="1">
        <v>0</v>
      </c>
      <c r="E10086" s="1">
        <v>0</v>
      </c>
    </row>
    <row r="10087" spans="1:5" x14ac:dyDescent="0.25">
      <c r="A10087" t="s">
        <v>15907</v>
      </c>
      <c r="B10087" t="s">
        <v>9130</v>
      </c>
      <c r="C10087" s="1">
        <v>0</v>
      </c>
      <c r="D10087" s="1">
        <v>0</v>
      </c>
      <c r="E10087" s="1">
        <v>0</v>
      </c>
    </row>
    <row r="10088" spans="1:5" x14ac:dyDescent="0.25">
      <c r="A10088" t="s">
        <v>15908</v>
      </c>
      <c r="B10088" t="s">
        <v>9132</v>
      </c>
      <c r="C10088" s="1">
        <v>0</v>
      </c>
      <c r="D10088" s="1">
        <v>0</v>
      </c>
      <c r="E10088" s="1">
        <v>0</v>
      </c>
    </row>
    <row r="10089" spans="1:5" x14ac:dyDescent="0.25">
      <c r="A10089" t="s">
        <v>15909</v>
      </c>
      <c r="B10089" t="s">
        <v>9134</v>
      </c>
      <c r="C10089" s="1">
        <v>0</v>
      </c>
      <c r="D10089" s="1">
        <v>0</v>
      </c>
      <c r="E10089" s="1">
        <v>0</v>
      </c>
    </row>
    <row r="10090" spans="1:5" x14ac:dyDescent="0.25">
      <c r="A10090" t="s">
        <v>15910</v>
      </c>
      <c r="B10090" t="s">
        <v>9136</v>
      </c>
      <c r="C10090" s="1">
        <v>0</v>
      </c>
      <c r="D10090" s="1">
        <v>0</v>
      </c>
      <c r="E10090" s="1">
        <v>0</v>
      </c>
    </row>
    <row r="10091" spans="1:5" x14ac:dyDescent="0.25">
      <c r="A10091" t="s">
        <v>15911</v>
      </c>
      <c r="B10091" t="s">
        <v>9138</v>
      </c>
      <c r="C10091" s="1">
        <v>0</v>
      </c>
      <c r="D10091" s="1">
        <v>0</v>
      </c>
      <c r="E10091" s="1">
        <v>0</v>
      </c>
    </row>
    <row r="10092" spans="1:5" x14ac:dyDescent="0.25">
      <c r="A10092" t="s">
        <v>15912</v>
      </c>
      <c r="B10092" t="s">
        <v>9140</v>
      </c>
      <c r="C10092" s="1">
        <v>0</v>
      </c>
      <c r="D10092" s="1">
        <v>0</v>
      </c>
      <c r="E10092" s="1">
        <v>0</v>
      </c>
    </row>
    <row r="10093" spans="1:5" x14ac:dyDescent="0.25">
      <c r="A10093" t="s">
        <v>15913</v>
      </c>
      <c r="B10093" t="s">
        <v>9142</v>
      </c>
      <c r="C10093" s="1">
        <v>0</v>
      </c>
      <c r="D10093" s="1">
        <v>0</v>
      </c>
      <c r="E10093" s="1">
        <v>0</v>
      </c>
    </row>
    <row r="10094" spans="1:5" x14ac:dyDescent="0.25">
      <c r="A10094" t="s">
        <v>15914</v>
      </c>
      <c r="B10094" t="s">
        <v>9144</v>
      </c>
      <c r="C10094" s="1">
        <v>0</v>
      </c>
      <c r="D10094" s="1">
        <v>0</v>
      </c>
      <c r="E10094" s="1">
        <v>0</v>
      </c>
    </row>
    <row r="10095" spans="1:5" x14ac:dyDescent="0.25">
      <c r="A10095" t="s">
        <v>15915</v>
      </c>
      <c r="B10095" t="s">
        <v>9146</v>
      </c>
      <c r="C10095" s="1">
        <v>0</v>
      </c>
      <c r="D10095" s="1">
        <v>0</v>
      </c>
      <c r="E10095" s="1">
        <v>0</v>
      </c>
    </row>
    <row r="10096" spans="1:5" x14ac:dyDescent="0.25">
      <c r="A10096" t="s">
        <v>15916</v>
      </c>
      <c r="B10096" t="s">
        <v>9148</v>
      </c>
      <c r="C10096" s="1">
        <v>0</v>
      </c>
      <c r="D10096" s="1">
        <v>0</v>
      </c>
      <c r="E10096" s="1">
        <v>0</v>
      </c>
    </row>
    <row r="10097" spans="1:5" x14ac:dyDescent="0.25">
      <c r="A10097" t="s">
        <v>15917</v>
      </c>
      <c r="B10097" t="s">
        <v>9150</v>
      </c>
      <c r="C10097" s="1">
        <v>0</v>
      </c>
      <c r="D10097" s="1">
        <v>0</v>
      </c>
      <c r="E10097" s="1">
        <v>0</v>
      </c>
    </row>
    <row r="10098" spans="1:5" x14ac:dyDescent="0.25">
      <c r="A10098" t="s">
        <v>15918</v>
      </c>
      <c r="B10098" t="s">
        <v>9152</v>
      </c>
      <c r="C10098" s="1">
        <v>0</v>
      </c>
      <c r="D10098" s="1">
        <v>0</v>
      </c>
      <c r="E10098" s="1">
        <v>0</v>
      </c>
    </row>
    <row r="10099" spans="1:5" x14ac:dyDescent="0.25">
      <c r="A10099" t="s">
        <v>15919</v>
      </c>
      <c r="B10099" t="s">
        <v>9154</v>
      </c>
      <c r="C10099" s="1">
        <v>0</v>
      </c>
      <c r="D10099" s="1">
        <v>0</v>
      </c>
      <c r="E10099" s="1">
        <v>0</v>
      </c>
    </row>
    <row r="10100" spans="1:5" x14ac:dyDescent="0.25">
      <c r="A10100" t="s">
        <v>15920</v>
      </c>
      <c r="B10100" t="s">
        <v>9156</v>
      </c>
      <c r="C10100" s="1">
        <v>0</v>
      </c>
      <c r="D10100" s="1">
        <v>0</v>
      </c>
      <c r="E10100" s="1">
        <v>0</v>
      </c>
    </row>
    <row r="10101" spans="1:5" x14ac:dyDescent="0.25">
      <c r="A10101" t="s">
        <v>15921</v>
      </c>
      <c r="B10101" t="s">
        <v>9158</v>
      </c>
      <c r="C10101" s="1">
        <v>0</v>
      </c>
      <c r="D10101" s="1">
        <v>0</v>
      </c>
      <c r="E10101" s="1">
        <v>0</v>
      </c>
    </row>
    <row r="10102" spans="1:5" x14ac:dyDescent="0.25">
      <c r="A10102" t="s">
        <v>15922</v>
      </c>
      <c r="B10102" t="s">
        <v>9160</v>
      </c>
      <c r="C10102" s="1">
        <v>0</v>
      </c>
      <c r="D10102" s="1">
        <v>0</v>
      </c>
      <c r="E10102" s="1">
        <v>0</v>
      </c>
    </row>
    <row r="10103" spans="1:5" x14ac:dyDescent="0.25">
      <c r="A10103" t="s">
        <v>15923</v>
      </c>
      <c r="B10103" t="s">
        <v>9162</v>
      </c>
      <c r="C10103" s="1">
        <v>0</v>
      </c>
      <c r="D10103" s="1">
        <v>0</v>
      </c>
      <c r="E10103" s="1">
        <v>0</v>
      </c>
    </row>
    <row r="10104" spans="1:5" x14ac:dyDescent="0.25">
      <c r="A10104" t="s">
        <v>15924</v>
      </c>
      <c r="B10104" t="s">
        <v>9164</v>
      </c>
      <c r="C10104" s="1">
        <v>0</v>
      </c>
      <c r="D10104" s="1">
        <v>0</v>
      </c>
      <c r="E10104" s="1">
        <v>0</v>
      </c>
    </row>
    <row r="10105" spans="1:5" x14ac:dyDescent="0.25">
      <c r="A10105" t="s">
        <v>15925</v>
      </c>
      <c r="B10105" t="s">
        <v>9166</v>
      </c>
      <c r="C10105" s="1">
        <v>0</v>
      </c>
      <c r="D10105" s="1">
        <v>0</v>
      </c>
      <c r="E10105" s="1">
        <v>0</v>
      </c>
    </row>
    <row r="10106" spans="1:5" x14ac:dyDescent="0.25">
      <c r="A10106" t="s">
        <v>15926</v>
      </c>
      <c r="B10106" t="s">
        <v>9168</v>
      </c>
      <c r="C10106" s="1">
        <v>0</v>
      </c>
      <c r="D10106" s="1">
        <v>0</v>
      </c>
      <c r="E10106" s="1">
        <v>0</v>
      </c>
    </row>
    <row r="10107" spans="1:5" x14ac:dyDescent="0.25">
      <c r="A10107" t="s">
        <v>15927</v>
      </c>
      <c r="B10107" t="s">
        <v>9170</v>
      </c>
      <c r="C10107" s="1">
        <v>0</v>
      </c>
      <c r="D10107" s="1">
        <v>0</v>
      </c>
      <c r="E10107" s="1">
        <v>0</v>
      </c>
    </row>
    <row r="10108" spans="1:5" x14ac:dyDescent="0.25">
      <c r="A10108" t="s">
        <v>15928</v>
      </c>
      <c r="B10108" t="s">
        <v>9173</v>
      </c>
      <c r="C10108" s="1">
        <v>0</v>
      </c>
      <c r="D10108" s="1">
        <v>0</v>
      </c>
      <c r="E10108" s="1">
        <v>0</v>
      </c>
    </row>
    <row r="10109" spans="1:5" x14ac:dyDescent="0.25">
      <c r="A10109" t="s">
        <v>15929</v>
      </c>
      <c r="B10109" t="s">
        <v>9175</v>
      </c>
      <c r="C10109" s="1">
        <v>0</v>
      </c>
      <c r="D10109" s="1">
        <v>0</v>
      </c>
      <c r="E10109" s="1">
        <v>0</v>
      </c>
    </row>
    <row r="10110" spans="1:5" x14ac:dyDescent="0.25">
      <c r="A10110" t="s">
        <v>15930</v>
      </c>
      <c r="B10110" t="s">
        <v>9177</v>
      </c>
      <c r="C10110" s="1">
        <v>0</v>
      </c>
      <c r="D10110" s="1">
        <v>0</v>
      </c>
      <c r="E10110" s="1">
        <v>0</v>
      </c>
    </row>
    <row r="10111" spans="1:5" x14ac:dyDescent="0.25">
      <c r="A10111" t="s">
        <v>15931</v>
      </c>
      <c r="B10111" t="s">
        <v>9179</v>
      </c>
      <c r="C10111" s="1">
        <v>0</v>
      </c>
      <c r="D10111" s="1">
        <v>0</v>
      </c>
      <c r="E10111" s="1">
        <v>0</v>
      </c>
    </row>
    <row r="10112" spans="1:5" x14ac:dyDescent="0.25">
      <c r="A10112" t="s">
        <v>15932</v>
      </c>
      <c r="B10112" t="s">
        <v>9181</v>
      </c>
      <c r="C10112" s="1">
        <v>0</v>
      </c>
      <c r="D10112" s="1">
        <v>0</v>
      </c>
      <c r="E10112" s="1">
        <v>0</v>
      </c>
    </row>
    <row r="10113" spans="1:5" x14ac:dyDescent="0.25">
      <c r="A10113" t="s">
        <v>15933</v>
      </c>
      <c r="B10113" t="s">
        <v>9184</v>
      </c>
      <c r="C10113" s="1">
        <v>0</v>
      </c>
      <c r="D10113" s="1">
        <v>0</v>
      </c>
      <c r="E10113" s="1">
        <v>0</v>
      </c>
    </row>
    <row r="10114" spans="1:5" x14ac:dyDescent="0.25">
      <c r="A10114" t="s">
        <v>15934</v>
      </c>
      <c r="B10114" t="s">
        <v>9187</v>
      </c>
      <c r="C10114" s="1">
        <v>0</v>
      </c>
      <c r="D10114" s="1">
        <v>0</v>
      </c>
      <c r="E10114" s="1">
        <v>0</v>
      </c>
    </row>
    <row r="10115" spans="1:5" x14ac:dyDescent="0.25">
      <c r="A10115" t="s">
        <v>15935</v>
      </c>
      <c r="B10115" t="s">
        <v>9189</v>
      </c>
      <c r="C10115" s="1">
        <v>0</v>
      </c>
      <c r="D10115" s="1">
        <v>0</v>
      </c>
      <c r="E10115" s="1">
        <v>0</v>
      </c>
    </row>
    <row r="10116" spans="1:5" x14ac:dyDescent="0.25">
      <c r="A10116" t="s">
        <v>15936</v>
      </c>
      <c r="B10116" t="s">
        <v>15937</v>
      </c>
      <c r="C10116" s="1">
        <v>0</v>
      </c>
      <c r="D10116" s="1">
        <v>0</v>
      </c>
      <c r="E10116" s="1">
        <v>0</v>
      </c>
    </row>
    <row r="10117" spans="1:5" x14ac:dyDescent="0.25">
      <c r="A10117" t="s">
        <v>15938</v>
      </c>
      <c r="B10117" t="s">
        <v>9191</v>
      </c>
      <c r="C10117" s="1">
        <v>0</v>
      </c>
      <c r="D10117" s="1">
        <v>0</v>
      </c>
      <c r="E10117" s="1">
        <v>0</v>
      </c>
    </row>
    <row r="10118" spans="1:5" x14ac:dyDescent="0.25">
      <c r="A10118" t="s">
        <v>15939</v>
      </c>
      <c r="B10118" t="s">
        <v>9193</v>
      </c>
      <c r="C10118" s="1">
        <v>0</v>
      </c>
      <c r="D10118" s="1">
        <v>0</v>
      </c>
      <c r="E10118" s="1">
        <v>0</v>
      </c>
    </row>
    <row r="10119" spans="1:5" x14ac:dyDescent="0.25">
      <c r="A10119" t="s">
        <v>15940</v>
      </c>
      <c r="B10119" t="s">
        <v>9195</v>
      </c>
      <c r="C10119" s="1">
        <v>0</v>
      </c>
      <c r="D10119" s="1">
        <v>0</v>
      </c>
      <c r="E10119" s="1">
        <v>0</v>
      </c>
    </row>
    <row r="10120" spans="1:5" x14ac:dyDescent="0.25">
      <c r="A10120" t="s">
        <v>15941</v>
      </c>
      <c r="B10120" t="s">
        <v>9197</v>
      </c>
      <c r="C10120" s="1">
        <v>0</v>
      </c>
      <c r="D10120" s="1">
        <v>0</v>
      </c>
      <c r="E10120" s="1">
        <v>0</v>
      </c>
    </row>
    <row r="10121" spans="1:5" x14ac:dyDescent="0.25">
      <c r="A10121" t="s">
        <v>15942</v>
      </c>
      <c r="B10121" t="s">
        <v>9199</v>
      </c>
      <c r="C10121" s="1">
        <v>0</v>
      </c>
      <c r="D10121" s="1">
        <v>0</v>
      </c>
      <c r="E10121" s="1">
        <v>0</v>
      </c>
    </row>
    <row r="10122" spans="1:5" x14ac:dyDescent="0.25">
      <c r="A10122" t="s">
        <v>15943</v>
      </c>
      <c r="B10122" t="s">
        <v>9201</v>
      </c>
      <c r="C10122" s="1">
        <v>0</v>
      </c>
      <c r="D10122" s="1">
        <v>0</v>
      </c>
      <c r="E10122" s="1">
        <v>0</v>
      </c>
    </row>
    <row r="10123" spans="1:5" x14ac:dyDescent="0.25">
      <c r="A10123" t="s">
        <v>15944</v>
      </c>
      <c r="B10123" t="s">
        <v>9203</v>
      </c>
      <c r="C10123" s="1">
        <v>0</v>
      </c>
      <c r="D10123" s="1">
        <v>0</v>
      </c>
      <c r="E10123" s="1">
        <v>0</v>
      </c>
    </row>
    <row r="10124" spans="1:5" x14ac:dyDescent="0.25">
      <c r="A10124" t="s">
        <v>15945</v>
      </c>
      <c r="B10124" t="s">
        <v>722</v>
      </c>
      <c r="C10124" s="1">
        <v>0</v>
      </c>
      <c r="D10124" s="1">
        <v>0</v>
      </c>
      <c r="E10124" s="1">
        <v>0</v>
      </c>
    </row>
    <row r="10125" spans="1:5" x14ac:dyDescent="0.25">
      <c r="A10125" t="s">
        <v>15946</v>
      </c>
      <c r="B10125" t="s">
        <v>4081</v>
      </c>
      <c r="C10125" s="1">
        <v>0</v>
      </c>
      <c r="D10125" s="1">
        <v>0</v>
      </c>
      <c r="E10125" s="1">
        <v>0</v>
      </c>
    </row>
    <row r="10126" spans="1:5" x14ac:dyDescent="0.25">
      <c r="A10126" t="s">
        <v>15947</v>
      </c>
      <c r="B10126" t="s">
        <v>4083</v>
      </c>
      <c r="C10126" s="1">
        <v>0</v>
      </c>
      <c r="D10126" s="1">
        <v>0</v>
      </c>
      <c r="E10126" s="1">
        <v>0</v>
      </c>
    </row>
    <row r="10127" spans="1:5" x14ac:dyDescent="0.25">
      <c r="A10127" t="s">
        <v>15948</v>
      </c>
      <c r="B10127" t="s">
        <v>4085</v>
      </c>
      <c r="C10127" s="1">
        <v>0</v>
      </c>
      <c r="D10127" s="1">
        <v>0</v>
      </c>
      <c r="E10127" s="1">
        <v>0</v>
      </c>
    </row>
    <row r="10128" spans="1:5" x14ac:dyDescent="0.25">
      <c r="A10128" t="s">
        <v>15949</v>
      </c>
      <c r="B10128" t="s">
        <v>4088</v>
      </c>
      <c r="C10128" s="1">
        <v>0</v>
      </c>
      <c r="D10128" s="1">
        <v>0</v>
      </c>
      <c r="E10128" s="1">
        <v>0</v>
      </c>
    </row>
    <row r="10129" spans="1:6" x14ac:dyDescent="0.25">
      <c r="A10129" t="s">
        <v>15950</v>
      </c>
      <c r="B10129" t="s">
        <v>4091</v>
      </c>
      <c r="C10129" s="1">
        <v>0</v>
      </c>
      <c r="D10129" s="1">
        <v>0</v>
      </c>
      <c r="E10129" s="1">
        <v>0</v>
      </c>
    </row>
    <row r="10130" spans="1:6" x14ac:dyDescent="0.25">
      <c r="A10130" t="s">
        <v>15951</v>
      </c>
      <c r="B10130" t="s">
        <v>4093</v>
      </c>
      <c r="C10130" s="1">
        <v>0</v>
      </c>
      <c r="D10130" s="1">
        <v>0</v>
      </c>
      <c r="E10130" s="1">
        <v>0</v>
      </c>
    </row>
    <row r="10131" spans="1:6" x14ac:dyDescent="0.25">
      <c r="A10131" t="s">
        <v>15952</v>
      </c>
      <c r="B10131" t="s">
        <v>4095</v>
      </c>
      <c r="C10131" s="1">
        <v>0</v>
      </c>
      <c r="D10131" s="1">
        <v>0</v>
      </c>
      <c r="E10131" s="1">
        <v>0</v>
      </c>
    </row>
    <row r="10132" spans="1:6" x14ac:dyDescent="0.25">
      <c r="A10132" t="s">
        <v>15953</v>
      </c>
      <c r="B10132" t="s">
        <v>4098</v>
      </c>
      <c r="C10132" s="1">
        <v>0</v>
      </c>
      <c r="D10132" s="1">
        <v>0</v>
      </c>
      <c r="E10132" s="1">
        <v>0</v>
      </c>
    </row>
    <row r="10133" spans="1:6" x14ac:dyDescent="0.25">
      <c r="A10133" t="s">
        <v>15954</v>
      </c>
      <c r="B10133" t="s">
        <v>4100</v>
      </c>
      <c r="C10133" s="1">
        <v>0</v>
      </c>
      <c r="D10133" s="1">
        <v>0</v>
      </c>
      <c r="E10133" s="1">
        <v>0</v>
      </c>
    </row>
    <row r="10134" spans="1:6" x14ac:dyDescent="0.25">
      <c r="A10134" t="s">
        <v>15955</v>
      </c>
      <c r="B10134" t="s">
        <v>4102</v>
      </c>
      <c r="C10134" s="1">
        <v>0</v>
      </c>
      <c r="D10134" s="1">
        <v>0</v>
      </c>
      <c r="E10134" s="1">
        <v>0</v>
      </c>
    </row>
    <row r="10135" spans="1:6" x14ac:dyDescent="0.25">
      <c r="A10135" t="s">
        <v>15956</v>
      </c>
      <c r="B10135" t="s">
        <v>4104</v>
      </c>
      <c r="C10135" s="1">
        <v>0</v>
      </c>
      <c r="D10135" s="1">
        <v>0</v>
      </c>
      <c r="E10135" s="1">
        <v>0</v>
      </c>
    </row>
    <row r="10136" spans="1:6" x14ac:dyDescent="0.25">
      <c r="A10136" t="s">
        <v>15957</v>
      </c>
      <c r="B10136" t="s">
        <v>4106</v>
      </c>
      <c r="C10136" s="1">
        <v>0</v>
      </c>
      <c r="D10136" s="1">
        <v>0</v>
      </c>
      <c r="E10136" s="1">
        <v>0</v>
      </c>
    </row>
    <row r="10137" spans="1:6" x14ac:dyDescent="0.25">
      <c r="A10137" t="s">
        <v>15958</v>
      </c>
      <c r="B10137" t="s">
        <v>4108</v>
      </c>
      <c r="C10137" s="1">
        <v>0</v>
      </c>
      <c r="D10137" s="1">
        <v>2334</v>
      </c>
      <c r="E10137" s="1">
        <v>4668</v>
      </c>
      <c r="F10137" t="s">
        <v>15959</v>
      </c>
    </row>
    <row r="10138" spans="1:6" x14ac:dyDescent="0.25">
      <c r="A10138" t="s">
        <v>15960</v>
      </c>
      <c r="B10138" t="s">
        <v>4110</v>
      </c>
      <c r="C10138" s="1">
        <v>0</v>
      </c>
      <c r="D10138" s="1">
        <v>0</v>
      </c>
      <c r="E10138" s="1">
        <v>0</v>
      </c>
    </row>
    <row r="10139" spans="1:6" x14ac:dyDescent="0.25">
      <c r="A10139" t="s">
        <v>15961</v>
      </c>
      <c r="B10139" t="s">
        <v>4112</v>
      </c>
      <c r="C10139" s="1">
        <v>0</v>
      </c>
      <c r="D10139" s="1">
        <v>0</v>
      </c>
      <c r="E10139" s="1">
        <v>0</v>
      </c>
    </row>
    <row r="10140" spans="1:6" x14ac:dyDescent="0.25">
      <c r="A10140" t="s">
        <v>15962</v>
      </c>
      <c r="B10140" t="s">
        <v>4114</v>
      </c>
      <c r="C10140" s="1">
        <v>0</v>
      </c>
      <c r="D10140" s="1">
        <v>0</v>
      </c>
      <c r="E10140" s="1">
        <v>0</v>
      </c>
    </row>
    <row r="10141" spans="1:6" x14ac:dyDescent="0.25">
      <c r="A10141" t="s">
        <v>15963</v>
      </c>
      <c r="B10141" t="s">
        <v>4116</v>
      </c>
      <c r="C10141" s="1">
        <v>0</v>
      </c>
      <c r="D10141" s="1">
        <v>0</v>
      </c>
      <c r="E10141" s="1">
        <v>0</v>
      </c>
    </row>
    <row r="10142" spans="1:6" x14ac:dyDescent="0.25">
      <c r="A10142" t="s">
        <v>15964</v>
      </c>
      <c r="B10142" t="s">
        <v>4118</v>
      </c>
      <c r="C10142" s="1">
        <v>0</v>
      </c>
      <c r="D10142" s="1">
        <v>0</v>
      </c>
      <c r="E10142" s="1">
        <v>0</v>
      </c>
    </row>
    <row r="10143" spans="1:6" x14ac:dyDescent="0.25">
      <c r="A10143" t="s">
        <v>15965</v>
      </c>
      <c r="B10143" t="s">
        <v>4120</v>
      </c>
      <c r="C10143" s="1">
        <v>0</v>
      </c>
      <c r="D10143" s="1">
        <v>0</v>
      </c>
      <c r="E10143" s="1">
        <v>0</v>
      </c>
    </row>
    <row r="10144" spans="1:6" x14ac:dyDescent="0.25">
      <c r="A10144" t="s">
        <v>15966</v>
      </c>
      <c r="B10144" t="s">
        <v>4124</v>
      </c>
      <c r="C10144" s="1">
        <v>0</v>
      </c>
      <c r="D10144" s="1">
        <v>0</v>
      </c>
      <c r="E10144" s="1">
        <v>0</v>
      </c>
    </row>
    <row r="10145" spans="1:5" x14ac:dyDescent="0.25">
      <c r="A10145" t="s">
        <v>15967</v>
      </c>
      <c r="B10145" t="s">
        <v>4126</v>
      </c>
      <c r="C10145" s="1">
        <v>0</v>
      </c>
      <c r="D10145" s="1">
        <v>0</v>
      </c>
      <c r="E10145" s="1">
        <v>0</v>
      </c>
    </row>
    <row r="10146" spans="1:5" x14ac:dyDescent="0.25">
      <c r="A10146" t="s">
        <v>15968</v>
      </c>
      <c r="B10146" t="s">
        <v>4128</v>
      </c>
      <c r="C10146" s="1">
        <v>0</v>
      </c>
      <c r="D10146" s="1">
        <v>0</v>
      </c>
      <c r="E10146" s="1">
        <v>0</v>
      </c>
    </row>
    <row r="10147" spans="1:5" x14ac:dyDescent="0.25">
      <c r="A10147" t="s">
        <v>15969</v>
      </c>
      <c r="B10147" t="s">
        <v>4130</v>
      </c>
      <c r="C10147" s="1">
        <v>0</v>
      </c>
      <c r="D10147" s="1">
        <v>0</v>
      </c>
      <c r="E10147" s="1">
        <v>0</v>
      </c>
    </row>
    <row r="10148" spans="1:5" x14ac:dyDescent="0.25">
      <c r="A10148" t="s">
        <v>15970</v>
      </c>
      <c r="B10148" t="s">
        <v>4132</v>
      </c>
      <c r="C10148" s="1">
        <v>0</v>
      </c>
      <c r="D10148" s="1">
        <v>0</v>
      </c>
      <c r="E10148" s="1">
        <v>0</v>
      </c>
    </row>
    <row r="10149" spans="1:5" x14ac:dyDescent="0.25">
      <c r="A10149" t="s">
        <v>15971</v>
      </c>
      <c r="B10149" t="s">
        <v>4134</v>
      </c>
      <c r="C10149" s="1">
        <v>0</v>
      </c>
      <c r="D10149" s="1">
        <v>0</v>
      </c>
      <c r="E10149" s="1">
        <v>0</v>
      </c>
    </row>
    <row r="10150" spans="1:5" x14ac:dyDescent="0.25">
      <c r="A10150" t="s">
        <v>15972</v>
      </c>
      <c r="B10150" t="s">
        <v>4136</v>
      </c>
      <c r="C10150" s="1">
        <v>0</v>
      </c>
      <c r="D10150" s="1">
        <v>0</v>
      </c>
      <c r="E10150" s="1">
        <v>0</v>
      </c>
    </row>
    <row r="10151" spans="1:5" x14ac:dyDescent="0.25">
      <c r="A10151" t="s">
        <v>15973</v>
      </c>
      <c r="B10151" t="s">
        <v>4138</v>
      </c>
      <c r="C10151" s="1">
        <v>0</v>
      </c>
      <c r="D10151" s="1">
        <v>0</v>
      </c>
      <c r="E10151" s="1">
        <v>0</v>
      </c>
    </row>
    <row r="10152" spans="1:5" x14ac:dyDescent="0.25">
      <c r="A10152" t="s">
        <v>15974</v>
      </c>
      <c r="B10152" t="s">
        <v>4140</v>
      </c>
      <c r="C10152" s="1">
        <v>0</v>
      </c>
      <c r="D10152" s="1">
        <v>0</v>
      </c>
      <c r="E10152" s="1">
        <v>0</v>
      </c>
    </row>
    <row r="10153" spans="1:5" x14ac:dyDescent="0.25">
      <c r="A10153" t="s">
        <v>15975</v>
      </c>
      <c r="B10153" t="s">
        <v>4142</v>
      </c>
      <c r="C10153" s="1">
        <v>0</v>
      </c>
      <c r="D10153" s="1">
        <v>0</v>
      </c>
      <c r="E10153" s="1">
        <v>0</v>
      </c>
    </row>
    <row r="10154" spans="1:5" x14ac:dyDescent="0.25">
      <c r="A10154" t="s">
        <v>15976</v>
      </c>
      <c r="B10154" t="s">
        <v>4145</v>
      </c>
      <c r="C10154" s="1">
        <v>0</v>
      </c>
      <c r="D10154" s="1">
        <v>0</v>
      </c>
      <c r="E10154" s="1">
        <v>0</v>
      </c>
    </row>
    <row r="10155" spans="1:5" x14ac:dyDescent="0.25">
      <c r="A10155" t="s">
        <v>15977</v>
      </c>
      <c r="B10155" t="s">
        <v>4147</v>
      </c>
      <c r="C10155" s="1">
        <v>0</v>
      </c>
      <c r="D10155" s="1">
        <v>0</v>
      </c>
      <c r="E10155" s="1">
        <v>0</v>
      </c>
    </row>
    <row r="10156" spans="1:5" x14ac:dyDescent="0.25">
      <c r="A10156" t="s">
        <v>15978</v>
      </c>
      <c r="B10156" t="s">
        <v>4150</v>
      </c>
      <c r="C10156" s="1">
        <v>2000</v>
      </c>
      <c r="D10156" s="1">
        <v>118</v>
      </c>
      <c r="E10156" s="1">
        <v>250</v>
      </c>
    </row>
    <row r="10157" spans="1:5" x14ac:dyDescent="0.25">
      <c r="A10157" t="s">
        <v>15979</v>
      </c>
      <c r="B10157" t="s">
        <v>4153</v>
      </c>
      <c r="C10157" s="1">
        <v>0</v>
      </c>
      <c r="D10157" s="1">
        <v>0</v>
      </c>
      <c r="E10157" s="1">
        <v>0</v>
      </c>
    </row>
    <row r="10158" spans="1:5" x14ac:dyDescent="0.25">
      <c r="A10158" t="s">
        <v>15980</v>
      </c>
      <c r="B10158" t="s">
        <v>4155</v>
      </c>
      <c r="C10158" s="1">
        <v>0</v>
      </c>
      <c r="D10158" s="1">
        <v>0</v>
      </c>
      <c r="E10158" s="1">
        <v>0</v>
      </c>
    </row>
    <row r="10159" spans="1:5" x14ac:dyDescent="0.25">
      <c r="A10159" t="s">
        <v>15981</v>
      </c>
      <c r="B10159" t="s">
        <v>4157</v>
      </c>
      <c r="C10159" s="1">
        <v>0</v>
      </c>
      <c r="D10159" s="1">
        <v>0</v>
      </c>
      <c r="E10159" s="1">
        <v>0</v>
      </c>
    </row>
    <row r="10160" spans="1:5" x14ac:dyDescent="0.25">
      <c r="A10160" t="s">
        <v>15982</v>
      </c>
      <c r="B10160" t="s">
        <v>4160</v>
      </c>
      <c r="C10160" s="1">
        <v>26676</v>
      </c>
      <c r="D10160" s="1">
        <v>0</v>
      </c>
      <c r="E10160" s="1">
        <v>0</v>
      </c>
    </row>
    <row r="10161" spans="1:5" x14ac:dyDescent="0.25">
      <c r="A10161" t="s">
        <v>15983</v>
      </c>
      <c r="B10161" t="s">
        <v>4163</v>
      </c>
      <c r="C10161" s="1">
        <v>0</v>
      </c>
      <c r="D10161" s="1">
        <v>0</v>
      </c>
      <c r="E10161" s="1">
        <v>0</v>
      </c>
    </row>
    <row r="10162" spans="1:5" x14ac:dyDescent="0.25">
      <c r="A10162" t="s">
        <v>15984</v>
      </c>
      <c r="B10162" t="s">
        <v>4165</v>
      </c>
      <c r="C10162" s="1">
        <v>0</v>
      </c>
      <c r="D10162" s="1">
        <v>0</v>
      </c>
      <c r="E10162" s="1">
        <v>0</v>
      </c>
    </row>
    <row r="10163" spans="1:5" x14ac:dyDescent="0.25">
      <c r="A10163" t="s">
        <v>15985</v>
      </c>
      <c r="B10163" t="s">
        <v>13110</v>
      </c>
      <c r="C10163" s="1">
        <v>0</v>
      </c>
      <c r="D10163" s="1">
        <v>0</v>
      </c>
      <c r="E10163" s="1">
        <v>0</v>
      </c>
    </row>
    <row r="10164" spans="1:5" x14ac:dyDescent="0.25">
      <c r="A10164" t="s">
        <v>15986</v>
      </c>
      <c r="B10164" t="s">
        <v>4167</v>
      </c>
      <c r="C10164" s="1">
        <v>0</v>
      </c>
      <c r="D10164" s="1">
        <v>0</v>
      </c>
      <c r="E10164" s="1">
        <v>0</v>
      </c>
    </row>
    <row r="10165" spans="1:5" x14ac:dyDescent="0.25">
      <c r="A10165" t="s">
        <v>15987</v>
      </c>
      <c r="B10165" t="s">
        <v>4169</v>
      </c>
      <c r="C10165" s="1">
        <v>0</v>
      </c>
      <c r="D10165" s="1">
        <v>0</v>
      </c>
      <c r="E10165" s="1">
        <v>0</v>
      </c>
    </row>
    <row r="10166" spans="1:5" x14ac:dyDescent="0.25">
      <c r="A10166" t="s">
        <v>15988</v>
      </c>
      <c r="B10166" t="s">
        <v>4171</v>
      </c>
      <c r="C10166" s="1">
        <v>2041</v>
      </c>
      <c r="D10166" s="1">
        <v>0</v>
      </c>
      <c r="E10166" s="1">
        <v>2041</v>
      </c>
    </row>
    <row r="10167" spans="1:5" x14ac:dyDescent="0.25">
      <c r="A10167" t="s">
        <v>15989</v>
      </c>
      <c r="B10167" t="s">
        <v>4173</v>
      </c>
      <c r="C10167" s="1">
        <v>0</v>
      </c>
      <c r="D10167" s="1">
        <v>0</v>
      </c>
      <c r="E10167" s="1">
        <v>0</v>
      </c>
    </row>
    <row r="10168" spans="1:5" x14ac:dyDescent="0.25">
      <c r="A10168" t="s">
        <v>15990</v>
      </c>
      <c r="B10168" t="s">
        <v>4175</v>
      </c>
      <c r="C10168" s="1">
        <v>0</v>
      </c>
      <c r="D10168" s="1">
        <v>0</v>
      </c>
      <c r="E10168" s="1">
        <v>0</v>
      </c>
    </row>
    <row r="10169" spans="1:5" x14ac:dyDescent="0.25">
      <c r="A10169" t="s">
        <v>15991</v>
      </c>
      <c r="B10169" t="s">
        <v>13117</v>
      </c>
      <c r="C10169" s="1">
        <v>0</v>
      </c>
      <c r="D10169" s="1">
        <v>0</v>
      </c>
      <c r="E10169" s="1">
        <v>0</v>
      </c>
    </row>
    <row r="10170" spans="1:5" x14ac:dyDescent="0.25">
      <c r="A10170" t="s">
        <v>15992</v>
      </c>
      <c r="B10170" t="s">
        <v>4177</v>
      </c>
      <c r="C10170" s="1">
        <v>0</v>
      </c>
      <c r="D10170" s="1">
        <v>0</v>
      </c>
      <c r="E10170" s="1">
        <v>0</v>
      </c>
    </row>
    <row r="10171" spans="1:5" x14ac:dyDescent="0.25">
      <c r="A10171" t="s">
        <v>15993</v>
      </c>
      <c r="B10171" t="s">
        <v>4179</v>
      </c>
      <c r="C10171" s="1">
        <v>0</v>
      </c>
      <c r="D10171" s="1">
        <v>0</v>
      </c>
      <c r="E10171" s="1">
        <v>0</v>
      </c>
    </row>
    <row r="10172" spans="1:5" x14ac:dyDescent="0.25">
      <c r="A10172" t="s">
        <v>15994</v>
      </c>
      <c r="B10172" t="s">
        <v>4182</v>
      </c>
      <c r="C10172" s="1">
        <v>0</v>
      </c>
      <c r="D10172" s="1">
        <v>0</v>
      </c>
      <c r="E10172" s="1">
        <v>0</v>
      </c>
    </row>
    <row r="10173" spans="1:5" x14ac:dyDescent="0.25">
      <c r="A10173" t="s">
        <v>15995</v>
      </c>
      <c r="B10173" t="s">
        <v>4185</v>
      </c>
      <c r="C10173" s="1">
        <v>0</v>
      </c>
      <c r="D10173" s="1">
        <v>0</v>
      </c>
      <c r="E10173" s="1">
        <v>0</v>
      </c>
    </row>
    <row r="10174" spans="1:5" x14ac:dyDescent="0.25">
      <c r="A10174" t="s">
        <v>15996</v>
      </c>
      <c r="B10174" t="s">
        <v>4188</v>
      </c>
      <c r="C10174" s="1">
        <v>0</v>
      </c>
      <c r="D10174" s="1">
        <v>0</v>
      </c>
      <c r="E10174" s="1">
        <v>0</v>
      </c>
    </row>
    <row r="10175" spans="1:5" x14ac:dyDescent="0.25">
      <c r="A10175" t="s">
        <v>15997</v>
      </c>
      <c r="B10175" t="s">
        <v>4190</v>
      </c>
      <c r="C10175" s="1">
        <v>0</v>
      </c>
      <c r="D10175" s="1">
        <v>0</v>
      </c>
      <c r="E10175" s="1">
        <v>0</v>
      </c>
    </row>
    <row r="10176" spans="1:5" x14ac:dyDescent="0.25">
      <c r="A10176" t="s">
        <v>15998</v>
      </c>
      <c r="B10176" t="s">
        <v>4192</v>
      </c>
      <c r="C10176" s="1">
        <v>0</v>
      </c>
      <c r="D10176" s="1">
        <v>0</v>
      </c>
      <c r="E10176" s="1">
        <v>0</v>
      </c>
    </row>
    <row r="10177" spans="1:5" x14ac:dyDescent="0.25">
      <c r="A10177" t="s">
        <v>15999</v>
      </c>
      <c r="B10177" t="s">
        <v>4195</v>
      </c>
      <c r="C10177" s="1">
        <v>0</v>
      </c>
      <c r="D10177" s="1">
        <v>0</v>
      </c>
      <c r="E10177" s="1">
        <v>0</v>
      </c>
    </row>
    <row r="10178" spans="1:5" x14ac:dyDescent="0.25">
      <c r="A10178" t="s">
        <v>16000</v>
      </c>
      <c r="B10178" t="s">
        <v>4198</v>
      </c>
      <c r="C10178" s="1">
        <v>0</v>
      </c>
      <c r="D10178" s="1">
        <v>0</v>
      </c>
      <c r="E10178" s="1">
        <v>0</v>
      </c>
    </row>
    <row r="10179" spans="1:5" x14ac:dyDescent="0.25">
      <c r="A10179" t="s">
        <v>16001</v>
      </c>
      <c r="B10179" t="s">
        <v>4201</v>
      </c>
      <c r="C10179" s="1">
        <v>0</v>
      </c>
      <c r="D10179" s="1">
        <v>0</v>
      </c>
      <c r="E10179" s="1">
        <v>0</v>
      </c>
    </row>
    <row r="10180" spans="1:5" x14ac:dyDescent="0.25">
      <c r="A10180" t="s">
        <v>16002</v>
      </c>
      <c r="B10180" t="s">
        <v>4203</v>
      </c>
      <c r="C10180" s="1">
        <v>0</v>
      </c>
      <c r="D10180" s="1">
        <v>0</v>
      </c>
      <c r="E10180" s="1">
        <v>0</v>
      </c>
    </row>
    <row r="10181" spans="1:5" x14ac:dyDescent="0.25">
      <c r="A10181" t="s">
        <v>16003</v>
      </c>
      <c r="B10181" t="s">
        <v>4205</v>
      </c>
      <c r="C10181" s="1">
        <v>0</v>
      </c>
      <c r="D10181" s="1">
        <v>0</v>
      </c>
      <c r="E10181" s="1">
        <v>0</v>
      </c>
    </row>
    <row r="10182" spans="1:5" x14ac:dyDescent="0.25">
      <c r="A10182" t="s">
        <v>16004</v>
      </c>
      <c r="B10182" t="s">
        <v>4207</v>
      </c>
      <c r="C10182" s="1">
        <v>0</v>
      </c>
      <c r="D10182" s="1">
        <v>0</v>
      </c>
      <c r="E10182" s="1">
        <v>0</v>
      </c>
    </row>
    <row r="10183" spans="1:5" x14ac:dyDescent="0.25">
      <c r="A10183" t="s">
        <v>16005</v>
      </c>
      <c r="B10183" t="s">
        <v>4209</v>
      </c>
      <c r="C10183" s="1">
        <v>0</v>
      </c>
      <c r="D10183" s="1">
        <v>0</v>
      </c>
      <c r="E10183" s="1">
        <v>0</v>
      </c>
    </row>
    <row r="10184" spans="1:5" x14ac:dyDescent="0.25">
      <c r="A10184" t="s">
        <v>16006</v>
      </c>
      <c r="B10184" t="s">
        <v>4211</v>
      </c>
      <c r="C10184" s="1">
        <v>0</v>
      </c>
      <c r="D10184" s="1">
        <v>0</v>
      </c>
      <c r="E10184" s="1">
        <v>0</v>
      </c>
    </row>
    <row r="10185" spans="1:5" x14ac:dyDescent="0.25">
      <c r="A10185" t="s">
        <v>16007</v>
      </c>
      <c r="B10185" t="s">
        <v>4213</v>
      </c>
      <c r="C10185" s="1">
        <v>0</v>
      </c>
      <c r="D10185" s="1">
        <v>0</v>
      </c>
      <c r="E10185" s="1">
        <v>0</v>
      </c>
    </row>
    <row r="10186" spans="1:5" x14ac:dyDescent="0.25">
      <c r="A10186" t="s">
        <v>16008</v>
      </c>
      <c r="B10186" t="s">
        <v>4215</v>
      </c>
      <c r="C10186" s="1">
        <v>0</v>
      </c>
      <c r="D10186" s="1">
        <v>0</v>
      </c>
      <c r="E10186" s="1">
        <v>0</v>
      </c>
    </row>
    <row r="10187" spans="1:5" x14ac:dyDescent="0.25">
      <c r="A10187" t="s">
        <v>16009</v>
      </c>
      <c r="B10187" t="s">
        <v>4217</v>
      </c>
      <c r="C10187" s="1">
        <v>0</v>
      </c>
      <c r="D10187" s="1">
        <v>0</v>
      </c>
      <c r="E10187" s="1">
        <v>0</v>
      </c>
    </row>
    <row r="10188" spans="1:5" x14ac:dyDescent="0.25">
      <c r="A10188" t="s">
        <v>16010</v>
      </c>
      <c r="B10188" t="s">
        <v>4219</v>
      </c>
      <c r="C10188" s="1">
        <v>0</v>
      </c>
      <c r="D10188" s="1">
        <v>0</v>
      </c>
      <c r="E10188" s="1">
        <v>0</v>
      </c>
    </row>
    <row r="10189" spans="1:5" x14ac:dyDescent="0.25">
      <c r="A10189" t="s">
        <v>16011</v>
      </c>
      <c r="B10189" t="s">
        <v>4221</v>
      </c>
      <c r="C10189" s="1">
        <v>0</v>
      </c>
      <c r="D10189" s="1">
        <v>0</v>
      </c>
      <c r="E10189" s="1">
        <v>0</v>
      </c>
    </row>
    <row r="10190" spans="1:5" x14ac:dyDescent="0.25">
      <c r="A10190" t="s">
        <v>16012</v>
      </c>
      <c r="B10190" t="s">
        <v>4225</v>
      </c>
      <c r="C10190" s="1">
        <v>0</v>
      </c>
      <c r="D10190" s="1">
        <v>0</v>
      </c>
      <c r="E10190" s="1">
        <v>0</v>
      </c>
    </row>
    <row r="10191" spans="1:5" x14ac:dyDescent="0.25">
      <c r="A10191" t="s">
        <v>16013</v>
      </c>
      <c r="B10191" t="s">
        <v>4227</v>
      </c>
      <c r="C10191" s="1">
        <v>0</v>
      </c>
      <c r="D10191" s="1">
        <v>0</v>
      </c>
      <c r="E10191" s="1">
        <v>0</v>
      </c>
    </row>
    <row r="10192" spans="1:5" x14ac:dyDescent="0.25">
      <c r="A10192" t="s">
        <v>16014</v>
      </c>
      <c r="B10192" t="s">
        <v>4230</v>
      </c>
      <c r="C10192" s="1">
        <v>0</v>
      </c>
      <c r="D10192" s="1">
        <v>0</v>
      </c>
      <c r="E10192" s="1">
        <v>0</v>
      </c>
    </row>
    <row r="10193" spans="1:5" x14ac:dyDescent="0.25">
      <c r="A10193" t="s">
        <v>16015</v>
      </c>
      <c r="B10193" t="s">
        <v>4232</v>
      </c>
      <c r="C10193" s="1">
        <v>0</v>
      </c>
      <c r="D10193" s="1">
        <v>0</v>
      </c>
      <c r="E10193" s="1">
        <v>0</v>
      </c>
    </row>
    <row r="10194" spans="1:5" x14ac:dyDescent="0.25">
      <c r="A10194" t="s">
        <v>16016</v>
      </c>
      <c r="B10194" t="s">
        <v>4234</v>
      </c>
      <c r="C10194" s="1">
        <v>0</v>
      </c>
      <c r="D10194" s="1">
        <v>0</v>
      </c>
      <c r="E10194" s="1">
        <v>0</v>
      </c>
    </row>
    <row r="10195" spans="1:5" x14ac:dyDescent="0.25">
      <c r="A10195" t="s">
        <v>16017</v>
      </c>
      <c r="B10195" t="s">
        <v>4236</v>
      </c>
      <c r="C10195" s="1">
        <v>0</v>
      </c>
      <c r="D10195" s="1">
        <v>0</v>
      </c>
      <c r="E10195" s="1">
        <v>0</v>
      </c>
    </row>
    <row r="10196" spans="1:5" x14ac:dyDescent="0.25">
      <c r="A10196" t="s">
        <v>16018</v>
      </c>
      <c r="B10196" t="s">
        <v>4239</v>
      </c>
      <c r="C10196" s="1">
        <v>0</v>
      </c>
      <c r="D10196" s="1">
        <v>0</v>
      </c>
      <c r="E10196" s="1">
        <v>0</v>
      </c>
    </row>
    <row r="10197" spans="1:5" x14ac:dyDescent="0.25">
      <c r="A10197" t="s">
        <v>16019</v>
      </c>
      <c r="B10197" t="s">
        <v>4241</v>
      </c>
      <c r="C10197" s="1">
        <v>0</v>
      </c>
      <c r="D10197" s="1">
        <v>0</v>
      </c>
      <c r="E10197" s="1">
        <v>0</v>
      </c>
    </row>
    <row r="10198" spans="1:5" x14ac:dyDescent="0.25">
      <c r="A10198" t="s">
        <v>16020</v>
      </c>
      <c r="B10198" t="s">
        <v>4243</v>
      </c>
      <c r="C10198" s="1">
        <v>0</v>
      </c>
      <c r="D10198" s="1">
        <v>0</v>
      </c>
      <c r="E10198" s="1">
        <v>0</v>
      </c>
    </row>
    <row r="10199" spans="1:5" x14ac:dyDescent="0.25">
      <c r="A10199" t="s">
        <v>16021</v>
      </c>
      <c r="B10199" t="s">
        <v>4245</v>
      </c>
      <c r="C10199" s="1">
        <v>0</v>
      </c>
      <c r="D10199" s="1">
        <v>0</v>
      </c>
      <c r="E10199" s="1">
        <v>0</v>
      </c>
    </row>
    <row r="10200" spans="1:5" x14ac:dyDescent="0.25">
      <c r="A10200" t="s">
        <v>16022</v>
      </c>
      <c r="B10200" t="s">
        <v>4247</v>
      </c>
      <c r="C10200" s="1">
        <v>0</v>
      </c>
      <c r="D10200" s="1">
        <v>0</v>
      </c>
      <c r="E10200" s="1">
        <v>0</v>
      </c>
    </row>
    <row r="10201" spans="1:5" x14ac:dyDescent="0.25">
      <c r="A10201" t="s">
        <v>16023</v>
      </c>
      <c r="B10201" t="s">
        <v>4249</v>
      </c>
      <c r="C10201" s="1">
        <v>0</v>
      </c>
      <c r="D10201" s="1">
        <v>0</v>
      </c>
      <c r="E10201" s="1">
        <v>0</v>
      </c>
    </row>
    <row r="10202" spans="1:5" x14ac:dyDescent="0.25">
      <c r="A10202" t="s">
        <v>16024</v>
      </c>
      <c r="B10202" t="s">
        <v>4251</v>
      </c>
      <c r="C10202" s="1">
        <v>0</v>
      </c>
      <c r="D10202" s="1">
        <v>0</v>
      </c>
      <c r="E10202" s="1">
        <v>0</v>
      </c>
    </row>
    <row r="10203" spans="1:5" x14ac:dyDescent="0.25">
      <c r="A10203" t="s">
        <v>16025</v>
      </c>
      <c r="B10203" t="s">
        <v>4253</v>
      </c>
      <c r="C10203" s="1">
        <v>0</v>
      </c>
      <c r="D10203" s="1">
        <v>0</v>
      </c>
      <c r="E10203" s="1">
        <v>0</v>
      </c>
    </row>
    <row r="10204" spans="1:5" x14ac:dyDescent="0.25">
      <c r="A10204" t="s">
        <v>16026</v>
      </c>
      <c r="B10204" t="s">
        <v>4255</v>
      </c>
      <c r="C10204" s="1">
        <v>0</v>
      </c>
      <c r="D10204" s="1">
        <v>0</v>
      </c>
      <c r="E10204" s="1">
        <v>0</v>
      </c>
    </row>
    <row r="10205" spans="1:5" x14ac:dyDescent="0.25">
      <c r="A10205" t="s">
        <v>16027</v>
      </c>
      <c r="B10205" t="s">
        <v>4257</v>
      </c>
      <c r="C10205" s="1">
        <v>0</v>
      </c>
      <c r="D10205" s="1">
        <v>0</v>
      </c>
      <c r="E10205" s="1">
        <v>0</v>
      </c>
    </row>
    <row r="10206" spans="1:5" x14ac:dyDescent="0.25">
      <c r="A10206" t="s">
        <v>16028</v>
      </c>
      <c r="B10206" t="s">
        <v>4260</v>
      </c>
      <c r="C10206" s="1">
        <v>0</v>
      </c>
      <c r="D10206" s="1">
        <v>0</v>
      </c>
      <c r="E10206" s="1">
        <v>0</v>
      </c>
    </row>
    <row r="10207" spans="1:5" x14ac:dyDescent="0.25">
      <c r="A10207" t="s">
        <v>16029</v>
      </c>
      <c r="B10207" t="s">
        <v>4262</v>
      </c>
      <c r="C10207" s="1">
        <v>0</v>
      </c>
      <c r="D10207" s="1">
        <v>0</v>
      </c>
      <c r="E10207" s="1">
        <v>0</v>
      </c>
    </row>
    <row r="10208" spans="1:5" x14ac:dyDescent="0.25">
      <c r="A10208" t="s">
        <v>16030</v>
      </c>
      <c r="B10208" t="s">
        <v>4264</v>
      </c>
      <c r="C10208" s="1">
        <v>0</v>
      </c>
      <c r="D10208" s="1">
        <v>0</v>
      </c>
      <c r="E10208" s="1">
        <v>0</v>
      </c>
    </row>
    <row r="10209" spans="1:5" x14ac:dyDescent="0.25">
      <c r="A10209" t="s">
        <v>16031</v>
      </c>
      <c r="B10209" t="s">
        <v>14051</v>
      </c>
      <c r="C10209" s="1">
        <v>0</v>
      </c>
      <c r="D10209" s="1">
        <v>0</v>
      </c>
      <c r="E10209" s="1">
        <v>0</v>
      </c>
    </row>
    <row r="10210" spans="1:5" x14ac:dyDescent="0.25">
      <c r="A10210" t="s">
        <v>16032</v>
      </c>
      <c r="B10210" t="s">
        <v>4266</v>
      </c>
      <c r="C10210" s="1">
        <v>0</v>
      </c>
      <c r="D10210" s="1">
        <v>0</v>
      </c>
      <c r="E10210" s="1">
        <v>0</v>
      </c>
    </row>
    <row r="10211" spans="1:5" x14ac:dyDescent="0.25">
      <c r="A10211" t="s">
        <v>16033</v>
      </c>
      <c r="B10211" t="s">
        <v>4268</v>
      </c>
      <c r="C10211" s="1">
        <v>0</v>
      </c>
      <c r="D10211" s="1">
        <v>0</v>
      </c>
      <c r="E10211" s="1">
        <v>0</v>
      </c>
    </row>
    <row r="10212" spans="1:5" x14ac:dyDescent="0.25">
      <c r="A10212" t="s">
        <v>16034</v>
      </c>
      <c r="B10212" t="s">
        <v>4270</v>
      </c>
      <c r="C10212" s="1">
        <v>0</v>
      </c>
      <c r="D10212" s="1">
        <v>0</v>
      </c>
      <c r="E10212" s="1">
        <v>0</v>
      </c>
    </row>
    <row r="10213" spans="1:5" x14ac:dyDescent="0.25">
      <c r="A10213" t="s">
        <v>16035</v>
      </c>
      <c r="B10213" t="s">
        <v>4272</v>
      </c>
      <c r="C10213" s="1">
        <v>0</v>
      </c>
      <c r="D10213" s="1">
        <v>0</v>
      </c>
      <c r="E10213" s="1">
        <v>0</v>
      </c>
    </row>
    <row r="10214" spans="1:5" x14ac:dyDescent="0.25">
      <c r="A10214" t="s">
        <v>16036</v>
      </c>
      <c r="B10214" t="s">
        <v>4274</v>
      </c>
      <c r="C10214" s="1">
        <v>0</v>
      </c>
      <c r="D10214" s="1">
        <v>0</v>
      </c>
      <c r="E10214" s="1">
        <v>0</v>
      </c>
    </row>
    <row r="10215" spans="1:5" x14ac:dyDescent="0.25">
      <c r="A10215" t="s">
        <v>16037</v>
      </c>
      <c r="B10215" t="s">
        <v>14058</v>
      </c>
      <c r="C10215" s="1">
        <v>0</v>
      </c>
      <c r="D10215" s="1">
        <v>0</v>
      </c>
      <c r="E10215" s="1">
        <v>0</v>
      </c>
    </row>
    <row r="10216" spans="1:5" x14ac:dyDescent="0.25">
      <c r="A10216" t="s">
        <v>16038</v>
      </c>
      <c r="B10216" t="s">
        <v>4276</v>
      </c>
      <c r="C10216" s="1">
        <v>0</v>
      </c>
      <c r="D10216" s="1">
        <v>0</v>
      </c>
      <c r="E10216" s="1">
        <v>0</v>
      </c>
    </row>
    <row r="10217" spans="1:5" x14ac:dyDescent="0.25">
      <c r="A10217" t="s">
        <v>16039</v>
      </c>
      <c r="B10217" t="s">
        <v>4278</v>
      </c>
      <c r="C10217" s="1">
        <v>0</v>
      </c>
      <c r="D10217" s="1">
        <v>0</v>
      </c>
      <c r="E10217" s="1">
        <v>0</v>
      </c>
    </row>
    <row r="10218" spans="1:5" x14ac:dyDescent="0.25">
      <c r="A10218" t="s">
        <v>16040</v>
      </c>
      <c r="B10218" t="s">
        <v>4280</v>
      </c>
      <c r="C10218" s="1">
        <v>0</v>
      </c>
      <c r="D10218" s="1">
        <v>0</v>
      </c>
      <c r="E10218" s="1">
        <v>0</v>
      </c>
    </row>
    <row r="10219" spans="1:5" x14ac:dyDescent="0.25">
      <c r="A10219" t="s">
        <v>16041</v>
      </c>
      <c r="B10219" t="s">
        <v>4282</v>
      </c>
      <c r="C10219" s="1">
        <v>0</v>
      </c>
      <c r="D10219" s="1">
        <v>0</v>
      </c>
      <c r="E10219" s="1">
        <v>0</v>
      </c>
    </row>
    <row r="10220" spans="1:5" x14ac:dyDescent="0.25">
      <c r="A10220" t="s">
        <v>16042</v>
      </c>
      <c r="B10220" t="s">
        <v>4284</v>
      </c>
      <c r="C10220" s="1">
        <v>0</v>
      </c>
      <c r="D10220" s="1">
        <v>0</v>
      </c>
      <c r="E10220" s="1">
        <v>0</v>
      </c>
    </row>
    <row r="10221" spans="1:5" x14ac:dyDescent="0.25">
      <c r="A10221" t="s">
        <v>16043</v>
      </c>
      <c r="B10221" t="s">
        <v>4286</v>
      </c>
      <c r="C10221" s="1">
        <v>0</v>
      </c>
      <c r="D10221" s="1">
        <v>0</v>
      </c>
      <c r="E10221" s="1">
        <v>0</v>
      </c>
    </row>
    <row r="10222" spans="1:5" x14ac:dyDescent="0.25">
      <c r="A10222" t="s">
        <v>16044</v>
      </c>
      <c r="B10222" t="s">
        <v>4288</v>
      </c>
      <c r="C10222" s="1">
        <v>0</v>
      </c>
      <c r="D10222" s="1">
        <v>0</v>
      </c>
      <c r="E10222" s="1">
        <v>0</v>
      </c>
    </row>
    <row r="10223" spans="1:5" x14ac:dyDescent="0.25">
      <c r="A10223" t="s">
        <v>16045</v>
      </c>
      <c r="B10223" t="s">
        <v>4290</v>
      </c>
      <c r="C10223" s="1">
        <v>0</v>
      </c>
      <c r="D10223" s="1">
        <v>0</v>
      </c>
      <c r="E10223" s="1">
        <v>0</v>
      </c>
    </row>
    <row r="10224" spans="1:5" x14ac:dyDescent="0.25">
      <c r="A10224" t="s">
        <v>16046</v>
      </c>
      <c r="B10224" t="s">
        <v>4292</v>
      </c>
      <c r="C10224" s="1">
        <v>0</v>
      </c>
      <c r="D10224" s="1">
        <v>0</v>
      </c>
      <c r="E10224" s="1">
        <v>0</v>
      </c>
    </row>
    <row r="10225" spans="1:6" x14ac:dyDescent="0.25">
      <c r="A10225" t="s">
        <v>16047</v>
      </c>
      <c r="B10225" t="s">
        <v>4294</v>
      </c>
      <c r="C10225" s="1">
        <v>0</v>
      </c>
      <c r="D10225" s="1">
        <v>0</v>
      </c>
      <c r="E10225" s="1">
        <v>0</v>
      </c>
    </row>
    <row r="10226" spans="1:6" x14ac:dyDescent="0.25">
      <c r="A10226" t="s">
        <v>16048</v>
      </c>
      <c r="B10226" t="s">
        <v>4296</v>
      </c>
      <c r="C10226" s="1">
        <v>0</v>
      </c>
      <c r="D10226" s="1">
        <v>0</v>
      </c>
      <c r="E10226" s="1">
        <v>0</v>
      </c>
    </row>
    <row r="10227" spans="1:6" x14ac:dyDescent="0.25">
      <c r="A10227" t="s">
        <v>16049</v>
      </c>
      <c r="B10227" t="s">
        <v>4298</v>
      </c>
      <c r="C10227" s="1">
        <v>0</v>
      </c>
      <c r="D10227" s="1">
        <v>0</v>
      </c>
      <c r="E10227" s="1">
        <v>0</v>
      </c>
    </row>
    <row r="10228" spans="1:6" x14ac:dyDescent="0.25">
      <c r="A10228" t="s">
        <v>16050</v>
      </c>
      <c r="B10228" t="s">
        <v>4300</v>
      </c>
      <c r="C10228" s="1">
        <v>0</v>
      </c>
      <c r="D10228" s="1">
        <v>0</v>
      </c>
      <c r="E10228" s="1">
        <v>0</v>
      </c>
    </row>
    <row r="10229" spans="1:6" x14ac:dyDescent="0.25">
      <c r="A10229" t="s">
        <v>16051</v>
      </c>
      <c r="B10229" t="s">
        <v>4302</v>
      </c>
      <c r="C10229" s="1">
        <v>0</v>
      </c>
      <c r="D10229" s="1">
        <v>0</v>
      </c>
      <c r="E10229" s="1">
        <v>2334</v>
      </c>
      <c r="F10229" t="s">
        <v>16052</v>
      </c>
    </row>
    <row r="10230" spans="1:6" x14ac:dyDescent="0.25">
      <c r="A10230" t="s">
        <v>16053</v>
      </c>
      <c r="B10230" t="s">
        <v>4304</v>
      </c>
      <c r="C10230" s="1">
        <v>0</v>
      </c>
      <c r="D10230" s="1">
        <v>0</v>
      </c>
      <c r="E10230" s="1">
        <v>0</v>
      </c>
    </row>
    <row r="10231" spans="1:6" x14ac:dyDescent="0.25">
      <c r="A10231" t="s">
        <v>16054</v>
      </c>
      <c r="B10231" t="s">
        <v>4306</v>
      </c>
      <c r="C10231" s="1">
        <v>0</v>
      </c>
      <c r="D10231" s="1">
        <v>0</v>
      </c>
      <c r="E10231" s="1">
        <v>0</v>
      </c>
    </row>
    <row r="10232" spans="1:6" x14ac:dyDescent="0.25">
      <c r="A10232" t="s">
        <v>16055</v>
      </c>
      <c r="B10232" t="s">
        <v>4308</v>
      </c>
      <c r="C10232" s="1">
        <v>0</v>
      </c>
      <c r="D10232" s="1">
        <v>0</v>
      </c>
      <c r="E10232" s="1">
        <v>0</v>
      </c>
    </row>
    <row r="10233" spans="1:6" x14ac:dyDescent="0.25">
      <c r="A10233" t="s">
        <v>16056</v>
      </c>
      <c r="B10233" t="s">
        <v>4310</v>
      </c>
      <c r="C10233" s="1">
        <v>0</v>
      </c>
      <c r="D10233" s="1">
        <v>0</v>
      </c>
      <c r="E10233" s="1">
        <v>0</v>
      </c>
    </row>
    <row r="10234" spans="1:6" x14ac:dyDescent="0.25">
      <c r="A10234" t="s">
        <v>16057</v>
      </c>
      <c r="B10234" t="s">
        <v>4312</v>
      </c>
      <c r="C10234" s="1">
        <v>0</v>
      </c>
      <c r="D10234" s="1">
        <v>0</v>
      </c>
      <c r="E10234" s="1">
        <v>0</v>
      </c>
    </row>
    <row r="10235" spans="1:6" x14ac:dyDescent="0.25">
      <c r="A10235" t="s">
        <v>16058</v>
      </c>
      <c r="B10235" t="s">
        <v>4314</v>
      </c>
      <c r="C10235" s="1">
        <v>0</v>
      </c>
      <c r="D10235" s="1">
        <v>0</v>
      </c>
      <c r="E10235" s="1">
        <v>0</v>
      </c>
    </row>
    <row r="10236" spans="1:6" x14ac:dyDescent="0.25">
      <c r="A10236" t="s">
        <v>16059</v>
      </c>
      <c r="B10236" t="s">
        <v>4318</v>
      </c>
      <c r="C10236" s="1">
        <v>0</v>
      </c>
      <c r="D10236" s="1">
        <v>0</v>
      </c>
      <c r="E10236" s="1">
        <v>0</v>
      </c>
    </row>
    <row r="10237" spans="1:6" x14ac:dyDescent="0.25">
      <c r="A10237" t="s">
        <v>16060</v>
      </c>
      <c r="B10237" t="s">
        <v>4320</v>
      </c>
      <c r="C10237" s="1">
        <v>0</v>
      </c>
      <c r="D10237" s="1">
        <v>0</v>
      </c>
      <c r="E10237" s="1">
        <v>0</v>
      </c>
    </row>
    <row r="10238" spans="1:6" x14ac:dyDescent="0.25">
      <c r="A10238" t="s">
        <v>16061</v>
      </c>
      <c r="B10238" t="s">
        <v>4322</v>
      </c>
      <c r="C10238" s="1">
        <v>0</v>
      </c>
      <c r="D10238" s="1">
        <v>0</v>
      </c>
      <c r="E10238" s="1">
        <v>0</v>
      </c>
    </row>
    <row r="10239" spans="1:6" x14ac:dyDescent="0.25">
      <c r="A10239" t="s">
        <v>16062</v>
      </c>
      <c r="B10239" t="s">
        <v>4324</v>
      </c>
      <c r="C10239" s="1">
        <v>0</v>
      </c>
      <c r="D10239" s="1">
        <v>0</v>
      </c>
      <c r="E10239" s="1">
        <v>0</v>
      </c>
    </row>
    <row r="10240" spans="1:6" x14ac:dyDescent="0.25">
      <c r="A10240" t="s">
        <v>16063</v>
      </c>
      <c r="B10240" t="s">
        <v>4326</v>
      </c>
      <c r="C10240" s="1">
        <v>0</v>
      </c>
      <c r="D10240" s="1">
        <v>0</v>
      </c>
      <c r="E10240" s="1">
        <v>0</v>
      </c>
    </row>
    <row r="10241" spans="1:5" x14ac:dyDescent="0.25">
      <c r="A10241" t="s">
        <v>16064</v>
      </c>
      <c r="B10241" t="s">
        <v>4328</v>
      </c>
      <c r="C10241" s="1">
        <v>0</v>
      </c>
      <c r="D10241" s="1">
        <v>0</v>
      </c>
      <c r="E10241" s="1">
        <v>0</v>
      </c>
    </row>
    <row r="10242" spans="1:5" x14ac:dyDescent="0.25">
      <c r="A10242" t="s">
        <v>16065</v>
      </c>
      <c r="B10242" t="s">
        <v>4330</v>
      </c>
      <c r="C10242" s="1">
        <v>0</v>
      </c>
      <c r="D10242" s="1">
        <v>0</v>
      </c>
      <c r="E10242" s="1">
        <v>0</v>
      </c>
    </row>
    <row r="10243" spans="1:5" x14ac:dyDescent="0.25">
      <c r="A10243" t="s">
        <v>16066</v>
      </c>
      <c r="B10243" t="s">
        <v>4332</v>
      </c>
      <c r="C10243" s="1">
        <v>0</v>
      </c>
      <c r="D10243" s="1">
        <v>0</v>
      </c>
      <c r="E10243" s="1">
        <v>0</v>
      </c>
    </row>
    <row r="10244" spans="1:5" x14ac:dyDescent="0.25">
      <c r="A10244" t="s">
        <v>16067</v>
      </c>
      <c r="B10244" t="s">
        <v>4334</v>
      </c>
      <c r="C10244" s="1">
        <v>0</v>
      </c>
      <c r="D10244" s="1">
        <v>0</v>
      </c>
      <c r="E10244" s="1">
        <v>0</v>
      </c>
    </row>
    <row r="10245" spans="1:5" x14ac:dyDescent="0.25">
      <c r="A10245" t="s">
        <v>16068</v>
      </c>
      <c r="B10245" t="s">
        <v>4336</v>
      </c>
      <c r="C10245" s="1">
        <v>0</v>
      </c>
      <c r="D10245" s="1">
        <v>0</v>
      </c>
      <c r="E10245" s="1">
        <v>0</v>
      </c>
    </row>
    <row r="10246" spans="1:5" x14ac:dyDescent="0.25">
      <c r="A10246" t="s">
        <v>16069</v>
      </c>
      <c r="B10246" t="s">
        <v>4338</v>
      </c>
      <c r="C10246" s="1">
        <v>0</v>
      </c>
      <c r="D10246" s="1">
        <v>0</v>
      </c>
      <c r="E10246" s="1">
        <v>0</v>
      </c>
    </row>
    <row r="10247" spans="1:5" x14ac:dyDescent="0.25">
      <c r="A10247" t="s">
        <v>16070</v>
      </c>
      <c r="B10247" t="s">
        <v>4340</v>
      </c>
      <c r="C10247" s="1">
        <v>0</v>
      </c>
      <c r="D10247" s="1">
        <v>0</v>
      </c>
      <c r="E10247" s="1">
        <v>0</v>
      </c>
    </row>
    <row r="10248" spans="1:5" x14ac:dyDescent="0.25">
      <c r="A10248" t="s">
        <v>16071</v>
      </c>
      <c r="B10248" t="s">
        <v>4342</v>
      </c>
      <c r="C10248" s="1">
        <v>0</v>
      </c>
      <c r="D10248" s="1">
        <v>0</v>
      </c>
      <c r="E10248" s="1">
        <v>0</v>
      </c>
    </row>
    <row r="10249" spans="1:5" x14ac:dyDescent="0.25">
      <c r="A10249" t="s">
        <v>16072</v>
      </c>
      <c r="B10249" t="s">
        <v>4344</v>
      </c>
      <c r="C10249" s="1">
        <v>0</v>
      </c>
      <c r="D10249" s="1">
        <v>0</v>
      </c>
      <c r="E10249" s="1">
        <v>0</v>
      </c>
    </row>
    <row r="10250" spans="1:5" x14ac:dyDescent="0.25">
      <c r="A10250" t="s">
        <v>16073</v>
      </c>
      <c r="B10250" t="s">
        <v>4346</v>
      </c>
      <c r="C10250" s="1">
        <v>0</v>
      </c>
      <c r="D10250" s="1">
        <v>0</v>
      </c>
      <c r="E10250" s="1">
        <v>0</v>
      </c>
    </row>
    <row r="10251" spans="1:5" x14ac:dyDescent="0.25">
      <c r="A10251" t="s">
        <v>16074</v>
      </c>
      <c r="B10251" t="s">
        <v>4348</v>
      </c>
      <c r="C10251" s="1">
        <v>0</v>
      </c>
      <c r="D10251" s="1">
        <v>0</v>
      </c>
      <c r="E10251" s="1">
        <v>0</v>
      </c>
    </row>
    <row r="10252" spans="1:5" x14ac:dyDescent="0.25">
      <c r="A10252" t="s">
        <v>16075</v>
      </c>
      <c r="B10252" t="s">
        <v>4351</v>
      </c>
      <c r="C10252" s="1">
        <v>0</v>
      </c>
      <c r="D10252" s="1">
        <v>0</v>
      </c>
      <c r="E10252" s="1">
        <v>0</v>
      </c>
    </row>
    <row r="10253" spans="1:5" x14ac:dyDescent="0.25">
      <c r="A10253" t="s">
        <v>16076</v>
      </c>
      <c r="B10253" t="s">
        <v>14097</v>
      </c>
      <c r="C10253" s="1">
        <v>0</v>
      </c>
      <c r="D10253" s="1">
        <v>0</v>
      </c>
      <c r="E10253" s="1">
        <v>0</v>
      </c>
    </row>
    <row r="10254" spans="1:5" x14ac:dyDescent="0.25">
      <c r="A10254" t="s">
        <v>16077</v>
      </c>
      <c r="B10254" t="s">
        <v>4353</v>
      </c>
      <c r="C10254" s="1">
        <v>0</v>
      </c>
      <c r="D10254" s="1">
        <v>0</v>
      </c>
      <c r="E10254" s="1">
        <v>0</v>
      </c>
    </row>
    <row r="10255" spans="1:5" x14ac:dyDescent="0.25">
      <c r="A10255" t="s">
        <v>16078</v>
      </c>
      <c r="B10255" t="s">
        <v>14100</v>
      </c>
      <c r="C10255" s="1">
        <v>0</v>
      </c>
      <c r="D10255" s="1">
        <v>0</v>
      </c>
      <c r="E10255" s="1">
        <v>0</v>
      </c>
    </row>
    <row r="10256" spans="1:5" x14ac:dyDescent="0.25">
      <c r="A10256" t="s">
        <v>16079</v>
      </c>
      <c r="B10256" t="s">
        <v>4355</v>
      </c>
      <c r="C10256" s="1">
        <v>0</v>
      </c>
      <c r="D10256" s="1">
        <v>0</v>
      </c>
      <c r="E10256" s="1">
        <v>0</v>
      </c>
    </row>
    <row r="10257" spans="1:5" x14ac:dyDescent="0.25">
      <c r="A10257" t="s">
        <v>16080</v>
      </c>
      <c r="B10257" t="s">
        <v>4357</v>
      </c>
      <c r="C10257" s="1">
        <v>0</v>
      </c>
      <c r="D10257" s="1">
        <v>0</v>
      </c>
      <c r="E10257" s="1">
        <v>0</v>
      </c>
    </row>
    <row r="10258" spans="1:5" x14ac:dyDescent="0.25">
      <c r="A10258" t="s">
        <v>16081</v>
      </c>
      <c r="B10258" t="s">
        <v>4359</v>
      </c>
      <c r="C10258" s="1">
        <v>0</v>
      </c>
      <c r="D10258" s="1">
        <v>0</v>
      </c>
      <c r="E10258" s="1">
        <v>0</v>
      </c>
    </row>
    <row r="10259" spans="1:5" x14ac:dyDescent="0.25">
      <c r="A10259" t="s">
        <v>16082</v>
      </c>
      <c r="B10259" t="s">
        <v>4361</v>
      </c>
      <c r="C10259" s="1">
        <v>0</v>
      </c>
      <c r="D10259" s="1">
        <v>0</v>
      </c>
      <c r="E10259" s="1">
        <v>0</v>
      </c>
    </row>
    <row r="10260" spans="1:5" x14ac:dyDescent="0.25">
      <c r="A10260" t="s">
        <v>16083</v>
      </c>
      <c r="B10260" t="s">
        <v>4363</v>
      </c>
      <c r="C10260" s="1">
        <v>0</v>
      </c>
      <c r="D10260" s="1">
        <v>0</v>
      </c>
      <c r="E10260" s="1">
        <v>0</v>
      </c>
    </row>
    <row r="10261" spans="1:5" x14ac:dyDescent="0.25">
      <c r="A10261" t="s">
        <v>16084</v>
      </c>
      <c r="B10261" t="s">
        <v>14107</v>
      </c>
      <c r="C10261" s="1">
        <v>0</v>
      </c>
      <c r="D10261" s="1">
        <v>0</v>
      </c>
      <c r="E10261" s="1">
        <v>0</v>
      </c>
    </row>
    <row r="10262" spans="1:5" x14ac:dyDescent="0.25">
      <c r="A10262" t="s">
        <v>16085</v>
      </c>
      <c r="B10262" t="s">
        <v>4365</v>
      </c>
      <c r="C10262" s="1">
        <v>0</v>
      </c>
      <c r="D10262" s="1">
        <v>0</v>
      </c>
      <c r="E10262" s="1">
        <v>0</v>
      </c>
    </row>
    <row r="10263" spans="1:5" x14ac:dyDescent="0.25">
      <c r="A10263" t="s">
        <v>16086</v>
      </c>
      <c r="B10263" t="s">
        <v>4367</v>
      </c>
      <c r="C10263" s="1">
        <v>0</v>
      </c>
      <c r="D10263" s="1">
        <v>0</v>
      </c>
      <c r="E10263" s="1">
        <v>0</v>
      </c>
    </row>
    <row r="10264" spans="1:5" x14ac:dyDescent="0.25">
      <c r="A10264" t="s">
        <v>16087</v>
      </c>
      <c r="B10264" t="s">
        <v>4370</v>
      </c>
      <c r="C10264" s="1">
        <v>0</v>
      </c>
      <c r="D10264" s="1">
        <v>0</v>
      </c>
      <c r="E10264" s="1">
        <v>0</v>
      </c>
    </row>
    <row r="10265" spans="1:5" x14ac:dyDescent="0.25">
      <c r="A10265" t="s">
        <v>16088</v>
      </c>
      <c r="B10265" t="s">
        <v>4372</v>
      </c>
      <c r="C10265" s="1">
        <v>0</v>
      </c>
      <c r="D10265" s="1">
        <v>0</v>
      </c>
      <c r="E10265" s="1">
        <v>0</v>
      </c>
    </row>
    <row r="10266" spans="1:5" x14ac:dyDescent="0.25">
      <c r="A10266" t="s">
        <v>16089</v>
      </c>
      <c r="B10266" t="s">
        <v>4374</v>
      </c>
      <c r="C10266" s="1">
        <v>0</v>
      </c>
      <c r="D10266" s="1">
        <v>0</v>
      </c>
      <c r="E10266" s="1">
        <v>0</v>
      </c>
    </row>
    <row r="10267" spans="1:5" x14ac:dyDescent="0.25">
      <c r="A10267" t="s">
        <v>16090</v>
      </c>
      <c r="B10267" t="s">
        <v>4376</v>
      </c>
      <c r="C10267" s="1">
        <v>0</v>
      </c>
      <c r="D10267" s="1">
        <v>0</v>
      </c>
      <c r="E10267" s="1">
        <v>0</v>
      </c>
    </row>
    <row r="10268" spans="1:5" x14ac:dyDescent="0.25">
      <c r="A10268" t="s">
        <v>16091</v>
      </c>
      <c r="B10268" t="s">
        <v>4378</v>
      </c>
      <c r="C10268" s="1">
        <v>0</v>
      </c>
      <c r="D10268" s="1">
        <v>0</v>
      </c>
      <c r="E10268" s="1">
        <v>0</v>
      </c>
    </row>
    <row r="10269" spans="1:5" x14ac:dyDescent="0.25">
      <c r="A10269" t="s">
        <v>16092</v>
      </c>
      <c r="B10269" t="s">
        <v>4381</v>
      </c>
      <c r="C10269" s="1">
        <v>0</v>
      </c>
      <c r="D10269" s="1">
        <v>0</v>
      </c>
      <c r="E10269" s="1">
        <v>0</v>
      </c>
    </row>
    <row r="10270" spans="1:5" x14ac:dyDescent="0.25">
      <c r="A10270" t="s">
        <v>16093</v>
      </c>
      <c r="B10270" t="s">
        <v>4383</v>
      </c>
      <c r="C10270" s="1">
        <v>0</v>
      </c>
      <c r="D10270" s="1">
        <v>0</v>
      </c>
      <c r="E10270" s="1">
        <v>0</v>
      </c>
    </row>
    <row r="10271" spans="1:5" x14ac:dyDescent="0.25">
      <c r="A10271" t="s">
        <v>16094</v>
      </c>
      <c r="B10271" t="s">
        <v>4385</v>
      </c>
      <c r="C10271" s="1">
        <v>0</v>
      </c>
      <c r="D10271" s="1">
        <v>0</v>
      </c>
      <c r="E10271" s="1">
        <v>0</v>
      </c>
    </row>
    <row r="10272" spans="1:5" x14ac:dyDescent="0.25">
      <c r="A10272" t="s">
        <v>16095</v>
      </c>
      <c r="B10272" t="s">
        <v>4387</v>
      </c>
      <c r="C10272" s="1">
        <v>0</v>
      </c>
      <c r="D10272" s="1">
        <v>0</v>
      </c>
      <c r="E10272" s="1">
        <v>0</v>
      </c>
    </row>
    <row r="10273" spans="1:6" x14ac:dyDescent="0.25">
      <c r="A10273" t="s">
        <v>16096</v>
      </c>
      <c r="B10273" t="s">
        <v>4389</v>
      </c>
      <c r="C10273" s="1">
        <v>0</v>
      </c>
      <c r="D10273" s="1">
        <v>0</v>
      </c>
      <c r="E10273" s="1">
        <v>0</v>
      </c>
    </row>
    <row r="10274" spans="1:6" x14ac:dyDescent="0.25">
      <c r="A10274" t="s">
        <v>16097</v>
      </c>
      <c r="B10274" t="s">
        <v>4391</v>
      </c>
      <c r="C10274" s="1">
        <v>0</v>
      </c>
      <c r="D10274" s="1">
        <v>0</v>
      </c>
      <c r="E10274" s="1">
        <v>0</v>
      </c>
    </row>
    <row r="10275" spans="1:6" x14ac:dyDescent="0.25">
      <c r="A10275" t="s">
        <v>16098</v>
      </c>
      <c r="B10275" t="s">
        <v>4393</v>
      </c>
      <c r="C10275" s="1">
        <v>0</v>
      </c>
      <c r="D10275" s="1">
        <v>1000</v>
      </c>
      <c r="E10275" s="1">
        <v>2000</v>
      </c>
      <c r="F10275" t="s">
        <v>16099</v>
      </c>
    </row>
    <row r="10276" spans="1:6" x14ac:dyDescent="0.25">
      <c r="A10276" t="s">
        <v>16100</v>
      </c>
      <c r="B10276" t="s">
        <v>4395</v>
      </c>
      <c r="C10276" s="1">
        <v>0</v>
      </c>
      <c r="D10276" s="1">
        <v>0</v>
      </c>
      <c r="E10276" s="1">
        <v>0</v>
      </c>
    </row>
    <row r="10277" spans="1:6" x14ac:dyDescent="0.25">
      <c r="A10277" t="s">
        <v>16101</v>
      </c>
      <c r="B10277" t="s">
        <v>4397</v>
      </c>
      <c r="C10277" s="1">
        <v>0</v>
      </c>
      <c r="D10277" s="1">
        <v>0</v>
      </c>
      <c r="E10277" s="1">
        <v>0</v>
      </c>
    </row>
    <row r="10278" spans="1:6" x14ac:dyDescent="0.25">
      <c r="A10278" t="s">
        <v>16102</v>
      </c>
      <c r="B10278" t="s">
        <v>4399</v>
      </c>
      <c r="C10278" s="1">
        <v>0</v>
      </c>
      <c r="D10278" s="1">
        <v>0</v>
      </c>
      <c r="E10278" s="1">
        <v>0</v>
      </c>
    </row>
    <row r="10279" spans="1:6" x14ac:dyDescent="0.25">
      <c r="A10279" t="s">
        <v>16103</v>
      </c>
      <c r="B10279" t="s">
        <v>4401</v>
      </c>
      <c r="C10279" s="1">
        <v>0</v>
      </c>
      <c r="D10279" s="1">
        <v>0</v>
      </c>
      <c r="E10279" s="1">
        <v>0</v>
      </c>
    </row>
    <row r="10280" spans="1:6" x14ac:dyDescent="0.25">
      <c r="A10280" t="s">
        <v>16104</v>
      </c>
      <c r="B10280" t="s">
        <v>4403</v>
      </c>
      <c r="C10280" s="1">
        <v>0</v>
      </c>
      <c r="D10280" s="1">
        <v>0</v>
      </c>
      <c r="E10280" s="1">
        <v>0</v>
      </c>
    </row>
    <row r="10281" spans="1:6" x14ac:dyDescent="0.25">
      <c r="A10281" t="s">
        <v>16105</v>
      </c>
      <c r="B10281" t="s">
        <v>4405</v>
      </c>
      <c r="C10281" s="1">
        <v>0</v>
      </c>
      <c r="D10281" s="1">
        <v>0</v>
      </c>
      <c r="E10281" s="1">
        <v>0</v>
      </c>
    </row>
    <row r="10282" spans="1:6" x14ac:dyDescent="0.25">
      <c r="A10282" t="s">
        <v>16106</v>
      </c>
      <c r="B10282" t="s">
        <v>4409</v>
      </c>
      <c r="C10282" s="1">
        <v>0</v>
      </c>
      <c r="D10282" s="1">
        <v>0</v>
      </c>
      <c r="E10282" s="1">
        <v>0</v>
      </c>
    </row>
    <row r="10283" spans="1:6" x14ac:dyDescent="0.25">
      <c r="A10283" t="s">
        <v>16107</v>
      </c>
      <c r="B10283" t="s">
        <v>4411</v>
      </c>
      <c r="C10283" s="1">
        <v>0</v>
      </c>
      <c r="D10283" s="1">
        <v>0</v>
      </c>
      <c r="E10283" s="1">
        <v>0</v>
      </c>
    </row>
    <row r="10284" spans="1:6" x14ac:dyDescent="0.25">
      <c r="A10284" t="s">
        <v>16108</v>
      </c>
      <c r="B10284" t="s">
        <v>4413</v>
      </c>
      <c r="C10284" s="1">
        <v>0</v>
      </c>
      <c r="D10284" s="1">
        <v>0</v>
      </c>
      <c r="E10284" s="1">
        <v>0</v>
      </c>
    </row>
    <row r="10285" spans="1:6" x14ac:dyDescent="0.25">
      <c r="A10285" t="s">
        <v>16109</v>
      </c>
      <c r="B10285" t="s">
        <v>4415</v>
      </c>
      <c r="C10285" s="1">
        <v>0</v>
      </c>
      <c r="D10285" s="1">
        <v>0</v>
      </c>
      <c r="E10285" s="1">
        <v>0</v>
      </c>
    </row>
    <row r="10286" spans="1:6" x14ac:dyDescent="0.25">
      <c r="A10286" t="s">
        <v>16110</v>
      </c>
      <c r="B10286" t="s">
        <v>4417</v>
      </c>
      <c r="C10286" s="1">
        <v>0</v>
      </c>
      <c r="D10286" s="1">
        <v>0</v>
      </c>
      <c r="E10286" s="1">
        <v>0</v>
      </c>
    </row>
    <row r="10287" spans="1:6" x14ac:dyDescent="0.25">
      <c r="A10287" t="s">
        <v>16111</v>
      </c>
      <c r="B10287" t="s">
        <v>4419</v>
      </c>
      <c r="C10287" s="1">
        <v>0</v>
      </c>
      <c r="D10287" s="1">
        <v>0</v>
      </c>
      <c r="E10287" s="1">
        <v>0</v>
      </c>
    </row>
    <row r="10288" spans="1:6" x14ac:dyDescent="0.25">
      <c r="A10288" t="s">
        <v>16112</v>
      </c>
      <c r="B10288" t="s">
        <v>4421</v>
      </c>
      <c r="C10288" s="1">
        <v>0</v>
      </c>
      <c r="D10288" s="1">
        <v>0</v>
      </c>
      <c r="E10288" s="1">
        <v>0</v>
      </c>
    </row>
    <row r="10289" spans="1:5" x14ac:dyDescent="0.25">
      <c r="A10289" t="s">
        <v>16113</v>
      </c>
      <c r="B10289" t="s">
        <v>4423</v>
      </c>
      <c r="C10289" s="1">
        <v>0</v>
      </c>
      <c r="D10289" s="1">
        <v>0</v>
      </c>
      <c r="E10289" s="1">
        <v>0</v>
      </c>
    </row>
    <row r="10290" spans="1:5" x14ac:dyDescent="0.25">
      <c r="A10290" t="s">
        <v>16114</v>
      </c>
      <c r="B10290" t="s">
        <v>4425</v>
      </c>
      <c r="C10290" s="1">
        <v>0</v>
      </c>
      <c r="D10290" s="1">
        <v>0</v>
      </c>
      <c r="E10290" s="1">
        <v>0</v>
      </c>
    </row>
    <row r="10291" spans="1:5" x14ac:dyDescent="0.25">
      <c r="A10291" t="s">
        <v>16115</v>
      </c>
      <c r="B10291" t="s">
        <v>4427</v>
      </c>
      <c r="C10291" s="1">
        <v>0</v>
      </c>
      <c r="D10291" s="1">
        <v>0</v>
      </c>
      <c r="E10291" s="1">
        <v>0</v>
      </c>
    </row>
    <row r="10292" spans="1:5" x14ac:dyDescent="0.25">
      <c r="A10292" t="s">
        <v>16116</v>
      </c>
      <c r="B10292" t="s">
        <v>4432</v>
      </c>
      <c r="C10292" s="1">
        <v>0</v>
      </c>
      <c r="D10292" s="1">
        <v>0</v>
      </c>
      <c r="E10292" s="1">
        <v>0</v>
      </c>
    </row>
    <row r="10293" spans="1:5" x14ac:dyDescent="0.25">
      <c r="A10293" t="s">
        <v>16117</v>
      </c>
      <c r="B10293" t="s">
        <v>4434</v>
      </c>
      <c r="C10293" s="1">
        <v>0</v>
      </c>
      <c r="D10293" s="1">
        <v>0</v>
      </c>
      <c r="E10293" s="1">
        <v>0</v>
      </c>
    </row>
    <row r="10294" spans="1:5" x14ac:dyDescent="0.25">
      <c r="A10294" t="s">
        <v>16118</v>
      </c>
      <c r="B10294" t="s">
        <v>4436</v>
      </c>
      <c r="C10294" s="1">
        <v>0</v>
      </c>
      <c r="D10294" s="1">
        <v>0</v>
      </c>
      <c r="E10294" s="1">
        <v>0</v>
      </c>
    </row>
    <row r="10295" spans="1:5" x14ac:dyDescent="0.25">
      <c r="A10295" t="s">
        <v>16119</v>
      </c>
      <c r="B10295" t="s">
        <v>4438</v>
      </c>
      <c r="C10295" s="1">
        <v>0</v>
      </c>
      <c r="D10295" s="1">
        <v>0</v>
      </c>
      <c r="E10295" s="1">
        <v>0</v>
      </c>
    </row>
    <row r="10296" spans="1:5" x14ac:dyDescent="0.25">
      <c r="A10296" t="s">
        <v>16120</v>
      </c>
      <c r="B10296" t="s">
        <v>4440</v>
      </c>
      <c r="C10296" s="1">
        <v>0</v>
      </c>
      <c r="D10296" s="1">
        <v>0</v>
      </c>
      <c r="E10296" s="1">
        <v>0</v>
      </c>
    </row>
    <row r="10297" spans="1:5" x14ac:dyDescent="0.25">
      <c r="A10297" t="s">
        <v>16121</v>
      </c>
      <c r="B10297" t="s">
        <v>4442</v>
      </c>
      <c r="C10297" s="1">
        <v>0</v>
      </c>
      <c r="D10297" s="1">
        <v>0</v>
      </c>
      <c r="E10297" s="1">
        <v>0</v>
      </c>
    </row>
    <row r="10298" spans="1:5" x14ac:dyDescent="0.25">
      <c r="A10298" t="s">
        <v>16122</v>
      </c>
      <c r="B10298" t="s">
        <v>4444</v>
      </c>
      <c r="C10298" s="1">
        <v>0</v>
      </c>
      <c r="D10298" s="1">
        <v>0</v>
      </c>
      <c r="E10298" s="1">
        <v>0</v>
      </c>
    </row>
    <row r="10299" spans="1:5" x14ac:dyDescent="0.25">
      <c r="A10299" t="s">
        <v>16123</v>
      </c>
      <c r="B10299" t="s">
        <v>13156</v>
      </c>
      <c r="C10299" s="1">
        <v>0</v>
      </c>
      <c r="D10299" s="1">
        <v>0</v>
      </c>
      <c r="E10299" s="1">
        <v>0</v>
      </c>
    </row>
    <row r="10300" spans="1:5" x14ac:dyDescent="0.25">
      <c r="A10300" t="s">
        <v>16124</v>
      </c>
      <c r="B10300" t="s">
        <v>4447</v>
      </c>
      <c r="C10300" s="1">
        <v>0</v>
      </c>
      <c r="D10300" s="1">
        <v>0</v>
      </c>
      <c r="E10300" s="1">
        <v>0</v>
      </c>
    </row>
    <row r="10301" spans="1:5" x14ac:dyDescent="0.25">
      <c r="A10301" t="s">
        <v>16125</v>
      </c>
      <c r="B10301" t="s">
        <v>13159</v>
      </c>
      <c r="C10301" s="1">
        <v>0</v>
      </c>
      <c r="D10301" s="1">
        <v>0</v>
      </c>
      <c r="E10301" s="1">
        <v>0</v>
      </c>
    </row>
    <row r="10302" spans="1:5" x14ac:dyDescent="0.25">
      <c r="A10302" t="s">
        <v>16126</v>
      </c>
      <c r="B10302" t="s">
        <v>4449</v>
      </c>
      <c r="C10302" s="1">
        <v>0</v>
      </c>
      <c r="D10302" s="1">
        <v>0</v>
      </c>
      <c r="E10302" s="1">
        <v>0</v>
      </c>
    </row>
    <row r="10303" spans="1:5" x14ac:dyDescent="0.25">
      <c r="A10303" t="s">
        <v>16127</v>
      </c>
      <c r="B10303" t="s">
        <v>4451</v>
      </c>
      <c r="C10303" s="1">
        <v>0</v>
      </c>
      <c r="D10303" s="1">
        <v>0</v>
      </c>
      <c r="E10303" s="1">
        <v>0</v>
      </c>
    </row>
    <row r="10304" spans="1:5" x14ac:dyDescent="0.25">
      <c r="A10304" t="s">
        <v>16128</v>
      </c>
      <c r="B10304" t="s">
        <v>4453</v>
      </c>
      <c r="C10304" s="1">
        <v>0</v>
      </c>
      <c r="D10304" s="1">
        <v>0</v>
      </c>
      <c r="E10304" s="1">
        <v>0</v>
      </c>
    </row>
    <row r="10305" spans="1:5" x14ac:dyDescent="0.25">
      <c r="A10305" t="s">
        <v>16129</v>
      </c>
      <c r="B10305" t="s">
        <v>4455</v>
      </c>
      <c r="C10305" s="1">
        <v>0</v>
      </c>
      <c r="D10305" s="1">
        <v>0</v>
      </c>
      <c r="E10305" s="1">
        <v>0</v>
      </c>
    </row>
    <row r="10306" spans="1:5" x14ac:dyDescent="0.25">
      <c r="A10306" t="s">
        <v>16130</v>
      </c>
      <c r="B10306" t="s">
        <v>4457</v>
      </c>
      <c r="C10306" s="1">
        <v>0</v>
      </c>
      <c r="D10306" s="1">
        <v>0</v>
      </c>
      <c r="E10306" s="1">
        <v>0</v>
      </c>
    </row>
    <row r="10307" spans="1:5" x14ac:dyDescent="0.25">
      <c r="A10307" t="s">
        <v>16131</v>
      </c>
      <c r="B10307" t="s">
        <v>13166</v>
      </c>
      <c r="C10307" s="1">
        <v>0</v>
      </c>
      <c r="D10307" s="1">
        <v>0</v>
      </c>
      <c r="E10307" s="1">
        <v>0</v>
      </c>
    </row>
    <row r="10308" spans="1:5" x14ac:dyDescent="0.25">
      <c r="A10308" t="s">
        <v>16132</v>
      </c>
      <c r="B10308" t="s">
        <v>4459</v>
      </c>
      <c r="C10308" s="1">
        <v>0</v>
      </c>
      <c r="D10308" s="1">
        <v>0</v>
      </c>
      <c r="E10308" s="1">
        <v>0</v>
      </c>
    </row>
    <row r="10309" spans="1:5" x14ac:dyDescent="0.25">
      <c r="A10309" t="s">
        <v>16133</v>
      </c>
      <c r="B10309" t="s">
        <v>4647</v>
      </c>
      <c r="C10309" s="1">
        <v>0</v>
      </c>
      <c r="D10309" s="1">
        <v>0</v>
      </c>
      <c r="E10309" s="1">
        <v>0</v>
      </c>
    </row>
    <row r="10310" spans="1:5" x14ac:dyDescent="0.25">
      <c r="A10310" t="s">
        <v>16134</v>
      </c>
      <c r="B10310" t="s">
        <v>4649</v>
      </c>
      <c r="C10310" s="1">
        <v>0</v>
      </c>
      <c r="D10310" s="1">
        <v>0</v>
      </c>
      <c r="E10310" s="1">
        <v>0</v>
      </c>
    </row>
    <row r="10311" spans="1:5" x14ac:dyDescent="0.25">
      <c r="A10311" t="s">
        <v>16135</v>
      </c>
      <c r="B10311" t="s">
        <v>4651</v>
      </c>
      <c r="C10311" s="1">
        <v>0</v>
      </c>
      <c r="D10311" s="1">
        <v>0</v>
      </c>
      <c r="E10311" s="1">
        <v>0</v>
      </c>
    </row>
    <row r="10312" spans="1:5" x14ac:dyDescent="0.25">
      <c r="A10312" t="s">
        <v>16136</v>
      </c>
      <c r="B10312" t="s">
        <v>4653</v>
      </c>
      <c r="C10312" s="1">
        <v>0</v>
      </c>
      <c r="D10312" s="1">
        <v>0</v>
      </c>
      <c r="E10312" s="1">
        <v>0</v>
      </c>
    </row>
    <row r="10313" spans="1:5" x14ac:dyDescent="0.25">
      <c r="A10313" t="s">
        <v>16137</v>
      </c>
      <c r="B10313" t="s">
        <v>4655</v>
      </c>
      <c r="C10313" s="1">
        <v>0</v>
      </c>
      <c r="D10313" s="1">
        <v>0</v>
      </c>
      <c r="E10313" s="1">
        <v>0</v>
      </c>
    </row>
    <row r="10314" spans="1:5" x14ac:dyDescent="0.25">
      <c r="A10314" t="s">
        <v>16138</v>
      </c>
      <c r="B10314" t="s">
        <v>4657</v>
      </c>
      <c r="C10314" s="1">
        <v>0</v>
      </c>
      <c r="D10314" s="1">
        <v>0</v>
      </c>
      <c r="E10314" s="1">
        <v>0</v>
      </c>
    </row>
    <row r="10315" spans="1:5" x14ac:dyDescent="0.25">
      <c r="A10315" t="s">
        <v>16139</v>
      </c>
      <c r="B10315" t="s">
        <v>4659</v>
      </c>
      <c r="C10315" s="1">
        <v>0</v>
      </c>
      <c r="D10315" s="1">
        <v>0</v>
      </c>
      <c r="E10315" s="1">
        <v>0</v>
      </c>
    </row>
    <row r="10316" spans="1:5" x14ac:dyDescent="0.25">
      <c r="A10316" t="s">
        <v>16140</v>
      </c>
      <c r="B10316" t="s">
        <v>4661</v>
      </c>
      <c r="C10316" s="1">
        <v>0</v>
      </c>
      <c r="D10316" s="1">
        <v>0</v>
      </c>
      <c r="E10316" s="1">
        <v>0</v>
      </c>
    </row>
    <row r="10317" spans="1:5" x14ac:dyDescent="0.25">
      <c r="A10317" t="s">
        <v>16141</v>
      </c>
      <c r="B10317" t="s">
        <v>4664</v>
      </c>
      <c r="C10317" s="1">
        <v>0</v>
      </c>
      <c r="D10317" s="1">
        <v>0</v>
      </c>
      <c r="E10317" s="1">
        <v>0</v>
      </c>
    </row>
    <row r="10318" spans="1:5" x14ac:dyDescent="0.25">
      <c r="A10318" t="s">
        <v>16142</v>
      </c>
      <c r="B10318" t="s">
        <v>4666</v>
      </c>
      <c r="C10318" s="1">
        <v>0</v>
      </c>
      <c r="D10318" s="1">
        <v>0</v>
      </c>
      <c r="E10318" s="1">
        <v>0</v>
      </c>
    </row>
    <row r="10319" spans="1:5" x14ac:dyDescent="0.25">
      <c r="A10319" t="s">
        <v>16143</v>
      </c>
      <c r="B10319" t="s">
        <v>4668</v>
      </c>
      <c r="C10319" s="1">
        <v>0</v>
      </c>
      <c r="D10319" s="1">
        <v>0</v>
      </c>
      <c r="E10319" s="1">
        <v>0</v>
      </c>
    </row>
    <row r="10320" spans="1:5" x14ac:dyDescent="0.25">
      <c r="A10320" t="s">
        <v>16144</v>
      </c>
      <c r="B10320" t="s">
        <v>4670</v>
      </c>
      <c r="C10320" s="1">
        <v>0</v>
      </c>
      <c r="D10320" s="1">
        <v>0</v>
      </c>
      <c r="E10320" s="1">
        <v>0</v>
      </c>
    </row>
    <row r="10321" spans="1:6" x14ac:dyDescent="0.25">
      <c r="A10321" t="s">
        <v>16145</v>
      </c>
      <c r="B10321" t="s">
        <v>4673</v>
      </c>
      <c r="C10321" s="1">
        <v>65000</v>
      </c>
      <c r="D10321" s="1">
        <v>21405</v>
      </c>
      <c r="E10321" s="1">
        <v>67133</v>
      </c>
      <c r="F10321" t="s">
        <v>16146</v>
      </c>
    </row>
    <row r="10322" spans="1:6" x14ac:dyDescent="0.25">
      <c r="A10322" t="s">
        <v>16147</v>
      </c>
      <c r="B10322" t="s">
        <v>4675</v>
      </c>
      <c r="C10322" s="1">
        <v>0</v>
      </c>
      <c r="D10322" s="1">
        <v>0</v>
      </c>
      <c r="E10322" s="1">
        <v>0</v>
      </c>
    </row>
    <row r="10323" spans="1:6" x14ac:dyDescent="0.25">
      <c r="A10323" t="s">
        <v>16148</v>
      </c>
      <c r="B10323" t="s">
        <v>4677</v>
      </c>
      <c r="C10323" s="1">
        <v>0</v>
      </c>
      <c r="D10323" s="1">
        <v>0</v>
      </c>
      <c r="E10323" s="1">
        <v>0</v>
      </c>
    </row>
    <row r="10324" spans="1:6" x14ac:dyDescent="0.25">
      <c r="A10324" t="s">
        <v>16149</v>
      </c>
      <c r="B10324" t="s">
        <v>4679</v>
      </c>
      <c r="C10324" s="1">
        <v>0</v>
      </c>
      <c r="D10324" s="1">
        <v>0</v>
      </c>
      <c r="E10324" s="1">
        <v>0</v>
      </c>
    </row>
    <row r="10325" spans="1:6" x14ac:dyDescent="0.25">
      <c r="A10325" t="s">
        <v>16150</v>
      </c>
      <c r="B10325" t="s">
        <v>4681</v>
      </c>
      <c r="C10325" s="1">
        <v>0</v>
      </c>
      <c r="D10325" s="1">
        <v>0</v>
      </c>
      <c r="E10325" s="1">
        <v>0</v>
      </c>
    </row>
    <row r="10326" spans="1:6" x14ac:dyDescent="0.25">
      <c r="A10326" t="s">
        <v>16151</v>
      </c>
      <c r="B10326" t="s">
        <v>4683</v>
      </c>
      <c r="C10326" s="1">
        <v>0</v>
      </c>
      <c r="D10326" s="1">
        <v>0</v>
      </c>
      <c r="E10326" s="1">
        <v>0</v>
      </c>
    </row>
    <row r="10327" spans="1:6" x14ac:dyDescent="0.25">
      <c r="A10327" t="s">
        <v>16152</v>
      </c>
      <c r="B10327" t="s">
        <v>4685</v>
      </c>
      <c r="C10327" s="1">
        <v>0</v>
      </c>
      <c r="D10327" s="1">
        <v>0</v>
      </c>
      <c r="E10327" s="1">
        <v>0</v>
      </c>
    </row>
    <row r="10328" spans="1:6" x14ac:dyDescent="0.25">
      <c r="A10328" t="s">
        <v>16153</v>
      </c>
      <c r="B10328" t="s">
        <v>4689</v>
      </c>
      <c r="C10328" s="1">
        <v>0</v>
      </c>
      <c r="D10328" s="1">
        <v>0</v>
      </c>
      <c r="E10328" s="1">
        <v>0</v>
      </c>
    </row>
    <row r="10329" spans="1:6" x14ac:dyDescent="0.25">
      <c r="A10329" t="s">
        <v>16154</v>
      </c>
      <c r="B10329" t="s">
        <v>4691</v>
      </c>
      <c r="C10329" s="1">
        <v>0</v>
      </c>
      <c r="D10329" s="1">
        <v>0</v>
      </c>
      <c r="E10329" s="1">
        <v>0</v>
      </c>
    </row>
    <row r="10330" spans="1:6" x14ac:dyDescent="0.25">
      <c r="A10330" t="s">
        <v>16155</v>
      </c>
      <c r="B10330" t="s">
        <v>4693</v>
      </c>
      <c r="C10330" s="1">
        <v>0</v>
      </c>
      <c r="D10330" s="1">
        <v>0</v>
      </c>
      <c r="E10330" s="1">
        <v>0</v>
      </c>
    </row>
    <row r="10331" spans="1:6" x14ac:dyDescent="0.25">
      <c r="A10331" t="s">
        <v>16156</v>
      </c>
      <c r="B10331" t="s">
        <v>4695</v>
      </c>
      <c r="C10331" s="1">
        <v>0</v>
      </c>
      <c r="D10331" s="1">
        <v>0</v>
      </c>
      <c r="E10331" s="1">
        <v>0</v>
      </c>
    </row>
    <row r="10332" spans="1:6" x14ac:dyDescent="0.25">
      <c r="A10332" t="s">
        <v>16157</v>
      </c>
      <c r="B10332" t="s">
        <v>4697</v>
      </c>
      <c r="C10332" s="1">
        <v>0</v>
      </c>
      <c r="D10332" s="1">
        <v>0</v>
      </c>
      <c r="E10332" s="1">
        <v>0</v>
      </c>
    </row>
    <row r="10333" spans="1:6" x14ac:dyDescent="0.25">
      <c r="A10333" t="s">
        <v>16158</v>
      </c>
      <c r="B10333" t="s">
        <v>4699</v>
      </c>
      <c r="C10333" s="1">
        <v>0</v>
      </c>
      <c r="D10333" s="1">
        <v>0</v>
      </c>
      <c r="E10333" s="1">
        <v>0</v>
      </c>
    </row>
    <row r="10334" spans="1:6" x14ac:dyDescent="0.25">
      <c r="A10334" t="s">
        <v>16159</v>
      </c>
      <c r="B10334" t="s">
        <v>4701</v>
      </c>
      <c r="C10334" s="1">
        <v>0</v>
      </c>
      <c r="D10334" s="1">
        <v>0</v>
      </c>
      <c r="E10334" s="1">
        <v>0</v>
      </c>
    </row>
    <row r="10335" spans="1:6" x14ac:dyDescent="0.25">
      <c r="A10335" t="s">
        <v>16160</v>
      </c>
      <c r="B10335" t="s">
        <v>4703</v>
      </c>
      <c r="C10335" s="1">
        <v>0</v>
      </c>
      <c r="D10335" s="1">
        <v>0</v>
      </c>
      <c r="E10335" s="1">
        <v>0</v>
      </c>
    </row>
    <row r="10336" spans="1:6" x14ac:dyDescent="0.25">
      <c r="A10336" t="s">
        <v>16161</v>
      </c>
      <c r="B10336" t="s">
        <v>4705</v>
      </c>
      <c r="C10336" s="1">
        <v>0</v>
      </c>
      <c r="D10336" s="1">
        <v>0</v>
      </c>
      <c r="E10336" s="1">
        <v>0</v>
      </c>
    </row>
    <row r="10337" spans="1:6" x14ac:dyDescent="0.25">
      <c r="A10337" t="s">
        <v>16162</v>
      </c>
      <c r="B10337" t="s">
        <v>4707</v>
      </c>
      <c r="C10337" s="1">
        <v>0</v>
      </c>
      <c r="D10337" s="1">
        <v>0</v>
      </c>
      <c r="E10337" s="1">
        <v>0</v>
      </c>
    </row>
    <row r="10338" spans="1:6" x14ac:dyDescent="0.25">
      <c r="A10338" t="s">
        <v>16163</v>
      </c>
      <c r="B10338" t="s">
        <v>4709</v>
      </c>
      <c r="C10338" s="1">
        <v>0</v>
      </c>
      <c r="D10338" s="1">
        <v>0</v>
      </c>
      <c r="E10338" s="1">
        <v>0</v>
      </c>
    </row>
    <row r="10339" spans="1:6" x14ac:dyDescent="0.25">
      <c r="A10339" t="s">
        <v>16164</v>
      </c>
      <c r="B10339" t="s">
        <v>4711</v>
      </c>
      <c r="C10339" s="1">
        <v>0</v>
      </c>
      <c r="D10339" s="1">
        <v>0</v>
      </c>
      <c r="E10339" s="1">
        <v>0</v>
      </c>
    </row>
    <row r="10340" spans="1:6" x14ac:dyDescent="0.25">
      <c r="A10340" t="s">
        <v>16165</v>
      </c>
      <c r="B10340" t="s">
        <v>4714</v>
      </c>
      <c r="C10340" s="1">
        <v>6800</v>
      </c>
      <c r="D10340" s="1">
        <v>521</v>
      </c>
      <c r="E10340" s="1">
        <v>2000</v>
      </c>
      <c r="F10340" t="s">
        <v>16166</v>
      </c>
    </row>
    <row r="10341" spans="1:6" x14ac:dyDescent="0.25">
      <c r="A10341" t="s">
        <v>16167</v>
      </c>
      <c r="B10341" t="s">
        <v>4717</v>
      </c>
      <c r="C10341" s="1">
        <v>0</v>
      </c>
      <c r="D10341" s="1">
        <v>0</v>
      </c>
      <c r="E10341" s="1">
        <v>0</v>
      </c>
    </row>
    <row r="10342" spans="1:6" x14ac:dyDescent="0.25">
      <c r="A10342" t="s">
        <v>16168</v>
      </c>
      <c r="B10342" t="s">
        <v>4719</v>
      </c>
      <c r="C10342" s="1">
        <v>0</v>
      </c>
      <c r="D10342" s="1">
        <v>0</v>
      </c>
      <c r="E10342" s="1">
        <v>0</v>
      </c>
    </row>
    <row r="10343" spans="1:6" x14ac:dyDescent="0.25">
      <c r="A10343" t="s">
        <v>16169</v>
      </c>
      <c r="B10343" t="s">
        <v>4721</v>
      </c>
      <c r="C10343" s="1">
        <v>0</v>
      </c>
      <c r="D10343" s="1">
        <v>0</v>
      </c>
      <c r="E10343" s="1">
        <v>0</v>
      </c>
    </row>
    <row r="10344" spans="1:6" x14ac:dyDescent="0.25">
      <c r="A10344" t="s">
        <v>16170</v>
      </c>
      <c r="B10344" t="s">
        <v>4724</v>
      </c>
      <c r="C10344" s="1">
        <v>33345</v>
      </c>
      <c r="D10344" s="1">
        <v>0</v>
      </c>
      <c r="E10344" s="1">
        <v>0</v>
      </c>
    </row>
    <row r="10345" spans="1:6" x14ac:dyDescent="0.25">
      <c r="A10345" t="s">
        <v>16171</v>
      </c>
      <c r="B10345" t="s">
        <v>4726</v>
      </c>
      <c r="C10345" s="1">
        <v>0</v>
      </c>
      <c r="D10345" s="1">
        <v>0</v>
      </c>
      <c r="E10345" s="1">
        <v>0</v>
      </c>
    </row>
    <row r="10346" spans="1:6" x14ac:dyDescent="0.25">
      <c r="A10346" t="s">
        <v>16172</v>
      </c>
      <c r="B10346" t="s">
        <v>4728</v>
      </c>
      <c r="C10346" s="1">
        <v>0</v>
      </c>
      <c r="D10346" s="1">
        <v>0</v>
      </c>
      <c r="E10346" s="1">
        <v>0</v>
      </c>
    </row>
    <row r="10347" spans="1:6" x14ac:dyDescent="0.25">
      <c r="A10347" t="s">
        <v>16173</v>
      </c>
      <c r="B10347" t="s">
        <v>4730</v>
      </c>
      <c r="C10347" s="1">
        <v>0</v>
      </c>
      <c r="D10347" s="1">
        <v>0</v>
      </c>
      <c r="E10347" s="1">
        <v>0</v>
      </c>
    </row>
    <row r="10348" spans="1:6" x14ac:dyDescent="0.25">
      <c r="A10348" t="s">
        <v>16174</v>
      </c>
      <c r="B10348" t="s">
        <v>4732</v>
      </c>
      <c r="C10348" s="1">
        <v>0</v>
      </c>
      <c r="D10348" s="1">
        <v>0</v>
      </c>
      <c r="E10348" s="1">
        <v>0</v>
      </c>
    </row>
    <row r="10349" spans="1:6" x14ac:dyDescent="0.25">
      <c r="A10349" t="s">
        <v>16175</v>
      </c>
      <c r="B10349" t="s">
        <v>4735</v>
      </c>
      <c r="C10349" s="1">
        <v>0</v>
      </c>
      <c r="D10349" s="1">
        <v>0</v>
      </c>
      <c r="E10349" s="1">
        <v>0</v>
      </c>
    </row>
    <row r="10350" spans="1:6" x14ac:dyDescent="0.25">
      <c r="A10350" t="s">
        <v>16176</v>
      </c>
      <c r="B10350" t="s">
        <v>4737</v>
      </c>
      <c r="C10350" s="1">
        <v>2551</v>
      </c>
      <c r="D10350" s="1">
        <v>0</v>
      </c>
      <c r="E10350" s="1">
        <v>2551</v>
      </c>
    </row>
    <row r="10351" spans="1:6" x14ac:dyDescent="0.25">
      <c r="A10351" t="s">
        <v>16177</v>
      </c>
      <c r="B10351" t="s">
        <v>4739</v>
      </c>
      <c r="C10351" s="1">
        <v>0</v>
      </c>
      <c r="D10351" s="1">
        <v>0</v>
      </c>
      <c r="E10351" s="1">
        <v>0</v>
      </c>
    </row>
    <row r="10352" spans="1:6" x14ac:dyDescent="0.25">
      <c r="A10352" t="s">
        <v>16178</v>
      </c>
      <c r="B10352" t="s">
        <v>4741</v>
      </c>
      <c r="C10352" s="1">
        <v>0</v>
      </c>
      <c r="D10352" s="1">
        <v>0</v>
      </c>
      <c r="E10352" s="1">
        <v>0</v>
      </c>
    </row>
    <row r="10353" spans="1:6" x14ac:dyDescent="0.25">
      <c r="A10353" t="s">
        <v>16179</v>
      </c>
      <c r="B10353" t="s">
        <v>4743</v>
      </c>
      <c r="C10353" s="1">
        <v>0</v>
      </c>
      <c r="D10353" s="1">
        <v>0</v>
      </c>
      <c r="E10353" s="1">
        <v>0</v>
      </c>
    </row>
    <row r="10354" spans="1:6" x14ac:dyDescent="0.25">
      <c r="A10354" t="s">
        <v>16180</v>
      </c>
      <c r="B10354" t="s">
        <v>4745</v>
      </c>
      <c r="C10354" s="1">
        <v>0</v>
      </c>
      <c r="D10354" s="1">
        <v>0</v>
      </c>
      <c r="E10354" s="1">
        <v>0</v>
      </c>
    </row>
    <row r="10355" spans="1:6" x14ac:dyDescent="0.25">
      <c r="A10355" t="s">
        <v>16181</v>
      </c>
      <c r="B10355" t="s">
        <v>4747</v>
      </c>
      <c r="C10355" s="1">
        <v>0</v>
      </c>
      <c r="D10355" s="1">
        <v>0</v>
      </c>
      <c r="E10355" s="1">
        <v>0</v>
      </c>
    </row>
    <row r="10356" spans="1:6" x14ac:dyDescent="0.25">
      <c r="A10356" t="s">
        <v>16182</v>
      </c>
      <c r="B10356" t="s">
        <v>4749</v>
      </c>
      <c r="C10356" s="1">
        <v>0</v>
      </c>
      <c r="D10356" s="1">
        <v>0</v>
      </c>
      <c r="E10356" s="1">
        <v>0</v>
      </c>
    </row>
    <row r="10357" spans="1:6" x14ac:dyDescent="0.25">
      <c r="A10357" t="s">
        <v>16183</v>
      </c>
      <c r="B10357" t="s">
        <v>4751</v>
      </c>
      <c r="C10357" s="1">
        <v>0</v>
      </c>
      <c r="D10357" s="1">
        <v>0</v>
      </c>
      <c r="E10357" s="1">
        <v>0</v>
      </c>
    </row>
    <row r="10358" spans="1:6" x14ac:dyDescent="0.25">
      <c r="A10358" t="s">
        <v>16184</v>
      </c>
      <c r="B10358" t="s">
        <v>4754</v>
      </c>
      <c r="C10358" s="1">
        <v>0</v>
      </c>
      <c r="D10358" s="1">
        <v>0</v>
      </c>
      <c r="E10358" s="1">
        <v>0</v>
      </c>
    </row>
    <row r="10359" spans="1:6" x14ac:dyDescent="0.25">
      <c r="A10359" t="s">
        <v>16185</v>
      </c>
      <c r="B10359" t="s">
        <v>4756</v>
      </c>
      <c r="C10359" s="1">
        <v>0</v>
      </c>
      <c r="D10359" s="1">
        <v>0</v>
      </c>
      <c r="E10359" s="1">
        <v>0</v>
      </c>
    </row>
    <row r="10360" spans="1:6" x14ac:dyDescent="0.25">
      <c r="A10360" t="s">
        <v>16186</v>
      </c>
      <c r="B10360" t="s">
        <v>4758</v>
      </c>
      <c r="C10360" s="1">
        <v>0</v>
      </c>
      <c r="D10360" s="1">
        <v>0</v>
      </c>
      <c r="E10360" s="1">
        <v>0</v>
      </c>
    </row>
    <row r="10361" spans="1:6" x14ac:dyDescent="0.25">
      <c r="A10361" t="s">
        <v>16187</v>
      </c>
      <c r="B10361" t="s">
        <v>4760</v>
      </c>
      <c r="C10361" s="1">
        <v>0</v>
      </c>
      <c r="D10361" s="1">
        <v>0</v>
      </c>
      <c r="E10361" s="1">
        <v>0</v>
      </c>
    </row>
    <row r="10362" spans="1:6" x14ac:dyDescent="0.25">
      <c r="A10362" t="s">
        <v>16188</v>
      </c>
      <c r="B10362" t="s">
        <v>4762</v>
      </c>
      <c r="C10362" s="1">
        <v>0</v>
      </c>
      <c r="D10362" s="1">
        <v>0</v>
      </c>
      <c r="E10362" s="1">
        <v>0</v>
      </c>
    </row>
    <row r="10363" spans="1:6" x14ac:dyDescent="0.25">
      <c r="A10363" t="s">
        <v>16189</v>
      </c>
      <c r="B10363" t="s">
        <v>4764</v>
      </c>
      <c r="C10363" s="1">
        <v>0</v>
      </c>
      <c r="D10363" s="1">
        <v>0</v>
      </c>
      <c r="E10363" s="1">
        <v>0</v>
      </c>
    </row>
    <row r="10364" spans="1:6" x14ac:dyDescent="0.25">
      <c r="A10364" t="s">
        <v>16190</v>
      </c>
      <c r="B10364" t="s">
        <v>4766</v>
      </c>
      <c r="C10364" s="1">
        <v>0</v>
      </c>
      <c r="D10364" s="1">
        <v>0</v>
      </c>
      <c r="E10364" s="1">
        <v>0</v>
      </c>
    </row>
    <row r="10365" spans="1:6" x14ac:dyDescent="0.25">
      <c r="A10365" t="s">
        <v>16191</v>
      </c>
      <c r="B10365" t="s">
        <v>4769</v>
      </c>
      <c r="C10365" s="1">
        <v>0</v>
      </c>
      <c r="D10365" s="1">
        <v>0</v>
      </c>
      <c r="E10365" s="1">
        <v>0</v>
      </c>
    </row>
    <row r="10366" spans="1:6" x14ac:dyDescent="0.25">
      <c r="A10366" t="s">
        <v>16192</v>
      </c>
      <c r="B10366" t="s">
        <v>4771</v>
      </c>
      <c r="C10366" s="1">
        <v>0</v>
      </c>
      <c r="D10366" s="1">
        <v>0</v>
      </c>
      <c r="E10366" s="1">
        <v>0</v>
      </c>
    </row>
    <row r="10367" spans="1:6" x14ac:dyDescent="0.25">
      <c r="A10367" t="s">
        <v>16193</v>
      </c>
      <c r="B10367" t="s">
        <v>4773</v>
      </c>
      <c r="C10367" s="1">
        <v>35568</v>
      </c>
      <c r="D10367" s="1">
        <v>17649</v>
      </c>
      <c r="E10367" s="1">
        <v>40566</v>
      </c>
      <c r="F10367" t="s">
        <v>16194</v>
      </c>
    </row>
    <row r="10368" spans="1:6" x14ac:dyDescent="0.25">
      <c r="A10368" t="s">
        <v>16195</v>
      </c>
      <c r="B10368" t="s">
        <v>4775</v>
      </c>
      <c r="C10368" s="1">
        <v>0</v>
      </c>
      <c r="D10368" s="1">
        <v>0</v>
      </c>
      <c r="E10368" s="1">
        <v>0</v>
      </c>
    </row>
    <row r="10369" spans="1:5" x14ac:dyDescent="0.25">
      <c r="A10369" t="s">
        <v>16196</v>
      </c>
      <c r="B10369" t="s">
        <v>4777</v>
      </c>
      <c r="C10369" s="1">
        <v>0</v>
      </c>
      <c r="D10369" s="1">
        <v>0</v>
      </c>
      <c r="E10369" s="1">
        <v>0</v>
      </c>
    </row>
    <row r="10370" spans="1:5" x14ac:dyDescent="0.25">
      <c r="A10370" t="s">
        <v>16197</v>
      </c>
      <c r="B10370" t="s">
        <v>4779</v>
      </c>
      <c r="C10370" s="1">
        <v>0</v>
      </c>
      <c r="D10370" s="1">
        <v>0</v>
      </c>
      <c r="E10370" s="1">
        <v>0</v>
      </c>
    </row>
    <row r="10371" spans="1:5" x14ac:dyDescent="0.25">
      <c r="A10371" t="s">
        <v>16198</v>
      </c>
      <c r="B10371" t="s">
        <v>4781</v>
      </c>
      <c r="C10371" s="1">
        <v>0</v>
      </c>
      <c r="D10371" s="1">
        <v>0</v>
      </c>
      <c r="E10371" s="1">
        <v>0</v>
      </c>
    </row>
    <row r="10372" spans="1:5" x14ac:dyDescent="0.25">
      <c r="A10372" t="s">
        <v>16199</v>
      </c>
      <c r="B10372" t="s">
        <v>4783</v>
      </c>
      <c r="C10372" s="1">
        <v>0</v>
      </c>
      <c r="D10372" s="1">
        <v>0</v>
      </c>
      <c r="E10372" s="1">
        <v>0</v>
      </c>
    </row>
    <row r="10373" spans="1:5" x14ac:dyDescent="0.25">
      <c r="A10373" t="s">
        <v>16200</v>
      </c>
      <c r="B10373" t="s">
        <v>4785</v>
      </c>
      <c r="C10373" s="1">
        <v>0</v>
      </c>
      <c r="D10373" s="1">
        <v>0</v>
      </c>
      <c r="E10373" s="1">
        <v>0</v>
      </c>
    </row>
    <row r="10374" spans="1:5" x14ac:dyDescent="0.25">
      <c r="A10374" t="s">
        <v>16201</v>
      </c>
      <c r="B10374" t="s">
        <v>4789</v>
      </c>
      <c r="C10374" s="1">
        <v>0</v>
      </c>
      <c r="D10374" s="1">
        <v>0</v>
      </c>
      <c r="E10374" s="1">
        <v>0</v>
      </c>
    </row>
    <row r="10375" spans="1:5" x14ac:dyDescent="0.25">
      <c r="A10375" t="s">
        <v>16202</v>
      </c>
      <c r="B10375" t="s">
        <v>4793</v>
      </c>
      <c r="C10375" s="1">
        <v>0</v>
      </c>
      <c r="D10375" s="1">
        <v>0</v>
      </c>
      <c r="E10375" s="1">
        <v>0</v>
      </c>
    </row>
    <row r="10376" spans="1:5" x14ac:dyDescent="0.25">
      <c r="A10376" t="s">
        <v>16203</v>
      </c>
      <c r="B10376" t="s">
        <v>4795</v>
      </c>
      <c r="C10376" s="1">
        <v>0</v>
      </c>
      <c r="D10376" s="1">
        <v>0</v>
      </c>
      <c r="E10376" s="1">
        <v>0</v>
      </c>
    </row>
    <row r="10377" spans="1:5" x14ac:dyDescent="0.25">
      <c r="A10377" t="s">
        <v>16204</v>
      </c>
      <c r="B10377" t="s">
        <v>4797</v>
      </c>
      <c r="C10377" s="1">
        <v>0</v>
      </c>
      <c r="D10377" s="1">
        <v>0</v>
      </c>
      <c r="E10377" s="1">
        <v>0</v>
      </c>
    </row>
    <row r="10378" spans="1:5" x14ac:dyDescent="0.25">
      <c r="A10378" t="s">
        <v>16205</v>
      </c>
      <c r="B10378" t="s">
        <v>4799</v>
      </c>
      <c r="C10378" s="1">
        <v>0</v>
      </c>
      <c r="D10378" s="1">
        <v>0</v>
      </c>
      <c r="E10378" s="1">
        <v>0</v>
      </c>
    </row>
    <row r="10379" spans="1:5" x14ac:dyDescent="0.25">
      <c r="A10379" t="s">
        <v>16206</v>
      </c>
      <c r="B10379" t="s">
        <v>4801</v>
      </c>
      <c r="C10379" s="1">
        <v>0</v>
      </c>
      <c r="D10379" s="1">
        <v>0</v>
      </c>
      <c r="E10379" s="1">
        <v>0</v>
      </c>
    </row>
    <row r="10380" spans="1:5" x14ac:dyDescent="0.25">
      <c r="A10380" t="s">
        <v>16207</v>
      </c>
      <c r="B10380" t="s">
        <v>4804</v>
      </c>
      <c r="C10380" s="1">
        <v>0</v>
      </c>
      <c r="D10380" s="1">
        <v>0</v>
      </c>
      <c r="E10380" s="1">
        <v>0</v>
      </c>
    </row>
    <row r="10381" spans="1:5" x14ac:dyDescent="0.25">
      <c r="A10381" t="s">
        <v>16208</v>
      </c>
      <c r="B10381" t="s">
        <v>4806</v>
      </c>
      <c r="C10381" s="1">
        <v>0</v>
      </c>
      <c r="D10381" s="1">
        <v>0</v>
      </c>
      <c r="E10381" s="1">
        <v>0</v>
      </c>
    </row>
    <row r="10382" spans="1:5" x14ac:dyDescent="0.25">
      <c r="A10382" t="s">
        <v>16209</v>
      </c>
      <c r="B10382" t="s">
        <v>4808</v>
      </c>
      <c r="C10382" s="1">
        <v>0</v>
      </c>
      <c r="D10382" s="1">
        <v>0</v>
      </c>
      <c r="E10382" s="1">
        <v>0</v>
      </c>
    </row>
    <row r="10383" spans="1:5" x14ac:dyDescent="0.25">
      <c r="A10383" t="s">
        <v>16210</v>
      </c>
      <c r="B10383" t="s">
        <v>4810</v>
      </c>
      <c r="C10383" s="1">
        <v>0</v>
      </c>
      <c r="D10383" s="1">
        <v>0</v>
      </c>
      <c r="E10383" s="1">
        <v>0</v>
      </c>
    </row>
    <row r="10384" spans="1:5" x14ac:dyDescent="0.25">
      <c r="A10384" t="s">
        <v>16211</v>
      </c>
      <c r="B10384" t="s">
        <v>4812</v>
      </c>
      <c r="C10384" s="1">
        <v>0</v>
      </c>
      <c r="D10384" s="1">
        <v>0</v>
      </c>
      <c r="E10384" s="1">
        <v>0</v>
      </c>
    </row>
    <row r="10385" spans="1:5" x14ac:dyDescent="0.25">
      <c r="A10385" t="s">
        <v>16212</v>
      </c>
      <c r="B10385" t="s">
        <v>4814</v>
      </c>
      <c r="C10385" s="1">
        <v>0</v>
      </c>
      <c r="D10385" s="1">
        <v>0</v>
      </c>
      <c r="E10385" s="1">
        <v>0</v>
      </c>
    </row>
    <row r="10386" spans="1:5" x14ac:dyDescent="0.25">
      <c r="A10386" t="s">
        <v>16213</v>
      </c>
      <c r="B10386" t="s">
        <v>4817</v>
      </c>
      <c r="C10386" s="1">
        <v>800</v>
      </c>
      <c r="D10386" s="1">
        <v>0</v>
      </c>
      <c r="E10386" s="1">
        <v>250</v>
      </c>
    </row>
    <row r="10387" spans="1:5" x14ac:dyDescent="0.25">
      <c r="A10387" t="s">
        <v>16214</v>
      </c>
      <c r="B10387" t="s">
        <v>4820</v>
      </c>
      <c r="C10387" s="1">
        <v>0</v>
      </c>
      <c r="D10387" s="1">
        <v>0</v>
      </c>
      <c r="E10387" s="1">
        <v>0</v>
      </c>
    </row>
    <row r="10388" spans="1:5" x14ac:dyDescent="0.25">
      <c r="A10388" t="s">
        <v>16215</v>
      </c>
      <c r="B10388" t="s">
        <v>4822</v>
      </c>
      <c r="C10388" s="1">
        <v>0</v>
      </c>
      <c r="D10388" s="1">
        <v>0</v>
      </c>
      <c r="E10388" s="1">
        <v>0</v>
      </c>
    </row>
    <row r="10389" spans="1:5" x14ac:dyDescent="0.25">
      <c r="A10389" t="s">
        <v>16216</v>
      </c>
      <c r="B10389" t="s">
        <v>4824</v>
      </c>
      <c r="C10389" s="1">
        <v>22230</v>
      </c>
      <c r="D10389" s="1">
        <v>0</v>
      </c>
      <c r="E10389" s="1">
        <v>0</v>
      </c>
    </row>
    <row r="10390" spans="1:5" x14ac:dyDescent="0.25">
      <c r="A10390" t="s">
        <v>16217</v>
      </c>
      <c r="B10390" t="s">
        <v>4827</v>
      </c>
      <c r="C10390" s="1">
        <v>17000</v>
      </c>
      <c r="D10390" s="1">
        <v>0</v>
      </c>
      <c r="E10390" s="1">
        <v>0</v>
      </c>
    </row>
    <row r="10391" spans="1:5" x14ac:dyDescent="0.25">
      <c r="A10391" t="s">
        <v>16218</v>
      </c>
      <c r="B10391" t="s">
        <v>4830</v>
      </c>
      <c r="C10391" s="1">
        <v>0</v>
      </c>
      <c r="D10391" s="1">
        <v>0</v>
      </c>
      <c r="E10391" s="1">
        <v>0</v>
      </c>
    </row>
    <row r="10392" spans="1:5" x14ac:dyDescent="0.25">
      <c r="A10392" t="s">
        <v>16219</v>
      </c>
      <c r="B10392" t="s">
        <v>4832</v>
      </c>
      <c r="C10392" s="1">
        <v>0</v>
      </c>
      <c r="D10392" s="1">
        <v>0</v>
      </c>
      <c r="E10392" s="1">
        <v>0</v>
      </c>
    </row>
    <row r="10393" spans="1:5" x14ac:dyDescent="0.25">
      <c r="A10393" t="s">
        <v>16220</v>
      </c>
      <c r="B10393" t="s">
        <v>4834</v>
      </c>
      <c r="C10393" s="1">
        <v>0</v>
      </c>
      <c r="D10393" s="1">
        <v>0</v>
      </c>
      <c r="E10393" s="1">
        <v>0</v>
      </c>
    </row>
    <row r="10394" spans="1:5" x14ac:dyDescent="0.25">
      <c r="A10394" t="s">
        <v>16221</v>
      </c>
      <c r="B10394" t="s">
        <v>4836</v>
      </c>
      <c r="C10394" s="1">
        <v>0</v>
      </c>
      <c r="D10394" s="1">
        <v>0</v>
      </c>
      <c r="E10394" s="1">
        <v>0</v>
      </c>
    </row>
    <row r="10395" spans="1:5" x14ac:dyDescent="0.25">
      <c r="A10395" t="s">
        <v>16222</v>
      </c>
      <c r="B10395" t="s">
        <v>4838</v>
      </c>
      <c r="C10395" s="1">
        <v>0</v>
      </c>
      <c r="D10395" s="1">
        <v>0</v>
      </c>
      <c r="E10395" s="1">
        <v>0</v>
      </c>
    </row>
    <row r="10396" spans="1:5" x14ac:dyDescent="0.25">
      <c r="A10396" t="s">
        <v>16223</v>
      </c>
      <c r="B10396" t="s">
        <v>4840</v>
      </c>
      <c r="C10396" s="1">
        <v>3001</v>
      </c>
      <c r="D10396" s="1">
        <v>0</v>
      </c>
      <c r="E10396" s="1">
        <v>3001</v>
      </c>
    </row>
    <row r="10397" spans="1:5" x14ac:dyDescent="0.25">
      <c r="A10397" t="s">
        <v>16224</v>
      </c>
      <c r="B10397" t="s">
        <v>4842</v>
      </c>
      <c r="C10397" s="1">
        <v>0</v>
      </c>
      <c r="D10397" s="1">
        <v>0</v>
      </c>
      <c r="E10397" s="1">
        <v>0</v>
      </c>
    </row>
    <row r="10398" spans="1:5" x14ac:dyDescent="0.25">
      <c r="A10398" t="s">
        <v>16225</v>
      </c>
      <c r="B10398" t="s">
        <v>4844</v>
      </c>
      <c r="C10398" s="1">
        <v>0</v>
      </c>
      <c r="D10398" s="1">
        <v>0</v>
      </c>
      <c r="E10398" s="1">
        <v>0</v>
      </c>
    </row>
    <row r="10399" spans="1:5" x14ac:dyDescent="0.25">
      <c r="A10399" t="s">
        <v>16226</v>
      </c>
      <c r="B10399" t="s">
        <v>4846</v>
      </c>
      <c r="C10399" s="1">
        <v>0</v>
      </c>
      <c r="D10399" s="1">
        <v>0</v>
      </c>
      <c r="E10399" s="1">
        <v>0</v>
      </c>
    </row>
    <row r="10400" spans="1:5" x14ac:dyDescent="0.25">
      <c r="A10400" t="s">
        <v>16227</v>
      </c>
      <c r="B10400" t="s">
        <v>4848</v>
      </c>
      <c r="C10400" s="1">
        <v>0</v>
      </c>
      <c r="D10400" s="1">
        <v>0</v>
      </c>
      <c r="E10400" s="1">
        <v>0</v>
      </c>
    </row>
    <row r="10401" spans="1:6" x14ac:dyDescent="0.25">
      <c r="A10401" t="s">
        <v>16228</v>
      </c>
      <c r="B10401" t="s">
        <v>4850</v>
      </c>
      <c r="C10401" s="1">
        <v>0</v>
      </c>
      <c r="D10401" s="1">
        <v>0</v>
      </c>
      <c r="E10401" s="1">
        <v>0</v>
      </c>
    </row>
    <row r="10402" spans="1:6" x14ac:dyDescent="0.25">
      <c r="A10402" t="s">
        <v>16229</v>
      </c>
      <c r="B10402" t="s">
        <v>4852</v>
      </c>
      <c r="C10402" s="1">
        <v>0</v>
      </c>
      <c r="D10402" s="1">
        <v>0</v>
      </c>
      <c r="E10402" s="1">
        <v>0</v>
      </c>
    </row>
    <row r="10403" spans="1:6" x14ac:dyDescent="0.25">
      <c r="A10403" t="s">
        <v>16230</v>
      </c>
      <c r="B10403" t="s">
        <v>4854</v>
      </c>
      <c r="C10403" s="1">
        <v>0</v>
      </c>
      <c r="D10403" s="1">
        <v>0</v>
      </c>
      <c r="E10403" s="1">
        <v>0</v>
      </c>
    </row>
    <row r="10404" spans="1:6" x14ac:dyDescent="0.25">
      <c r="A10404" t="s">
        <v>16231</v>
      </c>
      <c r="B10404" t="s">
        <v>4856</v>
      </c>
      <c r="C10404" s="1">
        <v>0</v>
      </c>
      <c r="D10404" s="1">
        <v>0</v>
      </c>
      <c r="E10404" s="1">
        <v>0</v>
      </c>
    </row>
    <row r="10405" spans="1:6" x14ac:dyDescent="0.25">
      <c r="A10405" t="s">
        <v>16232</v>
      </c>
      <c r="B10405" t="s">
        <v>4858</v>
      </c>
      <c r="C10405" s="1">
        <v>0</v>
      </c>
      <c r="D10405" s="1">
        <v>0</v>
      </c>
      <c r="E10405" s="1">
        <v>0</v>
      </c>
    </row>
    <row r="10406" spans="1:6" x14ac:dyDescent="0.25">
      <c r="A10406" t="s">
        <v>16233</v>
      </c>
      <c r="B10406" t="s">
        <v>4863</v>
      </c>
      <c r="C10406" s="1">
        <v>0</v>
      </c>
      <c r="D10406" s="1">
        <v>0</v>
      </c>
      <c r="E10406" s="1">
        <v>0</v>
      </c>
    </row>
    <row r="10407" spans="1:6" x14ac:dyDescent="0.25">
      <c r="A10407" t="s">
        <v>16234</v>
      </c>
      <c r="B10407" t="s">
        <v>4865</v>
      </c>
      <c r="C10407" s="1">
        <v>0</v>
      </c>
      <c r="D10407" s="1">
        <v>0</v>
      </c>
      <c r="E10407" s="1">
        <v>0</v>
      </c>
    </row>
    <row r="10408" spans="1:6" x14ac:dyDescent="0.25">
      <c r="A10408" t="s">
        <v>16235</v>
      </c>
      <c r="B10408" t="s">
        <v>4868</v>
      </c>
      <c r="C10408" s="1">
        <v>0</v>
      </c>
      <c r="D10408" s="1">
        <v>0</v>
      </c>
      <c r="E10408" s="1">
        <v>0</v>
      </c>
    </row>
    <row r="10409" spans="1:6" x14ac:dyDescent="0.25">
      <c r="A10409" t="s">
        <v>16236</v>
      </c>
      <c r="B10409" t="s">
        <v>4870</v>
      </c>
      <c r="C10409" s="1">
        <v>0</v>
      </c>
      <c r="D10409" s="1">
        <v>0</v>
      </c>
      <c r="E10409" s="1">
        <v>0</v>
      </c>
    </row>
    <row r="10410" spans="1:6" x14ac:dyDescent="0.25">
      <c r="A10410" t="s">
        <v>16237</v>
      </c>
      <c r="B10410" t="s">
        <v>4872</v>
      </c>
      <c r="C10410" s="1">
        <v>0</v>
      </c>
      <c r="D10410" s="1">
        <v>0</v>
      </c>
      <c r="E10410" s="1">
        <v>0</v>
      </c>
    </row>
    <row r="10411" spans="1:6" x14ac:dyDescent="0.25">
      <c r="A10411" t="s">
        <v>16238</v>
      </c>
      <c r="B10411" t="s">
        <v>4874</v>
      </c>
      <c r="C10411" s="1">
        <v>0</v>
      </c>
      <c r="D10411" s="1">
        <v>0</v>
      </c>
      <c r="E10411" s="1">
        <v>0</v>
      </c>
    </row>
    <row r="10412" spans="1:6" x14ac:dyDescent="0.25">
      <c r="A10412" t="s">
        <v>16239</v>
      </c>
      <c r="B10412" t="s">
        <v>4876</v>
      </c>
      <c r="C10412" s="1">
        <v>0</v>
      </c>
      <c r="D10412" s="1">
        <v>0</v>
      </c>
      <c r="E10412" s="1">
        <v>0</v>
      </c>
    </row>
    <row r="10413" spans="1:6" x14ac:dyDescent="0.25">
      <c r="A10413" t="s">
        <v>16240</v>
      </c>
      <c r="B10413" t="s">
        <v>4878</v>
      </c>
      <c r="C10413" s="1">
        <v>16675</v>
      </c>
      <c r="D10413" s="1">
        <v>7895</v>
      </c>
      <c r="E10413" s="1">
        <v>11670</v>
      </c>
      <c r="F10413" t="s">
        <v>16241</v>
      </c>
    </row>
    <row r="10414" spans="1:6" x14ac:dyDescent="0.25">
      <c r="A10414" t="s">
        <v>16242</v>
      </c>
      <c r="B10414" t="s">
        <v>4880</v>
      </c>
      <c r="C10414" s="1">
        <v>0</v>
      </c>
      <c r="D10414" s="1">
        <v>0</v>
      </c>
      <c r="E10414" s="1">
        <v>0</v>
      </c>
    </row>
    <row r="10415" spans="1:6" x14ac:dyDescent="0.25">
      <c r="A10415" t="s">
        <v>16243</v>
      </c>
      <c r="B10415" t="s">
        <v>4883</v>
      </c>
      <c r="C10415" s="1">
        <v>0</v>
      </c>
      <c r="D10415" s="1">
        <v>0</v>
      </c>
      <c r="E10415" s="1">
        <v>0</v>
      </c>
    </row>
    <row r="10416" spans="1:6" x14ac:dyDescent="0.25">
      <c r="A10416" t="s">
        <v>16244</v>
      </c>
      <c r="B10416" t="s">
        <v>4886</v>
      </c>
      <c r="C10416" s="1">
        <v>0</v>
      </c>
      <c r="D10416" s="1">
        <v>0</v>
      </c>
      <c r="E10416" s="1">
        <v>0</v>
      </c>
    </row>
    <row r="10417" spans="1:5" x14ac:dyDescent="0.25">
      <c r="A10417" t="s">
        <v>16245</v>
      </c>
      <c r="B10417" t="s">
        <v>4888</v>
      </c>
      <c r="C10417" s="1">
        <v>0</v>
      </c>
      <c r="D10417" s="1">
        <v>0</v>
      </c>
      <c r="E10417" s="1">
        <v>0</v>
      </c>
    </row>
    <row r="10418" spans="1:5" x14ac:dyDescent="0.25">
      <c r="A10418" t="s">
        <v>16246</v>
      </c>
      <c r="B10418" t="s">
        <v>4890</v>
      </c>
      <c r="C10418" s="1">
        <v>0</v>
      </c>
      <c r="D10418" s="1">
        <v>0</v>
      </c>
      <c r="E10418" s="1">
        <v>0</v>
      </c>
    </row>
    <row r="10419" spans="1:5" x14ac:dyDescent="0.25">
      <c r="A10419" t="s">
        <v>16247</v>
      </c>
      <c r="B10419" t="s">
        <v>4894</v>
      </c>
      <c r="C10419" s="1">
        <v>0</v>
      </c>
      <c r="D10419" s="1">
        <v>0</v>
      </c>
      <c r="E10419" s="1">
        <v>0</v>
      </c>
    </row>
    <row r="10420" spans="1:5" x14ac:dyDescent="0.25">
      <c r="A10420" t="s">
        <v>16248</v>
      </c>
      <c r="B10420" t="s">
        <v>4898</v>
      </c>
      <c r="C10420" s="1">
        <v>0</v>
      </c>
      <c r="D10420" s="1">
        <v>0</v>
      </c>
      <c r="E10420" s="1">
        <v>0</v>
      </c>
    </row>
    <row r="10421" spans="1:5" x14ac:dyDescent="0.25">
      <c r="A10421" t="s">
        <v>16249</v>
      </c>
      <c r="B10421" t="s">
        <v>4900</v>
      </c>
      <c r="C10421" s="1">
        <v>0</v>
      </c>
      <c r="D10421" s="1">
        <v>0</v>
      </c>
      <c r="E10421" s="1">
        <v>0</v>
      </c>
    </row>
    <row r="10422" spans="1:5" x14ac:dyDescent="0.25">
      <c r="A10422" t="s">
        <v>16250</v>
      </c>
      <c r="B10422" t="s">
        <v>4902</v>
      </c>
      <c r="C10422" s="1">
        <v>0</v>
      </c>
      <c r="D10422" s="1">
        <v>0</v>
      </c>
      <c r="E10422" s="1">
        <v>0</v>
      </c>
    </row>
    <row r="10423" spans="1:5" x14ac:dyDescent="0.25">
      <c r="A10423" t="s">
        <v>16251</v>
      </c>
      <c r="B10423" t="s">
        <v>4904</v>
      </c>
      <c r="C10423" s="1">
        <v>0</v>
      </c>
      <c r="D10423" s="1">
        <v>0</v>
      </c>
      <c r="E10423" s="1">
        <v>0</v>
      </c>
    </row>
    <row r="10424" spans="1:5" x14ac:dyDescent="0.25">
      <c r="A10424" t="s">
        <v>16252</v>
      </c>
      <c r="B10424" t="s">
        <v>4906</v>
      </c>
      <c r="C10424" s="1">
        <v>0</v>
      </c>
      <c r="D10424" s="1">
        <v>0</v>
      </c>
      <c r="E10424" s="1">
        <v>0</v>
      </c>
    </row>
    <row r="10425" spans="1:5" x14ac:dyDescent="0.25">
      <c r="A10425" t="s">
        <v>16253</v>
      </c>
      <c r="B10425" t="s">
        <v>4908</v>
      </c>
      <c r="C10425" s="1">
        <v>0</v>
      </c>
      <c r="D10425" s="1">
        <v>0</v>
      </c>
      <c r="E10425" s="1">
        <v>0</v>
      </c>
    </row>
    <row r="10426" spans="1:5" x14ac:dyDescent="0.25">
      <c r="A10426" t="s">
        <v>16254</v>
      </c>
      <c r="B10426" t="s">
        <v>4910</v>
      </c>
      <c r="C10426" s="1">
        <v>0</v>
      </c>
      <c r="D10426" s="1">
        <v>0</v>
      </c>
      <c r="E10426" s="1">
        <v>0</v>
      </c>
    </row>
    <row r="10427" spans="1:5" x14ac:dyDescent="0.25">
      <c r="A10427" t="s">
        <v>16255</v>
      </c>
      <c r="B10427" t="s">
        <v>4912</v>
      </c>
      <c r="C10427" s="1">
        <v>0</v>
      </c>
      <c r="D10427" s="1">
        <v>0</v>
      </c>
      <c r="E10427" s="1">
        <v>0</v>
      </c>
    </row>
    <row r="10428" spans="1:5" x14ac:dyDescent="0.25">
      <c r="A10428" t="s">
        <v>16256</v>
      </c>
      <c r="B10428" t="s">
        <v>4914</v>
      </c>
      <c r="C10428" s="1">
        <v>0</v>
      </c>
      <c r="D10428" s="1">
        <v>0</v>
      </c>
      <c r="E10428" s="1">
        <v>0</v>
      </c>
    </row>
    <row r="10429" spans="1:5" x14ac:dyDescent="0.25">
      <c r="A10429" t="s">
        <v>16257</v>
      </c>
      <c r="B10429" t="s">
        <v>4916</v>
      </c>
      <c r="C10429" s="1">
        <v>0</v>
      </c>
      <c r="D10429" s="1">
        <v>0</v>
      </c>
      <c r="E10429" s="1">
        <v>0</v>
      </c>
    </row>
    <row r="10430" spans="1:5" x14ac:dyDescent="0.25">
      <c r="A10430" t="s">
        <v>16258</v>
      </c>
      <c r="B10430" t="s">
        <v>4920</v>
      </c>
      <c r="C10430" s="1">
        <v>0</v>
      </c>
      <c r="D10430" s="1">
        <v>0</v>
      </c>
      <c r="E10430" s="1">
        <v>0</v>
      </c>
    </row>
    <row r="10431" spans="1:5" x14ac:dyDescent="0.25">
      <c r="A10431" t="s">
        <v>16259</v>
      </c>
      <c r="B10431" t="s">
        <v>4923</v>
      </c>
      <c r="C10431" s="1">
        <v>0</v>
      </c>
      <c r="D10431" s="1">
        <v>0</v>
      </c>
      <c r="E10431" s="1">
        <v>0</v>
      </c>
    </row>
    <row r="10432" spans="1:5" x14ac:dyDescent="0.25">
      <c r="A10432" t="s">
        <v>16260</v>
      </c>
      <c r="B10432" t="s">
        <v>4925</v>
      </c>
      <c r="C10432" s="1">
        <v>0</v>
      </c>
      <c r="D10432" s="1">
        <v>0</v>
      </c>
      <c r="E10432" s="1">
        <v>0</v>
      </c>
    </row>
    <row r="10433" spans="1:5" x14ac:dyDescent="0.25">
      <c r="A10433" t="s">
        <v>16261</v>
      </c>
      <c r="B10433" t="s">
        <v>4927</v>
      </c>
      <c r="C10433" s="1">
        <v>0</v>
      </c>
      <c r="D10433" s="1">
        <v>0</v>
      </c>
      <c r="E10433" s="1">
        <v>0</v>
      </c>
    </row>
    <row r="10434" spans="1:5" x14ac:dyDescent="0.25">
      <c r="A10434" t="s">
        <v>16262</v>
      </c>
      <c r="B10434" t="s">
        <v>4932</v>
      </c>
      <c r="C10434" s="1">
        <v>0</v>
      </c>
      <c r="D10434" s="1">
        <v>0</v>
      </c>
      <c r="E10434" s="1">
        <v>0</v>
      </c>
    </row>
    <row r="10435" spans="1:5" x14ac:dyDescent="0.25">
      <c r="A10435" t="s">
        <v>16263</v>
      </c>
      <c r="B10435" t="s">
        <v>4934</v>
      </c>
      <c r="C10435" s="1">
        <v>0</v>
      </c>
      <c r="D10435" s="1">
        <v>0</v>
      </c>
      <c r="E10435" s="1">
        <v>0</v>
      </c>
    </row>
    <row r="10436" spans="1:5" x14ac:dyDescent="0.25">
      <c r="A10436" t="s">
        <v>16264</v>
      </c>
      <c r="B10436" t="s">
        <v>4937</v>
      </c>
      <c r="C10436" s="1">
        <v>0</v>
      </c>
      <c r="D10436" s="1">
        <v>0</v>
      </c>
      <c r="E10436" s="1">
        <v>0</v>
      </c>
    </row>
    <row r="10437" spans="1:5" x14ac:dyDescent="0.25">
      <c r="A10437" t="s">
        <v>16265</v>
      </c>
      <c r="B10437" t="s">
        <v>10574</v>
      </c>
      <c r="C10437" s="1">
        <v>0</v>
      </c>
      <c r="D10437" s="1">
        <v>0</v>
      </c>
      <c r="E10437" s="1">
        <v>0</v>
      </c>
    </row>
    <row r="10438" spans="1:5" x14ac:dyDescent="0.25">
      <c r="A10438" t="s">
        <v>16266</v>
      </c>
      <c r="B10438" t="s">
        <v>4939</v>
      </c>
      <c r="C10438" s="1">
        <v>0</v>
      </c>
      <c r="D10438" s="1">
        <v>0</v>
      </c>
      <c r="E10438" s="1">
        <v>0</v>
      </c>
    </row>
    <row r="10439" spans="1:5" x14ac:dyDescent="0.25">
      <c r="A10439" t="s">
        <v>16267</v>
      </c>
      <c r="B10439" t="s">
        <v>10577</v>
      </c>
      <c r="C10439" s="1">
        <v>0</v>
      </c>
      <c r="D10439" s="1">
        <v>0</v>
      </c>
      <c r="E10439" s="1">
        <v>0</v>
      </c>
    </row>
    <row r="10440" spans="1:5" x14ac:dyDescent="0.25">
      <c r="A10440" t="s">
        <v>16268</v>
      </c>
      <c r="B10440" t="s">
        <v>4941</v>
      </c>
      <c r="C10440" s="1">
        <v>0</v>
      </c>
      <c r="D10440" s="1">
        <v>0</v>
      </c>
      <c r="E10440" s="1">
        <v>0</v>
      </c>
    </row>
    <row r="10441" spans="1:5" x14ac:dyDescent="0.25">
      <c r="A10441" t="s">
        <v>16269</v>
      </c>
      <c r="B10441" t="s">
        <v>4943</v>
      </c>
      <c r="C10441" s="1">
        <v>0</v>
      </c>
      <c r="D10441" s="1">
        <v>0</v>
      </c>
      <c r="E10441" s="1">
        <v>0</v>
      </c>
    </row>
    <row r="10442" spans="1:5" x14ac:dyDescent="0.25">
      <c r="A10442" t="s">
        <v>16270</v>
      </c>
      <c r="B10442" t="s">
        <v>4945</v>
      </c>
      <c r="C10442" s="1">
        <v>0</v>
      </c>
      <c r="D10442" s="1">
        <v>0</v>
      </c>
      <c r="E10442" s="1">
        <v>0</v>
      </c>
    </row>
    <row r="10443" spans="1:5" x14ac:dyDescent="0.25">
      <c r="A10443" t="s">
        <v>16271</v>
      </c>
      <c r="B10443" t="s">
        <v>4947</v>
      </c>
      <c r="C10443" s="1">
        <v>0</v>
      </c>
      <c r="D10443" s="1">
        <v>0</v>
      </c>
      <c r="E10443" s="1">
        <v>0</v>
      </c>
    </row>
    <row r="10444" spans="1:5" x14ac:dyDescent="0.25">
      <c r="A10444" t="s">
        <v>16272</v>
      </c>
      <c r="B10444" t="s">
        <v>4949</v>
      </c>
      <c r="C10444" s="1">
        <v>0</v>
      </c>
      <c r="D10444" s="1">
        <v>0</v>
      </c>
      <c r="E10444" s="1">
        <v>0</v>
      </c>
    </row>
    <row r="10445" spans="1:5" x14ac:dyDescent="0.25">
      <c r="A10445" t="s">
        <v>16273</v>
      </c>
      <c r="B10445" t="s">
        <v>4951</v>
      </c>
      <c r="C10445" s="1">
        <v>0</v>
      </c>
      <c r="D10445" s="1">
        <v>0</v>
      </c>
      <c r="E10445" s="1">
        <v>0</v>
      </c>
    </row>
    <row r="10446" spans="1:5" x14ac:dyDescent="0.25">
      <c r="A10446" t="s">
        <v>16274</v>
      </c>
      <c r="B10446" t="s">
        <v>4953</v>
      </c>
      <c r="C10446" s="1">
        <v>0</v>
      </c>
      <c r="D10446" s="1">
        <v>0</v>
      </c>
      <c r="E10446" s="1">
        <v>0</v>
      </c>
    </row>
    <row r="10447" spans="1:5" x14ac:dyDescent="0.25">
      <c r="A10447" t="s">
        <v>16275</v>
      </c>
      <c r="B10447" t="s">
        <v>4956</v>
      </c>
      <c r="C10447" s="1">
        <v>0</v>
      </c>
      <c r="D10447" s="1">
        <v>0</v>
      </c>
      <c r="E10447" s="1">
        <v>0</v>
      </c>
    </row>
    <row r="10448" spans="1:5" x14ac:dyDescent="0.25">
      <c r="A10448" t="s">
        <v>16276</v>
      </c>
      <c r="B10448" t="s">
        <v>4958</v>
      </c>
      <c r="C10448" s="1">
        <v>0</v>
      </c>
      <c r="D10448" s="1">
        <v>0</v>
      </c>
      <c r="E10448" s="1">
        <v>0</v>
      </c>
    </row>
    <row r="10449" spans="1:6" x14ac:dyDescent="0.25">
      <c r="A10449" t="s">
        <v>16277</v>
      </c>
      <c r="B10449" t="s">
        <v>4960</v>
      </c>
      <c r="C10449" s="1">
        <v>0</v>
      </c>
      <c r="D10449" s="1">
        <v>0</v>
      </c>
      <c r="E10449" s="1">
        <v>0</v>
      </c>
    </row>
    <row r="10450" spans="1:6" x14ac:dyDescent="0.25">
      <c r="A10450" t="s">
        <v>16278</v>
      </c>
      <c r="B10450" t="s">
        <v>4962</v>
      </c>
      <c r="C10450" s="1">
        <v>0</v>
      </c>
      <c r="D10450" s="1">
        <v>0</v>
      </c>
      <c r="E10450" s="1">
        <v>0</v>
      </c>
    </row>
    <row r="10451" spans="1:6" x14ac:dyDescent="0.25">
      <c r="A10451" t="s">
        <v>16279</v>
      </c>
      <c r="B10451" t="s">
        <v>4964</v>
      </c>
      <c r="C10451" s="1">
        <v>0</v>
      </c>
      <c r="D10451" s="1">
        <v>0</v>
      </c>
      <c r="E10451" s="1">
        <v>0</v>
      </c>
    </row>
    <row r="10452" spans="1:6" x14ac:dyDescent="0.25">
      <c r="A10452" t="s">
        <v>16280</v>
      </c>
      <c r="B10452" t="s">
        <v>4966</v>
      </c>
      <c r="C10452" s="1">
        <v>0</v>
      </c>
      <c r="D10452" s="1">
        <v>0</v>
      </c>
      <c r="E10452" s="1">
        <v>0</v>
      </c>
    </row>
    <row r="10453" spans="1:6" x14ac:dyDescent="0.25">
      <c r="A10453" t="s">
        <v>16281</v>
      </c>
      <c r="B10453" t="s">
        <v>4968</v>
      </c>
      <c r="C10453" s="1">
        <v>0</v>
      </c>
      <c r="D10453" s="1">
        <v>0</v>
      </c>
      <c r="E10453" s="1">
        <v>0</v>
      </c>
    </row>
    <row r="10454" spans="1:6" x14ac:dyDescent="0.25">
      <c r="A10454" t="s">
        <v>16282</v>
      </c>
      <c r="B10454" t="s">
        <v>4970</v>
      </c>
      <c r="C10454" s="1">
        <v>0</v>
      </c>
      <c r="D10454" s="1">
        <v>0</v>
      </c>
      <c r="E10454" s="1">
        <v>0</v>
      </c>
    </row>
    <row r="10455" spans="1:6" x14ac:dyDescent="0.25">
      <c r="A10455" t="s">
        <v>16283</v>
      </c>
      <c r="B10455" t="s">
        <v>4972</v>
      </c>
      <c r="C10455" s="1">
        <v>0</v>
      </c>
      <c r="D10455" s="1">
        <v>0</v>
      </c>
      <c r="E10455" s="1">
        <v>0</v>
      </c>
    </row>
    <row r="10456" spans="1:6" x14ac:dyDescent="0.25">
      <c r="A10456" t="s">
        <v>16284</v>
      </c>
      <c r="B10456" t="s">
        <v>4974</v>
      </c>
      <c r="C10456" s="1">
        <v>0</v>
      </c>
      <c r="D10456" s="1">
        <v>0</v>
      </c>
      <c r="E10456" s="1">
        <v>0</v>
      </c>
    </row>
    <row r="10457" spans="1:6" x14ac:dyDescent="0.25">
      <c r="A10457" t="s">
        <v>16285</v>
      </c>
      <c r="B10457" t="s">
        <v>4976</v>
      </c>
      <c r="C10457" s="1">
        <v>0</v>
      </c>
      <c r="D10457" s="1">
        <v>0</v>
      </c>
      <c r="E10457" s="1">
        <v>0</v>
      </c>
    </row>
    <row r="10458" spans="1:6" x14ac:dyDescent="0.25">
      <c r="A10458" t="s">
        <v>16286</v>
      </c>
      <c r="B10458" t="s">
        <v>4978</v>
      </c>
      <c r="C10458" s="1">
        <v>0</v>
      </c>
      <c r="D10458" s="1">
        <v>0</v>
      </c>
      <c r="E10458" s="1">
        <v>0</v>
      </c>
    </row>
    <row r="10459" spans="1:6" x14ac:dyDescent="0.25">
      <c r="A10459" t="s">
        <v>16287</v>
      </c>
      <c r="B10459" t="s">
        <v>4980</v>
      </c>
      <c r="C10459" s="1">
        <v>0</v>
      </c>
      <c r="D10459" s="1">
        <v>3534</v>
      </c>
      <c r="E10459" s="1">
        <v>6468</v>
      </c>
      <c r="F10459" t="s">
        <v>16288</v>
      </c>
    </row>
    <row r="10460" spans="1:6" x14ac:dyDescent="0.25">
      <c r="A10460" t="s">
        <v>16289</v>
      </c>
      <c r="B10460" t="s">
        <v>4982</v>
      </c>
      <c r="C10460" s="1">
        <v>0</v>
      </c>
      <c r="D10460" s="1">
        <v>0</v>
      </c>
      <c r="E10460" s="1">
        <v>0</v>
      </c>
    </row>
    <row r="10461" spans="1:6" x14ac:dyDescent="0.25">
      <c r="A10461" t="s">
        <v>16290</v>
      </c>
      <c r="B10461" t="s">
        <v>4984</v>
      </c>
      <c r="C10461" s="1">
        <v>0</v>
      </c>
      <c r="D10461" s="1">
        <v>0</v>
      </c>
      <c r="E10461" s="1">
        <v>0</v>
      </c>
    </row>
    <row r="10462" spans="1:6" x14ac:dyDescent="0.25">
      <c r="A10462" t="s">
        <v>16291</v>
      </c>
      <c r="B10462" t="s">
        <v>4986</v>
      </c>
      <c r="C10462" s="1">
        <v>0</v>
      </c>
      <c r="D10462" s="1">
        <v>0</v>
      </c>
      <c r="E10462" s="1">
        <v>0</v>
      </c>
    </row>
    <row r="10463" spans="1:6" x14ac:dyDescent="0.25">
      <c r="A10463" t="s">
        <v>16292</v>
      </c>
      <c r="B10463" t="s">
        <v>4988</v>
      </c>
      <c r="C10463" s="1">
        <v>0</v>
      </c>
      <c r="D10463" s="1">
        <v>0</v>
      </c>
      <c r="E10463" s="1">
        <v>0</v>
      </c>
    </row>
    <row r="10464" spans="1:6" x14ac:dyDescent="0.25">
      <c r="A10464" t="s">
        <v>16293</v>
      </c>
      <c r="B10464" t="s">
        <v>4990</v>
      </c>
      <c r="C10464" s="1">
        <v>0</v>
      </c>
      <c r="D10464" s="1">
        <v>0</v>
      </c>
      <c r="E10464" s="1">
        <v>0</v>
      </c>
    </row>
    <row r="10465" spans="1:5" x14ac:dyDescent="0.25">
      <c r="A10465" t="s">
        <v>16294</v>
      </c>
      <c r="B10465" t="s">
        <v>4992</v>
      </c>
      <c r="C10465" s="1">
        <v>0</v>
      </c>
      <c r="D10465" s="1">
        <v>0</v>
      </c>
      <c r="E10465" s="1">
        <v>0</v>
      </c>
    </row>
    <row r="10466" spans="1:5" x14ac:dyDescent="0.25">
      <c r="A10466" t="s">
        <v>16295</v>
      </c>
      <c r="B10466" t="s">
        <v>4996</v>
      </c>
      <c r="C10466" s="1">
        <v>0</v>
      </c>
      <c r="D10466" s="1">
        <v>0</v>
      </c>
      <c r="E10466" s="1">
        <v>0</v>
      </c>
    </row>
    <row r="10467" spans="1:5" x14ac:dyDescent="0.25">
      <c r="A10467" t="s">
        <v>16296</v>
      </c>
      <c r="B10467" t="s">
        <v>4998</v>
      </c>
      <c r="C10467" s="1">
        <v>0</v>
      </c>
      <c r="D10467" s="1">
        <v>0</v>
      </c>
      <c r="E10467" s="1">
        <v>0</v>
      </c>
    </row>
    <row r="10468" spans="1:5" x14ac:dyDescent="0.25">
      <c r="A10468" t="s">
        <v>16297</v>
      </c>
      <c r="B10468" t="s">
        <v>5000</v>
      </c>
      <c r="C10468" s="1">
        <v>0</v>
      </c>
      <c r="D10468" s="1">
        <v>0</v>
      </c>
      <c r="E10468" s="1">
        <v>0</v>
      </c>
    </row>
    <row r="10469" spans="1:5" x14ac:dyDescent="0.25">
      <c r="A10469" t="s">
        <v>16298</v>
      </c>
      <c r="B10469" t="s">
        <v>5002</v>
      </c>
      <c r="C10469" s="1">
        <v>0</v>
      </c>
      <c r="D10469" s="1">
        <v>0</v>
      </c>
      <c r="E10469" s="1">
        <v>0</v>
      </c>
    </row>
    <row r="10470" spans="1:5" x14ac:dyDescent="0.25">
      <c r="A10470" t="s">
        <v>16299</v>
      </c>
      <c r="B10470" t="s">
        <v>5004</v>
      </c>
      <c r="C10470" s="1">
        <v>0</v>
      </c>
      <c r="D10470" s="1">
        <v>0</v>
      </c>
      <c r="E10470" s="1">
        <v>0</v>
      </c>
    </row>
    <row r="10471" spans="1:5" x14ac:dyDescent="0.25">
      <c r="A10471" t="s">
        <v>16300</v>
      </c>
      <c r="B10471" t="s">
        <v>5006</v>
      </c>
      <c r="C10471" s="1">
        <v>0</v>
      </c>
      <c r="D10471" s="1">
        <v>0</v>
      </c>
      <c r="E10471" s="1">
        <v>0</v>
      </c>
    </row>
    <row r="10472" spans="1:5" x14ac:dyDescent="0.25">
      <c r="A10472" t="s">
        <v>16301</v>
      </c>
      <c r="B10472" t="s">
        <v>5008</v>
      </c>
      <c r="C10472" s="1">
        <v>0</v>
      </c>
      <c r="D10472" s="1">
        <v>0</v>
      </c>
      <c r="E10472" s="1">
        <v>0</v>
      </c>
    </row>
    <row r="10473" spans="1:5" x14ac:dyDescent="0.25">
      <c r="A10473" t="s">
        <v>16302</v>
      </c>
      <c r="B10473" t="s">
        <v>5010</v>
      </c>
      <c r="C10473" s="1">
        <v>0</v>
      </c>
      <c r="D10473" s="1">
        <v>0</v>
      </c>
      <c r="E10473" s="1">
        <v>0</v>
      </c>
    </row>
    <row r="10474" spans="1:5" x14ac:dyDescent="0.25">
      <c r="A10474" t="s">
        <v>16303</v>
      </c>
      <c r="B10474" t="s">
        <v>5012</v>
      </c>
      <c r="C10474" s="1">
        <v>0</v>
      </c>
      <c r="D10474" s="1">
        <v>0</v>
      </c>
      <c r="E10474" s="1">
        <v>0</v>
      </c>
    </row>
    <row r="10475" spans="1:5" x14ac:dyDescent="0.25">
      <c r="A10475" t="s">
        <v>16304</v>
      </c>
      <c r="B10475" t="s">
        <v>5014</v>
      </c>
      <c r="C10475" s="1">
        <v>0</v>
      </c>
      <c r="D10475" s="1">
        <v>0</v>
      </c>
      <c r="E10475" s="1">
        <v>0</v>
      </c>
    </row>
    <row r="10476" spans="1:5" x14ac:dyDescent="0.25">
      <c r="A10476" t="s">
        <v>16305</v>
      </c>
      <c r="B10476" t="s">
        <v>5016</v>
      </c>
      <c r="C10476" s="1">
        <v>0</v>
      </c>
      <c r="D10476" s="1">
        <v>0</v>
      </c>
      <c r="E10476" s="1">
        <v>0</v>
      </c>
    </row>
    <row r="10477" spans="1:5" x14ac:dyDescent="0.25">
      <c r="A10477" t="s">
        <v>16306</v>
      </c>
      <c r="B10477" t="s">
        <v>5018</v>
      </c>
      <c r="C10477" s="1">
        <v>0</v>
      </c>
      <c r="D10477" s="1">
        <v>0</v>
      </c>
      <c r="E10477" s="1">
        <v>0</v>
      </c>
    </row>
    <row r="10478" spans="1:5" x14ac:dyDescent="0.25">
      <c r="A10478" t="s">
        <v>16307</v>
      </c>
      <c r="B10478" t="s">
        <v>5020</v>
      </c>
      <c r="C10478" s="1">
        <v>0</v>
      </c>
      <c r="D10478" s="1">
        <v>0</v>
      </c>
      <c r="E10478" s="1">
        <v>0</v>
      </c>
    </row>
    <row r="10479" spans="1:5" x14ac:dyDescent="0.25">
      <c r="A10479" t="s">
        <v>16308</v>
      </c>
      <c r="B10479" t="s">
        <v>5022</v>
      </c>
      <c r="C10479" s="1">
        <v>0</v>
      </c>
      <c r="D10479" s="1">
        <v>0</v>
      </c>
      <c r="E10479" s="1">
        <v>0</v>
      </c>
    </row>
    <row r="10480" spans="1:5" x14ac:dyDescent="0.25">
      <c r="A10480" t="s">
        <v>16309</v>
      </c>
      <c r="B10480" t="s">
        <v>5024</v>
      </c>
      <c r="C10480" s="1">
        <v>0</v>
      </c>
      <c r="D10480" s="1">
        <v>0</v>
      </c>
      <c r="E10480" s="1">
        <v>0</v>
      </c>
    </row>
    <row r="10481" spans="1:5" x14ac:dyDescent="0.25">
      <c r="A10481" t="s">
        <v>16310</v>
      </c>
      <c r="B10481" t="s">
        <v>5026</v>
      </c>
      <c r="C10481" s="1">
        <v>0</v>
      </c>
      <c r="D10481" s="1">
        <v>0</v>
      </c>
      <c r="E10481" s="1">
        <v>0</v>
      </c>
    </row>
    <row r="10482" spans="1:5" x14ac:dyDescent="0.25">
      <c r="A10482" t="s">
        <v>16311</v>
      </c>
      <c r="B10482" t="s">
        <v>5029</v>
      </c>
      <c r="C10482" s="1">
        <v>2223</v>
      </c>
      <c r="D10482" s="1">
        <v>0</v>
      </c>
      <c r="E10482" s="1">
        <v>0</v>
      </c>
    </row>
    <row r="10483" spans="1:5" x14ac:dyDescent="0.25">
      <c r="A10483" t="s">
        <v>16312</v>
      </c>
      <c r="B10483" t="s">
        <v>13301</v>
      </c>
      <c r="C10483" s="1">
        <v>0</v>
      </c>
      <c r="D10483" s="1">
        <v>0</v>
      </c>
      <c r="E10483" s="1">
        <v>0</v>
      </c>
    </row>
    <row r="10484" spans="1:5" x14ac:dyDescent="0.25">
      <c r="A10484" t="s">
        <v>16313</v>
      </c>
      <c r="B10484" t="s">
        <v>5032</v>
      </c>
      <c r="C10484" s="1">
        <v>0</v>
      </c>
      <c r="D10484" s="1">
        <v>0</v>
      </c>
      <c r="E10484" s="1">
        <v>0</v>
      </c>
    </row>
    <row r="10485" spans="1:5" x14ac:dyDescent="0.25">
      <c r="A10485" t="s">
        <v>16314</v>
      </c>
      <c r="B10485" t="s">
        <v>13304</v>
      </c>
      <c r="C10485" s="1">
        <v>0</v>
      </c>
      <c r="D10485" s="1">
        <v>0</v>
      </c>
      <c r="E10485" s="1">
        <v>0</v>
      </c>
    </row>
    <row r="10486" spans="1:5" x14ac:dyDescent="0.25">
      <c r="A10486" t="s">
        <v>16315</v>
      </c>
      <c r="B10486" t="s">
        <v>5034</v>
      </c>
      <c r="C10486" s="1">
        <v>0</v>
      </c>
      <c r="D10486" s="1">
        <v>0</v>
      </c>
      <c r="E10486" s="1">
        <v>0</v>
      </c>
    </row>
    <row r="10487" spans="1:5" x14ac:dyDescent="0.25">
      <c r="A10487" t="s">
        <v>16316</v>
      </c>
      <c r="B10487" t="s">
        <v>5036</v>
      </c>
      <c r="C10487" s="1">
        <v>0</v>
      </c>
      <c r="D10487" s="1">
        <v>0</v>
      </c>
      <c r="E10487" s="1">
        <v>0</v>
      </c>
    </row>
    <row r="10488" spans="1:5" x14ac:dyDescent="0.25">
      <c r="A10488" t="s">
        <v>16317</v>
      </c>
      <c r="B10488" t="s">
        <v>5038</v>
      </c>
      <c r="C10488" s="1">
        <v>170</v>
      </c>
      <c r="D10488" s="1">
        <v>0</v>
      </c>
      <c r="E10488" s="1">
        <v>170</v>
      </c>
    </row>
    <row r="10489" spans="1:5" x14ac:dyDescent="0.25">
      <c r="A10489" t="s">
        <v>16318</v>
      </c>
      <c r="B10489" t="s">
        <v>5040</v>
      </c>
      <c r="C10489" s="1">
        <v>0</v>
      </c>
      <c r="D10489" s="1">
        <v>0</v>
      </c>
      <c r="E10489" s="1">
        <v>0</v>
      </c>
    </row>
    <row r="10490" spans="1:5" x14ac:dyDescent="0.25">
      <c r="A10490" t="s">
        <v>16319</v>
      </c>
      <c r="B10490" t="s">
        <v>5042</v>
      </c>
      <c r="C10490" s="1">
        <v>0</v>
      </c>
      <c r="D10490" s="1">
        <v>0</v>
      </c>
      <c r="E10490" s="1">
        <v>0</v>
      </c>
    </row>
    <row r="10491" spans="1:5" x14ac:dyDescent="0.25">
      <c r="A10491" t="s">
        <v>16320</v>
      </c>
      <c r="B10491" t="s">
        <v>5044</v>
      </c>
      <c r="C10491" s="1">
        <v>0</v>
      </c>
      <c r="D10491" s="1">
        <v>0</v>
      </c>
      <c r="E10491" s="1">
        <v>0</v>
      </c>
    </row>
    <row r="10492" spans="1:5" x14ac:dyDescent="0.25">
      <c r="A10492" t="s">
        <v>16321</v>
      </c>
      <c r="B10492" t="s">
        <v>5046</v>
      </c>
      <c r="C10492" s="1">
        <v>0</v>
      </c>
      <c r="D10492" s="1">
        <v>0</v>
      </c>
      <c r="E10492" s="1">
        <v>0</v>
      </c>
    </row>
    <row r="10493" spans="1:5" x14ac:dyDescent="0.25">
      <c r="A10493" t="s">
        <v>16322</v>
      </c>
      <c r="B10493" t="s">
        <v>5048</v>
      </c>
      <c r="C10493" s="1">
        <v>0</v>
      </c>
      <c r="D10493" s="1">
        <v>0</v>
      </c>
      <c r="E10493" s="1">
        <v>0</v>
      </c>
    </row>
    <row r="10494" spans="1:5" x14ac:dyDescent="0.25">
      <c r="A10494" t="s">
        <v>16323</v>
      </c>
      <c r="B10494" t="s">
        <v>5050</v>
      </c>
      <c r="C10494" s="1">
        <v>0</v>
      </c>
      <c r="D10494" s="1">
        <v>0</v>
      </c>
      <c r="E10494" s="1">
        <v>0</v>
      </c>
    </row>
    <row r="10495" spans="1:5" x14ac:dyDescent="0.25">
      <c r="A10495" t="s">
        <v>16324</v>
      </c>
      <c r="B10495" t="s">
        <v>5052</v>
      </c>
      <c r="C10495" s="1">
        <v>0</v>
      </c>
      <c r="D10495" s="1">
        <v>0</v>
      </c>
      <c r="E10495" s="1">
        <v>0</v>
      </c>
    </row>
    <row r="10496" spans="1:5" x14ac:dyDescent="0.25">
      <c r="A10496" t="s">
        <v>16325</v>
      </c>
      <c r="B10496" t="s">
        <v>5055</v>
      </c>
      <c r="C10496" s="1">
        <v>0</v>
      </c>
      <c r="D10496" s="1">
        <v>0</v>
      </c>
      <c r="E10496" s="1">
        <v>0</v>
      </c>
    </row>
    <row r="10497" spans="1:6" x14ac:dyDescent="0.25">
      <c r="A10497" t="s">
        <v>16326</v>
      </c>
      <c r="B10497" t="s">
        <v>5057</v>
      </c>
      <c r="C10497" s="1">
        <v>0</v>
      </c>
      <c r="D10497" s="1">
        <v>0</v>
      </c>
      <c r="E10497" s="1">
        <v>0</v>
      </c>
    </row>
    <row r="10498" spans="1:6" x14ac:dyDescent="0.25">
      <c r="A10498" t="s">
        <v>16327</v>
      </c>
      <c r="B10498" t="s">
        <v>5059</v>
      </c>
      <c r="C10498" s="1">
        <v>0</v>
      </c>
      <c r="D10498" s="1">
        <v>0</v>
      </c>
      <c r="E10498" s="1">
        <v>0</v>
      </c>
    </row>
    <row r="10499" spans="1:6" x14ac:dyDescent="0.25">
      <c r="A10499" t="s">
        <v>16328</v>
      </c>
      <c r="B10499" t="s">
        <v>5061</v>
      </c>
      <c r="C10499" s="1">
        <v>0</v>
      </c>
      <c r="D10499" s="1">
        <v>0</v>
      </c>
      <c r="E10499" s="1">
        <v>0</v>
      </c>
    </row>
    <row r="10500" spans="1:6" x14ac:dyDescent="0.25">
      <c r="A10500" t="s">
        <v>16329</v>
      </c>
      <c r="B10500" t="s">
        <v>5063</v>
      </c>
      <c r="C10500" s="1">
        <v>0</v>
      </c>
      <c r="D10500" s="1">
        <v>0</v>
      </c>
      <c r="E10500" s="1">
        <v>0</v>
      </c>
    </row>
    <row r="10501" spans="1:6" x14ac:dyDescent="0.25">
      <c r="A10501" t="s">
        <v>16330</v>
      </c>
      <c r="B10501" t="s">
        <v>5065</v>
      </c>
      <c r="C10501" s="1">
        <v>0</v>
      </c>
      <c r="D10501" s="1">
        <v>0</v>
      </c>
      <c r="E10501" s="1">
        <v>0</v>
      </c>
    </row>
    <row r="10502" spans="1:6" x14ac:dyDescent="0.25">
      <c r="A10502" t="s">
        <v>16331</v>
      </c>
      <c r="B10502" t="s">
        <v>5067</v>
      </c>
      <c r="C10502" s="1">
        <v>0</v>
      </c>
      <c r="D10502" s="1">
        <v>0</v>
      </c>
      <c r="E10502" s="1">
        <v>0</v>
      </c>
    </row>
    <row r="10503" spans="1:6" x14ac:dyDescent="0.25">
      <c r="A10503" t="s">
        <v>16332</v>
      </c>
      <c r="B10503" t="s">
        <v>5069</v>
      </c>
      <c r="C10503" s="1">
        <v>0</v>
      </c>
      <c r="D10503" s="1">
        <v>0</v>
      </c>
      <c r="E10503" s="1">
        <v>0</v>
      </c>
    </row>
    <row r="10504" spans="1:6" x14ac:dyDescent="0.25">
      <c r="A10504" t="s">
        <v>16333</v>
      </c>
      <c r="B10504" t="s">
        <v>5071</v>
      </c>
      <c r="C10504" s="1">
        <v>0</v>
      </c>
      <c r="D10504" s="1">
        <v>0</v>
      </c>
      <c r="E10504" s="1">
        <v>0</v>
      </c>
    </row>
    <row r="10505" spans="1:6" x14ac:dyDescent="0.25">
      <c r="A10505" t="s">
        <v>16334</v>
      </c>
      <c r="B10505" t="s">
        <v>5073</v>
      </c>
      <c r="C10505" s="1">
        <v>0</v>
      </c>
      <c r="D10505" s="1">
        <v>700</v>
      </c>
      <c r="E10505" s="1">
        <v>2000</v>
      </c>
      <c r="F10505" t="s">
        <v>16335</v>
      </c>
    </row>
    <row r="10506" spans="1:6" x14ac:dyDescent="0.25">
      <c r="A10506" t="s">
        <v>16336</v>
      </c>
      <c r="B10506" t="s">
        <v>5075</v>
      </c>
      <c r="C10506" s="1">
        <v>0</v>
      </c>
      <c r="D10506" s="1">
        <v>0</v>
      </c>
      <c r="E10506" s="1">
        <v>0</v>
      </c>
    </row>
    <row r="10507" spans="1:6" x14ac:dyDescent="0.25">
      <c r="A10507" t="s">
        <v>16337</v>
      </c>
      <c r="B10507" t="s">
        <v>5077</v>
      </c>
      <c r="C10507" s="1">
        <v>0</v>
      </c>
      <c r="D10507" s="1">
        <v>0</v>
      </c>
      <c r="E10507" s="1">
        <v>0</v>
      </c>
    </row>
    <row r="10508" spans="1:6" x14ac:dyDescent="0.25">
      <c r="A10508" t="s">
        <v>16338</v>
      </c>
      <c r="B10508" t="s">
        <v>5079</v>
      </c>
      <c r="C10508" s="1">
        <v>0</v>
      </c>
      <c r="D10508" s="1">
        <v>0</v>
      </c>
      <c r="E10508" s="1">
        <v>0</v>
      </c>
    </row>
    <row r="10509" spans="1:6" x14ac:dyDescent="0.25">
      <c r="A10509" t="s">
        <v>16339</v>
      </c>
      <c r="B10509" t="s">
        <v>5081</v>
      </c>
      <c r="C10509" s="1">
        <v>0</v>
      </c>
      <c r="D10509" s="1">
        <v>0</v>
      </c>
      <c r="E10509" s="1">
        <v>0</v>
      </c>
    </row>
    <row r="10510" spans="1:6" x14ac:dyDescent="0.25">
      <c r="A10510" t="s">
        <v>16340</v>
      </c>
      <c r="B10510" t="s">
        <v>5083</v>
      </c>
      <c r="C10510" s="1">
        <v>0</v>
      </c>
      <c r="D10510" s="1">
        <v>0</v>
      </c>
      <c r="E10510" s="1">
        <v>0</v>
      </c>
    </row>
    <row r="10511" spans="1:6" x14ac:dyDescent="0.25">
      <c r="A10511" t="s">
        <v>16341</v>
      </c>
      <c r="B10511" t="s">
        <v>5085</v>
      </c>
      <c r="C10511" s="1">
        <v>0</v>
      </c>
      <c r="D10511" s="1">
        <v>0</v>
      </c>
      <c r="E10511" s="1">
        <v>0</v>
      </c>
    </row>
    <row r="10512" spans="1:6" x14ac:dyDescent="0.25">
      <c r="A10512" t="s">
        <v>16342</v>
      </c>
      <c r="B10512" t="s">
        <v>5089</v>
      </c>
      <c r="C10512" s="1">
        <v>0</v>
      </c>
      <c r="D10512" s="1">
        <v>0</v>
      </c>
      <c r="E10512" s="1">
        <v>0</v>
      </c>
    </row>
    <row r="10513" spans="1:5" x14ac:dyDescent="0.25">
      <c r="A10513" t="s">
        <v>16343</v>
      </c>
      <c r="B10513" t="s">
        <v>5091</v>
      </c>
      <c r="C10513" s="1">
        <v>0</v>
      </c>
      <c r="D10513" s="1">
        <v>0</v>
      </c>
      <c r="E10513" s="1">
        <v>0</v>
      </c>
    </row>
    <row r="10514" spans="1:5" x14ac:dyDescent="0.25">
      <c r="A10514" t="s">
        <v>16344</v>
      </c>
      <c r="B10514" t="s">
        <v>5093</v>
      </c>
      <c r="C10514" s="1">
        <v>0</v>
      </c>
      <c r="D10514" s="1">
        <v>0</v>
      </c>
      <c r="E10514" s="1">
        <v>0</v>
      </c>
    </row>
    <row r="10515" spans="1:5" x14ac:dyDescent="0.25">
      <c r="A10515" t="s">
        <v>16345</v>
      </c>
      <c r="B10515" t="s">
        <v>5095</v>
      </c>
      <c r="C10515" s="1">
        <v>0</v>
      </c>
      <c r="D10515" s="1">
        <v>0</v>
      </c>
      <c r="E10515" s="1">
        <v>0</v>
      </c>
    </row>
    <row r="10516" spans="1:5" x14ac:dyDescent="0.25">
      <c r="A10516" t="s">
        <v>16346</v>
      </c>
      <c r="B10516" t="s">
        <v>5097</v>
      </c>
      <c r="C10516" s="1">
        <v>0</v>
      </c>
      <c r="D10516" s="1">
        <v>0</v>
      </c>
      <c r="E10516" s="1">
        <v>0</v>
      </c>
    </row>
    <row r="10517" spans="1:5" x14ac:dyDescent="0.25">
      <c r="A10517" t="s">
        <v>16347</v>
      </c>
      <c r="B10517" t="s">
        <v>5099</v>
      </c>
      <c r="C10517" s="1">
        <v>0</v>
      </c>
      <c r="D10517" s="1">
        <v>0</v>
      </c>
      <c r="E10517" s="1">
        <v>0</v>
      </c>
    </row>
    <row r="10518" spans="1:5" x14ac:dyDescent="0.25">
      <c r="A10518" t="s">
        <v>16348</v>
      </c>
      <c r="B10518" t="s">
        <v>5101</v>
      </c>
      <c r="C10518" s="1">
        <v>0</v>
      </c>
      <c r="D10518" s="1">
        <v>0</v>
      </c>
      <c r="E10518" s="1">
        <v>0</v>
      </c>
    </row>
    <row r="10519" spans="1:5" x14ac:dyDescent="0.25">
      <c r="A10519" t="s">
        <v>16349</v>
      </c>
      <c r="B10519" t="s">
        <v>5103</v>
      </c>
      <c r="C10519" s="1">
        <v>0</v>
      </c>
      <c r="D10519" s="1">
        <v>0</v>
      </c>
      <c r="E10519" s="1">
        <v>0</v>
      </c>
    </row>
    <row r="10520" spans="1:5" x14ac:dyDescent="0.25">
      <c r="A10520" t="s">
        <v>16350</v>
      </c>
      <c r="B10520" t="s">
        <v>5105</v>
      </c>
      <c r="C10520" s="1">
        <v>0</v>
      </c>
      <c r="D10520" s="1">
        <v>0</v>
      </c>
      <c r="E10520" s="1">
        <v>0</v>
      </c>
    </row>
    <row r="10521" spans="1:5" x14ac:dyDescent="0.25">
      <c r="A10521" t="s">
        <v>16351</v>
      </c>
      <c r="B10521" t="s">
        <v>5107</v>
      </c>
      <c r="C10521" s="1">
        <v>0</v>
      </c>
      <c r="D10521" s="1">
        <v>0</v>
      </c>
      <c r="E10521" s="1">
        <v>0</v>
      </c>
    </row>
    <row r="10522" spans="1:5" x14ac:dyDescent="0.25">
      <c r="A10522" t="s">
        <v>16352</v>
      </c>
      <c r="B10522" t="s">
        <v>5111</v>
      </c>
      <c r="C10522" s="1">
        <v>0</v>
      </c>
      <c r="D10522" s="1">
        <v>0</v>
      </c>
      <c r="E10522" s="1">
        <v>0</v>
      </c>
    </row>
    <row r="10523" spans="1:5" x14ac:dyDescent="0.25">
      <c r="A10523" t="s">
        <v>16353</v>
      </c>
      <c r="B10523" t="s">
        <v>5113</v>
      </c>
      <c r="C10523" s="1">
        <v>0</v>
      </c>
      <c r="D10523" s="1">
        <v>0</v>
      </c>
      <c r="E10523" s="1">
        <v>0</v>
      </c>
    </row>
    <row r="10524" spans="1:5" x14ac:dyDescent="0.25">
      <c r="A10524" t="s">
        <v>16354</v>
      </c>
      <c r="B10524" t="s">
        <v>5115</v>
      </c>
      <c r="C10524" s="1">
        <v>1000</v>
      </c>
      <c r="D10524" s="1">
        <v>0</v>
      </c>
      <c r="E10524" s="1">
        <v>500</v>
      </c>
    </row>
    <row r="10525" spans="1:5" x14ac:dyDescent="0.25">
      <c r="A10525" t="s">
        <v>16355</v>
      </c>
      <c r="B10525" t="s">
        <v>5117</v>
      </c>
      <c r="C10525" s="1">
        <v>0</v>
      </c>
      <c r="D10525" s="1">
        <v>0</v>
      </c>
      <c r="E10525" s="1">
        <v>0</v>
      </c>
    </row>
    <row r="10526" spans="1:5" x14ac:dyDescent="0.25">
      <c r="A10526" t="s">
        <v>16356</v>
      </c>
      <c r="B10526" t="s">
        <v>5119</v>
      </c>
      <c r="C10526" s="1">
        <v>0</v>
      </c>
      <c r="D10526" s="1">
        <v>0</v>
      </c>
      <c r="E10526" s="1">
        <v>0</v>
      </c>
    </row>
    <row r="10527" spans="1:5" x14ac:dyDescent="0.25">
      <c r="A10527" t="s">
        <v>16357</v>
      </c>
      <c r="B10527" t="s">
        <v>5121</v>
      </c>
      <c r="C10527" s="1">
        <v>0</v>
      </c>
      <c r="D10527" s="1">
        <v>0</v>
      </c>
      <c r="E10527" s="1">
        <v>0</v>
      </c>
    </row>
    <row r="10528" spans="1:5" x14ac:dyDescent="0.25">
      <c r="A10528" t="s">
        <v>16358</v>
      </c>
      <c r="B10528" t="s">
        <v>5123</v>
      </c>
      <c r="C10528" s="1">
        <v>33345</v>
      </c>
      <c r="D10528" s="1">
        <v>0</v>
      </c>
      <c r="E10528" s="1">
        <v>0</v>
      </c>
    </row>
    <row r="10529" spans="1:5" x14ac:dyDescent="0.25">
      <c r="A10529" t="s">
        <v>16359</v>
      </c>
      <c r="B10529" t="s">
        <v>5125</v>
      </c>
      <c r="C10529" s="1">
        <v>0</v>
      </c>
      <c r="D10529" s="1">
        <v>0</v>
      </c>
      <c r="E10529" s="1">
        <v>0</v>
      </c>
    </row>
    <row r="10530" spans="1:5" x14ac:dyDescent="0.25">
      <c r="A10530" t="s">
        <v>16360</v>
      </c>
      <c r="B10530" t="s">
        <v>5127</v>
      </c>
      <c r="C10530" s="1">
        <v>0</v>
      </c>
      <c r="D10530" s="1">
        <v>0</v>
      </c>
      <c r="E10530" s="1">
        <v>0</v>
      </c>
    </row>
    <row r="10531" spans="1:5" x14ac:dyDescent="0.25">
      <c r="A10531" t="s">
        <v>16361</v>
      </c>
      <c r="B10531" t="s">
        <v>13351</v>
      </c>
      <c r="C10531" s="1">
        <v>0</v>
      </c>
      <c r="D10531" s="1">
        <v>0</v>
      </c>
      <c r="E10531" s="1">
        <v>0</v>
      </c>
    </row>
    <row r="10532" spans="1:5" x14ac:dyDescent="0.25">
      <c r="A10532" t="s">
        <v>16362</v>
      </c>
      <c r="B10532" t="s">
        <v>5129</v>
      </c>
      <c r="C10532" s="1">
        <v>0</v>
      </c>
      <c r="D10532" s="1">
        <v>0</v>
      </c>
      <c r="E10532" s="1">
        <v>0</v>
      </c>
    </row>
    <row r="10533" spans="1:5" x14ac:dyDescent="0.25">
      <c r="A10533" t="s">
        <v>16363</v>
      </c>
      <c r="B10533" t="s">
        <v>5131</v>
      </c>
      <c r="C10533" s="1">
        <v>0</v>
      </c>
      <c r="D10533" s="1">
        <v>0</v>
      </c>
      <c r="E10533" s="1">
        <v>0</v>
      </c>
    </row>
    <row r="10534" spans="1:5" x14ac:dyDescent="0.25">
      <c r="A10534" t="s">
        <v>16364</v>
      </c>
      <c r="B10534" t="s">
        <v>5133</v>
      </c>
      <c r="C10534" s="1">
        <v>2551</v>
      </c>
      <c r="D10534" s="1">
        <v>0</v>
      </c>
      <c r="E10534" s="1">
        <v>2551</v>
      </c>
    </row>
    <row r="10535" spans="1:5" x14ac:dyDescent="0.25">
      <c r="A10535" t="s">
        <v>16365</v>
      </c>
      <c r="B10535" t="s">
        <v>5135</v>
      </c>
      <c r="C10535" s="1">
        <v>0</v>
      </c>
      <c r="D10535" s="1">
        <v>0</v>
      </c>
      <c r="E10535" s="1">
        <v>0</v>
      </c>
    </row>
    <row r="10536" spans="1:5" x14ac:dyDescent="0.25">
      <c r="A10536" t="s">
        <v>16366</v>
      </c>
      <c r="B10536" t="s">
        <v>5137</v>
      </c>
      <c r="C10536" s="1">
        <v>0</v>
      </c>
      <c r="D10536" s="1">
        <v>0</v>
      </c>
      <c r="E10536" s="1">
        <v>0</v>
      </c>
    </row>
    <row r="10537" spans="1:5" x14ac:dyDescent="0.25">
      <c r="A10537" t="s">
        <v>16367</v>
      </c>
      <c r="B10537" t="s">
        <v>13358</v>
      </c>
      <c r="C10537" s="1">
        <v>0</v>
      </c>
      <c r="D10537" s="1">
        <v>0</v>
      </c>
      <c r="E10537" s="1">
        <v>0</v>
      </c>
    </row>
    <row r="10538" spans="1:5" x14ac:dyDescent="0.25">
      <c r="A10538" t="s">
        <v>16368</v>
      </c>
      <c r="B10538" t="s">
        <v>5139</v>
      </c>
      <c r="C10538" s="1">
        <v>0</v>
      </c>
      <c r="D10538" s="1">
        <v>0</v>
      </c>
      <c r="E10538" s="1">
        <v>0</v>
      </c>
    </row>
    <row r="10539" spans="1:5" x14ac:dyDescent="0.25">
      <c r="A10539" t="s">
        <v>16369</v>
      </c>
      <c r="B10539" t="s">
        <v>5141</v>
      </c>
      <c r="C10539" s="1">
        <v>0</v>
      </c>
      <c r="D10539" s="1">
        <v>0</v>
      </c>
      <c r="E10539" s="1">
        <v>0</v>
      </c>
    </row>
    <row r="10540" spans="1:5" x14ac:dyDescent="0.25">
      <c r="A10540" t="s">
        <v>16370</v>
      </c>
      <c r="B10540" t="s">
        <v>5144</v>
      </c>
      <c r="C10540" s="1">
        <v>0</v>
      </c>
      <c r="D10540" s="1">
        <v>0</v>
      </c>
      <c r="E10540" s="1">
        <v>0</v>
      </c>
    </row>
    <row r="10541" spans="1:5" x14ac:dyDescent="0.25">
      <c r="A10541" t="s">
        <v>16371</v>
      </c>
      <c r="B10541" t="s">
        <v>5147</v>
      </c>
      <c r="C10541" s="1">
        <v>0</v>
      </c>
      <c r="D10541" s="1">
        <v>0</v>
      </c>
      <c r="E10541" s="1">
        <v>0</v>
      </c>
    </row>
    <row r="10542" spans="1:5" x14ac:dyDescent="0.25">
      <c r="A10542" t="s">
        <v>16372</v>
      </c>
      <c r="B10542" t="s">
        <v>5149</v>
      </c>
      <c r="C10542" s="1">
        <v>0</v>
      </c>
      <c r="D10542" s="1">
        <v>0</v>
      </c>
      <c r="E10542" s="1">
        <v>0</v>
      </c>
    </row>
    <row r="10543" spans="1:5" x14ac:dyDescent="0.25">
      <c r="A10543" t="s">
        <v>16373</v>
      </c>
      <c r="B10543" t="s">
        <v>5152</v>
      </c>
      <c r="C10543" s="1">
        <v>0</v>
      </c>
      <c r="D10543" s="1">
        <v>0</v>
      </c>
      <c r="E10543" s="1">
        <v>0</v>
      </c>
    </row>
    <row r="10544" spans="1:5" x14ac:dyDescent="0.25">
      <c r="A10544" t="s">
        <v>16374</v>
      </c>
      <c r="B10544" t="s">
        <v>5154</v>
      </c>
      <c r="C10544" s="1">
        <v>0</v>
      </c>
      <c r="D10544" s="1">
        <v>0</v>
      </c>
      <c r="E10544" s="1">
        <v>0</v>
      </c>
    </row>
    <row r="10545" spans="1:5" x14ac:dyDescent="0.25">
      <c r="A10545" t="s">
        <v>16375</v>
      </c>
      <c r="B10545" t="s">
        <v>5156</v>
      </c>
      <c r="C10545" s="1">
        <v>0</v>
      </c>
      <c r="D10545" s="1">
        <v>0</v>
      </c>
      <c r="E10545" s="1">
        <v>0</v>
      </c>
    </row>
    <row r="10546" spans="1:5" x14ac:dyDescent="0.25">
      <c r="A10546" t="s">
        <v>16376</v>
      </c>
      <c r="B10546" t="s">
        <v>5158</v>
      </c>
      <c r="C10546" s="1">
        <v>0</v>
      </c>
      <c r="D10546" s="1">
        <v>0</v>
      </c>
      <c r="E10546" s="1">
        <v>0</v>
      </c>
    </row>
    <row r="10547" spans="1:5" x14ac:dyDescent="0.25">
      <c r="A10547" t="s">
        <v>16377</v>
      </c>
      <c r="B10547" t="s">
        <v>5160</v>
      </c>
      <c r="C10547" s="1">
        <v>0</v>
      </c>
      <c r="D10547" s="1">
        <v>0</v>
      </c>
      <c r="E10547" s="1">
        <v>0</v>
      </c>
    </row>
    <row r="10548" spans="1:5" x14ac:dyDescent="0.25">
      <c r="A10548" t="s">
        <v>16378</v>
      </c>
      <c r="B10548" t="s">
        <v>5162</v>
      </c>
      <c r="C10548" s="1">
        <v>0</v>
      </c>
      <c r="D10548" s="1">
        <v>0</v>
      </c>
      <c r="E10548" s="1">
        <v>0</v>
      </c>
    </row>
    <row r="10549" spans="1:5" x14ac:dyDescent="0.25">
      <c r="A10549" t="s">
        <v>16379</v>
      </c>
      <c r="B10549" t="s">
        <v>5164</v>
      </c>
      <c r="C10549" s="1">
        <v>0</v>
      </c>
      <c r="D10549" s="1">
        <v>0</v>
      </c>
      <c r="E10549" s="1">
        <v>0</v>
      </c>
    </row>
    <row r="10550" spans="1:5" x14ac:dyDescent="0.25">
      <c r="A10550" t="s">
        <v>16380</v>
      </c>
      <c r="B10550" t="s">
        <v>5167</v>
      </c>
      <c r="C10550" s="1">
        <v>0</v>
      </c>
      <c r="D10550" s="1">
        <v>0</v>
      </c>
      <c r="E10550" s="1">
        <v>0</v>
      </c>
    </row>
    <row r="10551" spans="1:5" x14ac:dyDescent="0.25">
      <c r="A10551" t="s">
        <v>16381</v>
      </c>
      <c r="B10551" t="s">
        <v>5170</v>
      </c>
      <c r="C10551" s="1">
        <v>0</v>
      </c>
      <c r="D10551" s="1">
        <v>1796</v>
      </c>
      <c r="E10551" s="1">
        <v>0</v>
      </c>
    </row>
    <row r="10552" spans="1:5" x14ac:dyDescent="0.25">
      <c r="A10552" t="s">
        <v>16382</v>
      </c>
      <c r="B10552" t="s">
        <v>5172</v>
      </c>
      <c r="C10552" s="1">
        <v>0</v>
      </c>
      <c r="D10552" s="1">
        <v>0</v>
      </c>
      <c r="E10552" s="1">
        <v>0</v>
      </c>
    </row>
    <row r="10553" spans="1:5" x14ac:dyDescent="0.25">
      <c r="A10553" t="s">
        <v>16383</v>
      </c>
      <c r="B10553" t="s">
        <v>5175</v>
      </c>
      <c r="C10553" s="1">
        <v>0</v>
      </c>
      <c r="D10553" s="1">
        <v>0</v>
      </c>
      <c r="E10553" s="1">
        <v>0</v>
      </c>
    </row>
    <row r="10554" spans="1:5" x14ac:dyDescent="0.25">
      <c r="A10554" t="s">
        <v>16384</v>
      </c>
      <c r="B10554" t="s">
        <v>5177</v>
      </c>
      <c r="C10554" s="1">
        <v>0</v>
      </c>
      <c r="D10554" s="1">
        <v>0</v>
      </c>
      <c r="E10554" s="1">
        <v>0</v>
      </c>
    </row>
    <row r="10555" spans="1:5" x14ac:dyDescent="0.25">
      <c r="A10555" t="s">
        <v>16385</v>
      </c>
      <c r="B10555" t="s">
        <v>5179</v>
      </c>
      <c r="C10555" s="1">
        <v>0</v>
      </c>
      <c r="D10555" s="1">
        <v>0</v>
      </c>
      <c r="E10555" s="1">
        <v>0</v>
      </c>
    </row>
    <row r="10556" spans="1:5" x14ac:dyDescent="0.25">
      <c r="A10556" t="s">
        <v>16386</v>
      </c>
      <c r="B10556" t="s">
        <v>5181</v>
      </c>
      <c r="C10556" s="1">
        <v>0</v>
      </c>
      <c r="D10556" s="1">
        <v>0</v>
      </c>
      <c r="E10556" s="1">
        <v>0</v>
      </c>
    </row>
    <row r="10557" spans="1:5" x14ac:dyDescent="0.25">
      <c r="A10557" t="s">
        <v>16387</v>
      </c>
      <c r="B10557" t="s">
        <v>5183</v>
      </c>
      <c r="C10557" s="1">
        <v>0</v>
      </c>
      <c r="D10557" s="1">
        <v>0</v>
      </c>
      <c r="E10557" s="1">
        <v>0</v>
      </c>
    </row>
    <row r="10558" spans="1:5" x14ac:dyDescent="0.25">
      <c r="A10558" t="s">
        <v>16388</v>
      </c>
      <c r="B10558" t="s">
        <v>5187</v>
      </c>
      <c r="C10558" s="1">
        <v>0</v>
      </c>
      <c r="D10558" s="1">
        <v>0</v>
      </c>
      <c r="E10558" s="1">
        <v>0</v>
      </c>
    </row>
    <row r="10559" spans="1:5" x14ac:dyDescent="0.25">
      <c r="A10559" t="s">
        <v>16389</v>
      </c>
      <c r="B10559" t="s">
        <v>5189</v>
      </c>
      <c r="C10559" s="1">
        <v>0</v>
      </c>
      <c r="D10559" s="1">
        <v>0</v>
      </c>
      <c r="E10559" s="1">
        <v>0</v>
      </c>
    </row>
    <row r="10560" spans="1:5" x14ac:dyDescent="0.25">
      <c r="A10560" t="s">
        <v>16390</v>
      </c>
      <c r="B10560" t="s">
        <v>5191</v>
      </c>
      <c r="C10560" s="1">
        <v>0</v>
      </c>
      <c r="D10560" s="1">
        <v>0</v>
      </c>
      <c r="E10560" s="1">
        <v>0</v>
      </c>
    </row>
    <row r="10561" spans="1:5" x14ac:dyDescent="0.25">
      <c r="A10561" t="s">
        <v>16391</v>
      </c>
      <c r="B10561" t="s">
        <v>5193</v>
      </c>
      <c r="C10561" s="1">
        <v>0</v>
      </c>
      <c r="D10561" s="1">
        <v>0</v>
      </c>
      <c r="E10561" s="1">
        <v>0</v>
      </c>
    </row>
    <row r="10562" spans="1:5" x14ac:dyDescent="0.25">
      <c r="A10562" t="s">
        <v>16392</v>
      </c>
      <c r="B10562" t="s">
        <v>5195</v>
      </c>
      <c r="C10562" s="1">
        <v>0</v>
      </c>
      <c r="D10562" s="1">
        <v>0</v>
      </c>
      <c r="E10562" s="1">
        <v>0</v>
      </c>
    </row>
    <row r="10563" spans="1:5" x14ac:dyDescent="0.25">
      <c r="A10563" t="s">
        <v>16393</v>
      </c>
      <c r="B10563" t="s">
        <v>5197</v>
      </c>
      <c r="C10563" s="1">
        <v>0</v>
      </c>
      <c r="D10563" s="1">
        <v>0</v>
      </c>
      <c r="E10563" s="1">
        <v>0</v>
      </c>
    </row>
    <row r="10564" spans="1:5" x14ac:dyDescent="0.25">
      <c r="A10564" t="s">
        <v>16394</v>
      </c>
      <c r="B10564" t="s">
        <v>5199</v>
      </c>
      <c r="C10564" s="1">
        <v>0</v>
      </c>
      <c r="D10564" s="1">
        <v>0</v>
      </c>
      <c r="E10564" s="1">
        <v>0</v>
      </c>
    </row>
    <row r="10565" spans="1:5" x14ac:dyDescent="0.25">
      <c r="A10565" t="s">
        <v>16395</v>
      </c>
      <c r="B10565" t="s">
        <v>5201</v>
      </c>
      <c r="C10565" s="1">
        <v>0</v>
      </c>
      <c r="D10565" s="1">
        <v>0</v>
      </c>
      <c r="E10565" s="1">
        <v>0</v>
      </c>
    </row>
    <row r="10566" spans="1:5" x14ac:dyDescent="0.25">
      <c r="A10566" t="s">
        <v>16396</v>
      </c>
      <c r="B10566" t="s">
        <v>5203</v>
      </c>
      <c r="C10566" s="1">
        <v>0</v>
      </c>
      <c r="D10566" s="1">
        <v>0</v>
      </c>
      <c r="E10566" s="1">
        <v>0</v>
      </c>
    </row>
    <row r="10567" spans="1:5" x14ac:dyDescent="0.25">
      <c r="A10567" t="s">
        <v>16397</v>
      </c>
      <c r="B10567" t="s">
        <v>5205</v>
      </c>
      <c r="C10567" s="1">
        <v>0</v>
      </c>
      <c r="D10567" s="1">
        <v>0</v>
      </c>
      <c r="E10567" s="1">
        <v>0</v>
      </c>
    </row>
    <row r="10568" spans="1:5" x14ac:dyDescent="0.25">
      <c r="A10568" t="s">
        <v>16398</v>
      </c>
      <c r="B10568" t="s">
        <v>5207</v>
      </c>
      <c r="C10568" s="1">
        <v>0</v>
      </c>
      <c r="D10568" s="1">
        <v>0</v>
      </c>
      <c r="E10568" s="1">
        <v>0</v>
      </c>
    </row>
    <row r="10569" spans="1:5" x14ac:dyDescent="0.25">
      <c r="A10569" t="s">
        <v>16399</v>
      </c>
      <c r="B10569" t="s">
        <v>5209</v>
      </c>
      <c r="C10569" s="1">
        <v>0</v>
      </c>
      <c r="D10569" s="1">
        <v>0</v>
      </c>
      <c r="E10569" s="1">
        <v>0</v>
      </c>
    </row>
    <row r="10570" spans="1:5" x14ac:dyDescent="0.25">
      <c r="A10570" t="s">
        <v>16400</v>
      </c>
      <c r="B10570" t="s">
        <v>5211</v>
      </c>
      <c r="C10570" s="1">
        <v>0</v>
      </c>
      <c r="D10570" s="1">
        <v>0</v>
      </c>
      <c r="E10570" s="1">
        <v>0</v>
      </c>
    </row>
    <row r="10571" spans="1:5" x14ac:dyDescent="0.25">
      <c r="A10571" t="s">
        <v>16401</v>
      </c>
      <c r="B10571" t="s">
        <v>5213</v>
      </c>
      <c r="C10571" s="1">
        <v>0</v>
      </c>
      <c r="D10571" s="1">
        <v>0</v>
      </c>
      <c r="E10571" s="1">
        <v>0</v>
      </c>
    </row>
    <row r="10572" spans="1:5" x14ac:dyDescent="0.25">
      <c r="A10572" t="s">
        <v>16402</v>
      </c>
      <c r="B10572" t="s">
        <v>5215</v>
      </c>
      <c r="C10572" s="1">
        <v>0</v>
      </c>
      <c r="D10572" s="1">
        <v>0</v>
      </c>
      <c r="E10572" s="1">
        <v>0</v>
      </c>
    </row>
    <row r="10573" spans="1:5" x14ac:dyDescent="0.25">
      <c r="A10573" t="s">
        <v>16403</v>
      </c>
      <c r="B10573" t="s">
        <v>5217</v>
      </c>
      <c r="C10573" s="1">
        <v>0</v>
      </c>
      <c r="D10573" s="1">
        <v>0</v>
      </c>
      <c r="E10573" s="1">
        <v>0</v>
      </c>
    </row>
    <row r="10574" spans="1:5" x14ac:dyDescent="0.25">
      <c r="A10574" t="s">
        <v>16404</v>
      </c>
      <c r="B10574" t="s">
        <v>5220</v>
      </c>
      <c r="C10574" s="1">
        <v>0</v>
      </c>
      <c r="D10574" s="1">
        <v>0</v>
      </c>
      <c r="E10574" s="1">
        <v>0</v>
      </c>
    </row>
    <row r="10575" spans="1:5" x14ac:dyDescent="0.25">
      <c r="A10575" t="s">
        <v>16405</v>
      </c>
      <c r="B10575" t="s">
        <v>5223</v>
      </c>
      <c r="C10575" s="1">
        <v>0</v>
      </c>
      <c r="D10575" s="1">
        <v>0</v>
      </c>
      <c r="E10575" s="1">
        <v>0</v>
      </c>
    </row>
    <row r="10576" spans="1:5" x14ac:dyDescent="0.25">
      <c r="A10576" t="s">
        <v>16406</v>
      </c>
      <c r="B10576" t="s">
        <v>5225</v>
      </c>
      <c r="C10576" s="1">
        <v>0</v>
      </c>
      <c r="D10576" s="1">
        <v>0</v>
      </c>
      <c r="E10576" s="1">
        <v>0</v>
      </c>
    </row>
    <row r="10577" spans="1:5" x14ac:dyDescent="0.25">
      <c r="A10577" t="s">
        <v>16407</v>
      </c>
      <c r="B10577" t="s">
        <v>10716</v>
      </c>
      <c r="C10577" s="1">
        <v>0</v>
      </c>
      <c r="D10577" s="1">
        <v>0</v>
      </c>
      <c r="E10577" s="1">
        <v>0</v>
      </c>
    </row>
    <row r="10578" spans="1:5" x14ac:dyDescent="0.25">
      <c r="A10578" t="s">
        <v>16408</v>
      </c>
      <c r="B10578" t="s">
        <v>5227</v>
      </c>
      <c r="C10578" s="1">
        <v>0</v>
      </c>
      <c r="D10578" s="1">
        <v>0</v>
      </c>
      <c r="E10578" s="1">
        <v>0</v>
      </c>
    </row>
    <row r="10579" spans="1:5" x14ac:dyDescent="0.25">
      <c r="A10579" t="s">
        <v>16409</v>
      </c>
      <c r="B10579" t="s">
        <v>5229</v>
      </c>
      <c r="C10579" s="1">
        <v>0</v>
      </c>
      <c r="D10579" s="1">
        <v>0</v>
      </c>
      <c r="E10579" s="1">
        <v>0</v>
      </c>
    </row>
    <row r="10580" spans="1:5" x14ac:dyDescent="0.25">
      <c r="A10580" t="s">
        <v>16410</v>
      </c>
      <c r="B10580" t="s">
        <v>5231</v>
      </c>
      <c r="C10580" s="1">
        <v>0</v>
      </c>
      <c r="D10580" s="1">
        <v>0</v>
      </c>
      <c r="E10580" s="1">
        <v>0</v>
      </c>
    </row>
    <row r="10581" spans="1:5" x14ac:dyDescent="0.25">
      <c r="A10581" t="s">
        <v>16411</v>
      </c>
      <c r="B10581" t="s">
        <v>5233</v>
      </c>
      <c r="C10581" s="1">
        <v>0</v>
      </c>
      <c r="D10581" s="1">
        <v>0</v>
      </c>
      <c r="E10581" s="1">
        <v>0</v>
      </c>
    </row>
    <row r="10582" spans="1:5" x14ac:dyDescent="0.25">
      <c r="A10582" t="s">
        <v>16412</v>
      </c>
      <c r="B10582" t="s">
        <v>5235</v>
      </c>
      <c r="C10582" s="1">
        <v>0</v>
      </c>
      <c r="D10582" s="1">
        <v>0</v>
      </c>
      <c r="E10582" s="1">
        <v>0</v>
      </c>
    </row>
    <row r="10583" spans="1:5" x14ac:dyDescent="0.25">
      <c r="A10583" t="s">
        <v>16413</v>
      </c>
      <c r="B10583" t="s">
        <v>5237</v>
      </c>
      <c r="C10583" s="1">
        <v>0</v>
      </c>
      <c r="D10583" s="1">
        <v>0</v>
      </c>
      <c r="E10583" s="1">
        <v>0</v>
      </c>
    </row>
    <row r="10584" spans="1:5" x14ac:dyDescent="0.25">
      <c r="A10584" t="s">
        <v>16414</v>
      </c>
      <c r="B10584" t="s">
        <v>5239</v>
      </c>
      <c r="C10584" s="1">
        <v>0</v>
      </c>
      <c r="D10584" s="1">
        <v>0</v>
      </c>
      <c r="E10584" s="1">
        <v>0</v>
      </c>
    </row>
    <row r="10585" spans="1:5" x14ac:dyDescent="0.25">
      <c r="A10585" t="s">
        <v>16415</v>
      </c>
      <c r="B10585" t="s">
        <v>5241</v>
      </c>
      <c r="C10585" s="1">
        <v>0</v>
      </c>
      <c r="D10585" s="1">
        <v>0</v>
      </c>
      <c r="E10585" s="1">
        <v>0</v>
      </c>
    </row>
    <row r="10586" spans="1:5" x14ac:dyDescent="0.25">
      <c r="A10586" t="s">
        <v>16416</v>
      </c>
      <c r="B10586" t="s">
        <v>5244</v>
      </c>
      <c r="C10586" s="1">
        <v>0</v>
      </c>
      <c r="D10586" s="1">
        <v>0</v>
      </c>
      <c r="E10586" s="1">
        <v>0</v>
      </c>
    </row>
    <row r="10587" spans="1:5" x14ac:dyDescent="0.25">
      <c r="A10587" t="s">
        <v>16417</v>
      </c>
      <c r="B10587" t="s">
        <v>5247</v>
      </c>
      <c r="C10587" s="1">
        <v>0</v>
      </c>
      <c r="D10587" s="1">
        <v>0</v>
      </c>
      <c r="E10587" s="1">
        <v>0</v>
      </c>
    </row>
    <row r="10588" spans="1:5" x14ac:dyDescent="0.25">
      <c r="A10588" t="s">
        <v>16418</v>
      </c>
      <c r="B10588" t="s">
        <v>5250</v>
      </c>
      <c r="C10588" s="1">
        <v>0</v>
      </c>
      <c r="D10588" s="1">
        <v>0</v>
      </c>
      <c r="E10588" s="1">
        <v>0</v>
      </c>
    </row>
    <row r="10589" spans="1:5" x14ac:dyDescent="0.25">
      <c r="A10589" t="s">
        <v>16419</v>
      </c>
      <c r="B10589" t="s">
        <v>5253</v>
      </c>
      <c r="C10589" s="1">
        <v>0</v>
      </c>
      <c r="D10589" s="1">
        <v>0</v>
      </c>
      <c r="E10589" s="1">
        <v>0</v>
      </c>
    </row>
    <row r="10590" spans="1:5" x14ac:dyDescent="0.25">
      <c r="A10590" t="s">
        <v>16420</v>
      </c>
      <c r="B10590" t="s">
        <v>5255</v>
      </c>
      <c r="C10590" s="1">
        <v>0</v>
      </c>
      <c r="D10590" s="1">
        <v>0</v>
      </c>
      <c r="E10590" s="1">
        <v>0</v>
      </c>
    </row>
    <row r="10591" spans="1:5" x14ac:dyDescent="0.25">
      <c r="A10591" t="s">
        <v>16421</v>
      </c>
      <c r="B10591" t="s">
        <v>5257</v>
      </c>
      <c r="C10591" s="1">
        <v>0</v>
      </c>
      <c r="D10591" s="1">
        <v>0</v>
      </c>
      <c r="E10591" s="1">
        <v>0</v>
      </c>
    </row>
    <row r="10592" spans="1:5" x14ac:dyDescent="0.25">
      <c r="A10592" t="s">
        <v>16422</v>
      </c>
      <c r="B10592" t="s">
        <v>5259</v>
      </c>
      <c r="C10592" s="1">
        <v>0</v>
      </c>
      <c r="D10592" s="1">
        <v>0</v>
      </c>
      <c r="E10592" s="1">
        <v>0</v>
      </c>
    </row>
    <row r="10593" spans="1:5" x14ac:dyDescent="0.25">
      <c r="A10593" t="s">
        <v>16423</v>
      </c>
      <c r="B10593" t="s">
        <v>5261</v>
      </c>
      <c r="C10593" s="1">
        <v>0</v>
      </c>
      <c r="D10593" s="1">
        <v>0</v>
      </c>
      <c r="E10593" s="1">
        <v>0</v>
      </c>
    </row>
    <row r="10594" spans="1:5" x14ac:dyDescent="0.25">
      <c r="A10594" t="s">
        <v>16424</v>
      </c>
      <c r="B10594" t="s">
        <v>5263</v>
      </c>
      <c r="C10594" s="1">
        <v>0</v>
      </c>
      <c r="D10594" s="1">
        <v>0</v>
      </c>
      <c r="E10594" s="1">
        <v>0</v>
      </c>
    </row>
    <row r="10595" spans="1:5" x14ac:dyDescent="0.25">
      <c r="A10595" t="s">
        <v>16425</v>
      </c>
      <c r="B10595" t="s">
        <v>5265</v>
      </c>
      <c r="C10595" s="1">
        <v>0</v>
      </c>
      <c r="D10595" s="1">
        <v>0</v>
      </c>
      <c r="E10595" s="1">
        <v>0</v>
      </c>
    </row>
    <row r="10596" spans="1:5" x14ac:dyDescent="0.25">
      <c r="A10596" t="s">
        <v>16426</v>
      </c>
      <c r="B10596" t="s">
        <v>5267</v>
      </c>
      <c r="C10596" s="1">
        <v>0</v>
      </c>
      <c r="D10596" s="1">
        <v>0</v>
      </c>
      <c r="E10596" s="1">
        <v>0</v>
      </c>
    </row>
    <row r="10597" spans="1:5" x14ac:dyDescent="0.25">
      <c r="A10597" t="s">
        <v>16427</v>
      </c>
      <c r="B10597" t="s">
        <v>5269</v>
      </c>
      <c r="C10597" s="1">
        <v>0</v>
      </c>
      <c r="D10597" s="1">
        <v>0</v>
      </c>
      <c r="E10597" s="1">
        <v>0</v>
      </c>
    </row>
    <row r="10598" spans="1:5" x14ac:dyDescent="0.25">
      <c r="A10598" t="s">
        <v>16428</v>
      </c>
      <c r="B10598" t="s">
        <v>5271</v>
      </c>
      <c r="C10598" s="1">
        <v>0</v>
      </c>
      <c r="D10598" s="1">
        <v>0</v>
      </c>
      <c r="E10598" s="1">
        <v>0</v>
      </c>
    </row>
    <row r="10599" spans="1:5" x14ac:dyDescent="0.25">
      <c r="A10599" t="s">
        <v>16429</v>
      </c>
      <c r="B10599" t="s">
        <v>5273</v>
      </c>
      <c r="C10599" s="1">
        <v>0</v>
      </c>
      <c r="D10599" s="1">
        <v>0</v>
      </c>
      <c r="E10599" s="1">
        <v>0</v>
      </c>
    </row>
    <row r="10600" spans="1:5" x14ac:dyDescent="0.25">
      <c r="A10600" t="s">
        <v>16430</v>
      </c>
      <c r="B10600" t="s">
        <v>5275</v>
      </c>
      <c r="C10600" s="1">
        <v>0</v>
      </c>
      <c r="D10600" s="1">
        <v>0</v>
      </c>
      <c r="E10600" s="1">
        <v>0</v>
      </c>
    </row>
    <row r="10601" spans="1:5" x14ac:dyDescent="0.25">
      <c r="A10601" t="s">
        <v>16431</v>
      </c>
      <c r="B10601" t="s">
        <v>5277</v>
      </c>
      <c r="C10601" s="1">
        <v>0</v>
      </c>
      <c r="D10601" s="1">
        <v>0</v>
      </c>
      <c r="E10601" s="1">
        <v>0</v>
      </c>
    </row>
    <row r="10602" spans="1:5" x14ac:dyDescent="0.25">
      <c r="A10602" t="s">
        <v>16432</v>
      </c>
      <c r="B10602" t="s">
        <v>5279</v>
      </c>
      <c r="C10602" s="1">
        <v>0</v>
      </c>
      <c r="D10602" s="1">
        <v>0</v>
      </c>
      <c r="E10602" s="1">
        <v>0</v>
      </c>
    </row>
    <row r="10603" spans="1:5" x14ac:dyDescent="0.25">
      <c r="A10603" t="s">
        <v>16433</v>
      </c>
      <c r="B10603" t="s">
        <v>5283</v>
      </c>
      <c r="C10603" s="1">
        <v>0</v>
      </c>
      <c r="D10603" s="1">
        <v>0</v>
      </c>
      <c r="E10603" s="1">
        <v>0</v>
      </c>
    </row>
    <row r="10604" spans="1:5" x14ac:dyDescent="0.25">
      <c r="A10604" t="s">
        <v>16434</v>
      </c>
      <c r="B10604" t="s">
        <v>5287</v>
      </c>
      <c r="C10604" s="1">
        <v>0</v>
      </c>
      <c r="D10604" s="1">
        <v>0</v>
      </c>
      <c r="E10604" s="1">
        <v>0</v>
      </c>
    </row>
    <row r="10605" spans="1:5" x14ac:dyDescent="0.25">
      <c r="A10605" t="s">
        <v>16435</v>
      </c>
      <c r="B10605" t="s">
        <v>5291</v>
      </c>
      <c r="C10605" s="1">
        <v>0</v>
      </c>
      <c r="D10605" s="1">
        <v>0</v>
      </c>
      <c r="E10605" s="1">
        <v>0</v>
      </c>
    </row>
    <row r="10606" spans="1:5" x14ac:dyDescent="0.25">
      <c r="A10606" t="s">
        <v>16436</v>
      </c>
      <c r="B10606" t="s">
        <v>5293</v>
      </c>
      <c r="C10606" s="1">
        <v>0</v>
      </c>
      <c r="D10606" s="1">
        <v>0</v>
      </c>
      <c r="E10606" s="1">
        <v>0</v>
      </c>
    </row>
    <row r="10607" spans="1:5" x14ac:dyDescent="0.25">
      <c r="A10607" t="s">
        <v>16437</v>
      </c>
      <c r="B10607" t="s">
        <v>5295</v>
      </c>
      <c r="C10607" s="1">
        <v>0</v>
      </c>
      <c r="D10607" s="1">
        <v>0</v>
      </c>
      <c r="E10607" s="1">
        <v>0</v>
      </c>
    </row>
    <row r="10608" spans="1:5" x14ac:dyDescent="0.25">
      <c r="A10608" t="s">
        <v>16438</v>
      </c>
      <c r="B10608" t="s">
        <v>5297</v>
      </c>
      <c r="C10608" s="1">
        <v>0</v>
      </c>
      <c r="D10608" s="1">
        <v>0</v>
      </c>
      <c r="E10608" s="1">
        <v>0</v>
      </c>
    </row>
    <row r="10609" spans="1:5" x14ac:dyDescent="0.25">
      <c r="A10609" t="s">
        <v>16439</v>
      </c>
      <c r="B10609" t="s">
        <v>5299</v>
      </c>
      <c r="C10609" s="1">
        <v>0</v>
      </c>
      <c r="D10609" s="1">
        <v>0</v>
      </c>
      <c r="E10609" s="1">
        <v>0</v>
      </c>
    </row>
    <row r="10610" spans="1:5" x14ac:dyDescent="0.25">
      <c r="A10610" t="s">
        <v>16440</v>
      </c>
      <c r="B10610" t="s">
        <v>5301</v>
      </c>
      <c r="C10610" s="1">
        <v>0</v>
      </c>
      <c r="D10610" s="1">
        <v>0</v>
      </c>
      <c r="E10610" s="1">
        <v>0</v>
      </c>
    </row>
    <row r="10611" spans="1:5" x14ac:dyDescent="0.25">
      <c r="A10611" t="s">
        <v>16441</v>
      </c>
      <c r="B10611" t="s">
        <v>5303</v>
      </c>
      <c r="C10611" s="1">
        <v>0</v>
      </c>
      <c r="D10611" s="1">
        <v>0</v>
      </c>
      <c r="E10611" s="1">
        <v>0</v>
      </c>
    </row>
    <row r="10612" spans="1:5" x14ac:dyDescent="0.25">
      <c r="A10612" t="s">
        <v>16442</v>
      </c>
      <c r="B10612" t="s">
        <v>5305</v>
      </c>
      <c r="C10612" s="1">
        <v>0</v>
      </c>
      <c r="D10612" s="1">
        <v>0</v>
      </c>
      <c r="E10612" s="1">
        <v>0</v>
      </c>
    </row>
    <row r="10613" spans="1:5" x14ac:dyDescent="0.25">
      <c r="A10613" t="s">
        <v>16443</v>
      </c>
      <c r="B10613" t="s">
        <v>5307</v>
      </c>
      <c r="C10613" s="1">
        <v>0</v>
      </c>
      <c r="D10613" s="1">
        <v>0</v>
      </c>
      <c r="E10613" s="1">
        <v>0</v>
      </c>
    </row>
    <row r="10614" spans="1:5" x14ac:dyDescent="0.25">
      <c r="A10614" t="s">
        <v>16444</v>
      </c>
      <c r="B10614" t="s">
        <v>5309</v>
      </c>
      <c r="C10614" s="1">
        <v>0</v>
      </c>
      <c r="D10614" s="1">
        <v>0</v>
      </c>
      <c r="E10614" s="1">
        <v>0</v>
      </c>
    </row>
    <row r="10615" spans="1:5" x14ac:dyDescent="0.25">
      <c r="A10615" t="s">
        <v>16445</v>
      </c>
      <c r="B10615" t="s">
        <v>5311</v>
      </c>
      <c r="C10615" s="1">
        <v>0</v>
      </c>
      <c r="D10615" s="1">
        <v>0</v>
      </c>
      <c r="E10615" s="1">
        <v>0</v>
      </c>
    </row>
    <row r="10616" spans="1:5" x14ac:dyDescent="0.25">
      <c r="A10616" t="s">
        <v>16446</v>
      </c>
      <c r="B10616" t="s">
        <v>5313</v>
      </c>
      <c r="C10616" s="1">
        <v>0</v>
      </c>
      <c r="D10616" s="1">
        <v>0</v>
      </c>
      <c r="E10616" s="1">
        <v>0</v>
      </c>
    </row>
    <row r="10617" spans="1:5" x14ac:dyDescent="0.25">
      <c r="A10617" t="s">
        <v>16447</v>
      </c>
      <c r="B10617" t="s">
        <v>5315</v>
      </c>
      <c r="C10617" s="1">
        <v>0</v>
      </c>
      <c r="D10617" s="1">
        <v>0</v>
      </c>
      <c r="E10617" s="1">
        <v>0</v>
      </c>
    </row>
    <row r="10618" spans="1:5" x14ac:dyDescent="0.25">
      <c r="A10618" t="s">
        <v>16448</v>
      </c>
      <c r="B10618" t="s">
        <v>5317</v>
      </c>
      <c r="C10618" s="1">
        <v>0</v>
      </c>
      <c r="D10618" s="1">
        <v>0</v>
      </c>
      <c r="E10618" s="1">
        <v>0</v>
      </c>
    </row>
    <row r="10619" spans="1:5" x14ac:dyDescent="0.25">
      <c r="A10619" t="s">
        <v>16449</v>
      </c>
      <c r="B10619" t="s">
        <v>5319</v>
      </c>
      <c r="C10619" s="1">
        <v>0</v>
      </c>
      <c r="D10619" s="1">
        <v>0</v>
      </c>
      <c r="E10619" s="1">
        <v>0</v>
      </c>
    </row>
    <row r="10620" spans="1:5" x14ac:dyDescent="0.25">
      <c r="A10620" t="s">
        <v>16450</v>
      </c>
      <c r="B10620" t="s">
        <v>5322</v>
      </c>
      <c r="C10620" s="1">
        <v>0</v>
      </c>
      <c r="D10620" s="1">
        <v>0</v>
      </c>
      <c r="E10620" s="1">
        <v>0</v>
      </c>
    </row>
    <row r="10621" spans="1:5" x14ac:dyDescent="0.25">
      <c r="A10621" t="s">
        <v>16451</v>
      </c>
      <c r="B10621" t="s">
        <v>5325</v>
      </c>
      <c r="C10621" s="1">
        <v>0</v>
      </c>
      <c r="D10621" s="1">
        <v>0</v>
      </c>
      <c r="E10621" s="1">
        <v>0</v>
      </c>
    </row>
    <row r="10622" spans="1:5" x14ac:dyDescent="0.25">
      <c r="A10622" t="s">
        <v>16452</v>
      </c>
      <c r="B10622" t="s">
        <v>5327</v>
      </c>
      <c r="C10622" s="1">
        <v>0</v>
      </c>
      <c r="D10622" s="1">
        <v>0</v>
      </c>
      <c r="E10622" s="1">
        <v>0</v>
      </c>
    </row>
    <row r="10623" spans="1:5" x14ac:dyDescent="0.25">
      <c r="A10623" t="s">
        <v>16453</v>
      </c>
      <c r="B10623" t="s">
        <v>10761</v>
      </c>
      <c r="C10623" s="1">
        <v>0</v>
      </c>
      <c r="D10623" s="1">
        <v>0</v>
      </c>
      <c r="E10623" s="1">
        <v>0</v>
      </c>
    </row>
    <row r="10624" spans="1:5" x14ac:dyDescent="0.25">
      <c r="A10624" t="s">
        <v>16454</v>
      </c>
      <c r="B10624" t="s">
        <v>5329</v>
      </c>
      <c r="C10624" s="1">
        <v>0</v>
      </c>
      <c r="D10624" s="1">
        <v>0</v>
      </c>
      <c r="E10624" s="1">
        <v>0</v>
      </c>
    </row>
    <row r="10625" spans="1:5" x14ac:dyDescent="0.25">
      <c r="A10625" t="s">
        <v>16455</v>
      </c>
      <c r="B10625" t="s">
        <v>5331</v>
      </c>
      <c r="C10625" s="1">
        <v>0</v>
      </c>
      <c r="D10625" s="1">
        <v>0</v>
      </c>
      <c r="E10625" s="1">
        <v>0</v>
      </c>
    </row>
    <row r="10626" spans="1:5" x14ac:dyDescent="0.25">
      <c r="A10626" t="s">
        <v>16456</v>
      </c>
      <c r="B10626" t="s">
        <v>5333</v>
      </c>
      <c r="C10626" s="1">
        <v>0</v>
      </c>
      <c r="D10626" s="1">
        <v>0</v>
      </c>
      <c r="E10626" s="1">
        <v>0</v>
      </c>
    </row>
    <row r="10627" spans="1:5" x14ac:dyDescent="0.25">
      <c r="A10627" t="s">
        <v>16457</v>
      </c>
      <c r="B10627" t="s">
        <v>5335</v>
      </c>
      <c r="C10627" s="1">
        <v>0</v>
      </c>
      <c r="D10627" s="1">
        <v>0</v>
      </c>
      <c r="E10627" s="1">
        <v>0</v>
      </c>
    </row>
    <row r="10628" spans="1:5" x14ac:dyDescent="0.25">
      <c r="A10628" t="s">
        <v>16458</v>
      </c>
      <c r="B10628" t="s">
        <v>5337</v>
      </c>
      <c r="C10628" s="1">
        <v>0</v>
      </c>
      <c r="D10628" s="1">
        <v>0</v>
      </c>
      <c r="E10628" s="1">
        <v>0</v>
      </c>
    </row>
    <row r="10629" spans="1:5" x14ac:dyDescent="0.25">
      <c r="A10629" t="s">
        <v>16459</v>
      </c>
      <c r="B10629" t="s">
        <v>5339</v>
      </c>
      <c r="C10629" s="1">
        <v>0</v>
      </c>
      <c r="D10629" s="1">
        <v>0</v>
      </c>
      <c r="E10629" s="1">
        <v>0</v>
      </c>
    </row>
    <row r="10630" spans="1:5" x14ac:dyDescent="0.25">
      <c r="A10630" t="s">
        <v>16460</v>
      </c>
      <c r="B10630" t="s">
        <v>5341</v>
      </c>
      <c r="C10630" s="1">
        <v>0</v>
      </c>
      <c r="D10630" s="1">
        <v>0</v>
      </c>
      <c r="E10630" s="1">
        <v>0</v>
      </c>
    </row>
    <row r="10631" spans="1:5" x14ac:dyDescent="0.25">
      <c r="A10631" t="s">
        <v>16461</v>
      </c>
      <c r="B10631" t="s">
        <v>5343</v>
      </c>
      <c r="C10631" s="1">
        <v>0</v>
      </c>
      <c r="D10631" s="1">
        <v>0</v>
      </c>
      <c r="E10631" s="1">
        <v>0</v>
      </c>
    </row>
    <row r="10632" spans="1:5" x14ac:dyDescent="0.25">
      <c r="A10632" t="s">
        <v>16462</v>
      </c>
      <c r="B10632" t="s">
        <v>5346</v>
      </c>
      <c r="C10632" s="1">
        <v>0</v>
      </c>
      <c r="D10632" s="1">
        <v>0</v>
      </c>
      <c r="E10632" s="1">
        <v>0</v>
      </c>
    </row>
    <row r="10633" spans="1:5" x14ac:dyDescent="0.25">
      <c r="A10633" t="s">
        <v>16463</v>
      </c>
      <c r="B10633" t="s">
        <v>5349</v>
      </c>
      <c r="C10633" s="1">
        <v>0</v>
      </c>
      <c r="D10633" s="1">
        <v>0</v>
      </c>
      <c r="E10633" s="1">
        <v>0</v>
      </c>
    </row>
    <row r="10634" spans="1:5" x14ac:dyDescent="0.25">
      <c r="A10634" t="s">
        <v>16464</v>
      </c>
      <c r="B10634" t="s">
        <v>5352</v>
      </c>
      <c r="C10634" s="1">
        <v>0</v>
      </c>
      <c r="D10634" s="1">
        <v>0</v>
      </c>
      <c r="E10634" s="1">
        <v>0</v>
      </c>
    </row>
    <row r="10635" spans="1:5" x14ac:dyDescent="0.25">
      <c r="A10635" t="s">
        <v>16465</v>
      </c>
      <c r="B10635" t="s">
        <v>5354</v>
      </c>
      <c r="C10635" s="1">
        <v>0</v>
      </c>
      <c r="D10635" s="1">
        <v>0</v>
      </c>
      <c r="E10635" s="1">
        <v>0</v>
      </c>
    </row>
    <row r="10636" spans="1:5" x14ac:dyDescent="0.25">
      <c r="A10636" t="s">
        <v>16466</v>
      </c>
      <c r="B10636" t="s">
        <v>5356</v>
      </c>
      <c r="C10636" s="1">
        <v>0</v>
      </c>
      <c r="D10636" s="1">
        <v>0</v>
      </c>
      <c r="E10636" s="1">
        <v>0</v>
      </c>
    </row>
    <row r="10637" spans="1:5" x14ac:dyDescent="0.25">
      <c r="A10637" t="s">
        <v>16467</v>
      </c>
      <c r="B10637" t="s">
        <v>5359</v>
      </c>
      <c r="C10637" s="1">
        <v>0</v>
      </c>
      <c r="D10637" s="1">
        <v>0</v>
      </c>
      <c r="E10637" s="1">
        <v>0</v>
      </c>
    </row>
    <row r="10638" spans="1:5" x14ac:dyDescent="0.25">
      <c r="A10638" t="s">
        <v>16468</v>
      </c>
      <c r="B10638" t="s">
        <v>5361</v>
      </c>
      <c r="C10638" s="1">
        <v>0</v>
      </c>
      <c r="D10638" s="1">
        <v>0</v>
      </c>
      <c r="E10638" s="1">
        <v>0</v>
      </c>
    </row>
    <row r="10639" spans="1:5" x14ac:dyDescent="0.25">
      <c r="A10639" t="s">
        <v>16469</v>
      </c>
      <c r="B10639" t="s">
        <v>5363</v>
      </c>
      <c r="C10639" s="1">
        <v>0</v>
      </c>
      <c r="D10639" s="1">
        <v>0</v>
      </c>
      <c r="E10639" s="1">
        <v>0</v>
      </c>
    </row>
    <row r="10640" spans="1:5" x14ac:dyDescent="0.25">
      <c r="A10640" t="s">
        <v>16470</v>
      </c>
      <c r="B10640" t="s">
        <v>5365</v>
      </c>
      <c r="C10640" s="1">
        <v>0</v>
      </c>
      <c r="D10640" s="1">
        <v>0</v>
      </c>
      <c r="E10640" s="1">
        <v>0</v>
      </c>
    </row>
    <row r="10641" spans="1:5" x14ac:dyDescent="0.25">
      <c r="A10641" t="s">
        <v>16471</v>
      </c>
      <c r="B10641" t="s">
        <v>5367</v>
      </c>
      <c r="C10641" s="1">
        <v>0</v>
      </c>
      <c r="D10641" s="1">
        <v>0</v>
      </c>
      <c r="E10641" s="1">
        <v>0</v>
      </c>
    </row>
    <row r="10642" spans="1:5" x14ac:dyDescent="0.25">
      <c r="A10642" t="s">
        <v>16472</v>
      </c>
      <c r="B10642" t="s">
        <v>5370</v>
      </c>
      <c r="C10642" s="1">
        <v>0</v>
      </c>
      <c r="D10642" s="1">
        <v>0</v>
      </c>
      <c r="E10642" s="1">
        <v>0</v>
      </c>
    </row>
    <row r="10643" spans="1:5" x14ac:dyDescent="0.25">
      <c r="A10643" t="s">
        <v>16473</v>
      </c>
      <c r="B10643" t="s">
        <v>5373</v>
      </c>
      <c r="C10643" s="1">
        <v>8034</v>
      </c>
      <c r="D10643" s="1">
        <v>0</v>
      </c>
      <c r="E10643" s="1">
        <v>0</v>
      </c>
    </row>
    <row r="10644" spans="1:5" x14ac:dyDescent="0.25">
      <c r="A10644" t="s">
        <v>16474</v>
      </c>
      <c r="B10644" t="s">
        <v>5376</v>
      </c>
      <c r="C10644" s="1">
        <v>0</v>
      </c>
      <c r="D10644" s="1">
        <v>0</v>
      </c>
      <c r="E10644" s="1">
        <v>0</v>
      </c>
    </row>
    <row r="10645" spans="1:5" x14ac:dyDescent="0.25">
      <c r="A10645" t="s">
        <v>16475</v>
      </c>
      <c r="B10645" t="s">
        <v>5378</v>
      </c>
      <c r="C10645" s="1">
        <v>0</v>
      </c>
      <c r="D10645" s="1">
        <v>0</v>
      </c>
      <c r="E10645" s="1">
        <v>0</v>
      </c>
    </row>
    <row r="10646" spans="1:5" x14ac:dyDescent="0.25">
      <c r="A10646" t="s">
        <v>16476</v>
      </c>
      <c r="B10646" t="s">
        <v>5380</v>
      </c>
      <c r="C10646" s="1">
        <v>0</v>
      </c>
      <c r="D10646" s="1">
        <v>0</v>
      </c>
      <c r="E10646" s="1">
        <v>0</v>
      </c>
    </row>
    <row r="10647" spans="1:5" x14ac:dyDescent="0.25">
      <c r="A10647" t="s">
        <v>16477</v>
      </c>
      <c r="B10647" t="s">
        <v>5382</v>
      </c>
      <c r="C10647" s="1">
        <v>0</v>
      </c>
      <c r="D10647" s="1">
        <v>0</v>
      </c>
      <c r="E10647" s="1">
        <v>0</v>
      </c>
    </row>
    <row r="10648" spans="1:5" x14ac:dyDescent="0.25">
      <c r="A10648" t="s">
        <v>16478</v>
      </c>
      <c r="B10648" t="s">
        <v>5384</v>
      </c>
      <c r="C10648" s="1">
        <v>0</v>
      </c>
      <c r="D10648" s="1">
        <v>0</v>
      </c>
      <c r="E10648" s="1">
        <v>0</v>
      </c>
    </row>
    <row r="10649" spans="1:5" x14ac:dyDescent="0.25">
      <c r="A10649" t="s">
        <v>16479</v>
      </c>
      <c r="B10649" t="s">
        <v>5386</v>
      </c>
      <c r="C10649" s="1">
        <v>0</v>
      </c>
      <c r="D10649" s="1">
        <v>0</v>
      </c>
      <c r="E10649" s="1">
        <v>0</v>
      </c>
    </row>
    <row r="10650" spans="1:5" x14ac:dyDescent="0.25">
      <c r="A10650" t="s">
        <v>16480</v>
      </c>
      <c r="B10650" t="s">
        <v>5390</v>
      </c>
      <c r="C10650" s="1">
        <v>0</v>
      </c>
      <c r="D10650" s="1">
        <v>0</v>
      </c>
      <c r="E10650" s="1">
        <v>0</v>
      </c>
    </row>
    <row r="10651" spans="1:5" x14ac:dyDescent="0.25">
      <c r="A10651" t="s">
        <v>16481</v>
      </c>
      <c r="B10651" t="s">
        <v>5392</v>
      </c>
      <c r="C10651" s="1">
        <v>0</v>
      </c>
      <c r="D10651" s="1">
        <v>0</v>
      </c>
      <c r="E10651" s="1">
        <v>0</v>
      </c>
    </row>
    <row r="10652" spans="1:5" x14ac:dyDescent="0.25">
      <c r="A10652" t="s">
        <v>16482</v>
      </c>
      <c r="B10652" t="s">
        <v>5394</v>
      </c>
      <c r="C10652" s="1">
        <v>0</v>
      </c>
      <c r="D10652" s="1">
        <v>0</v>
      </c>
      <c r="E10652" s="1">
        <v>0</v>
      </c>
    </row>
    <row r="10653" spans="1:5" x14ac:dyDescent="0.25">
      <c r="A10653" t="s">
        <v>16483</v>
      </c>
      <c r="B10653" t="s">
        <v>5396</v>
      </c>
      <c r="C10653" s="1">
        <v>0</v>
      </c>
      <c r="D10653" s="1">
        <v>0</v>
      </c>
      <c r="E10653" s="1">
        <v>0</v>
      </c>
    </row>
    <row r="10654" spans="1:5" x14ac:dyDescent="0.25">
      <c r="A10654" t="s">
        <v>16484</v>
      </c>
      <c r="B10654" t="s">
        <v>5398</v>
      </c>
      <c r="C10654" s="1">
        <v>0</v>
      </c>
      <c r="D10654" s="1">
        <v>0</v>
      </c>
      <c r="E10654" s="1">
        <v>0</v>
      </c>
    </row>
    <row r="10655" spans="1:5" x14ac:dyDescent="0.25">
      <c r="A10655" t="s">
        <v>16485</v>
      </c>
      <c r="B10655" t="s">
        <v>5400</v>
      </c>
      <c r="C10655" s="1">
        <v>0</v>
      </c>
      <c r="D10655" s="1">
        <v>0</v>
      </c>
      <c r="E10655" s="1">
        <v>0</v>
      </c>
    </row>
    <row r="10656" spans="1:5" x14ac:dyDescent="0.25">
      <c r="A10656" t="s">
        <v>16486</v>
      </c>
      <c r="B10656" t="s">
        <v>5402</v>
      </c>
      <c r="C10656" s="1">
        <v>0</v>
      </c>
      <c r="D10656" s="1">
        <v>0</v>
      </c>
      <c r="E10656" s="1">
        <v>0</v>
      </c>
    </row>
    <row r="10657" spans="1:5" x14ac:dyDescent="0.25">
      <c r="A10657" t="s">
        <v>16487</v>
      </c>
      <c r="B10657" t="s">
        <v>5404</v>
      </c>
      <c r="C10657" s="1">
        <v>0</v>
      </c>
      <c r="D10657" s="1">
        <v>0</v>
      </c>
      <c r="E10657" s="1">
        <v>0</v>
      </c>
    </row>
    <row r="10658" spans="1:5" x14ac:dyDescent="0.25">
      <c r="A10658" t="s">
        <v>16488</v>
      </c>
      <c r="B10658" t="s">
        <v>5406</v>
      </c>
      <c r="C10658" s="1">
        <v>0</v>
      </c>
      <c r="D10658" s="1">
        <v>0</v>
      </c>
      <c r="E10658" s="1">
        <v>0</v>
      </c>
    </row>
    <row r="10659" spans="1:5" x14ac:dyDescent="0.25">
      <c r="A10659" t="s">
        <v>16489</v>
      </c>
      <c r="B10659" t="s">
        <v>5408</v>
      </c>
      <c r="C10659" s="1">
        <v>0</v>
      </c>
      <c r="D10659" s="1">
        <v>0</v>
      </c>
      <c r="E10659" s="1">
        <v>0</v>
      </c>
    </row>
    <row r="10660" spans="1:5" x14ac:dyDescent="0.25">
      <c r="A10660" t="s">
        <v>16490</v>
      </c>
      <c r="B10660" t="s">
        <v>5410</v>
      </c>
      <c r="C10660" s="1">
        <v>0</v>
      </c>
      <c r="D10660" s="1">
        <v>0</v>
      </c>
      <c r="E10660" s="1">
        <v>0</v>
      </c>
    </row>
    <row r="10661" spans="1:5" x14ac:dyDescent="0.25">
      <c r="A10661" t="s">
        <v>16491</v>
      </c>
      <c r="B10661" t="s">
        <v>5412</v>
      </c>
      <c r="C10661" s="1">
        <v>0</v>
      </c>
      <c r="D10661" s="1">
        <v>0</v>
      </c>
      <c r="E10661" s="1">
        <v>0</v>
      </c>
    </row>
    <row r="10662" spans="1:5" x14ac:dyDescent="0.25">
      <c r="A10662" t="s">
        <v>16492</v>
      </c>
      <c r="B10662" t="s">
        <v>5414</v>
      </c>
      <c r="C10662" s="1">
        <v>0</v>
      </c>
      <c r="D10662" s="1">
        <v>0</v>
      </c>
      <c r="E10662" s="1">
        <v>0</v>
      </c>
    </row>
    <row r="10663" spans="1:5" x14ac:dyDescent="0.25">
      <c r="A10663" t="s">
        <v>16493</v>
      </c>
      <c r="B10663" t="s">
        <v>5416</v>
      </c>
      <c r="C10663" s="1">
        <v>0</v>
      </c>
      <c r="D10663" s="1">
        <v>0</v>
      </c>
      <c r="E10663" s="1">
        <v>0</v>
      </c>
    </row>
    <row r="10664" spans="1:5" x14ac:dyDescent="0.25">
      <c r="A10664" t="s">
        <v>16494</v>
      </c>
      <c r="B10664" t="s">
        <v>5418</v>
      </c>
      <c r="C10664" s="1">
        <v>0</v>
      </c>
      <c r="D10664" s="1">
        <v>0</v>
      </c>
      <c r="E10664" s="1">
        <v>0</v>
      </c>
    </row>
    <row r="10665" spans="1:5" x14ac:dyDescent="0.25">
      <c r="A10665" t="s">
        <v>16495</v>
      </c>
      <c r="B10665" t="s">
        <v>5420</v>
      </c>
      <c r="C10665" s="1">
        <v>0</v>
      </c>
      <c r="D10665" s="1">
        <v>0</v>
      </c>
      <c r="E10665" s="1">
        <v>0</v>
      </c>
    </row>
    <row r="10666" spans="1:5" x14ac:dyDescent="0.25">
      <c r="A10666" t="s">
        <v>16496</v>
      </c>
      <c r="B10666" t="s">
        <v>5423</v>
      </c>
      <c r="C10666" s="1">
        <v>0</v>
      </c>
      <c r="D10666" s="1">
        <v>0</v>
      </c>
      <c r="E10666" s="1">
        <v>0</v>
      </c>
    </row>
    <row r="10667" spans="1:5" x14ac:dyDescent="0.25">
      <c r="A10667" t="s">
        <v>16497</v>
      </c>
      <c r="B10667" t="s">
        <v>5426</v>
      </c>
      <c r="C10667" s="1">
        <v>0</v>
      </c>
      <c r="D10667" s="1">
        <v>0</v>
      </c>
      <c r="E10667" s="1">
        <v>0</v>
      </c>
    </row>
    <row r="10668" spans="1:5" x14ac:dyDescent="0.25">
      <c r="A10668" t="s">
        <v>16498</v>
      </c>
      <c r="B10668" t="s">
        <v>5428</v>
      </c>
      <c r="C10668" s="1">
        <v>0</v>
      </c>
      <c r="D10668" s="1">
        <v>0</v>
      </c>
      <c r="E10668" s="1">
        <v>0</v>
      </c>
    </row>
    <row r="10669" spans="1:5" x14ac:dyDescent="0.25">
      <c r="A10669" t="s">
        <v>16499</v>
      </c>
      <c r="B10669" t="s">
        <v>10812</v>
      </c>
      <c r="C10669" s="1">
        <v>0</v>
      </c>
      <c r="D10669" s="1">
        <v>0</v>
      </c>
      <c r="E10669" s="1">
        <v>0</v>
      </c>
    </row>
    <row r="10670" spans="1:5" x14ac:dyDescent="0.25">
      <c r="A10670" t="s">
        <v>16500</v>
      </c>
      <c r="B10670" t="s">
        <v>5430</v>
      </c>
      <c r="C10670" s="1">
        <v>0</v>
      </c>
      <c r="D10670" s="1">
        <v>0</v>
      </c>
      <c r="E10670" s="1">
        <v>0</v>
      </c>
    </row>
    <row r="10671" spans="1:5" x14ac:dyDescent="0.25">
      <c r="A10671" t="s">
        <v>16501</v>
      </c>
      <c r="B10671" t="s">
        <v>5432</v>
      </c>
      <c r="C10671" s="1">
        <v>0</v>
      </c>
      <c r="D10671" s="1">
        <v>0</v>
      </c>
      <c r="E10671" s="1">
        <v>0</v>
      </c>
    </row>
    <row r="10672" spans="1:5" x14ac:dyDescent="0.25">
      <c r="A10672" t="s">
        <v>16502</v>
      </c>
      <c r="B10672" t="s">
        <v>5434</v>
      </c>
      <c r="C10672" s="1">
        <v>0</v>
      </c>
      <c r="D10672" s="1">
        <v>0</v>
      </c>
      <c r="E10672" s="1">
        <v>0</v>
      </c>
    </row>
    <row r="10673" spans="1:5" x14ac:dyDescent="0.25">
      <c r="A10673" t="s">
        <v>16503</v>
      </c>
      <c r="B10673" t="s">
        <v>5436</v>
      </c>
      <c r="C10673" s="1">
        <v>0</v>
      </c>
      <c r="D10673" s="1">
        <v>0</v>
      </c>
      <c r="E10673" s="1">
        <v>0</v>
      </c>
    </row>
    <row r="10674" spans="1:5" x14ac:dyDescent="0.25">
      <c r="A10674" t="s">
        <v>16504</v>
      </c>
      <c r="B10674" t="s">
        <v>5438</v>
      </c>
      <c r="C10674" s="1">
        <v>0</v>
      </c>
      <c r="D10674" s="1">
        <v>0</v>
      </c>
      <c r="E10674" s="1">
        <v>0</v>
      </c>
    </row>
    <row r="10675" spans="1:5" x14ac:dyDescent="0.25">
      <c r="A10675" t="s">
        <v>16505</v>
      </c>
      <c r="B10675" t="s">
        <v>5440</v>
      </c>
      <c r="C10675" s="1">
        <v>0</v>
      </c>
      <c r="D10675" s="1">
        <v>0</v>
      </c>
      <c r="E10675" s="1">
        <v>0</v>
      </c>
    </row>
    <row r="10676" spans="1:5" x14ac:dyDescent="0.25">
      <c r="A10676" t="s">
        <v>16506</v>
      </c>
      <c r="B10676" t="s">
        <v>5442</v>
      </c>
      <c r="C10676" s="1">
        <v>0</v>
      </c>
      <c r="D10676" s="1">
        <v>0</v>
      </c>
      <c r="E10676" s="1">
        <v>0</v>
      </c>
    </row>
    <row r="10677" spans="1:5" x14ac:dyDescent="0.25">
      <c r="A10677" t="s">
        <v>16507</v>
      </c>
      <c r="B10677" t="s">
        <v>5444</v>
      </c>
      <c r="C10677" s="1">
        <v>0</v>
      </c>
      <c r="D10677" s="1">
        <v>0</v>
      </c>
      <c r="E10677" s="1">
        <v>0</v>
      </c>
    </row>
    <row r="10678" spans="1:5" x14ac:dyDescent="0.25">
      <c r="A10678" t="s">
        <v>16508</v>
      </c>
      <c r="B10678" t="s">
        <v>5446</v>
      </c>
      <c r="C10678" s="1">
        <v>0</v>
      </c>
      <c r="D10678" s="1">
        <v>0</v>
      </c>
      <c r="E10678" s="1">
        <v>0</v>
      </c>
    </row>
    <row r="10679" spans="1:5" x14ac:dyDescent="0.25">
      <c r="A10679" t="s">
        <v>16509</v>
      </c>
      <c r="B10679" t="s">
        <v>5449</v>
      </c>
      <c r="C10679" s="1">
        <v>0</v>
      </c>
      <c r="D10679" s="1">
        <v>0</v>
      </c>
      <c r="E10679" s="1">
        <v>0</v>
      </c>
    </row>
    <row r="10680" spans="1:5" x14ac:dyDescent="0.25">
      <c r="A10680" t="s">
        <v>16510</v>
      </c>
      <c r="B10680" t="s">
        <v>5451</v>
      </c>
      <c r="C10680" s="1">
        <v>0</v>
      </c>
      <c r="D10680" s="1">
        <v>0</v>
      </c>
      <c r="E10680" s="1">
        <v>0</v>
      </c>
    </row>
    <row r="10681" spans="1:5" x14ac:dyDescent="0.25">
      <c r="A10681" t="s">
        <v>16511</v>
      </c>
      <c r="B10681" t="s">
        <v>5453</v>
      </c>
      <c r="C10681" s="1">
        <v>0</v>
      </c>
      <c r="D10681" s="1">
        <v>0</v>
      </c>
      <c r="E10681" s="1">
        <v>0</v>
      </c>
    </row>
    <row r="10682" spans="1:5" x14ac:dyDescent="0.25">
      <c r="A10682" t="s">
        <v>16512</v>
      </c>
      <c r="B10682" t="s">
        <v>5455</v>
      </c>
      <c r="C10682" s="1">
        <v>0</v>
      </c>
      <c r="D10682" s="1">
        <v>0</v>
      </c>
      <c r="E10682" s="1">
        <v>0</v>
      </c>
    </row>
    <row r="10683" spans="1:5" x14ac:dyDescent="0.25">
      <c r="A10683" t="s">
        <v>16513</v>
      </c>
      <c r="B10683" t="s">
        <v>5458</v>
      </c>
      <c r="C10683" s="1">
        <v>0</v>
      </c>
      <c r="D10683" s="1">
        <v>0</v>
      </c>
      <c r="E10683" s="1">
        <v>0</v>
      </c>
    </row>
    <row r="10684" spans="1:5" x14ac:dyDescent="0.25">
      <c r="A10684" t="s">
        <v>16514</v>
      </c>
      <c r="B10684" t="s">
        <v>5460</v>
      </c>
      <c r="C10684" s="1">
        <v>0</v>
      </c>
      <c r="D10684" s="1">
        <v>0</v>
      </c>
      <c r="E10684" s="1">
        <v>0</v>
      </c>
    </row>
    <row r="10685" spans="1:5" x14ac:dyDescent="0.25">
      <c r="A10685" t="s">
        <v>16515</v>
      </c>
      <c r="B10685" t="s">
        <v>5462</v>
      </c>
      <c r="C10685" s="1">
        <v>0</v>
      </c>
      <c r="D10685" s="1">
        <v>0</v>
      </c>
      <c r="E10685" s="1">
        <v>0</v>
      </c>
    </row>
    <row r="10686" spans="1:5" x14ac:dyDescent="0.25">
      <c r="A10686" t="s">
        <v>16516</v>
      </c>
      <c r="B10686" t="s">
        <v>5464</v>
      </c>
      <c r="C10686" s="1">
        <v>0</v>
      </c>
      <c r="D10686" s="1">
        <v>0</v>
      </c>
      <c r="E10686" s="1">
        <v>0</v>
      </c>
    </row>
    <row r="10687" spans="1:5" x14ac:dyDescent="0.25">
      <c r="A10687" t="s">
        <v>16517</v>
      </c>
      <c r="B10687" t="s">
        <v>5466</v>
      </c>
      <c r="C10687" s="1">
        <v>0</v>
      </c>
      <c r="D10687" s="1">
        <v>0</v>
      </c>
      <c r="E10687" s="1">
        <v>0</v>
      </c>
    </row>
    <row r="10688" spans="1:5" x14ac:dyDescent="0.25">
      <c r="A10688" t="s">
        <v>16518</v>
      </c>
      <c r="B10688" t="s">
        <v>5468</v>
      </c>
      <c r="C10688" s="1">
        <v>0</v>
      </c>
      <c r="D10688" s="1">
        <v>0</v>
      </c>
      <c r="E10688" s="1">
        <v>0</v>
      </c>
    </row>
    <row r="10689" spans="1:6" x14ac:dyDescent="0.25">
      <c r="A10689" t="s">
        <v>16519</v>
      </c>
      <c r="B10689" t="s">
        <v>5470</v>
      </c>
      <c r="C10689" s="1">
        <v>0</v>
      </c>
      <c r="D10689" s="1">
        <v>13992</v>
      </c>
      <c r="E10689" s="1">
        <v>50235</v>
      </c>
      <c r="F10689" t="s">
        <v>16520</v>
      </c>
    </row>
    <row r="10690" spans="1:6" x14ac:dyDescent="0.25">
      <c r="A10690" t="s">
        <v>16521</v>
      </c>
      <c r="B10690" t="s">
        <v>5472</v>
      </c>
      <c r="C10690" s="1">
        <v>0</v>
      </c>
      <c r="D10690" s="1">
        <v>0</v>
      </c>
      <c r="E10690" s="1">
        <v>0</v>
      </c>
    </row>
    <row r="10691" spans="1:6" x14ac:dyDescent="0.25">
      <c r="A10691" t="s">
        <v>16522</v>
      </c>
      <c r="B10691" t="s">
        <v>5475</v>
      </c>
      <c r="C10691" s="1">
        <v>0</v>
      </c>
      <c r="D10691" s="1">
        <v>0</v>
      </c>
      <c r="E10691" s="1">
        <v>0</v>
      </c>
    </row>
    <row r="10692" spans="1:6" x14ac:dyDescent="0.25">
      <c r="A10692" t="s">
        <v>16523</v>
      </c>
      <c r="B10692" t="s">
        <v>5477</v>
      </c>
      <c r="C10692" s="1">
        <v>0</v>
      </c>
      <c r="D10692" s="1">
        <v>0</v>
      </c>
      <c r="E10692" s="1">
        <v>0</v>
      </c>
    </row>
    <row r="10693" spans="1:6" x14ac:dyDescent="0.25">
      <c r="A10693" t="s">
        <v>16524</v>
      </c>
      <c r="B10693" t="s">
        <v>5479</v>
      </c>
      <c r="C10693" s="1">
        <v>0</v>
      </c>
      <c r="D10693" s="1">
        <v>0</v>
      </c>
      <c r="E10693" s="1">
        <v>0</v>
      </c>
    </row>
    <row r="10694" spans="1:6" x14ac:dyDescent="0.25">
      <c r="A10694" t="s">
        <v>16525</v>
      </c>
      <c r="B10694" t="s">
        <v>5481</v>
      </c>
      <c r="C10694" s="1">
        <v>0</v>
      </c>
      <c r="D10694" s="1">
        <v>0</v>
      </c>
      <c r="E10694" s="1">
        <v>0</v>
      </c>
    </row>
    <row r="10695" spans="1:6" x14ac:dyDescent="0.25">
      <c r="A10695" t="s">
        <v>16526</v>
      </c>
      <c r="B10695" t="s">
        <v>5483</v>
      </c>
      <c r="C10695" s="1">
        <v>0</v>
      </c>
      <c r="D10695" s="1">
        <v>0</v>
      </c>
      <c r="E10695" s="1">
        <v>0</v>
      </c>
    </row>
    <row r="10696" spans="1:6" x14ac:dyDescent="0.25">
      <c r="A10696" t="s">
        <v>16527</v>
      </c>
      <c r="B10696" t="s">
        <v>5487</v>
      </c>
      <c r="C10696" s="1">
        <v>0</v>
      </c>
      <c r="D10696" s="1">
        <v>0</v>
      </c>
      <c r="E10696" s="1">
        <v>0</v>
      </c>
    </row>
    <row r="10697" spans="1:6" x14ac:dyDescent="0.25">
      <c r="A10697" t="s">
        <v>16528</v>
      </c>
      <c r="B10697" t="s">
        <v>5490</v>
      </c>
      <c r="C10697" s="1">
        <v>0</v>
      </c>
      <c r="D10697" s="1">
        <v>0</v>
      </c>
      <c r="E10697" s="1">
        <v>0</v>
      </c>
    </row>
    <row r="10698" spans="1:6" x14ac:dyDescent="0.25">
      <c r="A10698" t="s">
        <v>16529</v>
      </c>
      <c r="B10698" t="s">
        <v>5492</v>
      </c>
      <c r="C10698" s="1">
        <v>0</v>
      </c>
      <c r="D10698" s="1">
        <v>0</v>
      </c>
      <c r="E10698" s="1">
        <v>0</v>
      </c>
    </row>
    <row r="10699" spans="1:6" x14ac:dyDescent="0.25">
      <c r="A10699" t="s">
        <v>16530</v>
      </c>
      <c r="B10699" t="s">
        <v>5494</v>
      </c>
      <c r="C10699" s="1">
        <v>0</v>
      </c>
      <c r="D10699" s="1">
        <v>0</v>
      </c>
      <c r="E10699" s="1">
        <v>0</v>
      </c>
    </row>
    <row r="10700" spans="1:6" x14ac:dyDescent="0.25">
      <c r="A10700" t="s">
        <v>16531</v>
      </c>
      <c r="B10700" t="s">
        <v>5496</v>
      </c>
      <c r="C10700" s="1">
        <v>0</v>
      </c>
      <c r="D10700" s="1">
        <v>0</v>
      </c>
      <c r="E10700" s="1">
        <v>0</v>
      </c>
    </row>
    <row r="10701" spans="1:6" x14ac:dyDescent="0.25">
      <c r="A10701" t="s">
        <v>16532</v>
      </c>
      <c r="B10701" t="s">
        <v>5498</v>
      </c>
      <c r="C10701" s="1">
        <v>0</v>
      </c>
      <c r="D10701" s="1">
        <v>0</v>
      </c>
      <c r="E10701" s="1">
        <v>0</v>
      </c>
    </row>
    <row r="10702" spans="1:6" x14ac:dyDescent="0.25">
      <c r="A10702" t="s">
        <v>16533</v>
      </c>
      <c r="B10702" t="s">
        <v>5500</v>
      </c>
      <c r="C10702" s="1">
        <v>0</v>
      </c>
      <c r="D10702" s="1">
        <v>0</v>
      </c>
      <c r="E10702" s="1">
        <v>0</v>
      </c>
    </row>
    <row r="10703" spans="1:6" x14ac:dyDescent="0.25">
      <c r="A10703" t="s">
        <v>16534</v>
      </c>
      <c r="B10703" t="s">
        <v>5502</v>
      </c>
      <c r="C10703" s="1">
        <v>0</v>
      </c>
      <c r="D10703" s="1">
        <v>0</v>
      </c>
      <c r="E10703" s="1">
        <v>0</v>
      </c>
    </row>
    <row r="10704" spans="1:6" x14ac:dyDescent="0.25">
      <c r="A10704" t="s">
        <v>16535</v>
      </c>
      <c r="B10704" t="s">
        <v>5504</v>
      </c>
      <c r="C10704" s="1">
        <v>0</v>
      </c>
      <c r="D10704" s="1">
        <v>0</v>
      </c>
      <c r="E10704" s="1">
        <v>0</v>
      </c>
    </row>
    <row r="10705" spans="1:5" x14ac:dyDescent="0.25">
      <c r="A10705" t="s">
        <v>16536</v>
      </c>
      <c r="B10705" t="s">
        <v>5506</v>
      </c>
      <c r="C10705" s="1">
        <v>0</v>
      </c>
      <c r="D10705" s="1">
        <v>0</v>
      </c>
      <c r="E10705" s="1">
        <v>0</v>
      </c>
    </row>
    <row r="10706" spans="1:5" x14ac:dyDescent="0.25">
      <c r="A10706" t="s">
        <v>16537</v>
      </c>
      <c r="B10706" t="s">
        <v>5508</v>
      </c>
      <c r="C10706" s="1">
        <v>0</v>
      </c>
      <c r="D10706" s="1">
        <v>0</v>
      </c>
      <c r="E10706" s="1">
        <v>0</v>
      </c>
    </row>
    <row r="10707" spans="1:5" x14ac:dyDescent="0.25">
      <c r="A10707" t="s">
        <v>16538</v>
      </c>
      <c r="B10707" t="s">
        <v>5510</v>
      </c>
      <c r="C10707" s="1">
        <v>0</v>
      </c>
      <c r="D10707" s="1">
        <v>0</v>
      </c>
      <c r="E10707" s="1">
        <v>0</v>
      </c>
    </row>
    <row r="10708" spans="1:5" x14ac:dyDescent="0.25">
      <c r="A10708" t="s">
        <v>16539</v>
      </c>
      <c r="B10708" t="s">
        <v>5512</v>
      </c>
      <c r="C10708" s="1">
        <v>0</v>
      </c>
      <c r="D10708" s="1">
        <v>0</v>
      </c>
      <c r="E10708" s="1">
        <v>0</v>
      </c>
    </row>
    <row r="10709" spans="1:5" x14ac:dyDescent="0.25">
      <c r="A10709" t="s">
        <v>16540</v>
      </c>
      <c r="B10709" t="s">
        <v>5514</v>
      </c>
      <c r="C10709" s="1">
        <v>0</v>
      </c>
      <c r="D10709" s="1">
        <v>0</v>
      </c>
      <c r="E10709" s="1">
        <v>0</v>
      </c>
    </row>
    <row r="10710" spans="1:5" x14ac:dyDescent="0.25">
      <c r="A10710" t="s">
        <v>16541</v>
      </c>
      <c r="B10710" t="s">
        <v>5516</v>
      </c>
      <c r="C10710" s="1">
        <v>0</v>
      </c>
      <c r="D10710" s="1">
        <v>0</v>
      </c>
      <c r="E10710" s="1">
        <v>0</v>
      </c>
    </row>
    <row r="10711" spans="1:5" x14ac:dyDescent="0.25">
      <c r="A10711" t="s">
        <v>16542</v>
      </c>
      <c r="B10711" t="s">
        <v>5518</v>
      </c>
      <c r="C10711" s="1">
        <v>0</v>
      </c>
      <c r="D10711" s="1">
        <v>0</v>
      </c>
      <c r="E10711" s="1">
        <v>0</v>
      </c>
    </row>
    <row r="10712" spans="1:5" x14ac:dyDescent="0.25">
      <c r="A10712" t="s">
        <v>16543</v>
      </c>
      <c r="B10712" t="s">
        <v>5521</v>
      </c>
      <c r="C10712" s="1">
        <v>0</v>
      </c>
      <c r="D10712" s="1">
        <v>0</v>
      </c>
      <c r="E10712" s="1">
        <v>0</v>
      </c>
    </row>
    <row r="10713" spans="1:5" x14ac:dyDescent="0.25">
      <c r="A10713" t="s">
        <v>16544</v>
      </c>
      <c r="B10713" t="s">
        <v>5524</v>
      </c>
      <c r="C10713" s="1">
        <v>0</v>
      </c>
      <c r="D10713" s="1">
        <v>0</v>
      </c>
      <c r="E10713" s="1">
        <v>0</v>
      </c>
    </row>
    <row r="10714" spans="1:5" x14ac:dyDescent="0.25">
      <c r="A10714" t="s">
        <v>16545</v>
      </c>
      <c r="B10714" t="s">
        <v>5526</v>
      </c>
      <c r="C10714" s="1">
        <v>0</v>
      </c>
      <c r="D10714" s="1">
        <v>0</v>
      </c>
      <c r="E10714" s="1">
        <v>0</v>
      </c>
    </row>
    <row r="10715" spans="1:5" x14ac:dyDescent="0.25">
      <c r="A10715" t="s">
        <v>16546</v>
      </c>
      <c r="B10715" t="s">
        <v>13445</v>
      </c>
      <c r="C10715" s="1">
        <v>0</v>
      </c>
      <c r="D10715" s="1">
        <v>0</v>
      </c>
      <c r="E10715" s="1">
        <v>0</v>
      </c>
    </row>
    <row r="10716" spans="1:5" x14ac:dyDescent="0.25">
      <c r="A10716" t="s">
        <v>16547</v>
      </c>
      <c r="B10716" t="s">
        <v>5528</v>
      </c>
      <c r="C10716" s="1">
        <v>0</v>
      </c>
      <c r="D10716" s="1">
        <v>0</v>
      </c>
      <c r="E10716" s="1">
        <v>0</v>
      </c>
    </row>
    <row r="10717" spans="1:5" x14ac:dyDescent="0.25">
      <c r="A10717" t="s">
        <v>16548</v>
      </c>
      <c r="B10717" t="s">
        <v>5530</v>
      </c>
      <c r="C10717" s="1">
        <v>0</v>
      </c>
      <c r="D10717" s="1">
        <v>0</v>
      </c>
      <c r="E10717" s="1">
        <v>0</v>
      </c>
    </row>
    <row r="10718" spans="1:5" x14ac:dyDescent="0.25">
      <c r="A10718" t="s">
        <v>16549</v>
      </c>
      <c r="B10718" t="s">
        <v>5532</v>
      </c>
      <c r="C10718" s="1">
        <v>0</v>
      </c>
      <c r="D10718" s="1">
        <v>0</v>
      </c>
      <c r="E10718" s="1">
        <v>0</v>
      </c>
    </row>
    <row r="10719" spans="1:5" x14ac:dyDescent="0.25">
      <c r="A10719" t="s">
        <v>16550</v>
      </c>
      <c r="B10719" t="s">
        <v>5534</v>
      </c>
      <c r="C10719" s="1">
        <v>0</v>
      </c>
      <c r="D10719" s="1">
        <v>0</v>
      </c>
      <c r="E10719" s="1">
        <v>0</v>
      </c>
    </row>
    <row r="10720" spans="1:5" x14ac:dyDescent="0.25">
      <c r="A10720" t="s">
        <v>16551</v>
      </c>
      <c r="B10720" t="s">
        <v>5536</v>
      </c>
      <c r="C10720" s="1">
        <v>0</v>
      </c>
      <c r="D10720" s="1">
        <v>0</v>
      </c>
      <c r="E10720" s="1">
        <v>0</v>
      </c>
    </row>
    <row r="10721" spans="1:6" x14ac:dyDescent="0.25">
      <c r="A10721" t="s">
        <v>16552</v>
      </c>
      <c r="B10721" t="s">
        <v>5538</v>
      </c>
      <c r="C10721" s="1">
        <v>0</v>
      </c>
      <c r="D10721" s="1">
        <v>0</v>
      </c>
      <c r="E10721" s="1">
        <v>0</v>
      </c>
    </row>
    <row r="10722" spans="1:6" x14ac:dyDescent="0.25">
      <c r="A10722" t="s">
        <v>16553</v>
      </c>
      <c r="B10722" t="s">
        <v>5540</v>
      </c>
      <c r="C10722" s="1">
        <v>0</v>
      </c>
      <c r="D10722" s="1">
        <v>0</v>
      </c>
      <c r="E10722" s="1">
        <v>0</v>
      </c>
    </row>
    <row r="10723" spans="1:6" x14ac:dyDescent="0.25">
      <c r="A10723" t="s">
        <v>16554</v>
      </c>
      <c r="B10723" t="s">
        <v>5542</v>
      </c>
      <c r="C10723" s="1">
        <v>0</v>
      </c>
      <c r="D10723" s="1">
        <v>0</v>
      </c>
      <c r="E10723" s="1">
        <v>0</v>
      </c>
    </row>
    <row r="10724" spans="1:6" x14ac:dyDescent="0.25">
      <c r="A10724" t="s">
        <v>16555</v>
      </c>
      <c r="B10724" t="s">
        <v>5544</v>
      </c>
      <c r="C10724" s="1">
        <v>0</v>
      </c>
      <c r="D10724" s="1">
        <v>0</v>
      </c>
      <c r="E10724" s="1">
        <v>0</v>
      </c>
    </row>
    <row r="10725" spans="1:6" x14ac:dyDescent="0.25">
      <c r="A10725" t="s">
        <v>16556</v>
      </c>
      <c r="B10725" t="s">
        <v>5546</v>
      </c>
      <c r="C10725" s="1">
        <v>0</v>
      </c>
      <c r="D10725" s="1">
        <v>0</v>
      </c>
      <c r="E10725" s="1">
        <v>0</v>
      </c>
    </row>
    <row r="10726" spans="1:6" x14ac:dyDescent="0.25">
      <c r="A10726" t="s">
        <v>16557</v>
      </c>
      <c r="B10726" t="s">
        <v>5549</v>
      </c>
      <c r="C10726" s="1">
        <v>0</v>
      </c>
      <c r="D10726" s="1">
        <v>0</v>
      </c>
      <c r="E10726" s="1">
        <v>0</v>
      </c>
    </row>
    <row r="10727" spans="1:6" x14ac:dyDescent="0.25">
      <c r="A10727" t="s">
        <v>16558</v>
      </c>
      <c r="B10727" t="s">
        <v>5551</v>
      </c>
      <c r="C10727" s="1">
        <v>0</v>
      </c>
      <c r="D10727" s="1">
        <v>0</v>
      </c>
      <c r="E10727" s="1">
        <v>0</v>
      </c>
    </row>
    <row r="10728" spans="1:6" x14ac:dyDescent="0.25">
      <c r="A10728" t="s">
        <v>16559</v>
      </c>
      <c r="B10728" t="s">
        <v>5553</v>
      </c>
      <c r="C10728" s="1">
        <v>0</v>
      </c>
      <c r="D10728" s="1">
        <v>0</v>
      </c>
      <c r="E10728" s="1">
        <v>0</v>
      </c>
    </row>
    <row r="10729" spans="1:6" x14ac:dyDescent="0.25">
      <c r="A10729" t="s">
        <v>16560</v>
      </c>
      <c r="B10729" t="s">
        <v>5555</v>
      </c>
      <c r="C10729" s="1">
        <v>0</v>
      </c>
      <c r="D10729" s="1">
        <v>0</v>
      </c>
      <c r="E10729" s="1">
        <v>0</v>
      </c>
    </row>
    <row r="10730" spans="1:6" x14ac:dyDescent="0.25">
      <c r="A10730" t="s">
        <v>16561</v>
      </c>
      <c r="B10730" t="s">
        <v>5557</v>
      </c>
      <c r="C10730" s="1">
        <v>0</v>
      </c>
      <c r="D10730" s="1">
        <v>0</v>
      </c>
      <c r="E10730" s="1">
        <v>0</v>
      </c>
    </row>
    <row r="10731" spans="1:6" x14ac:dyDescent="0.25">
      <c r="A10731" t="s">
        <v>16562</v>
      </c>
      <c r="B10731" t="s">
        <v>5559</v>
      </c>
      <c r="C10731" s="1">
        <v>0</v>
      </c>
      <c r="D10731" s="1">
        <v>0</v>
      </c>
      <c r="E10731" s="1">
        <v>0</v>
      </c>
    </row>
    <row r="10732" spans="1:6" x14ac:dyDescent="0.25">
      <c r="A10732" t="s">
        <v>16563</v>
      </c>
      <c r="B10732" t="s">
        <v>5561</v>
      </c>
      <c r="C10732" s="1">
        <v>0</v>
      </c>
      <c r="D10732" s="1">
        <v>0</v>
      </c>
      <c r="E10732" s="1">
        <v>0</v>
      </c>
    </row>
    <row r="10733" spans="1:6" x14ac:dyDescent="0.25">
      <c r="A10733" t="s">
        <v>16564</v>
      </c>
      <c r="B10733" t="s">
        <v>5563</v>
      </c>
      <c r="C10733" s="1">
        <v>0</v>
      </c>
      <c r="D10733" s="1">
        <v>0</v>
      </c>
      <c r="E10733" s="1">
        <v>0</v>
      </c>
    </row>
    <row r="10734" spans="1:6" x14ac:dyDescent="0.25">
      <c r="A10734" t="s">
        <v>16565</v>
      </c>
      <c r="B10734" t="s">
        <v>5565</v>
      </c>
      <c r="C10734" s="1">
        <v>0</v>
      </c>
      <c r="D10734" s="1">
        <v>0</v>
      </c>
      <c r="E10734" s="1">
        <v>0</v>
      </c>
    </row>
    <row r="10735" spans="1:6" x14ac:dyDescent="0.25">
      <c r="A10735" t="s">
        <v>16566</v>
      </c>
      <c r="B10735" t="s">
        <v>5568</v>
      </c>
      <c r="C10735" s="1">
        <v>59909</v>
      </c>
      <c r="D10735" s="1">
        <v>11336</v>
      </c>
      <c r="E10735" s="1">
        <v>69352</v>
      </c>
      <c r="F10735" t="s">
        <v>16567</v>
      </c>
    </row>
    <row r="10736" spans="1:6" x14ac:dyDescent="0.25">
      <c r="A10736" t="s">
        <v>16568</v>
      </c>
      <c r="B10736" t="s">
        <v>5571</v>
      </c>
      <c r="C10736" s="1">
        <v>0</v>
      </c>
      <c r="D10736" s="1">
        <v>0</v>
      </c>
      <c r="E10736" s="1">
        <v>0</v>
      </c>
    </row>
    <row r="10737" spans="1:5" x14ac:dyDescent="0.25">
      <c r="A10737" t="s">
        <v>16569</v>
      </c>
      <c r="B10737" t="s">
        <v>5573</v>
      </c>
      <c r="C10737" s="1">
        <v>0</v>
      </c>
      <c r="D10737" s="1">
        <v>0</v>
      </c>
      <c r="E10737" s="1">
        <v>0</v>
      </c>
    </row>
    <row r="10738" spans="1:5" x14ac:dyDescent="0.25">
      <c r="A10738" t="s">
        <v>16570</v>
      </c>
      <c r="B10738" t="s">
        <v>5575</v>
      </c>
      <c r="C10738" s="1">
        <v>0</v>
      </c>
      <c r="D10738" s="1">
        <v>0</v>
      </c>
      <c r="E10738" s="1">
        <v>0</v>
      </c>
    </row>
    <row r="10739" spans="1:5" x14ac:dyDescent="0.25">
      <c r="A10739" t="s">
        <v>16571</v>
      </c>
      <c r="B10739" t="s">
        <v>5577</v>
      </c>
      <c r="C10739" s="1">
        <v>0</v>
      </c>
      <c r="D10739" s="1">
        <v>0</v>
      </c>
      <c r="E10739" s="1">
        <v>0</v>
      </c>
    </row>
    <row r="10740" spans="1:5" x14ac:dyDescent="0.25">
      <c r="A10740" t="s">
        <v>16572</v>
      </c>
      <c r="B10740" t="s">
        <v>5579</v>
      </c>
      <c r="C10740" s="1">
        <v>0</v>
      </c>
      <c r="D10740" s="1">
        <v>0</v>
      </c>
      <c r="E10740" s="1">
        <v>0</v>
      </c>
    </row>
    <row r="10741" spans="1:5" x14ac:dyDescent="0.25">
      <c r="A10741" t="s">
        <v>16573</v>
      </c>
      <c r="B10741" t="s">
        <v>5581</v>
      </c>
      <c r="C10741" s="1">
        <v>0</v>
      </c>
      <c r="D10741" s="1">
        <v>0</v>
      </c>
      <c r="E10741" s="1">
        <v>0</v>
      </c>
    </row>
    <row r="10742" spans="1:5" x14ac:dyDescent="0.25">
      <c r="A10742" t="s">
        <v>16574</v>
      </c>
      <c r="B10742" t="s">
        <v>5585</v>
      </c>
      <c r="C10742" s="1">
        <v>0</v>
      </c>
      <c r="D10742" s="1">
        <v>0</v>
      </c>
      <c r="E10742" s="1">
        <v>0</v>
      </c>
    </row>
    <row r="10743" spans="1:5" x14ac:dyDescent="0.25">
      <c r="A10743" t="s">
        <v>16575</v>
      </c>
      <c r="B10743" t="s">
        <v>5587</v>
      </c>
      <c r="C10743" s="1">
        <v>0</v>
      </c>
      <c r="D10743" s="1">
        <v>0</v>
      </c>
      <c r="E10743" s="1">
        <v>0</v>
      </c>
    </row>
    <row r="10744" spans="1:5" x14ac:dyDescent="0.25">
      <c r="A10744" t="s">
        <v>16576</v>
      </c>
      <c r="B10744" t="s">
        <v>5589</v>
      </c>
      <c r="C10744" s="1">
        <v>0</v>
      </c>
      <c r="D10744" s="1">
        <v>0</v>
      </c>
      <c r="E10744" s="1">
        <v>0</v>
      </c>
    </row>
    <row r="10745" spans="1:5" x14ac:dyDescent="0.25">
      <c r="A10745" t="s">
        <v>16577</v>
      </c>
      <c r="B10745" t="s">
        <v>5591</v>
      </c>
      <c r="C10745" s="1">
        <v>0</v>
      </c>
      <c r="D10745" s="1">
        <v>0</v>
      </c>
      <c r="E10745" s="1">
        <v>0</v>
      </c>
    </row>
    <row r="10746" spans="1:5" x14ac:dyDescent="0.25">
      <c r="A10746" t="s">
        <v>16578</v>
      </c>
      <c r="B10746" t="s">
        <v>5593</v>
      </c>
      <c r="C10746" s="1">
        <v>0</v>
      </c>
      <c r="D10746" s="1">
        <v>0</v>
      </c>
      <c r="E10746" s="1">
        <v>0</v>
      </c>
    </row>
    <row r="10747" spans="1:5" x14ac:dyDescent="0.25">
      <c r="A10747" t="s">
        <v>16579</v>
      </c>
      <c r="B10747" t="s">
        <v>5595</v>
      </c>
      <c r="C10747" s="1">
        <v>0</v>
      </c>
      <c r="D10747" s="1">
        <v>0</v>
      </c>
      <c r="E10747" s="1">
        <v>0</v>
      </c>
    </row>
    <row r="10748" spans="1:5" x14ac:dyDescent="0.25">
      <c r="A10748" t="s">
        <v>16580</v>
      </c>
      <c r="B10748" t="s">
        <v>5597</v>
      </c>
      <c r="C10748" s="1">
        <v>0</v>
      </c>
      <c r="D10748" s="1">
        <v>0</v>
      </c>
      <c r="E10748" s="1">
        <v>0</v>
      </c>
    </row>
    <row r="10749" spans="1:5" x14ac:dyDescent="0.25">
      <c r="A10749" t="s">
        <v>16581</v>
      </c>
      <c r="B10749" t="s">
        <v>5599</v>
      </c>
      <c r="C10749" s="1">
        <v>0</v>
      </c>
      <c r="D10749" s="1">
        <v>0</v>
      </c>
      <c r="E10749" s="1">
        <v>0</v>
      </c>
    </row>
    <row r="10750" spans="1:5" x14ac:dyDescent="0.25">
      <c r="A10750" t="s">
        <v>16582</v>
      </c>
      <c r="B10750" t="s">
        <v>5601</v>
      </c>
      <c r="C10750" s="1">
        <v>0</v>
      </c>
      <c r="D10750" s="1">
        <v>0</v>
      </c>
      <c r="E10750" s="1">
        <v>0</v>
      </c>
    </row>
    <row r="10751" spans="1:5" x14ac:dyDescent="0.25">
      <c r="A10751" t="s">
        <v>16583</v>
      </c>
      <c r="B10751" t="s">
        <v>5603</v>
      </c>
      <c r="C10751" s="1">
        <v>0</v>
      </c>
      <c r="D10751" s="1">
        <v>0</v>
      </c>
      <c r="E10751" s="1">
        <v>0</v>
      </c>
    </row>
    <row r="10752" spans="1:5" x14ac:dyDescent="0.25">
      <c r="A10752" t="s">
        <v>16584</v>
      </c>
      <c r="B10752" t="s">
        <v>5605</v>
      </c>
      <c r="C10752" s="1">
        <v>0</v>
      </c>
      <c r="D10752" s="1">
        <v>0</v>
      </c>
      <c r="E10752" s="1">
        <v>0</v>
      </c>
    </row>
    <row r="10753" spans="1:5" x14ac:dyDescent="0.25">
      <c r="A10753" t="s">
        <v>16585</v>
      </c>
      <c r="B10753" t="s">
        <v>5607</v>
      </c>
      <c r="C10753" s="1">
        <v>0</v>
      </c>
      <c r="D10753" s="1">
        <v>0</v>
      </c>
      <c r="E10753" s="1">
        <v>0</v>
      </c>
    </row>
    <row r="10754" spans="1:5" x14ac:dyDescent="0.25">
      <c r="A10754" t="s">
        <v>16586</v>
      </c>
      <c r="B10754" t="s">
        <v>5609</v>
      </c>
      <c r="C10754" s="1">
        <v>6000</v>
      </c>
      <c r="D10754" s="1">
        <v>0</v>
      </c>
      <c r="E10754" s="1">
        <v>1500</v>
      </c>
    </row>
    <row r="10755" spans="1:5" x14ac:dyDescent="0.25">
      <c r="A10755" t="s">
        <v>16587</v>
      </c>
      <c r="B10755" t="s">
        <v>5612</v>
      </c>
      <c r="C10755" s="1">
        <v>0</v>
      </c>
      <c r="D10755" s="1">
        <v>0</v>
      </c>
      <c r="E10755" s="1">
        <v>0</v>
      </c>
    </row>
    <row r="10756" spans="1:5" x14ac:dyDescent="0.25">
      <c r="A10756" t="s">
        <v>16588</v>
      </c>
      <c r="B10756" t="s">
        <v>5614</v>
      </c>
      <c r="C10756" s="1">
        <v>0</v>
      </c>
      <c r="D10756" s="1">
        <v>0</v>
      </c>
      <c r="E10756" s="1">
        <v>0</v>
      </c>
    </row>
    <row r="10757" spans="1:5" x14ac:dyDescent="0.25">
      <c r="A10757" t="s">
        <v>16589</v>
      </c>
      <c r="B10757" t="s">
        <v>5616</v>
      </c>
      <c r="C10757" s="1">
        <v>0</v>
      </c>
      <c r="D10757" s="1">
        <v>0</v>
      </c>
      <c r="E10757" s="1">
        <v>0</v>
      </c>
    </row>
    <row r="10758" spans="1:5" x14ac:dyDescent="0.25">
      <c r="A10758" t="s">
        <v>16590</v>
      </c>
      <c r="B10758" t="s">
        <v>5619</v>
      </c>
      <c r="C10758" s="1">
        <v>0</v>
      </c>
      <c r="D10758" s="1">
        <v>0</v>
      </c>
      <c r="E10758" s="1">
        <v>0</v>
      </c>
    </row>
    <row r="10759" spans="1:5" x14ac:dyDescent="0.25">
      <c r="A10759" t="s">
        <v>16591</v>
      </c>
      <c r="B10759" t="s">
        <v>13490</v>
      </c>
      <c r="C10759" s="1">
        <v>0</v>
      </c>
      <c r="D10759" s="1">
        <v>0</v>
      </c>
      <c r="E10759" s="1">
        <v>0</v>
      </c>
    </row>
    <row r="10760" spans="1:5" x14ac:dyDescent="0.25">
      <c r="A10760" t="s">
        <v>16592</v>
      </c>
      <c r="B10760" t="s">
        <v>5622</v>
      </c>
      <c r="C10760" s="1">
        <v>0</v>
      </c>
      <c r="D10760" s="1">
        <v>0</v>
      </c>
      <c r="E10760" s="1">
        <v>0</v>
      </c>
    </row>
    <row r="10761" spans="1:5" x14ac:dyDescent="0.25">
      <c r="A10761" t="s">
        <v>16593</v>
      </c>
      <c r="B10761" t="s">
        <v>13493</v>
      </c>
      <c r="C10761" s="1">
        <v>0</v>
      </c>
      <c r="D10761" s="1">
        <v>0</v>
      </c>
      <c r="E10761" s="1">
        <v>0</v>
      </c>
    </row>
    <row r="10762" spans="1:5" x14ac:dyDescent="0.25">
      <c r="A10762" t="s">
        <v>16594</v>
      </c>
      <c r="B10762" t="s">
        <v>5624</v>
      </c>
      <c r="C10762" s="1">
        <v>0</v>
      </c>
      <c r="D10762" s="1">
        <v>0</v>
      </c>
      <c r="E10762" s="1">
        <v>0</v>
      </c>
    </row>
    <row r="10763" spans="1:5" x14ac:dyDescent="0.25">
      <c r="A10763" t="s">
        <v>16595</v>
      </c>
      <c r="B10763" t="s">
        <v>5626</v>
      </c>
      <c r="C10763" s="1">
        <v>0</v>
      </c>
      <c r="D10763" s="1">
        <v>0</v>
      </c>
      <c r="E10763" s="1">
        <v>0</v>
      </c>
    </row>
    <row r="10764" spans="1:5" x14ac:dyDescent="0.25">
      <c r="A10764" t="s">
        <v>16596</v>
      </c>
      <c r="B10764" t="s">
        <v>5628</v>
      </c>
      <c r="C10764" s="1">
        <v>0</v>
      </c>
      <c r="D10764" s="1">
        <v>0</v>
      </c>
      <c r="E10764" s="1">
        <v>0</v>
      </c>
    </row>
    <row r="10765" spans="1:5" x14ac:dyDescent="0.25">
      <c r="A10765" t="s">
        <v>16597</v>
      </c>
      <c r="B10765" t="s">
        <v>5630</v>
      </c>
      <c r="C10765" s="1">
        <v>0</v>
      </c>
      <c r="D10765" s="1">
        <v>0</v>
      </c>
      <c r="E10765" s="1">
        <v>0</v>
      </c>
    </row>
    <row r="10766" spans="1:5" x14ac:dyDescent="0.25">
      <c r="A10766" t="s">
        <v>16598</v>
      </c>
      <c r="B10766" t="s">
        <v>5632</v>
      </c>
      <c r="C10766" s="1">
        <v>0</v>
      </c>
      <c r="D10766" s="1">
        <v>0</v>
      </c>
      <c r="E10766" s="1">
        <v>0</v>
      </c>
    </row>
    <row r="10767" spans="1:5" x14ac:dyDescent="0.25">
      <c r="A10767" t="s">
        <v>16599</v>
      </c>
      <c r="B10767" t="s">
        <v>5634</v>
      </c>
      <c r="C10767" s="1">
        <v>0</v>
      </c>
      <c r="D10767" s="1">
        <v>0</v>
      </c>
      <c r="E10767" s="1">
        <v>0</v>
      </c>
    </row>
    <row r="10768" spans="1:5" x14ac:dyDescent="0.25">
      <c r="A10768" t="s">
        <v>16600</v>
      </c>
      <c r="B10768" t="s">
        <v>5636</v>
      </c>
      <c r="C10768" s="1">
        <v>0</v>
      </c>
      <c r="D10768" s="1">
        <v>0</v>
      </c>
      <c r="E10768" s="1">
        <v>0</v>
      </c>
    </row>
    <row r="10769" spans="1:5" x14ac:dyDescent="0.25">
      <c r="A10769" t="s">
        <v>16601</v>
      </c>
      <c r="B10769" t="s">
        <v>5638</v>
      </c>
      <c r="C10769" s="1">
        <v>0</v>
      </c>
      <c r="D10769" s="1">
        <v>0</v>
      </c>
      <c r="E10769" s="1">
        <v>0</v>
      </c>
    </row>
    <row r="10770" spans="1:5" x14ac:dyDescent="0.25">
      <c r="A10770" t="s">
        <v>16602</v>
      </c>
      <c r="B10770" t="s">
        <v>5640</v>
      </c>
      <c r="C10770" s="1">
        <v>0</v>
      </c>
      <c r="D10770" s="1">
        <v>0</v>
      </c>
      <c r="E10770" s="1">
        <v>0</v>
      </c>
    </row>
    <row r="10771" spans="1:5" x14ac:dyDescent="0.25">
      <c r="A10771" t="s">
        <v>16603</v>
      </c>
      <c r="B10771" t="s">
        <v>5642</v>
      </c>
      <c r="C10771" s="1">
        <v>0</v>
      </c>
      <c r="D10771" s="1">
        <v>0</v>
      </c>
      <c r="E10771" s="1">
        <v>0</v>
      </c>
    </row>
    <row r="10772" spans="1:5" x14ac:dyDescent="0.25">
      <c r="A10772" t="s">
        <v>16604</v>
      </c>
      <c r="B10772" t="s">
        <v>5644</v>
      </c>
      <c r="C10772" s="1">
        <v>0</v>
      </c>
      <c r="D10772" s="1">
        <v>0</v>
      </c>
      <c r="E10772" s="1">
        <v>0</v>
      </c>
    </row>
    <row r="10773" spans="1:5" x14ac:dyDescent="0.25">
      <c r="A10773" t="s">
        <v>16605</v>
      </c>
      <c r="B10773" t="s">
        <v>5646</v>
      </c>
      <c r="C10773" s="1">
        <v>0</v>
      </c>
      <c r="D10773" s="1">
        <v>0</v>
      </c>
      <c r="E10773" s="1">
        <v>0</v>
      </c>
    </row>
    <row r="10774" spans="1:5" x14ac:dyDescent="0.25">
      <c r="A10774" t="s">
        <v>16606</v>
      </c>
      <c r="B10774" t="s">
        <v>5648</v>
      </c>
      <c r="C10774" s="1">
        <v>0</v>
      </c>
      <c r="D10774" s="1">
        <v>0</v>
      </c>
      <c r="E10774" s="1">
        <v>0</v>
      </c>
    </row>
    <row r="10775" spans="1:5" x14ac:dyDescent="0.25">
      <c r="A10775" t="s">
        <v>16607</v>
      </c>
      <c r="B10775" t="s">
        <v>5650</v>
      </c>
      <c r="C10775" s="1">
        <v>0</v>
      </c>
      <c r="D10775" s="1">
        <v>0</v>
      </c>
      <c r="E10775" s="1">
        <v>0</v>
      </c>
    </row>
    <row r="10776" spans="1:5" x14ac:dyDescent="0.25">
      <c r="A10776" t="s">
        <v>16608</v>
      </c>
      <c r="B10776" t="s">
        <v>5652</v>
      </c>
      <c r="C10776" s="1">
        <v>0</v>
      </c>
      <c r="D10776" s="1">
        <v>0</v>
      </c>
      <c r="E10776" s="1">
        <v>0</v>
      </c>
    </row>
    <row r="10777" spans="1:5" x14ac:dyDescent="0.25">
      <c r="A10777" t="s">
        <v>16609</v>
      </c>
      <c r="B10777" t="s">
        <v>5654</v>
      </c>
      <c r="C10777" s="1">
        <v>0</v>
      </c>
      <c r="D10777" s="1">
        <v>0</v>
      </c>
      <c r="E10777" s="1">
        <v>0</v>
      </c>
    </row>
    <row r="10778" spans="1:5" x14ac:dyDescent="0.25">
      <c r="A10778" t="s">
        <v>16610</v>
      </c>
      <c r="B10778" t="s">
        <v>5656</v>
      </c>
      <c r="C10778" s="1">
        <v>0</v>
      </c>
      <c r="D10778" s="1">
        <v>0</v>
      </c>
      <c r="E10778" s="1">
        <v>0</v>
      </c>
    </row>
    <row r="10779" spans="1:5" x14ac:dyDescent="0.25">
      <c r="A10779" t="s">
        <v>16611</v>
      </c>
      <c r="B10779" t="s">
        <v>5658</v>
      </c>
      <c r="C10779" s="1">
        <v>0</v>
      </c>
      <c r="D10779" s="1">
        <v>0</v>
      </c>
      <c r="E10779" s="1">
        <v>0</v>
      </c>
    </row>
    <row r="10780" spans="1:5" x14ac:dyDescent="0.25">
      <c r="A10780" t="s">
        <v>16612</v>
      </c>
      <c r="B10780" t="s">
        <v>5660</v>
      </c>
      <c r="C10780" s="1">
        <v>0</v>
      </c>
      <c r="D10780" s="1">
        <v>0</v>
      </c>
      <c r="E10780" s="1">
        <v>0</v>
      </c>
    </row>
    <row r="10781" spans="1:5" x14ac:dyDescent="0.25">
      <c r="A10781" t="s">
        <v>16613</v>
      </c>
      <c r="B10781" t="s">
        <v>5662</v>
      </c>
      <c r="C10781" s="1">
        <v>0</v>
      </c>
      <c r="D10781" s="1">
        <v>0</v>
      </c>
      <c r="E10781" s="1">
        <v>0</v>
      </c>
    </row>
    <row r="10782" spans="1:5" x14ac:dyDescent="0.25">
      <c r="A10782" t="s">
        <v>16614</v>
      </c>
      <c r="B10782" t="s">
        <v>5664</v>
      </c>
      <c r="C10782" s="1">
        <v>0</v>
      </c>
      <c r="D10782" s="1">
        <v>0</v>
      </c>
      <c r="E10782" s="1">
        <v>0</v>
      </c>
    </row>
    <row r="10783" spans="1:5" x14ac:dyDescent="0.25">
      <c r="A10783" t="s">
        <v>16615</v>
      </c>
      <c r="B10783" t="s">
        <v>5666</v>
      </c>
      <c r="C10783" s="1">
        <v>0</v>
      </c>
      <c r="D10783" s="1">
        <v>0</v>
      </c>
      <c r="E10783" s="1">
        <v>0</v>
      </c>
    </row>
    <row r="10784" spans="1:5" x14ac:dyDescent="0.25">
      <c r="A10784" t="s">
        <v>16616</v>
      </c>
      <c r="B10784" t="s">
        <v>5668</v>
      </c>
      <c r="C10784" s="1">
        <v>0</v>
      </c>
      <c r="D10784" s="1">
        <v>0</v>
      </c>
      <c r="E10784" s="1">
        <v>0</v>
      </c>
    </row>
    <row r="10785" spans="1:5" x14ac:dyDescent="0.25">
      <c r="A10785" t="s">
        <v>16617</v>
      </c>
      <c r="B10785" t="s">
        <v>5670</v>
      </c>
      <c r="C10785" s="1">
        <v>0</v>
      </c>
      <c r="D10785" s="1">
        <v>0</v>
      </c>
      <c r="E10785" s="1">
        <v>0</v>
      </c>
    </row>
    <row r="10786" spans="1:5" x14ac:dyDescent="0.25">
      <c r="A10786" t="s">
        <v>16618</v>
      </c>
      <c r="B10786" t="s">
        <v>5672</v>
      </c>
      <c r="C10786" s="1">
        <v>0</v>
      </c>
      <c r="D10786" s="1">
        <v>0</v>
      </c>
      <c r="E10786" s="1">
        <v>0</v>
      </c>
    </row>
    <row r="10787" spans="1:5" x14ac:dyDescent="0.25">
      <c r="A10787" t="s">
        <v>16619</v>
      </c>
      <c r="B10787" t="s">
        <v>5676</v>
      </c>
      <c r="C10787" s="1">
        <v>0</v>
      </c>
      <c r="D10787" s="1">
        <v>0</v>
      </c>
      <c r="E10787" s="1">
        <v>0</v>
      </c>
    </row>
    <row r="10788" spans="1:5" x14ac:dyDescent="0.25">
      <c r="A10788" t="s">
        <v>16620</v>
      </c>
      <c r="B10788" t="s">
        <v>5680</v>
      </c>
      <c r="C10788" s="1">
        <v>0</v>
      </c>
      <c r="D10788" s="1">
        <v>0</v>
      </c>
      <c r="E10788" s="1">
        <v>0</v>
      </c>
    </row>
    <row r="10789" spans="1:5" x14ac:dyDescent="0.25">
      <c r="A10789" t="s">
        <v>16621</v>
      </c>
      <c r="B10789" t="s">
        <v>5682</v>
      </c>
      <c r="C10789" s="1">
        <v>0</v>
      </c>
      <c r="D10789" s="1">
        <v>0</v>
      </c>
      <c r="E10789" s="1">
        <v>0</v>
      </c>
    </row>
    <row r="10790" spans="1:5" x14ac:dyDescent="0.25">
      <c r="A10790" t="s">
        <v>16622</v>
      </c>
      <c r="B10790" t="s">
        <v>5684</v>
      </c>
      <c r="C10790" s="1">
        <v>0</v>
      </c>
      <c r="D10790" s="1">
        <v>0</v>
      </c>
      <c r="E10790" s="1">
        <v>0</v>
      </c>
    </row>
    <row r="10791" spans="1:5" x14ac:dyDescent="0.25">
      <c r="A10791" t="s">
        <v>16623</v>
      </c>
      <c r="B10791" t="s">
        <v>5686</v>
      </c>
      <c r="C10791" s="1">
        <v>0</v>
      </c>
      <c r="D10791" s="1">
        <v>0</v>
      </c>
      <c r="E10791" s="1">
        <v>0</v>
      </c>
    </row>
    <row r="10792" spans="1:5" x14ac:dyDescent="0.25">
      <c r="A10792" t="s">
        <v>16624</v>
      </c>
      <c r="B10792" t="s">
        <v>5688</v>
      </c>
      <c r="C10792" s="1">
        <v>0</v>
      </c>
      <c r="D10792" s="1">
        <v>0</v>
      </c>
      <c r="E10792" s="1">
        <v>0</v>
      </c>
    </row>
    <row r="10793" spans="1:5" x14ac:dyDescent="0.25">
      <c r="A10793" t="s">
        <v>16625</v>
      </c>
      <c r="B10793" t="s">
        <v>5690</v>
      </c>
      <c r="C10793" s="1">
        <v>0</v>
      </c>
      <c r="D10793" s="1">
        <v>0</v>
      </c>
      <c r="E10793" s="1">
        <v>0</v>
      </c>
    </row>
    <row r="10794" spans="1:5" x14ac:dyDescent="0.25">
      <c r="A10794" t="s">
        <v>16626</v>
      </c>
      <c r="B10794" t="s">
        <v>5692</v>
      </c>
      <c r="C10794" s="1">
        <v>0</v>
      </c>
      <c r="D10794" s="1">
        <v>0</v>
      </c>
      <c r="E10794" s="1">
        <v>0</v>
      </c>
    </row>
    <row r="10795" spans="1:5" x14ac:dyDescent="0.25">
      <c r="A10795" t="s">
        <v>16627</v>
      </c>
      <c r="B10795" t="s">
        <v>5694</v>
      </c>
      <c r="C10795" s="1">
        <v>0</v>
      </c>
      <c r="D10795" s="1">
        <v>0</v>
      </c>
      <c r="E10795" s="1">
        <v>0</v>
      </c>
    </row>
    <row r="10796" spans="1:5" x14ac:dyDescent="0.25">
      <c r="A10796" t="s">
        <v>16628</v>
      </c>
      <c r="B10796" t="s">
        <v>5696</v>
      </c>
      <c r="C10796" s="1">
        <v>0</v>
      </c>
      <c r="D10796" s="1">
        <v>0</v>
      </c>
      <c r="E10796" s="1">
        <v>0</v>
      </c>
    </row>
    <row r="10797" spans="1:5" x14ac:dyDescent="0.25">
      <c r="A10797" t="s">
        <v>16629</v>
      </c>
      <c r="B10797" t="s">
        <v>5698</v>
      </c>
      <c r="C10797" s="1">
        <v>0</v>
      </c>
      <c r="D10797" s="1">
        <v>0</v>
      </c>
      <c r="E10797" s="1">
        <v>0</v>
      </c>
    </row>
    <row r="10798" spans="1:5" x14ac:dyDescent="0.25">
      <c r="A10798" t="s">
        <v>16630</v>
      </c>
      <c r="B10798" t="s">
        <v>5700</v>
      </c>
      <c r="C10798" s="1">
        <v>0</v>
      </c>
      <c r="D10798" s="1">
        <v>0</v>
      </c>
      <c r="E10798" s="1">
        <v>0</v>
      </c>
    </row>
    <row r="10799" spans="1:5" x14ac:dyDescent="0.25">
      <c r="A10799" t="s">
        <v>16631</v>
      </c>
      <c r="B10799" t="s">
        <v>5702</v>
      </c>
      <c r="C10799" s="1">
        <v>0</v>
      </c>
      <c r="D10799" s="1">
        <v>0</v>
      </c>
      <c r="E10799" s="1">
        <v>0</v>
      </c>
    </row>
    <row r="10800" spans="1:5" x14ac:dyDescent="0.25">
      <c r="A10800" t="s">
        <v>16632</v>
      </c>
      <c r="B10800" t="s">
        <v>5704</v>
      </c>
      <c r="C10800" s="1">
        <v>0</v>
      </c>
      <c r="D10800" s="1">
        <v>0</v>
      </c>
      <c r="E10800" s="1">
        <v>0</v>
      </c>
    </row>
    <row r="10801" spans="1:5" x14ac:dyDescent="0.25">
      <c r="A10801" t="s">
        <v>16633</v>
      </c>
      <c r="B10801" t="s">
        <v>5706</v>
      </c>
      <c r="C10801" s="1">
        <v>0</v>
      </c>
      <c r="D10801" s="1">
        <v>0</v>
      </c>
      <c r="E10801" s="1">
        <v>0</v>
      </c>
    </row>
    <row r="10802" spans="1:5" x14ac:dyDescent="0.25">
      <c r="A10802" t="s">
        <v>16634</v>
      </c>
      <c r="B10802" t="s">
        <v>5708</v>
      </c>
      <c r="C10802" s="1">
        <v>0</v>
      </c>
      <c r="D10802" s="1">
        <v>0</v>
      </c>
      <c r="E10802" s="1">
        <v>0</v>
      </c>
    </row>
    <row r="10803" spans="1:5" x14ac:dyDescent="0.25">
      <c r="A10803" t="s">
        <v>16635</v>
      </c>
      <c r="B10803" t="s">
        <v>5710</v>
      </c>
      <c r="C10803" s="1">
        <v>0</v>
      </c>
      <c r="D10803" s="1">
        <v>0</v>
      </c>
      <c r="E10803" s="1">
        <v>0</v>
      </c>
    </row>
    <row r="10804" spans="1:5" x14ac:dyDescent="0.25">
      <c r="A10804" t="s">
        <v>16636</v>
      </c>
      <c r="B10804" t="s">
        <v>5712</v>
      </c>
      <c r="C10804" s="1">
        <v>0</v>
      </c>
      <c r="D10804" s="1">
        <v>0</v>
      </c>
      <c r="E10804" s="1">
        <v>0</v>
      </c>
    </row>
    <row r="10805" spans="1:5" x14ac:dyDescent="0.25">
      <c r="A10805" t="s">
        <v>16637</v>
      </c>
      <c r="B10805" t="s">
        <v>5714</v>
      </c>
      <c r="C10805" s="1">
        <v>0</v>
      </c>
      <c r="D10805" s="1">
        <v>0</v>
      </c>
      <c r="E10805" s="1">
        <v>0</v>
      </c>
    </row>
    <row r="10806" spans="1:5" x14ac:dyDescent="0.25">
      <c r="A10806" t="s">
        <v>16638</v>
      </c>
      <c r="B10806" t="s">
        <v>5716</v>
      </c>
      <c r="C10806" s="1">
        <v>0</v>
      </c>
      <c r="D10806" s="1">
        <v>0</v>
      </c>
      <c r="E10806" s="1">
        <v>0</v>
      </c>
    </row>
    <row r="10807" spans="1:5" x14ac:dyDescent="0.25">
      <c r="A10807" t="s">
        <v>16639</v>
      </c>
      <c r="B10807" t="s">
        <v>13540</v>
      </c>
      <c r="C10807" s="1">
        <v>0</v>
      </c>
      <c r="D10807" s="1">
        <v>0</v>
      </c>
      <c r="E10807" s="1">
        <v>0</v>
      </c>
    </row>
    <row r="10808" spans="1:5" x14ac:dyDescent="0.25">
      <c r="A10808" t="s">
        <v>16640</v>
      </c>
      <c r="B10808" t="s">
        <v>5718</v>
      </c>
      <c r="C10808" s="1">
        <v>0</v>
      </c>
      <c r="D10808" s="1">
        <v>0</v>
      </c>
      <c r="E10808" s="1">
        <v>0</v>
      </c>
    </row>
    <row r="10809" spans="1:5" x14ac:dyDescent="0.25">
      <c r="A10809" t="s">
        <v>16641</v>
      </c>
      <c r="B10809" t="s">
        <v>5720</v>
      </c>
      <c r="C10809" s="1">
        <v>0</v>
      </c>
      <c r="D10809" s="1">
        <v>0</v>
      </c>
      <c r="E10809" s="1">
        <v>0</v>
      </c>
    </row>
    <row r="10810" spans="1:5" x14ac:dyDescent="0.25">
      <c r="A10810" t="s">
        <v>16642</v>
      </c>
      <c r="B10810" t="s">
        <v>5722</v>
      </c>
      <c r="C10810" s="1">
        <v>0</v>
      </c>
      <c r="D10810" s="1">
        <v>0</v>
      </c>
      <c r="E10810" s="1">
        <v>0</v>
      </c>
    </row>
    <row r="10811" spans="1:5" x14ac:dyDescent="0.25">
      <c r="A10811" t="s">
        <v>16643</v>
      </c>
      <c r="B10811" t="s">
        <v>5724</v>
      </c>
      <c r="C10811" s="1">
        <v>0</v>
      </c>
      <c r="D10811" s="1">
        <v>0</v>
      </c>
      <c r="E10811" s="1">
        <v>0</v>
      </c>
    </row>
    <row r="10812" spans="1:5" x14ac:dyDescent="0.25">
      <c r="A10812" t="s">
        <v>16644</v>
      </c>
      <c r="B10812" t="s">
        <v>5726</v>
      </c>
      <c r="C10812" s="1">
        <v>0</v>
      </c>
      <c r="D10812" s="1">
        <v>0</v>
      </c>
      <c r="E10812" s="1">
        <v>0</v>
      </c>
    </row>
    <row r="10813" spans="1:5" x14ac:dyDescent="0.25">
      <c r="A10813" t="s">
        <v>16645</v>
      </c>
      <c r="B10813" t="s">
        <v>5728</v>
      </c>
      <c r="C10813" s="1">
        <v>0</v>
      </c>
      <c r="D10813" s="1">
        <v>0</v>
      </c>
      <c r="E10813" s="1">
        <v>0</v>
      </c>
    </row>
    <row r="10814" spans="1:5" x14ac:dyDescent="0.25">
      <c r="A10814" t="s">
        <v>16646</v>
      </c>
      <c r="B10814" t="s">
        <v>5730</v>
      </c>
      <c r="C10814" s="1">
        <v>0</v>
      </c>
      <c r="D10814" s="1">
        <v>0</v>
      </c>
      <c r="E10814" s="1">
        <v>0</v>
      </c>
    </row>
    <row r="10815" spans="1:5" x14ac:dyDescent="0.25">
      <c r="A10815" t="s">
        <v>16647</v>
      </c>
      <c r="B10815" t="s">
        <v>6864</v>
      </c>
      <c r="C10815" s="1">
        <v>0</v>
      </c>
      <c r="D10815" s="1">
        <v>0</v>
      </c>
      <c r="E10815" s="1">
        <v>0</v>
      </c>
    </row>
    <row r="10816" spans="1:5" x14ac:dyDescent="0.25">
      <c r="A10816" t="s">
        <v>16648</v>
      </c>
      <c r="B10816" t="s">
        <v>7019</v>
      </c>
      <c r="C10816" s="1">
        <v>0</v>
      </c>
      <c r="D10816" s="1">
        <v>0</v>
      </c>
      <c r="E10816" s="1">
        <v>0</v>
      </c>
    </row>
    <row r="10817" spans="1:5" x14ac:dyDescent="0.25">
      <c r="A10817" t="s">
        <v>16649</v>
      </c>
      <c r="B10817" t="s">
        <v>7022</v>
      </c>
      <c r="C10817" s="1">
        <v>0</v>
      </c>
      <c r="D10817" s="1">
        <v>0</v>
      </c>
      <c r="E10817" s="1">
        <v>0</v>
      </c>
    </row>
    <row r="10818" spans="1:5" x14ac:dyDescent="0.25">
      <c r="A10818" t="s">
        <v>16650</v>
      </c>
      <c r="B10818" t="s">
        <v>7025</v>
      </c>
      <c r="C10818" s="1">
        <v>0</v>
      </c>
      <c r="D10818" s="1">
        <v>0</v>
      </c>
      <c r="E10818" s="1">
        <v>0</v>
      </c>
    </row>
    <row r="10819" spans="1:5" x14ac:dyDescent="0.25">
      <c r="A10819" t="s">
        <v>16651</v>
      </c>
      <c r="B10819" t="s">
        <v>7028</v>
      </c>
      <c r="C10819" s="1">
        <v>0</v>
      </c>
      <c r="D10819" s="1">
        <v>0</v>
      </c>
      <c r="E10819" s="1">
        <v>0</v>
      </c>
    </row>
    <row r="10820" spans="1:5" x14ac:dyDescent="0.25">
      <c r="A10820" t="s">
        <v>16652</v>
      </c>
      <c r="B10820" t="s">
        <v>7031</v>
      </c>
      <c r="C10820" s="1">
        <v>0</v>
      </c>
      <c r="D10820" s="1">
        <v>0</v>
      </c>
      <c r="E10820" s="1">
        <v>0</v>
      </c>
    </row>
    <row r="10821" spans="1:5" x14ac:dyDescent="0.25">
      <c r="A10821" t="s">
        <v>16653</v>
      </c>
      <c r="B10821" t="s">
        <v>7033</v>
      </c>
      <c r="C10821" s="1">
        <v>0</v>
      </c>
      <c r="D10821" s="1">
        <v>0</v>
      </c>
      <c r="E10821" s="1">
        <v>0</v>
      </c>
    </row>
    <row r="10822" spans="1:5" x14ac:dyDescent="0.25">
      <c r="A10822" t="s">
        <v>16654</v>
      </c>
      <c r="B10822" t="s">
        <v>7035</v>
      </c>
      <c r="C10822" s="1">
        <v>0</v>
      </c>
      <c r="D10822" s="1">
        <v>0</v>
      </c>
      <c r="E10822" s="1">
        <v>0</v>
      </c>
    </row>
    <row r="10823" spans="1:5" x14ac:dyDescent="0.25">
      <c r="A10823" t="s">
        <v>16655</v>
      </c>
      <c r="B10823" t="s">
        <v>7038</v>
      </c>
      <c r="C10823" s="1">
        <v>0</v>
      </c>
      <c r="D10823" s="1">
        <v>0</v>
      </c>
      <c r="E10823" s="1">
        <v>0</v>
      </c>
    </row>
    <row r="10824" spans="1:5" x14ac:dyDescent="0.25">
      <c r="A10824" t="s">
        <v>16656</v>
      </c>
      <c r="B10824" t="s">
        <v>7040</v>
      </c>
      <c r="C10824" s="1">
        <v>0</v>
      </c>
      <c r="D10824" s="1">
        <v>0</v>
      </c>
      <c r="E10824" s="1">
        <v>0</v>
      </c>
    </row>
    <row r="10825" spans="1:5" x14ac:dyDescent="0.25">
      <c r="A10825" t="s">
        <v>16657</v>
      </c>
      <c r="B10825" t="s">
        <v>7042</v>
      </c>
      <c r="C10825" s="1">
        <v>0</v>
      </c>
      <c r="D10825" s="1">
        <v>0</v>
      </c>
      <c r="E10825" s="1">
        <v>0</v>
      </c>
    </row>
    <row r="10826" spans="1:5" x14ac:dyDescent="0.25">
      <c r="A10826" t="s">
        <v>16658</v>
      </c>
      <c r="B10826" t="s">
        <v>7045</v>
      </c>
      <c r="C10826" s="1">
        <v>0</v>
      </c>
      <c r="D10826" s="1">
        <v>0</v>
      </c>
      <c r="E10826" s="1">
        <v>0</v>
      </c>
    </row>
    <row r="10827" spans="1:5" x14ac:dyDescent="0.25">
      <c r="A10827" t="s">
        <v>16659</v>
      </c>
      <c r="B10827" t="s">
        <v>7048</v>
      </c>
      <c r="C10827" s="1">
        <v>0</v>
      </c>
      <c r="D10827" s="1">
        <v>0</v>
      </c>
      <c r="E10827" s="1">
        <v>0</v>
      </c>
    </row>
    <row r="10828" spans="1:5" x14ac:dyDescent="0.25">
      <c r="A10828" t="s">
        <v>16660</v>
      </c>
      <c r="B10828" t="s">
        <v>7050</v>
      </c>
      <c r="C10828" s="1">
        <v>0</v>
      </c>
      <c r="D10828" s="1">
        <v>0</v>
      </c>
      <c r="E10828" s="1">
        <v>0</v>
      </c>
    </row>
    <row r="10829" spans="1:5" x14ac:dyDescent="0.25">
      <c r="A10829" t="s">
        <v>16661</v>
      </c>
      <c r="B10829" t="s">
        <v>7052</v>
      </c>
      <c r="C10829" s="1">
        <v>0</v>
      </c>
      <c r="D10829" s="1">
        <v>0</v>
      </c>
      <c r="E10829" s="1">
        <v>0</v>
      </c>
    </row>
    <row r="10830" spans="1:5" x14ac:dyDescent="0.25">
      <c r="A10830" t="s">
        <v>16662</v>
      </c>
      <c r="B10830" t="s">
        <v>7054</v>
      </c>
      <c r="C10830" s="1">
        <v>0</v>
      </c>
      <c r="D10830" s="1">
        <v>0</v>
      </c>
      <c r="E10830" s="1">
        <v>0</v>
      </c>
    </row>
    <row r="10831" spans="1:5" x14ac:dyDescent="0.25">
      <c r="A10831" t="s">
        <v>16663</v>
      </c>
      <c r="B10831" t="s">
        <v>7056</v>
      </c>
      <c r="C10831" s="1">
        <v>0</v>
      </c>
      <c r="D10831" s="1">
        <v>0</v>
      </c>
      <c r="E10831" s="1">
        <v>0</v>
      </c>
    </row>
    <row r="10832" spans="1:5" x14ac:dyDescent="0.25">
      <c r="A10832" t="s">
        <v>16664</v>
      </c>
      <c r="B10832" t="s">
        <v>7058</v>
      </c>
      <c r="C10832" s="1">
        <v>0</v>
      </c>
      <c r="D10832" s="1">
        <v>0</v>
      </c>
      <c r="E10832" s="1">
        <v>0</v>
      </c>
    </row>
    <row r="10833" spans="1:5" x14ac:dyDescent="0.25">
      <c r="A10833" t="s">
        <v>16665</v>
      </c>
      <c r="B10833" t="s">
        <v>7060</v>
      </c>
      <c r="C10833" s="1">
        <v>0</v>
      </c>
      <c r="D10833" s="1">
        <v>0</v>
      </c>
      <c r="E10833" s="1">
        <v>0</v>
      </c>
    </row>
    <row r="10834" spans="1:5" x14ac:dyDescent="0.25">
      <c r="A10834" t="s">
        <v>16666</v>
      </c>
      <c r="B10834" t="s">
        <v>7062</v>
      </c>
      <c r="C10834" s="1">
        <v>0</v>
      </c>
      <c r="D10834" s="1">
        <v>0</v>
      </c>
      <c r="E10834" s="1">
        <v>0</v>
      </c>
    </row>
    <row r="10835" spans="1:5" x14ac:dyDescent="0.25">
      <c r="A10835" t="s">
        <v>16667</v>
      </c>
      <c r="B10835" t="s">
        <v>7066</v>
      </c>
      <c r="C10835" s="1">
        <v>0</v>
      </c>
      <c r="D10835" s="1">
        <v>0</v>
      </c>
      <c r="E10835" s="1">
        <v>0</v>
      </c>
    </row>
    <row r="10836" spans="1:5" x14ac:dyDescent="0.25">
      <c r="A10836" t="s">
        <v>16668</v>
      </c>
      <c r="B10836" t="s">
        <v>7070</v>
      </c>
      <c r="C10836" s="1">
        <v>0</v>
      </c>
      <c r="D10836" s="1">
        <v>0</v>
      </c>
      <c r="E10836" s="1">
        <v>0</v>
      </c>
    </row>
    <row r="10837" spans="1:5" x14ac:dyDescent="0.25">
      <c r="A10837" t="s">
        <v>16669</v>
      </c>
      <c r="B10837" t="s">
        <v>7072</v>
      </c>
      <c r="C10837" s="1">
        <v>0</v>
      </c>
      <c r="D10837" s="1">
        <v>0</v>
      </c>
      <c r="E10837" s="1">
        <v>0</v>
      </c>
    </row>
    <row r="10838" spans="1:5" x14ac:dyDescent="0.25">
      <c r="A10838" t="s">
        <v>16670</v>
      </c>
      <c r="B10838" t="s">
        <v>7074</v>
      </c>
      <c r="C10838" s="1">
        <v>0</v>
      </c>
      <c r="D10838" s="1">
        <v>0</v>
      </c>
      <c r="E10838" s="1">
        <v>0</v>
      </c>
    </row>
    <row r="10839" spans="1:5" x14ac:dyDescent="0.25">
      <c r="A10839" t="s">
        <v>16671</v>
      </c>
      <c r="B10839" t="s">
        <v>7076</v>
      </c>
      <c r="C10839" s="1">
        <v>0</v>
      </c>
      <c r="D10839" s="1">
        <v>0</v>
      </c>
      <c r="E10839" s="1">
        <v>0</v>
      </c>
    </row>
    <row r="10840" spans="1:5" x14ac:dyDescent="0.25">
      <c r="A10840" t="s">
        <v>16672</v>
      </c>
      <c r="B10840" t="s">
        <v>7078</v>
      </c>
      <c r="C10840" s="1">
        <v>0</v>
      </c>
      <c r="D10840" s="1">
        <v>0</v>
      </c>
      <c r="E10840" s="1">
        <v>0</v>
      </c>
    </row>
    <row r="10841" spans="1:5" x14ac:dyDescent="0.25">
      <c r="A10841" t="s">
        <v>16673</v>
      </c>
      <c r="B10841" t="s">
        <v>7081</v>
      </c>
      <c r="C10841" s="1">
        <v>0</v>
      </c>
      <c r="D10841" s="1">
        <v>0</v>
      </c>
      <c r="E10841" s="1">
        <v>0</v>
      </c>
    </row>
    <row r="10842" spans="1:5" x14ac:dyDescent="0.25">
      <c r="A10842" t="s">
        <v>16674</v>
      </c>
      <c r="B10842" t="s">
        <v>7083</v>
      </c>
      <c r="C10842" s="1">
        <v>0</v>
      </c>
      <c r="D10842" s="1">
        <v>0</v>
      </c>
      <c r="E10842" s="1">
        <v>0</v>
      </c>
    </row>
    <row r="10843" spans="1:5" x14ac:dyDescent="0.25">
      <c r="A10843" t="s">
        <v>16675</v>
      </c>
      <c r="B10843" t="s">
        <v>7085</v>
      </c>
      <c r="C10843" s="1">
        <v>0</v>
      </c>
      <c r="D10843" s="1">
        <v>0</v>
      </c>
      <c r="E10843" s="1">
        <v>0</v>
      </c>
    </row>
    <row r="10844" spans="1:5" x14ac:dyDescent="0.25">
      <c r="A10844" t="s">
        <v>16676</v>
      </c>
      <c r="B10844" t="s">
        <v>7087</v>
      </c>
      <c r="C10844" s="1">
        <v>0</v>
      </c>
      <c r="D10844" s="1">
        <v>0</v>
      </c>
      <c r="E10844" s="1">
        <v>0</v>
      </c>
    </row>
    <row r="10845" spans="1:5" x14ac:dyDescent="0.25">
      <c r="A10845" t="s">
        <v>16677</v>
      </c>
      <c r="B10845" t="s">
        <v>7089</v>
      </c>
      <c r="C10845" s="1">
        <v>0</v>
      </c>
      <c r="D10845" s="1">
        <v>0</v>
      </c>
      <c r="E10845" s="1">
        <v>0</v>
      </c>
    </row>
    <row r="10846" spans="1:5" x14ac:dyDescent="0.25">
      <c r="A10846" t="s">
        <v>16678</v>
      </c>
      <c r="B10846" t="s">
        <v>7091</v>
      </c>
      <c r="C10846" s="1">
        <v>0</v>
      </c>
      <c r="D10846" s="1">
        <v>0</v>
      </c>
      <c r="E10846" s="1">
        <v>0</v>
      </c>
    </row>
    <row r="10847" spans="1:5" x14ac:dyDescent="0.25">
      <c r="A10847" t="s">
        <v>16679</v>
      </c>
      <c r="B10847" t="s">
        <v>7094</v>
      </c>
      <c r="C10847" s="1">
        <v>0</v>
      </c>
      <c r="D10847" s="1">
        <v>0</v>
      </c>
      <c r="E10847" s="1">
        <v>0</v>
      </c>
    </row>
    <row r="10848" spans="1:5" x14ac:dyDescent="0.25">
      <c r="A10848" t="s">
        <v>16680</v>
      </c>
      <c r="B10848" t="s">
        <v>7096</v>
      </c>
      <c r="C10848" s="1">
        <v>0</v>
      </c>
      <c r="D10848" s="1">
        <v>0</v>
      </c>
      <c r="E10848" s="1">
        <v>0</v>
      </c>
    </row>
    <row r="10849" spans="1:6" x14ac:dyDescent="0.25">
      <c r="A10849" t="s">
        <v>16681</v>
      </c>
      <c r="B10849" t="s">
        <v>7098</v>
      </c>
      <c r="C10849" s="1">
        <v>0</v>
      </c>
      <c r="D10849" s="1">
        <v>0</v>
      </c>
      <c r="E10849" s="1">
        <v>0</v>
      </c>
    </row>
    <row r="10850" spans="1:6" x14ac:dyDescent="0.25">
      <c r="A10850" t="s">
        <v>16682</v>
      </c>
      <c r="B10850" t="s">
        <v>7100</v>
      </c>
      <c r="C10850" s="1">
        <v>0</v>
      </c>
      <c r="D10850" s="1">
        <v>0</v>
      </c>
      <c r="E10850" s="1">
        <v>0</v>
      </c>
    </row>
    <row r="10851" spans="1:6" x14ac:dyDescent="0.25">
      <c r="A10851" t="s">
        <v>16683</v>
      </c>
      <c r="B10851" t="s">
        <v>7103</v>
      </c>
      <c r="C10851" s="1">
        <v>0</v>
      </c>
      <c r="D10851" s="1">
        <v>0</v>
      </c>
      <c r="E10851" s="1">
        <v>0</v>
      </c>
    </row>
    <row r="10852" spans="1:6" x14ac:dyDescent="0.25">
      <c r="A10852" t="s">
        <v>16684</v>
      </c>
      <c r="B10852" t="s">
        <v>16685</v>
      </c>
      <c r="C10852" s="1">
        <v>0</v>
      </c>
      <c r="D10852" s="1">
        <v>0</v>
      </c>
      <c r="E10852" s="1">
        <v>0</v>
      </c>
    </row>
    <row r="10853" spans="1:6" x14ac:dyDescent="0.25">
      <c r="A10853" t="s">
        <v>16686</v>
      </c>
      <c r="B10853" t="s">
        <v>7105</v>
      </c>
      <c r="C10853" s="1">
        <v>0</v>
      </c>
      <c r="D10853" s="1">
        <v>0</v>
      </c>
      <c r="E10853" s="1">
        <v>0</v>
      </c>
    </row>
    <row r="10854" spans="1:6" x14ac:dyDescent="0.25">
      <c r="A10854" t="s">
        <v>16687</v>
      </c>
      <c r="B10854" t="s">
        <v>16688</v>
      </c>
      <c r="C10854" s="1">
        <v>0</v>
      </c>
      <c r="D10854" s="1">
        <v>0</v>
      </c>
      <c r="E10854" s="1">
        <v>0</v>
      </c>
    </row>
    <row r="10855" spans="1:6" x14ac:dyDescent="0.25">
      <c r="A10855" t="s">
        <v>16689</v>
      </c>
      <c r="B10855" t="s">
        <v>7107</v>
      </c>
      <c r="C10855" s="1">
        <v>0</v>
      </c>
      <c r="D10855" s="1">
        <v>0</v>
      </c>
      <c r="E10855" s="1">
        <v>0</v>
      </c>
    </row>
    <row r="10856" spans="1:6" x14ac:dyDescent="0.25">
      <c r="A10856" t="s">
        <v>16690</v>
      </c>
      <c r="B10856" t="s">
        <v>7109</v>
      </c>
      <c r="C10856" s="1">
        <v>0</v>
      </c>
      <c r="D10856" s="1">
        <v>0</v>
      </c>
      <c r="E10856" s="1">
        <v>0</v>
      </c>
    </row>
    <row r="10857" spans="1:6" x14ac:dyDescent="0.25">
      <c r="A10857" t="s">
        <v>16691</v>
      </c>
      <c r="B10857" t="s">
        <v>7111</v>
      </c>
      <c r="C10857" s="1">
        <v>0</v>
      </c>
      <c r="D10857" s="1">
        <v>0</v>
      </c>
      <c r="E10857" s="1">
        <v>0</v>
      </c>
    </row>
    <row r="10858" spans="1:6" x14ac:dyDescent="0.25">
      <c r="A10858" t="s">
        <v>16692</v>
      </c>
      <c r="B10858" t="s">
        <v>7113</v>
      </c>
      <c r="C10858" s="1">
        <v>0</v>
      </c>
      <c r="D10858" s="1">
        <v>0</v>
      </c>
      <c r="E10858" s="1">
        <v>0</v>
      </c>
    </row>
    <row r="10859" spans="1:6" x14ac:dyDescent="0.25">
      <c r="A10859" t="s">
        <v>16693</v>
      </c>
      <c r="B10859" t="s">
        <v>7115</v>
      </c>
      <c r="C10859" s="1">
        <v>0</v>
      </c>
      <c r="D10859" s="1">
        <v>0</v>
      </c>
      <c r="E10859" s="1">
        <v>0</v>
      </c>
    </row>
    <row r="10860" spans="1:6" x14ac:dyDescent="0.25">
      <c r="A10860" t="s">
        <v>16694</v>
      </c>
      <c r="B10860" t="s">
        <v>7117</v>
      </c>
      <c r="C10860" s="1">
        <v>0</v>
      </c>
      <c r="D10860" s="1">
        <v>0</v>
      </c>
      <c r="E10860" s="1">
        <v>0</v>
      </c>
    </row>
    <row r="10861" spans="1:6" x14ac:dyDescent="0.25">
      <c r="A10861" t="s">
        <v>16695</v>
      </c>
      <c r="B10861" t="s">
        <v>7119</v>
      </c>
      <c r="C10861" s="1">
        <v>0</v>
      </c>
      <c r="D10861" s="1">
        <v>0</v>
      </c>
      <c r="E10861" s="1">
        <v>0</v>
      </c>
    </row>
    <row r="10862" spans="1:6" x14ac:dyDescent="0.25">
      <c r="A10862" t="s">
        <v>16696</v>
      </c>
      <c r="B10862" t="s">
        <v>11128</v>
      </c>
      <c r="C10862" s="1">
        <v>0</v>
      </c>
      <c r="D10862" s="1">
        <v>0</v>
      </c>
      <c r="E10862" s="1">
        <v>0</v>
      </c>
    </row>
    <row r="10863" spans="1:6" x14ac:dyDescent="0.25">
      <c r="A10863" t="s">
        <v>16697</v>
      </c>
      <c r="B10863" t="s">
        <v>11140</v>
      </c>
      <c r="C10863" s="1">
        <v>8600</v>
      </c>
      <c r="D10863" s="1">
        <v>4400</v>
      </c>
      <c r="E10863" s="1">
        <v>8600</v>
      </c>
      <c r="F10863" t="s">
        <v>16698</v>
      </c>
    </row>
    <row r="10864" spans="1:6" x14ac:dyDescent="0.25">
      <c r="A10864" t="s">
        <v>16699</v>
      </c>
      <c r="B10864" t="s">
        <v>7237</v>
      </c>
      <c r="C10864" s="1">
        <v>0</v>
      </c>
      <c r="D10864" s="1">
        <v>0</v>
      </c>
      <c r="E10864" s="1">
        <v>0</v>
      </c>
    </row>
    <row r="10865" spans="1:6" x14ac:dyDescent="0.25">
      <c r="A10865" t="s">
        <v>16700</v>
      </c>
      <c r="B10865" t="s">
        <v>7249</v>
      </c>
      <c r="C10865" s="1">
        <v>1000</v>
      </c>
      <c r="D10865" s="1">
        <v>480</v>
      </c>
      <c r="E10865" s="1">
        <v>1000</v>
      </c>
      <c r="F10865" t="s">
        <v>16701</v>
      </c>
    </row>
    <row r="10866" spans="1:6" x14ac:dyDescent="0.25">
      <c r="A10866" t="s">
        <v>16702</v>
      </c>
      <c r="B10866" t="s">
        <v>16703</v>
      </c>
      <c r="C10866" s="1">
        <v>0</v>
      </c>
      <c r="D10866" s="1">
        <v>0</v>
      </c>
      <c r="E10866" s="1">
        <v>0</v>
      </c>
    </row>
    <row r="10867" spans="1:6" x14ac:dyDescent="0.25">
      <c r="A10867" t="s">
        <v>16704</v>
      </c>
      <c r="B10867" t="s">
        <v>16705</v>
      </c>
      <c r="C10867" s="1">
        <v>0</v>
      </c>
      <c r="D10867" s="1">
        <v>0</v>
      </c>
      <c r="E10867" s="1">
        <v>0</v>
      </c>
    </row>
    <row r="10868" spans="1:6" x14ac:dyDescent="0.25">
      <c r="A10868" t="s">
        <v>16706</v>
      </c>
      <c r="B10868" t="s">
        <v>16707</v>
      </c>
      <c r="C10868" s="1">
        <v>0</v>
      </c>
      <c r="D10868" s="1">
        <v>0</v>
      </c>
      <c r="E10868" s="1">
        <v>0</v>
      </c>
    </row>
    <row r="10869" spans="1:6" x14ac:dyDescent="0.25">
      <c r="A10869" t="s">
        <v>16708</v>
      </c>
      <c r="B10869" t="s">
        <v>16709</v>
      </c>
      <c r="C10869" s="1">
        <v>0</v>
      </c>
      <c r="D10869" s="1">
        <v>0</v>
      </c>
      <c r="E10869" s="1">
        <v>0</v>
      </c>
    </row>
    <row r="10870" spans="1:6" x14ac:dyDescent="0.25">
      <c r="A10870" t="s">
        <v>16710</v>
      </c>
      <c r="B10870" t="s">
        <v>16711</v>
      </c>
      <c r="C10870" s="1">
        <v>0</v>
      </c>
      <c r="D10870" s="1">
        <v>0</v>
      </c>
      <c r="E10870" s="1">
        <v>0</v>
      </c>
    </row>
    <row r="10871" spans="1:6" x14ac:dyDescent="0.25">
      <c r="A10871" t="s">
        <v>16712</v>
      </c>
      <c r="B10871" t="s">
        <v>16713</v>
      </c>
      <c r="C10871" s="1">
        <v>0</v>
      </c>
      <c r="D10871" s="1">
        <v>0</v>
      </c>
      <c r="E10871" s="1">
        <v>0</v>
      </c>
    </row>
    <row r="10872" spans="1:6" x14ac:dyDescent="0.25">
      <c r="A10872" t="s">
        <v>16714</v>
      </c>
      <c r="B10872" t="s">
        <v>16715</v>
      </c>
      <c r="C10872" s="1">
        <v>0</v>
      </c>
      <c r="D10872" s="1">
        <v>0</v>
      </c>
      <c r="E10872" s="1">
        <v>0</v>
      </c>
    </row>
    <row r="10873" spans="1:6" x14ac:dyDescent="0.25">
      <c r="A10873" t="s">
        <v>16716</v>
      </c>
      <c r="B10873" t="s">
        <v>15053</v>
      </c>
      <c r="C10873" s="1">
        <v>0</v>
      </c>
      <c r="D10873" s="1">
        <v>0</v>
      </c>
      <c r="E10873" s="1">
        <v>0</v>
      </c>
    </row>
    <row r="10874" spans="1:6" x14ac:dyDescent="0.25">
      <c r="A10874" t="s">
        <v>16717</v>
      </c>
      <c r="B10874" t="s">
        <v>16718</v>
      </c>
      <c r="C10874" s="1">
        <v>0</v>
      </c>
      <c r="D10874" s="1">
        <v>0</v>
      </c>
      <c r="E10874" s="1">
        <v>0</v>
      </c>
    </row>
    <row r="10875" spans="1:6" x14ac:dyDescent="0.25">
      <c r="A10875" t="s">
        <v>16719</v>
      </c>
      <c r="B10875" t="s">
        <v>16720</v>
      </c>
      <c r="C10875" s="1">
        <v>0</v>
      </c>
      <c r="D10875" s="1">
        <v>0</v>
      </c>
      <c r="E10875" s="1">
        <v>0</v>
      </c>
    </row>
    <row r="10876" spans="1:6" x14ac:dyDescent="0.25">
      <c r="A10876" t="s">
        <v>16721</v>
      </c>
      <c r="B10876" t="s">
        <v>16722</v>
      </c>
      <c r="C10876" s="1">
        <v>0</v>
      </c>
      <c r="D10876" s="1">
        <v>0</v>
      </c>
      <c r="E10876" s="1">
        <v>0</v>
      </c>
    </row>
    <row r="10877" spans="1:6" x14ac:dyDescent="0.25">
      <c r="A10877" t="s">
        <v>16723</v>
      </c>
      <c r="B10877" t="s">
        <v>16724</v>
      </c>
      <c r="C10877" s="1">
        <v>0</v>
      </c>
      <c r="D10877" s="1">
        <v>0</v>
      </c>
      <c r="E10877" s="1">
        <v>0</v>
      </c>
    </row>
    <row r="10878" spans="1:6" x14ac:dyDescent="0.25">
      <c r="A10878" t="s">
        <v>16725</v>
      </c>
      <c r="B10878" t="s">
        <v>15051</v>
      </c>
      <c r="C10878" s="1">
        <v>5000</v>
      </c>
      <c r="D10878" s="1">
        <v>3920</v>
      </c>
      <c r="E10878" s="1">
        <v>7200</v>
      </c>
      <c r="F10878" t="s">
        <v>16726</v>
      </c>
    </row>
    <row r="10879" spans="1:6" x14ac:dyDescent="0.25">
      <c r="A10879" t="s">
        <v>16727</v>
      </c>
      <c r="B10879" t="s">
        <v>16728</v>
      </c>
      <c r="C10879" s="1">
        <v>0</v>
      </c>
      <c r="D10879" s="1">
        <v>0</v>
      </c>
      <c r="E10879" s="1">
        <v>0</v>
      </c>
    </row>
    <row r="10880" spans="1:6" x14ac:dyDescent="0.25">
      <c r="A10880" t="s">
        <v>16729</v>
      </c>
      <c r="B10880" t="s">
        <v>16730</v>
      </c>
      <c r="C10880" s="1">
        <v>0</v>
      </c>
      <c r="D10880" s="1">
        <v>0</v>
      </c>
      <c r="E10880" s="1">
        <v>0</v>
      </c>
    </row>
    <row r="10881" spans="1:5" x14ac:dyDescent="0.25">
      <c r="A10881" t="s">
        <v>16731</v>
      </c>
      <c r="B10881" t="s">
        <v>16732</v>
      </c>
      <c r="C10881" s="1">
        <v>0</v>
      </c>
      <c r="D10881" s="1">
        <v>0</v>
      </c>
      <c r="E10881" s="1">
        <v>0</v>
      </c>
    </row>
    <row r="10882" spans="1:5" x14ac:dyDescent="0.25">
      <c r="A10882" t="s">
        <v>16733</v>
      </c>
      <c r="B10882" t="s">
        <v>16734</v>
      </c>
      <c r="C10882" s="1">
        <v>0</v>
      </c>
      <c r="D10882" s="1">
        <v>0</v>
      </c>
      <c r="E10882" s="1">
        <v>0</v>
      </c>
    </row>
    <row r="10883" spans="1:5" x14ac:dyDescent="0.25">
      <c r="A10883" t="s">
        <v>16735</v>
      </c>
      <c r="B10883" t="s">
        <v>16736</v>
      </c>
      <c r="C10883" s="1">
        <v>0</v>
      </c>
      <c r="D10883" s="1">
        <v>0</v>
      </c>
      <c r="E10883" s="1">
        <v>0</v>
      </c>
    </row>
    <row r="10884" spans="1:5" x14ac:dyDescent="0.25">
      <c r="A10884" t="s">
        <v>16737</v>
      </c>
      <c r="B10884" t="s">
        <v>16738</v>
      </c>
      <c r="C10884" s="1">
        <v>0</v>
      </c>
      <c r="D10884" s="1">
        <v>0</v>
      </c>
      <c r="E10884" s="1">
        <v>0</v>
      </c>
    </row>
    <row r="10885" spans="1:5" x14ac:dyDescent="0.25">
      <c r="A10885" t="s">
        <v>16739</v>
      </c>
      <c r="B10885" t="s">
        <v>16740</v>
      </c>
      <c r="C10885" s="1">
        <v>0</v>
      </c>
      <c r="D10885" s="1">
        <v>0</v>
      </c>
      <c r="E10885" s="1">
        <v>0</v>
      </c>
    </row>
    <row r="10886" spans="1:5" x14ac:dyDescent="0.25">
      <c r="A10886" t="s">
        <v>16741</v>
      </c>
      <c r="B10886" t="s">
        <v>16742</v>
      </c>
      <c r="C10886" s="1">
        <v>0</v>
      </c>
      <c r="D10886" s="1">
        <v>0</v>
      </c>
      <c r="E10886" s="1">
        <v>0</v>
      </c>
    </row>
    <row r="10887" spans="1:5" x14ac:dyDescent="0.25">
      <c r="A10887" t="s">
        <v>16743</v>
      </c>
      <c r="B10887" t="s">
        <v>16744</v>
      </c>
      <c r="C10887" s="1">
        <v>0</v>
      </c>
      <c r="D10887" s="1">
        <v>0</v>
      </c>
      <c r="E10887" s="1">
        <v>0</v>
      </c>
    </row>
    <row r="10888" spans="1:5" x14ac:dyDescent="0.25">
      <c r="A10888" t="s">
        <v>16745</v>
      </c>
      <c r="B10888" t="s">
        <v>16746</v>
      </c>
      <c r="C10888" s="1">
        <v>0</v>
      </c>
      <c r="D10888" s="1">
        <v>0</v>
      </c>
      <c r="E10888" s="1">
        <v>0</v>
      </c>
    </row>
    <row r="10889" spans="1:5" x14ac:dyDescent="0.25">
      <c r="A10889" t="s">
        <v>16747</v>
      </c>
      <c r="B10889" t="s">
        <v>16748</v>
      </c>
      <c r="C10889" s="1">
        <v>0</v>
      </c>
      <c r="D10889" s="1">
        <v>0</v>
      </c>
      <c r="E10889" s="1">
        <v>0</v>
      </c>
    </row>
    <row r="10890" spans="1:5" x14ac:dyDescent="0.25">
      <c r="A10890" t="s">
        <v>16749</v>
      </c>
      <c r="B10890" t="s">
        <v>16750</v>
      </c>
      <c r="C10890" s="1">
        <v>0</v>
      </c>
      <c r="D10890" s="1">
        <v>0</v>
      </c>
      <c r="E10890" s="1">
        <v>0</v>
      </c>
    </row>
    <row r="10891" spans="1:5" x14ac:dyDescent="0.25">
      <c r="A10891" t="s">
        <v>16751</v>
      </c>
      <c r="B10891" t="s">
        <v>16752</v>
      </c>
      <c r="C10891" s="1">
        <v>0</v>
      </c>
      <c r="D10891" s="1">
        <v>0</v>
      </c>
      <c r="E10891" s="1">
        <v>0</v>
      </c>
    </row>
    <row r="10892" spans="1:5" x14ac:dyDescent="0.25">
      <c r="A10892" t="s">
        <v>16753</v>
      </c>
      <c r="B10892" t="s">
        <v>16754</v>
      </c>
      <c r="C10892" s="1">
        <v>0</v>
      </c>
      <c r="D10892" s="1">
        <v>0</v>
      </c>
      <c r="E10892" s="1">
        <v>0</v>
      </c>
    </row>
    <row r="10893" spans="1:5" x14ac:dyDescent="0.25">
      <c r="A10893" t="s">
        <v>16755</v>
      </c>
      <c r="B10893" t="s">
        <v>16756</v>
      </c>
      <c r="C10893" s="1">
        <v>0</v>
      </c>
      <c r="D10893" s="1">
        <v>0</v>
      </c>
      <c r="E10893" s="1">
        <v>0</v>
      </c>
    </row>
    <row r="10894" spans="1:5" x14ac:dyDescent="0.25">
      <c r="A10894" t="s">
        <v>16757</v>
      </c>
      <c r="B10894" t="s">
        <v>16758</v>
      </c>
      <c r="C10894" s="1">
        <v>0</v>
      </c>
      <c r="D10894" s="1">
        <v>0</v>
      </c>
      <c r="E10894" s="1">
        <v>0</v>
      </c>
    </row>
    <row r="10895" spans="1:5" x14ac:dyDescent="0.25">
      <c r="A10895" t="s">
        <v>16759</v>
      </c>
      <c r="B10895" t="s">
        <v>16760</v>
      </c>
      <c r="C10895" s="1">
        <v>0</v>
      </c>
      <c r="D10895" s="1">
        <v>0</v>
      </c>
      <c r="E10895" s="1">
        <v>0</v>
      </c>
    </row>
    <row r="10896" spans="1:5" x14ac:dyDescent="0.25">
      <c r="A10896" t="s">
        <v>16761</v>
      </c>
      <c r="B10896" t="s">
        <v>16762</v>
      </c>
      <c r="C10896" s="1">
        <v>0</v>
      </c>
      <c r="D10896" s="1">
        <v>0</v>
      </c>
      <c r="E10896" s="1">
        <v>0</v>
      </c>
    </row>
    <row r="10897" spans="1:5" x14ac:dyDescent="0.25">
      <c r="A10897" t="s">
        <v>16763</v>
      </c>
      <c r="B10897" t="s">
        <v>16764</v>
      </c>
      <c r="C10897" s="1">
        <v>0</v>
      </c>
      <c r="D10897" s="1">
        <v>0</v>
      </c>
      <c r="E10897" s="1">
        <v>0</v>
      </c>
    </row>
    <row r="10898" spans="1:5" x14ac:dyDescent="0.25">
      <c r="A10898" t="s">
        <v>16765</v>
      </c>
      <c r="B10898" t="s">
        <v>16766</v>
      </c>
      <c r="C10898" s="1">
        <v>0</v>
      </c>
      <c r="D10898" s="1">
        <v>0</v>
      </c>
      <c r="E10898" s="1">
        <v>0</v>
      </c>
    </row>
    <row r="10899" spans="1:5" x14ac:dyDescent="0.25">
      <c r="A10899" t="s">
        <v>16767</v>
      </c>
      <c r="B10899" t="s">
        <v>16768</v>
      </c>
      <c r="C10899" s="1">
        <v>0</v>
      </c>
      <c r="D10899" s="1">
        <v>0</v>
      </c>
      <c r="E10899" s="1">
        <v>0</v>
      </c>
    </row>
    <row r="10900" spans="1:5" x14ac:dyDescent="0.25">
      <c r="A10900" t="s">
        <v>16769</v>
      </c>
      <c r="B10900" t="s">
        <v>16770</v>
      </c>
      <c r="C10900" s="1">
        <v>0</v>
      </c>
      <c r="D10900" s="1">
        <v>0</v>
      </c>
      <c r="E10900" s="1">
        <v>0</v>
      </c>
    </row>
    <row r="10901" spans="1:5" x14ac:dyDescent="0.25">
      <c r="A10901" t="s">
        <v>16771</v>
      </c>
      <c r="B10901" t="s">
        <v>16772</v>
      </c>
      <c r="C10901" s="1">
        <v>0</v>
      </c>
      <c r="D10901" s="1">
        <v>0</v>
      </c>
      <c r="E10901" s="1">
        <v>0</v>
      </c>
    </row>
    <row r="10902" spans="1:5" x14ac:dyDescent="0.25">
      <c r="A10902" t="s">
        <v>16773</v>
      </c>
      <c r="B10902" t="s">
        <v>16774</v>
      </c>
      <c r="C10902" s="1">
        <v>0</v>
      </c>
      <c r="D10902" s="1">
        <v>0</v>
      </c>
      <c r="E10902" s="1">
        <v>0</v>
      </c>
    </row>
    <row r="10903" spans="1:5" x14ac:dyDescent="0.25">
      <c r="A10903" t="s">
        <v>16775</v>
      </c>
      <c r="B10903" t="s">
        <v>16776</v>
      </c>
      <c r="C10903" s="1">
        <v>0</v>
      </c>
      <c r="D10903" s="1">
        <v>0</v>
      </c>
      <c r="E10903" s="1">
        <v>0</v>
      </c>
    </row>
    <row r="10904" spans="1:5" x14ac:dyDescent="0.25">
      <c r="A10904" t="s">
        <v>16777</v>
      </c>
      <c r="B10904" t="s">
        <v>16778</v>
      </c>
      <c r="C10904" s="1">
        <v>0</v>
      </c>
      <c r="D10904" s="1">
        <v>0</v>
      </c>
      <c r="E10904" s="1">
        <v>0</v>
      </c>
    </row>
    <row r="10905" spans="1:5" x14ac:dyDescent="0.25">
      <c r="A10905" t="s">
        <v>16779</v>
      </c>
      <c r="B10905" t="s">
        <v>16780</v>
      </c>
      <c r="C10905" s="1">
        <v>0</v>
      </c>
      <c r="D10905" s="1">
        <v>0</v>
      </c>
      <c r="E10905" s="1">
        <v>0</v>
      </c>
    </row>
    <row r="10906" spans="1:5" x14ac:dyDescent="0.25">
      <c r="A10906" t="s">
        <v>16781</v>
      </c>
      <c r="B10906" t="s">
        <v>16782</v>
      </c>
      <c r="C10906" s="1">
        <v>0</v>
      </c>
      <c r="D10906" s="1">
        <v>0</v>
      </c>
      <c r="E10906" s="1">
        <v>0</v>
      </c>
    </row>
    <row r="10907" spans="1:5" x14ac:dyDescent="0.25">
      <c r="A10907" t="s">
        <v>16783</v>
      </c>
      <c r="B10907" t="s">
        <v>16784</v>
      </c>
      <c r="C10907" s="1">
        <v>0</v>
      </c>
      <c r="D10907" s="1">
        <v>0</v>
      </c>
      <c r="E10907" s="1">
        <v>0</v>
      </c>
    </row>
    <row r="10908" spans="1:5" x14ac:dyDescent="0.25">
      <c r="A10908" t="s">
        <v>16785</v>
      </c>
      <c r="B10908" t="s">
        <v>16786</v>
      </c>
      <c r="C10908" s="1">
        <v>0</v>
      </c>
      <c r="D10908" s="1">
        <v>0</v>
      </c>
      <c r="E10908" s="1">
        <v>0</v>
      </c>
    </row>
    <row r="10909" spans="1:5" x14ac:dyDescent="0.25">
      <c r="A10909" t="s">
        <v>16787</v>
      </c>
      <c r="B10909" t="s">
        <v>16788</v>
      </c>
      <c r="C10909" s="1">
        <v>0</v>
      </c>
      <c r="D10909" s="1">
        <v>0</v>
      </c>
      <c r="E10909" s="1">
        <v>0</v>
      </c>
    </row>
    <row r="10910" spans="1:5" x14ac:dyDescent="0.25">
      <c r="A10910" t="s">
        <v>16789</v>
      </c>
      <c r="B10910" t="s">
        <v>16790</v>
      </c>
      <c r="C10910" s="1">
        <v>0</v>
      </c>
      <c r="D10910" s="1">
        <v>0</v>
      </c>
      <c r="E10910" s="1">
        <v>0</v>
      </c>
    </row>
    <row r="10911" spans="1:5" x14ac:dyDescent="0.25">
      <c r="A10911" t="s">
        <v>16791</v>
      </c>
      <c r="B10911" t="s">
        <v>16792</v>
      </c>
      <c r="C10911" s="1">
        <v>0</v>
      </c>
      <c r="D10911" s="1">
        <v>0</v>
      </c>
      <c r="E10911" s="1">
        <v>0</v>
      </c>
    </row>
    <row r="10912" spans="1:5" x14ac:dyDescent="0.25">
      <c r="A10912" t="s">
        <v>16793</v>
      </c>
      <c r="B10912" t="s">
        <v>16703</v>
      </c>
      <c r="C10912" s="1">
        <v>0</v>
      </c>
      <c r="D10912" s="1">
        <v>0</v>
      </c>
      <c r="E10912" s="1">
        <v>0</v>
      </c>
    </row>
    <row r="10913" spans="1:6" x14ac:dyDescent="0.25">
      <c r="A10913" t="s">
        <v>16794</v>
      </c>
      <c r="B10913" t="s">
        <v>16705</v>
      </c>
      <c r="C10913" s="1">
        <v>0</v>
      </c>
      <c r="D10913" s="1">
        <v>0</v>
      </c>
      <c r="E10913" s="1">
        <v>0</v>
      </c>
    </row>
    <row r="10914" spans="1:6" x14ac:dyDescent="0.25">
      <c r="A10914" t="s">
        <v>16795</v>
      </c>
      <c r="B10914" t="s">
        <v>16707</v>
      </c>
      <c r="C10914" s="1">
        <v>0</v>
      </c>
      <c r="D10914" s="1">
        <v>0</v>
      </c>
      <c r="E10914" s="1">
        <v>0</v>
      </c>
    </row>
    <row r="10915" spans="1:6" x14ac:dyDescent="0.25">
      <c r="A10915" t="s">
        <v>16796</v>
      </c>
      <c r="B10915" t="s">
        <v>16709</v>
      </c>
      <c r="C10915" s="1">
        <v>0</v>
      </c>
      <c r="D10915" s="1">
        <v>0</v>
      </c>
      <c r="E10915" s="1">
        <v>0</v>
      </c>
    </row>
    <row r="10916" spans="1:6" x14ac:dyDescent="0.25">
      <c r="A10916" t="s">
        <v>16797</v>
      </c>
      <c r="B10916" t="s">
        <v>16711</v>
      </c>
      <c r="C10916" s="1">
        <v>0</v>
      </c>
      <c r="D10916" s="1">
        <v>0</v>
      </c>
      <c r="E10916" s="1">
        <v>0</v>
      </c>
    </row>
    <row r="10917" spans="1:6" x14ac:dyDescent="0.25">
      <c r="A10917" t="s">
        <v>16798</v>
      </c>
      <c r="B10917" t="s">
        <v>16713</v>
      </c>
      <c r="C10917" s="1">
        <v>0</v>
      </c>
      <c r="D10917" s="1">
        <v>0</v>
      </c>
      <c r="E10917" s="1">
        <v>0</v>
      </c>
    </row>
    <row r="10918" spans="1:6" x14ac:dyDescent="0.25">
      <c r="A10918" t="s">
        <v>16799</v>
      </c>
      <c r="B10918" t="s">
        <v>16715</v>
      </c>
      <c r="C10918" s="1">
        <v>0</v>
      </c>
      <c r="D10918" s="1">
        <v>0</v>
      </c>
      <c r="E10918" s="1">
        <v>0</v>
      </c>
    </row>
    <row r="10919" spans="1:6" x14ac:dyDescent="0.25">
      <c r="A10919" t="s">
        <v>16800</v>
      </c>
      <c r="B10919" t="s">
        <v>15053</v>
      </c>
      <c r="C10919" s="1">
        <v>0</v>
      </c>
      <c r="D10919" s="1">
        <v>0</v>
      </c>
      <c r="E10919" s="1">
        <v>0</v>
      </c>
    </row>
    <row r="10920" spans="1:6" x14ac:dyDescent="0.25">
      <c r="A10920" t="s">
        <v>16801</v>
      </c>
      <c r="B10920" t="s">
        <v>16718</v>
      </c>
      <c r="C10920" s="1">
        <v>0</v>
      </c>
      <c r="D10920" s="1">
        <v>0</v>
      </c>
      <c r="E10920" s="1">
        <v>0</v>
      </c>
    </row>
    <row r="10921" spans="1:6" x14ac:dyDescent="0.25">
      <c r="A10921" t="s">
        <v>16802</v>
      </c>
      <c r="B10921" t="s">
        <v>16720</v>
      </c>
      <c r="C10921" s="1">
        <v>0</v>
      </c>
      <c r="D10921" s="1">
        <v>0</v>
      </c>
      <c r="E10921" s="1">
        <v>0</v>
      </c>
    </row>
    <row r="10922" spans="1:6" x14ac:dyDescent="0.25">
      <c r="A10922" t="s">
        <v>16803</v>
      </c>
      <c r="B10922" t="s">
        <v>16722</v>
      </c>
      <c r="C10922" s="1">
        <v>0</v>
      </c>
      <c r="D10922" s="1">
        <v>0</v>
      </c>
      <c r="E10922" s="1">
        <v>0</v>
      </c>
    </row>
    <row r="10923" spans="1:6" x14ac:dyDescent="0.25">
      <c r="A10923" t="s">
        <v>16804</v>
      </c>
      <c r="B10923" t="s">
        <v>16724</v>
      </c>
      <c r="C10923" s="1">
        <v>0</v>
      </c>
      <c r="D10923" s="1">
        <v>0</v>
      </c>
      <c r="E10923" s="1">
        <v>0</v>
      </c>
    </row>
    <row r="10924" spans="1:6" x14ac:dyDescent="0.25">
      <c r="A10924" t="s">
        <v>16805</v>
      </c>
      <c r="B10924" t="s">
        <v>15051</v>
      </c>
      <c r="C10924" s="1">
        <v>12000</v>
      </c>
      <c r="D10924" s="1">
        <v>5080</v>
      </c>
      <c r="E10924" s="1">
        <v>8600</v>
      </c>
      <c r="F10924" t="s">
        <v>16806</v>
      </c>
    </row>
    <row r="10925" spans="1:6" x14ac:dyDescent="0.25">
      <c r="A10925" t="s">
        <v>16807</v>
      </c>
      <c r="B10925" t="s">
        <v>16728</v>
      </c>
      <c r="C10925" s="1">
        <v>0</v>
      </c>
      <c r="D10925" s="1">
        <v>0</v>
      </c>
      <c r="E10925" s="1">
        <v>0</v>
      </c>
    </row>
    <row r="10926" spans="1:6" x14ac:dyDescent="0.25">
      <c r="A10926" t="s">
        <v>16808</v>
      </c>
      <c r="B10926" t="s">
        <v>16730</v>
      </c>
      <c r="C10926" s="1">
        <v>0</v>
      </c>
      <c r="D10926" s="1">
        <v>0</v>
      </c>
      <c r="E10926" s="1">
        <v>0</v>
      </c>
    </row>
    <row r="10927" spans="1:6" x14ac:dyDescent="0.25">
      <c r="A10927" t="s">
        <v>16809</v>
      </c>
      <c r="B10927" t="s">
        <v>16732</v>
      </c>
      <c r="C10927" s="1">
        <v>0</v>
      </c>
      <c r="D10927" s="1">
        <v>0</v>
      </c>
      <c r="E10927" s="1">
        <v>0</v>
      </c>
    </row>
    <row r="10928" spans="1:6" x14ac:dyDescent="0.25">
      <c r="A10928" t="s">
        <v>16810</v>
      </c>
      <c r="B10928" t="s">
        <v>16734</v>
      </c>
      <c r="C10928" s="1">
        <v>0</v>
      </c>
      <c r="D10928" s="1">
        <v>0</v>
      </c>
      <c r="E10928" s="1">
        <v>0</v>
      </c>
    </row>
    <row r="10929" spans="1:5" x14ac:dyDescent="0.25">
      <c r="A10929" t="s">
        <v>16811</v>
      </c>
      <c r="B10929" t="s">
        <v>16736</v>
      </c>
      <c r="C10929" s="1">
        <v>0</v>
      </c>
      <c r="D10929" s="1">
        <v>0</v>
      </c>
      <c r="E10929" s="1">
        <v>0</v>
      </c>
    </row>
    <row r="10930" spans="1:5" x14ac:dyDescent="0.25">
      <c r="A10930" t="s">
        <v>16812</v>
      </c>
      <c r="B10930" t="s">
        <v>16738</v>
      </c>
      <c r="C10930" s="1">
        <v>0</v>
      </c>
      <c r="D10930" s="1">
        <v>0</v>
      </c>
      <c r="E10930" s="1">
        <v>0</v>
      </c>
    </row>
    <row r="10931" spans="1:5" x14ac:dyDescent="0.25">
      <c r="A10931" t="s">
        <v>16813</v>
      </c>
      <c r="B10931" t="s">
        <v>16740</v>
      </c>
      <c r="C10931" s="1">
        <v>0</v>
      </c>
      <c r="D10931" s="1">
        <v>0</v>
      </c>
      <c r="E10931" s="1">
        <v>0</v>
      </c>
    </row>
    <row r="10932" spans="1:5" x14ac:dyDescent="0.25">
      <c r="A10932" t="s">
        <v>16814</v>
      </c>
      <c r="B10932" t="s">
        <v>16742</v>
      </c>
      <c r="C10932" s="1">
        <v>0</v>
      </c>
      <c r="D10932" s="1">
        <v>0</v>
      </c>
      <c r="E10932" s="1">
        <v>0</v>
      </c>
    </row>
    <row r="10933" spans="1:5" x14ac:dyDescent="0.25">
      <c r="A10933" t="s">
        <v>16815</v>
      </c>
      <c r="B10933" t="s">
        <v>16744</v>
      </c>
      <c r="C10933" s="1">
        <v>0</v>
      </c>
      <c r="D10933" s="1">
        <v>0</v>
      </c>
      <c r="E10933" s="1">
        <v>0</v>
      </c>
    </row>
    <row r="10934" spans="1:5" x14ac:dyDescent="0.25">
      <c r="A10934" t="s">
        <v>16816</v>
      </c>
      <c r="B10934" t="s">
        <v>16746</v>
      </c>
      <c r="C10934" s="1">
        <v>0</v>
      </c>
      <c r="D10934" s="1">
        <v>0</v>
      </c>
      <c r="E10934" s="1">
        <v>0</v>
      </c>
    </row>
    <row r="10935" spans="1:5" x14ac:dyDescent="0.25">
      <c r="A10935" t="s">
        <v>16817</v>
      </c>
      <c r="B10935" t="s">
        <v>16748</v>
      </c>
      <c r="C10935" s="1">
        <v>0</v>
      </c>
      <c r="D10935" s="1">
        <v>0</v>
      </c>
      <c r="E10935" s="1">
        <v>0</v>
      </c>
    </row>
    <row r="10936" spans="1:5" x14ac:dyDescent="0.25">
      <c r="A10936" t="s">
        <v>16818</v>
      </c>
      <c r="B10936" t="s">
        <v>16750</v>
      </c>
      <c r="C10936" s="1">
        <v>0</v>
      </c>
      <c r="D10936" s="1">
        <v>0</v>
      </c>
      <c r="E10936" s="1">
        <v>0</v>
      </c>
    </row>
    <row r="10937" spans="1:5" x14ac:dyDescent="0.25">
      <c r="A10937" t="s">
        <v>16819</v>
      </c>
      <c r="B10937" t="s">
        <v>16752</v>
      </c>
      <c r="C10937" s="1">
        <v>0</v>
      </c>
      <c r="D10937" s="1">
        <v>0</v>
      </c>
      <c r="E10937" s="1">
        <v>0</v>
      </c>
    </row>
    <row r="10938" spans="1:5" x14ac:dyDescent="0.25">
      <c r="A10938" t="s">
        <v>16820</v>
      </c>
      <c r="B10938" t="s">
        <v>16754</v>
      </c>
      <c r="C10938" s="1">
        <v>0</v>
      </c>
      <c r="D10938" s="1">
        <v>0</v>
      </c>
      <c r="E10938" s="1">
        <v>0</v>
      </c>
    </row>
    <row r="10939" spans="1:5" x14ac:dyDescent="0.25">
      <c r="A10939" t="s">
        <v>16821</v>
      </c>
      <c r="B10939" t="s">
        <v>16756</v>
      </c>
      <c r="C10939" s="1">
        <v>0</v>
      </c>
      <c r="D10939" s="1">
        <v>0</v>
      </c>
      <c r="E10939" s="1">
        <v>0</v>
      </c>
    </row>
    <row r="10940" spans="1:5" x14ac:dyDescent="0.25">
      <c r="A10940" t="s">
        <v>16822</v>
      </c>
      <c r="B10940" t="s">
        <v>16758</v>
      </c>
      <c r="C10940" s="1">
        <v>0</v>
      </c>
      <c r="D10940" s="1">
        <v>0</v>
      </c>
      <c r="E10940" s="1">
        <v>0</v>
      </c>
    </row>
    <row r="10941" spans="1:5" x14ac:dyDescent="0.25">
      <c r="A10941" t="s">
        <v>16823</v>
      </c>
      <c r="B10941" t="s">
        <v>16760</v>
      </c>
      <c r="C10941" s="1">
        <v>0</v>
      </c>
      <c r="D10941" s="1">
        <v>0</v>
      </c>
      <c r="E10941" s="1">
        <v>0</v>
      </c>
    </row>
    <row r="10942" spans="1:5" x14ac:dyDescent="0.25">
      <c r="A10942" t="s">
        <v>16824</v>
      </c>
      <c r="B10942" t="s">
        <v>16762</v>
      </c>
      <c r="C10942" s="1">
        <v>0</v>
      </c>
      <c r="D10942" s="1">
        <v>0</v>
      </c>
      <c r="E10942" s="1">
        <v>0</v>
      </c>
    </row>
    <row r="10943" spans="1:5" x14ac:dyDescent="0.25">
      <c r="A10943" t="s">
        <v>16825</v>
      </c>
      <c r="B10943" t="s">
        <v>16764</v>
      </c>
      <c r="C10943" s="1">
        <v>0</v>
      </c>
      <c r="D10943" s="1">
        <v>0</v>
      </c>
      <c r="E10943" s="1">
        <v>0</v>
      </c>
    </row>
    <row r="10944" spans="1:5" x14ac:dyDescent="0.25">
      <c r="A10944" t="s">
        <v>16826</v>
      </c>
      <c r="B10944" t="s">
        <v>16766</v>
      </c>
      <c r="C10944" s="1">
        <v>0</v>
      </c>
      <c r="D10944" s="1">
        <v>0</v>
      </c>
      <c r="E10944" s="1">
        <v>0</v>
      </c>
    </row>
    <row r="10945" spans="1:5" x14ac:dyDescent="0.25">
      <c r="A10945" t="s">
        <v>16827</v>
      </c>
      <c r="B10945" t="s">
        <v>16768</v>
      </c>
      <c r="C10945" s="1">
        <v>0</v>
      </c>
      <c r="D10945" s="1">
        <v>0</v>
      </c>
      <c r="E10945" s="1">
        <v>0</v>
      </c>
    </row>
    <row r="10946" spans="1:5" x14ac:dyDescent="0.25">
      <c r="A10946" t="s">
        <v>16828</v>
      </c>
      <c r="B10946" t="s">
        <v>16770</v>
      </c>
      <c r="C10946" s="1">
        <v>0</v>
      </c>
      <c r="D10946" s="1">
        <v>0</v>
      </c>
      <c r="E10946" s="1">
        <v>0</v>
      </c>
    </row>
    <row r="10947" spans="1:5" x14ac:dyDescent="0.25">
      <c r="A10947" t="s">
        <v>16829</v>
      </c>
      <c r="B10947" t="s">
        <v>16772</v>
      </c>
      <c r="C10947" s="1">
        <v>0</v>
      </c>
      <c r="D10947" s="1">
        <v>0</v>
      </c>
      <c r="E10947" s="1">
        <v>0</v>
      </c>
    </row>
    <row r="10948" spans="1:5" x14ac:dyDescent="0.25">
      <c r="A10948" t="s">
        <v>16830</v>
      </c>
      <c r="B10948" t="s">
        <v>16774</v>
      </c>
      <c r="C10948" s="1">
        <v>0</v>
      </c>
      <c r="D10948" s="1">
        <v>0</v>
      </c>
      <c r="E10948" s="1">
        <v>0</v>
      </c>
    </row>
    <row r="10949" spans="1:5" x14ac:dyDescent="0.25">
      <c r="A10949" t="s">
        <v>16831</v>
      </c>
      <c r="B10949" t="s">
        <v>16776</v>
      </c>
      <c r="C10949" s="1">
        <v>0</v>
      </c>
      <c r="D10949" s="1">
        <v>0</v>
      </c>
      <c r="E10949" s="1">
        <v>0</v>
      </c>
    </row>
    <row r="10950" spans="1:5" x14ac:dyDescent="0.25">
      <c r="A10950" t="s">
        <v>16832</v>
      </c>
      <c r="B10950" t="s">
        <v>16778</v>
      </c>
      <c r="C10950" s="1">
        <v>0</v>
      </c>
      <c r="D10950" s="1">
        <v>0</v>
      </c>
      <c r="E10950" s="1">
        <v>0</v>
      </c>
    </row>
    <row r="10951" spans="1:5" x14ac:dyDescent="0.25">
      <c r="A10951" t="s">
        <v>16833</v>
      </c>
      <c r="B10951" t="s">
        <v>16780</v>
      </c>
      <c r="C10951" s="1">
        <v>0</v>
      </c>
      <c r="D10951" s="1">
        <v>0</v>
      </c>
      <c r="E10951" s="1">
        <v>0</v>
      </c>
    </row>
    <row r="10952" spans="1:5" x14ac:dyDescent="0.25">
      <c r="A10952" t="s">
        <v>16834</v>
      </c>
      <c r="B10952" t="s">
        <v>16782</v>
      </c>
      <c r="C10952" s="1">
        <v>0</v>
      </c>
      <c r="D10952" s="1">
        <v>0</v>
      </c>
      <c r="E10952" s="1">
        <v>0</v>
      </c>
    </row>
    <row r="10953" spans="1:5" x14ac:dyDescent="0.25">
      <c r="A10953" t="s">
        <v>16835</v>
      </c>
      <c r="B10953" t="s">
        <v>16784</v>
      </c>
      <c r="C10953" s="1">
        <v>0</v>
      </c>
      <c r="D10953" s="1">
        <v>0</v>
      </c>
      <c r="E10953" s="1">
        <v>0</v>
      </c>
    </row>
    <row r="10954" spans="1:5" x14ac:dyDescent="0.25">
      <c r="A10954" t="s">
        <v>16836</v>
      </c>
      <c r="B10954" t="s">
        <v>16786</v>
      </c>
      <c r="C10954" s="1">
        <v>0</v>
      </c>
      <c r="D10954" s="1">
        <v>0</v>
      </c>
      <c r="E10954" s="1">
        <v>0</v>
      </c>
    </row>
    <row r="10955" spans="1:5" x14ac:dyDescent="0.25">
      <c r="A10955" t="s">
        <v>16837</v>
      </c>
      <c r="B10955" t="s">
        <v>16788</v>
      </c>
      <c r="C10955" s="1">
        <v>0</v>
      </c>
      <c r="D10955" s="1">
        <v>0</v>
      </c>
      <c r="E10955" s="1">
        <v>0</v>
      </c>
    </row>
    <row r="10956" spans="1:5" x14ac:dyDescent="0.25">
      <c r="A10956" t="s">
        <v>16838</v>
      </c>
      <c r="B10956" t="s">
        <v>16790</v>
      </c>
      <c r="C10956" s="1">
        <v>0</v>
      </c>
      <c r="D10956" s="1">
        <v>0</v>
      </c>
      <c r="E10956" s="1">
        <v>0</v>
      </c>
    </row>
    <row r="10957" spans="1:5" x14ac:dyDescent="0.25">
      <c r="A10957" t="s">
        <v>16839</v>
      </c>
      <c r="B10957" t="s">
        <v>16792</v>
      </c>
      <c r="C10957" s="1">
        <v>0</v>
      </c>
      <c r="D10957" s="1">
        <v>0</v>
      </c>
      <c r="E10957" s="1">
        <v>0</v>
      </c>
    </row>
    <row r="10958" spans="1:5" x14ac:dyDescent="0.25">
      <c r="A10958" t="s">
        <v>16840</v>
      </c>
      <c r="B10958" t="s">
        <v>8868</v>
      </c>
      <c r="C10958" s="1">
        <v>0</v>
      </c>
      <c r="D10958" s="1">
        <v>0</v>
      </c>
      <c r="E10958" s="1">
        <v>0</v>
      </c>
    </row>
    <row r="10959" spans="1:5" x14ac:dyDescent="0.25">
      <c r="A10959" t="s">
        <v>16841</v>
      </c>
      <c r="B10959" t="s">
        <v>8871</v>
      </c>
      <c r="C10959" s="1">
        <v>0</v>
      </c>
      <c r="D10959" s="1">
        <v>0</v>
      </c>
      <c r="E10959" s="1">
        <v>0</v>
      </c>
    </row>
    <row r="10960" spans="1:5" x14ac:dyDescent="0.25">
      <c r="A10960" t="s">
        <v>16842</v>
      </c>
      <c r="B10960" t="s">
        <v>8874</v>
      </c>
      <c r="C10960" s="1">
        <v>0</v>
      </c>
      <c r="D10960" s="1">
        <v>0</v>
      </c>
      <c r="E10960" s="1">
        <v>0</v>
      </c>
    </row>
    <row r="10961" spans="1:6" x14ac:dyDescent="0.25">
      <c r="A10961" t="s">
        <v>16843</v>
      </c>
      <c r="B10961" t="s">
        <v>8877</v>
      </c>
      <c r="C10961" s="1">
        <v>0</v>
      </c>
      <c r="D10961" s="1">
        <v>0</v>
      </c>
      <c r="E10961" s="1">
        <v>0</v>
      </c>
    </row>
    <row r="10962" spans="1:6" x14ac:dyDescent="0.25">
      <c r="A10962" t="s">
        <v>16844</v>
      </c>
      <c r="B10962" t="s">
        <v>8880</v>
      </c>
      <c r="C10962" s="1">
        <v>0</v>
      </c>
      <c r="D10962" s="1">
        <v>0</v>
      </c>
      <c r="E10962" s="1">
        <v>0</v>
      </c>
    </row>
    <row r="10963" spans="1:6" x14ac:dyDescent="0.25">
      <c r="A10963" t="s">
        <v>16845</v>
      </c>
      <c r="B10963" t="s">
        <v>8883</v>
      </c>
      <c r="C10963" s="1">
        <v>0</v>
      </c>
      <c r="D10963" s="1">
        <v>0</v>
      </c>
      <c r="E10963" s="1">
        <v>0</v>
      </c>
    </row>
    <row r="10964" spans="1:6" x14ac:dyDescent="0.25">
      <c r="A10964" t="s">
        <v>16846</v>
      </c>
      <c r="B10964" t="s">
        <v>8885</v>
      </c>
      <c r="C10964" s="1">
        <v>0</v>
      </c>
      <c r="D10964" s="1">
        <v>0</v>
      </c>
      <c r="E10964" s="1">
        <v>0</v>
      </c>
    </row>
    <row r="10965" spans="1:6" x14ac:dyDescent="0.25">
      <c r="A10965" t="s">
        <v>16847</v>
      </c>
      <c r="B10965" t="s">
        <v>8888</v>
      </c>
      <c r="C10965" s="1">
        <v>0</v>
      </c>
      <c r="D10965" s="1">
        <v>0</v>
      </c>
      <c r="E10965" s="1">
        <v>0</v>
      </c>
    </row>
    <row r="10966" spans="1:6" x14ac:dyDescent="0.25">
      <c r="A10966" t="s">
        <v>16848</v>
      </c>
      <c r="B10966" t="s">
        <v>8890</v>
      </c>
      <c r="C10966" s="1">
        <v>0</v>
      </c>
      <c r="D10966" s="1">
        <v>0</v>
      </c>
      <c r="E10966" s="1">
        <v>0</v>
      </c>
    </row>
    <row r="10967" spans="1:6" x14ac:dyDescent="0.25">
      <c r="A10967" t="s">
        <v>16849</v>
      </c>
      <c r="B10967" t="s">
        <v>8892</v>
      </c>
      <c r="C10967" s="1">
        <v>0</v>
      </c>
      <c r="D10967" s="1">
        <v>0</v>
      </c>
      <c r="E10967" s="1">
        <v>0</v>
      </c>
    </row>
    <row r="10968" spans="1:6" x14ac:dyDescent="0.25">
      <c r="A10968" t="s">
        <v>16850</v>
      </c>
      <c r="B10968" t="s">
        <v>8895</v>
      </c>
      <c r="C10968" s="1">
        <v>0</v>
      </c>
      <c r="D10968" s="1">
        <v>0</v>
      </c>
      <c r="E10968" s="1">
        <v>0</v>
      </c>
    </row>
    <row r="10969" spans="1:6" x14ac:dyDescent="0.25">
      <c r="A10969" t="s">
        <v>16851</v>
      </c>
      <c r="B10969" t="s">
        <v>8897</v>
      </c>
      <c r="C10969" s="1">
        <v>0</v>
      </c>
      <c r="D10969" s="1">
        <v>0</v>
      </c>
      <c r="E10969" s="1">
        <v>0</v>
      </c>
    </row>
    <row r="10970" spans="1:6" x14ac:dyDescent="0.25">
      <c r="A10970" t="s">
        <v>16852</v>
      </c>
      <c r="B10970" t="s">
        <v>8899</v>
      </c>
      <c r="C10970" s="1">
        <v>11115</v>
      </c>
      <c r="D10970" s="1">
        <v>2334</v>
      </c>
      <c r="E10970" s="1">
        <v>4668</v>
      </c>
      <c r="F10970" t="s">
        <v>16853</v>
      </c>
    </row>
    <row r="10971" spans="1:6" x14ac:dyDescent="0.25">
      <c r="A10971" t="s">
        <v>16854</v>
      </c>
      <c r="B10971" t="s">
        <v>8901</v>
      </c>
      <c r="C10971" s="1">
        <v>0</v>
      </c>
      <c r="D10971" s="1">
        <v>0</v>
      </c>
      <c r="E10971" s="1">
        <v>0</v>
      </c>
    </row>
    <row r="10972" spans="1:6" x14ac:dyDescent="0.25">
      <c r="A10972" t="s">
        <v>16855</v>
      </c>
      <c r="B10972" t="s">
        <v>8903</v>
      </c>
      <c r="C10972" s="1">
        <v>0</v>
      </c>
      <c r="D10972" s="1">
        <v>0</v>
      </c>
      <c r="E10972" s="1">
        <v>0</v>
      </c>
    </row>
    <row r="10973" spans="1:6" x14ac:dyDescent="0.25">
      <c r="A10973" t="s">
        <v>16856</v>
      </c>
      <c r="B10973" t="s">
        <v>8905</v>
      </c>
      <c r="C10973" s="1">
        <v>0</v>
      </c>
      <c r="D10973" s="1">
        <v>0</v>
      </c>
      <c r="E10973" s="1">
        <v>0</v>
      </c>
    </row>
    <row r="10974" spans="1:6" x14ac:dyDescent="0.25">
      <c r="A10974" t="s">
        <v>16857</v>
      </c>
      <c r="B10974" t="s">
        <v>8907</v>
      </c>
      <c r="C10974" s="1">
        <v>0</v>
      </c>
      <c r="D10974" s="1">
        <v>0</v>
      </c>
      <c r="E10974" s="1">
        <v>0</v>
      </c>
    </row>
    <row r="10975" spans="1:6" x14ac:dyDescent="0.25">
      <c r="A10975" t="s">
        <v>16858</v>
      </c>
      <c r="B10975" t="s">
        <v>8909</v>
      </c>
      <c r="C10975" s="1">
        <v>0</v>
      </c>
      <c r="D10975" s="1">
        <v>0</v>
      </c>
      <c r="E10975" s="1">
        <v>0</v>
      </c>
    </row>
    <row r="10976" spans="1:6" x14ac:dyDescent="0.25">
      <c r="A10976" t="s">
        <v>16859</v>
      </c>
      <c r="B10976" t="s">
        <v>8911</v>
      </c>
      <c r="C10976" s="1">
        <v>0</v>
      </c>
      <c r="D10976" s="1">
        <v>0</v>
      </c>
      <c r="E10976" s="1">
        <v>0</v>
      </c>
    </row>
    <row r="10977" spans="1:5" x14ac:dyDescent="0.25">
      <c r="A10977" t="s">
        <v>16860</v>
      </c>
      <c r="B10977" t="s">
        <v>8915</v>
      </c>
      <c r="C10977" s="1">
        <v>0</v>
      </c>
      <c r="D10977" s="1">
        <v>0</v>
      </c>
      <c r="E10977" s="1">
        <v>0</v>
      </c>
    </row>
    <row r="10978" spans="1:5" x14ac:dyDescent="0.25">
      <c r="A10978" t="s">
        <v>16861</v>
      </c>
      <c r="B10978" t="s">
        <v>8917</v>
      </c>
      <c r="C10978" s="1">
        <v>0</v>
      </c>
      <c r="D10978" s="1">
        <v>0</v>
      </c>
      <c r="E10978" s="1">
        <v>0</v>
      </c>
    </row>
    <row r="10979" spans="1:5" x14ac:dyDescent="0.25">
      <c r="A10979" t="s">
        <v>16862</v>
      </c>
      <c r="B10979" t="s">
        <v>8919</v>
      </c>
      <c r="C10979" s="1">
        <v>0</v>
      </c>
      <c r="D10979" s="1">
        <v>0</v>
      </c>
      <c r="E10979" s="1">
        <v>0</v>
      </c>
    </row>
    <row r="10980" spans="1:5" x14ac:dyDescent="0.25">
      <c r="A10980" t="s">
        <v>16863</v>
      </c>
      <c r="B10980" t="s">
        <v>8922</v>
      </c>
      <c r="C10980" s="1">
        <v>0</v>
      </c>
      <c r="D10980" s="1">
        <v>0</v>
      </c>
      <c r="E10980" s="1">
        <v>0</v>
      </c>
    </row>
    <row r="10981" spans="1:5" x14ac:dyDescent="0.25">
      <c r="A10981" t="s">
        <v>16864</v>
      </c>
      <c r="B10981" t="s">
        <v>8924</v>
      </c>
      <c r="C10981" s="1">
        <v>0</v>
      </c>
      <c r="D10981" s="1">
        <v>0</v>
      </c>
      <c r="E10981" s="1">
        <v>0</v>
      </c>
    </row>
    <row r="10982" spans="1:5" x14ac:dyDescent="0.25">
      <c r="A10982" t="s">
        <v>16865</v>
      </c>
      <c r="B10982" t="s">
        <v>8926</v>
      </c>
      <c r="C10982" s="1">
        <v>0</v>
      </c>
      <c r="D10982" s="1">
        <v>0</v>
      </c>
      <c r="E10982" s="1">
        <v>0</v>
      </c>
    </row>
    <row r="10983" spans="1:5" x14ac:dyDescent="0.25">
      <c r="A10983" t="s">
        <v>16866</v>
      </c>
      <c r="B10983" t="s">
        <v>8928</v>
      </c>
      <c r="C10983" s="1">
        <v>0</v>
      </c>
      <c r="D10983" s="1">
        <v>0</v>
      </c>
      <c r="E10983" s="1">
        <v>0</v>
      </c>
    </row>
    <row r="10984" spans="1:5" x14ac:dyDescent="0.25">
      <c r="A10984" t="s">
        <v>16867</v>
      </c>
      <c r="B10984" t="s">
        <v>8930</v>
      </c>
      <c r="C10984" s="1">
        <v>0</v>
      </c>
      <c r="D10984" s="1">
        <v>0</v>
      </c>
      <c r="E10984" s="1">
        <v>0</v>
      </c>
    </row>
    <row r="10985" spans="1:5" x14ac:dyDescent="0.25">
      <c r="A10985" t="s">
        <v>16868</v>
      </c>
      <c r="B10985" t="s">
        <v>8932</v>
      </c>
      <c r="C10985" s="1">
        <v>0</v>
      </c>
      <c r="D10985" s="1">
        <v>0</v>
      </c>
      <c r="E10985" s="1">
        <v>0</v>
      </c>
    </row>
    <row r="10986" spans="1:5" x14ac:dyDescent="0.25">
      <c r="A10986" t="s">
        <v>16869</v>
      </c>
      <c r="B10986" t="s">
        <v>8934</v>
      </c>
      <c r="C10986" s="1">
        <v>0</v>
      </c>
      <c r="D10986" s="1">
        <v>0</v>
      </c>
      <c r="E10986" s="1">
        <v>0</v>
      </c>
    </row>
    <row r="10987" spans="1:5" x14ac:dyDescent="0.25">
      <c r="A10987" t="s">
        <v>16870</v>
      </c>
      <c r="B10987" t="s">
        <v>8936</v>
      </c>
      <c r="C10987" s="1">
        <v>0</v>
      </c>
      <c r="D10987" s="1">
        <v>0</v>
      </c>
      <c r="E10987" s="1">
        <v>0</v>
      </c>
    </row>
    <row r="10988" spans="1:5" x14ac:dyDescent="0.25">
      <c r="A10988" t="s">
        <v>16871</v>
      </c>
      <c r="B10988" t="s">
        <v>8938</v>
      </c>
      <c r="C10988" s="1">
        <v>0</v>
      </c>
      <c r="D10988" s="1">
        <v>0</v>
      </c>
      <c r="E10988" s="1">
        <v>0</v>
      </c>
    </row>
    <row r="10989" spans="1:5" x14ac:dyDescent="0.25">
      <c r="A10989" t="s">
        <v>16872</v>
      </c>
      <c r="B10989" t="s">
        <v>8941</v>
      </c>
      <c r="C10989" s="1">
        <v>0</v>
      </c>
      <c r="D10989" s="1">
        <v>0</v>
      </c>
      <c r="E10989" s="1">
        <v>0</v>
      </c>
    </row>
    <row r="10990" spans="1:5" x14ac:dyDescent="0.25">
      <c r="A10990" t="s">
        <v>16873</v>
      </c>
      <c r="B10990" t="s">
        <v>8943</v>
      </c>
      <c r="C10990" s="1">
        <v>0</v>
      </c>
      <c r="D10990" s="1">
        <v>0</v>
      </c>
      <c r="E10990" s="1">
        <v>0</v>
      </c>
    </row>
    <row r="10991" spans="1:5" x14ac:dyDescent="0.25">
      <c r="A10991" t="s">
        <v>16874</v>
      </c>
      <c r="B10991" t="s">
        <v>8945</v>
      </c>
      <c r="C10991" s="1">
        <v>0</v>
      </c>
      <c r="D10991" s="1">
        <v>0</v>
      </c>
      <c r="E10991" s="1">
        <v>0</v>
      </c>
    </row>
    <row r="10992" spans="1:5" x14ac:dyDescent="0.25">
      <c r="A10992" t="s">
        <v>16875</v>
      </c>
      <c r="B10992" t="s">
        <v>8947</v>
      </c>
      <c r="C10992" s="1">
        <v>0</v>
      </c>
      <c r="D10992" s="1">
        <v>0</v>
      </c>
      <c r="E10992" s="1">
        <v>0</v>
      </c>
    </row>
    <row r="10993" spans="1:5" x14ac:dyDescent="0.25">
      <c r="A10993" t="s">
        <v>16876</v>
      </c>
      <c r="B10993" t="s">
        <v>8950</v>
      </c>
      <c r="C10993" s="1">
        <v>11115</v>
      </c>
      <c r="D10993" s="1">
        <v>0</v>
      </c>
      <c r="E10993" s="1">
        <v>0</v>
      </c>
    </row>
    <row r="10994" spans="1:5" x14ac:dyDescent="0.25">
      <c r="A10994" t="s">
        <v>16877</v>
      </c>
      <c r="B10994" t="s">
        <v>8953</v>
      </c>
      <c r="C10994" s="1">
        <v>0</v>
      </c>
      <c r="D10994" s="1">
        <v>0</v>
      </c>
      <c r="E10994" s="1">
        <v>0</v>
      </c>
    </row>
    <row r="10995" spans="1:5" x14ac:dyDescent="0.25">
      <c r="A10995" t="s">
        <v>16878</v>
      </c>
      <c r="B10995" t="s">
        <v>8955</v>
      </c>
      <c r="C10995" s="1">
        <v>0</v>
      </c>
      <c r="D10995" s="1">
        <v>0</v>
      </c>
      <c r="E10995" s="1">
        <v>0</v>
      </c>
    </row>
    <row r="10996" spans="1:5" x14ac:dyDescent="0.25">
      <c r="A10996" t="s">
        <v>16879</v>
      </c>
      <c r="B10996" t="s">
        <v>8957</v>
      </c>
      <c r="C10996" s="1">
        <v>0</v>
      </c>
      <c r="D10996" s="1">
        <v>0</v>
      </c>
      <c r="E10996" s="1">
        <v>0</v>
      </c>
    </row>
    <row r="10997" spans="1:5" x14ac:dyDescent="0.25">
      <c r="A10997" t="s">
        <v>16880</v>
      </c>
      <c r="B10997" t="s">
        <v>8959</v>
      </c>
      <c r="C10997" s="1">
        <v>0</v>
      </c>
      <c r="D10997" s="1">
        <v>0</v>
      </c>
      <c r="E10997" s="1">
        <v>0</v>
      </c>
    </row>
    <row r="10998" spans="1:5" x14ac:dyDescent="0.25">
      <c r="A10998" t="s">
        <v>16881</v>
      </c>
      <c r="B10998" t="s">
        <v>8961</v>
      </c>
      <c r="C10998" s="1">
        <v>0</v>
      </c>
      <c r="D10998" s="1">
        <v>0</v>
      </c>
      <c r="E10998" s="1">
        <v>0</v>
      </c>
    </row>
    <row r="10999" spans="1:5" x14ac:dyDescent="0.25">
      <c r="A10999" t="s">
        <v>16882</v>
      </c>
      <c r="B10999" t="s">
        <v>8963</v>
      </c>
      <c r="C10999" s="1">
        <v>850</v>
      </c>
      <c r="D10999" s="1">
        <v>0</v>
      </c>
      <c r="E10999" s="1">
        <v>850</v>
      </c>
    </row>
    <row r="11000" spans="1:5" x14ac:dyDescent="0.25">
      <c r="A11000" t="s">
        <v>16883</v>
      </c>
      <c r="B11000" t="s">
        <v>8965</v>
      </c>
      <c r="C11000" s="1">
        <v>0</v>
      </c>
      <c r="D11000" s="1">
        <v>0</v>
      </c>
      <c r="E11000" s="1">
        <v>0</v>
      </c>
    </row>
    <row r="11001" spans="1:5" x14ac:dyDescent="0.25">
      <c r="A11001" t="s">
        <v>16884</v>
      </c>
      <c r="B11001" t="s">
        <v>8967</v>
      </c>
      <c r="C11001" s="1">
        <v>0</v>
      </c>
      <c r="D11001" s="1">
        <v>0</v>
      </c>
      <c r="E11001" s="1">
        <v>0</v>
      </c>
    </row>
    <row r="11002" spans="1:5" x14ac:dyDescent="0.25">
      <c r="A11002" t="s">
        <v>16885</v>
      </c>
      <c r="B11002" t="s">
        <v>8969</v>
      </c>
      <c r="C11002" s="1">
        <v>0</v>
      </c>
      <c r="D11002" s="1">
        <v>0</v>
      </c>
      <c r="E11002" s="1">
        <v>0</v>
      </c>
    </row>
    <row r="11003" spans="1:5" x14ac:dyDescent="0.25">
      <c r="A11003" t="s">
        <v>16886</v>
      </c>
      <c r="B11003" t="s">
        <v>8971</v>
      </c>
      <c r="C11003" s="1">
        <v>0</v>
      </c>
      <c r="D11003" s="1">
        <v>0</v>
      </c>
      <c r="E11003" s="1">
        <v>0</v>
      </c>
    </row>
    <row r="11004" spans="1:5" x14ac:dyDescent="0.25">
      <c r="A11004" t="s">
        <v>16887</v>
      </c>
      <c r="B11004" t="s">
        <v>9019</v>
      </c>
      <c r="C11004" s="1">
        <v>0</v>
      </c>
      <c r="D11004" s="1">
        <v>0</v>
      </c>
      <c r="E11004" s="1">
        <v>0</v>
      </c>
    </row>
    <row r="11005" spans="1:5" x14ac:dyDescent="0.25">
      <c r="A11005" t="s">
        <v>16888</v>
      </c>
      <c r="B11005" t="s">
        <v>9021</v>
      </c>
      <c r="C11005" s="1">
        <v>0</v>
      </c>
      <c r="D11005" s="1">
        <v>0</v>
      </c>
      <c r="E11005" s="1">
        <v>0</v>
      </c>
    </row>
    <row r="11006" spans="1:5" x14ac:dyDescent="0.25">
      <c r="A11006" t="s">
        <v>16889</v>
      </c>
      <c r="B11006" t="s">
        <v>9023</v>
      </c>
      <c r="C11006" s="1">
        <v>0</v>
      </c>
      <c r="D11006" s="1">
        <v>0</v>
      </c>
      <c r="E11006" s="1">
        <v>0</v>
      </c>
    </row>
    <row r="11007" spans="1:5" x14ac:dyDescent="0.25">
      <c r="A11007" t="s">
        <v>16890</v>
      </c>
      <c r="B11007" t="s">
        <v>9025</v>
      </c>
      <c r="C11007" s="1">
        <v>0</v>
      </c>
      <c r="D11007" s="1">
        <v>0</v>
      </c>
      <c r="E11007" s="1">
        <v>0</v>
      </c>
    </row>
    <row r="11008" spans="1:5" x14ac:dyDescent="0.25">
      <c r="A11008" t="s">
        <v>16891</v>
      </c>
      <c r="B11008" t="s">
        <v>9027</v>
      </c>
      <c r="C11008" s="1">
        <v>0</v>
      </c>
      <c r="D11008" s="1">
        <v>0</v>
      </c>
      <c r="E11008" s="1">
        <v>0</v>
      </c>
    </row>
    <row r="11009" spans="1:6" x14ac:dyDescent="0.25">
      <c r="A11009" t="s">
        <v>16892</v>
      </c>
      <c r="B11009" t="s">
        <v>9029</v>
      </c>
      <c r="C11009" s="1">
        <v>0</v>
      </c>
      <c r="D11009" s="1">
        <v>0</v>
      </c>
      <c r="E11009" s="1">
        <v>0</v>
      </c>
    </row>
    <row r="11010" spans="1:6" x14ac:dyDescent="0.25">
      <c r="A11010" t="s">
        <v>16893</v>
      </c>
      <c r="B11010" t="s">
        <v>9031</v>
      </c>
      <c r="C11010" s="1">
        <v>0</v>
      </c>
      <c r="D11010" s="1">
        <v>0</v>
      </c>
      <c r="E11010" s="1">
        <v>0</v>
      </c>
    </row>
    <row r="11011" spans="1:6" x14ac:dyDescent="0.25">
      <c r="A11011" t="s">
        <v>16894</v>
      </c>
      <c r="B11011" t="s">
        <v>9033</v>
      </c>
      <c r="C11011" s="1">
        <v>0</v>
      </c>
      <c r="D11011" s="1">
        <v>0</v>
      </c>
      <c r="E11011" s="1">
        <v>0</v>
      </c>
    </row>
    <row r="11012" spans="1:6" x14ac:dyDescent="0.25">
      <c r="A11012" t="s">
        <v>16895</v>
      </c>
      <c r="B11012" t="s">
        <v>9035</v>
      </c>
      <c r="C11012" s="1">
        <v>0</v>
      </c>
      <c r="D11012" s="1">
        <v>0</v>
      </c>
      <c r="E11012" s="1">
        <v>0</v>
      </c>
    </row>
    <row r="11013" spans="1:6" x14ac:dyDescent="0.25">
      <c r="A11013" t="s">
        <v>16896</v>
      </c>
      <c r="B11013" t="s">
        <v>9037</v>
      </c>
      <c r="C11013" s="1">
        <v>0</v>
      </c>
      <c r="D11013" s="1">
        <v>0</v>
      </c>
      <c r="E11013" s="1">
        <v>0</v>
      </c>
    </row>
    <row r="11014" spans="1:6" x14ac:dyDescent="0.25">
      <c r="A11014" t="s">
        <v>16897</v>
      </c>
      <c r="B11014" t="s">
        <v>9039</v>
      </c>
      <c r="C11014" s="1">
        <v>0</v>
      </c>
      <c r="D11014" s="1">
        <v>0</v>
      </c>
      <c r="E11014" s="1">
        <v>0</v>
      </c>
    </row>
    <row r="11015" spans="1:6" x14ac:dyDescent="0.25">
      <c r="A11015" t="s">
        <v>16898</v>
      </c>
      <c r="B11015" t="s">
        <v>9041</v>
      </c>
      <c r="C11015" s="1">
        <v>0</v>
      </c>
      <c r="D11015" s="1">
        <v>0</v>
      </c>
      <c r="E11015" s="1">
        <v>0</v>
      </c>
    </row>
    <row r="11016" spans="1:6" x14ac:dyDescent="0.25">
      <c r="A11016" t="s">
        <v>16899</v>
      </c>
      <c r="B11016" t="s">
        <v>9043</v>
      </c>
      <c r="C11016" s="1">
        <v>0</v>
      </c>
      <c r="D11016" s="1">
        <v>0</v>
      </c>
      <c r="E11016" s="1">
        <v>600</v>
      </c>
      <c r="F11016" t="s">
        <v>16900</v>
      </c>
    </row>
    <row r="11017" spans="1:6" x14ac:dyDescent="0.25">
      <c r="A11017" t="s">
        <v>16901</v>
      </c>
      <c r="B11017" t="s">
        <v>9045</v>
      </c>
      <c r="C11017" s="1">
        <v>0</v>
      </c>
      <c r="D11017" s="1">
        <v>0</v>
      </c>
      <c r="E11017" s="1">
        <v>0</v>
      </c>
    </row>
    <row r="11018" spans="1:6" x14ac:dyDescent="0.25">
      <c r="A11018" t="s">
        <v>16902</v>
      </c>
      <c r="B11018" t="s">
        <v>9047</v>
      </c>
      <c r="C11018" s="1">
        <v>0</v>
      </c>
      <c r="D11018" s="1">
        <v>0</v>
      </c>
      <c r="E11018" s="1">
        <v>0</v>
      </c>
    </row>
    <row r="11019" spans="1:6" x14ac:dyDescent="0.25">
      <c r="A11019" t="s">
        <v>16903</v>
      </c>
      <c r="B11019" t="s">
        <v>9049</v>
      </c>
      <c r="C11019" s="1">
        <v>0</v>
      </c>
      <c r="D11019" s="1">
        <v>0</v>
      </c>
      <c r="E11019" s="1">
        <v>0</v>
      </c>
    </row>
    <row r="11020" spans="1:6" x14ac:dyDescent="0.25">
      <c r="A11020" t="s">
        <v>16904</v>
      </c>
      <c r="B11020" t="s">
        <v>9051</v>
      </c>
      <c r="C11020" s="1">
        <v>0</v>
      </c>
      <c r="D11020" s="1">
        <v>0</v>
      </c>
      <c r="E11020" s="1">
        <v>0</v>
      </c>
    </row>
    <row r="11021" spans="1:6" x14ac:dyDescent="0.25">
      <c r="A11021" t="s">
        <v>16905</v>
      </c>
      <c r="B11021" t="s">
        <v>9053</v>
      </c>
      <c r="C11021" s="1">
        <v>0</v>
      </c>
      <c r="D11021" s="1">
        <v>0</v>
      </c>
      <c r="E11021" s="1">
        <v>0</v>
      </c>
    </row>
    <row r="11022" spans="1:6" x14ac:dyDescent="0.25">
      <c r="A11022" t="s">
        <v>16906</v>
      </c>
      <c r="B11022" t="s">
        <v>9055</v>
      </c>
      <c r="C11022" s="1">
        <v>0</v>
      </c>
      <c r="D11022" s="1">
        <v>0</v>
      </c>
      <c r="E11022" s="1">
        <v>0</v>
      </c>
    </row>
    <row r="11023" spans="1:6" x14ac:dyDescent="0.25">
      <c r="A11023" t="s">
        <v>16907</v>
      </c>
      <c r="B11023" t="s">
        <v>9057</v>
      </c>
      <c r="C11023" s="1">
        <v>0</v>
      </c>
      <c r="D11023" s="1">
        <v>0</v>
      </c>
      <c r="E11023" s="1">
        <v>0</v>
      </c>
    </row>
    <row r="11024" spans="1:6" x14ac:dyDescent="0.25">
      <c r="A11024" t="s">
        <v>16908</v>
      </c>
      <c r="B11024" t="s">
        <v>9059</v>
      </c>
      <c r="C11024" s="1">
        <v>0</v>
      </c>
      <c r="D11024" s="1">
        <v>0</v>
      </c>
      <c r="E11024" s="1">
        <v>0</v>
      </c>
    </row>
    <row r="11025" spans="1:5" x14ac:dyDescent="0.25">
      <c r="A11025" t="s">
        <v>16909</v>
      </c>
      <c r="B11025" t="s">
        <v>9061</v>
      </c>
      <c r="C11025" s="1">
        <v>0</v>
      </c>
      <c r="D11025" s="1">
        <v>0</v>
      </c>
      <c r="E11025" s="1">
        <v>0</v>
      </c>
    </row>
    <row r="11026" spans="1:5" x14ac:dyDescent="0.25">
      <c r="A11026" t="s">
        <v>16910</v>
      </c>
      <c r="B11026" t="s">
        <v>9063</v>
      </c>
      <c r="C11026" s="1">
        <v>0</v>
      </c>
      <c r="D11026" s="1">
        <v>0</v>
      </c>
      <c r="E11026" s="1">
        <v>0</v>
      </c>
    </row>
    <row r="11027" spans="1:5" x14ac:dyDescent="0.25">
      <c r="A11027" t="s">
        <v>16911</v>
      </c>
      <c r="B11027" t="s">
        <v>9065</v>
      </c>
      <c r="C11027" s="1">
        <v>0</v>
      </c>
      <c r="D11027" s="1">
        <v>0</v>
      </c>
      <c r="E11027" s="1">
        <v>0</v>
      </c>
    </row>
    <row r="11028" spans="1:5" x14ac:dyDescent="0.25">
      <c r="A11028" t="s">
        <v>16912</v>
      </c>
      <c r="B11028" t="s">
        <v>9067</v>
      </c>
      <c r="C11028" s="1">
        <v>0</v>
      </c>
      <c r="D11028" s="1">
        <v>0</v>
      </c>
      <c r="E11028" s="1">
        <v>0</v>
      </c>
    </row>
    <row r="11029" spans="1:5" x14ac:dyDescent="0.25">
      <c r="A11029" t="s">
        <v>16913</v>
      </c>
      <c r="B11029" t="s">
        <v>9069</v>
      </c>
      <c r="C11029" s="1">
        <v>0</v>
      </c>
      <c r="D11029" s="1">
        <v>0</v>
      </c>
      <c r="E11029" s="1">
        <v>0</v>
      </c>
    </row>
    <row r="11030" spans="1:5" x14ac:dyDescent="0.25">
      <c r="A11030" t="s">
        <v>16914</v>
      </c>
      <c r="B11030" t="s">
        <v>9071</v>
      </c>
      <c r="C11030" s="1">
        <v>0</v>
      </c>
      <c r="D11030" s="1">
        <v>0</v>
      </c>
      <c r="E11030" s="1">
        <v>0</v>
      </c>
    </row>
    <row r="11031" spans="1:5" x14ac:dyDescent="0.25">
      <c r="A11031" t="s">
        <v>16915</v>
      </c>
      <c r="B11031" t="s">
        <v>9073</v>
      </c>
      <c r="C11031" s="1">
        <v>0</v>
      </c>
      <c r="D11031" s="1">
        <v>0</v>
      </c>
      <c r="E11031" s="1">
        <v>0</v>
      </c>
    </row>
    <row r="11032" spans="1:5" x14ac:dyDescent="0.25">
      <c r="A11032" t="s">
        <v>16916</v>
      </c>
      <c r="B11032" t="s">
        <v>9075</v>
      </c>
      <c r="C11032" s="1">
        <v>0</v>
      </c>
      <c r="D11032" s="1">
        <v>0</v>
      </c>
      <c r="E11032" s="1">
        <v>0</v>
      </c>
    </row>
    <row r="11033" spans="1:5" x14ac:dyDescent="0.25">
      <c r="A11033" t="s">
        <v>16917</v>
      </c>
      <c r="B11033" t="s">
        <v>9077</v>
      </c>
      <c r="C11033" s="1">
        <v>0</v>
      </c>
      <c r="D11033" s="1">
        <v>0</v>
      </c>
      <c r="E11033" s="1">
        <v>0</v>
      </c>
    </row>
    <row r="11034" spans="1:5" x14ac:dyDescent="0.25">
      <c r="A11034" t="s">
        <v>16918</v>
      </c>
      <c r="B11034" t="s">
        <v>9079</v>
      </c>
      <c r="C11034" s="1">
        <v>0</v>
      </c>
      <c r="D11034" s="1">
        <v>0</v>
      </c>
      <c r="E11034" s="1">
        <v>0</v>
      </c>
    </row>
    <row r="11035" spans="1:5" x14ac:dyDescent="0.25">
      <c r="A11035" t="s">
        <v>16919</v>
      </c>
      <c r="B11035" t="s">
        <v>9081</v>
      </c>
      <c r="C11035" s="1">
        <v>0</v>
      </c>
      <c r="D11035" s="1">
        <v>0</v>
      </c>
      <c r="E11035" s="1">
        <v>0</v>
      </c>
    </row>
    <row r="11036" spans="1:5" x14ac:dyDescent="0.25">
      <c r="A11036" t="s">
        <v>16920</v>
      </c>
      <c r="B11036" t="s">
        <v>9083</v>
      </c>
      <c r="C11036" s="1">
        <v>0</v>
      </c>
      <c r="D11036" s="1">
        <v>0</v>
      </c>
      <c r="E11036" s="1">
        <v>0</v>
      </c>
    </row>
    <row r="11037" spans="1:5" x14ac:dyDescent="0.25">
      <c r="A11037" t="s">
        <v>16921</v>
      </c>
      <c r="B11037" t="s">
        <v>9085</v>
      </c>
      <c r="C11037" s="1">
        <v>0</v>
      </c>
      <c r="D11037" s="1">
        <v>0</v>
      </c>
      <c r="E11037" s="1">
        <v>0</v>
      </c>
    </row>
    <row r="11038" spans="1:5" x14ac:dyDescent="0.25">
      <c r="A11038" t="s">
        <v>16922</v>
      </c>
      <c r="B11038" t="s">
        <v>9087</v>
      </c>
      <c r="C11038" s="1">
        <v>0</v>
      </c>
      <c r="D11038" s="1">
        <v>0</v>
      </c>
      <c r="E11038" s="1">
        <v>0</v>
      </c>
    </row>
    <row r="11039" spans="1:5" x14ac:dyDescent="0.25">
      <c r="A11039" t="s">
        <v>16923</v>
      </c>
      <c r="B11039" t="s">
        <v>9089</v>
      </c>
      <c r="C11039" s="1">
        <v>0</v>
      </c>
      <c r="D11039" s="1">
        <v>0</v>
      </c>
      <c r="E11039" s="1">
        <v>0</v>
      </c>
    </row>
    <row r="11040" spans="1:5" x14ac:dyDescent="0.25">
      <c r="A11040" t="s">
        <v>16924</v>
      </c>
      <c r="B11040" t="s">
        <v>9091</v>
      </c>
      <c r="C11040" s="1">
        <v>0</v>
      </c>
      <c r="D11040" s="1">
        <v>0</v>
      </c>
      <c r="E11040" s="1">
        <v>0</v>
      </c>
    </row>
    <row r="11041" spans="1:5" x14ac:dyDescent="0.25">
      <c r="A11041" t="s">
        <v>16925</v>
      </c>
      <c r="B11041" t="s">
        <v>9093</v>
      </c>
      <c r="C11041" s="1">
        <v>0</v>
      </c>
      <c r="D11041" s="1">
        <v>0</v>
      </c>
      <c r="E11041" s="1">
        <v>0</v>
      </c>
    </row>
    <row r="11042" spans="1:5" x14ac:dyDescent="0.25">
      <c r="A11042" t="s">
        <v>16926</v>
      </c>
      <c r="B11042" t="s">
        <v>15890</v>
      </c>
      <c r="C11042" s="1">
        <v>0</v>
      </c>
      <c r="D11042" s="1">
        <v>0</v>
      </c>
      <c r="E11042" s="1">
        <v>0</v>
      </c>
    </row>
    <row r="11043" spans="1:5" x14ac:dyDescent="0.25">
      <c r="A11043" t="s">
        <v>16927</v>
      </c>
      <c r="B11043" t="s">
        <v>9095</v>
      </c>
      <c r="C11043" s="1">
        <v>0</v>
      </c>
      <c r="D11043" s="1">
        <v>0</v>
      </c>
      <c r="E11043" s="1">
        <v>0</v>
      </c>
    </row>
    <row r="11044" spans="1:5" x14ac:dyDescent="0.25">
      <c r="A11044" t="s">
        <v>16928</v>
      </c>
      <c r="B11044" t="s">
        <v>9097</v>
      </c>
      <c r="C11044" s="1">
        <v>0</v>
      </c>
      <c r="D11044" s="1">
        <v>0</v>
      </c>
      <c r="E11044" s="1">
        <v>0</v>
      </c>
    </row>
    <row r="11045" spans="1:5" x14ac:dyDescent="0.25">
      <c r="A11045" t="s">
        <v>16929</v>
      </c>
      <c r="B11045" t="s">
        <v>9099</v>
      </c>
      <c r="C11045" s="1">
        <v>0</v>
      </c>
      <c r="D11045" s="1">
        <v>0</v>
      </c>
      <c r="E11045" s="1">
        <v>0</v>
      </c>
    </row>
    <row r="11046" spans="1:5" x14ac:dyDescent="0.25">
      <c r="A11046" t="s">
        <v>16930</v>
      </c>
      <c r="B11046" t="s">
        <v>9101</v>
      </c>
      <c r="C11046" s="1">
        <v>0</v>
      </c>
      <c r="D11046" s="1">
        <v>0</v>
      </c>
      <c r="E11046" s="1">
        <v>0</v>
      </c>
    </row>
    <row r="11047" spans="1:5" x14ac:dyDescent="0.25">
      <c r="A11047" t="s">
        <v>16931</v>
      </c>
      <c r="B11047" t="s">
        <v>9103</v>
      </c>
      <c r="C11047" s="1">
        <v>0</v>
      </c>
      <c r="D11047" s="1">
        <v>0</v>
      </c>
      <c r="E11047" s="1">
        <v>0</v>
      </c>
    </row>
    <row r="11048" spans="1:5" x14ac:dyDescent="0.25">
      <c r="A11048" t="s">
        <v>16932</v>
      </c>
      <c r="B11048" t="s">
        <v>9105</v>
      </c>
      <c r="C11048" s="1">
        <v>0</v>
      </c>
      <c r="D11048" s="1">
        <v>0</v>
      </c>
      <c r="E11048" s="1">
        <v>0</v>
      </c>
    </row>
    <row r="11049" spans="1:5" x14ac:dyDescent="0.25">
      <c r="A11049" t="s">
        <v>16933</v>
      </c>
      <c r="B11049" t="s">
        <v>9107</v>
      </c>
      <c r="C11049" s="1">
        <v>0</v>
      </c>
      <c r="D11049" s="1">
        <v>0</v>
      </c>
      <c r="E11049" s="1">
        <v>0</v>
      </c>
    </row>
    <row r="11050" spans="1:5" x14ac:dyDescent="0.25">
      <c r="A11050" t="s">
        <v>16934</v>
      </c>
      <c r="B11050" t="s">
        <v>722</v>
      </c>
      <c r="C11050" s="1">
        <v>0</v>
      </c>
      <c r="D11050" s="1">
        <v>0</v>
      </c>
      <c r="E11050" s="1">
        <v>0</v>
      </c>
    </row>
    <row r="11051" spans="1:5" x14ac:dyDescent="0.25">
      <c r="A11051" t="s">
        <v>16935</v>
      </c>
      <c r="B11051" t="s">
        <v>4081</v>
      </c>
      <c r="C11051" s="1">
        <v>0</v>
      </c>
      <c r="D11051" s="1">
        <v>0</v>
      </c>
      <c r="E11051" s="1">
        <v>0</v>
      </c>
    </row>
    <row r="11052" spans="1:5" x14ac:dyDescent="0.25">
      <c r="A11052" t="s">
        <v>16936</v>
      </c>
      <c r="B11052" t="s">
        <v>4083</v>
      </c>
      <c r="C11052" s="1">
        <v>0</v>
      </c>
      <c r="D11052" s="1">
        <v>0</v>
      </c>
      <c r="E11052" s="1">
        <v>0</v>
      </c>
    </row>
    <row r="11053" spans="1:5" x14ac:dyDescent="0.25">
      <c r="A11053" t="s">
        <v>16937</v>
      </c>
      <c r="B11053" t="s">
        <v>4085</v>
      </c>
      <c r="C11053" s="1">
        <v>0</v>
      </c>
      <c r="D11053" s="1">
        <v>0</v>
      </c>
      <c r="E11053" s="1">
        <v>0</v>
      </c>
    </row>
    <row r="11054" spans="1:5" x14ac:dyDescent="0.25">
      <c r="A11054" t="s">
        <v>16938</v>
      </c>
      <c r="B11054" t="s">
        <v>4088</v>
      </c>
      <c r="C11054" s="1">
        <v>0</v>
      </c>
      <c r="D11054" s="1">
        <v>0</v>
      </c>
      <c r="E11054" s="1">
        <v>0</v>
      </c>
    </row>
    <row r="11055" spans="1:5" x14ac:dyDescent="0.25">
      <c r="A11055" t="s">
        <v>16939</v>
      </c>
      <c r="B11055" t="s">
        <v>4091</v>
      </c>
      <c r="C11055" s="1">
        <v>0</v>
      </c>
      <c r="D11055" s="1">
        <v>0</v>
      </c>
      <c r="E11055" s="1">
        <v>0</v>
      </c>
    </row>
    <row r="11056" spans="1:5" x14ac:dyDescent="0.25">
      <c r="A11056" t="s">
        <v>16940</v>
      </c>
      <c r="B11056" t="s">
        <v>4093</v>
      </c>
      <c r="C11056" s="1">
        <v>0</v>
      </c>
      <c r="D11056" s="1">
        <v>0</v>
      </c>
      <c r="E11056" s="1">
        <v>0</v>
      </c>
    </row>
    <row r="11057" spans="1:5" x14ac:dyDescent="0.25">
      <c r="A11057" t="s">
        <v>16941</v>
      </c>
      <c r="B11057" t="s">
        <v>4095</v>
      </c>
      <c r="C11057" s="1">
        <v>0</v>
      </c>
      <c r="D11057" s="1">
        <v>0</v>
      </c>
      <c r="E11057" s="1">
        <v>0</v>
      </c>
    </row>
    <row r="11058" spans="1:5" x14ac:dyDescent="0.25">
      <c r="A11058" t="s">
        <v>16942</v>
      </c>
      <c r="B11058" t="s">
        <v>4098</v>
      </c>
      <c r="C11058" s="1">
        <v>0</v>
      </c>
      <c r="D11058" s="1">
        <v>0</v>
      </c>
      <c r="E11058" s="1">
        <v>0</v>
      </c>
    </row>
    <row r="11059" spans="1:5" x14ac:dyDescent="0.25">
      <c r="A11059" t="s">
        <v>16943</v>
      </c>
      <c r="B11059" t="s">
        <v>4100</v>
      </c>
      <c r="C11059" s="1">
        <v>0</v>
      </c>
      <c r="D11059" s="1">
        <v>0</v>
      </c>
      <c r="E11059" s="1">
        <v>0</v>
      </c>
    </row>
    <row r="11060" spans="1:5" x14ac:dyDescent="0.25">
      <c r="A11060" t="s">
        <v>16944</v>
      </c>
      <c r="B11060" t="s">
        <v>4102</v>
      </c>
      <c r="C11060" s="1">
        <v>0</v>
      </c>
      <c r="D11060" s="1">
        <v>0</v>
      </c>
      <c r="E11060" s="1">
        <v>0</v>
      </c>
    </row>
    <row r="11061" spans="1:5" x14ac:dyDescent="0.25">
      <c r="A11061" t="s">
        <v>16945</v>
      </c>
      <c r="B11061" t="s">
        <v>4104</v>
      </c>
      <c r="C11061" s="1">
        <v>0</v>
      </c>
      <c r="D11061" s="1">
        <v>0</v>
      </c>
      <c r="E11061" s="1">
        <v>0</v>
      </c>
    </row>
    <row r="11062" spans="1:5" x14ac:dyDescent="0.25">
      <c r="A11062" t="s">
        <v>16946</v>
      </c>
      <c r="B11062" t="s">
        <v>4106</v>
      </c>
      <c r="C11062" s="1">
        <v>0</v>
      </c>
      <c r="D11062" s="1">
        <v>0</v>
      </c>
      <c r="E11062" s="1">
        <v>0</v>
      </c>
    </row>
    <row r="11063" spans="1:5" x14ac:dyDescent="0.25">
      <c r="A11063" t="s">
        <v>16947</v>
      </c>
      <c r="B11063" t="s">
        <v>4108</v>
      </c>
      <c r="C11063" s="1">
        <v>0</v>
      </c>
      <c r="D11063" s="1">
        <v>0</v>
      </c>
      <c r="E11063" s="1">
        <v>0</v>
      </c>
    </row>
    <row r="11064" spans="1:5" x14ac:dyDescent="0.25">
      <c r="A11064" t="s">
        <v>16948</v>
      </c>
      <c r="B11064" t="s">
        <v>4110</v>
      </c>
      <c r="C11064" s="1">
        <v>0</v>
      </c>
      <c r="D11064" s="1">
        <v>0</v>
      </c>
      <c r="E11064" s="1">
        <v>0</v>
      </c>
    </row>
    <row r="11065" spans="1:5" x14ac:dyDescent="0.25">
      <c r="A11065" t="s">
        <v>16949</v>
      </c>
      <c r="B11065" t="s">
        <v>4112</v>
      </c>
      <c r="C11065" s="1">
        <v>0</v>
      </c>
      <c r="D11065" s="1">
        <v>0</v>
      </c>
      <c r="E11065" s="1">
        <v>0</v>
      </c>
    </row>
    <row r="11066" spans="1:5" x14ac:dyDescent="0.25">
      <c r="A11066" t="s">
        <v>16950</v>
      </c>
      <c r="B11066" t="s">
        <v>4114</v>
      </c>
      <c r="C11066" s="1">
        <v>0</v>
      </c>
      <c r="D11066" s="1">
        <v>0</v>
      </c>
      <c r="E11066" s="1">
        <v>0</v>
      </c>
    </row>
    <row r="11067" spans="1:5" x14ac:dyDescent="0.25">
      <c r="A11067" t="s">
        <v>16951</v>
      </c>
      <c r="B11067" t="s">
        <v>4116</v>
      </c>
      <c r="C11067" s="1">
        <v>0</v>
      </c>
      <c r="D11067" s="1">
        <v>0</v>
      </c>
      <c r="E11067" s="1">
        <v>0</v>
      </c>
    </row>
    <row r="11068" spans="1:5" x14ac:dyDescent="0.25">
      <c r="A11068" t="s">
        <v>16952</v>
      </c>
      <c r="B11068" t="s">
        <v>4118</v>
      </c>
      <c r="C11068" s="1">
        <v>0</v>
      </c>
      <c r="D11068" s="1">
        <v>0</v>
      </c>
      <c r="E11068" s="1">
        <v>0</v>
      </c>
    </row>
    <row r="11069" spans="1:5" x14ac:dyDescent="0.25">
      <c r="A11069" t="s">
        <v>16953</v>
      </c>
      <c r="B11069" t="s">
        <v>4120</v>
      </c>
      <c r="C11069" s="1">
        <v>0</v>
      </c>
      <c r="D11069" s="1">
        <v>0</v>
      </c>
      <c r="E11069" s="1">
        <v>0</v>
      </c>
    </row>
    <row r="11070" spans="1:5" x14ac:dyDescent="0.25">
      <c r="A11070" t="s">
        <v>16954</v>
      </c>
      <c r="B11070" t="s">
        <v>4124</v>
      </c>
      <c r="C11070" s="1">
        <v>0</v>
      </c>
      <c r="D11070" s="1">
        <v>0</v>
      </c>
      <c r="E11070" s="1">
        <v>0</v>
      </c>
    </row>
    <row r="11071" spans="1:5" x14ac:dyDescent="0.25">
      <c r="A11071" t="s">
        <v>16955</v>
      </c>
      <c r="B11071" t="s">
        <v>4126</v>
      </c>
      <c r="C11071" s="1">
        <v>0</v>
      </c>
      <c r="D11071" s="1">
        <v>0</v>
      </c>
      <c r="E11071" s="1">
        <v>0</v>
      </c>
    </row>
    <row r="11072" spans="1:5" x14ac:dyDescent="0.25">
      <c r="A11072" t="s">
        <v>16956</v>
      </c>
      <c r="B11072" t="s">
        <v>4128</v>
      </c>
      <c r="C11072" s="1">
        <v>0</v>
      </c>
      <c r="D11072" s="1">
        <v>0</v>
      </c>
      <c r="E11072" s="1">
        <v>0</v>
      </c>
    </row>
    <row r="11073" spans="1:5" x14ac:dyDescent="0.25">
      <c r="A11073" t="s">
        <v>16957</v>
      </c>
      <c r="B11073" t="s">
        <v>4130</v>
      </c>
      <c r="C11073" s="1">
        <v>0</v>
      </c>
      <c r="D11073" s="1">
        <v>0</v>
      </c>
      <c r="E11073" s="1">
        <v>0</v>
      </c>
    </row>
    <row r="11074" spans="1:5" x14ac:dyDescent="0.25">
      <c r="A11074" t="s">
        <v>16958</v>
      </c>
      <c r="B11074" t="s">
        <v>4132</v>
      </c>
      <c r="C11074" s="1">
        <v>0</v>
      </c>
      <c r="D11074" s="1">
        <v>0</v>
      </c>
      <c r="E11074" s="1">
        <v>0</v>
      </c>
    </row>
    <row r="11075" spans="1:5" x14ac:dyDescent="0.25">
      <c r="A11075" t="s">
        <v>16959</v>
      </c>
      <c r="B11075" t="s">
        <v>4134</v>
      </c>
      <c r="C11075" s="1">
        <v>0</v>
      </c>
      <c r="D11075" s="1">
        <v>0</v>
      </c>
      <c r="E11075" s="1">
        <v>0</v>
      </c>
    </row>
    <row r="11076" spans="1:5" x14ac:dyDescent="0.25">
      <c r="A11076" t="s">
        <v>16960</v>
      </c>
      <c r="B11076" t="s">
        <v>4136</v>
      </c>
      <c r="C11076" s="1">
        <v>0</v>
      </c>
      <c r="D11076" s="1">
        <v>0</v>
      </c>
      <c r="E11076" s="1">
        <v>0</v>
      </c>
    </row>
    <row r="11077" spans="1:5" x14ac:dyDescent="0.25">
      <c r="A11077" t="s">
        <v>16961</v>
      </c>
      <c r="B11077" t="s">
        <v>4138</v>
      </c>
      <c r="C11077" s="1">
        <v>0</v>
      </c>
      <c r="D11077" s="1">
        <v>0</v>
      </c>
      <c r="E11077" s="1">
        <v>0</v>
      </c>
    </row>
    <row r="11078" spans="1:5" x14ac:dyDescent="0.25">
      <c r="A11078" t="s">
        <v>16962</v>
      </c>
      <c r="B11078" t="s">
        <v>4140</v>
      </c>
      <c r="C11078" s="1">
        <v>0</v>
      </c>
      <c r="D11078" s="1">
        <v>0</v>
      </c>
      <c r="E11078" s="1">
        <v>0</v>
      </c>
    </row>
    <row r="11079" spans="1:5" x14ac:dyDescent="0.25">
      <c r="A11079" t="s">
        <v>16963</v>
      </c>
      <c r="B11079" t="s">
        <v>4142</v>
      </c>
      <c r="C11079" s="1">
        <v>0</v>
      </c>
      <c r="D11079" s="1">
        <v>0</v>
      </c>
      <c r="E11079" s="1">
        <v>0</v>
      </c>
    </row>
    <row r="11080" spans="1:5" x14ac:dyDescent="0.25">
      <c r="A11080" t="s">
        <v>16964</v>
      </c>
      <c r="B11080" t="s">
        <v>4145</v>
      </c>
      <c r="C11080" s="1">
        <v>0</v>
      </c>
      <c r="D11080" s="1">
        <v>0</v>
      </c>
      <c r="E11080" s="1">
        <v>0</v>
      </c>
    </row>
    <row r="11081" spans="1:5" x14ac:dyDescent="0.25">
      <c r="A11081" t="s">
        <v>16965</v>
      </c>
      <c r="B11081" t="s">
        <v>4147</v>
      </c>
      <c r="C11081" s="1">
        <v>0</v>
      </c>
      <c r="D11081" s="1">
        <v>0</v>
      </c>
      <c r="E11081" s="1">
        <v>0</v>
      </c>
    </row>
    <row r="11082" spans="1:5" x14ac:dyDescent="0.25">
      <c r="A11082" t="s">
        <v>16966</v>
      </c>
      <c r="B11082" t="s">
        <v>4150</v>
      </c>
      <c r="C11082" s="1">
        <v>0</v>
      </c>
      <c r="D11082" s="1">
        <v>0</v>
      </c>
      <c r="E11082" s="1">
        <v>0</v>
      </c>
    </row>
    <row r="11083" spans="1:5" x14ac:dyDescent="0.25">
      <c r="A11083" t="s">
        <v>16967</v>
      </c>
      <c r="B11083" t="s">
        <v>4153</v>
      </c>
      <c r="C11083" s="1">
        <v>0</v>
      </c>
      <c r="D11083" s="1">
        <v>0</v>
      </c>
      <c r="E11083" s="1">
        <v>0</v>
      </c>
    </row>
    <row r="11084" spans="1:5" x14ac:dyDescent="0.25">
      <c r="A11084" t="s">
        <v>16968</v>
      </c>
      <c r="B11084" t="s">
        <v>4155</v>
      </c>
      <c r="C11084" s="1">
        <v>0</v>
      </c>
      <c r="D11084" s="1">
        <v>0</v>
      </c>
      <c r="E11084" s="1">
        <v>0</v>
      </c>
    </row>
    <row r="11085" spans="1:5" x14ac:dyDescent="0.25">
      <c r="A11085" t="s">
        <v>16969</v>
      </c>
      <c r="B11085" t="s">
        <v>4157</v>
      </c>
      <c r="C11085" s="1">
        <v>0</v>
      </c>
      <c r="D11085" s="1">
        <v>0</v>
      </c>
      <c r="E11085" s="1">
        <v>0</v>
      </c>
    </row>
    <row r="11086" spans="1:5" x14ac:dyDescent="0.25">
      <c r="A11086" t="s">
        <v>16970</v>
      </c>
      <c r="B11086" t="s">
        <v>4160</v>
      </c>
      <c r="C11086" s="1">
        <v>0</v>
      </c>
      <c r="D11086" s="1">
        <v>0</v>
      </c>
      <c r="E11086" s="1">
        <v>0</v>
      </c>
    </row>
    <row r="11087" spans="1:5" x14ac:dyDescent="0.25">
      <c r="A11087" t="s">
        <v>16971</v>
      </c>
      <c r="B11087" t="s">
        <v>4163</v>
      </c>
      <c r="C11087" s="1">
        <v>0</v>
      </c>
      <c r="D11087" s="1">
        <v>0</v>
      </c>
      <c r="E11087" s="1">
        <v>0</v>
      </c>
    </row>
    <row r="11088" spans="1:5" x14ac:dyDescent="0.25">
      <c r="A11088" t="s">
        <v>16972</v>
      </c>
      <c r="B11088" t="s">
        <v>4165</v>
      </c>
      <c r="C11088" s="1">
        <v>0</v>
      </c>
      <c r="D11088" s="1">
        <v>0</v>
      </c>
      <c r="E11088" s="1">
        <v>0</v>
      </c>
    </row>
    <row r="11089" spans="1:5" x14ac:dyDescent="0.25">
      <c r="A11089" t="s">
        <v>16973</v>
      </c>
      <c r="B11089" t="s">
        <v>13110</v>
      </c>
      <c r="C11089" s="1">
        <v>0</v>
      </c>
      <c r="D11089" s="1">
        <v>0</v>
      </c>
      <c r="E11089" s="1">
        <v>0</v>
      </c>
    </row>
    <row r="11090" spans="1:5" x14ac:dyDescent="0.25">
      <c r="A11090" t="s">
        <v>16974</v>
      </c>
      <c r="B11090" t="s">
        <v>4167</v>
      </c>
      <c r="C11090" s="1">
        <v>0</v>
      </c>
      <c r="D11090" s="1">
        <v>0</v>
      </c>
      <c r="E11090" s="1">
        <v>0</v>
      </c>
    </row>
    <row r="11091" spans="1:5" x14ac:dyDescent="0.25">
      <c r="A11091" t="s">
        <v>16975</v>
      </c>
      <c r="B11091" t="s">
        <v>4169</v>
      </c>
      <c r="C11091" s="1">
        <v>0</v>
      </c>
      <c r="D11091" s="1">
        <v>0</v>
      </c>
      <c r="E11091" s="1">
        <v>0</v>
      </c>
    </row>
    <row r="11092" spans="1:5" x14ac:dyDescent="0.25">
      <c r="A11092" t="s">
        <v>16976</v>
      </c>
      <c r="B11092" t="s">
        <v>4171</v>
      </c>
      <c r="C11092" s="1">
        <v>0</v>
      </c>
      <c r="D11092" s="1">
        <v>0</v>
      </c>
      <c r="E11092" s="1">
        <v>0</v>
      </c>
    </row>
    <row r="11093" spans="1:5" x14ac:dyDescent="0.25">
      <c r="A11093" t="s">
        <v>16977</v>
      </c>
      <c r="B11093" t="s">
        <v>4173</v>
      </c>
      <c r="C11093" s="1">
        <v>0</v>
      </c>
      <c r="D11093" s="1">
        <v>0</v>
      </c>
      <c r="E11093" s="1">
        <v>0</v>
      </c>
    </row>
    <row r="11094" spans="1:5" x14ac:dyDescent="0.25">
      <c r="A11094" t="s">
        <v>16978</v>
      </c>
      <c r="B11094" t="s">
        <v>4175</v>
      </c>
      <c r="C11094" s="1">
        <v>0</v>
      </c>
      <c r="D11094" s="1">
        <v>0</v>
      </c>
      <c r="E11094" s="1">
        <v>0</v>
      </c>
    </row>
    <row r="11095" spans="1:5" x14ac:dyDescent="0.25">
      <c r="A11095" t="s">
        <v>16979</v>
      </c>
      <c r="B11095" t="s">
        <v>13117</v>
      </c>
      <c r="C11095" s="1">
        <v>0</v>
      </c>
      <c r="D11095" s="1">
        <v>0</v>
      </c>
      <c r="E11095" s="1">
        <v>0</v>
      </c>
    </row>
    <row r="11096" spans="1:5" x14ac:dyDescent="0.25">
      <c r="A11096" t="s">
        <v>16980</v>
      </c>
      <c r="B11096" t="s">
        <v>4177</v>
      </c>
      <c r="C11096" s="1">
        <v>0</v>
      </c>
      <c r="D11096" s="1">
        <v>0</v>
      </c>
      <c r="E11096" s="1">
        <v>0</v>
      </c>
    </row>
    <row r="11097" spans="1:5" x14ac:dyDescent="0.25">
      <c r="A11097" t="s">
        <v>16981</v>
      </c>
      <c r="B11097" t="s">
        <v>4179</v>
      </c>
      <c r="C11097" s="1">
        <v>0</v>
      </c>
      <c r="D11097" s="1">
        <v>0</v>
      </c>
      <c r="E11097" s="1">
        <v>0</v>
      </c>
    </row>
    <row r="11098" spans="1:5" x14ac:dyDescent="0.25">
      <c r="A11098" t="s">
        <v>16982</v>
      </c>
      <c r="B11098" t="s">
        <v>4182</v>
      </c>
      <c r="C11098" s="1">
        <v>0</v>
      </c>
      <c r="D11098" s="1">
        <v>0</v>
      </c>
      <c r="E11098" s="1">
        <v>0</v>
      </c>
    </row>
    <row r="11099" spans="1:5" x14ac:dyDescent="0.25">
      <c r="A11099" t="s">
        <v>16983</v>
      </c>
      <c r="B11099" t="s">
        <v>4185</v>
      </c>
      <c r="C11099" s="1">
        <v>0</v>
      </c>
      <c r="D11099" s="1">
        <v>0</v>
      </c>
      <c r="E11099" s="1">
        <v>0</v>
      </c>
    </row>
    <row r="11100" spans="1:5" x14ac:dyDescent="0.25">
      <c r="A11100" t="s">
        <v>16984</v>
      </c>
      <c r="B11100" t="s">
        <v>4188</v>
      </c>
      <c r="C11100" s="1">
        <v>0</v>
      </c>
      <c r="D11100" s="1">
        <v>0</v>
      </c>
      <c r="E11100" s="1">
        <v>0</v>
      </c>
    </row>
    <row r="11101" spans="1:5" x14ac:dyDescent="0.25">
      <c r="A11101" t="s">
        <v>16985</v>
      </c>
      <c r="B11101" t="s">
        <v>4190</v>
      </c>
      <c r="C11101" s="1">
        <v>0</v>
      </c>
      <c r="D11101" s="1">
        <v>0</v>
      </c>
      <c r="E11101" s="1">
        <v>0</v>
      </c>
    </row>
    <row r="11102" spans="1:5" x14ac:dyDescent="0.25">
      <c r="A11102" t="s">
        <v>16986</v>
      </c>
      <c r="B11102" t="s">
        <v>4192</v>
      </c>
      <c r="C11102" s="1">
        <v>0</v>
      </c>
      <c r="D11102" s="1">
        <v>0</v>
      </c>
      <c r="E11102" s="1">
        <v>0</v>
      </c>
    </row>
    <row r="11103" spans="1:5" x14ac:dyDescent="0.25">
      <c r="A11103" t="s">
        <v>16987</v>
      </c>
      <c r="B11103" t="s">
        <v>4195</v>
      </c>
      <c r="C11103" s="1">
        <v>0</v>
      </c>
      <c r="D11103" s="1">
        <v>0</v>
      </c>
      <c r="E11103" s="1">
        <v>0</v>
      </c>
    </row>
    <row r="11104" spans="1:5" x14ac:dyDescent="0.25">
      <c r="A11104" t="s">
        <v>16988</v>
      </c>
      <c r="B11104" t="s">
        <v>4198</v>
      </c>
      <c r="C11104" s="1">
        <v>0</v>
      </c>
      <c r="D11104" s="1">
        <v>0</v>
      </c>
      <c r="E11104" s="1">
        <v>0</v>
      </c>
    </row>
    <row r="11105" spans="1:5" x14ac:dyDescent="0.25">
      <c r="A11105" t="s">
        <v>16989</v>
      </c>
      <c r="B11105" t="s">
        <v>4201</v>
      </c>
      <c r="C11105" s="1">
        <v>0</v>
      </c>
      <c r="D11105" s="1">
        <v>0</v>
      </c>
      <c r="E11105" s="1">
        <v>0</v>
      </c>
    </row>
    <row r="11106" spans="1:5" x14ac:dyDescent="0.25">
      <c r="A11106" t="s">
        <v>16990</v>
      </c>
      <c r="B11106" t="s">
        <v>4203</v>
      </c>
      <c r="C11106" s="1">
        <v>0</v>
      </c>
      <c r="D11106" s="1">
        <v>0</v>
      </c>
      <c r="E11106" s="1">
        <v>0</v>
      </c>
    </row>
    <row r="11107" spans="1:5" x14ac:dyDescent="0.25">
      <c r="A11107" t="s">
        <v>16991</v>
      </c>
      <c r="B11107" t="s">
        <v>4205</v>
      </c>
      <c r="C11107" s="1">
        <v>0</v>
      </c>
      <c r="D11107" s="1">
        <v>0</v>
      </c>
      <c r="E11107" s="1">
        <v>0</v>
      </c>
    </row>
    <row r="11108" spans="1:5" x14ac:dyDescent="0.25">
      <c r="A11108" t="s">
        <v>16992</v>
      </c>
      <c r="B11108" t="s">
        <v>4207</v>
      </c>
      <c r="C11108" s="1">
        <v>0</v>
      </c>
      <c r="D11108" s="1">
        <v>0</v>
      </c>
      <c r="E11108" s="1">
        <v>0</v>
      </c>
    </row>
    <row r="11109" spans="1:5" x14ac:dyDescent="0.25">
      <c r="A11109" t="s">
        <v>16993</v>
      </c>
      <c r="B11109" t="s">
        <v>4209</v>
      </c>
      <c r="C11109" s="1">
        <v>0</v>
      </c>
      <c r="D11109" s="1">
        <v>0</v>
      </c>
      <c r="E11109" s="1">
        <v>0</v>
      </c>
    </row>
    <row r="11110" spans="1:5" x14ac:dyDescent="0.25">
      <c r="A11110" t="s">
        <v>16994</v>
      </c>
      <c r="B11110" t="s">
        <v>4211</v>
      </c>
      <c r="C11110" s="1">
        <v>0</v>
      </c>
      <c r="D11110" s="1">
        <v>0</v>
      </c>
      <c r="E11110" s="1">
        <v>0</v>
      </c>
    </row>
    <row r="11111" spans="1:5" x14ac:dyDescent="0.25">
      <c r="A11111" t="s">
        <v>16995</v>
      </c>
      <c r="B11111" t="s">
        <v>4213</v>
      </c>
      <c r="C11111" s="1">
        <v>0</v>
      </c>
      <c r="D11111" s="1">
        <v>0</v>
      </c>
      <c r="E11111" s="1">
        <v>0</v>
      </c>
    </row>
    <row r="11112" spans="1:5" x14ac:dyDescent="0.25">
      <c r="A11112" t="s">
        <v>16996</v>
      </c>
      <c r="B11112" t="s">
        <v>4215</v>
      </c>
      <c r="C11112" s="1">
        <v>0</v>
      </c>
      <c r="D11112" s="1">
        <v>0</v>
      </c>
      <c r="E11112" s="1">
        <v>0</v>
      </c>
    </row>
    <row r="11113" spans="1:5" x14ac:dyDescent="0.25">
      <c r="A11113" t="s">
        <v>16997</v>
      </c>
      <c r="B11113" t="s">
        <v>4217</v>
      </c>
      <c r="C11113" s="1">
        <v>0</v>
      </c>
      <c r="D11113" s="1">
        <v>0</v>
      </c>
      <c r="E11113" s="1">
        <v>0</v>
      </c>
    </row>
    <row r="11114" spans="1:5" x14ac:dyDescent="0.25">
      <c r="A11114" t="s">
        <v>16998</v>
      </c>
      <c r="B11114" t="s">
        <v>4219</v>
      </c>
      <c r="C11114" s="1">
        <v>0</v>
      </c>
      <c r="D11114" s="1">
        <v>0</v>
      </c>
      <c r="E11114" s="1">
        <v>0</v>
      </c>
    </row>
    <row r="11115" spans="1:5" x14ac:dyDescent="0.25">
      <c r="A11115" t="s">
        <v>16999</v>
      </c>
      <c r="B11115" t="s">
        <v>4221</v>
      </c>
      <c r="C11115" s="1">
        <v>0</v>
      </c>
      <c r="D11115" s="1">
        <v>0</v>
      </c>
      <c r="E11115" s="1">
        <v>0</v>
      </c>
    </row>
    <row r="11116" spans="1:5" x14ac:dyDescent="0.25">
      <c r="A11116" t="s">
        <v>17000</v>
      </c>
      <c r="B11116" t="s">
        <v>4225</v>
      </c>
      <c r="C11116" s="1">
        <v>0</v>
      </c>
      <c r="D11116" s="1">
        <v>0</v>
      </c>
      <c r="E11116" s="1">
        <v>0</v>
      </c>
    </row>
    <row r="11117" spans="1:5" x14ac:dyDescent="0.25">
      <c r="A11117" t="s">
        <v>17001</v>
      </c>
      <c r="B11117" t="s">
        <v>4227</v>
      </c>
      <c r="C11117" s="1">
        <v>0</v>
      </c>
      <c r="D11117" s="1">
        <v>0</v>
      </c>
      <c r="E11117" s="1">
        <v>0</v>
      </c>
    </row>
    <row r="11118" spans="1:5" x14ac:dyDescent="0.25">
      <c r="A11118" t="s">
        <v>17002</v>
      </c>
      <c r="B11118" t="s">
        <v>4230</v>
      </c>
      <c r="C11118" s="1">
        <v>0</v>
      </c>
      <c r="D11118" s="1">
        <v>0</v>
      </c>
      <c r="E11118" s="1">
        <v>0</v>
      </c>
    </row>
    <row r="11119" spans="1:5" x14ac:dyDescent="0.25">
      <c r="A11119" t="s">
        <v>17003</v>
      </c>
      <c r="B11119" t="s">
        <v>4232</v>
      </c>
      <c r="C11119" s="1">
        <v>0</v>
      </c>
      <c r="D11119" s="1">
        <v>0</v>
      </c>
      <c r="E11119" s="1">
        <v>0</v>
      </c>
    </row>
    <row r="11120" spans="1:5" x14ac:dyDescent="0.25">
      <c r="A11120" t="s">
        <v>17004</v>
      </c>
      <c r="B11120" t="s">
        <v>4234</v>
      </c>
      <c r="C11120" s="1">
        <v>0</v>
      </c>
      <c r="D11120" s="1">
        <v>0</v>
      </c>
      <c r="E11120" s="1">
        <v>0</v>
      </c>
    </row>
    <row r="11121" spans="1:5" x14ac:dyDescent="0.25">
      <c r="A11121" t="s">
        <v>17005</v>
      </c>
      <c r="B11121" t="s">
        <v>4236</v>
      </c>
      <c r="C11121" s="1">
        <v>0</v>
      </c>
      <c r="D11121" s="1">
        <v>0</v>
      </c>
      <c r="E11121" s="1">
        <v>0</v>
      </c>
    </row>
    <row r="11122" spans="1:5" x14ac:dyDescent="0.25">
      <c r="A11122" t="s">
        <v>17006</v>
      </c>
      <c r="B11122" t="s">
        <v>4239</v>
      </c>
      <c r="C11122" s="1">
        <v>0</v>
      </c>
      <c r="D11122" s="1">
        <v>0</v>
      </c>
      <c r="E11122" s="1">
        <v>0</v>
      </c>
    </row>
    <row r="11123" spans="1:5" x14ac:dyDescent="0.25">
      <c r="A11123" t="s">
        <v>17007</v>
      </c>
      <c r="B11123" t="s">
        <v>4241</v>
      </c>
      <c r="C11123" s="1">
        <v>0</v>
      </c>
      <c r="D11123" s="1">
        <v>0</v>
      </c>
      <c r="E11123" s="1">
        <v>0</v>
      </c>
    </row>
    <row r="11124" spans="1:5" x14ac:dyDescent="0.25">
      <c r="A11124" t="s">
        <v>17008</v>
      </c>
      <c r="B11124" t="s">
        <v>4243</v>
      </c>
      <c r="C11124" s="1">
        <v>0</v>
      </c>
      <c r="D11124" s="1">
        <v>0</v>
      </c>
      <c r="E11124" s="1">
        <v>0</v>
      </c>
    </row>
    <row r="11125" spans="1:5" x14ac:dyDescent="0.25">
      <c r="A11125" t="s">
        <v>17009</v>
      </c>
      <c r="B11125" t="s">
        <v>4245</v>
      </c>
      <c r="C11125" s="1">
        <v>0</v>
      </c>
      <c r="D11125" s="1">
        <v>0</v>
      </c>
      <c r="E11125" s="1">
        <v>0</v>
      </c>
    </row>
    <row r="11126" spans="1:5" x14ac:dyDescent="0.25">
      <c r="A11126" t="s">
        <v>17010</v>
      </c>
      <c r="B11126" t="s">
        <v>4247</v>
      </c>
      <c r="C11126" s="1">
        <v>0</v>
      </c>
      <c r="D11126" s="1">
        <v>0</v>
      </c>
      <c r="E11126" s="1">
        <v>0</v>
      </c>
    </row>
    <row r="11127" spans="1:5" x14ac:dyDescent="0.25">
      <c r="A11127" t="s">
        <v>17011</v>
      </c>
      <c r="B11127" t="s">
        <v>4249</v>
      </c>
      <c r="C11127" s="1">
        <v>0</v>
      </c>
      <c r="D11127" s="1">
        <v>0</v>
      </c>
      <c r="E11127" s="1">
        <v>0</v>
      </c>
    </row>
    <row r="11128" spans="1:5" x14ac:dyDescent="0.25">
      <c r="A11128" t="s">
        <v>17012</v>
      </c>
      <c r="B11128" t="s">
        <v>4251</v>
      </c>
      <c r="C11128" s="1">
        <v>0</v>
      </c>
      <c r="D11128" s="1">
        <v>0</v>
      </c>
      <c r="E11128" s="1">
        <v>0</v>
      </c>
    </row>
    <row r="11129" spans="1:5" x14ac:dyDescent="0.25">
      <c r="A11129" t="s">
        <v>17013</v>
      </c>
      <c r="B11129" t="s">
        <v>4253</v>
      </c>
      <c r="C11129" s="1">
        <v>0</v>
      </c>
      <c r="D11129" s="1">
        <v>0</v>
      </c>
      <c r="E11129" s="1">
        <v>0</v>
      </c>
    </row>
    <row r="11130" spans="1:5" x14ac:dyDescent="0.25">
      <c r="A11130" t="s">
        <v>17014</v>
      </c>
      <c r="B11130" t="s">
        <v>4255</v>
      </c>
      <c r="C11130" s="1">
        <v>0</v>
      </c>
      <c r="D11130" s="1">
        <v>0</v>
      </c>
      <c r="E11130" s="1">
        <v>0</v>
      </c>
    </row>
    <row r="11131" spans="1:5" x14ac:dyDescent="0.25">
      <c r="A11131" t="s">
        <v>17015</v>
      </c>
      <c r="B11131" t="s">
        <v>4257</v>
      </c>
      <c r="C11131" s="1">
        <v>0</v>
      </c>
      <c r="D11131" s="1">
        <v>0</v>
      </c>
      <c r="E11131" s="1">
        <v>0</v>
      </c>
    </row>
    <row r="11132" spans="1:5" x14ac:dyDescent="0.25">
      <c r="A11132" t="s">
        <v>17016</v>
      </c>
      <c r="B11132" t="s">
        <v>4260</v>
      </c>
      <c r="C11132" s="1">
        <v>0</v>
      </c>
      <c r="D11132" s="1">
        <v>0</v>
      </c>
      <c r="E11132" s="1">
        <v>0</v>
      </c>
    </row>
    <row r="11133" spans="1:5" x14ac:dyDescent="0.25">
      <c r="A11133" t="s">
        <v>17017</v>
      </c>
      <c r="B11133" t="s">
        <v>4262</v>
      </c>
      <c r="C11133" s="1">
        <v>0</v>
      </c>
      <c r="D11133" s="1">
        <v>0</v>
      </c>
      <c r="E11133" s="1">
        <v>0</v>
      </c>
    </row>
    <row r="11134" spans="1:5" x14ac:dyDescent="0.25">
      <c r="A11134" t="s">
        <v>17018</v>
      </c>
      <c r="B11134" t="s">
        <v>4264</v>
      </c>
      <c r="C11134" s="1">
        <v>0</v>
      </c>
      <c r="D11134" s="1">
        <v>0</v>
      </c>
      <c r="E11134" s="1">
        <v>0</v>
      </c>
    </row>
    <row r="11135" spans="1:5" x14ac:dyDescent="0.25">
      <c r="A11135" t="s">
        <v>17019</v>
      </c>
      <c r="B11135" t="s">
        <v>14051</v>
      </c>
      <c r="C11135" s="1">
        <v>0</v>
      </c>
      <c r="D11135" s="1">
        <v>0</v>
      </c>
      <c r="E11135" s="1">
        <v>0</v>
      </c>
    </row>
    <row r="11136" spans="1:5" x14ac:dyDescent="0.25">
      <c r="A11136" t="s">
        <v>17020</v>
      </c>
      <c r="B11136" t="s">
        <v>4266</v>
      </c>
      <c r="C11136" s="1">
        <v>0</v>
      </c>
      <c r="D11136" s="1">
        <v>0</v>
      </c>
      <c r="E11136" s="1">
        <v>0</v>
      </c>
    </row>
    <row r="11137" spans="1:5" x14ac:dyDescent="0.25">
      <c r="A11137" t="s">
        <v>17021</v>
      </c>
      <c r="B11137" t="s">
        <v>4268</v>
      </c>
      <c r="C11137" s="1">
        <v>0</v>
      </c>
      <c r="D11137" s="1">
        <v>0</v>
      </c>
      <c r="E11137" s="1">
        <v>0</v>
      </c>
    </row>
    <row r="11138" spans="1:5" x14ac:dyDescent="0.25">
      <c r="A11138" t="s">
        <v>17022</v>
      </c>
      <c r="B11138" t="s">
        <v>4270</v>
      </c>
      <c r="C11138" s="1">
        <v>0</v>
      </c>
      <c r="D11138" s="1">
        <v>0</v>
      </c>
      <c r="E11138" s="1">
        <v>0</v>
      </c>
    </row>
    <row r="11139" spans="1:5" x14ac:dyDescent="0.25">
      <c r="A11139" t="s">
        <v>17023</v>
      </c>
      <c r="B11139" t="s">
        <v>4272</v>
      </c>
      <c r="C11139" s="1">
        <v>0</v>
      </c>
      <c r="D11139" s="1">
        <v>0</v>
      </c>
      <c r="E11139" s="1">
        <v>0</v>
      </c>
    </row>
    <row r="11140" spans="1:5" x14ac:dyDescent="0.25">
      <c r="A11140" t="s">
        <v>17024</v>
      </c>
      <c r="B11140" t="s">
        <v>4274</v>
      </c>
      <c r="C11140" s="1">
        <v>0</v>
      </c>
      <c r="D11140" s="1">
        <v>0</v>
      </c>
      <c r="E11140" s="1">
        <v>0</v>
      </c>
    </row>
    <row r="11141" spans="1:5" x14ac:dyDescent="0.25">
      <c r="A11141" t="s">
        <v>17025</v>
      </c>
      <c r="B11141" t="s">
        <v>14058</v>
      </c>
      <c r="C11141" s="1">
        <v>0</v>
      </c>
      <c r="D11141" s="1">
        <v>0</v>
      </c>
      <c r="E11141" s="1">
        <v>0</v>
      </c>
    </row>
    <row r="11142" spans="1:5" x14ac:dyDescent="0.25">
      <c r="A11142" t="s">
        <v>17026</v>
      </c>
      <c r="B11142" t="s">
        <v>4276</v>
      </c>
      <c r="C11142" s="1">
        <v>0</v>
      </c>
      <c r="D11142" s="1">
        <v>0</v>
      </c>
      <c r="E11142" s="1">
        <v>0</v>
      </c>
    </row>
    <row r="11143" spans="1:5" x14ac:dyDescent="0.25">
      <c r="A11143" t="s">
        <v>17027</v>
      </c>
      <c r="B11143" t="s">
        <v>4278</v>
      </c>
      <c r="C11143" s="1">
        <v>0</v>
      </c>
      <c r="D11143" s="1">
        <v>0</v>
      </c>
      <c r="E11143" s="1">
        <v>0</v>
      </c>
    </row>
    <row r="11144" spans="1:5" x14ac:dyDescent="0.25">
      <c r="A11144" t="s">
        <v>17028</v>
      </c>
      <c r="B11144" t="s">
        <v>4280</v>
      </c>
      <c r="C11144" s="1">
        <v>0</v>
      </c>
      <c r="D11144" s="1">
        <v>0</v>
      </c>
      <c r="E11144" s="1">
        <v>0</v>
      </c>
    </row>
    <row r="11145" spans="1:5" x14ac:dyDescent="0.25">
      <c r="A11145" t="s">
        <v>17029</v>
      </c>
      <c r="B11145" t="s">
        <v>4282</v>
      </c>
      <c r="C11145" s="1">
        <v>0</v>
      </c>
      <c r="D11145" s="1">
        <v>0</v>
      </c>
      <c r="E11145" s="1">
        <v>0</v>
      </c>
    </row>
    <row r="11146" spans="1:5" x14ac:dyDescent="0.25">
      <c r="A11146" t="s">
        <v>17030</v>
      </c>
      <c r="B11146" t="s">
        <v>4284</v>
      </c>
      <c r="C11146" s="1">
        <v>0</v>
      </c>
      <c r="D11146" s="1">
        <v>0</v>
      </c>
      <c r="E11146" s="1">
        <v>0</v>
      </c>
    </row>
    <row r="11147" spans="1:5" x14ac:dyDescent="0.25">
      <c r="A11147" t="s">
        <v>17031</v>
      </c>
      <c r="B11147" t="s">
        <v>4286</v>
      </c>
      <c r="C11147" s="1">
        <v>0</v>
      </c>
      <c r="D11147" s="1">
        <v>0</v>
      </c>
      <c r="E11147" s="1">
        <v>0</v>
      </c>
    </row>
    <row r="11148" spans="1:5" x14ac:dyDescent="0.25">
      <c r="A11148" t="s">
        <v>17032</v>
      </c>
      <c r="B11148" t="s">
        <v>4288</v>
      </c>
      <c r="C11148" s="1">
        <v>0</v>
      </c>
      <c r="D11148" s="1">
        <v>0</v>
      </c>
      <c r="E11148" s="1">
        <v>0</v>
      </c>
    </row>
    <row r="11149" spans="1:5" x14ac:dyDescent="0.25">
      <c r="A11149" t="s">
        <v>17033</v>
      </c>
      <c r="B11149" t="s">
        <v>4290</v>
      </c>
      <c r="C11149" s="1">
        <v>0</v>
      </c>
      <c r="D11149" s="1">
        <v>0</v>
      </c>
      <c r="E11149" s="1">
        <v>0</v>
      </c>
    </row>
    <row r="11150" spans="1:5" x14ac:dyDescent="0.25">
      <c r="A11150" t="s">
        <v>17034</v>
      </c>
      <c r="B11150" t="s">
        <v>4292</v>
      </c>
      <c r="C11150" s="1">
        <v>0</v>
      </c>
      <c r="D11150" s="1">
        <v>0</v>
      </c>
      <c r="E11150" s="1">
        <v>0</v>
      </c>
    </row>
    <row r="11151" spans="1:5" x14ac:dyDescent="0.25">
      <c r="A11151" t="s">
        <v>17035</v>
      </c>
      <c r="B11151" t="s">
        <v>4294</v>
      </c>
      <c r="C11151" s="1">
        <v>0</v>
      </c>
      <c r="D11151" s="1">
        <v>0</v>
      </c>
      <c r="E11151" s="1">
        <v>0</v>
      </c>
    </row>
    <row r="11152" spans="1:5" x14ac:dyDescent="0.25">
      <c r="A11152" t="s">
        <v>17036</v>
      </c>
      <c r="B11152" t="s">
        <v>4296</v>
      </c>
      <c r="C11152" s="1">
        <v>0</v>
      </c>
      <c r="D11152" s="1">
        <v>0</v>
      </c>
      <c r="E11152" s="1">
        <v>0</v>
      </c>
    </row>
    <row r="11153" spans="1:5" x14ac:dyDescent="0.25">
      <c r="A11153" t="s">
        <v>17037</v>
      </c>
      <c r="B11153" t="s">
        <v>4298</v>
      </c>
      <c r="C11153" s="1">
        <v>0</v>
      </c>
      <c r="D11153" s="1">
        <v>0</v>
      </c>
      <c r="E11153" s="1">
        <v>0</v>
      </c>
    </row>
    <row r="11154" spans="1:5" x14ac:dyDescent="0.25">
      <c r="A11154" t="s">
        <v>17038</v>
      </c>
      <c r="B11154" t="s">
        <v>4300</v>
      </c>
      <c r="C11154" s="1">
        <v>0</v>
      </c>
      <c r="D11154" s="1">
        <v>0</v>
      </c>
      <c r="E11154" s="1">
        <v>0</v>
      </c>
    </row>
    <row r="11155" spans="1:5" x14ac:dyDescent="0.25">
      <c r="A11155" t="s">
        <v>17039</v>
      </c>
      <c r="B11155" t="s">
        <v>4302</v>
      </c>
      <c r="C11155" s="1">
        <v>0</v>
      </c>
      <c r="D11155" s="1">
        <v>0</v>
      </c>
      <c r="E11155" s="1">
        <v>0</v>
      </c>
    </row>
    <row r="11156" spans="1:5" x14ac:dyDescent="0.25">
      <c r="A11156" t="s">
        <v>17040</v>
      </c>
      <c r="B11156" t="s">
        <v>4304</v>
      </c>
      <c r="C11156" s="1">
        <v>0</v>
      </c>
      <c r="D11156" s="1">
        <v>0</v>
      </c>
      <c r="E11156" s="1">
        <v>0</v>
      </c>
    </row>
    <row r="11157" spans="1:5" x14ac:dyDescent="0.25">
      <c r="A11157" t="s">
        <v>17041</v>
      </c>
      <c r="B11157" t="s">
        <v>4306</v>
      </c>
      <c r="C11157" s="1">
        <v>0</v>
      </c>
      <c r="D11157" s="1">
        <v>0</v>
      </c>
      <c r="E11157" s="1">
        <v>0</v>
      </c>
    </row>
    <row r="11158" spans="1:5" x14ac:dyDescent="0.25">
      <c r="A11158" t="s">
        <v>17042</v>
      </c>
      <c r="B11158" t="s">
        <v>4308</v>
      </c>
      <c r="C11158" s="1">
        <v>0</v>
      </c>
      <c r="D11158" s="1">
        <v>0</v>
      </c>
      <c r="E11158" s="1">
        <v>0</v>
      </c>
    </row>
    <row r="11159" spans="1:5" x14ac:dyDescent="0.25">
      <c r="A11159" t="s">
        <v>17043</v>
      </c>
      <c r="B11159" t="s">
        <v>4310</v>
      </c>
      <c r="C11159" s="1">
        <v>0</v>
      </c>
      <c r="D11159" s="1">
        <v>0</v>
      </c>
      <c r="E11159" s="1">
        <v>0</v>
      </c>
    </row>
    <row r="11160" spans="1:5" x14ac:dyDescent="0.25">
      <c r="A11160" t="s">
        <v>17044</v>
      </c>
      <c r="B11160" t="s">
        <v>4312</v>
      </c>
      <c r="C11160" s="1">
        <v>0</v>
      </c>
      <c r="D11160" s="1">
        <v>0</v>
      </c>
      <c r="E11160" s="1">
        <v>0</v>
      </c>
    </row>
    <row r="11161" spans="1:5" x14ac:dyDescent="0.25">
      <c r="A11161" t="s">
        <v>17045</v>
      </c>
      <c r="B11161" t="s">
        <v>4314</v>
      </c>
      <c r="C11161" s="1">
        <v>0</v>
      </c>
      <c r="D11161" s="1">
        <v>0</v>
      </c>
      <c r="E11161" s="1">
        <v>0</v>
      </c>
    </row>
    <row r="11162" spans="1:5" x14ac:dyDescent="0.25">
      <c r="A11162" t="s">
        <v>17046</v>
      </c>
      <c r="B11162" t="s">
        <v>4318</v>
      </c>
      <c r="C11162" s="1">
        <v>0</v>
      </c>
      <c r="D11162" s="1">
        <v>0</v>
      </c>
      <c r="E11162" s="1">
        <v>0</v>
      </c>
    </row>
    <row r="11163" spans="1:5" x14ac:dyDescent="0.25">
      <c r="A11163" t="s">
        <v>17047</v>
      </c>
      <c r="B11163" t="s">
        <v>4320</v>
      </c>
      <c r="C11163" s="1">
        <v>0</v>
      </c>
      <c r="D11163" s="1">
        <v>0</v>
      </c>
      <c r="E11163" s="1">
        <v>0</v>
      </c>
    </row>
    <row r="11164" spans="1:5" x14ac:dyDescent="0.25">
      <c r="A11164" t="s">
        <v>17048</v>
      </c>
      <c r="B11164" t="s">
        <v>4322</v>
      </c>
      <c r="C11164" s="1">
        <v>0</v>
      </c>
      <c r="D11164" s="1">
        <v>0</v>
      </c>
      <c r="E11164" s="1">
        <v>0</v>
      </c>
    </row>
    <row r="11165" spans="1:5" x14ac:dyDescent="0.25">
      <c r="A11165" t="s">
        <v>17049</v>
      </c>
      <c r="B11165" t="s">
        <v>4324</v>
      </c>
      <c r="C11165" s="1">
        <v>0</v>
      </c>
      <c r="D11165" s="1">
        <v>0</v>
      </c>
      <c r="E11165" s="1">
        <v>0</v>
      </c>
    </row>
    <row r="11166" spans="1:5" x14ac:dyDescent="0.25">
      <c r="A11166" t="s">
        <v>17050</v>
      </c>
      <c r="B11166" t="s">
        <v>4326</v>
      </c>
      <c r="C11166" s="1">
        <v>0</v>
      </c>
      <c r="D11166" s="1">
        <v>0</v>
      </c>
      <c r="E11166" s="1">
        <v>0</v>
      </c>
    </row>
    <row r="11167" spans="1:5" x14ac:dyDescent="0.25">
      <c r="A11167" t="s">
        <v>17051</v>
      </c>
      <c r="B11167" t="s">
        <v>4328</v>
      </c>
      <c r="C11167" s="1">
        <v>0</v>
      </c>
      <c r="D11167" s="1">
        <v>0</v>
      </c>
      <c r="E11167" s="1">
        <v>0</v>
      </c>
    </row>
    <row r="11168" spans="1:5" x14ac:dyDescent="0.25">
      <c r="A11168" t="s">
        <v>17052</v>
      </c>
      <c r="B11168" t="s">
        <v>4330</v>
      </c>
      <c r="C11168" s="1">
        <v>0</v>
      </c>
      <c r="D11168" s="1">
        <v>0</v>
      </c>
      <c r="E11168" s="1">
        <v>0</v>
      </c>
    </row>
    <row r="11169" spans="1:5" x14ac:dyDescent="0.25">
      <c r="A11169" t="s">
        <v>17053</v>
      </c>
      <c r="B11169" t="s">
        <v>4332</v>
      </c>
      <c r="C11169" s="1">
        <v>0</v>
      </c>
      <c r="D11169" s="1">
        <v>0</v>
      </c>
      <c r="E11169" s="1">
        <v>0</v>
      </c>
    </row>
    <row r="11170" spans="1:5" x14ac:dyDescent="0.25">
      <c r="A11170" t="s">
        <v>17054</v>
      </c>
      <c r="B11170" t="s">
        <v>4334</v>
      </c>
      <c r="C11170" s="1">
        <v>0</v>
      </c>
      <c r="D11170" s="1">
        <v>0</v>
      </c>
      <c r="E11170" s="1">
        <v>0</v>
      </c>
    </row>
    <row r="11171" spans="1:5" x14ac:dyDescent="0.25">
      <c r="A11171" t="s">
        <v>17055</v>
      </c>
      <c r="B11171" t="s">
        <v>4336</v>
      </c>
      <c r="C11171" s="1">
        <v>0</v>
      </c>
      <c r="D11171" s="1">
        <v>0</v>
      </c>
      <c r="E11171" s="1">
        <v>0</v>
      </c>
    </row>
    <row r="11172" spans="1:5" x14ac:dyDescent="0.25">
      <c r="A11172" t="s">
        <v>17056</v>
      </c>
      <c r="B11172" t="s">
        <v>4338</v>
      </c>
      <c r="C11172" s="1">
        <v>0</v>
      </c>
      <c r="D11172" s="1">
        <v>0</v>
      </c>
      <c r="E11172" s="1">
        <v>0</v>
      </c>
    </row>
    <row r="11173" spans="1:5" x14ac:dyDescent="0.25">
      <c r="A11173" t="s">
        <v>17057</v>
      </c>
      <c r="B11173" t="s">
        <v>4340</v>
      </c>
      <c r="C11173" s="1">
        <v>0</v>
      </c>
      <c r="D11173" s="1">
        <v>0</v>
      </c>
      <c r="E11173" s="1">
        <v>0</v>
      </c>
    </row>
    <row r="11174" spans="1:5" x14ac:dyDescent="0.25">
      <c r="A11174" t="s">
        <v>17058</v>
      </c>
      <c r="B11174" t="s">
        <v>4342</v>
      </c>
      <c r="C11174" s="1">
        <v>0</v>
      </c>
      <c r="D11174" s="1">
        <v>0</v>
      </c>
      <c r="E11174" s="1">
        <v>0</v>
      </c>
    </row>
    <row r="11175" spans="1:5" x14ac:dyDescent="0.25">
      <c r="A11175" t="s">
        <v>17059</v>
      </c>
      <c r="B11175" t="s">
        <v>4344</v>
      </c>
      <c r="C11175" s="1">
        <v>0</v>
      </c>
      <c r="D11175" s="1">
        <v>0</v>
      </c>
      <c r="E11175" s="1">
        <v>0</v>
      </c>
    </row>
    <row r="11176" spans="1:5" x14ac:dyDescent="0.25">
      <c r="A11176" t="s">
        <v>17060</v>
      </c>
      <c r="B11176" t="s">
        <v>4346</v>
      </c>
      <c r="C11176" s="1">
        <v>0</v>
      </c>
      <c r="D11176" s="1">
        <v>0</v>
      </c>
      <c r="E11176" s="1">
        <v>0</v>
      </c>
    </row>
    <row r="11177" spans="1:5" x14ac:dyDescent="0.25">
      <c r="A11177" t="s">
        <v>17061</v>
      </c>
      <c r="B11177" t="s">
        <v>4348</v>
      </c>
      <c r="C11177" s="1">
        <v>0</v>
      </c>
      <c r="D11177" s="1">
        <v>0</v>
      </c>
      <c r="E11177" s="1">
        <v>0</v>
      </c>
    </row>
    <row r="11178" spans="1:5" x14ac:dyDescent="0.25">
      <c r="A11178" t="s">
        <v>17062</v>
      </c>
      <c r="B11178" t="s">
        <v>4351</v>
      </c>
      <c r="C11178" s="1">
        <v>0</v>
      </c>
      <c r="D11178" s="1">
        <v>0</v>
      </c>
      <c r="E11178" s="1">
        <v>0</v>
      </c>
    </row>
    <row r="11179" spans="1:5" x14ac:dyDescent="0.25">
      <c r="A11179" t="s">
        <v>17063</v>
      </c>
      <c r="B11179" t="s">
        <v>14097</v>
      </c>
      <c r="C11179" s="1">
        <v>0</v>
      </c>
      <c r="D11179" s="1">
        <v>0</v>
      </c>
      <c r="E11179" s="1">
        <v>0</v>
      </c>
    </row>
    <row r="11180" spans="1:5" x14ac:dyDescent="0.25">
      <c r="A11180" t="s">
        <v>17064</v>
      </c>
      <c r="B11180" t="s">
        <v>4353</v>
      </c>
      <c r="C11180" s="1">
        <v>0</v>
      </c>
      <c r="D11180" s="1">
        <v>0</v>
      </c>
      <c r="E11180" s="1">
        <v>0</v>
      </c>
    </row>
    <row r="11181" spans="1:5" x14ac:dyDescent="0.25">
      <c r="A11181" t="s">
        <v>17065</v>
      </c>
      <c r="B11181" t="s">
        <v>14100</v>
      </c>
      <c r="C11181" s="1">
        <v>0</v>
      </c>
      <c r="D11181" s="1">
        <v>0</v>
      </c>
      <c r="E11181" s="1">
        <v>0</v>
      </c>
    </row>
    <row r="11182" spans="1:5" x14ac:dyDescent="0.25">
      <c r="A11182" t="s">
        <v>17066</v>
      </c>
      <c r="B11182" t="s">
        <v>4355</v>
      </c>
      <c r="C11182" s="1">
        <v>0</v>
      </c>
      <c r="D11182" s="1">
        <v>0</v>
      </c>
      <c r="E11182" s="1">
        <v>0</v>
      </c>
    </row>
    <row r="11183" spans="1:5" x14ac:dyDescent="0.25">
      <c r="A11183" t="s">
        <v>17067</v>
      </c>
      <c r="B11183" t="s">
        <v>4357</v>
      </c>
      <c r="C11183" s="1">
        <v>0</v>
      </c>
      <c r="D11183" s="1">
        <v>0</v>
      </c>
      <c r="E11183" s="1">
        <v>0</v>
      </c>
    </row>
    <row r="11184" spans="1:5" x14ac:dyDescent="0.25">
      <c r="A11184" t="s">
        <v>17068</v>
      </c>
      <c r="B11184" t="s">
        <v>4359</v>
      </c>
      <c r="C11184" s="1">
        <v>0</v>
      </c>
      <c r="D11184" s="1">
        <v>0</v>
      </c>
      <c r="E11184" s="1">
        <v>0</v>
      </c>
    </row>
    <row r="11185" spans="1:5" x14ac:dyDescent="0.25">
      <c r="A11185" t="s">
        <v>17069</v>
      </c>
      <c r="B11185" t="s">
        <v>4361</v>
      </c>
      <c r="C11185" s="1">
        <v>0</v>
      </c>
      <c r="D11185" s="1">
        <v>0</v>
      </c>
      <c r="E11185" s="1">
        <v>0</v>
      </c>
    </row>
    <row r="11186" spans="1:5" x14ac:dyDescent="0.25">
      <c r="A11186" t="s">
        <v>17070</v>
      </c>
      <c r="B11186" t="s">
        <v>4363</v>
      </c>
      <c r="C11186" s="1">
        <v>0</v>
      </c>
      <c r="D11186" s="1">
        <v>0</v>
      </c>
      <c r="E11186" s="1">
        <v>0</v>
      </c>
    </row>
    <row r="11187" spans="1:5" x14ac:dyDescent="0.25">
      <c r="A11187" t="s">
        <v>17071</v>
      </c>
      <c r="B11187" t="s">
        <v>14107</v>
      </c>
      <c r="C11187" s="1">
        <v>0</v>
      </c>
      <c r="D11187" s="1">
        <v>0</v>
      </c>
      <c r="E11187" s="1">
        <v>0</v>
      </c>
    </row>
    <row r="11188" spans="1:5" x14ac:dyDescent="0.25">
      <c r="A11188" t="s">
        <v>17072</v>
      </c>
      <c r="B11188" t="s">
        <v>4365</v>
      </c>
      <c r="C11188" s="1">
        <v>0</v>
      </c>
      <c r="D11188" s="1">
        <v>0</v>
      </c>
      <c r="E11188" s="1">
        <v>0</v>
      </c>
    </row>
    <row r="11189" spans="1:5" x14ac:dyDescent="0.25">
      <c r="A11189" t="s">
        <v>17073</v>
      </c>
      <c r="B11189" t="s">
        <v>4367</v>
      </c>
      <c r="C11189" s="1">
        <v>0</v>
      </c>
      <c r="D11189" s="1">
        <v>0</v>
      </c>
      <c r="E11189" s="1">
        <v>0</v>
      </c>
    </row>
    <row r="11190" spans="1:5" x14ac:dyDescent="0.25">
      <c r="A11190" t="s">
        <v>17074</v>
      </c>
      <c r="B11190" t="s">
        <v>4370</v>
      </c>
      <c r="C11190" s="1">
        <v>0</v>
      </c>
      <c r="D11190" s="1">
        <v>0</v>
      </c>
      <c r="E11190" s="1">
        <v>0</v>
      </c>
    </row>
    <row r="11191" spans="1:5" x14ac:dyDescent="0.25">
      <c r="A11191" t="s">
        <v>17075</v>
      </c>
      <c r="B11191" t="s">
        <v>4372</v>
      </c>
      <c r="C11191" s="1">
        <v>0</v>
      </c>
      <c r="D11191" s="1">
        <v>0</v>
      </c>
      <c r="E11191" s="1">
        <v>0</v>
      </c>
    </row>
    <row r="11192" spans="1:5" x14ac:dyDescent="0.25">
      <c r="A11192" t="s">
        <v>17076</v>
      </c>
      <c r="B11192" t="s">
        <v>4374</v>
      </c>
      <c r="C11192" s="1">
        <v>0</v>
      </c>
      <c r="D11192" s="1">
        <v>0</v>
      </c>
      <c r="E11192" s="1">
        <v>0</v>
      </c>
    </row>
    <row r="11193" spans="1:5" x14ac:dyDescent="0.25">
      <c r="A11193" t="s">
        <v>17077</v>
      </c>
      <c r="B11193" t="s">
        <v>4376</v>
      </c>
      <c r="C11193" s="1">
        <v>0</v>
      </c>
      <c r="D11193" s="1">
        <v>0</v>
      </c>
      <c r="E11193" s="1">
        <v>0</v>
      </c>
    </row>
    <row r="11194" spans="1:5" x14ac:dyDescent="0.25">
      <c r="A11194" t="s">
        <v>17078</v>
      </c>
      <c r="B11194" t="s">
        <v>4378</v>
      </c>
      <c r="C11194" s="1">
        <v>0</v>
      </c>
      <c r="D11194" s="1">
        <v>0</v>
      </c>
      <c r="E11194" s="1">
        <v>0</v>
      </c>
    </row>
    <row r="11195" spans="1:5" x14ac:dyDescent="0.25">
      <c r="A11195" t="s">
        <v>17079</v>
      </c>
      <c r="B11195" t="s">
        <v>4381</v>
      </c>
      <c r="C11195" s="1">
        <v>0</v>
      </c>
      <c r="D11195" s="1">
        <v>0</v>
      </c>
      <c r="E11195" s="1">
        <v>0</v>
      </c>
    </row>
    <row r="11196" spans="1:5" x14ac:dyDescent="0.25">
      <c r="A11196" t="s">
        <v>17080</v>
      </c>
      <c r="B11196" t="s">
        <v>4383</v>
      </c>
      <c r="C11196" s="1">
        <v>0</v>
      </c>
      <c r="D11196" s="1">
        <v>0</v>
      </c>
      <c r="E11196" s="1">
        <v>0</v>
      </c>
    </row>
    <row r="11197" spans="1:5" x14ac:dyDescent="0.25">
      <c r="A11197" t="s">
        <v>17081</v>
      </c>
      <c r="B11197" t="s">
        <v>4385</v>
      </c>
      <c r="C11197" s="1">
        <v>0</v>
      </c>
      <c r="D11197" s="1">
        <v>0</v>
      </c>
      <c r="E11197" s="1">
        <v>0</v>
      </c>
    </row>
    <row r="11198" spans="1:5" x14ac:dyDescent="0.25">
      <c r="A11198" t="s">
        <v>17082</v>
      </c>
      <c r="B11198" t="s">
        <v>4387</v>
      </c>
      <c r="C11198" s="1">
        <v>0</v>
      </c>
      <c r="D11198" s="1">
        <v>0</v>
      </c>
      <c r="E11198" s="1">
        <v>0</v>
      </c>
    </row>
    <row r="11199" spans="1:5" x14ac:dyDescent="0.25">
      <c r="A11199" t="s">
        <v>17083</v>
      </c>
      <c r="B11199" t="s">
        <v>4389</v>
      </c>
      <c r="C11199" s="1">
        <v>0</v>
      </c>
      <c r="D11199" s="1">
        <v>0</v>
      </c>
      <c r="E11199" s="1">
        <v>0</v>
      </c>
    </row>
    <row r="11200" spans="1:5" x14ac:dyDescent="0.25">
      <c r="A11200" t="s">
        <v>17084</v>
      </c>
      <c r="B11200" t="s">
        <v>4391</v>
      </c>
      <c r="C11200" s="1">
        <v>0</v>
      </c>
      <c r="D11200" s="1">
        <v>0</v>
      </c>
      <c r="E11200" s="1">
        <v>0</v>
      </c>
    </row>
    <row r="11201" spans="1:5" x14ac:dyDescent="0.25">
      <c r="A11201" t="s">
        <v>17085</v>
      </c>
      <c r="B11201" t="s">
        <v>4393</v>
      </c>
      <c r="C11201" s="1">
        <v>0</v>
      </c>
      <c r="D11201" s="1">
        <v>0</v>
      </c>
      <c r="E11201" s="1">
        <v>0</v>
      </c>
    </row>
    <row r="11202" spans="1:5" x14ac:dyDescent="0.25">
      <c r="A11202" t="s">
        <v>17086</v>
      </c>
      <c r="B11202" t="s">
        <v>4395</v>
      </c>
      <c r="C11202" s="1">
        <v>0</v>
      </c>
      <c r="D11202" s="1">
        <v>0</v>
      </c>
      <c r="E11202" s="1">
        <v>0</v>
      </c>
    </row>
    <row r="11203" spans="1:5" x14ac:dyDescent="0.25">
      <c r="A11203" t="s">
        <v>17087</v>
      </c>
      <c r="B11203" t="s">
        <v>4397</v>
      </c>
      <c r="C11203" s="1">
        <v>0</v>
      </c>
      <c r="D11203" s="1">
        <v>0</v>
      </c>
      <c r="E11203" s="1">
        <v>0</v>
      </c>
    </row>
    <row r="11204" spans="1:5" x14ac:dyDescent="0.25">
      <c r="A11204" t="s">
        <v>17088</v>
      </c>
      <c r="B11204" t="s">
        <v>4399</v>
      </c>
      <c r="C11204" s="1">
        <v>0</v>
      </c>
      <c r="D11204" s="1">
        <v>0</v>
      </c>
      <c r="E11204" s="1">
        <v>0</v>
      </c>
    </row>
    <row r="11205" spans="1:5" x14ac:dyDescent="0.25">
      <c r="A11205" t="s">
        <v>17089</v>
      </c>
      <c r="B11205" t="s">
        <v>4401</v>
      </c>
      <c r="C11205" s="1">
        <v>0</v>
      </c>
      <c r="D11205" s="1">
        <v>0</v>
      </c>
      <c r="E11205" s="1">
        <v>0</v>
      </c>
    </row>
    <row r="11206" spans="1:5" x14ac:dyDescent="0.25">
      <c r="A11206" t="s">
        <v>17090</v>
      </c>
      <c r="B11206" t="s">
        <v>4403</v>
      </c>
      <c r="C11206" s="1">
        <v>0</v>
      </c>
      <c r="D11206" s="1">
        <v>0</v>
      </c>
      <c r="E11206" s="1">
        <v>0</v>
      </c>
    </row>
    <row r="11207" spans="1:5" x14ac:dyDescent="0.25">
      <c r="A11207" t="s">
        <v>17091</v>
      </c>
      <c r="B11207" t="s">
        <v>4405</v>
      </c>
      <c r="C11207" s="1">
        <v>0</v>
      </c>
      <c r="D11207" s="1">
        <v>0</v>
      </c>
      <c r="E11207" s="1">
        <v>0</v>
      </c>
    </row>
    <row r="11208" spans="1:5" x14ac:dyDescent="0.25">
      <c r="A11208" t="s">
        <v>17092</v>
      </c>
      <c r="B11208" t="s">
        <v>4409</v>
      </c>
      <c r="C11208" s="1">
        <v>0</v>
      </c>
      <c r="D11208" s="1">
        <v>0</v>
      </c>
      <c r="E11208" s="1">
        <v>0</v>
      </c>
    </row>
    <row r="11209" spans="1:5" x14ac:dyDescent="0.25">
      <c r="A11209" t="s">
        <v>17093</v>
      </c>
      <c r="B11209" t="s">
        <v>4411</v>
      </c>
      <c r="C11209" s="1">
        <v>0</v>
      </c>
      <c r="D11209" s="1">
        <v>0</v>
      </c>
      <c r="E11209" s="1">
        <v>0</v>
      </c>
    </row>
    <row r="11210" spans="1:5" x14ac:dyDescent="0.25">
      <c r="A11210" t="s">
        <v>17094</v>
      </c>
      <c r="B11210" t="s">
        <v>4413</v>
      </c>
      <c r="C11210" s="1">
        <v>0</v>
      </c>
      <c r="D11210" s="1">
        <v>0</v>
      </c>
      <c r="E11210" s="1">
        <v>0</v>
      </c>
    </row>
    <row r="11211" spans="1:5" x14ac:dyDescent="0.25">
      <c r="A11211" t="s">
        <v>17095</v>
      </c>
      <c r="B11211" t="s">
        <v>4415</v>
      </c>
      <c r="C11211" s="1">
        <v>0</v>
      </c>
      <c r="D11211" s="1">
        <v>0</v>
      </c>
      <c r="E11211" s="1">
        <v>0</v>
      </c>
    </row>
    <row r="11212" spans="1:5" x14ac:dyDescent="0.25">
      <c r="A11212" t="s">
        <v>17096</v>
      </c>
      <c r="B11212" t="s">
        <v>4417</v>
      </c>
      <c r="C11212" s="1">
        <v>0</v>
      </c>
      <c r="D11212" s="1">
        <v>0</v>
      </c>
      <c r="E11212" s="1">
        <v>0</v>
      </c>
    </row>
    <row r="11213" spans="1:5" x14ac:dyDescent="0.25">
      <c r="A11213" t="s">
        <v>17097</v>
      </c>
      <c r="B11213" t="s">
        <v>4419</v>
      </c>
      <c r="C11213" s="1">
        <v>0</v>
      </c>
      <c r="D11213" s="1">
        <v>0</v>
      </c>
      <c r="E11213" s="1">
        <v>0</v>
      </c>
    </row>
    <row r="11214" spans="1:5" x14ac:dyDescent="0.25">
      <c r="A11214" t="s">
        <v>17098</v>
      </c>
      <c r="B11214" t="s">
        <v>4421</v>
      </c>
      <c r="C11214" s="1">
        <v>0</v>
      </c>
      <c r="D11214" s="1">
        <v>0</v>
      </c>
      <c r="E11214" s="1">
        <v>0</v>
      </c>
    </row>
    <row r="11215" spans="1:5" x14ac:dyDescent="0.25">
      <c r="A11215" t="s">
        <v>17099</v>
      </c>
      <c r="B11215" t="s">
        <v>4423</v>
      </c>
      <c r="C11215" s="1">
        <v>0</v>
      </c>
      <c r="D11215" s="1">
        <v>0</v>
      </c>
      <c r="E11215" s="1">
        <v>0</v>
      </c>
    </row>
    <row r="11216" spans="1:5" x14ac:dyDescent="0.25">
      <c r="A11216" t="s">
        <v>17100</v>
      </c>
      <c r="B11216" t="s">
        <v>4425</v>
      </c>
      <c r="C11216" s="1">
        <v>0</v>
      </c>
      <c r="D11216" s="1">
        <v>0</v>
      </c>
      <c r="E11216" s="1">
        <v>0</v>
      </c>
    </row>
    <row r="11217" spans="1:6" x14ac:dyDescent="0.25">
      <c r="A11217" t="s">
        <v>17101</v>
      </c>
      <c r="B11217" t="s">
        <v>4427</v>
      </c>
      <c r="C11217" s="1">
        <v>0</v>
      </c>
      <c r="D11217" s="1">
        <v>0</v>
      </c>
      <c r="E11217" s="1">
        <v>0</v>
      </c>
    </row>
    <row r="11218" spans="1:6" x14ac:dyDescent="0.25">
      <c r="A11218" t="s">
        <v>17102</v>
      </c>
      <c r="B11218" t="s">
        <v>4432</v>
      </c>
      <c r="C11218" s="1">
        <v>0</v>
      </c>
      <c r="D11218" s="1">
        <v>0</v>
      </c>
      <c r="E11218" s="1">
        <v>0</v>
      </c>
    </row>
    <row r="11219" spans="1:6" x14ac:dyDescent="0.25">
      <c r="A11219" t="s">
        <v>17103</v>
      </c>
      <c r="B11219" t="s">
        <v>4434</v>
      </c>
      <c r="C11219" s="1">
        <v>0</v>
      </c>
      <c r="D11219" s="1">
        <v>0</v>
      </c>
      <c r="E11219" s="1">
        <v>0</v>
      </c>
    </row>
    <row r="11220" spans="1:6" x14ac:dyDescent="0.25">
      <c r="A11220" t="s">
        <v>17104</v>
      </c>
      <c r="B11220" t="s">
        <v>4436</v>
      </c>
      <c r="C11220" s="1">
        <v>0</v>
      </c>
      <c r="D11220" s="1">
        <v>0</v>
      </c>
      <c r="E11220" s="1">
        <v>0</v>
      </c>
    </row>
    <row r="11221" spans="1:6" x14ac:dyDescent="0.25">
      <c r="A11221" t="s">
        <v>17105</v>
      </c>
      <c r="B11221" t="s">
        <v>4438</v>
      </c>
      <c r="C11221" s="1">
        <v>0</v>
      </c>
      <c r="D11221" s="1">
        <v>0</v>
      </c>
      <c r="E11221" s="1">
        <v>0</v>
      </c>
    </row>
    <row r="11222" spans="1:6" x14ac:dyDescent="0.25">
      <c r="A11222" t="s">
        <v>17106</v>
      </c>
      <c r="B11222" t="s">
        <v>4440</v>
      </c>
      <c r="C11222" s="1">
        <v>0</v>
      </c>
      <c r="D11222" s="1">
        <v>0</v>
      </c>
      <c r="E11222" s="1">
        <v>0</v>
      </c>
    </row>
    <row r="11223" spans="1:6" x14ac:dyDescent="0.25">
      <c r="A11223" t="s">
        <v>17107</v>
      </c>
      <c r="B11223" t="s">
        <v>4442</v>
      </c>
      <c r="C11223" s="1">
        <v>0</v>
      </c>
      <c r="D11223" s="1">
        <v>0</v>
      </c>
      <c r="E11223" s="1">
        <v>0</v>
      </c>
    </row>
    <row r="11224" spans="1:6" x14ac:dyDescent="0.25">
      <c r="A11224" t="s">
        <v>17108</v>
      </c>
      <c r="B11224" t="s">
        <v>4444</v>
      </c>
      <c r="C11224" s="1">
        <v>0</v>
      </c>
      <c r="D11224" s="1">
        <v>0</v>
      </c>
      <c r="E11224" s="1">
        <v>2334</v>
      </c>
      <c r="F11224" t="s">
        <v>17109</v>
      </c>
    </row>
    <row r="11225" spans="1:6" x14ac:dyDescent="0.25">
      <c r="A11225" t="s">
        <v>17110</v>
      </c>
      <c r="B11225" t="s">
        <v>13156</v>
      </c>
      <c r="C11225" s="1">
        <v>0</v>
      </c>
      <c r="D11225" s="1">
        <v>0</v>
      </c>
      <c r="E11225" s="1">
        <v>0</v>
      </c>
    </row>
    <row r="11226" spans="1:6" x14ac:dyDescent="0.25">
      <c r="A11226" t="s">
        <v>17111</v>
      </c>
      <c r="B11226" t="s">
        <v>4447</v>
      </c>
      <c r="C11226" s="1">
        <v>0</v>
      </c>
      <c r="D11226" s="1">
        <v>0</v>
      </c>
      <c r="E11226" s="1">
        <v>0</v>
      </c>
    </row>
    <row r="11227" spans="1:6" x14ac:dyDescent="0.25">
      <c r="A11227" t="s">
        <v>17112</v>
      </c>
      <c r="B11227" t="s">
        <v>13159</v>
      </c>
      <c r="C11227" s="1">
        <v>0</v>
      </c>
      <c r="D11227" s="1">
        <v>0</v>
      </c>
      <c r="E11227" s="1">
        <v>0</v>
      </c>
    </row>
    <row r="11228" spans="1:6" x14ac:dyDescent="0.25">
      <c r="A11228" t="s">
        <v>17113</v>
      </c>
      <c r="B11228" t="s">
        <v>4449</v>
      </c>
      <c r="C11228" s="1">
        <v>0</v>
      </c>
      <c r="D11228" s="1">
        <v>0</v>
      </c>
      <c r="E11228" s="1">
        <v>0</v>
      </c>
    </row>
    <row r="11229" spans="1:6" x14ac:dyDescent="0.25">
      <c r="A11229" t="s">
        <v>17114</v>
      </c>
      <c r="B11229" t="s">
        <v>4451</v>
      </c>
      <c r="C11229" s="1">
        <v>0</v>
      </c>
      <c r="D11229" s="1">
        <v>0</v>
      </c>
      <c r="E11229" s="1">
        <v>0</v>
      </c>
    </row>
    <row r="11230" spans="1:6" x14ac:dyDescent="0.25">
      <c r="A11230" t="s">
        <v>17115</v>
      </c>
      <c r="B11230" t="s">
        <v>4453</v>
      </c>
      <c r="C11230" s="1">
        <v>0</v>
      </c>
      <c r="D11230" s="1">
        <v>0</v>
      </c>
      <c r="E11230" s="1">
        <v>0</v>
      </c>
    </row>
    <row r="11231" spans="1:6" x14ac:dyDescent="0.25">
      <c r="A11231" t="s">
        <v>17116</v>
      </c>
      <c r="B11231" t="s">
        <v>4455</v>
      </c>
      <c r="C11231" s="1">
        <v>0</v>
      </c>
      <c r="D11231" s="1">
        <v>0</v>
      </c>
      <c r="E11231" s="1">
        <v>0</v>
      </c>
    </row>
    <row r="11232" spans="1:6" x14ac:dyDescent="0.25">
      <c r="A11232" t="s">
        <v>17117</v>
      </c>
      <c r="B11232" t="s">
        <v>4457</v>
      </c>
      <c r="C11232" s="1">
        <v>0</v>
      </c>
      <c r="D11232" s="1">
        <v>0</v>
      </c>
      <c r="E11232" s="1">
        <v>0</v>
      </c>
    </row>
    <row r="11233" spans="1:6" x14ac:dyDescent="0.25">
      <c r="A11233" t="s">
        <v>17118</v>
      </c>
      <c r="B11233" t="s">
        <v>13166</v>
      </c>
      <c r="C11233" s="1">
        <v>0</v>
      </c>
      <c r="D11233" s="1">
        <v>0</v>
      </c>
      <c r="E11233" s="1">
        <v>0</v>
      </c>
    </row>
    <row r="11234" spans="1:6" x14ac:dyDescent="0.25">
      <c r="A11234" t="s">
        <v>17119</v>
      </c>
      <c r="B11234" t="s">
        <v>4459</v>
      </c>
      <c r="C11234" s="1">
        <v>0</v>
      </c>
      <c r="D11234" s="1">
        <v>0</v>
      </c>
      <c r="E11234" s="1">
        <v>0</v>
      </c>
    </row>
    <row r="11235" spans="1:6" x14ac:dyDescent="0.25">
      <c r="A11235" t="s">
        <v>17120</v>
      </c>
      <c r="B11235" t="s">
        <v>4647</v>
      </c>
      <c r="C11235" s="1">
        <v>0</v>
      </c>
      <c r="D11235" s="1">
        <v>0</v>
      </c>
      <c r="E11235" s="1">
        <v>0</v>
      </c>
    </row>
    <row r="11236" spans="1:6" x14ac:dyDescent="0.25">
      <c r="A11236" t="s">
        <v>17121</v>
      </c>
      <c r="B11236" t="s">
        <v>4649</v>
      </c>
      <c r="C11236" s="1">
        <v>0</v>
      </c>
      <c r="D11236" s="1">
        <v>0</v>
      </c>
      <c r="E11236" s="1">
        <v>0</v>
      </c>
    </row>
    <row r="11237" spans="1:6" x14ac:dyDescent="0.25">
      <c r="A11237" t="s">
        <v>17122</v>
      </c>
      <c r="B11237" t="s">
        <v>4651</v>
      </c>
      <c r="C11237" s="1">
        <v>0</v>
      </c>
      <c r="D11237" s="1">
        <v>0</v>
      </c>
      <c r="E11237" s="1">
        <v>0</v>
      </c>
    </row>
    <row r="11238" spans="1:6" x14ac:dyDescent="0.25">
      <c r="A11238" t="s">
        <v>17123</v>
      </c>
      <c r="B11238" t="s">
        <v>4653</v>
      </c>
      <c r="C11238" s="1">
        <v>0</v>
      </c>
      <c r="D11238" s="1">
        <v>0</v>
      </c>
      <c r="E11238" s="1">
        <v>0</v>
      </c>
    </row>
    <row r="11239" spans="1:6" x14ac:dyDescent="0.25">
      <c r="A11239" t="s">
        <v>17124</v>
      </c>
      <c r="B11239" t="s">
        <v>4655</v>
      </c>
      <c r="C11239" s="1">
        <v>0</v>
      </c>
      <c r="D11239" s="1">
        <v>0</v>
      </c>
      <c r="E11239" s="1">
        <v>0</v>
      </c>
    </row>
    <row r="11240" spans="1:6" x14ac:dyDescent="0.25">
      <c r="A11240" t="s">
        <v>17125</v>
      </c>
      <c r="B11240" t="s">
        <v>4657</v>
      </c>
      <c r="C11240" s="1">
        <v>0</v>
      </c>
      <c r="D11240" s="1">
        <v>0</v>
      </c>
      <c r="E11240" s="1">
        <v>0</v>
      </c>
    </row>
    <row r="11241" spans="1:6" x14ac:dyDescent="0.25">
      <c r="A11241" t="s">
        <v>17126</v>
      </c>
      <c r="B11241" t="s">
        <v>4659</v>
      </c>
      <c r="C11241" s="1">
        <v>0</v>
      </c>
      <c r="D11241" s="1">
        <v>0</v>
      </c>
      <c r="E11241" s="1">
        <v>0</v>
      </c>
    </row>
    <row r="11242" spans="1:6" x14ac:dyDescent="0.25">
      <c r="A11242" t="s">
        <v>17127</v>
      </c>
      <c r="B11242" t="s">
        <v>4661</v>
      </c>
      <c r="C11242" s="1">
        <v>0</v>
      </c>
      <c r="D11242" s="1">
        <v>0</v>
      </c>
      <c r="E11242" s="1">
        <v>0</v>
      </c>
    </row>
    <row r="11243" spans="1:6" x14ac:dyDescent="0.25">
      <c r="A11243" t="s">
        <v>17128</v>
      </c>
      <c r="B11243" t="s">
        <v>4664</v>
      </c>
      <c r="C11243" s="1">
        <v>0</v>
      </c>
      <c r="D11243" s="1">
        <v>0</v>
      </c>
      <c r="E11243" s="1">
        <v>0</v>
      </c>
    </row>
    <row r="11244" spans="1:6" x14ac:dyDescent="0.25">
      <c r="A11244" t="s">
        <v>17129</v>
      </c>
      <c r="B11244" t="s">
        <v>4666</v>
      </c>
      <c r="C11244" s="1">
        <v>0</v>
      </c>
      <c r="D11244" s="1">
        <v>0</v>
      </c>
      <c r="E11244" s="1">
        <v>0</v>
      </c>
    </row>
    <row r="11245" spans="1:6" x14ac:dyDescent="0.25">
      <c r="A11245" t="s">
        <v>17130</v>
      </c>
      <c r="B11245" t="s">
        <v>4668</v>
      </c>
      <c r="C11245" s="1">
        <v>0</v>
      </c>
      <c r="D11245" s="1">
        <v>0</v>
      </c>
      <c r="E11245" s="1">
        <v>0</v>
      </c>
    </row>
    <row r="11246" spans="1:6" x14ac:dyDescent="0.25">
      <c r="A11246" t="s">
        <v>17131</v>
      </c>
      <c r="B11246" t="s">
        <v>4670</v>
      </c>
      <c r="C11246" s="1">
        <v>0</v>
      </c>
      <c r="D11246" s="1">
        <v>0</v>
      </c>
      <c r="E11246" s="1">
        <v>0</v>
      </c>
    </row>
    <row r="11247" spans="1:6" x14ac:dyDescent="0.25">
      <c r="A11247" t="s">
        <v>17132</v>
      </c>
      <c r="B11247" t="s">
        <v>4673</v>
      </c>
      <c r="C11247" s="1">
        <v>5000</v>
      </c>
      <c r="D11247" s="1">
        <v>18439</v>
      </c>
      <c r="E11247" s="1">
        <v>23340</v>
      </c>
      <c r="F11247" t="s">
        <v>17133</v>
      </c>
    </row>
    <row r="11248" spans="1:6" x14ac:dyDescent="0.25">
      <c r="A11248" t="s">
        <v>17134</v>
      </c>
      <c r="B11248" t="s">
        <v>4675</v>
      </c>
      <c r="C11248" s="1">
        <v>0</v>
      </c>
      <c r="D11248" s="1">
        <v>0</v>
      </c>
      <c r="E11248" s="1">
        <v>0</v>
      </c>
    </row>
    <row r="11249" spans="1:5" x14ac:dyDescent="0.25">
      <c r="A11249" t="s">
        <v>17135</v>
      </c>
      <c r="B11249" t="s">
        <v>4677</v>
      </c>
      <c r="C11249" s="1">
        <v>0</v>
      </c>
      <c r="D11249" s="1">
        <v>0</v>
      </c>
      <c r="E11249" s="1">
        <v>0</v>
      </c>
    </row>
    <row r="11250" spans="1:5" x14ac:dyDescent="0.25">
      <c r="A11250" t="s">
        <v>17136</v>
      </c>
      <c r="B11250" t="s">
        <v>4679</v>
      </c>
      <c r="C11250" s="1">
        <v>0</v>
      </c>
      <c r="D11250" s="1">
        <v>0</v>
      </c>
      <c r="E11250" s="1">
        <v>0</v>
      </c>
    </row>
    <row r="11251" spans="1:5" x14ac:dyDescent="0.25">
      <c r="A11251" t="s">
        <v>17137</v>
      </c>
      <c r="B11251" t="s">
        <v>4681</v>
      </c>
      <c r="C11251" s="1">
        <v>0</v>
      </c>
      <c r="D11251" s="1">
        <v>0</v>
      </c>
      <c r="E11251" s="1">
        <v>0</v>
      </c>
    </row>
    <row r="11252" spans="1:5" x14ac:dyDescent="0.25">
      <c r="A11252" t="s">
        <v>17138</v>
      </c>
      <c r="B11252" t="s">
        <v>4683</v>
      </c>
      <c r="C11252" s="1">
        <v>0</v>
      </c>
      <c r="D11252" s="1">
        <v>0</v>
      </c>
      <c r="E11252" s="1">
        <v>0</v>
      </c>
    </row>
    <row r="11253" spans="1:5" x14ac:dyDescent="0.25">
      <c r="A11253" t="s">
        <v>17139</v>
      </c>
      <c r="B11253" t="s">
        <v>4685</v>
      </c>
      <c r="C11253" s="1">
        <v>0</v>
      </c>
      <c r="D11253" s="1">
        <v>0</v>
      </c>
      <c r="E11253" s="1">
        <v>0</v>
      </c>
    </row>
    <row r="11254" spans="1:5" x14ac:dyDescent="0.25">
      <c r="A11254" t="s">
        <v>17140</v>
      </c>
      <c r="B11254" t="s">
        <v>4689</v>
      </c>
      <c r="C11254" s="1">
        <v>0</v>
      </c>
      <c r="D11254" s="1">
        <v>0</v>
      </c>
      <c r="E11254" s="1">
        <v>0</v>
      </c>
    </row>
    <row r="11255" spans="1:5" x14ac:dyDescent="0.25">
      <c r="A11255" t="s">
        <v>17141</v>
      </c>
      <c r="B11255" t="s">
        <v>4691</v>
      </c>
      <c r="C11255" s="1">
        <v>0</v>
      </c>
      <c r="D11255" s="1">
        <v>0</v>
      </c>
      <c r="E11255" s="1">
        <v>0</v>
      </c>
    </row>
    <row r="11256" spans="1:5" x14ac:dyDescent="0.25">
      <c r="A11256" t="s">
        <v>17142</v>
      </c>
      <c r="B11256" t="s">
        <v>4693</v>
      </c>
      <c r="C11256" s="1">
        <v>0</v>
      </c>
      <c r="D11256" s="1">
        <v>0</v>
      </c>
      <c r="E11256" s="1">
        <v>0</v>
      </c>
    </row>
    <row r="11257" spans="1:5" x14ac:dyDescent="0.25">
      <c r="A11257" t="s">
        <v>17143</v>
      </c>
      <c r="B11257" t="s">
        <v>4695</v>
      </c>
      <c r="C11257" s="1">
        <v>0</v>
      </c>
      <c r="D11257" s="1">
        <v>0</v>
      </c>
      <c r="E11257" s="1">
        <v>0</v>
      </c>
    </row>
    <row r="11258" spans="1:5" x14ac:dyDescent="0.25">
      <c r="A11258" t="s">
        <v>17144</v>
      </c>
      <c r="B11258" t="s">
        <v>4697</v>
      </c>
      <c r="C11258" s="1">
        <v>0</v>
      </c>
      <c r="D11258" s="1">
        <v>0</v>
      </c>
      <c r="E11258" s="1">
        <v>0</v>
      </c>
    </row>
    <row r="11259" spans="1:5" x14ac:dyDescent="0.25">
      <c r="A11259" t="s">
        <v>17145</v>
      </c>
      <c r="B11259" t="s">
        <v>4699</v>
      </c>
      <c r="C11259" s="1">
        <v>0</v>
      </c>
      <c r="D11259" s="1">
        <v>0</v>
      </c>
      <c r="E11259" s="1">
        <v>0</v>
      </c>
    </row>
    <row r="11260" spans="1:5" x14ac:dyDescent="0.25">
      <c r="A11260" t="s">
        <v>17146</v>
      </c>
      <c r="B11260" t="s">
        <v>4701</v>
      </c>
      <c r="C11260" s="1">
        <v>0</v>
      </c>
      <c r="D11260" s="1">
        <v>0</v>
      </c>
      <c r="E11260" s="1">
        <v>0</v>
      </c>
    </row>
    <row r="11261" spans="1:5" x14ac:dyDescent="0.25">
      <c r="A11261" t="s">
        <v>17147</v>
      </c>
      <c r="B11261" t="s">
        <v>4703</v>
      </c>
      <c r="C11261" s="1">
        <v>0</v>
      </c>
      <c r="D11261" s="1">
        <v>0</v>
      </c>
      <c r="E11261" s="1">
        <v>0</v>
      </c>
    </row>
    <row r="11262" spans="1:5" x14ac:dyDescent="0.25">
      <c r="A11262" t="s">
        <v>17148</v>
      </c>
      <c r="B11262" t="s">
        <v>4705</v>
      </c>
      <c r="C11262" s="1">
        <v>0</v>
      </c>
      <c r="D11262" s="1">
        <v>0</v>
      </c>
      <c r="E11262" s="1">
        <v>0</v>
      </c>
    </row>
    <row r="11263" spans="1:5" x14ac:dyDescent="0.25">
      <c r="A11263" t="s">
        <v>17149</v>
      </c>
      <c r="B11263" t="s">
        <v>4707</v>
      </c>
      <c r="C11263" s="1">
        <v>0</v>
      </c>
      <c r="D11263" s="1">
        <v>0</v>
      </c>
      <c r="E11263" s="1">
        <v>0</v>
      </c>
    </row>
    <row r="11264" spans="1:5" x14ac:dyDescent="0.25">
      <c r="A11264" t="s">
        <v>17150</v>
      </c>
      <c r="B11264" t="s">
        <v>4709</v>
      </c>
      <c r="C11264" s="1">
        <v>0</v>
      </c>
      <c r="D11264" s="1">
        <v>0</v>
      </c>
      <c r="E11264" s="1">
        <v>0</v>
      </c>
    </row>
    <row r="11265" spans="1:6" x14ac:dyDescent="0.25">
      <c r="A11265" t="s">
        <v>17151</v>
      </c>
      <c r="B11265" t="s">
        <v>4711</v>
      </c>
      <c r="C11265" s="1">
        <v>0</v>
      </c>
      <c r="D11265" s="1">
        <v>0</v>
      </c>
      <c r="E11265" s="1">
        <v>0</v>
      </c>
    </row>
    <row r="11266" spans="1:6" x14ac:dyDescent="0.25">
      <c r="A11266" t="s">
        <v>17152</v>
      </c>
      <c r="B11266" t="s">
        <v>4714</v>
      </c>
      <c r="C11266" s="1">
        <v>966</v>
      </c>
      <c r="D11266" s="1">
        <v>136</v>
      </c>
      <c r="E11266" s="1">
        <v>650</v>
      </c>
      <c r="F11266" t="s">
        <v>17153</v>
      </c>
    </row>
    <row r="11267" spans="1:6" x14ac:dyDescent="0.25">
      <c r="A11267" t="s">
        <v>17154</v>
      </c>
      <c r="B11267" t="s">
        <v>4717</v>
      </c>
      <c r="C11267" s="1">
        <v>0</v>
      </c>
      <c r="D11267" s="1">
        <v>0</v>
      </c>
      <c r="E11267" s="1">
        <v>0</v>
      </c>
    </row>
    <row r="11268" spans="1:6" x14ac:dyDescent="0.25">
      <c r="A11268" t="s">
        <v>17155</v>
      </c>
      <c r="B11268" t="s">
        <v>4719</v>
      </c>
      <c r="C11268" s="1">
        <v>0</v>
      </c>
      <c r="D11268" s="1">
        <v>0</v>
      </c>
      <c r="E11268" s="1">
        <v>0</v>
      </c>
    </row>
    <row r="11269" spans="1:6" x14ac:dyDescent="0.25">
      <c r="A11269" t="s">
        <v>17156</v>
      </c>
      <c r="B11269" t="s">
        <v>4721</v>
      </c>
      <c r="C11269" s="1">
        <v>8892</v>
      </c>
      <c r="D11269" s="1">
        <v>0</v>
      </c>
      <c r="E11269" s="1">
        <v>4668</v>
      </c>
      <c r="F11269" t="s">
        <v>17157</v>
      </c>
    </row>
    <row r="11270" spans="1:6" x14ac:dyDescent="0.25">
      <c r="A11270" t="s">
        <v>17158</v>
      </c>
      <c r="B11270" t="s">
        <v>4724</v>
      </c>
      <c r="C11270" s="1">
        <v>6669</v>
      </c>
      <c r="D11270" s="1">
        <v>0</v>
      </c>
      <c r="E11270" s="1">
        <v>4668</v>
      </c>
      <c r="F11270" t="s">
        <v>17159</v>
      </c>
    </row>
    <row r="11271" spans="1:6" x14ac:dyDescent="0.25">
      <c r="A11271" t="s">
        <v>17160</v>
      </c>
      <c r="B11271" t="s">
        <v>4726</v>
      </c>
      <c r="C11271" s="1">
        <v>0</v>
      </c>
      <c r="D11271" s="1">
        <v>0</v>
      </c>
      <c r="E11271" s="1">
        <v>0</v>
      </c>
    </row>
    <row r="11272" spans="1:6" x14ac:dyDescent="0.25">
      <c r="A11272" t="s">
        <v>17161</v>
      </c>
      <c r="B11272" t="s">
        <v>4728</v>
      </c>
      <c r="C11272" s="1">
        <v>0</v>
      </c>
      <c r="D11272" s="1">
        <v>0</v>
      </c>
      <c r="E11272" s="1">
        <v>0</v>
      </c>
    </row>
    <row r="11273" spans="1:6" x14ac:dyDescent="0.25">
      <c r="A11273" t="s">
        <v>17162</v>
      </c>
      <c r="B11273" t="s">
        <v>4730</v>
      </c>
      <c r="C11273" s="1">
        <v>0</v>
      </c>
      <c r="D11273" s="1">
        <v>0</v>
      </c>
      <c r="E11273" s="1">
        <v>0</v>
      </c>
    </row>
    <row r="11274" spans="1:6" x14ac:dyDescent="0.25">
      <c r="A11274" t="s">
        <v>17163</v>
      </c>
      <c r="B11274" t="s">
        <v>4732</v>
      </c>
      <c r="C11274" s="1">
        <v>0</v>
      </c>
      <c r="D11274" s="1">
        <v>0</v>
      </c>
      <c r="E11274" s="1">
        <v>0</v>
      </c>
    </row>
    <row r="11275" spans="1:6" x14ac:dyDescent="0.25">
      <c r="A11275" t="s">
        <v>17164</v>
      </c>
      <c r="B11275" t="s">
        <v>4735</v>
      </c>
      <c r="C11275" s="1">
        <v>0</v>
      </c>
      <c r="D11275" s="1">
        <v>0</v>
      </c>
      <c r="E11275" s="1">
        <v>0</v>
      </c>
    </row>
    <row r="11276" spans="1:6" x14ac:dyDescent="0.25">
      <c r="A11276" t="s">
        <v>17165</v>
      </c>
      <c r="B11276" t="s">
        <v>4737</v>
      </c>
      <c r="C11276" s="1">
        <v>1190</v>
      </c>
      <c r="D11276" s="1">
        <v>0</v>
      </c>
      <c r="E11276" s="1">
        <v>1190</v>
      </c>
    </row>
    <row r="11277" spans="1:6" x14ac:dyDescent="0.25">
      <c r="A11277" t="s">
        <v>17166</v>
      </c>
      <c r="B11277" t="s">
        <v>4739</v>
      </c>
      <c r="C11277" s="1">
        <v>0</v>
      </c>
      <c r="D11277" s="1">
        <v>0</v>
      </c>
      <c r="E11277" s="1">
        <v>0</v>
      </c>
    </row>
    <row r="11278" spans="1:6" x14ac:dyDescent="0.25">
      <c r="A11278" t="s">
        <v>17167</v>
      </c>
      <c r="B11278" t="s">
        <v>4741</v>
      </c>
      <c r="C11278" s="1">
        <v>0</v>
      </c>
      <c r="D11278" s="1">
        <v>0</v>
      </c>
      <c r="E11278" s="1">
        <v>0</v>
      </c>
    </row>
    <row r="11279" spans="1:6" x14ac:dyDescent="0.25">
      <c r="A11279" t="s">
        <v>17168</v>
      </c>
      <c r="B11279" t="s">
        <v>4743</v>
      </c>
      <c r="C11279" s="1">
        <v>0</v>
      </c>
      <c r="D11279" s="1">
        <v>0</v>
      </c>
      <c r="E11279" s="1">
        <v>0</v>
      </c>
    </row>
    <row r="11280" spans="1:6" x14ac:dyDescent="0.25">
      <c r="A11280" t="s">
        <v>17169</v>
      </c>
      <c r="B11280" t="s">
        <v>4745</v>
      </c>
      <c r="C11280" s="1">
        <v>0</v>
      </c>
      <c r="D11280" s="1">
        <v>0</v>
      </c>
      <c r="E11280" s="1">
        <v>0</v>
      </c>
    </row>
    <row r="11281" spans="1:6" x14ac:dyDescent="0.25">
      <c r="A11281" t="s">
        <v>17170</v>
      </c>
      <c r="B11281" t="s">
        <v>4747</v>
      </c>
      <c r="C11281" s="1">
        <v>0</v>
      </c>
      <c r="D11281" s="1">
        <v>0</v>
      </c>
      <c r="E11281" s="1">
        <v>0</v>
      </c>
    </row>
    <row r="11282" spans="1:6" x14ac:dyDescent="0.25">
      <c r="A11282" t="s">
        <v>17171</v>
      </c>
      <c r="B11282" t="s">
        <v>4749</v>
      </c>
      <c r="C11282" s="1">
        <v>0</v>
      </c>
      <c r="D11282" s="1">
        <v>0</v>
      </c>
      <c r="E11282" s="1">
        <v>0</v>
      </c>
    </row>
    <row r="11283" spans="1:6" x14ac:dyDescent="0.25">
      <c r="A11283" t="s">
        <v>17172</v>
      </c>
      <c r="B11283" t="s">
        <v>4751</v>
      </c>
      <c r="C11283" s="1">
        <v>0</v>
      </c>
      <c r="D11283" s="1">
        <v>0</v>
      </c>
      <c r="E11283" s="1">
        <v>0</v>
      </c>
    </row>
    <row r="11284" spans="1:6" x14ac:dyDescent="0.25">
      <c r="A11284" t="s">
        <v>17173</v>
      </c>
      <c r="B11284" t="s">
        <v>4754</v>
      </c>
      <c r="C11284" s="1">
        <v>0</v>
      </c>
      <c r="D11284" s="1">
        <v>0</v>
      </c>
      <c r="E11284" s="1">
        <v>0</v>
      </c>
    </row>
    <row r="11285" spans="1:6" x14ac:dyDescent="0.25">
      <c r="A11285" t="s">
        <v>17174</v>
      </c>
      <c r="B11285" t="s">
        <v>4756</v>
      </c>
      <c r="C11285" s="1">
        <v>0</v>
      </c>
      <c r="D11285" s="1">
        <v>0</v>
      </c>
      <c r="E11285" s="1">
        <v>0</v>
      </c>
    </row>
    <row r="11286" spans="1:6" x14ac:dyDescent="0.25">
      <c r="A11286" t="s">
        <v>17175</v>
      </c>
      <c r="B11286" t="s">
        <v>4758</v>
      </c>
      <c r="C11286" s="1">
        <v>0</v>
      </c>
      <c r="D11286" s="1">
        <v>0</v>
      </c>
      <c r="E11286" s="1">
        <v>0</v>
      </c>
    </row>
    <row r="11287" spans="1:6" x14ac:dyDescent="0.25">
      <c r="A11287" t="s">
        <v>17176</v>
      </c>
      <c r="B11287" t="s">
        <v>4760</v>
      </c>
      <c r="C11287" s="1">
        <v>0</v>
      </c>
      <c r="D11287" s="1">
        <v>0</v>
      </c>
      <c r="E11287" s="1">
        <v>0</v>
      </c>
    </row>
    <row r="11288" spans="1:6" x14ac:dyDescent="0.25">
      <c r="A11288" t="s">
        <v>17177</v>
      </c>
      <c r="B11288" t="s">
        <v>4762</v>
      </c>
      <c r="C11288" s="1">
        <v>0</v>
      </c>
      <c r="D11288" s="1">
        <v>0</v>
      </c>
      <c r="E11288" s="1">
        <v>0</v>
      </c>
    </row>
    <row r="11289" spans="1:6" x14ac:dyDescent="0.25">
      <c r="A11289" t="s">
        <v>17178</v>
      </c>
      <c r="B11289" t="s">
        <v>4764</v>
      </c>
      <c r="C11289" s="1">
        <v>0</v>
      </c>
      <c r="D11289" s="1">
        <v>0</v>
      </c>
      <c r="E11289" s="1">
        <v>0</v>
      </c>
    </row>
    <row r="11290" spans="1:6" x14ac:dyDescent="0.25">
      <c r="A11290" t="s">
        <v>17179</v>
      </c>
      <c r="B11290" t="s">
        <v>4766</v>
      </c>
      <c r="C11290" s="1">
        <v>0</v>
      </c>
      <c r="D11290" s="1">
        <v>0</v>
      </c>
      <c r="E11290" s="1">
        <v>0</v>
      </c>
    </row>
    <row r="11291" spans="1:6" x14ac:dyDescent="0.25">
      <c r="A11291" t="s">
        <v>17180</v>
      </c>
      <c r="B11291" t="s">
        <v>4769</v>
      </c>
      <c r="C11291" s="1">
        <v>0</v>
      </c>
      <c r="D11291" s="1">
        <v>0</v>
      </c>
      <c r="E11291" s="1">
        <v>0</v>
      </c>
    </row>
    <row r="11292" spans="1:6" x14ac:dyDescent="0.25">
      <c r="A11292" t="s">
        <v>17181</v>
      </c>
      <c r="B11292" t="s">
        <v>4771</v>
      </c>
      <c r="C11292" s="1">
        <v>0</v>
      </c>
      <c r="D11292" s="1">
        <v>0</v>
      </c>
      <c r="E11292" s="1">
        <v>0</v>
      </c>
    </row>
    <row r="11293" spans="1:6" x14ac:dyDescent="0.25">
      <c r="A11293" t="s">
        <v>17182</v>
      </c>
      <c r="B11293" t="s">
        <v>4773</v>
      </c>
      <c r="C11293" s="1">
        <v>0</v>
      </c>
      <c r="D11293" s="1">
        <v>2334</v>
      </c>
      <c r="E11293" s="1">
        <v>0</v>
      </c>
      <c r="F11293" t="s">
        <v>17183</v>
      </c>
    </row>
    <row r="11294" spans="1:6" x14ac:dyDescent="0.25">
      <c r="A11294" t="s">
        <v>17184</v>
      </c>
      <c r="B11294" t="s">
        <v>4775</v>
      </c>
      <c r="C11294" s="1">
        <v>0</v>
      </c>
      <c r="D11294" s="1">
        <v>0</v>
      </c>
      <c r="E11294" s="1">
        <v>0</v>
      </c>
    </row>
    <row r="11295" spans="1:6" x14ac:dyDescent="0.25">
      <c r="A11295" t="s">
        <v>17185</v>
      </c>
      <c r="B11295" t="s">
        <v>4777</v>
      </c>
      <c r="C11295" s="1">
        <v>0</v>
      </c>
      <c r="D11295" s="1">
        <v>0</v>
      </c>
      <c r="E11295" s="1">
        <v>0</v>
      </c>
    </row>
    <row r="11296" spans="1:6" x14ac:dyDescent="0.25">
      <c r="A11296" t="s">
        <v>17186</v>
      </c>
      <c r="B11296" t="s">
        <v>4779</v>
      </c>
      <c r="C11296" s="1">
        <v>0</v>
      </c>
      <c r="D11296" s="1">
        <v>0</v>
      </c>
      <c r="E11296" s="1">
        <v>0</v>
      </c>
    </row>
    <row r="11297" spans="1:5" x14ac:dyDescent="0.25">
      <c r="A11297" t="s">
        <v>17187</v>
      </c>
      <c r="B11297" t="s">
        <v>4781</v>
      </c>
      <c r="C11297" s="1">
        <v>0</v>
      </c>
      <c r="D11297" s="1">
        <v>0</v>
      </c>
      <c r="E11297" s="1">
        <v>0</v>
      </c>
    </row>
    <row r="11298" spans="1:5" x14ac:dyDescent="0.25">
      <c r="A11298" t="s">
        <v>17188</v>
      </c>
      <c r="B11298" t="s">
        <v>4783</v>
      </c>
      <c r="C11298" s="1">
        <v>0</v>
      </c>
      <c r="D11298" s="1">
        <v>0</v>
      </c>
      <c r="E11298" s="1">
        <v>0</v>
      </c>
    </row>
    <row r="11299" spans="1:5" x14ac:dyDescent="0.25">
      <c r="A11299" t="s">
        <v>17189</v>
      </c>
      <c r="B11299" t="s">
        <v>4785</v>
      </c>
      <c r="C11299" s="1">
        <v>0</v>
      </c>
      <c r="D11299" s="1">
        <v>0</v>
      </c>
      <c r="E11299" s="1">
        <v>0</v>
      </c>
    </row>
    <row r="11300" spans="1:5" x14ac:dyDescent="0.25">
      <c r="A11300" t="s">
        <v>17190</v>
      </c>
      <c r="B11300" t="s">
        <v>4789</v>
      </c>
      <c r="C11300" s="1">
        <v>0</v>
      </c>
      <c r="D11300" s="1">
        <v>0</v>
      </c>
      <c r="E11300" s="1">
        <v>0</v>
      </c>
    </row>
    <row r="11301" spans="1:5" x14ac:dyDescent="0.25">
      <c r="A11301" t="s">
        <v>17191</v>
      </c>
      <c r="B11301" t="s">
        <v>4793</v>
      </c>
      <c r="C11301" s="1">
        <v>0</v>
      </c>
      <c r="D11301" s="1">
        <v>0</v>
      </c>
      <c r="E11301" s="1">
        <v>0</v>
      </c>
    </row>
    <row r="11302" spans="1:5" x14ac:dyDescent="0.25">
      <c r="A11302" t="s">
        <v>17192</v>
      </c>
      <c r="B11302" t="s">
        <v>4795</v>
      </c>
      <c r="C11302" s="1">
        <v>0</v>
      </c>
      <c r="D11302" s="1">
        <v>0</v>
      </c>
      <c r="E11302" s="1">
        <v>0</v>
      </c>
    </row>
    <row r="11303" spans="1:5" x14ac:dyDescent="0.25">
      <c r="A11303" t="s">
        <v>17193</v>
      </c>
      <c r="B11303" t="s">
        <v>4797</v>
      </c>
      <c r="C11303" s="1">
        <v>0</v>
      </c>
      <c r="D11303" s="1">
        <v>0</v>
      </c>
      <c r="E11303" s="1">
        <v>0</v>
      </c>
    </row>
    <row r="11304" spans="1:5" x14ac:dyDescent="0.25">
      <c r="A11304" t="s">
        <v>17194</v>
      </c>
      <c r="B11304" t="s">
        <v>4799</v>
      </c>
      <c r="C11304" s="1">
        <v>0</v>
      </c>
      <c r="D11304" s="1">
        <v>0</v>
      </c>
      <c r="E11304" s="1">
        <v>0</v>
      </c>
    </row>
    <row r="11305" spans="1:5" x14ac:dyDescent="0.25">
      <c r="A11305" t="s">
        <v>17195</v>
      </c>
      <c r="B11305" t="s">
        <v>4801</v>
      </c>
      <c r="C11305" s="1">
        <v>0</v>
      </c>
      <c r="D11305" s="1">
        <v>0</v>
      </c>
      <c r="E11305" s="1">
        <v>0</v>
      </c>
    </row>
    <row r="11306" spans="1:5" x14ac:dyDescent="0.25">
      <c r="A11306" t="s">
        <v>17196</v>
      </c>
      <c r="B11306" t="s">
        <v>4804</v>
      </c>
      <c r="C11306" s="1">
        <v>0</v>
      </c>
      <c r="D11306" s="1">
        <v>0</v>
      </c>
      <c r="E11306" s="1">
        <v>0</v>
      </c>
    </row>
    <row r="11307" spans="1:5" x14ac:dyDescent="0.25">
      <c r="A11307" t="s">
        <v>17197</v>
      </c>
      <c r="B11307" t="s">
        <v>4806</v>
      </c>
      <c r="C11307" s="1">
        <v>0</v>
      </c>
      <c r="D11307" s="1">
        <v>0</v>
      </c>
      <c r="E11307" s="1">
        <v>0</v>
      </c>
    </row>
    <row r="11308" spans="1:5" x14ac:dyDescent="0.25">
      <c r="A11308" t="s">
        <v>17198</v>
      </c>
      <c r="B11308" t="s">
        <v>4808</v>
      </c>
      <c r="C11308" s="1">
        <v>0</v>
      </c>
      <c r="D11308" s="1">
        <v>0</v>
      </c>
      <c r="E11308" s="1">
        <v>0</v>
      </c>
    </row>
    <row r="11309" spans="1:5" x14ac:dyDescent="0.25">
      <c r="A11309" t="s">
        <v>17199</v>
      </c>
      <c r="B11309" t="s">
        <v>4810</v>
      </c>
      <c r="C11309" s="1">
        <v>0</v>
      </c>
      <c r="D11309" s="1">
        <v>0</v>
      </c>
      <c r="E11309" s="1">
        <v>0</v>
      </c>
    </row>
    <row r="11310" spans="1:5" x14ac:dyDescent="0.25">
      <c r="A11310" t="s">
        <v>17200</v>
      </c>
      <c r="B11310" t="s">
        <v>4812</v>
      </c>
      <c r="C11310" s="1">
        <v>0</v>
      </c>
      <c r="D11310" s="1">
        <v>0</v>
      </c>
      <c r="E11310" s="1">
        <v>0</v>
      </c>
    </row>
    <row r="11311" spans="1:5" x14ac:dyDescent="0.25">
      <c r="A11311" t="s">
        <v>17201</v>
      </c>
      <c r="B11311" t="s">
        <v>4814</v>
      </c>
      <c r="C11311" s="1">
        <v>0</v>
      </c>
      <c r="D11311" s="1">
        <v>0</v>
      </c>
      <c r="E11311" s="1">
        <v>0</v>
      </c>
    </row>
    <row r="11312" spans="1:5" x14ac:dyDescent="0.25">
      <c r="A11312" t="s">
        <v>17202</v>
      </c>
      <c r="B11312" t="s">
        <v>4817</v>
      </c>
      <c r="C11312" s="1">
        <v>0</v>
      </c>
      <c r="D11312" s="1">
        <v>0</v>
      </c>
      <c r="E11312" s="1">
        <v>0</v>
      </c>
    </row>
    <row r="11313" spans="1:5" x14ac:dyDescent="0.25">
      <c r="A11313" t="s">
        <v>17203</v>
      </c>
      <c r="B11313" t="s">
        <v>4820</v>
      </c>
      <c r="C11313" s="1">
        <v>0</v>
      </c>
      <c r="D11313" s="1">
        <v>0</v>
      </c>
      <c r="E11313" s="1">
        <v>0</v>
      </c>
    </row>
    <row r="11314" spans="1:5" x14ac:dyDescent="0.25">
      <c r="A11314" t="s">
        <v>17204</v>
      </c>
      <c r="B11314" t="s">
        <v>4822</v>
      </c>
      <c r="C11314" s="1">
        <v>0</v>
      </c>
      <c r="D11314" s="1">
        <v>0</v>
      </c>
      <c r="E11314" s="1">
        <v>0</v>
      </c>
    </row>
    <row r="11315" spans="1:5" x14ac:dyDescent="0.25">
      <c r="A11315" t="s">
        <v>17205</v>
      </c>
      <c r="B11315" t="s">
        <v>4824</v>
      </c>
      <c r="C11315" s="1">
        <v>0</v>
      </c>
      <c r="D11315" s="1">
        <v>0</v>
      </c>
      <c r="E11315" s="1">
        <v>0</v>
      </c>
    </row>
    <row r="11316" spans="1:5" x14ac:dyDescent="0.25">
      <c r="A11316" t="s">
        <v>17206</v>
      </c>
      <c r="B11316" t="s">
        <v>4827</v>
      </c>
      <c r="C11316" s="1">
        <v>0</v>
      </c>
      <c r="D11316" s="1">
        <v>0</v>
      </c>
      <c r="E11316" s="1">
        <v>0</v>
      </c>
    </row>
    <row r="11317" spans="1:5" x14ac:dyDescent="0.25">
      <c r="A11317" t="s">
        <v>17207</v>
      </c>
      <c r="B11317" t="s">
        <v>4830</v>
      </c>
      <c r="C11317" s="1">
        <v>0</v>
      </c>
      <c r="D11317" s="1">
        <v>0</v>
      </c>
      <c r="E11317" s="1">
        <v>0</v>
      </c>
    </row>
    <row r="11318" spans="1:5" x14ac:dyDescent="0.25">
      <c r="A11318" t="s">
        <v>17208</v>
      </c>
      <c r="B11318" t="s">
        <v>4832</v>
      </c>
      <c r="C11318" s="1">
        <v>0</v>
      </c>
      <c r="D11318" s="1">
        <v>0</v>
      </c>
      <c r="E11318" s="1">
        <v>0</v>
      </c>
    </row>
    <row r="11319" spans="1:5" x14ac:dyDescent="0.25">
      <c r="A11319" t="s">
        <v>17209</v>
      </c>
      <c r="B11319" t="s">
        <v>4834</v>
      </c>
      <c r="C11319" s="1">
        <v>0</v>
      </c>
      <c r="D11319" s="1">
        <v>0</v>
      </c>
      <c r="E11319" s="1">
        <v>0</v>
      </c>
    </row>
    <row r="11320" spans="1:5" x14ac:dyDescent="0.25">
      <c r="A11320" t="s">
        <v>17210</v>
      </c>
      <c r="B11320" t="s">
        <v>4836</v>
      </c>
      <c r="C11320" s="1">
        <v>0</v>
      </c>
      <c r="D11320" s="1">
        <v>0</v>
      </c>
      <c r="E11320" s="1">
        <v>0</v>
      </c>
    </row>
    <row r="11321" spans="1:5" x14ac:dyDescent="0.25">
      <c r="A11321" t="s">
        <v>17211</v>
      </c>
      <c r="B11321" t="s">
        <v>4838</v>
      </c>
      <c r="C11321" s="1">
        <v>0</v>
      </c>
      <c r="D11321" s="1">
        <v>0</v>
      </c>
      <c r="E11321" s="1">
        <v>0</v>
      </c>
    </row>
    <row r="11322" spans="1:5" x14ac:dyDescent="0.25">
      <c r="A11322" t="s">
        <v>17212</v>
      </c>
      <c r="B11322" t="s">
        <v>4840</v>
      </c>
      <c r="C11322" s="1">
        <v>0</v>
      </c>
      <c r="D11322" s="1">
        <v>0</v>
      </c>
      <c r="E11322" s="1">
        <v>0</v>
      </c>
    </row>
    <row r="11323" spans="1:5" x14ac:dyDescent="0.25">
      <c r="A11323" t="s">
        <v>17213</v>
      </c>
      <c r="B11323" t="s">
        <v>4842</v>
      </c>
      <c r="C11323" s="1">
        <v>0</v>
      </c>
      <c r="D11323" s="1">
        <v>0</v>
      </c>
      <c r="E11323" s="1">
        <v>0</v>
      </c>
    </row>
    <row r="11324" spans="1:5" x14ac:dyDescent="0.25">
      <c r="A11324" t="s">
        <v>17214</v>
      </c>
      <c r="B11324" t="s">
        <v>4844</v>
      </c>
      <c r="C11324" s="1">
        <v>0</v>
      </c>
      <c r="D11324" s="1">
        <v>0</v>
      </c>
      <c r="E11324" s="1">
        <v>0</v>
      </c>
    </row>
    <row r="11325" spans="1:5" x14ac:dyDescent="0.25">
      <c r="A11325" t="s">
        <v>17215</v>
      </c>
      <c r="B11325" t="s">
        <v>4846</v>
      </c>
      <c r="C11325" s="1">
        <v>0</v>
      </c>
      <c r="D11325" s="1">
        <v>0</v>
      </c>
      <c r="E11325" s="1">
        <v>0</v>
      </c>
    </row>
    <row r="11326" spans="1:5" x14ac:dyDescent="0.25">
      <c r="A11326" t="s">
        <v>17216</v>
      </c>
      <c r="B11326" t="s">
        <v>4848</v>
      </c>
      <c r="C11326" s="1">
        <v>0</v>
      </c>
      <c r="D11326" s="1">
        <v>0</v>
      </c>
      <c r="E11326" s="1">
        <v>0</v>
      </c>
    </row>
    <row r="11327" spans="1:5" x14ac:dyDescent="0.25">
      <c r="A11327" t="s">
        <v>17217</v>
      </c>
      <c r="B11327" t="s">
        <v>4850</v>
      </c>
      <c r="C11327" s="1">
        <v>0</v>
      </c>
      <c r="D11327" s="1">
        <v>0</v>
      </c>
      <c r="E11327" s="1">
        <v>0</v>
      </c>
    </row>
    <row r="11328" spans="1:5" x14ac:dyDescent="0.25">
      <c r="A11328" t="s">
        <v>17218</v>
      </c>
      <c r="B11328" t="s">
        <v>4852</v>
      </c>
      <c r="C11328" s="1">
        <v>0</v>
      </c>
      <c r="D11328" s="1">
        <v>0</v>
      </c>
      <c r="E11328" s="1">
        <v>0</v>
      </c>
    </row>
    <row r="11329" spans="1:5" x14ac:dyDescent="0.25">
      <c r="A11329" t="s">
        <v>17219</v>
      </c>
      <c r="B11329" t="s">
        <v>4854</v>
      </c>
      <c r="C11329" s="1">
        <v>0</v>
      </c>
      <c r="D11329" s="1">
        <v>0</v>
      </c>
      <c r="E11329" s="1">
        <v>0</v>
      </c>
    </row>
    <row r="11330" spans="1:5" x14ac:dyDescent="0.25">
      <c r="A11330" t="s">
        <v>17220</v>
      </c>
      <c r="B11330" t="s">
        <v>4856</v>
      </c>
      <c r="C11330" s="1">
        <v>0</v>
      </c>
      <c r="D11330" s="1">
        <v>0</v>
      </c>
      <c r="E11330" s="1">
        <v>0</v>
      </c>
    </row>
    <row r="11331" spans="1:5" x14ac:dyDescent="0.25">
      <c r="A11331" t="s">
        <v>17221</v>
      </c>
      <c r="B11331" t="s">
        <v>4858</v>
      </c>
      <c r="C11331" s="1">
        <v>0</v>
      </c>
      <c r="D11331" s="1">
        <v>0</v>
      </c>
      <c r="E11331" s="1">
        <v>0</v>
      </c>
    </row>
    <row r="11332" spans="1:5" x14ac:dyDescent="0.25">
      <c r="A11332" t="s">
        <v>17222</v>
      </c>
      <c r="B11332" t="s">
        <v>4863</v>
      </c>
      <c r="C11332" s="1">
        <v>0</v>
      </c>
      <c r="D11332" s="1">
        <v>0</v>
      </c>
      <c r="E11332" s="1">
        <v>0</v>
      </c>
    </row>
    <row r="11333" spans="1:5" x14ac:dyDescent="0.25">
      <c r="A11333" t="s">
        <v>17223</v>
      </c>
      <c r="B11333" t="s">
        <v>4865</v>
      </c>
      <c r="C11333" s="1">
        <v>0</v>
      </c>
      <c r="D11333" s="1">
        <v>0</v>
      </c>
      <c r="E11333" s="1">
        <v>0</v>
      </c>
    </row>
    <row r="11334" spans="1:5" x14ac:dyDescent="0.25">
      <c r="A11334" t="s">
        <v>17224</v>
      </c>
      <c r="B11334" t="s">
        <v>4868</v>
      </c>
      <c r="C11334" s="1">
        <v>0</v>
      </c>
      <c r="D11334" s="1">
        <v>0</v>
      </c>
      <c r="E11334" s="1">
        <v>0</v>
      </c>
    </row>
    <row r="11335" spans="1:5" x14ac:dyDescent="0.25">
      <c r="A11335" t="s">
        <v>17225</v>
      </c>
      <c r="B11335" t="s">
        <v>4870</v>
      </c>
      <c r="C11335" s="1">
        <v>0</v>
      </c>
      <c r="D11335" s="1">
        <v>0</v>
      </c>
      <c r="E11335" s="1">
        <v>0</v>
      </c>
    </row>
    <row r="11336" spans="1:5" x14ac:dyDescent="0.25">
      <c r="A11336" t="s">
        <v>17226</v>
      </c>
      <c r="B11336" t="s">
        <v>4872</v>
      </c>
      <c r="C11336" s="1">
        <v>0</v>
      </c>
      <c r="D11336" s="1">
        <v>0</v>
      </c>
      <c r="E11336" s="1">
        <v>0</v>
      </c>
    </row>
    <row r="11337" spans="1:5" x14ac:dyDescent="0.25">
      <c r="A11337" t="s">
        <v>17227</v>
      </c>
      <c r="B11337" t="s">
        <v>4874</v>
      </c>
      <c r="C11337" s="1">
        <v>0</v>
      </c>
      <c r="D11337" s="1">
        <v>0</v>
      </c>
      <c r="E11337" s="1">
        <v>0</v>
      </c>
    </row>
    <row r="11338" spans="1:5" x14ac:dyDescent="0.25">
      <c r="A11338" t="s">
        <v>17228</v>
      </c>
      <c r="B11338" t="s">
        <v>4876</v>
      </c>
      <c r="C11338" s="1">
        <v>0</v>
      </c>
      <c r="D11338" s="1">
        <v>0</v>
      </c>
      <c r="E11338" s="1">
        <v>0</v>
      </c>
    </row>
    <row r="11339" spans="1:5" x14ac:dyDescent="0.25">
      <c r="A11339" t="s">
        <v>17229</v>
      </c>
      <c r="B11339" t="s">
        <v>4878</v>
      </c>
      <c r="C11339" s="1">
        <v>0</v>
      </c>
      <c r="D11339" s="1">
        <v>0</v>
      </c>
      <c r="E11339" s="1">
        <v>0</v>
      </c>
    </row>
    <row r="11340" spans="1:5" x14ac:dyDescent="0.25">
      <c r="A11340" t="s">
        <v>17230</v>
      </c>
      <c r="B11340" t="s">
        <v>4880</v>
      </c>
      <c r="C11340" s="1">
        <v>0</v>
      </c>
      <c r="D11340" s="1">
        <v>0</v>
      </c>
      <c r="E11340" s="1">
        <v>0</v>
      </c>
    </row>
    <row r="11341" spans="1:5" x14ac:dyDescent="0.25">
      <c r="A11341" t="s">
        <v>17231</v>
      </c>
      <c r="B11341" t="s">
        <v>4883</v>
      </c>
      <c r="C11341" s="1">
        <v>0</v>
      </c>
      <c r="D11341" s="1">
        <v>0</v>
      </c>
      <c r="E11341" s="1">
        <v>0</v>
      </c>
    </row>
    <row r="11342" spans="1:5" x14ac:dyDescent="0.25">
      <c r="A11342" t="s">
        <v>17232</v>
      </c>
      <c r="B11342" t="s">
        <v>4886</v>
      </c>
      <c r="C11342" s="1">
        <v>0</v>
      </c>
      <c r="D11342" s="1">
        <v>0</v>
      </c>
      <c r="E11342" s="1">
        <v>0</v>
      </c>
    </row>
    <row r="11343" spans="1:5" x14ac:dyDescent="0.25">
      <c r="A11343" t="s">
        <v>17233</v>
      </c>
      <c r="B11343" t="s">
        <v>4888</v>
      </c>
      <c r="C11343" s="1">
        <v>0</v>
      </c>
      <c r="D11343" s="1">
        <v>0</v>
      </c>
      <c r="E11343" s="1">
        <v>0</v>
      </c>
    </row>
    <row r="11344" spans="1:5" x14ac:dyDescent="0.25">
      <c r="A11344" t="s">
        <v>17234</v>
      </c>
      <c r="B11344" t="s">
        <v>4890</v>
      </c>
      <c r="C11344" s="1">
        <v>0</v>
      </c>
      <c r="D11344" s="1">
        <v>0</v>
      </c>
      <c r="E11344" s="1">
        <v>0</v>
      </c>
    </row>
    <row r="11345" spans="1:5" x14ac:dyDescent="0.25">
      <c r="A11345" t="s">
        <v>17235</v>
      </c>
      <c r="B11345" t="s">
        <v>4894</v>
      </c>
      <c r="C11345" s="1">
        <v>0</v>
      </c>
      <c r="D11345" s="1">
        <v>0</v>
      </c>
      <c r="E11345" s="1">
        <v>0</v>
      </c>
    </row>
    <row r="11346" spans="1:5" x14ac:dyDescent="0.25">
      <c r="A11346" t="s">
        <v>17236</v>
      </c>
      <c r="B11346" t="s">
        <v>4898</v>
      </c>
      <c r="C11346" s="1">
        <v>0</v>
      </c>
      <c r="D11346" s="1">
        <v>0</v>
      </c>
      <c r="E11346" s="1">
        <v>0</v>
      </c>
    </row>
    <row r="11347" spans="1:5" x14ac:dyDescent="0.25">
      <c r="A11347" t="s">
        <v>17237</v>
      </c>
      <c r="B11347" t="s">
        <v>4900</v>
      </c>
      <c r="C11347" s="1">
        <v>0</v>
      </c>
      <c r="D11347" s="1">
        <v>0</v>
      </c>
      <c r="E11347" s="1">
        <v>0</v>
      </c>
    </row>
    <row r="11348" spans="1:5" x14ac:dyDescent="0.25">
      <c r="A11348" t="s">
        <v>17238</v>
      </c>
      <c r="B11348" t="s">
        <v>4902</v>
      </c>
      <c r="C11348" s="1">
        <v>0</v>
      </c>
      <c r="D11348" s="1">
        <v>0</v>
      </c>
      <c r="E11348" s="1">
        <v>0</v>
      </c>
    </row>
    <row r="11349" spans="1:5" x14ac:dyDescent="0.25">
      <c r="A11349" t="s">
        <v>17239</v>
      </c>
      <c r="B11349" t="s">
        <v>4904</v>
      </c>
      <c r="C11349" s="1">
        <v>0</v>
      </c>
      <c r="D11349" s="1">
        <v>0</v>
      </c>
      <c r="E11349" s="1">
        <v>0</v>
      </c>
    </row>
    <row r="11350" spans="1:5" x14ac:dyDescent="0.25">
      <c r="A11350" t="s">
        <v>17240</v>
      </c>
      <c r="B11350" t="s">
        <v>4906</v>
      </c>
      <c r="C11350" s="1">
        <v>0</v>
      </c>
      <c r="D11350" s="1">
        <v>0</v>
      </c>
      <c r="E11350" s="1">
        <v>0</v>
      </c>
    </row>
    <row r="11351" spans="1:5" x14ac:dyDescent="0.25">
      <c r="A11351" t="s">
        <v>17241</v>
      </c>
      <c r="B11351" t="s">
        <v>4908</v>
      </c>
      <c r="C11351" s="1">
        <v>0</v>
      </c>
      <c r="D11351" s="1">
        <v>0</v>
      </c>
      <c r="E11351" s="1">
        <v>0</v>
      </c>
    </row>
    <row r="11352" spans="1:5" x14ac:dyDescent="0.25">
      <c r="A11352" t="s">
        <v>17242</v>
      </c>
      <c r="B11352" t="s">
        <v>4910</v>
      </c>
      <c r="C11352" s="1">
        <v>0</v>
      </c>
      <c r="D11352" s="1">
        <v>0</v>
      </c>
      <c r="E11352" s="1">
        <v>0</v>
      </c>
    </row>
    <row r="11353" spans="1:5" x14ac:dyDescent="0.25">
      <c r="A11353" t="s">
        <v>17243</v>
      </c>
      <c r="B11353" t="s">
        <v>4912</v>
      </c>
      <c r="C11353" s="1">
        <v>0</v>
      </c>
      <c r="D11353" s="1">
        <v>0</v>
      </c>
      <c r="E11353" s="1">
        <v>0</v>
      </c>
    </row>
    <row r="11354" spans="1:5" x14ac:dyDescent="0.25">
      <c r="A11354" t="s">
        <v>17244</v>
      </c>
      <c r="B11354" t="s">
        <v>4914</v>
      </c>
      <c r="C11354" s="1">
        <v>0</v>
      </c>
      <c r="D11354" s="1">
        <v>0</v>
      </c>
      <c r="E11354" s="1">
        <v>0</v>
      </c>
    </row>
    <row r="11355" spans="1:5" x14ac:dyDescent="0.25">
      <c r="A11355" t="s">
        <v>17245</v>
      </c>
      <c r="B11355" t="s">
        <v>4916</v>
      </c>
      <c r="C11355" s="1">
        <v>0</v>
      </c>
      <c r="D11355" s="1">
        <v>0</v>
      </c>
      <c r="E11355" s="1">
        <v>0</v>
      </c>
    </row>
    <row r="11356" spans="1:5" x14ac:dyDescent="0.25">
      <c r="A11356" t="s">
        <v>17246</v>
      </c>
      <c r="B11356" t="s">
        <v>4920</v>
      </c>
      <c r="C11356" s="1">
        <v>0</v>
      </c>
      <c r="D11356" s="1">
        <v>0</v>
      </c>
      <c r="E11356" s="1">
        <v>0</v>
      </c>
    </row>
    <row r="11357" spans="1:5" x14ac:dyDescent="0.25">
      <c r="A11357" t="s">
        <v>17247</v>
      </c>
      <c r="B11357" t="s">
        <v>4923</v>
      </c>
      <c r="C11357" s="1">
        <v>0</v>
      </c>
      <c r="D11357" s="1">
        <v>0</v>
      </c>
      <c r="E11357" s="1">
        <v>0</v>
      </c>
    </row>
    <row r="11358" spans="1:5" x14ac:dyDescent="0.25">
      <c r="A11358" t="s">
        <v>17248</v>
      </c>
      <c r="B11358" t="s">
        <v>4925</v>
      </c>
      <c r="C11358" s="1">
        <v>0</v>
      </c>
      <c r="D11358" s="1">
        <v>0</v>
      </c>
      <c r="E11358" s="1">
        <v>0</v>
      </c>
    </row>
    <row r="11359" spans="1:5" x14ac:dyDescent="0.25">
      <c r="A11359" t="s">
        <v>17249</v>
      </c>
      <c r="B11359" t="s">
        <v>4927</v>
      </c>
      <c r="C11359" s="1">
        <v>0</v>
      </c>
      <c r="D11359" s="1">
        <v>0</v>
      </c>
      <c r="E11359" s="1">
        <v>0</v>
      </c>
    </row>
    <row r="11360" spans="1:5" x14ac:dyDescent="0.25">
      <c r="A11360" t="s">
        <v>17250</v>
      </c>
      <c r="B11360" t="s">
        <v>4932</v>
      </c>
      <c r="C11360" s="1">
        <v>0</v>
      </c>
      <c r="D11360" s="1">
        <v>0</v>
      </c>
      <c r="E11360" s="1">
        <v>0</v>
      </c>
    </row>
    <row r="11361" spans="1:5" x14ac:dyDescent="0.25">
      <c r="A11361" t="s">
        <v>17251</v>
      </c>
      <c r="B11361" t="s">
        <v>4934</v>
      </c>
      <c r="C11361" s="1">
        <v>0</v>
      </c>
      <c r="D11361" s="1">
        <v>0</v>
      </c>
      <c r="E11361" s="1">
        <v>0</v>
      </c>
    </row>
    <row r="11362" spans="1:5" x14ac:dyDescent="0.25">
      <c r="A11362" t="s">
        <v>17252</v>
      </c>
      <c r="B11362" t="s">
        <v>4937</v>
      </c>
      <c r="C11362" s="1">
        <v>0</v>
      </c>
      <c r="D11362" s="1">
        <v>0</v>
      </c>
      <c r="E11362" s="1">
        <v>0</v>
      </c>
    </row>
    <row r="11363" spans="1:5" x14ac:dyDescent="0.25">
      <c r="A11363" t="s">
        <v>17253</v>
      </c>
      <c r="B11363" t="s">
        <v>10574</v>
      </c>
      <c r="C11363" s="1">
        <v>0</v>
      </c>
      <c r="D11363" s="1">
        <v>0</v>
      </c>
      <c r="E11363" s="1">
        <v>0</v>
      </c>
    </row>
    <row r="11364" spans="1:5" x14ac:dyDescent="0.25">
      <c r="A11364" t="s">
        <v>17254</v>
      </c>
      <c r="B11364" t="s">
        <v>4939</v>
      </c>
      <c r="C11364" s="1">
        <v>0</v>
      </c>
      <c r="D11364" s="1">
        <v>0</v>
      </c>
      <c r="E11364" s="1">
        <v>0</v>
      </c>
    </row>
    <row r="11365" spans="1:5" x14ac:dyDescent="0.25">
      <c r="A11365" t="s">
        <v>17255</v>
      </c>
      <c r="B11365" t="s">
        <v>10577</v>
      </c>
      <c r="C11365" s="1">
        <v>0</v>
      </c>
      <c r="D11365" s="1">
        <v>0</v>
      </c>
      <c r="E11365" s="1">
        <v>0</v>
      </c>
    </row>
    <row r="11366" spans="1:5" x14ac:dyDescent="0.25">
      <c r="A11366" t="s">
        <v>17256</v>
      </c>
      <c r="B11366" t="s">
        <v>4941</v>
      </c>
      <c r="C11366" s="1">
        <v>0</v>
      </c>
      <c r="D11366" s="1">
        <v>0</v>
      </c>
      <c r="E11366" s="1">
        <v>0</v>
      </c>
    </row>
    <row r="11367" spans="1:5" x14ac:dyDescent="0.25">
      <c r="A11367" t="s">
        <v>17257</v>
      </c>
      <c r="B11367" t="s">
        <v>4943</v>
      </c>
      <c r="C11367" s="1">
        <v>0</v>
      </c>
      <c r="D11367" s="1">
        <v>0</v>
      </c>
      <c r="E11367" s="1">
        <v>0</v>
      </c>
    </row>
    <row r="11368" spans="1:5" x14ac:dyDescent="0.25">
      <c r="A11368" t="s">
        <v>17258</v>
      </c>
      <c r="B11368" t="s">
        <v>4945</v>
      </c>
      <c r="C11368" s="1">
        <v>0</v>
      </c>
      <c r="D11368" s="1">
        <v>0</v>
      </c>
      <c r="E11368" s="1">
        <v>0</v>
      </c>
    </row>
    <row r="11369" spans="1:5" x14ac:dyDescent="0.25">
      <c r="A11369" t="s">
        <v>17259</v>
      </c>
      <c r="B11369" t="s">
        <v>4947</v>
      </c>
      <c r="C11369" s="1">
        <v>0</v>
      </c>
      <c r="D11369" s="1">
        <v>0</v>
      </c>
      <c r="E11369" s="1">
        <v>0</v>
      </c>
    </row>
    <row r="11370" spans="1:5" x14ac:dyDescent="0.25">
      <c r="A11370" t="s">
        <v>17260</v>
      </c>
      <c r="B11370" t="s">
        <v>4949</v>
      </c>
      <c r="C11370" s="1">
        <v>0</v>
      </c>
      <c r="D11370" s="1">
        <v>0</v>
      </c>
      <c r="E11370" s="1">
        <v>0</v>
      </c>
    </row>
    <row r="11371" spans="1:5" x14ac:dyDescent="0.25">
      <c r="A11371" t="s">
        <v>17261</v>
      </c>
      <c r="B11371" t="s">
        <v>4951</v>
      </c>
      <c r="C11371" s="1">
        <v>0</v>
      </c>
      <c r="D11371" s="1">
        <v>0</v>
      </c>
      <c r="E11371" s="1">
        <v>0</v>
      </c>
    </row>
    <row r="11372" spans="1:5" x14ac:dyDescent="0.25">
      <c r="A11372" t="s">
        <v>17262</v>
      </c>
      <c r="B11372" t="s">
        <v>4953</v>
      </c>
      <c r="C11372" s="1">
        <v>0</v>
      </c>
      <c r="D11372" s="1">
        <v>0</v>
      </c>
      <c r="E11372" s="1">
        <v>0</v>
      </c>
    </row>
    <row r="11373" spans="1:5" x14ac:dyDescent="0.25">
      <c r="A11373" t="s">
        <v>17263</v>
      </c>
      <c r="B11373" t="s">
        <v>4956</v>
      </c>
      <c r="C11373" s="1">
        <v>0</v>
      </c>
      <c r="D11373" s="1">
        <v>0</v>
      </c>
      <c r="E11373" s="1">
        <v>0</v>
      </c>
    </row>
    <row r="11374" spans="1:5" x14ac:dyDescent="0.25">
      <c r="A11374" t="s">
        <v>17264</v>
      </c>
      <c r="B11374" t="s">
        <v>4958</v>
      </c>
      <c r="C11374" s="1">
        <v>0</v>
      </c>
      <c r="D11374" s="1">
        <v>0</v>
      </c>
      <c r="E11374" s="1">
        <v>0</v>
      </c>
    </row>
    <row r="11375" spans="1:5" x14ac:dyDescent="0.25">
      <c r="A11375" t="s">
        <v>17265</v>
      </c>
      <c r="B11375" t="s">
        <v>4960</v>
      </c>
      <c r="C11375" s="1">
        <v>0</v>
      </c>
      <c r="D11375" s="1">
        <v>0</v>
      </c>
      <c r="E11375" s="1">
        <v>0</v>
      </c>
    </row>
    <row r="11376" spans="1:5" x14ac:dyDescent="0.25">
      <c r="A11376" t="s">
        <v>17266</v>
      </c>
      <c r="B11376" t="s">
        <v>4962</v>
      </c>
      <c r="C11376" s="1">
        <v>0</v>
      </c>
      <c r="D11376" s="1">
        <v>0</v>
      </c>
      <c r="E11376" s="1">
        <v>0</v>
      </c>
    </row>
    <row r="11377" spans="1:5" x14ac:dyDescent="0.25">
      <c r="A11377" t="s">
        <v>17267</v>
      </c>
      <c r="B11377" t="s">
        <v>4964</v>
      </c>
      <c r="C11377" s="1">
        <v>0</v>
      </c>
      <c r="D11377" s="1">
        <v>0</v>
      </c>
      <c r="E11377" s="1">
        <v>0</v>
      </c>
    </row>
    <row r="11378" spans="1:5" x14ac:dyDescent="0.25">
      <c r="A11378" t="s">
        <v>17268</v>
      </c>
      <c r="B11378" t="s">
        <v>4966</v>
      </c>
      <c r="C11378" s="1">
        <v>0</v>
      </c>
      <c r="D11378" s="1">
        <v>0</v>
      </c>
      <c r="E11378" s="1">
        <v>0</v>
      </c>
    </row>
    <row r="11379" spans="1:5" x14ac:dyDescent="0.25">
      <c r="A11379" t="s">
        <v>17269</v>
      </c>
      <c r="B11379" t="s">
        <v>4968</v>
      </c>
      <c r="C11379" s="1">
        <v>0</v>
      </c>
      <c r="D11379" s="1">
        <v>0</v>
      </c>
      <c r="E11379" s="1">
        <v>0</v>
      </c>
    </row>
    <row r="11380" spans="1:5" x14ac:dyDescent="0.25">
      <c r="A11380" t="s">
        <v>17270</v>
      </c>
      <c r="B11380" t="s">
        <v>4970</v>
      </c>
      <c r="C11380" s="1">
        <v>0</v>
      </c>
      <c r="D11380" s="1">
        <v>0</v>
      </c>
      <c r="E11380" s="1">
        <v>0</v>
      </c>
    </row>
    <row r="11381" spans="1:5" x14ac:dyDescent="0.25">
      <c r="A11381" t="s">
        <v>17271</v>
      </c>
      <c r="B11381" t="s">
        <v>4972</v>
      </c>
      <c r="C11381" s="1">
        <v>0</v>
      </c>
      <c r="D11381" s="1">
        <v>0</v>
      </c>
      <c r="E11381" s="1">
        <v>0</v>
      </c>
    </row>
    <row r="11382" spans="1:5" x14ac:dyDescent="0.25">
      <c r="A11382" t="s">
        <v>17272</v>
      </c>
      <c r="B11382" t="s">
        <v>4974</v>
      </c>
      <c r="C11382" s="1">
        <v>0</v>
      </c>
      <c r="D11382" s="1">
        <v>0</v>
      </c>
      <c r="E11382" s="1">
        <v>0</v>
      </c>
    </row>
    <row r="11383" spans="1:5" x14ac:dyDescent="0.25">
      <c r="A11383" t="s">
        <v>17273</v>
      </c>
      <c r="B11383" t="s">
        <v>4976</v>
      </c>
      <c r="C11383" s="1">
        <v>0</v>
      </c>
      <c r="D11383" s="1">
        <v>0</v>
      </c>
      <c r="E11383" s="1">
        <v>0</v>
      </c>
    </row>
    <row r="11384" spans="1:5" x14ac:dyDescent="0.25">
      <c r="A11384" t="s">
        <v>17274</v>
      </c>
      <c r="B11384" t="s">
        <v>4978</v>
      </c>
      <c r="C11384" s="1">
        <v>0</v>
      </c>
      <c r="D11384" s="1">
        <v>0</v>
      </c>
      <c r="E11384" s="1">
        <v>0</v>
      </c>
    </row>
    <row r="11385" spans="1:5" x14ac:dyDescent="0.25">
      <c r="A11385" t="s">
        <v>17275</v>
      </c>
      <c r="B11385" t="s">
        <v>4980</v>
      </c>
      <c r="C11385" s="1">
        <v>0</v>
      </c>
      <c r="D11385" s="1">
        <v>0</v>
      </c>
      <c r="E11385" s="1">
        <v>0</v>
      </c>
    </row>
    <row r="11386" spans="1:5" x14ac:dyDescent="0.25">
      <c r="A11386" t="s">
        <v>17276</v>
      </c>
      <c r="B11386" t="s">
        <v>4982</v>
      </c>
      <c r="C11386" s="1">
        <v>0</v>
      </c>
      <c r="D11386" s="1">
        <v>0</v>
      </c>
      <c r="E11386" s="1">
        <v>0</v>
      </c>
    </row>
    <row r="11387" spans="1:5" x14ac:dyDescent="0.25">
      <c r="A11387" t="s">
        <v>17277</v>
      </c>
      <c r="B11387" t="s">
        <v>4984</v>
      </c>
      <c r="C11387" s="1">
        <v>0</v>
      </c>
      <c r="D11387" s="1">
        <v>0</v>
      </c>
      <c r="E11387" s="1">
        <v>0</v>
      </c>
    </row>
    <row r="11388" spans="1:5" x14ac:dyDescent="0.25">
      <c r="A11388" t="s">
        <v>17278</v>
      </c>
      <c r="B11388" t="s">
        <v>4986</v>
      </c>
      <c r="C11388" s="1">
        <v>0</v>
      </c>
      <c r="D11388" s="1">
        <v>0</v>
      </c>
      <c r="E11388" s="1">
        <v>0</v>
      </c>
    </row>
    <row r="11389" spans="1:5" x14ac:dyDescent="0.25">
      <c r="A11389" t="s">
        <v>17279</v>
      </c>
      <c r="B11389" t="s">
        <v>4988</v>
      </c>
      <c r="C11389" s="1">
        <v>0</v>
      </c>
      <c r="D11389" s="1">
        <v>0</v>
      </c>
      <c r="E11389" s="1">
        <v>0</v>
      </c>
    </row>
    <row r="11390" spans="1:5" x14ac:dyDescent="0.25">
      <c r="A11390" t="s">
        <v>17280</v>
      </c>
      <c r="B11390" t="s">
        <v>4990</v>
      </c>
      <c r="C11390" s="1">
        <v>0</v>
      </c>
      <c r="D11390" s="1">
        <v>0</v>
      </c>
      <c r="E11390" s="1">
        <v>0</v>
      </c>
    </row>
    <row r="11391" spans="1:5" x14ac:dyDescent="0.25">
      <c r="A11391" t="s">
        <v>17281</v>
      </c>
      <c r="B11391" t="s">
        <v>4992</v>
      </c>
      <c r="C11391" s="1">
        <v>0</v>
      </c>
      <c r="D11391" s="1">
        <v>0</v>
      </c>
      <c r="E11391" s="1">
        <v>0</v>
      </c>
    </row>
    <row r="11392" spans="1:5" x14ac:dyDescent="0.25">
      <c r="A11392" t="s">
        <v>17282</v>
      </c>
      <c r="B11392" t="s">
        <v>4996</v>
      </c>
      <c r="C11392" s="1">
        <v>0</v>
      </c>
      <c r="D11392" s="1">
        <v>0</v>
      </c>
      <c r="E11392" s="1">
        <v>0</v>
      </c>
    </row>
    <row r="11393" spans="1:5" x14ac:dyDescent="0.25">
      <c r="A11393" t="s">
        <v>17283</v>
      </c>
      <c r="B11393" t="s">
        <v>4998</v>
      </c>
      <c r="C11393" s="1">
        <v>0</v>
      </c>
      <c r="D11393" s="1">
        <v>0</v>
      </c>
      <c r="E11393" s="1">
        <v>0</v>
      </c>
    </row>
    <row r="11394" spans="1:5" x14ac:dyDescent="0.25">
      <c r="A11394" t="s">
        <v>17284</v>
      </c>
      <c r="B11394" t="s">
        <v>5000</v>
      </c>
      <c r="C11394" s="1">
        <v>0</v>
      </c>
      <c r="D11394" s="1">
        <v>0</v>
      </c>
      <c r="E11394" s="1">
        <v>0</v>
      </c>
    </row>
    <row r="11395" spans="1:5" x14ac:dyDescent="0.25">
      <c r="A11395" t="s">
        <v>17285</v>
      </c>
      <c r="B11395" t="s">
        <v>5002</v>
      </c>
      <c r="C11395" s="1">
        <v>0</v>
      </c>
      <c r="D11395" s="1">
        <v>0</v>
      </c>
      <c r="E11395" s="1">
        <v>0</v>
      </c>
    </row>
    <row r="11396" spans="1:5" x14ac:dyDescent="0.25">
      <c r="A11396" t="s">
        <v>17286</v>
      </c>
      <c r="B11396" t="s">
        <v>5004</v>
      </c>
      <c r="C11396" s="1">
        <v>0</v>
      </c>
      <c r="D11396" s="1">
        <v>0</v>
      </c>
      <c r="E11396" s="1">
        <v>0</v>
      </c>
    </row>
    <row r="11397" spans="1:5" x14ac:dyDescent="0.25">
      <c r="A11397" t="s">
        <v>17287</v>
      </c>
      <c r="B11397" t="s">
        <v>5006</v>
      </c>
      <c r="C11397" s="1">
        <v>0</v>
      </c>
      <c r="D11397" s="1">
        <v>0</v>
      </c>
      <c r="E11397" s="1">
        <v>0</v>
      </c>
    </row>
    <row r="11398" spans="1:5" x14ac:dyDescent="0.25">
      <c r="A11398" t="s">
        <v>17288</v>
      </c>
      <c r="B11398" t="s">
        <v>5008</v>
      </c>
      <c r="C11398" s="1">
        <v>0</v>
      </c>
      <c r="D11398" s="1">
        <v>0</v>
      </c>
      <c r="E11398" s="1">
        <v>0</v>
      </c>
    </row>
    <row r="11399" spans="1:5" x14ac:dyDescent="0.25">
      <c r="A11399" t="s">
        <v>17289</v>
      </c>
      <c r="B11399" t="s">
        <v>5010</v>
      </c>
      <c r="C11399" s="1">
        <v>0</v>
      </c>
      <c r="D11399" s="1">
        <v>0</v>
      </c>
      <c r="E11399" s="1">
        <v>0</v>
      </c>
    </row>
    <row r="11400" spans="1:5" x14ac:dyDescent="0.25">
      <c r="A11400" t="s">
        <v>17290</v>
      </c>
      <c r="B11400" t="s">
        <v>5012</v>
      </c>
      <c r="C11400" s="1">
        <v>0</v>
      </c>
      <c r="D11400" s="1">
        <v>0</v>
      </c>
      <c r="E11400" s="1">
        <v>0</v>
      </c>
    </row>
    <row r="11401" spans="1:5" x14ac:dyDescent="0.25">
      <c r="A11401" t="s">
        <v>17291</v>
      </c>
      <c r="B11401" t="s">
        <v>5014</v>
      </c>
      <c r="C11401" s="1">
        <v>0</v>
      </c>
      <c r="D11401" s="1">
        <v>0</v>
      </c>
      <c r="E11401" s="1">
        <v>0</v>
      </c>
    </row>
    <row r="11402" spans="1:5" x14ac:dyDescent="0.25">
      <c r="A11402" t="s">
        <v>17292</v>
      </c>
      <c r="B11402" t="s">
        <v>5016</v>
      </c>
      <c r="C11402" s="1">
        <v>0</v>
      </c>
      <c r="D11402" s="1">
        <v>0</v>
      </c>
      <c r="E11402" s="1">
        <v>0</v>
      </c>
    </row>
    <row r="11403" spans="1:5" x14ac:dyDescent="0.25">
      <c r="A11403" t="s">
        <v>17293</v>
      </c>
      <c r="B11403" t="s">
        <v>5018</v>
      </c>
      <c r="C11403" s="1">
        <v>0</v>
      </c>
      <c r="D11403" s="1">
        <v>0</v>
      </c>
      <c r="E11403" s="1">
        <v>0</v>
      </c>
    </row>
    <row r="11404" spans="1:5" x14ac:dyDescent="0.25">
      <c r="A11404" t="s">
        <v>17294</v>
      </c>
      <c r="B11404" t="s">
        <v>5020</v>
      </c>
      <c r="C11404" s="1">
        <v>0</v>
      </c>
      <c r="D11404" s="1">
        <v>0</v>
      </c>
      <c r="E11404" s="1">
        <v>0</v>
      </c>
    </row>
    <row r="11405" spans="1:5" x14ac:dyDescent="0.25">
      <c r="A11405" t="s">
        <v>17295</v>
      </c>
      <c r="B11405" t="s">
        <v>5022</v>
      </c>
      <c r="C11405" s="1">
        <v>0</v>
      </c>
      <c r="D11405" s="1">
        <v>0</v>
      </c>
      <c r="E11405" s="1">
        <v>0</v>
      </c>
    </row>
    <row r="11406" spans="1:5" x14ac:dyDescent="0.25">
      <c r="A11406" t="s">
        <v>17296</v>
      </c>
      <c r="B11406" t="s">
        <v>5024</v>
      </c>
      <c r="C11406" s="1">
        <v>0</v>
      </c>
      <c r="D11406" s="1">
        <v>0</v>
      </c>
      <c r="E11406" s="1">
        <v>0</v>
      </c>
    </row>
    <row r="11407" spans="1:5" x14ac:dyDescent="0.25">
      <c r="A11407" t="s">
        <v>17297</v>
      </c>
      <c r="B11407" t="s">
        <v>5026</v>
      </c>
      <c r="C11407" s="1">
        <v>0</v>
      </c>
      <c r="D11407" s="1">
        <v>0</v>
      </c>
      <c r="E11407" s="1">
        <v>0</v>
      </c>
    </row>
    <row r="11408" spans="1:5" x14ac:dyDescent="0.25">
      <c r="A11408" t="s">
        <v>17298</v>
      </c>
      <c r="B11408" t="s">
        <v>5029</v>
      </c>
      <c r="C11408" s="1">
        <v>0</v>
      </c>
      <c r="D11408" s="1">
        <v>0</v>
      </c>
      <c r="E11408" s="1">
        <v>0</v>
      </c>
    </row>
    <row r="11409" spans="1:5" x14ac:dyDescent="0.25">
      <c r="A11409" t="s">
        <v>17299</v>
      </c>
      <c r="B11409" t="s">
        <v>13301</v>
      </c>
      <c r="C11409" s="1">
        <v>0</v>
      </c>
      <c r="D11409" s="1">
        <v>0</v>
      </c>
      <c r="E11409" s="1">
        <v>0</v>
      </c>
    </row>
    <row r="11410" spans="1:5" x14ac:dyDescent="0.25">
      <c r="A11410" t="s">
        <v>17300</v>
      </c>
      <c r="B11410" t="s">
        <v>5032</v>
      </c>
      <c r="C11410" s="1">
        <v>0</v>
      </c>
      <c r="D11410" s="1">
        <v>0</v>
      </c>
      <c r="E11410" s="1">
        <v>0</v>
      </c>
    </row>
    <row r="11411" spans="1:5" x14ac:dyDescent="0.25">
      <c r="A11411" t="s">
        <v>17301</v>
      </c>
      <c r="B11411" t="s">
        <v>13304</v>
      </c>
      <c r="C11411" s="1">
        <v>0</v>
      </c>
      <c r="D11411" s="1">
        <v>0</v>
      </c>
      <c r="E11411" s="1">
        <v>0</v>
      </c>
    </row>
    <row r="11412" spans="1:5" x14ac:dyDescent="0.25">
      <c r="A11412" t="s">
        <v>17302</v>
      </c>
      <c r="B11412" t="s">
        <v>5034</v>
      </c>
      <c r="C11412" s="1">
        <v>0</v>
      </c>
      <c r="D11412" s="1">
        <v>0</v>
      </c>
      <c r="E11412" s="1">
        <v>0</v>
      </c>
    </row>
    <row r="11413" spans="1:5" x14ac:dyDescent="0.25">
      <c r="A11413" t="s">
        <v>17303</v>
      </c>
      <c r="B11413" t="s">
        <v>5036</v>
      </c>
      <c r="C11413" s="1">
        <v>0</v>
      </c>
      <c r="D11413" s="1">
        <v>0</v>
      </c>
      <c r="E11413" s="1">
        <v>0</v>
      </c>
    </row>
    <row r="11414" spans="1:5" x14ac:dyDescent="0.25">
      <c r="A11414" t="s">
        <v>17304</v>
      </c>
      <c r="B11414" t="s">
        <v>5038</v>
      </c>
      <c r="C11414" s="1">
        <v>0</v>
      </c>
      <c r="D11414" s="1">
        <v>0</v>
      </c>
      <c r="E11414" s="1">
        <v>0</v>
      </c>
    </row>
    <row r="11415" spans="1:5" x14ac:dyDescent="0.25">
      <c r="A11415" t="s">
        <v>17305</v>
      </c>
      <c r="B11415" t="s">
        <v>5040</v>
      </c>
      <c r="C11415" s="1">
        <v>0</v>
      </c>
      <c r="D11415" s="1">
        <v>0</v>
      </c>
      <c r="E11415" s="1">
        <v>0</v>
      </c>
    </row>
    <row r="11416" spans="1:5" x14ac:dyDescent="0.25">
      <c r="A11416" t="s">
        <v>17306</v>
      </c>
      <c r="B11416" t="s">
        <v>5042</v>
      </c>
      <c r="C11416" s="1">
        <v>0</v>
      </c>
      <c r="D11416" s="1">
        <v>0</v>
      </c>
      <c r="E11416" s="1">
        <v>0</v>
      </c>
    </row>
    <row r="11417" spans="1:5" x14ac:dyDescent="0.25">
      <c r="A11417" t="s">
        <v>17307</v>
      </c>
      <c r="B11417" t="s">
        <v>5044</v>
      </c>
      <c r="C11417" s="1">
        <v>0</v>
      </c>
      <c r="D11417" s="1">
        <v>0</v>
      </c>
      <c r="E11417" s="1">
        <v>0</v>
      </c>
    </row>
    <row r="11418" spans="1:5" x14ac:dyDescent="0.25">
      <c r="A11418" t="s">
        <v>17308</v>
      </c>
      <c r="B11418" t="s">
        <v>5046</v>
      </c>
      <c r="C11418" s="1">
        <v>0</v>
      </c>
      <c r="D11418" s="1">
        <v>0</v>
      </c>
      <c r="E11418" s="1">
        <v>0</v>
      </c>
    </row>
    <row r="11419" spans="1:5" x14ac:dyDescent="0.25">
      <c r="A11419" t="s">
        <v>17309</v>
      </c>
      <c r="B11419" t="s">
        <v>5048</v>
      </c>
      <c r="C11419" s="1">
        <v>0</v>
      </c>
      <c r="D11419" s="1">
        <v>0</v>
      </c>
      <c r="E11419" s="1">
        <v>0</v>
      </c>
    </row>
    <row r="11420" spans="1:5" x14ac:dyDescent="0.25">
      <c r="A11420" t="s">
        <v>17310</v>
      </c>
      <c r="B11420" t="s">
        <v>5050</v>
      </c>
      <c r="C11420" s="1">
        <v>0</v>
      </c>
      <c r="D11420" s="1">
        <v>0</v>
      </c>
      <c r="E11420" s="1">
        <v>0</v>
      </c>
    </row>
    <row r="11421" spans="1:5" x14ac:dyDescent="0.25">
      <c r="A11421" t="s">
        <v>17311</v>
      </c>
      <c r="B11421" t="s">
        <v>5052</v>
      </c>
      <c r="C11421" s="1">
        <v>0</v>
      </c>
      <c r="D11421" s="1">
        <v>0</v>
      </c>
      <c r="E11421" s="1">
        <v>0</v>
      </c>
    </row>
    <row r="11422" spans="1:5" x14ac:dyDescent="0.25">
      <c r="A11422" t="s">
        <v>17312</v>
      </c>
      <c r="B11422" t="s">
        <v>5055</v>
      </c>
      <c r="C11422" s="1">
        <v>0</v>
      </c>
      <c r="D11422" s="1">
        <v>0</v>
      </c>
      <c r="E11422" s="1">
        <v>0</v>
      </c>
    </row>
    <row r="11423" spans="1:5" x14ac:dyDescent="0.25">
      <c r="A11423" t="s">
        <v>17313</v>
      </c>
      <c r="B11423" t="s">
        <v>5057</v>
      </c>
      <c r="C11423" s="1">
        <v>0</v>
      </c>
      <c r="D11423" s="1">
        <v>0</v>
      </c>
      <c r="E11423" s="1">
        <v>0</v>
      </c>
    </row>
    <row r="11424" spans="1:5" x14ac:dyDescent="0.25">
      <c r="A11424" t="s">
        <v>17314</v>
      </c>
      <c r="B11424" t="s">
        <v>5059</v>
      </c>
      <c r="C11424" s="1">
        <v>0</v>
      </c>
      <c r="D11424" s="1">
        <v>0</v>
      </c>
      <c r="E11424" s="1">
        <v>0</v>
      </c>
    </row>
    <row r="11425" spans="1:5" x14ac:dyDescent="0.25">
      <c r="A11425" t="s">
        <v>17315</v>
      </c>
      <c r="B11425" t="s">
        <v>5061</v>
      </c>
      <c r="C11425" s="1">
        <v>0</v>
      </c>
      <c r="D11425" s="1">
        <v>0</v>
      </c>
      <c r="E11425" s="1">
        <v>0</v>
      </c>
    </row>
    <row r="11426" spans="1:5" x14ac:dyDescent="0.25">
      <c r="A11426" t="s">
        <v>17316</v>
      </c>
      <c r="B11426" t="s">
        <v>5063</v>
      </c>
      <c r="C11426" s="1">
        <v>0</v>
      </c>
      <c r="D11426" s="1">
        <v>0</v>
      </c>
      <c r="E11426" s="1">
        <v>0</v>
      </c>
    </row>
    <row r="11427" spans="1:5" x14ac:dyDescent="0.25">
      <c r="A11427" t="s">
        <v>17317</v>
      </c>
      <c r="B11427" t="s">
        <v>5065</v>
      </c>
      <c r="C11427" s="1">
        <v>0</v>
      </c>
      <c r="D11427" s="1">
        <v>0</v>
      </c>
      <c r="E11427" s="1">
        <v>0</v>
      </c>
    </row>
    <row r="11428" spans="1:5" x14ac:dyDescent="0.25">
      <c r="A11428" t="s">
        <v>17318</v>
      </c>
      <c r="B11428" t="s">
        <v>5067</v>
      </c>
      <c r="C11428" s="1">
        <v>0</v>
      </c>
      <c r="D11428" s="1">
        <v>0</v>
      </c>
      <c r="E11428" s="1">
        <v>0</v>
      </c>
    </row>
    <row r="11429" spans="1:5" x14ac:dyDescent="0.25">
      <c r="A11429" t="s">
        <v>17319</v>
      </c>
      <c r="B11429" t="s">
        <v>5069</v>
      </c>
      <c r="C11429" s="1">
        <v>0</v>
      </c>
      <c r="D11429" s="1">
        <v>0</v>
      </c>
      <c r="E11429" s="1">
        <v>0</v>
      </c>
    </row>
    <row r="11430" spans="1:5" x14ac:dyDescent="0.25">
      <c r="A11430" t="s">
        <v>17320</v>
      </c>
      <c r="B11430" t="s">
        <v>5071</v>
      </c>
      <c r="C11430" s="1">
        <v>0</v>
      </c>
      <c r="D11430" s="1">
        <v>0</v>
      </c>
      <c r="E11430" s="1">
        <v>0</v>
      </c>
    </row>
    <row r="11431" spans="1:5" x14ac:dyDescent="0.25">
      <c r="A11431" t="s">
        <v>17321</v>
      </c>
      <c r="B11431" t="s">
        <v>5073</v>
      </c>
      <c r="C11431" s="1">
        <v>0</v>
      </c>
      <c r="D11431" s="1">
        <v>0</v>
      </c>
      <c r="E11431" s="1">
        <v>0</v>
      </c>
    </row>
    <row r="11432" spans="1:5" x14ac:dyDescent="0.25">
      <c r="A11432" t="s">
        <v>17322</v>
      </c>
      <c r="B11432" t="s">
        <v>5075</v>
      </c>
      <c r="C11432" s="1">
        <v>0</v>
      </c>
      <c r="D11432" s="1">
        <v>0</v>
      </c>
      <c r="E11432" s="1">
        <v>0</v>
      </c>
    </row>
    <row r="11433" spans="1:5" x14ac:dyDescent="0.25">
      <c r="A11433" t="s">
        <v>17323</v>
      </c>
      <c r="B11433" t="s">
        <v>5077</v>
      </c>
      <c r="C11433" s="1">
        <v>0</v>
      </c>
      <c r="D11433" s="1">
        <v>0</v>
      </c>
      <c r="E11433" s="1">
        <v>0</v>
      </c>
    </row>
    <row r="11434" spans="1:5" x14ac:dyDescent="0.25">
      <c r="A11434" t="s">
        <v>17324</v>
      </c>
      <c r="B11434" t="s">
        <v>5079</v>
      </c>
      <c r="C11434" s="1">
        <v>0</v>
      </c>
      <c r="D11434" s="1">
        <v>0</v>
      </c>
      <c r="E11434" s="1">
        <v>0</v>
      </c>
    </row>
    <row r="11435" spans="1:5" x14ac:dyDescent="0.25">
      <c r="A11435" t="s">
        <v>17325</v>
      </c>
      <c r="B11435" t="s">
        <v>5081</v>
      </c>
      <c r="C11435" s="1">
        <v>0</v>
      </c>
      <c r="D11435" s="1">
        <v>0</v>
      </c>
      <c r="E11435" s="1">
        <v>0</v>
      </c>
    </row>
    <row r="11436" spans="1:5" x14ac:dyDescent="0.25">
      <c r="A11436" t="s">
        <v>17326</v>
      </c>
      <c r="B11436" t="s">
        <v>5083</v>
      </c>
      <c r="C11436" s="1">
        <v>0</v>
      </c>
      <c r="D11436" s="1">
        <v>0</v>
      </c>
      <c r="E11436" s="1">
        <v>0</v>
      </c>
    </row>
    <row r="11437" spans="1:5" x14ac:dyDescent="0.25">
      <c r="A11437" t="s">
        <v>17327</v>
      </c>
      <c r="B11437" t="s">
        <v>5085</v>
      </c>
      <c r="C11437" s="1">
        <v>0</v>
      </c>
      <c r="D11437" s="1">
        <v>0</v>
      </c>
      <c r="E11437" s="1">
        <v>0</v>
      </c>
    </row>
    <row r="11438" spans="1:5" x14ac:dyDescent="0.25">
      <c r="A11438" t="s">
        <v>17328</v>
      </c>
      <c r="B11438" t="s">
        <v>5089</v>
      </c>
      <c r="C11438" s="1">
        <v>0</v>
      </c>
      <c r="D11438" s="1">
        <v>0</v>
      </c>
      <c r="E11438" s="1">
        <v>0</v>
      </c>
    </row>
    <row r="11439" spans="1:5" x14ac:dyDescent="0.25">
      <c r="A11439" t="s">
        <v>17329</v>
      </c>
      <c r="B11439" t="s">
        <v>5091</v>
      </c>
      <c r="C11439" s="1">
        <v>0</v>
      </c>
      <c r="D11439" s="1">
        <v>0</v>
      </c>
      <c r="E11439" s="1">
        <v>0</v>
      </c>
    </row>
    <row r="11440" spans="1:5" x14ac:dyDescent="0.25">
      <c r="A11440" t="s">
        <v>17330</v>
      </c>
      <c r="B11440" t="s">
        <v>5093</v>
      </c>
      <c r="C11440" s="1">
        <v>0</v>
      </c>
      <c r="D11440" s="1">
        <v>0</v>
      </c>
      <c r="E11440" s="1">
        <v>0</v>
      </c>
    </row>
    <row r="11441" spans="1:5" x14ac:dyDescent="0.25">
      <c r="A11441" t="s">
        <v>17331</v>
      </c>
      <c r="B11441" t="s">
        <v>5095</v>
      </c>
      <c r="C11441" s="1">
        <v>0</v>
      </c>
      <c r="D11441" s="1">
        <v>0</v>
      </c>
      <c r="E11441" s="1">
        <v>0</v>
      </c>
    </row>
    <row r="11442" spans="1:5" x14ac:dyDescent="0.25">
      <c r="A11442" t="s">
        <v>17332</v>
      </c>
      <c r="B11442" t="s">
        <v>5097</v>
      </c>
      <c r="C11442" s="1">
        <v>0</v>
      </c>
      <c r="D11442" s="1">
        <v>0</v>
      </c>
      <c r="E11442" s="1">
        <v>0</v>
      </c>
    </row>
    <row r="11443" spans="1:5" x14ac:dyDescent="0.25">
      <c r="A11443" t="s">
        <v>17333</v>
      </c>
      <c r="B11443" t="s">
        <v>5099</v>
      </c>
      <c r="C11443" s="1">
        <v>0</v>
      </c>
      <c r="D11443" s="1">
        <v>0</v>
      </c>
      <c r="E11443" s="1">
        <v>0</v>
      </c>
    </row>
    <row r="11444" spans="1:5" x14ac:dyDescent="0.25">
      <c r="A11444" t="s">
        <v>17334</v>
      </c>
      <c r="B11444" t="s">
        <v>5101</v>
      </c>
      <c r="C11444" s="1">
        <v>0</v>
      </c>
      <c r="D11444" s="1">
        <v>0</v>
      </c>
      <c r="E11444" s="1">
        <v>0</v>
      </c>
    </row>
    <row r="11445" spans="1:5" x14ac:dyDescent="0.25">
      <c r="A11445" t="s">
        <v>17335</v>
      </c>
      <c r="B11445" t="s">
        <v>5103</v>
      </c>
      <c r="C11445" s="1">
        <v>0</v>
      </c>
      <c r="D11445" s="1">
        <v>0</v>
      </c>
      <c r="E11445" s="1">
        <v>0</v>
      </c>
    </row>
    <row r="11446" spans="1:5" x14ac:dyDescent="0.25">
      <c r="A11446" t="s">
        <v>17336</v>
      </c>
      <c r="B11446" t="s">
        <v>5105</v>
      </c>
      <c r="C11446" s="1">
        <v>0</v>
      </c>
      <c r="D11446" s="1">
        <v>0</v>
      </c>
      <c r="E11446" s="1">
        <v>0</v>
      </c>
    </row>
    <row r="11447" spans="1:5" x14ac:dyDescent="0.25">
      <c r="A11447" t="s">
        <v>17337</v>
      </c>
      <c r="B11447" t="s">
        <v>5107</v>
      </c>
      <c r="C11447" s="1">
        <v>0</v>
      </c>
      <c r="D11447" s="1">
        <v>0</v>
      </c>
      <c r="E11447" s="1">
        <v>0</v>
      </c>
    </row>
    <row r="11448" spans="1:5" x14ac:dyDescent="0.25">
      <c r="A11448" t="s">
        <v>17338</v>
      </c>
      <c r="B11448" t="s">
        <v>5111</v>
      </c>
      <c r="C11448" s="1">
        <v>0</v>
      </c>
      <c r="D11448" s="1">
        <v>0</v>
      </c>
      <c r="E11448" s="1">
        <v>0</v>
      </c>
    </row>
    <row r="11449" spans="1:5" x14ac:dyDescent="0.25">
      <c r="A11449" t="s">
        <v>17339</v>
      </c>
      <c r="B11449" t="s">
        <v>5113</v>
      </c>
      <c r="C11449" s="1">
        <v>0</v>
      </c>
      <c r="D11449" s="1">
        <v>0</v>
      </c>
      <c r="E11449" s="1">
        <v>0</v>
      </c>
    </row>
    <row r="11450" spans="1:5" x14ac:dyDescent="0.25">
      <c r="A11450" t="s">
        <v>17340</v>
      </c>
      <c r="B11450" t="s">
        <v>5115</v>
      </c>
      <c r="C11450" s="1">
        <v>0</v>
      </c>
      <c r="D11450" s="1">
        <v>0</v>
      </c>
      <c r="E11450" s="1">
        <v>0</v>
      </c>
    </row>
    <row r="11451" spans="1:5" x14ac:dyDescent="0.25">
      <c r="A11451" t="s">
        <v>17341</v>
      </c>
      <c r="B11451" t="s">
        <v>5117</v>
      </c>
      <c r="C11451" s="1">
        <v>0</v>
      </c>
      <c r="D11451" s="1">
        <v>0</v>
      </c>
      <c r="E11451" s="1">
        <v>0</v>
      </c>
    </row>
    <row r="11452" spans="1:5" x14ac:dyDescent="0.25">
      <c r="A11452" t="s">
        <v>17342</v>
      </c>
      <c r="B11452" t="s">
        <v>5119</v>
      </c>
      <c r="C11452" s="1">
        <v>0</v>
      </c>
      <c r="D11452" s="1">
        <v>0</v>
      </c>
      <c r="E11452" s="1">
        <v>0</v>
      </c>
    </row>
    <row r="11453" spans="1:5" x14ac:dyDescent="0.25">
      <c r="A11453" t="s">
        <v>17343</v>
      </c>
      <c r="B11453" t="s">
        <v>5121</v>
      </c>
      <c r="C11453" s="1">
        <v>0</v>
      </c>
      <c r="D11453" s="1">
        <v>0</v>
      </c>
      <c r="E11453" s="1">
        <v>0</v>
      </c>
    </row>
    <row r="11454" spans="1:5" x14ac:dyDescent="0.25">
      <c r="A11454" t="s">
        <v>17344</v>
      </c>
      <c r="B11454" t="s">
        <v>5123</v>
      </c>
      <c r="C11454" s="1">
        <v>0</v>
      </c>
      <c r="D11454" s="1">
        <v>0</v>
      </c>
      <c r="E11454" s="1">
        <v>0</v>
      </c>
    </row>
    <row r="11455" spans="1:5" x14ac:dyDescent="0.25">
      <c r="A11455" t="s">
        <v>17345</v>
      </c>
      <c r="B11455" t="s">
        <v>5125</v>
      </c>
      <c r="C11455" s="1">
        <v>0</v>
      </c>
      <c r="D11455" s="1">
        <v>0</v>
      </c>
      <c r="E11455" s="1">
        <v>0</v>
      </c>
    </row>
    <row r="11456" spans="1:5" x14ac:dyDescent="0.25">
      <c r="A11456" t="s">
        <v>17346</v>
      </c>
      <c r="B11456" t="s">
        <v>5127</v>
      </c>
      <c r="C11456" s="1">
        <v>0</v>
      </c>
      <c r="D11456" s="1">
        <v>0</v>
      </c>
      <c r="E11456" s="1">
        <v>0</v>
      </c>
    </row>
    <row r="11457" spans="1:5" x14ac:dyDescent="0.25">
      <c r="A11457" t="s">
        <v>17347</v>
      </c>
      <c r="B11457" t="s">
        <v>13351</v>
      </c>
      <c r="C11457" s="1">
        <v>0</v>
      </c>
      <c r="D11457" s="1">
        <v>0</v>
      </c>
      <c r="E11457" s="1">
        <v>0</v>
      </c>
    </row>
    <row r="11458" spans="1:5" x14ac:dyDescent="0.25">
      <c r="A11458" t="s">
        <v>17348</v>
      </c>
      <c r="B11458" t="s">
        <v>5129</v>
      </c>
      <c r="C11458" s="1">
        <v>0</v>
      </c>
      <c r="D11458" s="1">
        <v>0</v>
      </c>
      <c r="E11458" s="1">
        <v>0</v>
      </c>
    </row>
    <row r="11459" spans="1:5" x14ac:dyDescent="0.25">
      <c r="A11459" t="s">
        <v>17349</v>
      </c>
      <c r="B11459" t="s">
        <v>5131</v>
      </c>
      <c r="C11459" s="1">
        <v>0</v>
      </c>
      <c r="D11459" s="1">
        <v>0</v>
      </c>
      <c r="E11459" s="1">
        <v>0</v>
      </c>
    </row>
    <row r="11460" spans="1:5" x14ac:dyDescent="0.25">
      <c r="A11460" t="s">
        <v>17350</v>
      </c>
      <c r="B11460" t="s">
        <v>5133</v>
      </c>
      <c r="C11460" s="1">
        <v>0</v>
      </c>
      <c r="D11460" s="1">
        <v>0</v>
      </c>
      <c r="E11460" s="1">
        <v>0</v>
      </c>
    </row>
    <row r="11461" spans="1:5" x14ac:dyDescent="0.25">
      <c r="A11461" t="s">
        <v>17351</v>
      </c>
      <c r="B11461" t="s">
        <v>5135</v>
      </c>
      <c r="C11461" s="1">
        <v>0</v>
      </c>
      <c r="D11461" s="1">
        <v>0</v>
      </c>
      <c r="E11461" s="1">
        <v>0</v>
      </c>
    </row>
    <row r="11462" spans="1:5" x14ac:dyDescent="0.25">
      <c r="A11462" t="s">
        <v>17352</v>
      </c>
      <c r="B11462" t="s">
        <v>5137</v>
      </c>
      <c r="C11462" s="1">
        <v>0</v>
      </c>
      <c r="D11462" s="1">
        <v>0</v>
      </c>
      <c r="E11462" s="1">
        <v>0</v>
      </c>
    </row>
    <row r="11463" spans="1:5" x14ac:dyDescent="0.25">
      <c r="A11463" t="s">
        <v>17353</v>
      </c>
      <c r="B11463" t="s">
        <v>13358</v>
      </c>
      <c r="C11463" s="1">
        <v>0</v>
      </c>
      <c r="D11463" s="1">
        <v>0</v>
      </c>
      <c r="E11463" s="1">
        <v>0</v>
      </c>
    </row>
    <row r="11464" spans="1:5" x14ac:dyDescent="0.25">
      <c r="A11464" t="s">
        <v>17354</v>
      </c>
      <c r="B11464" t="s">
        <v>5139</v>
      </c>
      <c r="C11464" s="1">
        <v>0</v>
      </c>
      <c r="D11464" s="1">
        <v>0</v>
      </c>
      <c r="E11464" s="1">
        <v>0</v>
      </c>
    </row>
    <row r="11465" spans="1:5" x14ac:dyDescent="0.25">
      <c r="A11465" t="s">
        <v>17355</v>
      </c>
      <c r="B11465" t="s">
        <v>5141</v>
      </c>
      <c r="C11465" s="1">
        <v>0</v>
      </c>
      <c r="D11465" s="1">
        <v>0</v>
      </c>
      <c r="E11465" s="1">
        <v>0</v>
      </c>
    </row>
    <row r="11466" spans="1:5" x14ac:dyDescent="0.25">
      <c r="A11466" t="s">
        <v>17356</v>
      </c>
      <c r="B11466" t="s">
        <v>5144</v>
      </c>
      <c r="C11466" s="1">
        <v>0</v>
      </c>
      <c r="D11466" s="1">
        <v>0</v>
      </c>
      <c r="E11466" s="1">
        <v>0</v>
      </c>
    </row>
    <row r="11467" spans="1:5" x14ac:dyDescent="0.25">
      <c r="A11467" t="s">
        <v>17357</v>
      </c>
      <c r="B11467" t="s">
        <v>5147</v>
      </c>
      <c r="C11467" s="1">
        <v>0</v>
      </c>
      <c r="D11467" s="1">
        <v>0</v>
      </c>
      <c r="E11467" s="1">
        <v>0</v>
      </c>
    </row>
    <row r="11468" spans="1:5" x14ac:dyDescent="0.25">
      <c r="A11468" t="s">
        <v>17358</v>
      </c>
      <c r="B11468" t="s">
        <v>5149</v>
      </c>
      <c r="C11468" s="1">
        <v>0</v>
      </c>
      <c r="D11468" s="1">
        <v>0</v>
      </c>
      <c r="E11468" s="1">
        <v>0</v>
      </c>
    </row>
    <row r="11469" spans="1:5" x14ac:dyDescent="0.25">
      <c r="A11469" t="s">
        <v>17359</v>
      </c>
      <c r="B11469" t="s">
        <v>5152</v>
      </c>
      <c r="C11469" s="1">
        <v>0</v>
      </c>
      <c r="D11469" s="1">
        <v>0</v>
      </c>
      <c r="E11469" s="1">
        <v>0</v>
      </c>
    </row>
    <row r="11470" spans="1:5" x14ac:dyDescent="0.25">
      <c r="A11470" t="s">
        <v>17360</v>
      </c>
      <c r="B11470" t="s">
        <v>5154</v>
      </c>
      <c r="C11470" s="1">
        <v>0</v>
      </c>
      <c r="D11470" s="1">
        <v>0</v>
      </c>
      <c r="E11470" s="1">
        <v>0</v>
      </c>
    </row>
    <row r="11471" spans="1:5" x14ac:dyDescent="0.25">
      <c r="A11471" t="s">
        <v>17361</v>
      </c>
      <c r="B11471" t="s">
        <v>5156</v>
      </c>
      <c r="C11471" s="1">
        <v>0</v>
      </c>
      <c r="D11471" s="1">
        <v>0</v>
      </c>
      <c r="E11471" s="1">
        <v>0</v>
      </c>
    </row>
    <row r="11472" spans="1:5" x14ac:dyDescent="0.25">
      <c r="A11472" t="s">
        <v>17362</v>
      </c>
      <c r="B11472" t="s">
        <v>5158</v>
      </c>
      <c r="C11472" s="1">
        <v>0</v>
      </c>
      <c r="D11472" s="1">
        <v>0</v>
      </c>
      <c r="E11472" s="1">
        <v>0</v>
      </c>
    </row>
    <row r="11473" spans="1:5" x14ac:dyDescent="0.25">
      <c r="A11473" t="s">
        <v>17363</v>
      </c>
      <c r="B11473" t="s">
        <v>5160</v>
      </c>
      <c r="C11473" s="1">
        <v>0</v>
      </c>
      <c r="D11473" s="1">
        <v>0</v>
      </c>
      <c r="E11473" s="1">
        <v>0</v>
      </c>
    </row>
    <row r="11474" spans="1:5" x14ac:dyDescent="0.25">
      <c r="A11474" t="s">
        <v>17364</v>
      </c>
      <c r="B11474" t="s">
        <v>5162</v>
      </c>
      <c r="C11474" s="1">
        <v>0</v>
      </c>
      <c r="D11474" s="1">
        <v>0</v>
      </c>
      <c r="E11474" s="1">
        <v>0</v>
      </c>
    </row>
    <row r="11475" spans="1:5" x14ac:dyDescent="0.25">
      <c r="A11475" t="s">
        <v>17365</v>
      </c>
      <c r="B11475" t="s">
        <v>5164</v>
      </c>
      <c r="C11475" s="1">
        <v>0</v>
      </c>
      <c r="D11475" s="1">
        <v>0</v>
      </c>
      <c r="E11475" s="1">
        <v>0</v>
      </c>
    </row>
    <row r="11476" spans="1:5" x14ac:dyDescent="0.25">
      <c r="A11476" t="s">
        <v>17366</v>
      </c>
      <c r="B11476" t="s">
        <v>5167</v>
      </c>
      <c r="C11476" s="1">
        <v>0</v>
      </c>
      <c r="D11476" s="1">
        <v>0</v>
      </c>
      <c r="E11476" s="1">
        <v>0</v>
      </c>
    </row>
    <row r="11477" spans="1:5" x14ac:dyDescent="0.25">
      <c r="A11477" t="s">
        <v>17367</v>
      </c>
      <c r="B11477" t="s">
        <v>5170</v>
      </c>
      <c r="C11477" s="1">
        <v>0</v>
      </c>
      <c r="D11477" s="1">
        <v>0</v>
      </c>
      <c r="E11477" s="1">
        <v>0</v>
      </c>
    </row>
    <row r="11478" spans="1:5" x14ac:dyDescent="0.25">
      <c r="A11478" t="s">
        <v>17368</v>
      </c>
      <c r="B11478" t="s">
        <v>5172</v>
      </c>
      <c r="C11478" s="1">
        <v>0</v>
      </c>
      <c r="D11478" s="1">
        <v>0</v>
      </c>
      <c r="E11478" s="1">
        <v>0</v>
      </c>
    </row>
    <row r="11479" spans="1:5" x14ac:dyDescent="0.25">
      <c r="A11479" t="s">
        <v>17369</v>
      </c>
      <c r="B11479" t="s">
        <v>5175</v>
      </c>
      <c r="C11479" s="1">
        <v>0</v>
      </c>
      <c r="D11479" s="1">
        <v>0</v>
      </c>
      <c r="E11479" s="1">
        <v>0</v>
      </c>
    </row>
    <row r="11480" spans="1:5" x14ac:dyDescent="0.25">
      <c r="A11480" t="s">
        <v>17370</v>
      </c>
      <c r="B11480" t="s">
        <v>5177</v>
      </c>
      <c r="C11480" s="1">
        <v>0</v>
      </c>
      <c r="D11480" s="1">
        <v>0</v>
      </c>
      <c r="E11480" s="1">
        <v>0</v>
      </c>
    </row>
    <row r="11481" spans="1:5" x14ac:dyDescent="0.25">
      <c r="A11481" t="s">
        <v>17371</v>
      </c>
      <c r="B11481" t="s">
        <v>5179</v>
      </c>
      <c r="C11481" s="1">
        <v>0</v>
      </c>
      <c r="D11481" s="1">
        <v>0</v>
      </c>
      <c r="E11481" s="1">
        <v>0</v>
      </c>
    </row>
    <row r="11482" spans="1:5" x14ac:dyDescent="0.25">
      <c r="A11482" t="s">
        <v>17372</v>
      </c>
      <c r="B11482" t="s">
        <v>5181</v>
      </c>
      <c r="C11482" s="1">
        <v>0</v>
      </c>
      <c r="D11482" s="1">
        <v>0</v>
      </c>
      <c r="E11482" s="1">
        <v>0</v>
      </c>
    </row>
    <row r="11483" spans="1:5" x14ac:dyDescent="0.25">
      <c r="A11483" t="s">
        <v>17373</v>
      </c>
      <c r="B11483" t="s">
        <v>5183</v>
      </c>
      <c r="C11483" s="1">
        <v>0</v>
      </c>
      <c r="D11483" s="1">
        <v>0</v>
      </c>
      <c r="E11483" s="1">
        <v>0</v>
      </c>
    </row>
    <row r="11484" spans="1:5" x14ac:dyDescent="0.25">
      <c r="A11484" t="s">
        <v>17374</v>
      </c>
      <c r="B11484" t="s">
        <v>5187</v>
      </c>
      <c r="C11484" s="1">
        <v>0</v>
      </c>
      <c r="D11484" s="1">
        <v>0</v>
      </c>
      <c r="E11484" s="1">
        <v>0</v>
      </c>
    </row>
    <row r="11485" spans="1:5" x14ac:dyDescent="0.25">
      <c r="A11485" t="s">
        <v>17375</v>
      </c>
      <c r="B11485" t="s">
        <v>5189</v>
      </c>
      <c r="C11485" s="1">
        <v>0</v>
      </c>
      <c r="D11485" s="1">
        <v>0</v>
      </c>
      <c r="E11485" s="1">
        <v>0</v>
      </c>
    </row>
    <row r="11486" spans="1:5" x14ac:dyDescent="0.25">
      <c r="A11486" t="s">
        <v>17376</v>
      </c>
      <c r="B11486" t="s">
        <v>5191</v>
      </c>
      <c r="C11486" s="1">
        <v>0</v>
      </c>
      <c r="D11486" s="1">
        <v>0</v>
      </c>
      <c r="E11486" s="1">
        <v>0</v>
      </c>
    </row>
    <row r="11487" spans="1:5" x14ac:dyDescent="0.25">
      <c r="A11487" t="s">
        <v>17377</v>
      </c>
      <c r="B11487" t="s">
        <v>5193</v>
      </c>
      <c r="C11487" s="1">
        <v>0</v>
      </c>
      <c r="D11487" s="1">
        <v>0</v>
      </c>
      <c r="E11487" s="1">
        <v>0</v>
      </c>
    </row>
    <row r="11488" spans="1:5" x14ac:dyDescent="0.25">
      <c r="A11488" t="s">
        <v>17378</v>
      </c>
      <c r="B11488" t="s">
        <v>5195</v>
      </c>
      <c r="C11488" s="1">
        <v>0</v>
      </c>
      <c r="D11488" s="1">
        <v>0</v>
      </c>
      <c r="E11488" s="1">
        <v>0</v>
      </c>
    </row>
    <row r="11489" spans="1:5" x14ac:dyDescent="0.25">
      <c r="A11489" t="s">
        <v>17379</v>
      </c>
      <c r="B11489" t="s">
        <v>5197</v>
      </c>
      <c r="C11489" s="1">
        <v>0</v>
      </c>
      <c r="D11489" s="1">
        <v>0</v>
      </c>
      <c r="E11489" s="1">
        <v>0</v>
      </c>
    </row>
    <row r="11490" spans="1:5" x14ac:dyDescent="0.25">
      <c r="A11490" t="s">
        <v>17380</v>
      </c>
      <c r="B11490" t="s">
        <v>5199</v>
      </c>
      <c r="C11490" s="1">
        <v>0</v>
      </c>
      <c r="D11490" s="1">
        <v>0</v>
      </c>
      <c r="E11490" s="1">
        <v>0</v>
      </c>
    </row>
    <row r="11491" spans="1:5" x14ac:dyDescent="0.25">
      <c r="A11491" t="s">
        <v>17381</v>
      </c>
      <c r="B11491" t="s">
        <v>5201</v>
      </c>
      <c r="C11491" s="1">
        <v>0</v>
      </c>
      <c r="D11491" s="1">
        <v>0</v>
      </c>
      <c r="E11491" s="1">
        <v>0</v>
      </c>
    </row>
    <row r="11492" spans="1:5" x14ac:dyDescent="0.25">
      <c r="A11492" t="s">
        <v>17382</v>
      </c>
      <c r="B11492" t="s">
        <v>5203</v>
      </c>
      <c r="C11492" s="1">
        <v>0</v>
      </c>
      <c r="D11492" s="1">
        <v>0</v>
      </c>
      <c r="E11492" s="1">
        <v>0</v>
      </c>
    </row>
    <row r="11493" spans="1:5" x14ac:dyDescent="0.25">
      <c r="A11493" t="s">
        <v>17383</v>
      </c>
      <c r="B11493" t="s">
        <v>5205</v>
      </c>
      <c r="C11493" s="1">
        <v>0</v>
      </c>
      <c r="D11493" s="1">
        <v>0</v>
      </c>
      <c r="E11493" s="1">
        <v>0</v>
      </c>
    </row>
    <row r="11494" spans="1:5" x14ac:dyDescent="0.25">
      <c r="A11494" t="s">
        <v>17384</v>
      </c>
      <c r="B11494" t="s">
        <v>5207</v>
      </c>
      <c r="C11494" s="1">
        <v>0</v>
      </c>
      <c r="D11494" s="1">
        <v>0</v>
      </c>
      <c r="E11494" s="1">
        <v>0</v>
      </c>
    </row>
    <row r="11495" spans="1:5" x14ac:dyDescent="0.25">
      <c r="A11495" t="s">
        <v>17385</v>
      </c>
      <c r="B11495" t="s">
        <v>5209</v>
      </c>
      <c r="C11495" s="1">
        <v>0</v>
      </c>
      <c r="D11495" s="1">
        <v>0</v>
      </c>
      <c r="E11495" s="1">
        <v>0</v>
      </c>
    </row>
    <row r="11496" spans="1:5" x14ac:dyDescent="0.25">
      <c r="A11496" t="s">
        <v>17386</v>
      </c>
      <c r="B11496" t="s">
        <v>5211</v>
      </c>
      <c r="C11496" s="1">
        <v>0</v>
      </c>
      <c r="D11496" s="1">
        <v>0</v>
      </c>
      <c r="E11496" s="1">
        <v>0</v>
      </c>
    </row>
    <row r="11497" spans="1:5" x14ac:dyDescent="0.25">
      <c r="A11497" t="s">
        <v>17387</v>
      </c>
      <c r="B11497" t="s">
        <v>5213</v>
      </c>
      <c r="C11497" s="1">
        <v>0</v>
      </c>
      <c r="D11497" s="1">
        <v>0</v>
      </c>
      <c r="E11497" s="1">
        <v>0</v>
      </c>
    </row>
    <row r="11498" spans="1:5" x14ac:dyDescent="0.25">
      <c r="A11498" t="s">
        <v>17388</v>
      </c>
      <c r="B11498" t="s">
        <v>5215</v>
      </c>
      <c r="C11498" s="1">
        <v>0</v>
      </c>
      <c r="D11498" s="1">
        <v>0</v>
      </c>
      <c r="E11498" s="1">
        <v>0</v>
      </c>
    </row>
    <row r="11499" spans="1:5" x14ac:dyDescent="0.25">
      <c r="A11499" t="s">
        <v>17389</v>
      </c>
      <c r="B11499" t="s">
        <v>5217</v>
      </c>
      <c r="C11499" s="1">
        <v>0</v>
      </c>
      <c r="D11499" s="1">
        <v>0</v>
      </c>
      <c r="E11499" s="1">
        <v>0</v>
      </c>
    </row>
    <row r="11500" spans="1:5" x14ac:dyDescent="0.25">
      <c r="A11500" t="s">
        <v>17390</v>
      </c>
      <c r="B11500" t="s">
        <v>5220</v>
      </c>
      <c r="C11500" s="1">
        <v>0</v>
      </c>
      <c r="D11500" s="1">
        <v>0</v>
      </c>
      <c r="E11500" s="1">
        <v>0</v>
      </c>
    </row>
    <row r="11501" spans="1:5" x14ac:dyDescent="0.25">
      <c r="A11501" t="s">
        <v>17391</v>
      </c>
      <c r="B11501" t="s">
        <v>5223</v>
      </c>
      <c r="C11501" s="1">
        <v>0</v>
      </c>
      <c r="D11501" s="1">
        <v>0</v>
      </c>
      <c r="E11501" s="1">
        <v>0</v>
      </c>
    </row>
    <row r="11502" spans="1:5" x14ac:dyDescent="0.25">
      <c r="A11502" t="s">
        <v>17392</v>
      </c>
      <c r="B11502" t="s">
        <v>5225</v>
      </c>
      <c r="C11502" s="1">
        <v>0</v>
      </c>
      <c r="D11502" s="1">
        <v>0</v>
      </c>
      <c r="E11502" s="1">
        <v>0</v>
      </c>
    </row>
    <row r="11503" spans="1:5" x14ac:dyDescent="0.25">
      <c r="A11503" t="s">
        <v>17393</v>
      </c>
      <c r="B11503" t="s">
        <v>10716</v>
      </c>
      <c r="C11503" s="1">
        <v>0</v>
      </c>
      <c r="D11503" s="1">
        <v>0</v>
      </c>
      <c r="E11503" s="1">
        <v>0</v>
      </c>
    </row>
    <row r="11504" spans="1:5" x14ac:dyDescent="0.25">
      <c r="A11504" t="s">
        <v>17394</v>
      </c>
      <c r="B11504" t="s">
        <v>5227</v>
      </c>
      <c r="C11504" s="1">
        <v>0</v>
      </c>
      <c r="D11504" s="1">
        <v>0</v>
      </c>
      <c r="E11504" s="1">
        <v>0</v>
      </c>
    </row>
    <row r="11505" spans="1:5" x14ac:dyDescent="0.25">
      <c r="A11505" t="s">
        <v>17395</v>
      </c>
      <c r="B11505" t="s">
        <v>5229</v>
      </c>
      <c r="C11505" s="1">
        <v>0</v>
      </c>
      <c r="D11505" s="1">
        <v>0</v>
      </c>
      <c r="E11505" s="1">
        <v>0</v>
      </c>
    </row>
    <row r="11506" spans="1:5" x14ac:dyDescent="0.25">
      <c r="A11506" t="s">
        <v>17396</v>
      </c>
      <c r="B11506" t="s">
        <v>5231</v>
      </c>
      <c r="C11506" s="1">
        <v>0</v>
      </c>
      <c r="D11506" s="1">
        <v>0</v>
      </c>
      <c r="E11506" s="1">
        <v>0</v>
      </c>
    </row>
    <row r="11507" spans="1:5" x14ac:dyDescent="0.25">
      <c r="A11507" t="s">
        <v>17397</v>
      </c>
      <c r="B11507" t="s">
        <v>5233</v>
      </c>
      <c r="C11507" s="1">
        <v>0</v>
      </c>
      <c r="D11507" s="1">
        <v>0</v>
      </c>
      <c r="E11507" s="1">
        <v>0</v>
      </c>
    </row>
    <row r="11508" spans="1:5" x14ac:dyDescent="0.25">
      <c r="A11508" t="s">
        <v>17398</v>
      </c>
      <c r="B11508" t="s">
        <v>5235</v>
      </c>
      <c r="C11508" s="1">
        <v>0</v>
      </c>
      <c r="D11508" s="1">
        <v>0</v>
      </c>
      <c r="E11508" s="1">
        <v>0</v>
      </c>
    </row>
    <row r="11509" spans="1:5" x14ac:dyDescent="0.25">
      <c r="A11509" t="s">
        <v>17399</v>
      </c>
      <c r="B11509" t="s">
        <v>5237</v>
      </c>
      <c r="C11509" s="1">
        <v>0</v>
      </c>
      <c r="D11509" s="1">
        <v>0</v>
      </c>
      <c r="E11509" s="1">
        <v>0</v>
      </c>
    </row>
    <row r="11510" spans="1:5" x14ac:dyDescent="0.25">
      <c r="A11510" t="s">
        <v>17400</v>
      </c>
      <c r="B11510" t="s">
        <v>5239</v>
      </c>
      <c r="C11510" s="1">
        <v>0</v>
      </c>
      <c r="D11510" s="1">
        <v>0</v>
      </c>
      <c r="E11510" s="1">
        <v>0</v>
      </c>
    </row>
    <row r="11511" spans="1:5" x14ac:dyDescent="0.25">
      <c r="A11511" t="s">
        <v>17401</v>
      </c>
      <c r="B11511" t="s">
        <v>5241</v>
      </c>
      <c r="C11511" s="1">
        <v>0</v>
      </c>
      <c r="D11511" s="1">
        <v>0</v>
      </c>
      <c r="E11511" s="1">
        <v>0</v>
      </c>
    </row>
    <row r="11512" spans="1:5" x14ac:dyDescent="0.25">
      <c r="A11512" t="s">
        <v>17402</v>
      </c>
      <c r="B11512" t="s">
        <v>5244</v>
      </c>
      <c r="C11512" s="1">
        <v>0</v>
      </c>
      <c r="D11512" s="1">
        <v>0</v>
      </c>
      <c r="E11512" s="1">
        <v>0</v>
      </c>
    </row>
    <row r="11513" spans="1:5" x14ac:dyDescent="0.25">
      <c r="A11513" t="s">
        <v>17403</v>
      </c>
      <c r="B11513" t="s">
        <v>5247</v>
      </c>
      <c r="C11513" s="1">
        <v>0</v>
      </c>
      <c r="D11513" s="1">
        <v>0</v>
      </c>
      <c r="E11513" s="1">
        <v>0</v>
      </c>
    </row>
    <row r="11514" spans="1:5" x14ac:dyDescent="0.25">
      <c r="A11514" t="s">
        <v>17404</v>
      </c>
      <c r="B11514" t="s">
        <v>5250</v>
      </c>
      <c r="C11514" s="1">
        <v>0</v>
      </c>
      <c r="D11514" s="1">
        <v>0</v>
      </c>
      <c r="E11514" s="1">
        <v>0</v>
      </c>
    </row>
    <row r="11515" spans="1:5" x14ac:dyDescent="0.25">
      <c r="A11515" t="s">
        <v>17405</v>
      </c>
      <c r="B11515" t="s">
        <v>5253</v>
      </c>
      <c r="C11515" s="1">
        <v>0</v>
      </c>
      <c r="D11515" s="1">
        <v>0</v>
      </c>
      <c r="E11515" s="1">
        <v>0</v>
      </c>
    </row>
    <row r="11516" spans="1:5" x14ac:dyDescent="0.25">
      <c r="A11516" t="s">
        <v>17406</v>
      </c>
      <c r="B11516" t="s">
        <v>5255</v>
      </c>
      <c r="C11516" s="1">
        <v>0</v>
      </c>
      <c r="D11516" s="1">
        <v>0</v>
      </c>
      <c r="E11516" s="1">
        <v>0</v>
      </c>
    </row>
    <row r="11517" spans="1:5" x14ac:dyDescent="0.25">
      <c r="A11517" t="s">
        <v>17407</v>
      </c>
      <c r="B11517" t="s">
        <v>5257</v>
      </c>
      <c r="C11517" s="1">
        <v>0</v>
      </c>
      <c r="D11517" s="1">
        <v>0</v>
      </c>
      <c r="E11517" s="1">
        <v>0</v>
      </c>
    </row>
    <row r="11518" spans="1:5" x14ac:dyDescent="0.25">
      <c r="A11518" t="s">
        <v>17408</v>
      </c>
      <c r="B11518" t="s">
        <v>5259</v>
      </c>
      <c r="C11518" s="1">
        <v>0</v>
      </c>
      <c r="D11518" s="1">
        <v>0</v>
      </c>
      <c r="E11518" s="1">
        <v>0</v>
      </c>
    </row>
    <row r="11519" spans="1:5" x14ac:dyDescent="0.25">
      <c r="A11519" t="s">
        <v>17409</v>
      </c>
      <c r="B11519" t="s">
        <v>5261</v>
      </c>
      <c r="C11519" s="1">
        <v>0</v>
      </c>
      <c r="D11519" s="1">
        <v>0</v>
      </c>
      <c r="E11519" s="1">
        <v>0</v>
      </c>
    </row>
    <row r="11520" spans="1:5" x14ac:dyDescent="0.25">
      <c r="A11520" t="s">
        <v>17410</v>
      </c>
      <c r="B11520" t="s">
        <v>5263</v>
      </c>
      <c r="C11520" s="1">
        <v>0</v>
      </c>
      <c r="D11520" s="1">
        <v>0</v>
      </c>
      <c r="E11520" s="1">
        <v>0</v>
      </c>
    </row>
    <row r="11521" spans="1:5" x14ac:dyDescent="0.25">
      <c r="A11521" t="s">
        <v>17411</v>
      </c>
      <c r="B11521" t="s">
        <v>5265</v>
      </c>
      <c r="C11521" s="1">
        <v>0</v>
      </c>
      <c r="D11521" s="1">
        <v>0</v>
      </c>
      <c r="E11521" s="1">
        <v>0</v>
      </c>
    </row>
    <row r="11522" spans="1:5" x14ac:dyDescent="0.25">
      <c r="A11522" t="s">
        <v>17412</v>
      </c>
      <c r="B11522" t="s">
        <v>5267</v>
      </c>
      <c r="C11522" s="1">
        <v>0</v>
      </c>
      <c r="D11522" s="1">
        <v>0</v>
      </c>
      <c r="E11522" s="1">
        <v>0</v>
      </c>
    </row>
    <row r="11523" spans="1:5" x14ac:dyDescent="0.25">
      <c r="A11523" t="s">
        <v>17413</v>
      </c>
      <c r="B11523" t="s">
        <v>5269</v>
      </c>
      <c r="C11523" s="1">
        <v>0</v>
      </c>
      <c r="D11523" s="1">
        <v>0</v>
      </c>
      <c r="E11523" s="1">
        <v>0</v>
      </c>
    </row>
    <row r="11524" spans="1:5" x14ac:dyDescent="0.25">
      <c r="A11524" t="s">
        <v>17414</v>
      </c>
      <c r="B11524" t="s">
        <v>5271</v>
      </c>
      <c r="C11524" s="1">
        <v>0</v>
      </c>
      <c r="D11524" s="1">
        <v>0</v>
      </c>
      <c r="E11524" s="1">
        <v>0</v>
      </c>
    </row>
    <row r="11525" spans="1:5" x14ac:dyDescent="0.25">
      <c r="A11525" t="s">
        <v>17415</v>
      </c>
      <c r="B11525" t="s">
        <v>5273</v>
      </c>
      <c r="C11525" s="1">
        <v>0</v>
      </c>
      <c r="D11525" s="1">
        <v>0</v>
      </c>
      <c r="E11525" s="1">
        <v>0</v>
      </c>
    </row>
    <row r="11526" spans="1:5" x14ac:dyDescent="0.25">
      <c r="A11526" t="s">
        <v>17416</v>
      </c>
      <c r="B11526" t="s">
        <v>5275</v>
      </c>
      <c r="C11526" s="1">
        <v>0</v>
      </c>
      <c r="D11526" s="1">
        <v>0</v>
      </c>
      <c r="E11526" s="1">
        <v>0</v>
      </c>
    </row>
    <row r="11527" spans="1:5" x14ac:dyDescent="0.25">
      <c r="A11527" t="s">
        <v>17417</v>
      </c>
      <c r="B11527" t="s">
        <v>5277</v>
      </c>
      <c r="C11527" s="1">
        <v>0</v>
      </c>
      <c r="D11527" s="1">
        <v>0</v>
      </c>
      <c r="E11527" s="1">
        <v>0</v>
      </c>
    </row>
    <row r="11528" spans="1:5" x14ac:dyDescent="0.25">
      <c r="A11528" t="s">
        <v>17418</v>
      </c>
      <c r="B11528" t="s">
        <v>5279</v>
      </c>
      <c r="C11528" s="1">
        <v>0</v>
      </c>
      <c r="D11528" s="1">
        <v>0</v>
      </c>
      <c r="E11528" s="1">
        <v>0</v>
      </c>
    </row>
    <row r="11529" spans="1:5" x14ac:dyDescent="0.25">
      <c r="A11529" t="s">
        <v>17419</v>
      </c>
      <c r="B11529" t="s">
        <v>5283</v>
      </c>
      <c r="C11529" s="1">
        <v>0</v>
      </c>
      <c r="D11529" s="1">
        <v>0</v>
      </c>
      <c r="E11529" s="1">
        <v>0</v>
      </c>
    </row>
    <row r="11530" spans="1:5" x14ac:dyDescent="0.25">
      <c r="A11530" t="s">
        <v>17420</v>
      </c>
      <c r="B11530" t="s">
        <v>5287</v>
      </c>
      <c r="C11530" s="1">
        <v>0</v>
      </c>
      <c r="D11530" s="1">
        <v>0</v>
      </c>
      <c r="E11530" s="1">
        <v>0</v>
      </c>
    </row>
    <row r="11531" spans="1:5" x14ac:dyDescent="0.25">
      <c r="A11531" t="s">
        <v>17421</v>
      </c>
      <c r="B11531" t="s">
        <v>5291</v>
      </c>
      <c r="C11531" s="1">
        <v>0</v>
      </c>
      <c r="D11531" s="1">
        <v>0</v>
      </c>
      <c r="E11531" s="1">
        <v>0</v>
      </c>
    </row>
    <row r="11532" spans="1:5" x14ac:dyDescent="0.25">
      <c r="A11532" t="s">
        <v>17422</v>
      </c>
      <c r="B11532" t="s">
        <v>5293</v>
      </c>
      <c r="C11532" s="1">
        <v>0</v>
      </c>
      <c r="D11532" s="1">
        <v>0</v>
      </c>
      <c r="E11532" s="1">
        <v>0</v>
      </c>
    </row>
    <row r="11533" spans="1:5" x14ac:dyDescent="0.25">
      <c r="A11533" t="s">
        <v>17423</v>
      </c>
      <c r="B11533" t="s">
        <v>5295</v>
      </c>
      <c r="C11533" s="1">
        <v>0</v>
      </c>
      <c r="D11533" s="1">
        <v>0</v>
      </c>
      <c r="E11533" s="1">
        <v>0</v>
      </c>
    </row>
    <row r="11534" spans="1:5" x14ac:dyDescent="0.25">
      <c r="A11534" t="s">
        <v>17424</v>
      </c>
      <c r="B11534" t="s">
        <v>5297</v>
      </c>
      <c r="C11534" s="1">
        <v>0</v>
      </c>
      <c r="D11534" s="1">
        <v>0</v>
      </c>
      <c r="E11534" s="1">
        <v>0</v>
      </c>
    </row>
    <row r="11535" spans="1:5" x14ac:dyDescent="0.25">
      <c r="A11535" t="s">
        <v>17425</v>
      </c>
      <c r="B11535" t="s">
        <v>5299</v>
      </c>
      <c r="C11535" s="1">
        <v>0</v>
      </c>
      <c r="D11535" s="1">
        <v>0</v>
      </c>
      <c r="E11535" s="1">
        <v>0</v>
      </c>
    </row>
    <row r="11536" spans="1:5" x14ac:dyDescent="0.25">
      <c r="A11536" t="s">
        <v>17426</v>
      </c>
      <c r="B11536" t="s">
        <v>5301</v>
      </c>
      <c r="C11536" s="1">
        <v>0</v>
      </c>
      <c r="D11536" s="1">
        <v>0</v>
      </c>
      <c r="E11536" s="1">
        <v>0</v>
      </c>
    </row>
    <row r="11537" spans="1:5" x14ac:dyDescent="0.25">
      <c r="A11537" t="s">
        <v>17427</v>
      </c>
      <c r="B11537" t="s">
        <v>5303</v>
      </c>
      <c r="C11537" s="1">
        <v>0</v>
      </c>
      <c r="D11537" s="1">
        <v>0</v>
      </c>
      <c r="E11537" s="1">
        <v>0</v>
      </c>
    </row>
    <row r="11538" spans="1:5" x14ac:dyDescent="0.25">
      <c r="A11538" t="s">
        <v>17428</v>
      </c>
      <c r="B11538" t="s">
        <v>5305</v>
      </c>
      <c r="C11538" s="1">
        <v>0</v>
      </c>
      <c r="D11538" s="1">
        <v>0</v>
      </c>
      <c r="E11538" s="1">
        <v>0</v>
      </c>
    </row>
    <row r="11539" spans="1:5" x14ac:dyDescent="0.25">
      <c r="A11539" t="s">
        <v>17429</v>
      </c>
      <c r="B11539" t="s">
        <v>5307</v>
      </c>
      <c r="C11539" s="1">
        <v>0</v>
      </c>
      <c r="D11539" s="1">
        <v>0</v>
      </c>
      <c r="E11539" s="1">
        <v>0</v>
      </c>
    </row>
    <row r="11540" spans="1:5" x14ac:dyDescent="0.25">
      <c r="A11540" t="s">
        <v>17430</v>
      </c>
      <c r="B11540" t="s">
        <v>5309</v>
      </c>
      <c r="C11540" s="1">
        <v>0</v>
      </c>
      <c r="D11540" s="1">
        <v>0</v>
      </c>
      <c r="E11540" s="1">
        <v>0</v>
      </c>
    </row>
    <row r="11541" spans="1:5" x14ac:dyDescent="0.25">
      <c r="A11541" t="s">
        <v>17431</v>
      </c>
      <c r="B11541" t="s">
        <v>5311</v>
      </c>
      <c r="C11541" s="1">
        <v>0</v>
      </c>
      <c r="D11541" s="1">
        <v>0</v>
      </c>
      <c r="E11541" s="1">
        <v>0</v>
      </c>
    </row>
    <row r="11542" spans="1:5" x14ac:dyDescent="0.25">
      <c r="A11542" t="s">
        <v>17432</v>
      </c>
      <c r="B11542" t="s">
        <v>5313</v>
      </c>
      <c r="C11542" s="1">
        <v>0</v>
      </c>
      <c r="D11542" s="1">
        <v>0</v>
      </c>
      <c r="E11542" s="1">
        <v>0</v>
      </c>
    </row>
    <row r="11543" spans="1:5" x14ac:dyDescent="0.25">
      <c r="A11543" t="s">
        <v>17433</v>
      </c>
      <c r="B11543" t="s">
        <v>5315</v>
      </c>
      <c r="C11543" s="1">
        <v>0</v>
      </c>
      <c r="D11543" s="1">
        <v>0</v>
      </c>
      <c r="E11543" s="1">
        <v>0</v>
      </c>
    </row>
    <row r="11544" spans="1:5" x14ac:dyDescent="0.25">
      <c r="A11544" t="s">
        <v>17434</v>
      </c>
      <c r="B11544" t="s">
        <v>5317</v>
      </c>
      <c r="C11544" s="1">
        <v>0</v>
      </c>
      <c r="D11544" s="1">
        <v>0</v>
      </c>
      <c r="E11544" s="1">
        <v>0</v>
      </c>
    </row>
    <row r="11545" spans="1:5" x14ac:dyDescent="0.25">
      <c r="A11545" t="s">
        <v>17435</v>
      </c>
      <c r="B11545" t="s">
        <v>5319</v>
      </c>
      <c r="C11545" s="1">
        <v>0</v>
      </c>
      <c r="D11545" s="1">
        <v>0</v>
      </c>
      <c r="E11545" s="1">
        <v>0</v>
      </c>
    </row>
    <row r="11546" spans="1:5" x14ac:dyDescent="0.25">
      <c r="A11546" t="s">
        <v>17436</v>
      </c>
      <c r="B11546" t="s">
        <v>5322</v>
      </c>
      <c r="C11546" s="1">
        <v>0</v>
      </c>
      <c r="D11546" s="1">
        <v>0</v>
      </c>
      <c r="E11546" s="1">
        <v>0</v>
      </c>
    </row>
    <row r="11547" spans="1:5" x14ac:dyDescent="0.25">
      <c r="A11547" t="s">
        <v>17437</v>
      </c>
      <c r="B11547" t="s">
        <v>5325</v>
      </c>
      <c r="C11547" s="1">
        <v>0</v>
      </c>
      <c r="D11547" s="1">
        <v>0</v>
      </c>
      <c r="E11547" s="1">
        <v>0</v>
      </c>
    </row>
    <row r="11548" spans="1:5" x14ac:dyDescent="0.25">
      <c r="A11548" t="s">
        <v>17438</v>
      </c>
      <c r="B11548" t="s">
        <v>5327</v>
      </c>
      <c r="C11548" s="1">
        <v>0</v>
      </c>
      <c r="D11548" s="1">
        <v>0</v>
      </c>
      <c r="E11548" s="1">
        <v>0</v>
      </c>
    </row>
    <row r="11549" spans="1:5" x14ac:dyDescent="0.25">
      <c r="A11549" t="s">
        <v>17439</v>
      </c>
      <c r="B11549" t="s">
        <v>10761</v>
      </c>
      <c r="C11549" s="1">
        <v>0</v>
      </c>
      <c r="D11549" s="1">
        <v>0</v>
      </c>
      <c r="E11549" s="1">
        <v>0</v>
      </c>
    </row>
    <row r="11550" spans="1:5" x14ac:dyDescent="0.25">
      <c r="A11550" t="s">
        <v>17440</v>
      </c>
      <c r="B11550" t="s">
        <v>5329</v>
      </c>
      <c r="C11550" s="1">
        <v>0</v>
      </c>
      <c r="D11550" s="1">
        <v>0</v>
      </c>
      <c r="E11550" s="1">
        <v>0</v>
      </c>
    </row>
    <row r="11551" spans="1:5" x14ac:dyDescent="0.25">
      <c r="A11551" t="s">
        <v>17441</v>
      </c>
      <c r="B11551" t="s">
        <v>5331</v>
      </c>
      <c r="C11551" s="1">
        <v>0</v>
      </c>
      <c r="D11551" s="1">
        <v>0</v>
      </c>
      <c r="E11551" s="1">
        <v>0</v>
      </c>
    </row>
    <row r="11552" spans="1:5" x14ac:dyDescent="0.25">
      <c r="A11552" t="s">
        <v>17442</v>
      </c>
      <c r="B11552" t="s">
        <v>5333</v>
      </c>
      <c r="C11552" s="1">
        <v>0</v>
      </c>
      <c r="D11552" s="1">
        <v>0</v>
      </c>
      <c r="E11552" s="1">
        <v>0</v>
      </c>
    </row>
    <row r="11553" spans="1:5" x14ac:dyDescent="0.25">
      <c r="A11553" t="s">
        <v>17443</v>
      </c>
      <c r="B11553" t="s">
        <v>5335</v>
      </c>
      <c r="C11553" s="1">
        <v>0</v>
      </c>
      <c r="D11553" s="1">
        <v>0</v>
      </c>
      <c r="E11553" s="1">
        <v>0</v>
      </c>
    </row>
    <row r="11554" spans="1:5" x14ac:dyDescent="0.25">
      <c r="A11554" t="s">
        <v>17444</v>
      </c>
      <c r="B11554" t="s">
        <v>5337</v>
      </c>
      <c r="C11554" s="1">
        <v>0</v>
      </c>
      <c r="D11554" s="1">
        <v>0</v>
      </c>
      <c r="E11554" s="1">
        <v>0</v>
      </c>
    </row>
    <row r="11555" spans="1:5" x14ac:dyDescent="0.25">
      <c r="A11555" t="s">
        <v>17445</v>
      </c>
      <c r="B11555" t="s">
        <v>5339</v>
      </c>
      <c r="C11555" s="1">
        <v>0</v>
      </c>
      <c r="D11555" s="1">
        <v>0</v>
      </c>
      <c r="E11555" s="1">
        <v>0</v>
      </c>
    </row>
    <row r="11556" spans="1:5" x14ac:dyDescent="0.25">
      <c r="A11556" t="s">
        <v>17446</v>
      </c>
      <c r="B11556" t="s">
        <v>5341</v>
      </c>
      <c r="C11556" s="1">
        <v>0</v>
      </c>
      <c r="D11556" s="1">
        <v>0</v>
      </c>
      <c r="E11556" s="1">
        <v>0</v>
      </c>
    </row>
    <row r="11557" spans="1:5" x14ac:dyDescent="0.25">
      <c r="A11557" t="s">
        <v>17447</v>
      </c>
      <c r="B11557" t="s">
        <v>5343</v>
      </c>
      <c r="C11557" s="1">
        <v>0</v>
      </c>
      <c r="D11557" s="1">
        <v>0</v>
      </c>
      <c r="E11557" s="1">
        <v>0</v>
      </c>
    </row>
    <row r="11558" spans="1:5" x14ac:dyDescent="0.25">
      <c r="A11558" t="s">
        <v>17448</v>
      </c>
      <c r="B11558" t="s">
        <v>5346</v>
      </c>
      <c r="C11558" s="1">
        <v>0</v>
      </c>
      <c r="D11558" s="1">
        <v>0</v>
      </c>
      <c r="E11558" s="1">
        <v>0</v>
      </c>
    </row>
    <row r="11559" spans="1:5" x14ac:dyDescent="0.25">
      <c r="A11559" t="s">
        <v>17449</v>
      </c>
      <c r="B11559" t="s">
        <v>5349</v>
      </c>
      <c r="C11559" s="1">
        <v>0</v>
      </c>
      <c r="D11559" s="1">
        <v>0</v>
      </c>
      <c r="E11559" s="1">
        <v>0</v>
      </c>
    </row>
    <row r="11560" spans="1:5" x14ac:dyDescent="0.25">
      <c r="A11560" t="s">
        <v>17450</v>
      </c>
      <c r="B11560" t="s">
        <v>5352</v>
      </c>
      <c r="C11560" s="1">
        <v>0</v>
      </c>
      <c r="D11560" s="1">
        <v>0</v>
      </c>
      <c r="E11560" s="1">
        <v>0</v>
      </c>
    </row>
    <row r="11561" spans="1:5" x14ac:dyDescent="0.25">
      <c r="A11561" t="s">
        <v>17451</v>
      </c>
      <c r="B11561" t="s">
        <v>5354</v>
      </c>
      <c r="C11561" s="1">
        <v>0</v>
      </c>
      <c r="D11561" s="1">
        <v>0</v>
      </c>
      <c r="E11561" s="1">
        <v>0</v>
      </c>
    </row>
    <row r="11562" spans="1:5" x14ac:dyDescent="0.25">
      <c r="A11562" t="s">
        <v>17452</v>
      </c>
      <c r="B11562" t="s">
        <v>5356</v>
      </c>
      <c r="C11562" s="1">
        <v>0</v>
      </c>
      <c r="D11562" s="1">
        <v>0</v>
      </c>
      <c r="E11562" s="1">
        <v>0</v>
      </c>
    </row>
    <row r="11563" spans="1:5" x14ac:dyDescent="0.25">
      <c r="A11563" t="s">
        <v>17453</v>
      </c>
      <c r="B11563" t="s">
        <v>5359</v>
      </c>
      <c r="C11563" s="1">
        <v>0</v>
      </c>
      <c r="D11563" s="1">
        <v>0</v>
      </c>
      <c r="E11563" s="1">
        <v>0</v>
      </c>
    </row>
    <row r="11564" spans="1:5" x14ac:dyDescent="0.25">
      <c r="A11564" t="s">
        <v>17454</v>
      </c>
      <c r="B11564" t="s">
        <v>5361</v>
      </c>
      <c r="C11564" s="1">
        <v>0</v>
      </c>
      <c r="D11564" s="1">
        <v>0</v>
      </c>
      <c r="E11564" s="1">
        <v>0</v>
      </c>
    </row>
    <row r="11565" spans="1:5" x14ac:dyDescent="0.25">
      <c r="A11565" t="s">
        <v>17455</v>
      </c>
      <c r="B11565" t="s">
        <v>5363</v>
      </c>
      <c r="C11565" s="1">
        <v>0</v>
      </c>
      <c r="D11565" s="1">
        <v>0</v>
      </c>
      <c r="E11565" s="1">
        <v>0</v>
      </c>
    </row>
    <row r="11566" spans="1:5" x14ac:dyDescent="0.25">
      <c r="A11566" t="s">
        <v>17456</v>
      </c>
      <c r="B11566" t="s">
        <v>5365</v>
      </c>
      <c r="C11566" s="1">
        <v>0</v>
      </c>
      <c r="D11566" s="1">
        <v>0</v>
      </c>
      <c r="E11566" s="1">
        <v>0</v>
      </c>
    </row>
    <row r="11567" spans="1:5" x14ac:dyDescent="0.25">
      <c r="A11567" t="s">
        <v>17457</v>
      </c>
      <c r="B11567" t="s">
        <v>5367</v>
      </c>
      <c r="C11567" s="1">
        <v>0</v>
      </c>
      <c r="D11567" s="1">
        <v>0</v>
      </c>
      <c r="E11567" s="1">
        <v>0</v>
      </c>
    </row>
    <row r="11568" spans="1:5" x14ac:dyDescent="0.25">
      <c r="A11568" t="s">
        <v>17458</v>
      </c>
      <c r="B11568" t="s">
        <v>5370</v>
      </c>
      <c r="C11568" s="1">
        <v>0</v>
      </c>
      <c r="D11568" s="1">
        <v>0</v>
      </c>
      <c r="E11568" s="1">
        <v>0</v>
      </c>
    </row>
    <row r="11569" spans="1:5" x14ac:dyDescent="0.25">
      <c r="A11569" t="s">
        <v>17459</v>
      </c>
      <c r="B11569" t="s">
        <v>5373</v>
      </c>
      <c r="C11569" s="1">
        <v>0</v>
      </c>
      <c r="D11569" s="1">
        <v>0</v>
      </c>
      <c r="E11569" s="1">
        <v>0</v>
      </c>
    </row>
    <row r="11570" spans="1:5" x14ac:dyDescent="0.25">
      <c r="A11570" t="s">
        <v>17460</v>
      </c>
      <c r="B11570" t="s">
        <v>5376</v>
      </c>
      <c r="C11570" s="1">
        <v>0</v>
      </c>
      <c r="D11570" s="1">
        <v>0</v>
      </c>
      <c r="E11570" s="1">
        <v>0</v>
      </c>
    </row>
    <row r="11571" spans="1:5" x14ac:dyDescent="0.25">
      <c r="A11571" t="s">
        <v>17461</v>
      </c>
      <c r="B11571" t="s">
        <v>5378</v>
      </c>
      <c r="C11571" s="1">
        <v>0</v>
      </c>
      <c r="D11571" s="1">
        <v>0</v>
      </c>
      <c r="E11571" s="1">
        <v>0</v>
      </c>
    </row>
    <row r="11572" spans="1:5" x14ac:dyDescent="0.25">
      <c r="A11572" t="s">
        <v>17462</v>
      </c>
      <c r="B11572" t="s">
        <v>5380</v>
      </c>
      <c r="C11572" s="1">
        <v>0</v>
      </c>
      <c r="D11572" s="1">
        <v>0</v>
      </c>
      <c r="E11572" s="1">
        <v>0</v>
      </c>
    </row>
    <row r="11573" spans="1:5" x14ac:dyDescent="0.25">
      <c r="A11573" t="s">
        <v>17463</v>
      </c>
      <c r="B11573" t="s">
        <v>5382</v>
      </c>
      <c r="C11573" s="1">
        <v>0</v>
      </c>
      <c r="D11573" s="1">
        <v>0</v>
      </c>
      <c r="E11573" s="1">
        <v>0</v>
      </c>
    </row>
    <row r="11574" spans="1:5" x14ac:dyDescent="0.25">
      <c r="A11574" t="s">
        <v>17464</v>
      </c>
      <c r="B11574" t="s">
        <v>5384</v>
      </c>
      <c r="C11574" s="1">
        <v>0</v>
      </c>
      <c r="D11574" s="1">
        <v>0</v>
      </c>
      <c r="E11574" s="1">
        <v>0</v>
      </c>
    </row>
    <row r="11575" spans="1:5" x14ac:dyDescent="0.25">
      <c r="A11575" t="s">
        <v>17465</v>
      </c>
      <c r="B11575" t="s">
        <v>5386</v>
      </c>
      <c r="C11575" s="1">
        <v>0</v>
      </c>
      <c r="D11575" s="1">
        <v>0</v>
      </c>
      <c r="E11575" s="1">
        <v>0</v>
      </c>
    </row>
    <row r="11576" spans="1:5" x14ac:dyDescent="0.25">
      <c r="A11576" t="s">
        <v>17466</v>
      </c>
      <c r="B11576" t="s">
        <v>5390</v>
      </c>
      <c r="C11576" s="1">
        <v>0</v>
      </c>
      <c r="D11576" s="1">
        <v>0</v>
      </c>
      <c r="E11576" s="1">
        <v>0</v>
      </c>
    </row>
    <row r="11577" spans="1:5" x14ac:dyDescent="0.25">
      <c r="A11577" t="s">
        <v>17467</v>
      </c>
      <c r="B11577" t="s">
        <v>5392</v>
      </c>
      <c r="C11577" s="1">
        <v>0</v>
      </c>
      <c r="D11577" s="1">
        <v>0</v>
      </c>
      <c r="E11577" s="1">
        <v>0</v>
      </c>
    </row>
    <row r="11578" spans="1:5" x14ac:dyDescent="0.25">
      <c r="A11578" t="s">
        <v>17468</v>
      </c>
      <c r="B11578" t="s">
        <v>5394</v>
      </c>
      <c r="C11578" s="1">
        <v>0</v>
      </c>
      <c r="D11578" s="1">
        <v>0</v>
      </c>
      <c r="E11578" s="1">
        <v>0</v>
      </c>
    </row>
    <row r="11579" spans="1:5" x14ac:dyDescent="0.25">
      <c r="A11579" t="s">
        <v>17469</v>
      </c>
      <c r="B11579" t="s">
        <v>5396</v>
      </c>
      <c r="C11579" s="1">
        <v>0</v>
      </c>
      <c r="D11579" s="1">
        <v>0</v>
      </c>
      <c r="E11579" s="1">
        <v>0</v>
      </c>
    </row>
    <row r="11580" spans="1:5" x14ac:dyDescent="0.25">
      <c r="A11580" t="s">
        <v>17470</v>
      </c>
      <c r="B11580" t="s">
        <v>5398</v>
      </c>
      <c r="C11580" s="1">
        <v>0</v>
      </c>
      <c r="D11580" s="1">
        <v>0</v>
      </c>
      <c r="E11580" s="1">
        <v>0</v>
      </c>
    </row>
    <row r="11581" spans="1:5" x14ac:dyDescent="0.25">
      <c r="A11581" t="s">
        <v>17471</v>
      </c>
      <c r="B11581" t="s">
        <v>5400</v>
      </c>
      <c r="C11581" s="1">
        <v>0</v>
      </c>
      <c r="D11581" s="1">
        <v>0</v>
      </c>
      <c r="E11581" s="1">
        <v>0</v>
      </c>
    </row>
    <row r="11582" spans="1:5" x14ac:dyDescent="0.25">
      <c r="A11582" t="s">
        <v>17472</v>
      </c>
      <c r="B11582" t="s">
        <v>5402</v>
      </c>
      <c r="C11582" s="1">
        <v>0</v>
      </c>
      <c r="D11582" s="1">
        <v>0</v>
      </c>
      <c r="E11582" s="1">
        <v>0</v>
      </c>
    </row>
    <row r="11583" spans="1:5" x14ac:dyDescent="0.25">
      <c r="A11583" t="s">
        <v>17473</v>
      </c>
      <c r="B11583" t="s">
        <v>5404</v>
      </c>
      <c r="C11583" s="1">
        <v>0</v>
      </c>
      <c r="D11583" s="1">
        <v>0</v>
      </c>
      <c r="E11583" s="1">
        <v>0</v>
      </c>
    </row>
    <row r="11584" spans="1:5" x14ac:dyDescent="0.25">
      <c r="A11584" t="s">
        <v>17474</v>
      </c>
      <c r="B11584" t="s">
        <v>5406</v>
      </c>
      <c r="C11584" s="1">
        <v>0</v>
      </c>
      <c r="D11584" s="1">
        <v>0</v>
      </c>
      <c r="E11584" s="1">
        <v>0</v>
      </c>
    </row>
    <row r="11585" spans="1:5" x14ac:dyDescent="0.25">
      <c r="A11585" t="s">
        <v>17475</v>
      </c>
      <c r="B11585" t="s">
        <v>5408</v>
      </c>
      <c r="C11585" s="1">
        <v>0</v>
      </c>
      <c r="D11585" s="1">
        <v>0</v>
      </c>
      <c r="E11585" s="1">
        <v>0</v>
      </c>
    </row>
    <row r="11586" spans="1:5" x14ac:dyDescent="0.25">
      <c r="A11586" t="s">
        <v>17476</v>
      </c>
      <c r="B11586" t="s">
        <v>5410</v>
      </c>
      <c r="C11586" s="1">
        <v>0</v>
      </c>
      <c r="D11586" s="1">
        <v>0</v>
      </c>
      <c r="E11586" s="1">
        <v>0</v>
      </c>
    </row>
    <row r="11587" spans="1:5" x14ac:dyDescent="0.25">
      <c r="A11587" t="s">
        <v>17477</v>
      </c>
      <c r="B11587" t="s">
        <v>5412</v>
      </c>
      <c r="C11587" s="1">
        <v>0</v>
      </c>
      <c r="D11587" s="1">
        <v>0</v>
      </c>
      <c r="E11587" s="1">
        <v>0</v>
      </c>
    </row>
    <row r="11588" spans="1:5" x14ac:dyDescent="0.25">
      <c r="A11588" t="s">
        <v>17478</v>
      </c>
      <c r="B11588" t="s">
        <v>5414</v>
      </c>
      <c r="C11588" s="1">
        <v>0</v>
      </c>
      <c r="D11588" s="1">
        <v>0</v>
      </c>
      <c r="E11588" s="1">
        <v>0</v>
      </c>
    </row>
    <row r="11589" spans="1:5" x14ac:dyDescent="0.25">
      <c r="A11589" t="s">
        <v>17479</v>
      </c>
      <c r="B11589" t="s">
        <v>5416</v>
      </c>
      <c r="C11589" s="1">
        <v>0</v>
      </c>
      <c r="D11589" s="1">
        <v>0</v>
      </c>
      <c r="E11589" s="1">
        <v>0</v>
      </c>
    </row>
    <row r="11590" spans="1:5" x14ac:dyDescent="0.25">
      <c r="A11590" t="s">
        <v>17480</v>
      </c>
      <c r="B11590" t="s">
        <v>5418</v>
      </c>
      <c r="C11590" s="1">
        <v>0</v>
      </c>
      <c r="D11590" s="1">
        <v>0</v>
      </c>
      <c r="E11590" s="1">
        <v>0</v>
      </c>
    </row>
    <row r="11591" spans="1:5" x14ac:dyDescent="0.25">
      <c r="A11591" t="s">
        <v>17481</v>
      </c>
      <c r="B11591" t="s">
        <v>5420</v>
      </c>
      <c r="C11591" s="1">
        <v>0</v>
      </c>
      <c r="D11591" s="1">
        <v>0</v>
      </c>
      <c r="E11591" s="1">
        <v>0</v>
      </c>
    </row>
    <row r="11592" spans="1:5" x14ac:dyDescent="0.25">
      <c r="A11592" t="s">
        <v>17482</v>
      </c>
      <c r="B11592" t="s">
        <v>5423</v>
      </c>
      <c r="C11592" s="1">
        <v>0</v>
      </c>
      <c r="D11592" s="1">
        <v>0</v>
      </c>
      <c r="E11592" s="1">
        <v>0</v>
      </c>
    </row>
    <row r="11593" spans="1:5" x14ac:dyDescent="0.25">
      <c r="A11593" t="s">
        <v>17483</v>
      </c>
      <c r="B11593" t="s">
        <v>5426</v>
      </c>
      <c r="C11593" s="1">
        <v>0</v>
      </c>
      <c r="D11593" s="1">
        <v>0</v>
      </c>
      <c r="E11593" s="1">
        <v>0</v>
      </c>
    </row>
    <row r="11594" spans="1:5" x14ac:dyDescent="0.25">
      <c r="A11594" t="s">
        <v>17484</v>
      </c>
      <c r="B11594" t="s">
        <v>5428</v>
      </c>
      <c r="C11594" s="1">
        <v>0</v>
      </c>
      <c r="D11594" s="1">
        <v>0</v>
      </c>
      <c r="E11594" s="1">
        <v>0</v>
      </c>
    </row>
    <row r="11595" spans="1:5" x14ac:dyDescent="0.25">
      <c r="A11595" t="s">
        <v>17485</v>
      </c>
      <c r="B11595" t="s">
        <v>10812</v>
      </c>
      <c r="C11595" s="1">
        <v>0</v>
      </c>
      <c r="D11595" s="1">
        <v>0</v>
      </c>
      <c r="E11595" s="1">
        <v>0</v>
      </c>
    </row>
    <row r="11596" spans="1:5" x14ac:dyDescent="0.25">
      <c r="A11596" t="s">
        <v>17486</v>
      </c>
      <c r="B11596" t="s">
        <v>5430</v>
      </c>
      <c r="C11596" s="1">
        <v>0</v>
      </c>
      <c r="D11596" s="1">
        <v>0</v>
      </c>
      <c r="E11596" s="1">
        <v>0</v>
      </c>
    </row>
    <row r="11597" spans="1:5" x14ac:dyDescent="0.25">
      <c r="A11597" t="s">
        <v>17487</v>
      </c>
      <c r="B11597" t="s">
        <v>5432</v>
      </c>
      <c r="C11597" s="1">
        <v>0</v>
      </c>
      <c r="D11597" s="1">
        <v>0</v>
      </c>
      <c r="E11597" s="1">
        <v>0</v>
      </c>
    </row>
    <row r="11598" spans="1:5" x14ac:dyDescent="0.25">
      <c r="A11598" t="s">
        <v>17488</v>
      </c>
      <c r="B11598" t="s">
        <v>5434</v>
      </c>
      <c r="C11598" s="1">
        <v>0</v>
      </c>
      <c r="D11598" s="1">
        <v>0</v>
      </c>
      <c r="E11598" s="1">
        <v>0</v>
      </c>
    </row>
    <row r="11599" spans="1:5" x14ac:dyDescent="0.25">
      <c r="A11599" t="s">
        <v>17489</v>
      </c>
      <c r="B11599" t="s">
        <v>5436</v>
      </c>
      <c r="C11599" s="1">
        <v>0</v>
      </c>
      <c r="D11599" s="1">
        <v>0</v>
      </c>
      <c r="E11599" s="1">
        <v>0</v>
      </c>
    </row>
    <row r="11600" spans="1:5" x14ac:dyDescent="0.25">
      <c r="A11600" t="s">
        <v>17490</v>
      </c>
      <c r="B11600" t="s">
        <v>5438</v>
      </c>
      <c r="C11600" s="1">
        <v>0</v>
      </c>
      <c r="D11600" s="1">
        <v>0</v>
      </c>
      <c r="E11600" s="1">
        <v>0</v>
      </c>
    </row>
    <row r="11601" spans="1:6" x14ac:dyDescent="0.25">
      <c r="A11601" t="s">
        <v>17491</v>
      </c>
      <c r="B11601" t="s">
        <v>5440</v>
      </c>
      <c r="C11601" s="1">
        <v>0</v>
      </c>
      <c r="D11601" s="1">
        <v>0</v>
      </c>
      <c r="E11601" s="1">
        <v>0</v>
      </c>
    </row>
    <row r="11602" spans="1:6" x14ac:dyDescent="0.25">
      <c r="A11602" t="s">
        <v>17492</v>
      </c>
      <c r="B11602" t="s">
        <v>5442</v>
      </c>
      <c r="C11602" s="1">
        <v>0</v>
      </c>
      <c r="D11602" s="1">
        <v>0</v>
      </c>
      <c r="E11602" s="1">
        <v>0</v>
      </c>
    </row>
    <row r="11603" spans="1:6" x14ac:dyDescent="0.25">
      <c r="A11603" t="s">
        <v>17493</v>
      </c>
      <c r="B11603" t="s">
        <v>5444</v>
      </c>
      <c r="C11603" s="1">
        <v>0</v>
      </c>
      <c r="D11603" s="1">
        <v>0</v>
      </c>
      <c r="E11603" s="1">
        <v>0</v>
      </c>
    </row>
    <row r="11604" spans="1:6" x14ac:dyDescent="0.25">
      <c r="A11604" t="s">
        <v>17494</v>
      </c>
      <c r="B11604" t="s">
        <v>5446</v>
      </c>
      <c r="C11604" s="1">
        <v>0</v>
      </c>
      <c r="D11604" s="1">
        <v>0</v>
      </c>
      <c r="E11604" s="1">
        <v>0</v>
      </c>
    </row>
    <row r="11605" spans="1:6" x14ac:dyDescent="0.25">
      <c r="A11605" t="s">
        <v>17495</v>
      </c>
      <c r="B11605" t="s">
        <v>5449</v>
      </c>
      <c r="C11605" s="1">
        <v>0</v>
      </c>
      <c r="D11605" s="1">
        <v>0</v>
      </c>
      <c r="E11605" s="1">
        <v>0</v>
      </c>
    </row>
    <row r="11606" spans="1:6" x14ac:dyDescent="0.25">
      <c r="A11606" t="s">
        <v>17496</v>
      </c>
      <c r="B11606" t="s">
        <v>5451</v>
      </c>
      <c r="C11606" s="1">
        <v>0</v>
      </c>
      <c r="D11606" s="1">
        <v>0</v>
      </c>
      <c r="E11606" s="1">
        <v>0</v>
      </c>
    </row>
    <row r="11607" spans="1:6" x14ac:dyDescent="0.25">
      <c r="A11607" t="s">
        <v>17497</v>
      </c>
      <c r="B11607" t="s">
        <v>5453</v>
      </c>
      <c r="C11607" s="1">
        <v>0</v>
      </c>
      <c r="D11607" s="1">
        <v>0</v>
      </c>
      <c r="E11607" s="1">
        <v>0</v>
      </c>
    </row>
    <row r="11608" spans="1:6" x14ac:dyDescent="0.25">
      <c r="A11608" t="s">
        <v>17498</v>
      </c>
      <c r="B11608" t="s">
        <v>5455</v>
      </c>
      <c r="C11608" s="1">
        <v>0</v>
      </c>
      <c r="D11608" s="1">
        <v>0</v>
      </c>
      <c r="E11608" s="1">
        <v>0</v>
      </c>
    </row>
    <row r="11609" spans="1:6" x14ac:dyDescent="0.25">
      <c r="A11609" t="s">
        <v>17499</v>
      </c>
      <c r="B11609" t="s">
        <v>5458</v>
      </c>
      <c r="C11609" s="1">
        <v>0</v>
      </c>
      <c r="D11609" s="1">
        <v>0</v>
      </c>
      <c r="E11609" s="1">
        <v>0</v>
      </c>
    </row>
    <row r="11610" spans="1:6" x14ac:dyDescent="0.25">
      <c r="A11610" t="s">
        <v>17500</v>
      </c>
      <c r="B11610" t="s">
        <v>5460</v>
      </c>
      <c r="C11610" s="1">
        <v>0</v>
      </c>
      <c r="D11610" s="1">
        <v>0</v>
      </c>
      <c r="E11610" s="1">
        <v>0</v>
      </c>
    </row>
    <row r="11611" spans="1:6" x14ac:dyDescent="0.25">
      <c r="A11611" t="s">
        <v>17501</v>
      </c>
      <c r="B11611" t="s">
        <v>5462</v>
      </c>
      <c r="C11611" s="1">
        <v>0</v>
      </c>
      <c r="D11611" s="1">
        <v>0</v>
      </c>
      <c r="E11611" s="1">
        <v>0</v>
      </c>
    </row>
    <row r="11612" spans="1:6" x14ac:dyDescent="0.25">
      <c r="A11612" t="s">
        <v>17502</v>
      </c>
      <c r="B11612" t="s">
        <v>5464</v>
      </c>
      <c r="C11612" s="1">
        <v>0</v>
      </c>
      <c r="D11612" s="1">
        <v>0</v>
      </c>
      <c r="E11612" s="1">
        <v>0</v>
      </c>
    </row>
    <row r="11613" spans="1:6" x14ac:dyDescent="0.25">
      <c r="A11613" t="s">
        <v>17503</v>
      </c>
      <c r="B11613" t="s">
        <v>5466</v>
      </c>
      <c r="C11613" s="1">
        <v>0</v>
      </c>
      <c r="D11613" s="1">
        <v>0</v>
      </c>
      <c r="E11613" s="1">
        <v>0</v>
      </c>
    </row>
    <row r="11614" spans="1:6" x14ac:dyDescent="0.25">
      <c r="A11614" t="s">
        <v>17504</v>
      </c>
      <c r="B11614" t="s">
        <v>5468</v>
      </c>
      <c r="C11614" s="1">
        <v>0</v>
      </c>
      <c r="D11614" s="1">
        <v>0</v>
      </c>
      <c r="E11614" s="1">
        <v>0</v>
      </c>
    </row>
    <row r="11615" spans="1:6" x14ac:dyDescent="0.25">
      <c r="A11615" t="s">
        <v>17505</v>
      </c>
      <c r="B11615" t="s">
        <v>5470</v>
      </c>
      <c r="C11615" s="1">
        <v>19224</v>
      </c>
      <c r="D11615" s="1">
        <v>7849</v>
      </c>
      <c r="E11615" s="1">
        <v>18672</v>
      </c>
      <c r="F11615" t="s">
        <v>17506</v>
      </c>
    </row>
    <row r="11616" spans="1:6" x14ac:dyDescent="0.25">
      <c r="A11616" t="s">
        <v>17507</v>
      </c>
      <c r="B11616" t="s">
        <v>5472</v>
      </c>
      <c r="C11616" s="1">
        <v>0</v>
      </c>
      <c r="D11616" s="1">
        <v>0</v>
      </c>
      <c r="E11616" s="1">
        <v>0</v>
      </c>
    </row>
    <row r="11617" spans="1:5" x14ac:dyDescent="0.25">
      <c r="A11617" t="s">
        <v>17508</v>
      </c>
      <c r="B11617" t="s">
        <v>5475</v>
      </c>
      <c r="C11617" s="1">
        <v>0</v>
      </c>
      <c r="D11617" s="1">
        <v>0</v>
      </c>
      <c r="E11617" s="1">
        <v>0</v>
      </c>
    </row>
    <row r="11618" spans="1:5" x14ac:dyDescent="0.25">
      <c r="A11618" t="s">
        <v>17509</v>
      </c>
      <c r="B11618" t="s">
        <v>5477</v>
      </c>
      <c r="C11618" s="1">
        <v>0</v>
      </c>
      <c r="D11618" s="1">
        <v>0</v>
      </c>
      <c r="E11618" s="1">
        <v>0</v>
      </c>
    </row>
    <row r="11619" spans="1:5" x14ac:dyDescent="0.25">
      <c r="A11619" t="s">
        <v>17510</v>
      </c>
      <c r="B11619" t="s">
        <v>5479</v>
      </c>
      <c r="C11619" s="1">
        <v>0</v>
      </c>
      <c r="D11619" s="1">
        <v>0</v>
      </c>
      <c r="E11619" s="1">
        <v>0</v>
      </c>
    </row>
    <row r="11620" spans="1:5" x14ac:dyDescent="0.25">
      <c r="A11620" t="s">
        <v>17511</v>
      </c>
      <c r="B11620" t="s">
        <v>5481</v>
      </c>
      <c r="C11620" s="1">
        <v>0</v>
      </c>
      <c r="D11620" s="1">
        <v>0</v>
      </c>
      <c r="E11620" s="1">
        <v>0</v>
      </c>
    </row>
    <row r="11621" spans="1:5" x14ac:dyDescent="0.25">
      <c r="A11621" t="s">
        <v>17512</v>
      </c>
      <c r="B11621" t="s">
        <v>5483</v>
      </c>
      <c r="C11621" s="1">
        <v>0</v>
      </c>
      <c r="D11621" s="1">
        <v>0</v>
      </c>
      <c r="E11621" s="1">
        <v>0</v>
      </c>
    </row>
    <row r="11622" spans="1:5" x14ac:dyDescent="0.25">
      <c r="A11622" t="s">
        <v>17513</v>
      </c>
      <c r="B11622" t="s">
        <v>5487</v>
      </c>
      <c r="C11622" s="1">
        <v>0</v>
      </c>
      <c r="D11622" s="1">
        <v>0</v>
      </c>
      <c r="E11622" s="1">
        <v>0</v>
      </c>
    </row>
    <row r="11623" spans="1:5" x14ac:dyDescent="0.25">
      <c r="A11623" t="s">
        <v>17514</v>
      </c>
      <c r="B11623" t="s">
        <v>5490</v>
      </c>
      <c r="C11623" s="1">
        <v>0</v>
      </c>
      <c r="D11623" s="1">
        <v>0</v>
      </c>
      <c r="E11623" s="1">
        <v>0</v>
      </c>
    </row>
    <row r="11624" spans="1:5" x14ac:dyDescent="0.25">
      <c r="A11624" t="s">
        <v>17515</v>
      </c>
      <c r="B11624" t="s">
        <v>5492</v>
      </c>
      <c r="C11624" s="1">
        <v>0</v>
      </c>
      <c r="D11624" s="1">
        <v>0</v>
      </c>
      <c r="E11624" s="1">
        <v>0</v>
      </c>
    </row>
    <row r="11625" spans="1:5" x14ac:dyDescent="0.25">
      <c r="A11625" t="s">
        <v>17516</v>
      </c>
      <c r="B11625" t="s">
        <v>5494</v>
      </c>
      <c r="C11625" s="1">
        <v>0</v>
      </c>
      <c r="D11625" s="1">
        <v>0</v>
      </c>
      <c r="E11625" s="1">
        <v>0</v>
      </c>
    </row>
    <row r="11626" spans="1:5" x14ac:dyDescent="0.25">
      <c r="A11626" t="s">
        <v>17517</v>
      </c>
      <c r="B11626" t="s">
        <v>5496</v>
      </c>
      <c r="C11626" s="1">
        <v>0</v>
      </c>
      <c r="D11626" s="1">
        <v>0</v>
      </c>
      <c r="E11626" s="1">
        <v>0</v>
      </c>
    </row>
    <row r="11627" spans="1:5" x14ac:dyDescent="0.25">
      <c r="A11627" t="s">
        <v>17518</v>
      </c>
      <c r="B11627" t="s">
        <v>5498</v>
      </c>
      <c r="C11627" s="1">
        <v>0</v>
      </c>
      <c r="D11627" s="1">
        <v>0</v>
      </c>
      <c r="E11627" s="1">
        <v>0</v>
      </c>
    </row>
    <row r="11628" spans="1:5" x14ac:dyDescent="0.25">
      <c r="A11628" t="s">
        <v>17519</v>
      </c>
      <c r="B11628" t="s">
        <v>5500</v>
      </c>
      <c r="C11628" s="1">
        <v>0</v>
      </c>
      <c r="D11628" s="1">
        <v>0</v>
      </c>
      <c r="E11628" s="1">
        <v>0</v>
      </c>
    </row>
    <row r="11629" spans="1:5" x14ac:dyDescent="0.25">
      <c r="A11629" t="s">
        <v>17520</v>
      </c>
      <c r="B11629" t="s">
        <v>5502</v>
      </c>
      <c r="C11629" s="1">
        <v>0</v>
      </c>
      <c r="D11629" s="1">
        <v>0</v>
      </c>
      <c r="E11629" s="1">
        <v>0</v>
      </c>
    </row>
    <row r="11630" spans="1:5" x14ac:dyDescent="0.25">
      <c r="A11630" t="s">
        <v>17521</v>
      </c>
      <c r="B11630" t="s">
        <v>5504</v>
      </c>
      <c r="C11630" s="1">
        <v>0</v>
      </c>
      <c r="D11630" s="1">
        <v>0</v>
      </c>
      <c r="E11630" s="1">
        <v>0</v>
      </c>
    </row>
    <row r="11631" spans="1:5" x14ac:dyDescent="0.25">
      <c r="A11631" t="s">
        <v>17522</v>
      </c>
      <c r="B11631" t="s">
        <v>5506</v>
      </c>
      <c r="C11631" s="1">
        <v>0</v>
      </c>
      <c r="D11631" s="1">
        <v>0</v>
      </c>
      <c r="E11631" s="1">
        <v>0</v>
      </c>
    </row>
    <row r="11632" spans="1:5" x14ac:dyDescent="0.25">
      <c r="A11632" t="s">
        <v>17523</v>
      </c>
      <c r="B11632" t="s">
        <v>5508</v>
      </c>
      <c r="C11632" s="1">
        <v>0</v>
      </c>
      <c r="D11632" s="1">
        <v>0</v>
      </c>
      <c r="E11632" s="1">
        <v>0</v>
      </c>
    </row>
    <row r="11633" spans="1:6" x14ac:dyDescent="0.25">
      <c r="A11633" t="s">
        <v>17524</v>
      </c>
      <c r="B11633" t="s">
        <v>5510</v>
      </c>
      <c r="C11633" s="1">
        <v>0</v>
      </c>
      <c r="D11633" s="1">
        <v>0</v>
      </c>
      <c r="E11633" s="1">
        <v>0</v>
      </c>
    </row>
    <row r="11634" spans="1:6" x14ac:dyDescent="0.25">
      <c r="A11634" t="s">
        <v>17525</v>
      </c>
      <c r="B11634" t="s">
        <v>5512</v>
      </c>
      <c r="C11634" s="1">
        <v>0</v>
      </c>
      <c r="D11634" s="1">
        <v>0</v>
      </c>
      <c r="E11634" s="1">
        <v>50</v>
      </c>
      <c r="F11634" t="s">
        <v>17526</v>
      </c>
    </row>
    <row r="11635" spans="1:6" x14ac:dyDescent="0.25">
      <c r="A11635" t="s">
        <v>17527</v>
      </c>
      <c r="B11635" t="s">
        <v>5514</v>
      </c>
      <c r="C11635" s="1">
        <v>0</v>
      </c>
      <c r="D11635" s="1">
        <v>0</v>
      </c>
      <c r="E11635" s="1">
        <v>0</v>
      </c>
    </row>
    <row r="11636" spans="1:6" x14ac:dyDescent="0.25">
      <c r="A11636" t="s">
        <v>17528</v>
      </c>
      <c r="B11636" t="s">
        <v>5516</v>
      </c>
      <c r="C11636" s="1">
        <v>0</v>
      </c>
      <c r="D11636" s="1">
        <v>0</v>
      </c>
      <c r="E11636" s="1">
        <v>0</v>
      </c>
    </row>
    <row r="11637" spans="1:6" x14ac:dyDescent="0.25">
      <c r="A11637" t="s">
        <v>17529</v>
      </c>
      <c r="B11637" t="s">
        <v>5518</v>
      </c>
      <c r="C11637" s="1">
        <v>4446</v>
      </c>
      <c r="D11637" s="1">
        <v>0</v>
      </c>
      <c r="E11637" s="1">
        <v>4668</v>
      </c>
      <c r="F11637" t="s">
        <v>17530</v>
      </c>
    </row>
    <row r="11638" spans="1:6" x14ac:dyDescent="0.25">
      <c r="A11638" t="s">
        <v>17531</v>
      </c>
      <c r="B11638" t="s">
        <v>5521</v>
      </c>
      <c r="C11638" s="1">
        <v>0</v>
      </c>
      <c r="D11638" s="1">
        <v>0</v>
      </c>
      <c r="E11638" s="1">
        <v>0</v>
      </c>
    </row>
    <row r="11639" spans="1:6" x14ac:dyDescent="0.25">
      <c r="A11639" t="s">
        <v>17532</v>
      </c>
      <c r="B11639" t="s">
        <v>5524</v>
      </c>
      <c r="C11639" s="1">
        <v>0</v>
      </c>
      <c r="D11639" s="1">
        <v>0</v>
      </c>
      <c r="E11639" s="1">
        <v>0</v>
      </c>
    </row>
    <row r="11640" spans="1:6" x14ac:dyDescent="0.25">
      <c r="A11640" t="s">
        <v>17533</v>
      </c>
      <c r="B11640" t="s">
        <v>5526</v>
      </c>
      <c r="C11640" s="1">
        <v>0</v>
      </c>
      <c r="D11640" s="1">
        <v>0</v>
      </c>
      <c r="E11640" s="1">
        <v>0</v>
      </c>
    </row>
    <row r="11641" spans="1:6" x14ac:dyDescent="0.25">
      <c r="A11641" t="s">
        <v>17534</v>
      </c>
      <c r="B11641" t="s">
        <v>13445</v>
      </c>
      <c r="C11641" s="1">
        <v>0</v>
      </c>
      <c r="D11641" s="1">
        <v>0</v>
      </c>
      <c r="E11641" s="1">
        <v>0</v>
      </c>
    </row>
    <row r="11642" spans="1:6" x14ac:dyDescent="0.25">
      <c r="A11642" t="s">
        <v>17535</v>
      </c>
      <c r="B11642" t="s">
        <v>5528</v>
      </c>
      <c r="C11642" s="1">
        <v>0</v>
      </c>
      <c r="D11642" s="1">
        <v>0</v>
      </c>
      <c r="E11642" s="1">
        <v>0</v>
      </c>
    </row>
    <row r="11643" spans="1:6" x14ac:dyDescent="0.25">
      <c r="A11643" t="s">
        <v>17536</v>
      </c>
      <c r="B11643" t="s">
        <v>5530</v>
      </c>
      <c r="C11643" s="1">
        <v>0</v>
      </c>
      <c r="D11643" s="1">
        <v>0</v>
      </c>
      <c r="E11643" s="1">
        <v>0</v>
      </c>
    </row>
    <row r="11644" spans="1:6" x14ac:dyDescent="0.25">
      <c r="A11644" t="s">
        <v>17537</v>
      </c>
      <c r="B11644" t="s">
        <v>5532</v>
      </c>
      <c r="C11644" s="1">
        <v>340</v>
      </c>
      <c r="D11644" s="1">
        <v>0</v>
      </c>
      <c r="E11644" s="1">
        <v>340</v>
      </c>
    </row>
    <row r="11645" spans="1:6" x14ac:dyDescent="0.25">
      <c r="A11645" t="s">
        <v>17538</v>
      </c>
      <c r="B11645" t="s">
        <v>5534</v>
      </c>
      <c r="C11645" s="1">
        <v>0</v>
      </c>
      <c r="D11645" s="1">
        <v>0</v>
      </c>
      <c r="E11645" s="1">
        <v>0</v>
      </c>
    </row>
    <row r="11646" spans="1:6" x14ac:dyDescent="0.25">
      <c r="A11646" t="s">
        <v>17539</v>
      </c>
      <c r="B11646" t="s">
        <v>5536</v>
      </c>
      <c r="C11646" s="1">
        <v>0</v>
      </c>
      <c r="D11646" s="1">
        <v>0</v>
      </c>
      <c r="E11646" s="1">
        <v>0</v>
      </c>
    </row>
    <row r="11647" spans="1:6" x14ac:dyDescent="0.25">
      <c r="A11647" t="s">
        <v>17540</v>
      </c>
      <c r="B11647" t="s">
        <v>5538</v>
      </c>
      <c r="C11647" s="1">
        <v>0</v>
      </c>
      <c r="D11647" s="1">
        <v>0</v>
      </c>
      <c r="E11647" s="1">
        <v>0</v>
      </c>
    </row>
    <row r="11648" spans="1:6" x14ac:dyDescent="0.25">
      <c r="A11648" t="s">
        <v>17541</v>
      </c>
      <c r="B11648" t="s">
        <v>5540</v>
      </c>
      <c r="C11648" s="1">
        <v>0</v>
      </c>
      <c r="D11648" s="1">
        <v>0</v>
      </c>
      <c r="E11648" s="1">
        <v>0</v>
      </c>
    </row>
    <row r="11649" spans="1:6" x14ac:dyDescent="0.25">
      <c r="A11649" t="s">
        <v>17542</v>
      </c>
      <c r="B11649" t="s">
        <v>5542</v>
      </c>
      <c r="C11649" s="1">
        <v>0</v>
      </c>
      <c r="D11649" s="1">
        <v>0</v>
      </c>
      <c r="E11649" s="1">
        <v>0</v>
      </c>
    </row>
    <row r="11650" spans="1:6" x14ac:dyDescent="0.25">
      <c r="A11650" t="s">
        <v>17543</v>
      </c>
      <c r="B11650" t="s">
        <v>5544</v>
      </c>
      <c r="C11650" s="1">
        <v>0</v>
      </c>
      <c r="D11650" s="1">
        <v>0</v>
      </c>
      <c r="E11650" s="1">
        <v>0</v>
      </c>
    </row>
    <row r="11651" spans="1:6" x14ac:dyDescent="0.25">
      <c r="A11651" t="s">
        <v>17544</v>
      </c>
      <c r="B11651" t="s">
        <v>5546</v>
      </c>
      <c r="C11651" s="1">
        <v>0</v>
      </c>
      <c r="D11651" s="1">
        <v>0</v>
      </c>
      <c r="E11651" s="1">
        <v>0</v>
      </c>
    </row>
    <row r="11652" spans="1:6" x14ac:dyDescent="0.25">
      <c r="A11652" t="s">
        <v>17545</v>
      </c>
      <c r="B11652" t="s">
        <v>5549</v>
      </c>
      <c r="C11652" s="1">
        <v>0</v>
      </c>
      <c r="D11652" s="1">
        <v>0</v>
      </c>
      <c r="E11652" s="1">
        <v>0</v>
      </c>
    </row>
    <row r="11653" spans="1:6" x14ac:dyDescent="0.25">
      <c r="A11653" t="s">
        <v>17546</v>
      </c>
      <c r="B11653" t="s">
        <v>5551</v>
      </c>
      <c r="C11653" s="1">
        <v>0</v>
      </c>
      <c r="D11653" s="1">
        <v>0</v>
      </c>
      <c r="E11653" s="1">
        <v>0</v>
      </c>
    </row>
    <row r="11654" spans="1:6" x14ac:dyDescent="0.25">
      <c r="A11654" t="s">
        <v>17547</v>
      </c>
      <c r="B11654" t="s">
        <v>5553</v>
      </c>
      <c r="C11654" s="1">
        <v>0</v>
      </c>
      <c r="D11654" s="1">
        <v>0</v>
      </c>
      <c r="E11654" s="1">
        <v>0</v>
      </c>
    </row>
    <row r="11655" spans="1:6" x14ac:dyDescent="0.25">
      <c r="A11655" t="s">
        <v>17548</v>
      </c>
      <c r="B11655" t="s">
        <v>5555</v>
      </c>
      <c r="C11655" s="1">
        <v>0</v>
      </c>
      <c r="D11655" s="1">
        <v>0</v>
      </c>
      <c r="E11655" s="1">
        <v>0</v>
      </c>
    </row>
    <row r="11656" spans="1:6" x14ac:dyDescent="0.25">
      <c r="A11656" t="s">
        <v>17549</v>
      </c>
      <c r="B11656" t="s">
        <v>5557</v>
      </c>
      <c r="C11656" s="1">
        <v>0</v>
      </c>
      <c r="D11656" s="1">
        <v>0</v>
      </c>
      <c r="E11656" s="1">
        <v>0</v>
      </c>
    </row>
    <row r="11657" spans="1:6" x14ac:dyDescent="0.25">
      <c r="A11657" t="s">
        <v>17550</v>
      </c>
      <c r="B11657" t="s">
        <v>5559</v>
      </c>
      <c r="C11657" s="1">
        <v>0</v>
      </c>
      <c r="D11657" s="1">
        <v>0</v>
      </c>
      <c r="E11657" s="1">
        <v>0</v>
      </c>
    </row>
    <row r="11658" spans="1:6" x14ac:dyDescent="0.25">
      <c r="A11658" t="s">
        <v>17551</v>
      </c>
      <c r="B11658" t="s">
        <v>5561</v>
      </c>
      <c r="C11658" s="1">
        <v>0</v>
      </c>
      <c r="D11658" s="1">
        <v>0</v>
      </c>
      <c r="E11658" s="1">
        <v>0</v>
      </c>
    </row>
    <row r="11659" spans="1:6" x14ac:dyDescent="0.25">
      <c r="A11659" t="s">
        <v>17552</v>
      </c>
      <c r="B11659" t="s">
        <v>5563</v>
      </c>
      <c r="C11659" s="1">
        <v>0</v>
      </c>
      <c r="D11659" s="1">
        <v>0</v>
      </c>
      <c r="E11659" s="1">
        <v>0</v>
      </c>
    </row>
    <row r="11660" spans="1:6" x14ac:dyDescent="0.25">
      <c r="A11660" t="s">
        <v>17553</v>
      </c>
      <c r="B11660" t="s">
        <v>5565</v>
      </c>
      <c r="C11660" s="1">
        <v>0</v>
      </c>
      <c r="D11660" s="1">
        <v>0</v>
      </c>
      <c r="E11660" s="1">
        <v>0</v>
      </c>
    </row>
    <row r="11661" spans="1:6" x14ac:dyDescent="0.25">
      <c r="A11661" t="s">
        <v>17554</v>
      </c>
      <c r="B11661" t="s">
        <v>5568</v>
      </c>
      <c r="C11661" s="1">
        <v>13338</v>
      </c>
      <c r="D11661" s="1">
        <v>18672</v>
      </c>
      <c r="E11661" s="1">
        <v>14004</v>
      </c>
      <c r="F11661" t="s">
        <v>17555</v>
      </c>
    </row>
    <row r="11662" spans="1:6" x14ac:dyDescent="0.25">
      <c r="A11662" t="s">
        <v>17556</v>
      </c>
      <c r="B11662" t="s">
        <v>5571</v>
      </c>
      <c r="C11662" s="1">
        <v>0</v>
      </c>
      <c r="D11662" s="1">
        <v>0</v>
      </c>
      <c r="E11662" s="1">
        <v>0</v>
      </c>
    </row>
    <row r="11663" spans="1:6" x14ac:dyDescent="0.25">
      <c r="A11663" t="s">
        <v>17557</v>
      </c>
      <c r="B11663" t="s">
        <v>5573</v>
      </c>
      <c r="C11663" s="1">
        <v>0</v>
      </c>
      <c r="D11663" s="1">
        <v>0</v>
      </c>
      <c r="E11663" s="1">
        <v>0</v>
      </c>
    </row>
    <row r="11664" spans="1:6" x14ac:dyDescent="0.25">
      <c r="A11664" t="s">
        <v>17558</v>
      </c>
      <c r="B11664" t="s">
        <v>5575</v>
      </c>
      <c r="C11664" s="1">
        <v>0</v>
      </c>
      <c r="D11664" s="1">
        <v>0</v>
      </c>
      <c r="E11664" s="1">
        <v>0</v>
      </c>
    </row>
    <row r="11665" spans="1:6" x14ac:dyDescent="0.25">
      <c r="A11665" t="s">
        <v>17559</v>
      </c>
      <c r="B11665" t="s">
        <v>5577</v>
      </c>
      <c r="C11665" s="1">
        <v>0</v>
      </c>
      <c r="D11665" s="1">
        <v>0</v>
      </c>
      <c r="E11665" s="1">
        <v>0</v>
      </c>
    </row>
    <row r="11666" spans="1:6" x14ac:dyDescent="0.25">
      <c r="A11666" t="s">
        <v>17560</v>
      </c>
      <c r="B11666" t="s">
        <v>5579</v>
      </c>
      <c r="C11666" s="1">
        <v>0</v>
      </c>
      <c r="D11666" s="1">
        <v>0</v>
      </c>
      <c r="E11666" s="1">
        <v>0</v>
      </c>
    </row>
    <row r="11667" spans="1:6" x14ac:dyDescent="0.25">
      <c r="A11667" t="s">
        <v>17561</v>
      </c>
      <c r="B11667" t="s">
        <v>5581</v>
      </c>
      <c r="C11667" s="1">
        <v>0</v>
      </c>
      <c r="D11667" s="1">
        <v>0</v>
      </c>
      <c r="E11667" s="1">
        <v>0</v>
      </c>
    </row>
    <row r="11668" spans="1:6" x14ac:dyDescent="0.25">
      <c r="A11668" t="s">
        <v>17562</v>
      </c>
      <c r="B11668" t="s">
        <v>5585</v>
      </c>
      <c r="C11668" s="1">
        <v>0</v>
      </c>
      <c r="D11668" s="1">
        <v>0</v>
      </c>
      <c r="E11668" s="1">
        <v>0</v>
      </c>
    </row>
    <row r="11669" spans="1:6" x14ac:dyDescent="0.25">
      <c r="A11669" t="s">
        <v>17563</v>
      </c>
      <c r="B11669" t="s">
        <v>5587</v>
      </c>
      <c r="C11669" s="1">
        <v>0</v>
      </c>
      <c r="D11669" s="1">
        <v>0</v>
      </c>
      <c r="E11669" s="1">
        <v>0</v>
      </c>
    </row>
    <row r="11670" spans="1:6" x14ac:dyDescent="0.25">
      <c r="A11670" t="s">
        <v>17564</v>
      </c>
      <c r="B11670" t="s">
        <v>5589</v>
      </c>
      <c r="C11670" s="1">
        <v>0</v>
      </c>
      <c r="D11670" s="1">
        <v>0</v>
      </c>
      <c r="E11670" s="1">
        <v>0</v>
      </c>
    </row>
    <row r="11671" spans="1:6" x14ac:dyDescent="0.25">
      <c r="A11671" t="s">
        <v>17565</v>
      </c>
      <c r="B11671" t="s">
        <v>5591</v>
      </c>
      <c r="C11671" s="1">
        <v>0</v>
      </c>
      <c r="D11671" s="1">
        <v>0</v>
      </c>
      <c r="E11671" s="1">
        <v>0</v>
      </c>
    </row>
    <row r="11672" spans="1:6" x14ac:dyDescent="0.25">
      <c r="A11672" t="s">
        <v>17566</v>
      </c>
      <c r="B11672" t="s">
        <v>5593</v>
      </c>
      <c r="C11672" s="1">
        <v>0</v>
      </c>
      <c r="D11672" s="1">
        <v>0</v>
      </c>
      <c r="E11672" s="1">
        <v>0</v>
      </c>
    </row>
    <row r="11673" spans="1:6" x14ac:dyDescent="0.25">
      <c r="A11673" t="s">
        <v>17567</v>
      </c>
      <c r="B11673" t="s">
        <v>5595</v>
      </c>
      <c r="C11673" s="1">
        <v>0</v>
      </c>
      <c r="D11673" s="1">
        <v>0</v>
      </c>
      <c r="E11673" s="1">
        <v>0</v>
      </c>
    </row>
    <row r="11674" spans="1:6" x14ac:dyDescent="0.25">
      <c r="A11674" t="s">
        <v>17568</v>
      </c>
      <c r="B11674" t="s">
        <v>5597</v>
      </c>
      <c r="C11674" s="1">
        <v>0</v>
      </c>
      <c r="D11674" s="1">
        <v>0</v>
      </c>
      <c r="E11674" s="1">
        <v>0</v>
      </c>
    </row>
    <row r="11675" spans="1:6" x14ac:dyDescent="0.25">
      <c r="A11675" t="s">
        <v>17569</v>
      </c>
      <c r="B11675" t="s">
        <v>5599</v>
      </c>
      <c r="C11675" s="1">
        <v>0</v>
      </c>
      <c r="D11675" s="1">
        <v>0</v>
      </c>
      <c r="E11675" s="1">
        <v>0</v>
      </c>
    </row>
    <row r="11676" spans="1:6" x14ac:dyDescent="0.25">
      <c r="A11676" t="s">
        <v>17570</v>
      </c>
      <c r="B11676" t="s">
        <v>5601</v>
      </c>
      <c r="C11676" s="1">
        <v>0</v>
      </c>
      <c r="D11676" s="1">
        <v>0</v>
      </c>
      <c r="E11676" s="1">
        <v>0</v>
      </c>
    </row>
    <row r="11677" spans="1:6" x14ac:dyDescent="0.25">
      <c r="A11677" t="s">
        <v>17571</v>
      </c>
      <c r="B11677" t="s">
        <v>5603</v>
      </c>
      <c r="C11677" s="1">
        <v>0</v>
      </c>
      <c r="D11677" s="1">
        <v>0</v>
      </c>
      <c r="E11677" s="1">
        <v>0</v>
      </c>
    </row>
    <row r="11678" spans="1:6" x14ac:dyDescent="0.25">
      <c r="A11678" t="s">
        <v>17572</v>
      </c>
      <c r="B11678" t="s">
        <v>5605</v>
      </c>
      <c r="C11678" s="1">
        <v>0</v>
      </c>
      <c r="D11678" s="1">
        <v>0</v>
      </c>
      <c r="E11678" s="1">
        <v>0</v>
      </c>
    </row>
    <row r="11679" spans="1:6" x14ac:dyDescent="0.25">
      <c r="A11679" t="s">
        <v>17573</v>
      </c>
      <c r="B11679" t="s">
        <v>5607</v>
      </c>
      <c r="C11679" s="1">
        <v>0</v>
      </c>
      <c r="D11679" s="1">
        <v>0</v>
      </c>
      <c r="E11679" s="1">
        <v>0</v>
      </c>
    </row>
    <row r="11680" spans="1:6" x14ac:dyDescent="0.25">
      <c r="A11680" t="s">
        <v>17574</v>
      </c>
      <c r="B11680" t="s">
        <v>5609</v>
      </c>
      <c r="C11680" s="1">
        <v>0</v>
      </c>
      <c r="D11680" s="1">
        <v>268</v>
      </c>
      <c r="E11680" s="1">
        <v>650</v>
      </c>
      <c r="F11680" t="s">
        <v>17575</v>
      </c>
    </row>
    <row r="11681" spans="1:6" x14ac:dyDescent="0.25">
      <c r="A11681" t="s">
        <v>17576</v>
      </c>
      <c r="B11681" t="s">
        <v>5612</v>
      </c>
      <c r="C11681" s="1">
        <v>0</v>
      </c>
      <c r="D11681" s="1">
        <v>0</v>
      </c>
      <c r="E11681" s="1">
        <v>0</v>
      </c>
    </row>
    <row r="11682" spans="1:6" x14ac:dyDescent="0.25">
      <c r="A11682" t="s">
        <v>17577</v>
      </c>
      <c r="B11682" t="s">
        <v>5614</v>
      </c>
      <c r="C11682" s="1">
        <v>0</v>
      </c>
      <c r="D11682" s="1">
        <v>0</v>
      </c>
      <c r="E11682" s="1">
        <v>0</v>
      </c>
    </row>
    <row r="11683" spans="1:6" x14ac:dyDescent="0.25">
      <c r="A11683" t="s">
        <v>17578</v>
      </c>
      <c r="B11683" t="s">
        <v>5616</v>
      </c>
      <c r="C11683" s="1">
        <v>0</v>
      </c>
      <c r="D11683" s="1">
        <v>0</v>
      </c>
      <c r="E11683" s="1">
        <v>9336</v>
      </c>
      <c r="F11683" t="s">
        <v>17579</v>
      </c>
    </row>
    <row r="11684" spans="1:6" x14ac:dyDescent="0.25">
      <c r="A11684" t="s">
        <v>17580</v>
      </c>
      <c r="B11684" t="s">
        <v>5619</v>
      </c>
      <c r="C11684" s="1">
        <v>0</v>
      </c>
      <c r="D11684" s="1">
        <v>0</v>
      </c>
      <c r="E11684" s="1">
        <v>4668</v>
      </c>
      <c r="F11684" t="s">
        <v>17581</v>
      </c>
    </row>
    <row r="11685" spans="1:6" x14ac:dyDescent="0.25">
      <c r="A11685" t="s">
        <v>17582</v>
      </c>
      <c r="B11685" t="s">
        <v>13490</v>
      </c>
      <c r="C11685" s="1">
        <v>0</v>
      </c>
      <c r="D11685" s="1">
        <v>0</v>
      </c>
      <c r="E11685" s="1">
        <v>0</v>
      </c>
    </row>
    <row r="11686" spans="1:6" x14ac:dyDescent="0.25">
      <c r="A11686" t="s">
        <v>17583</v>
      </c>
      <c r="B11686" t="s">
        <v>5622</v>
      </c>
      <c r="C11686" s="1">
        <v>0</v>
      </c>
      <c r="D11686" s="1">
        <v>0</v>
      </c>
      <c r="E11686" s="1">
        <v>0</v>
      </c>
    </row>
    <row r="11687" spans="1:6" x14ac:dyDescent="0.25">
      <c r="A11687" t="s">
        <v>17584</v>
      </c>
      <c r="B11687" t="s">
        <v>13493</v>
      </c>
      <c r="C11687" s="1">
        <v>0</v>
      </c>
      <c r="D11687" s="1">
        <v>0</v>
      </c>
      <c r="E11687" s="1">
        <v>0</v>
      </c>
    </row>
    <row r="11688" spans="1:6" x14ac:dyDescent="0.25">
      <c r="A11688" t="s">
        <v>17585</v>
      </c>
      <c r="B11688" t="s">
        <v>5624</v>
      </c>
      <c r="C11688" s="1">
        <v>0</v>
      </c>
      <c r="D11688" s="1">
        <v>0</v>
      </c>
      <c r="E11688" s="1">
        <v>0</v>
      </c>
    </row>
    <row r="11689" spans="1:6" x14ac:dyDescent="0.25">
      <c r="A11689" t="s">
        <v>17586</v>
      </c>
      <c r="B11689" t="s">
        <v>5626</v>
      </c>
      <c r="C11689" s="1">
        <v>0</v>
      </c>
      <c r="D11689" s="1">
        <v>0</v>
      </c>
      <c r="E11689" s="1">
        <v>0</v>
      </c>
    </row>
    <row r="11690" spans="1:6" x14ac:dyDescent="0.25">
      <c r="A11690" t="s">
        <v>17587</v>
      </c>
      <c r="B11690" t="s">
        <v>5628</v>
      </c>
      <c r="C11690" s="1">
        <v>0</v>
      </c>
      <c r="D11690" s="1">
        <v>0</v>
      </c>
      <c r="E11690" s="1">
        <v>0</v>
      </c>
    </row>
    <row r="11691" spans="1:6" x14ac:dyDescent="0.25">
      <c r="A11691" t="s">
        <v>17588</v>
      </c>
      <c r="B11691" t="s">
        <v>5630</v>
      </c>
      <c r="C11691" s="1">
        <v>0</v>
      </c>
      <c r="D11691" s="1">
        <v>0</v>
      </c>
      <c r="E11691" s="1">
        <v>0</v>
      </c>
    </row>
    <row r="11692" spans="1:6" x14ac:dyDescent="0.25">
      <c r="A11692" t="s">
        <v>17589</v>
      </c>
      <c r="B11692" t="s">
        <v>5632</v>
      </c>
      <c r="C11692" s="1">
        <v>0</v>
      </c>
      <c r="D11692" s="1">
        <v>0</v>
      </c>
      <c r="E11692" s="1">
        <v>0</v>
      </c>
    </row>
    <row r="11693" spans="1:6" x14ac:dyDescent="0.25">
      <c r="A11693" t="s">
        <v>17590</v>
      </c>
      <c r="B11693" t="s">
        <v>5634</v>
      </c>
      <c r="C11693" s="1">
        <v>0</v>
      </c>
      <c r="D11693" s="1">
        <v>0</v>
      </c>
      <c r="E11693" s="1">
        <v>0</v>
      </c>
    </row>
    <row r="11694" spans="1:6" x14ac:dyDescent="0.25">
      <c r="A11694" t="s">
        <v>17591</v>
      </c>
      <c r="B11694" t="s">
        <v>5636</v>
      </c>
      <c r="C11694" s="1">
        <v>0</v>
      </c>
      <c r="D11694" s="1">
        <v>0</v>
      </c>
      <c r="E11694" s="1">
        <v>0</v>
      </c>
    </row>
    <row r="11695" spans="1:6" x14ac:dyDescent="0.25">
      <c r="A11695" t="s">
        <v>17592</v>
      </c>
      <c r="B11695" t="s">
        <v>5638</v>
      </c>
      <c r="C11695" s="1">
        <v>0</v>
      </c>
      <c r="D11695" s="1">
        <v>0</v>
      </c>
      <c r="E11695" s="1">
        <v>0</v>
      </c>
    </row>
    <row r="11696" spans="1:6" x14ac:dyDescent="0.25">
      <c r="A11696" t="s">
        <v>17593</v>
      </c>
      <c r="B11696" t="s">
        <v>5640</v>
      </c>
      <c r="C11696" s="1">
        <v>0</v>
      </c>
      <c r="D11696" s="1">
        <v>0</v>
      </c>
      <c r="E11696" s="1">
        <v>0</v>
      </c>
    </row>
    <row r="11697" spans="1:5" x14ac:dyDescent="0.25">
      <c r="A11697" t="s">
        <v>17594</v>
      </c>
      <c r="B11697" t="s">
        <v>5642</v>
      </c>
      <c r="C11697" s="1">
        <v>0</v>
      </c>
      <c r="D11697" s="1">
        <v>0</v>
      </c>
      <c r="E11697" s="1">
        <v>0</v>
      </c>
    </row>
    <row r="11698" spans="1:5" x14ac:dyDescent="0.25">
      <c r="A11698" t="s">
        <v>17595</v>
      </c>
      <c r="B11698" t="s">
        <v>5644</v>
      </c>
      <c r="C11698" s="1">
        <v>0</v>
      </c>
      <c r="D11698" s="1">
        <v>0</v>
      </c>
      <c r="E11698" s="1">
        <v>0</v>
      </c>
    </row>
    <row r="11699" spans="1:5" x14ac:dyDescent="0.25">
      <c r="A11699" t="s">
        <v>17596</v>
      </c>
      <c r="B11699" t="s">
        <v>5646</v>
      </c>
      <c r="C11699" s="1">
        <v>0</v>
      </c>
      <c r="D11699" s="1">
        <v>0</v>
      </c>
      <c r="E11699" s="1">
        <v>0</v>
      </c>
    </row>
    <row r="11700" spans="1:5" x14ac:dyDescent="0.25">
      <c r="A11700" t="s">
        <v>17597</v>
      </c>
      <c r="B11700" t="s">
        <v>5648</v>
      </c>
      <c r="C11700" s="1">
        <v>0</v>
      </c>
      <c r="D11700" s="1">
        <v>0</v>
      </c>
      <c r="E11700" s="1">
        <v>0</v>
      </c>
    </row>
    <row r="11701" spans="1:5" x14ac:dyDescent="0.25">
      <c r="A11701" t="s">
        <v>17598</v>
      </c>
      <c r="B11701" t="s">
        <v>5650</v>
      </c>
      <c r="C11701" s="1">
        <v>0</v>
      </c>
      <c r="D11701" s="1">
        <v>0</v>
      </c>
      <c r="E11701" s="1">
        <v>0</v>
      </c>
    </row>
    <row r="11702" spans="1:5" x14ac:dyDescent="0.25">
      <c r="A11702" t="s">
        <v>17599</v>
      </c>
      <c r="B11702" t="s">
        <v>5652</v>
      </c>
      <c r="C11702" s="1">
        <v>0</v>
      </c>
      <c r="D11702" s="1">
        <v>0</v>
      </c>
      <c r="E11702" s="1">
        <v>0</v>
      </c>
    </row>
    <row r="11703" spans="1:5" x14ac:dyDescent="0.25">
      <c r="A11703" t="s">
        <v>17600</v>
      </c>
      <c r="B11703" t="s">
        <v>5654</v>
      </c>
      <c r="C11703" s="1">
        <v>0</v>
      </c>
      <c r="D11703" s="1">
        <v>0</v>
      </c>
      <c r="E11703" s="1">
        <v>0</v>
      </c>
    </row>
    <row r="11704" spans="1:5" x14ac:dyDescent="0.25">
      <c r="A11704" t="s">
        <v>17601</v>
      </c>
      <c r="B11704" t="s">
        <v>5656</v>
      </c>
      <c r="C11704" s="1">
        <v>0</v>
      </c>
      <c r="D11704" s="1">
        <v>0</v>
      </c>
      <c r="E11704" s="1">
        <v>0</v>
      </c>
    </row>
    <row r="11705" spans="1:5" x14ac:dyDescent="0.25">
      <c r="A11705" t="s">
        <v>17602</v>
      </c>
      <c r="B11705" t="s">
        <v>5658</v>
      </c>
      <c r="C11705" s="1">
        <v>0</v>
      </c>
      <c r="D11705" s="1">
        <v>0</v>
      </c>
      <c r="E11705" s="1">
        <v>0</v>
      </c>
    </row>
    <row r="11706" spans="1:5" x14ac:dyDescent="0.25">
      <c r="A11706" t="s">
        <v>17603</v>
      </c>
      <c r="B11706" t="s">
        <v>5660</v>
      </c>
      <c r="C11706" s="1">
        <v>0</v>
      </c>
      <c r="D11706" s="1">
        <v>0</v>
      </c>
      <c r="E11706" s="1">
        <v>0</v>
      </c>
    </row>
    <row r="11707" spans="1:5" x14ac:dyDescent="0.25">
      <c r="A11707" t="s">
        <v>17604</v>
      </c>
      <c r="B11707" t="s">
        <v>5662</v>
      </c>
      <c r="C11707" s="1">
        <v>0</v>
      </c>
      <c r="D11707" s="1">
        <v>0</v>
      </c>
      <c r="E11707" s="1">
        <v>0</v>
      </c>
    </row>
    <row r="11708" spans="1:5" x14ac:dyDescent="0.25">
      <c r="A11708" t="s">
        <v>17605</v>
      </c>
      <c r="B11708" t="s">
        <v>5664</v>
      </c>
      <c r="C11708" s="1">
        <v>0</v>
      </c>
      <c r="D11708" s="1">
        <v>0</v>
      </c>
      <c r="E11708" s="1">
        <v>0</v>
      </c>
    </row>
    <row r="11709" spans="1:5" x14ac:dyDescent="0.25">
      <c r="A11709" t="s">
        <v>17606</v>
      </c>
      <c r="B11709" t="s">
        <v>5666</v>
      </c>
      <c r="C11709" s="1">
        <v>0</v>
      </c>
      <c r="D11709" s="1">
        <v>0</v>
      </c>
      <c r="E11709" s="1">
        <v>0</v>
      </c>
    </row>
    <row r="11710" spans="1:5" x14ac:dyDescent="0.25">
      <c r="A11710" t="s">
        <v>17607</v>
      </c>
      <c r="B11710" t="s">
        <v>5668</v>
      </c>
      <c r="C11710" s="1">
        <v>0</v>
      </c>
      <c r="D11710" s="1">
        <v>0</v>
      </c>
      <c r="E11710" s="1">
        <v>0</v>
      </c>
    </row>
    <row r="11711" spans="1:5" x14ac:dyDescent="0.25">
      <c r="A11711" t="s">
        <v>17608</v>
      </c>
      <c r="B11711" t="s">
        <v>5670</v>
      </c>
      <c r="C11711" s="1">
        <v>0</v>
      </c>
      <c r="D11711" s="1">
        <v>0</v>
      </c>
      <c r="E11711" s="1">
        <v>0</v>
      </c>
    </row>
    <row r="11712" spans="1:5" x14ac:dyDescent="0.25">
      <c r="A11712" t="s">
        <v>17609</v>
      </c>
      <c r="B11712" t="s">
        <v>5672</v>
      </c>
      <c r="C11712" s="1">
        <v>0</v>
      </c>
      <c r="D11712" s="1">
        <v>0</v>
      </c>
      <c r="E11712" s="1">
        <v>0</v>
      </c>
    </row>
    <row r="11713" spans="1:5" x14ac:dyDescent="0.25">
      <c r="A11713" t="s">
        <v>17610</v>
      </c>
      <c r="B11713" t="s">
        <v>5676</v>
      </c>
      <c r="C11713" s="1">
        <v>0</v>
      </c>
      <c r="D11713" s="1">
        <v>0</v>
      </c>
      <c r="E11713" s="1">
        <v>0</v>
      </c>
    </row>
    <row r="11714" spans="1:5" x14ac:dyDescent="0.25">
      <c r="A11714" t="s">
        <v>17611</v>
      </c>
      <c r="B11714" t="s">
        <v>5680</v>
      </c>
      <c r="C11714" s="1">
        <v>0</v>
      </c>
      <c r="D11714" s="1">
        <v>0</v>
      </c>
      <c r="E11714" s="1">
        <v>0</v>
      </c>
    </row>
    <row r="11715" spans="1:5" x14ac:dyDescent="0.25">
      <c r="A11715" t="s">
        <v>17612</v>
      </c>
      <c r="B11715" t="s">
        <v>5682</v>
      </c>
      <c r="C11715" s="1">
        <v>0</v>
      </c>
      <c r="D11715" s="1">
        <v>0</v>
      </c>
      <c r="E11715" s="1">
        <v>0</v>
      </c>
    </row>
    <row r="11716" spans="1:5" x14ac:dyDescent="0.25">
      <c r="A11716" t="s">
        <v>17613</v>
      </c>
      <c r="B11716" t="s">
        <v>5684</v>
      </c>
      <c r="C11716" s="1">
        <v>0</v>
      </c>
      <c r="D11716" s="1">
        <v>0</v>
      </c>
      <c r="E11716" s="1">
        <v>0</v>
      </c>
    </row>
    <row r="11717" spans="1:5" x14ac:dyDescent="0.25">
      <c r="A11717" t="s">
        <v>17614</v>
      </c>
      <c r="B11717" t="s">
        <v>5686</v>
      </c>
      <c r="C11717" s="1">
        <v>0</v>
      </c>
      <c r="D11717" s="1">
        <v>0</v>
      </c>
      <c r="E11717" s="1">
        <v>0</v>
      </c>
    </row>
    <row r="11718" spans="1:5" x14ac:dyDescent="0.25">
      <c r="A11718" t="s">
        <v>17615</v>
      </c>
      <c r="B11718" t="s">
        <v>5688</v>
      </c>
      <c r="C11718" s="1">
        <v>0</v>
      </c>
      <c r="D11718" s="1">
        <v>0</v>
      </c>
      <c r="E11718" s="1">
        <v>0</v>
      </c>
    </row>
    <row r="11719" spans="1:5" x14ac:dyDescent="0.25">
      <c r="A11719" t="s">
        <v>17616</v>
      </c>
      <c r="B11719" t="s">
        <v>5690</v>
      </c>
      <c r="C11719" s="1">
        <v>0</v>
      </c>
      <c r="D11719" s="1">
        <v>0</v>
      </c>
      <c r="E11719" s="1">
        <v>0</v>
      </c>
    </row>
    <row r="11720" spans="1:5" x14ac:dyDescent="0.25">
      <c r="A11720" t="s">
        <v>17617</v>
      </c>
      <c r="B11720" t="s">
        <v>5692</v>
      </c>
      <c r="C11720" s="1">
        <v>0</v>
      </c>
      <c r="D11720" s="1">
        <v>0</v>
      </c>
      <c r="E11720" s="1">
        <v>0</v>
      </c>
    </row>
    <row r="11721" spans="1:5" x14ac:dyDescent="0.25">
      <c r="A11721" t="s">
        <v>17618</v>
      </c>
      <c r="B11721" t="s">
        <v>5694</v>
      </c>
      <c r="C11721" s="1">
        <v>0</v>
      </c>
      <c r="D11721" s="1">
        <v>0</v>
      </c>
      <c r="E11721" s="1">
        <v>0</v>
      </c>
    </row>
    <row r="11722" spans="1:5" x14ac:dyDescent="0.25">
      <c r="A11722" t="s">
        <v>17619</v>
      </c>
      <c r="B11722" t="s">
        <v>5696</v>
      </c>
      <c r="C11722" s="1">
        <v>0</v>
      </c>
      <c r="D11722" s="1">
        <v>0</v>
      </c>
      <c r="E11722" s="1">
        <v>0</v>
      </c>
    </row>
    <row r="11723" spans="1:5" x14ac:dyDescent="0.25">
      <c r="A11723" t="s">
        <v>17620</v>
      </c>
      <c r="B11723" t="s">
        <v>5698</v>
      </c>
      <c r="C11723" s="1">
        <v>0</v>
      </c>
      <c r="D11723" s="1">
        <v>0</v>
      </c>
      <c r="E11723" s="1">
        <v>0</v>
      </c>
    </row>
    <row r="11724" spans="1:5" x14ac:dyDescent="0.25">
      <c r="A11724" t="s">
        <v>17621</v>
      </c>
      <c r="B11724" t="s">
        <v>5700</v>
      </c>
      <c r="C11724" s="1">
        <v>0</v>
      </c>
      <c r="D11724" s="1">
        <v>0</v>
      </c>
      <c r="E11724" s="1">
        <v>0</v>
      </c>
    </row>
    <row r="11725" spans="1:5" x14ac:dyDescent="0.25">
      <c r="A11725" t="s">
        <v>17622</v>
      </c>
      <c r="B11725" t="s">
        <v>5702</v>
      </c>
      <c r="C11725" s="1">
        <v>0</v>
      </c>
      <c r="D11725" s="1">
        <v>0</v>
      </c>
      <c r="E11725" s="1">
        <v>0</v>
      </c>
    </row>
    <row r="11726" spans="1:5" x14ac:dyDescent="0.25">
      <c r="A11726" t="s">
        <v>17623</v>
      </c>
      <c r="B11726" t="s">
        <v>5704</v>
      </c>
      <c r="C11726" s="1">
        <v>0</v>
      </c>
      <c r="D11726" s="1">
        <v>0</v>
      </c>
      <c r="E11726" s="1">
        <v>0</v>
      </c>
    </row>
    <row r="11727" spans="1:5" x14ac:dyDescent="0.25">
      <c r="A11727" t="s">
        <v>17624</v>
      </c>
      <c r="B11727" t="s">
        <v>5706</v>
      </c>
      <c r="C11727" s="1">
        <v>0</v>
      </c>
      <c r="D11727" s="1">
        <v>0</v>
      </c>
      <c r="E11727" s="1">
        <v>0</v>
      </c>
    </row>
    <row r="11728" spans="1:5" x14ac:dyDescent="0.25">
      <c r="A11728" t="s">
        <v>17625</v>
      </c>
      <c r="B11728" t="s">
        <v>5708</v>
      </c>
      <c r="C11728" s="1">
        <v>0</v>
      </c>
      <c r="D11728" s="1">
        <v>0</v>
      </c>
      <c r="E11728" s="1">
        <v>0</v>
      </c>
    </row>
    <row r="11729" spans="1:5" x14ac:dyDescent="0.25">
      <c r="A11729" t="s">
        <v>17626</v>
      </c>
      <c r="B11729" t="s">
        <v>5710</v>
      </c>
      <c r="C11729" s="1">
        <v>0</v>
      </c>
      <c r="D11729" s="1">
        <v>0</v>
      </c>
      <c r="E11729" s="1">
        <v>0</v>
      </c>
    </row>
    <row r="11730" spans="1:5" x14ac:dyDescent="0.25">
      <c r="A11730" t="s">
        <v>17627</v>
      </c>
      <c r="B11730" t="s">
        <v>5712</v>
      </c>
      <c r="C11730" s="1">
        <v>0</v>
      </c>
      <c r="D11730" s="1">
        <v>0</v>
      </c>
      <c r="E11730" s="1">
        <v>0</v>
      </c>
    </row>
    <row r="11731" spans="1:5" x14ac:dyDescent="0.25">
      <c r="A11731" t="s">
        <v>17628</v>
      </c>
      <c r="B11731" t="s">
        <v>5714</v>
      </c>
      <c r="C11731" s="1">
        <v>0</v>
      </c>
      <c r="D11731" s="1">
        <v>0</v>
      </c>
      <c r="E11731" s="1">
        <v>0</v>
      </c>
    </row>
    <row r="11732" spans="1:5" x14ac:dyDescent="0.25">
      <c r="A11732" t="s">
        <v>17629</v>
      </c>
      <c r="B11732" t="s">
        <v>5716</v>
      </c>
      <c r="C11732" s="1">
        <v>0</v>
      </c>
      <c r="D11732" s="1">
        <v>0</v>
      </c>
      <c r="E11732" s="1">
        <v>0</v>
      </c>
    </row>
    <row r="11733" spans="1:5" x14ac:dyDescent="0.25">
      <c r="A11733" t="s">
        <v>17630</v>
      </c>
      <c r="B11733" t="s">
        <v>13540</v>
      </c>
      <c r="C11733" s="1">
        <v>0</v>
      </c>
      <c r="D11733" s="1">
        <v>0</v>
      </c>
      <c r="E11733" s="1">
        <v>0</v>
      </c>
    </row>
    <row r="11734" spans="1:5" x14ac:dyDescent="0.25">
      <c r="A11734" t="s">
        <v>17631</v>
      </c>
      <c r="B11734" t="s">
        <v>5718</v>
      </c>
      <c r="C11734" s="1">
        <v>0</v>
      </c>
      <c r="D11734" s="1">
        <v>0</v>
      </c>
      <c r="E11734" s="1">
        <v>0</v>
      </c>
    </row>
    <row r="11735" spans="1:5" x14ac:dyDescent="0.25">
      <c r="A11735" t="s">
        <v>17632</v>
      </c>
      <c r="B11735" t="s">
        <v>5720</v>
      </c>
      <c r="C11735" s="1">
        <v>0</v>
      </c>
      <c r="D11735" s="1">
        <v>0</v>
      </c>
      <c r="E11735" s="1">
        <v>0</v>
      </c>
    </row>
    <row r="11736" spans="1:5" x14ac:dyDescent="0.25">
      <c r="A11736" t="s">
        <v>17633</v>
      </c>
      <c r="B11736" t="s">
        <v>5722</v>
      </c>
      <c r="C11736" s="1">
        <v>0</v>
      </c>
      <c r="D11736" s="1">
        <v>0</v>
      </c>
      <c r="E11736" s="1">
        <v>0</v>
      </c>
    </row>
    <row r="11737" spans="1:5" x14ac:dyDescent="0.25">
      <c r="A11737" t="s">
        <v>17634</v>
      </c>
      <c r="B11737" t="s">
        <v>5724</v>
      </c>
      <c r="C11737" s="1">
        <v>0</v>
      </c>
      <c r="D11737" s="1">
        <v>0</v>
      </c>
      <c r="E11737" s="1">
        <v>0</v>
      </c>
    </row>
    <row r="11738" spans="1:5" x14ac:dyDescent="0.25">
      <c r="A11738" t="s">
        <v>17635</v>
      </c>
      <c r="B11738" t="s">
        <v>5726</v>
      </c>
      <c r="C11738" s="1">
        <v>0</v>
      </c>
      <c r="D11738" s="1">
        <v>0</v>
      </c>
      <c r="E11738" s="1">
        <v>0</v>
      </c>
    </row>
    <row r="11739" spans="1:5" x14ac:dyDescent="0.25">
      <c r="A11739" t="s">
        <v>17636</v>
      </c>
      <c r="B11739" t="s">
        <v>5728</v>
      </c>
      <c r="C11739" s="1">
        <v>0</v>
      </c>
      <c r="D11739" s="1">
        <v>0</v>
      </c>
      <c r="E11739" s="1">
        <v>0</v>
      </c>
    </row>
    <row r="11740" spans="1:5" x14ac:dyDescent="0.25">
      <c r="A11740" t="s">
        <v>17637</v>
      </c>
      <c r="B11740" t="s">
        <v>5730</v>
      </c>
      <c r="C11740" s="1">
        <v>0</v>
      </c>
      <c r="D11740" s="1">
        <v>0</v>
      </c>
      <c r="E11740" s="1">
        <v>0</v>
      </c>
    </row>
    <row r="11741" spans="1:5" x14ac:dyDescent="0.25">
      <c r="A11741" t="s">
        <v>17638</v>
      </c>
      <c r="B11741" t="s">
        <v>6864</v>
      </c>
      <c r="C11741" s="1">
        <v>0</v>
      </c>
      <c r="D11741" s="1">
        <v>0</v>
      </c>
      <c r="E11741" s="1">
        <v>0</v>
      </c>
    </row>
    <row r="11742" spans="1:5" x14ac:dyDescent="0.25">
      <c r="A11742" t="s">
        <v>17639</v>
      </c>
      <c r="B11742" t="s">
        <v>7019</v>
      </c>
      <c r="C11742" s="1">
        <v>0</v>
      </c>
      <c r="D11742" s="1">
        <v>0</v>
      </c>
      <c r="E11742" s="1">
        <v>0</v>
      </c>
    </row>
    <row r="11743" spans="1:5" x14ac:dyDescent="0.25">
      <c r="A11743" t="s">
        <v>17640</v>
      </c>
      <c r="B11743" t="s">
        <v>7022</v>
      </c>
      <c r="C11743" s="1">
        <v>0</v>
      </c>
      <c r="D11743" s="1">
        <v>0</v>
      </c>
      <c r="E11743" s="1">
        <v>0</v>
      </c>
    </row>
    <row r="11744" spans="1:5" x14ac:dyDescent="0.25">
      <c r="A11744" t="s">
        <v>17641</v>
      </c>
      <c r="B11744" t="s">
        <v>7025</v>
      </c>
      <c r="C11744" s="1">
        <v>0</v>
      </c>
      <c r="D11744" s="1">
        <v>0</v>
      </c>
      <c r="E11744" s="1">
        <v>0</v>
      </c>
    </row>
    <row r="11745" spans="1:5" x14ac:dyDescent="0.25">
      <c r="A11745" t="s">
        <v>17642</v>
      </c>
      <c r="B11745" t="s">
        <v>7028</v>
      </c>
      <c r="C11745" s="1">
        <v>0</v>
      </c>
      <c r="D11745" s="1">
        <v>0</v>
      </c>
      <c r="E11745" s="1">
        <v>0</v>
      </c>
    </row>
    <row r="11746" spans="1:5" x14ac:dyDescent="0.25">
      <c r="A11746" t="s">
        <v>17643</v>
      </c>
      <c r="B11746" t="s">
        <v>7031</v>
      </c>
      <c r="C11746" s="1">
        <v>0</v>
      </c>
      <c r="D11746" s="1">
        <v>0</v>
      </c>
      <c r="E11746" s="1">
        <v>0</v>
      </c>
    </row>
    <row r="11747" spans="1:5" x14ac:dyDescent="0.25">
      <c r="A11747" t="s">
        <v>17644</v>
      </c>
      <c r="B11747" t="s">
        <v>7033</v>
      </c>
      <c r="C11747" s="1">
        <v>0</v>
      </c>
      <c r="D11747" s="1">
        <v>0</v>
      </c>
      <c r="E11747" s="1">
        <v>0</v>
      </c>
    </row>
    <row r="11748" spans="1:5" x14ac:dyDescent="0.25">
      <c r="A11748" t="s">
        <v>17645</v>
      </c>
      <c r="B11748" t="s">
        <v>7035</v>
      </c>
      <c r="C11748" s="1">
        <v>0</v>
      </c>
      <c r="D11748" s="1">
        <v>0</v>
      </c>
      <c r="E11748" s="1">
        <v>0</v>
      </c>
    </row>
    <row r="11749" spans="1:5" x14ac:dyDescent="0.25">
      <c r="A11749" t="s">
        <v>17646</v>
      </c>
      <c r="B11749" t="s">
        <v>7038</v>
      </c>
      <c r="C11749" s="1">
        <v>0</v>
      </c>
      <c r="D11749" s="1">
        <v>0</v>
      </c>
      <c r="E11749" s="1">
        <v>0</v>
      </c>
    </row>
    <row r="11750" spans="1:5" x14ac:dyDescent="0.25">
      <c r="A11750" t="s">
        <v>17647</v>
      </c>
      <c r="B11750" t="s">
        <v>7040</v>
      </c>
      <c r="C11750" s="1">
        <v>0</v>
      </c>
      <c r="D11750" s="1">
        <v>0</v>
      </c>
      <c r="E11750" s="1">
        <v>0</v>
      </c>
    </row>
    <row r="11751" spans="1:5" x14ac:dyDescent="0.25">
      <c r="A11751" t="s">
        <v>17648</v>
      </c>
      <c r="B11751" t="s">
        <v>7042</v>
      </c>
      <c r="C11751" s="1">
        <v>0</v>
      </c>
      <c r="D11751" s="1">
        <v>0</v>
      </c>
      <c r="E11751" s="1">
        <v>0</v>
      </c>
    </row>
    <row r="11752" spans="1:5" x14ac:dyDescent="0.25">
      <c r="A11752" t="s">
        <v>17649</v>
      </c>
      <c r="B11752" t="s">
        <v>7045</v>
      </c>
      <c r="C11752" s="1">
        <v>0</v>
      </c>
      <c r="D11752" s="1">
        <v>0</v>
      </c>
      <c r="E11752" s="1">
        <v>0</v>
      </c>
    </row>
    <row r="11753" spans="1:5" x14ac:dyDescent="0.25">
      <c r="A11753" t="s">
        <v>17650</v>
      </c>
      <c r="B11753" t="s">
        <v>7048</v>
      </c>
      <c r="C11753" s="1">
        <v>0</v>
      </c>
      <c r="D11753" s="1">
        <v>0</v>
      </c>
      <c r="E11753" s="1">
        <v>0</v>
      </c>
    </row>
    <row r="11754" spans="1:5" x14ac:dyDescent="0.25">
      <c r="A11754" t="s">
        <v>17651</v>
      </c>
      <c r="B11754" t="s">
        <v>7050</v>
      </c>
      <c r="C11754" s="1">
        <v>0</v>
      </c>
      <c r="D11754" s="1">
        <v>0</v>
      </c>
      <c r="E11754" s="1">
        <v>0</v>
      </c>
    </row>
    <row r="11755" spans="1:5" x14ac:dyDescent="0.25">
      <c r="A11755" t="s">
        <v>17652</v>
      </c>
      <c r="B11755" t="s">
        <v>7052</v>
      </c>
      <c r="C11755" s="1">
        <v>0</v>
      </c>
      <c r="D11755" s="1">
        <v>0</v>
      </c>
      <c r="E11755" s="1">
        <v>0</v>
      </c>
    </row>
    <row r="11756" spans="1:5" x14ac:dyDescent="0.25">
      <c r="A11756" t="s">
        <v>17653</v>
      </c>
      <c r="B11756" t="s">
        <v>7054</v>
      </c>
      <c r="C11756" s="1">
        <v>0</v>
      </c>
      <c r="D11756" s="1">
        <v>0</v>
      </c>
      <c r="E11756" s="1">
        <v>0</v>
      </c>
    </row>
    <row r="11757" spans="1:5" x14ac:dyDescent="0.25">
      <c r="A11757" t="s">
        <v>17654</v>
      </c>
      <c r="B11757" t="s">
        <v>7056</v>
      </c>
      <c r="C11757" s="1">
        <v>0</v>
      </c>
      <c r="D11757" s="1">
        <v>0</v>
      </c>
      <c r="E11757" s="1">
        <v>0</v>
      </c>
    </row>
    <row r="11758" spans="1:5" x14ac:dyDescent="0.25">
      <c r="A11758" t="s">
        <v>17655</v>
      </c>
      <c r="B11758" t="s">
        <v>7058</v>
      </c>
      <c r="C11758" s="1">
        <v>0</v>
      </c>
      <c r="D11758" s="1">
        <v>0</v>
      </c>
      <c r="E11758" s="1">
        <v>0</v>
      </c>
    </row>
    <row r="11759" spans="1:5" x14ac:dyDescent="0.25">
      <c r="A11759" t="s">
        <v>17656</v>
      </c>
      <c r="B11759" t="s">
        <v>7060</v>
      </c>
      <c r="C11759" s="1">
        <v>0</v>
      </c>
      <c r="D11759" s="1">
        <v>0</v>
      </c>
      <c r="E11759" s="1">
        <v>0</v>
      </c>
    </row>
    <row r="11760" spans="1:5" x14ac:dyDescent="0.25">
      <c r="A11760" t="s">
        <v>17657</v>
      </c>
      <c r="B11760" t="s">
        <v>7062</v>
      </c>
      <c r="C11760" s="1">
        <v>0</v>
      </c>
      <c r="D11760" s="1">
        <v>0</v>
      </c>
      <c r="E11760" s="1">
        <v>0</v>
      </c>
    </row>
    <row r="11761" spans="1:5" x14ac:dyDescent="0.25">
      <c r="A11761" t="s">
        <v>17658</v>
      </c>
      <c r="B11761" t="s">
        <v>7066</v>
      </c>
      <c r="C11761" s="1">
        <v>0</v>
      </c>
      <c r="D11761" s="1">
        <v>0</v>
      </c>
      <c r="E11761" s="1">
        <v>0</v>
      </c>
    </row>
    <row r="11762" spans="1:5" x14ac:dyDescent="0.25">
      <c r="A11762" t="s">
        <v>17659</v>
      </c>
      <c r="B11762" t="s">
        <v>7070</v>
      </c>
      <c r="C11762" s="1">
        <v>0</v>
      </c>
      <c r="D11762" s="1">
        <v>0</v>
      </c>
      <c r="E11762" s="1">
        <v>0</v>
      </c>
    </row>
    <row r="11763" spans="1:5" x14ac:dyDescent="0.25">
      <c r="A11763" t="s">
        <v>17660</v>
      </c>
      <c r="B11763" t="s">
        <v>7072</v>
      </c>
      <c r="C11763" s="1">
        <v>0</v>
      </c>
      <c r="D11763" s="1">
        <v>0</v>
      </c>
      <c r="E11763" s="1">
        <v>0</v>
      </c>
    </row>
    <row r="11764" spans="1:5" x14ac:dyDescent="0.25">
      <c r="A11764" t="s">
        <v>17661</v>
      </c>
      <c r="B11764" t="s">
        <v>7074</v>
      </c>
      <c r="C11764" s="1">
        <v>0</v>
      </c>
      <c r="D11764" s="1">
        <v>0</v>
      </c>
      <c r="E11764" s="1">
        <v>0</v>
      </c>
    </row>
    <row r="11765" spans="1:5" x14ac:dyDescent="0.25">
      <c r="A11765" t="s">
        <v>17662</v>
      </c>
      <c r="B11765" t="s">
        <v>7076</v>
      </c>
      <c r="C11765" s="1">
        <v>0</v>
      </c>
      <c r="D11765" s="1">
        <v>0</v>
      </c>
      <c r="E11765" s="1">
        <v>0</v>
      </c>
    </row>
    <row r="11766" spans="1:5" x14ac:dyDescent="0.25">
      <c r="A11766" t="s">
        <v>17663</v>
      </c>
      <c r="B11766" t="s">
        <v>7078</v>
      </c>
      <c r="C11766" s="1">
        <v>0</v>
      </c>
      <c r="D11766" s="1">
        <v>0</v>
      </c>
      <c r="E11766" s="1">
        <v>0</v>
      </c>
    </row>
    <row r="11767" spans="1:5" x14ac:dyDescent="0.25">
      <c r="A11767" t="s">
        <v>17664</v>
      </c>
      <c r="B11767" t="s">
        <v>7081</v>
      </c>
      <c r="C11767" s="1">
        <v>0</v>
      </c>
      <c r="D11767" s="1">
        <v>0</v>
      </c>
      <c r="E11767" s="1">
        <v>0</v>
      </c>
    </row>
    <row r="11768" spans="1:5" x14ac:dyDescent="0.25">
      <c r="A11768" t="s">
        <v>17665</v>
      </c>
      <c r="B11768" t="s">
        <v>7083</v>
      </c>
      <c r="C11768" s="1">
        <v>0</v>
      </c>
      <c r="D11768" s="1">
        <v>0</v>
      </c>
      <c r="E11768" s="1">
        <v>0</v>
      </c>
    </row>
    <row r="11769" spans="1:5" x14ac:dyDescent="0.25">
      <c r="A11769" t="s">
        <v>17666</v>
      </c>
      <c r="B11769" t="s">
        <v>7085</v>
      </c>
      <c r="C11769" s="1">
        <v>0</v>
      </c>
      <c r="D11769" s="1">
        <v>0</v>
      </c>
      <c r="E11769" s="1">
        <v>0</v>
      </c>
    </row>
    <row r="11770" spans="1:5" x14ac:dyDescent="0.25">
      <c r="A11770" t="s">
        <v>17667</v>
      </c>
      <c r="B11770" t="s">
        <v>7087</v>
      </c>
      <c r="C11770" s="1">
        <v>0</v>
      </c>
      <c r="D11770" s="1">
        <v>0</v>
      </c>
      <c r="E11770" s="1">
        <v>0</v>
      </c>
    </row>
    <row r="11771" spans="1:5" x14ac:dyDescent="0.25">
      <c r="A11771" t="s">
        <v>17668</v>
      </c>
      <c r="B11771" t="s">
        <v>7089</v>
      </c>
      <c r="C11771" s="1">
        <v>0</v>
      </c>
      <c r="D11771" s="1">
        <v>0</v>
      </c>
      <c r="E11771" s="1">
        <v>0</v>
      </c>
    </row>
    <row r="11772" spans="1:5" x14ac:dyDescent="0.25">
      <c r="A11772" t="s">
        <v>17669</v>
      </c>
      <c r="B11772" t="s">
        <v>7091</v>
      </c>
      <c r="C11772" s="1">
        <v>0</v>
      </c>
      <c r="D11772" s="1">
        <v>0</v>
      </c>
      <c r="E11772" s="1">
        <v>0</v>
      </c>
    </row>
    <row r="11773" spans="1:5" x14ac:dyDescent="0.25">
      <c r="A11773" t="s">
        <v>17670</v>
      </c>
      <c r="B11773" t="s">
        <v>7094</v>
      </c>
      <c r="C11773" s="1">
        <v>0</v>
      </c>
      <c r="D11773" s="1">
        <v>0</v>
      </c>
      <c r="E11773" s="1">
        <v>0</v>
      </c>
    </row>
    <row r="11774" spans="1:5" x14ac:dyDescent="0.25">
      <c r="A11774" t="s">
        <v>17671</v>
      </c>
      <c r="B11774" t="s">
        <v>7096</v>
      </c>
      <c r="C11774" s="1">
        <v>0</v>
      </c>
      <c r="D11774" s="1">
        <v>0</v>
      </c>
      <c r="E11774" s="1">
        <v>0</v>
      </c>
    </row>
    <row r="11775" spans="1:5" x14ac:dyDescent="0.25">
      <c r="A11775" t="s">
        <v>17672</v>
      </c>
      <c r="B11775" t="s">
        <v>7098</v>
      </c>
      <c r="C11775" s="1">
        <v>0</v>
      </c>
      <c r="D11775" s="1">
        <v>0</v>
      </c>
      <c r="E11775" s="1">
        <v>0</v>
      </c>
    </row>
    <row r="11776" spans="1:5" x14ac:dyDescent="0.25">
      <c r="A11776" t="s">
        <v>17673</v>
      </c>
      <c r="B11776" t="s">
        <v>7100</v>
      </c>
      <c r="C11776" s="1">
        <v>0</v>
      </c>
      <c r="D11776" s="1">
        <v>0</v>
      </c>
      <c r="E11776" s="1">
        <v>0</v>
      </c>
    </row>
    <row r="11777" spans="1:5" x14ac:dyDescent="0.25">
      <c r="A11777" t="s">
        <v>17674</v>
      </c>
      <c r="B11777" t="s">
        <v>7103</v>
      </c>
      <c r="C11777" s="1">
        <v>0</v>
      </c>
      <c r="D11777" s="1">
        <v>0</v>
      </c>
      <c r="E11777" s="1">
        <v>0</v>
      </c>
    </row>
    <row r="11778" spans="1:5" x14ac:dyDescent="0.25">
      <c r="A11778" t="s">
        <v>17675</v>
      </c>
      <c r="B11778" t="s">
        <v>16685</v>
      </c>
      <c r="C11778" s="1">
        <v>0</v>
      </c>
      <c r="D11778" s="1">
        <v>0</v>
      </c>
      <c r="E11778" s="1">
        <v>0</v>
      </c>
    </row>
    <row r="11779" spans="1:5" x14ac:dyDescent="0.25">
      <c r="A11779" t="s">
        <v>17676</v>
      </c>
      <c r="B11779" t="s">
        <v>7105</v>
      </c>
      <c r="C11779" s="1">
        <v>0</v>
      </c>
      <c r="D11779" s="1">
        <v>0</v>
      </c>
      <c r="E11779" s="1">
        <v>0</v>
      </c>
    </row>
    <row r="11780" spans="1:5" x14ac:dyDescent="0.25">
      <c r="A11780" t="s">
        <v>17677</v>
      </c>
      <c r="B11780" t="s">
        <v>16688</v>
      </c>
      <c r="C11780" s="1">
        <v>0</v>
      </c>
      <c r="D11780" s="1">
        <v>0</v>
      </c>
      <c r="E11780" s="1">
        <v>0</v>
      </c>
    </row>
    <row r="11781" spans="1:5" x14ac:dyDescent="0.25">
      <c r="A11781" t="s">
        <v>17678</v>
      </c>
      <c r="B11781" t="s">
        <v>7107</v>
      </c>
      <c r="C11781" s="1">
        <v>0</v>
      </c>
      <c r="D11781" s="1">
        <v>0</v>
      </c>
      <c r="E11781" s="1">
        <v>0</v>
      </c>
    </row>
    <row r="11782" spans="1:5" x14ac:dyDescent="0.25">
      <c r="A11782" t="s">
        <v>17679</v>
      </c>
      <c r="B11782" t="s">
        <v>7109</v>
      </c>
      <c r="C11782" s="1">
        <v>0</v>
      </c>
      <c r="D11782" s="1">
        <v>0</v>
      </c>
      <c r="E11782" s="1">
        <v>0</v>
      </c>
    </row>
    <row r="11783" spans="1:5" x14ac:dyDescent="0.25">
      <c r="A11783" t="s">
        <v>17680</v>
      </c>
      <c r="B11783" t="s">
        <v>7111</v>
      </c>
      <c r="C11783" s="1">
        <v>0</v>
      </c>
      <c r="D11783" s="1">
        <v>0</v>
      </c>
      <c r="E11783" s="1">
        <v>0</v>
      </c>
    </row>
    <row r="11784" spans="1:5" x14ac:dyDescent="0.25">
      <c r="A11784" t="s">
        <v>17681</v>
      </c>
      <c r="B11784" t="s">
        <v>7113</v>
      </c>
      <c r="C11784" s="1">
        <v>0</v>
      </c>
      <c r="D11784" s="1">
        <v>0</v>
      </c>
      <c r="E11784" s="1">
        <v>0</v>
      </c>
    </row>
    <row r="11785" spans="1:5" x14ac:dyDescent="0.25">
      <c r="A11785" t="s">
        <v>17682</v>
      </c>
      <c r="B11785" t="s">
        <v>7115</v>
      </c>
      <c r="C11785" s="1">
        <v>0</v>
      </c>
      <c r="D11785" s="1">
        <v>0</v>
      </c>
      <c r="E11785" s="1">
        <v>0</v>
      </c>
    </row>
    <row r="11786" spans="1:5" x14ac:dyDescent="0.25">
      <c r="A11786" t="s">
        <v>17683</v>
      </c>
      <c r="B11786" t="s">
        <v>7117</v>
      </c>
      <c r="C11786" s="1">
        <v>0</v>
      </c>
      <c r="D11786" s="1">
        <v>0</v>
      </c>
      <c r="E11786" s="1">
        <v>0</v>
      </c>
    </row>
    <row r="11787" spans="1:5" x14ac:dyDescent="0.25">
      <c r="A11787" t="s">
        <v>17684</v>
      </c>
      <c r="B11787" t="s">
        <v>7119</v>
      </c>
      <c r="C11787" s="1">
        <v>0</v>
      </c>
      <c r="D11787" s="1">
        <v>0</v>
      </c>
      <c r="E11787" s="1">
        <v>0</v>
      </c>
    </row>
    <row r="11788" spans="1:5" x14ac:dyDescent="0.25">
      <c r="A11788" t="s">
        <v>17685</v>
      </c>
      <c r="B11788" t="s">
        <v>11128</v>
      </c>
      <c r="C11788" s="1">
        <v>0</v>
      </c>
      <c r="D11788" s="1">
        <v>0</v>
      </c>
      <c r="E11788" s="1">
        <v>0</v>
      </c>
    </row>
    <row r="11789" spans="1:5" x14ac:dyDescent="0.25">
      <c r="A11789" t="s">
        <v>17686</v>
      </c>
      <c r="B11789" t="s">
        <v>11140</v>
      </c>
      <c r="C11789" s="1">
        <v>0</v>
      </c>
      <c r="D11789" s="1">
        <v>0</v>
      </c>
      <c r="E11789" s="1">
        <v>0</v>
      </c>
    </row>
    <row r="11790" spans="1:5" x14ac:dyDescent="0.25">
      <c r="A11790" t="s">
        <v>17687</v>
      </c>
      <c r="B11790" t="s">
        <v>7237</v>
      </c>
      <c r="C11790" s="1">
        <v>0</v>
      </c>
      <c r="D11790" s="1">
        <v>0</v>
      </c>
      <c r="E11790" s="1">
        <v>0</v>
      </c>
    </row>
    <row r="11791" spans="1:5" x14ac:dyDescent="0.25">
      <c r="A11791" t="s">
        <v>17688</v>
      </c>
      <c r="B11791" t="s">
        <v>7249</v>
      </c>
      <c r="C11791" s="1">
        <v>0</v>
      </c>
      <c r="D11791" s="1">
        <v>0</v>
      </c>
      <c r="E11791" s="1">
        <v>0</v>
      </c>
    </row>
    <row r="11792" spans="1:5" x14ac:dyDescent="0.25">
      <c r="A11792" t="s">
        <v>17689</v>
      </c>
      <c r="B11792" t="s">
        <v>16703</v>
      </c>
      <c r="C11792" s="1">
        <v>0</v>
      </c>
      <c r="D11792" s="1">
        <v>0</v>
      </c>
      <c r="E11792" s="1">
        <v>0</v>
      </c>
    </row>
    <row r="11793" spans="1:5" x14ac:dyDescent="0.25">
      <c r="A11793" t="s">
        <v>17690</v>
      </c>
      <c r="B11793" t="s">
        <v>16705</v>
      </c>
      <c r="C11793" s="1">
        <v>0</v>
      </c>
      <c r="D11793" s="1">
        <v>0</v>
      </c>
      <c r="E11793" s="1">
        <v>0</v>
      </c>
    </row>
    <row r="11794" spans="1:5" x14ac:dyDescent="0.25">
      <c r="A11794" t="s">
        <v>17691</v>
      </c>
      <c r="B11794" t="s">
        <v>16707</v>
      </c>
      <c r="C11794" s="1">
        <v>0</v>
      </c>
      <c r="D11794" s="1">
        <v>0</v>
      </c>
      <c r="E11794" s="1">
        <v>0</v>
      </c>
    </row>
    <row r="11795" spans="1:5" x14ac:dyDescent="0.25">
      <c r="A11795" t="s">
        <v>17692</v>
      </c>
      <c r="B11795" t="s">
        <v>16709</v>
      </c>
      <c r="C11795" s="1">
        <v>0</v>
      </c>
      <c r="D11795" s="1">
        <v>0</v>
      </c>
      <c r="E11795" s="1">
        <v>0</v>
      </c>
    </row>
    <row r="11796" spans="1:5" x14ac:dyDescent="0.25">
      <c r="A11796" t="s">
        <v>17693</v>
      </c>
      <c r="B11796" t="s">
        <v>16711</v>
      </c>
      <c r="C11796" s="1">
        <v>0</v>
      </c>
      <c r="D11796" s="1">
        <v>0</v>
      </c>
      <c r="E11796" s="1">
        <v>0</v>
      </c>
    </row>
    <row r="11797" spans="1:5" x14ac:dyDescent="0.25">
      <c r="A11797" t="s">
        <v>17694</v>
      </c>
      <c r="B11797" t="s">
        <v>16713</v>
      </c>
      <c r="C11797" s="1">
        <v>0</v>
      </c>
      <c r="D11797" s="1">
        <v>0</v>
      </c>
      <c r="E11797" s="1">
        <v>0</v>
      </c>
    </row>
    <row r="11798" spans="1:5" x14ac:dyDescent="0.25">
      <c r="A11798" t="s">
        <v>17695</v>
      </c>
      <c r="B11798" t="s">
        <v>16715</v>
      </c>
      <c r="C11798" s="1">
        <v>0</v>
      </c>
      <c r="D11798" s="1">
        <v>0</v>
      </c>
      <c r="E11798" s="1">
        <v>0</v>
      </c>
    </row>
    <row r="11799" spans="1:5" x14ac:dyDescent="0.25">
      <c r="A11799" t="s">
        <v>17696</v>
      </c>
      <c r="B11799" t="s">
        <v>15053</v>
      </c>
      <c r="C11799" s="1">
        <v>0</v>
      </c>
      <c r="D11799" s="1">
        <v>0</v>
      </c>
      <c r="E11799" s="1">
        <v>0</v>
      </c>
    </row>
    <row r="11800" spans="1:5" x14ac:dyDescent="0.25">
      <c r="A11800" t="s">
        <v>17697</v>
      </c>
      <c r="B11800" t="s">
        <v>16718</v>
      </c>
      <c r="C11800" s="1">
        <v>0</v>
      </c>
      <c r="D11800" s="1">
        <v>0</v>
      </c>
      <c r="E11800" s="1">
        <v>0</v>
      </c>
    </row>
    <row r="11801" spans="1:5" x14ac:dyDescent="0.25">
      <c r="A11801" t="s">
        <v>17698</v>
      </c>
      <c r="B11801" t="s">
        <v>16720</v>
      </c>
      <c r="C11801" s="1">
        <v>0</v>
      </c>
      <c r="D11801" s="1">
        <v>0</v>
      </c>
      <c r="E11801" s="1">
        <v>0</v>
      </c>
    </row>
    <row r="11802" spans="1:5" x14ac:dyDescent="0.25">
      <c r="A11802" t="s">
        <v>17699</v>
      </c>
      <c r="B11802" t="s">
        <v>16722</v>
      </c>
      <c r="C11802" s="1">
        <v>0</v>
      </c>
      <c r="D11802" s="1">
        <v>0</v>
      </c>
      <c r="E11802" s="1">
        <v>0</v>
      </c>
    </row>
    <row r="11803" spans="1:5" x14ac:dyDescent="0.25">
      <c r="A11803" t="s">
        <v>17700</v>
      </c>
      <c r="B11803" t="s">
        <v>16724</v>
      </c>
      <c r="C11803" s="1">
        <v>0</v>
      </c>
      <c r="D11803" s="1">
        <v>0</v>
      </c>
      <c r="E11803" s="1">
        <v>0</v>
      </c>
    </row>
    <row r="11804" spans="1:5" x14ac:dyDescent="0.25">
      <c r="A11804" t="s">
        <v>17701</v>
      </c>
      <c r="B11804" t="s">
        <v>15051</v>
      </c>
      <c r="C11804" s="1">
        <v>0</v>
      </c>
      <c r="D11804" s="1">
        <v>0</v>
      </c>
      <c r="E11804" s="1">
        <v>0</v>
      </c>
    </row>
    <row r="11805" spans="1:5" x14ac:dyDescent="0.25">
      <c r="A11805" t="s">
        <v>17702</v>
      </c>
      <c r="B11805" t="s">
        <v>16728</v>
      </c>
      <c r="C11805" s="1">
        <v>0</v>
      </c>
      <c r="D11805" s="1">
        <v>0</v>
      </c>
      <c r="E11805" s="1">
        <v>0</v>
      </c>
    </row>
    <row r="11806" spans="1:5" x14ac:dyDescent="0.25">
      <c r="A11806" t="s">
        <v>17703</v>
      </c>
      <c r="B11806" t="s">
        <v>16730</v>
      </c>
      <c r="C11806" s="1">
        <v>0</v>
      </c>
      <c r="D11806" s="1">
        <v>0</v>
      </c>
      <c r="E11806" s="1">
        <v>0</v>
      </c>
    </row>
    <row r="11807" spans="1:5" x14ac:dyDescent="0.25">
      <c r="A11807" t="s">
        <v>17704</v>
      </c>
      <c r="B11807" t="s">
        <v>16732</v>
      </c>
      <c r="C11807" s="1">
        <v>0</v>
      </c>
      <c r="D11807" s="1">
        <v>0</v>
      </c>
      <c r="E11807" s="1">
        <v>0</v>
      </c>
    </row>
    <row r="11808" spans="1:5" x14ac:dyDescent="0.25">
      <c r="A11808" t="s">
        <v>17705</v>
      </c>
      <c r="B11808" t="s">
        <v>16734</v>
      </c>
      <c r="C11808" s="1">
        <v>0</v>
      </c>
      <c r="D11808" s="1">
        <v>0</v>
      </c>
      <c r="E11808" s="1">
        <v>0</v>
      </c>
    </row>
    <row r="11809" spans="1:5" x14ac:dyDescent="0.25">
      <c r="A11809" t="s">
        <v>17706</v>
      </c>
      <c r="B11809" t="s">
        <v>16736</v>
      </c>
      <c r="C11809" s="1">
        <v>0</v>
      </c>
      <c r="D11809" s="1">
        <v>0</v>
      </c>
      <c r="E11809" s="1">
        <v>0</v>
      </c>
    </row>
    <row r="11810" spans="1:5" x14ac:dyDescent="0.25">
      <c r="A11810" t="s">
        <v>17707</v>
      </c>
      <c r="B11810" t="s">
        <v>16738</v>
      </c>
      <c r="C11810" s="1">
        <v>0</v>
      </c>
      <c r="D11810" s="1">
        <v>0</v>
      </c>
      <c r="E11810" s="1">
        <v>0</v>
      </c>
    </row>
    <row r="11811" spans="1:5" x14ac:dyDescent="0.25">
      <c r="A11811" t="s">
        <v>17708</v>
      </c>
      <c r="B11811" t="s">
        <v>16740</v>
      </c>
      <c r="C11811" s="1">
        <v>0</v>
      </c>
      <c r="D11811" s="1">
        <v>0</v>
      </c>
      <c r="E11811" s="1">
        <v>0</v>
      </c>
    </row>
    <row r="11812" spans="1:5" x14ac:dyDescent="0.25">
      <c r="A11812" t="s">
        <v>17709</v>
      </c>
      <c r="B11812" t="s">
        <v>16742</v>
      </c>
      <c r="C11812" s="1">
        <v>0</v>
      </c>
      <c r="D11812" s="1">
        <v>0</v>
      </c>
      <c r="E11812" s="1">
        <v>0</v>
      </c>
    </row>
    <row r="11813" spans="1:5" x14ac:dyDescent="0.25">
      <c r="A11813" t="s">
        <v>17710</v>
      </c>
      <c r="B11813" t="s">
        <v>16744</v>
      </c>
      <c r="C11813" s="1">
        <v>0</v>
      </c>
      <c r="D11813" s="1">
        <v>0</v>
      </c>
      <c r="E11813" s="1">
        <v>0</v>
      </c>
    </row>
    <row r="11814" spans="1:5" x14ac:dyDescent="0.25">
      <c r="A11814" t="s">
        <v>17711</v>
      </c>
      <c r="B11814" t="s">
        <v>16746</v>
      </c>
      <c r="C11814" s="1">
        <v>0</v>
      </c>
      <c r="D11814" s="1">
        <v>0</v>
      </c>
      <c r="E11814" s="1">
        <v>0</v>
      </c>
    </row>
    <row r="11815" spans="1:5" x14ac:dyDescent="0.25">
      <c r="A11815" t="s">
        <v>17712</v>
      </c>
      <c r="B11815" t="s">
        <v>16748</v>
      </c>
      <c r="C11815" s="1">
        <v>0</v>
      </c>
      <c r="D11815" s="1">
        <v>0</v>
      </c>
      <c r="E11815" s="1">
        <v>0</v>
      </c>
    </row>
    <row r="11816" spans="1:5" x14ac:dyDescent="0.25">
      <c r="A11816" t="s">
        <v>17713</v>
      </c>
      <c r="B11816" t="s">
        <v>16750</v>
      </c>
      <c r="C11816" s="1">
        <v>0</v>
      </c>
      <c r="D11816" s="1">
        <v>0</v>
      </c>
      <c r="E11816" s="1">
        <v>0</v>
      </c>
    </row>
    <row r="11817" spans="1:5" x14ac:dyDescent="0.25">
      <c r="A11817" t="s">
        <v>17714</v>
      </c>
      <c r="B11817" t="s">
        <v>16752</v>
      </c>
      <c r="C11817" s="1">
        <v>0</v>
      </c>
      <c r="D11817" s="1">
        <v>0</v>
      </c>
      <c r="E11817" s="1">
        <v>0</v>
      </c>
    </row>
    <row r="11818" spans="1:5" x14ac:dyDescent="0.25">
      <c r="A11818" t="s">
        <v>17715</v>
      </c>
      <c r="B11818" t="s">
        <v>16754</v>
      </c>
      <c r="C11818" s="1">
        <v>0</v>
      </c>
      <c r="D11818" s="1">
        <v>0</v>
      </c>
      <c r="E11818" s="1">
        <v>0</v>
      </c>
    </row>
    <row r="11819" spans="1:5" x14ac:dyDescent="0.25">
      <c r="A11819" t="s">
        <v>17716</v>
      </c>
      <c r="B11819" t="s">
        <v>16756</v>
      </c>
      <c r="C11819" s="1">
        <v>0</v>
      </c>
      <c r="D11819" s="1">
        <v>0</v>
      </c>
      <c r="E11819" s="1">
        <v>0</v>
      </c>
    </row>
    <row r="11820" spans="1:5" x14ac:dyDescent="0.25">
      <c r="A11820" t="s">
        <v>17717</v>
      </c>
      <c r="B11820" t="s">
        <v>16758</v>
      </c>
      <c r="C11820" s="1">
        <v>0</v>
      </c>
      <c r="D11820" s="1">
        <v>0</v>
      </c>
      <c r="E11820" s="1">
        <v>0</v>
      </c>
    </row>
    <row r="11821" spans="1:5" x14ac:dyDescent="0.25">
      <c r="A11821" t="s">
        <v>17718</v>
      </c>
      <c r="B11821" t="s">
        <v>16760</v>
      </c>
      <c r="C11821" s="1">
        <v>0</v>
      </c>
      <c r="D11821" s="1">
        <v>0</v>
      </c>
      <c r="E11821" s="1">
        <v>0</v>
      </c>
    </row>
    <row r="11822" spans="1:5" x14ac:dyDescent="0.25">
      <c r="A11822" t="s">
        <v>17719</v>
      </c>
      <c r="B11822" t="s">
        <v>16762</v>
      </c>
      <c r="C11822" s="1">
        <v>0</v>
      </c>
      <c r="D11822" s="1">
        <v>0</v>
      </c>
      <c r="E11822" s="1">
        <v>0</v>
      </c>
    </row>
    <row r="11823" spans="1:5" x14ac:dyDescent="0.25">
      <c r="A11823" t="s">
        <v>17720</v>
      </c>
      <c r="B11823" t="s">
        <v>16764</v>
      </c>
      <c r="C11823" s="1">
        <v>0</v>
      </c>
      <c r="D11823" s="1">
        <v>0</v>
      </c>
      <c r="E11823" s="1">
        <v>0</v>
      </c>
    </row>
    <row r="11824" spans="1:5" x14ac:dyDescent="0.25">
      <c r="A11824" t="s">
        <v>17721</v>
      </c>
      <c r="B11824" t="s">
        <v>16766</v>
      </c>
      <c r="C11824" s="1">
        <v>0</v>
      </c>
      <c r="D11824" s="1">
        <v>0</v>
      </c>
      <c r="E11824" s="1">
        <v>0</v>
      </c>
    </row>
    <row r="11825" spans="1:5" x14ac:dyDescent="0.25">
      <c r="A11825" t="s">
        <v>17722</v>
      </c>
      <c r="B11825" t="s">
        <v>16768</v>
      </c>
      <c r="C11825" s="1">
        <v>0</v>
      </c>
      <c r="D11825" s="1">
        <v>0</v>
      </c>
      <c r="E11825" s="1">
        <v>0</v>
      </c>
    </row>
    <row r="11826" spans="1:5" x14ac:dyDescent="0.25">
      <c r="A11826" t="s">
        <v>17723</v>
      </c>
      <c r="B11826" t="s">
        <v>16770</v>
      </c>
      <c r="C11826" s="1">
        <v>0</v>
      </c>
      <c r="D11826" s="1">
        <v>0</v>
      </c>
      <c r="E11826" s="1">
        <v>0</v>
      </c>
    </row>
    <row r="11827" spans="1:5" x14ac:dyDescent="0.25">
      <c r="A11827" t="s">
        <v>17724</v>
      </c>
      <c r="B11827" t="s">
        <v>16772</v>
      </c>
      <c r="C11827" s="1">
        <v>0</v>
      </c>
      <c r="D11827" s="1">
        <v>0</v>
      </c>
      <c r="E11827" s="1">
        <v>0</v>
      </c>
    </row>
    <row r="11828" spans="1:5" x14ac:dyDescent="0.25">
      <c r="A11828" t="s">
        <v>17725</v>
      </c>
      <c r="B11828" t="s">
        <v>16774</v>
      </c>
      <c r="C11828" s="1">
        <v>0</v>
      </c>
      <c r="D11828" s="1">
        <v>0</v>
      </c>
      <c r="E11828" s="1">
        <v>0</v>
      </c>
    </row>
    <row r="11829" spans="1:5" x14ac:dyDescent="0.25">
      <c r="A11829" t="s">
        <v>17726</v>
      </c>
      <c r="B11829" t="s">
        <v>16776</v>
      </c>
      <c r="C11829" s="1">
        <v>0</v>
      </c>
      <c r="D11829" s="1">
        <v>0</v>
      </c>
      <c r="E11829" s="1">
        <v>0</v>
      </c>
    </row>
    <row r="11830" spans="1:5" x14ac:dyDescent="0.25">
      <c r="A11830" t="s">
        <v>17727</v>
      </c>
      <c r="B11830" t="s">
        <v>16778</v>
      </c>
      <c r="C11830" s="1">
        <v>0</v>
      </c>
      <c r="D11830" s="1">
        <v>0</v>
      </c>
      <c r="E11830" s="1">
        <v>0</v>
      </c>
    </row>
    <row r="11831" spans="1:5" x14ac:dyDescent="0.25">
      <c r="A11831" t="s">
        <v>17728</v>
      </c>
      <c r="B11831" t="s">
        <v>16780</v>
      </c>
      <c r="C11831" s="1">
        <v>0</v>
      </c>
      <c r="D11831" s="1">
        <v>0</v>
      </c>
      <c r="E11831" s="1">
        <v>0</v>
      </c>
    </row>
    <row r="11832" spans="1:5" x14ac:dyDescent="0.25">
      <c r="A11832" t="s">
        <v>17729</v>
      </c>
      <c r="B11832" t="s">
        <v>16782</v>
      </c>
      <c r="C11832" s="1">
        <v>0</v>
      </c>
      <c r="D11832" s="1">
        <v>0</v>
      </c>
      <c r="E11832" s="1">
        <v>0</v>
      </c>
    </row>
    <row r="11833" spans="1:5" x14ac:dyDescent="0.25">
      <c r="A11833" t="s">
        <v>17730</v>
      </c>
      <c r="B11833" t="s">
        <v>16784</v>
      </c>
      <c r="C11833" s="1">
        <v>0</v>
      </c>
      <c r="D11833" s="1">
        <v>0</v>
      </c>
      <c r="E11833" s="1">
        <v>0</v>
      </c>
    </row>
    <row r="11834" spans="1:5" x14ac:dyDescent="0.25">
      <c r="A11834" t="s">
        <v>17731</v>
      </c>
      <c r="B11834" t="s">
        <v>16786</v>
      </c>
      <c r="C11834" s="1">
        <v>0</v>
      </c>
      <c r="D11834" s="1">
        <v>0</v>
      </c>
      <c r="E11834" s="1">
        <v>0</v>
      </c>
    </row>
    <row r="11835" spans="1:5" x14ac:dyDescent="0.25">
      <c r="A11835" t="s">
        <v>17732</v>
      </c>
      <c r="B11835" t="s">
        <v>16788</v>
      </c>
      <c r="C11835" s="1">
        <v>0</v>
      </c>
      <c r="D11835" s="1">
        <v>0</v>
      </c>
      <c r="E11835" s="1">
        <v>0</v>
      </c>
    </row>
    <row r="11836" spans="1:5" x14ac:dyDescent="0.25">
      <c r="A11836" t="s">
        <v>17733</v>
      </c>
      <c r="B11836" t="s">
        <v>16790</v>
      </c>
      <c r="C11836" s="1">
        <v>0</v>
      </c>
      <c r="D11836" s="1">
        <v>0</v>
      </c>
      <c r="E11836" s="1">
        <v>0</v>
      </c>
    </row>
    <row r="11837" spans="1:5" x14ac:dyDescent="0.25">
      <c r="A11837" t="s">
        <v>17734</v>
      </c>
      <c r="B11837" t="s">
        <v>16792</v>
      </c>
      <c r="C11837" s="1">
        <v>0</v>
      </c>
      <c r="D11837" s="1">
        <v>0</v>
      </c>
      <c r="E11837" s="1">
        <v>0</v>
      </c>
    </row>
    <row r="11838" spans="1:5" x14ac:dyDescent="0.25">
      <c r="A11838" t="s">
        <v>17735</v>
      </c>
      <c r="B11838" t="s">
        <v>16703</v>
      </c>
      <c r="C11838" s="1">
        <v>0</v>
      </c>
      <c r="D11838" s="1">
        <v>0</v>
      </c>
      <c r="E11838" s="1">
        <v>0</v>
      </c>
    </row>
    <row r="11839" spans="1:5" x14ac:dyDescent="0.25">
      <c r="A11839" t="s">
        <v>17736</v>
      </c>
      <c r="B11839" t="s">
        <v>16705</v>
      </c>
      <c r="C11839" s="1">
        <v>0</v>
      </c>
      <c r="D11839" s="1">
        <v>0</v>
      </c>
      <c r="E11839" s="1">
        <v>0</v>
      </c>
    </row>
    <row r="11840" spans="1:5" x14ac:dyDescent="0.25">
      <c r="A11840" t="s">
        <v>17737</v>
      </c>
      <c r="B11840" t="s">
        <v>16707</v>
      </c>
      <c r="C11840" s="1">
        <v>0</v>
      </c>
      <c r="D11840" s="1">
        <v>0</v>
      </c>
      <c r="E11840" s="1">
        <v>0</v>
      </c>
    </row>
    <row r="11841" spans="1:5" x14ac:dyDescent="0.25">
      <c r="A11841" t="s">
        <v>17738</v>
      </c>
      <c r="B11841" t="s">
        <v>16709</v>
      </c>
      <c r="C11841" s="1">
        <v>0</v>
      </c>
      <c r="D11841" s="1">
        <v>0</v>
      </c>
      <c r="E11841" s="1">
        <v>0</v>
      </c>
    </row>
    <row r="11842" spans="1:5" x14ac:dyDescent="0.25">
      <c r="A11842" t="s">
        <v>17739</v>
      </c>
      <c r="B11842" t="s">
        <v>16711</v>
      </c>
      <c r="C11842" s="1">
        <v>0</v>
      </c>
      <c r="D11842" s="1">
        <v>0</v>
      </c>
      <c r="E11842" s="1">
        <v>0</v>
      </c>
    </row>
    <row r="11843" spans="1:5" x14ac:dyDescent="0.25">
      <c r="A11843" t="s">
        <v>17740</v>
      </c>
      <c r="B11843" t="s">
        <v>16713</v>
      </c>
      <c r="C11843" s="1">
        <v>0</v>
      </c>
      <c r="D11843" s="1">
        <v>0</v>
      </c>
      <c r="E11843" s="1">
        <v>0</v>
      </c>
    </row>
    <row r="11844" spans="1:5" x14ac:dyDescent="0.25">
      <c r="A11844" t="s">
        <v>17741</v>
      </c>
      <c r="B11844" t="s">
        <v>16715</v>
      </c>
      <c r="C11844" s="1">
        <v>0</v>
      </c>
      <c r="D11844" s="1">
        <v>0</v>
      </c>
      <c r="E11844" s="1">
        <v>0</v>
      </c>
    </row>
    <row r="11845" spans="1:5" x14ac:dyDescent="0.25">
      <c r="A11845" t="s">
        <v>17742</v>
      </c>
      <c r="B11845" t="s">
        <v>15053</v>
      </c>
      <c r="C11845" s="1">
        <v>0</v>
      </c>
      <c r="D11845" s="1">
        <v>0</v>
      </c>
      <c r="E11845" s="1">
        <v>0</v>
      </c>
    </row>
    <row r="11846" spans="1:5" x14ac:dyDescent="0.25">
      <c r="A11846" t="s">
        <v>17743</v>
      </c>
      <c r="B11846" t="s">
        <v>16718</v>
      </c>
      <c r="C11846" s="1">
        <v>0</v>
      </c>
      <c r="D11846" s="1">
        <v>0</v>
      </c>
      <c r="E11846" s="1">
        <v>0</v>
      </c>
    </row>
    <row r="11847" spans="1:5" x14ac:dyDescent="0.25">
      <c r="A11847" t="s">
        <v>17744</v>
      </c>
      <c r="B11847" t="s">
        <v>16720</v>
      </c>
      <c r="C11847" s="1">
        <v>0</v>
      </c>
      <c r="D11847" s="1">
        <v>0</v>
      </c>
      <c r="E11847" s="1">
        <v>0</v>
      </c>
    </row>
    <row r="11848" spans="1:5" x14ac:dyDescent="0.25">
      <c r="A11848" t="s">
        <v>17745</v>
      </c>
      <c r="B11848" t="s">
        <v>16722</v>
      </c>
      <c r="C11848" s="1">
        <v>0</v>
      </c>
      <c r="D11848" s="1">
        <v>0</v>
      </c>
      <c r="E11848" s="1">
        <v>0</v>
      </c>
    </row>
    <row r="11849" spans="1:5" x14ac:dyDescent="0.25">
      <c r="A11849" t="s">
        <v>17746</v>
      </c>
      <c r="B11849" t="s">
        <v>16724</v>
      </c>
      <c r="C11849" s="1">
        <v>0</v>
      </c>
      <c r="D11849" s="1">
        <v>0</v>
      </c>
      <c r="E11849" s="1">
        <v>0</v>
      </c>
    </row>
    <row r="11850" spans="1:5" x14ac:dyDescent="0.25">
      <c r="A11850" t="s">
        <v>17747</v>
      </c>
      <c r="B11850" t="s">
        <v>15051</v>
      </c>
      <c r="C11850" s="1">
        <v>1200</v>
      </c>
      <c r="D11850" s="1">
        <v>0</v>
      </c>
      <c r="E11850" s="1">
        <v>0</v>
      </c>
    </row>
    <row r="11851" spans="1:5" x14ac:dyDescent="0.25">
      <c r="A11851" t="s">
        <v>17748</v>
      </c>
      <c r="B11851" t="s">
        <v>16728</v>
      </c>
      <c r="C11851" s="1">
        <v>0</v>
      </c>
      <c r="D11851" s="1">
        <v>0</v>
      </c>
      <c r="E11851" s="1">
        <v>0</v>
      </c>
    </row>
    <row r="11852" spans="1:5" x14ac:dyDescent="0.25">
      <c r="A11852" t="s">
        <v>17749</v>
      </c>
      <c r="B11852" t="s">
        <v>16730</v>
      </c>
      <c r="C11852" s="1">
        <v>0</v>
      </c>
      <c r="D11852" s="1">
        <v>0</v>
      </c>
      <c r="E11852" s="1">
        <v>0</v>
      </c>
    </row>
    <row r="11853" spans="1:5" x14ac:dyDescent="0.25">
      <c r="A11853" t="s">
        <v>17750</v>
      </c>
      <c r="B11853" t="s">
        <v>16732</v>
      </c>
      <c r="C11853" s="1">
        <v>0</v>
      </c>
      <c r="D11853" s="1">
        <v>0</v>
      </c>
      <c r="E11853" s="1">
        <v>0</v>
      </c>
    </row>
    <row r="11854" spans="1:5" x14ac:dyDescent="0.25">
      <c r="A11854" t="s">
        <v>17751</v>
      </c>
      <c r="B11854" t="s">
        <v>16734</v>
      </c>
      <c r="C11854" s="1">
        <v>0</v>
      </c>
      <c r="D11854" s="1">
        <v>0</v>
      </c>
      <c r="E11854" s="1">
        <v>0</v>
      </c>
    </row>
    <row r="11855" spans="1:5" x14ac:dyDescent="0.25">
      <c r="A11855" t="s">
        <v>17752</v>
      </c>
      <c r="B11855" t="s">
        <v>16736</v>
      </c>
      <c r="C11855" s="1">
        <v>0</v>
      </c>
      <c r="D11855" s="1">
        <v>0</v>
      </c>
      <c r="E11855" s="1">
        <v>0</v>
      </c>
    </row>
    <row r="11856" spans="1:5" x14ac:dyDescent="0.25">
      <c r="A11856" t="s">
        <v>17753</v>
      </c>
      <c r="B11856" t="s">
        <v>16738</v>
      </c>
      <c r="C11856" s="1">
        <v>0</v>
      </c>
      <c r="D11856" s="1">
        <v>0</v>
      </c>
      <c r="E11856" s="1">
        <v>0</v>
      </c>
    </row>
    <row r="11857" spans="1:5" x14ac:dyDescent="0.25">
      <c r="A11857" t="s">
        <v>17754</v>
      </c>
      <c r="B11857" t="s">
        <v>16740</v>
      </c>
      <c r="C11857" s="1">
        <v>0</v>
      </c>
      <c r="D11857" s="1">
        <v>0</v>
      </c>
      <c r="E11857" s="1">
        <v>0</v>
      </c>
    </row>
    <row r="11858" spans="1:5" x14ac:dyDescent="0.25">
      <c r="A11858" t="s">
        <v>17755</v>
      </c>
      <c r="B11858" t="s">
        <v>16742</v>
      </c>
      <c r="C11858" s="1">
        <v>0</v>
      </c>
      <c r="D11858" s="1">
        <v>0</v>
      </c>
      <c r="E11858" s="1">
        <v>0</v>
      </c>
    </row>
    <row r="11859" spans="1:5" x14ac:dyDescent="0.25">
      <c r="A11859" t="s">
        <v>17756</v>
      </c>
      <c r="B11859" t="s">
        <v>16744</v>
      </c>
      <c r="C11859" s="1">
        <v>0</v>
      </c>
      <c r="D11859" s="1">
        <v>0</v>
      </c>
      <c r="E11859" s="1">
        <v>0</v>
      </c>
    </row>
    <row r="11860" spans="1:5" x14ac:dyDescent="0.25">
      <c r="A11860" t="s">
        <v>17757</v>
      </c>
      <c r="B11860" t="s">
        <v>16746</v>
      </c>
      <c r="C11860" s="1">
        <v>0</v>
      </c>
      <c r="D11860" s="1">
        <v>0</v>
      </c>
      <c r="E11860" s="1">
        <v>0</v>
      </c>
    </row>
    <row r="11861" spans="1:5" x14ac:dyDescent="0.25">
      <c r="A11861" t="s">
        <v>17758</v>
      </c>
      <c r="B11861" t="s">
        <v>16748</v>
      </c>
      <c r="C11861" s="1">
        <v>0</v>
      </c>
      <c r="D11861" s="1">
        <v>0</v>
      </c>
      <c r="E11861" s="1">
        <v>0</v>
      </c>
    </row>
    <row r="11862" spans="1:5" x14ac:dyDescent="0.25">
      <c r="A11862" t="s">
        <v>17759</v>
      </c>
      <c r="B11862" t="s">
        <v>16750</v>
      </c>
      <c r="C11862" s="1">
        <v>0</v>
      </c>
      <c r="D11862" s="1">
        <v>0</v>
      </c>
      <c r="E11862" s="1">
        <v>0</v>
      </c>
    </row>
    <row r="11863" spans="1:5" x14ac:dyDescent="0.25">
      <c r="A11863" t="s">
        <v>17760</v>
      </c>
      <c r="B11863" t="s">
        <v>16752</v>
      </c>
      <c r="C11863" s="1">
        <v>0</v>
      </c>
      <c r="D11863" s="1">
        <v>0</v>
      </c>
      <c r="E11863" s="1">
        <v>0</v>
      </c>
    </row>
    <row r="11864" spans="1:5" x14ac:dyDescent="0.25">
      <c r="A11864" t="s">
        <v>17761</v>
      </c>
      <c r="B11864" t="s">
        <v>16754</v>
      </c>
      <c r="C11864" s="1">
        <v>0</v>
      </c>
      <c r="D11864" s="1">
        <v>0</v>
      </c>
      <c r="E11864" s="1">
        <v>0</v>
      </c>
    </row>
    <row r="11865" spans="1:5" x14ac:dyDescent="0.25">
      <c r="A11865" t="s">
        <v>17762</v>
      </c>
      <c r="B11865" t="s">
        <v>16756</v>
      </c>
      <c r="C11865" s="1">
        <v>0</v>
      </c>
      <c r="D11865" s="1">
        <v>0</v>
      </c>
      <c r="E11865" s="1">
        <v>0</v>
      </c>
    </row>
    <row r="11866" spans="1:5" x14ac:dyDescent="0.25">
      <c r="A11866" t="s">
        <v>17763</v>
      </c>
      <c r="B11866" t="s">
        <v>16758</v>
      </c>
      <c r="C11866" s="1">
        <v>0</v>
      </c>
      <c r="D11866" s="1">
        <v>0</v>
      </c>
      <c r="E11866" s="1">
        <v>0</v>
      </c>
    </row>
    <row r="11867" spans="1:5" x14ac:dyDescent="0.25">
      <c r="A11867" t="s">
        <v>17764</v>
      </c>
      <c r="B11867" t="s">
        <v>16760</v>
      </c>
      <c r="C11867" s="1">
        <v>0</v>
      </c>
      <c r="D11867" s="1">
        <v>0</v>
      </c>
      <c r="E11867" s="1">
        <v>0</v>
      </c>
    </row>
    <row r="11868" spans="1:5" x14ac:dyDescent="0.25">
      <c r="A11868" t="s">
        <v>17765</v>
      </c>
      <c r="B11868" t="s">
        <v>16762</v>
      </c>
      <c r="C11868" s="1">
        <v>0</v>
      </c>
      <c r="D11868" s="1">
        <v>0</v>
      </c>
      <c r="E11868" s="1">
        <v>0</v>
      </c>
    </row>
    <row r="11869" spans="1:5" x14ac:dyDescent="0.25">
      <c r="A11869" t="s">
        <v>17766</v>
      </c>
      <c r="B11869" t="s">
        <v>16764</v>
      </c>
      <c r="C11869" s="1">
        <v>0</v>
      </c>
      <c r="D11869" s="1">
        <v>0</v>
      </c>
      <c r="E11869" s="1">
        <v>0</v>
      </c>
    </row>
    <row r="11870" spans="1:5" x14ac:dyDescent="0.25">
      <c r="A11870" t="s">
        <v>17767</v>
      </c>
      <c r="B11870" t="s">
        <v>16766</v>
      </c>
      <c r="C11870" s="1">
        <v>0</v>
      </c>
      <c r="D11870" s="1">
        <v>0</v>
      </c>
      <c r="E11870" s="1">
        <v>0</v>
      </c>
    </row>
    <row r="11871" spans="1:5" x14ac:dyDescent="0.25">
      <c r="A11871" t="s">
        <v>17768</v>
      </c>
      <c r="B11871" t="s">
        <v>16768</v>
      </c>
      <c r="C11871" s="1">
        <v>0</v>
      </c>
      <c r="D11871" s="1">
        <v>0</v>
      </c>
      <c r="E11871" s="1">
        <v>0</v>
      </c>
    </row>
    <row r="11872" spans="1:5" x14ac:dyDescent="0.25">
      <c r="A11872" t="s">
        <v>17769</v>
      </c>
      <c r="B11872" t="s">
        <v>16770</v>
      </c>
      <c r="C11872" s="1">
        <v>0</v>
      </c>
      <c r="D11872" s="1">
        <v>0</v>
      </c>
      <c r="E11872" s="1">
        <v>0</v>
      </c>
    </row>
    <row r="11873" spans="1:5" x14ac:dyDescent="0.25">
      <c r="A11873" t="s">
        <v>17770</v>
      </c>
      <c r="B11873" t="s">
        <v>16772</v>
      </c>
      <c r="C11873" s="1">
        <v>0</v>
      </c>
      <c r="D11873" s="1">
        <v>0</v>
      </c>
      <c r="E11873" s="1">
        <v>0</v>
      </c>
    </row>
    <row r="11874" spans="1:5" x14ac:dyDescent="0.25">
      <c r="A11874" t="s">
        <v>17771</v>
      </c>
      <c r="B11874" t="s">
        <v>16774</v>
      </c>
      <c r="C11874" s="1">
        <v>0</v>
      </c>
      <c r="D11874" s="1">
        <v>0</v>
      </c>
      <c r="E11874" s="1">
        <v>0</v>
      </c>
    </row>
    <row r="11875" spans="1:5" x14ac:dyDescent="0.25">
      <c r="A11875" t="s">
        <v>17772</v>
      </c>
      <c r="B11875" t="s">
        <v>16776</v>
      </c>
      <c r="C11875" s="1">
        <v>0</v>
      </c>
      <c r="D11875" s="1">
        <v>0</v>
      </c>
      <c r="E11875" s="1">
        <v>0</v>
      </c>
    </row>
    <row r="11876" spans="1:5" x14ac:dyDescent="0.25">
      <c r="A11876" t="s">
        <v>17773</v>
      </c>
      <c r="B11876" t="s">
        <v>16778</v>
      </c>
      <c r="C11876" s="1">
        <v>0</v>
      </c>
      <c r="D11876" s="1">
        <v>0</v>
      </c>
      <c r="E11876" s="1">
        <v>0</v>
      </c>
    </row>
    <row r="11877" spans="1:5" x14ac:dyDescent="0.25">
      <c r="A11877" t="s">
        <v>17774</v>
      </c>
      <c r="B11877" t="s">
        <v>16780</v>
      </c>
      <c r="C11877" s="1">
        <v>0</v>
      </c>
      <c r="D11877" s="1">
        <v>0</v>
      </c>
      <c r="E11877" s="1">
        <v>0</v>
      </c>
    </row>
    <row r="11878" spans="1:5" x14ac:dyDescent="0.25">
      <c r="A11878" t="s">
        <v>17775</v>
      </c>
      <c r="B11878" t="s">
        <v>16782</v>
      </c>
      <c r="C11878" s="1">
        <v>0</v>
      </c>
      <c r="D11878" s="1">
        <v>0</v>
      </c>
      <c r="E11878" s="1">
        <v>0</v>
      </c>
    </row>
    <row r="11879" spans="1:5" x14ac:dyDescent="0.25">
      <c r="A11879" t="s">
        <v>17776</v>
      </c>
      <c r="B11879" t="s">
        <v>16784</v>
      </c>
      <c r="C11879" s="1">
        <v>0</v>
      </c>
      <c r="D11879" s="1">
        <v>0</v>
      </c>
      <c r="E11879" s="1">
        <v>0</v>
      </c>
    </row>
    <row r="11880" spans="1:5" x14ac:dyDescent="0.25">
      <c r="A11880" t="s">
        <v>17777</v>
      </c>
      <c r="B11880" t="s">
        <v>16786</v>
      </c>
      <c r="C11880" s="1">
        <v>0</v>
      </c>
      <c r="D11880" s="1">
        <v>0</v>
      </c>
      <c r="E11880" s="1">
        <v>0</v>
      </c>
    </row>
    <row r="11881" spans="1:5" x14ac:dyDescent="0.25">
      <c r="A11881" t="s">
        <v>17778</v>
      </c>
      <c r="B11881" t="s">
        <v>16788</v>
      </c>
      <c r="C11881" s="1">
        <v>0</v>
      </c>
      <c r="D11881" s="1">
        <v>0</v>
      </c>
      <c r="E11881" s="1">
        <v>0</v>
      </c>
    </row>
    <row r="11882" spans="1:5" x14ac:dyDescent="0.25">
      <c r="A11882" t="s">
        <v>17779</v>
      </c>
      <c r="B11882" t="s">
        <v>16790</v>
      </c>
      <c r="C11882" s="1">
        <v>0</v>
      </c>
      <c r="D11882" s="1">
        <v>0</v>
      </c>
      <c r="E11882" s="1">
        <v>0</v>
      </c>
    </row>
    <row r="11883" spans="1:5" x14ac:dyDescent="0.25">
      <c r="A11883" t="s">
        <v>17780</v>
      </c>
      <c r="B11883" t="s">
        <v>16792</v>
      </c>
      <c r="C11883" s="1">
        <v>0</v>
      </c>
      <c r="D11883" s="1">
        <v>0</v>
      </c>
      <c r="E11883" s="1">
        <v>0</v>
      </c>
    </row>
    <row r="11884" spans="1:5" x14ac:dyDescent="0.25">
      <c r="A11884" t="s">
        <v>17781</v>
      </c>
      <c r="B11884" t="s">
        <v>8868</v>
      </c>
      <c r="C11884" s="1">
        <v>0</v>
      </c>
      <c r="D11884" s="1">
        <v>0</v>
      </c>
      <c r="E11884" s="1">
        <v>0</v>
      </c>
    </row>
    <row r="11885" spans="1:5" x14ac:dyDescent="0.25">
      <c r="A11885" t="s">
        <v>17782</v>
      </c>
      <c r="B11885" t="s">
        <v>8871</v>
      </c>
      <c r="C11885" s="1">
        <v>0</v>
      </c>
      <c r="D11885" s="1">
        <v>0</v>
      </c>
      <c r="E11885" s="1">
        <v>0</v>
      </c>
    </row>
    <row r="11886" spans="1:5" x14ac:dyDescent="0.25">
      <c r="A11886" t="s">
        <v>17783</v>
      </c>
      <c r="B11886" t="s">
        <v>8874</v>
      </c>
      <c r="C11886" s="1">
        <v>0</v>
      </c>
      <c r="D11886" s="1">
        <v>0</v>
      </c>
      <c r="E11886" s="1">
        <v>0</v>
      </c>
    </row>
    <row r="11887" spans="1:5" x14ac:dyDescent="0.25">
      <c r="A11887" t="s">
        <v>17784</v>
      </c>
      <c r="B11887" t="s">
        <v>8877</v>
      </c>
      <c r="C11887" s="1">
        <v>0</v>
      </c>
      <c r="D11887" s="1">
        <v>0</v>
      </c>
      <c r="E11887" s="1">
        <v>0</v>
      </c>
    </row>
    <row r="11888" spans="1:5" x14ac:dyDescent="0.25">
      <c r="A11888" t="s">
        <v>17785</v>
      </c>
      <c r="B11888" t="s">
        <v>8880</v>
      </c>
      <c r="C11888" s="1">
        <v>0</v>
      </c>
      <c r="D11888" s="1">
        <v>0</v>
      </c>
      <c r="E11888" s="1">
        <v>0</v>
      </c>
    </row>
    <row r="11889" spans="1:6" x14ac:dyDescent="0.25">
      <c r="A11889" t="s">
        <v>17786</v>
      </c>
      <c r="B11889" t="s">
        <v>8883</v>
      </c>
      <c r="C11889" s="1">
        <v>0</v>
      </c>
      <c r="D11889" s="1">
        <v>0</v>
      </c>
      <c r="E11889" s="1">
        <v>0</v>
      </c>
    </row>
    <row r="11890" spans="1:6" x14ac:dyDescent="0.25">
      <c r="A11890" t="s">
        <v>17787</v>
      </c>
      <c r="B11890" t="s">
        <v>8885</v>
      </c>
      <c r="C11890" s="1">
        <v>0</v>
      </c>
      <c r="D11890" s="1">
        <v>0</v>
      </c>
      <c r="E11890" s="1">
        <v>0</v>
      </c>
    </row>
    <row r="11891" spans="1:6" x14ac:dyDescent="0.25">
      <c r="A11891" t="s">
        <v>17788</v>
      </c>
      <c r="B11891" t="s">
        <v>8888</v>
      </c>
      <c r="C11891" s="1">
        <v>0</v>
      </c>
      <c r="D11891" s="1">
        <v>0</v>
      </c>
      <c r="E11891" s="1">
        <v>0</v>
      </c>
    </row>
    <row r="11892" spans="1:6" x14ac:dyDescent="0.25">
      <c r="A11892" t="s">
        <v>17789</v>
      </c>
      <c r="B11892" t="s">
        <v>8890</v>
      </c>
      <c r="C11892" s="1">
        <v>0</v>
      </c>
      <c r="D11892" s="1">
        <v>0</v>
      </c>
      <c r="E11892" s="1">
        <v>0</v>
      </c>
    </row>
    <row r="11893" spans="1:6" x14ac:dyDescent="0.25">
      <c r="A11893" t="s">
        <v>17790</v>
      </c>
      <c r="B11893" t="s">
        <v>8892</v>
      </c>
      <c r="C11893" s="1">
        <v>0</v>
      </c>
      <c r="D11893" s="1">
        <v>0</v>
      </c>
      <c r="E11893" s="1">
        <v>0</v>
      </c>
    </row>
    <row r="11894" spans="1:6" x14ac:dyDescent="0.25">
      <c r="A11894" t="s">
        <v>17791</v>
      </c>
      <c r="B11894" t="s">
        <v>8895</v>
      </c>
      <c r="C11894" s="1">
        <v>0</v>
      </c>
      <c r="D11894" s="1">
        <v>0</v>
      </c>
      <c r="E11894" s="1">
        <v>0</v>
      </c>
    </row>
    <row r="11895" spans="1:6" x14ac:dyDescent="0.25">
      <c r="A11895" t="s">
        <v>17792</v>
      </c>
      <c r="B11895" t="s">
        <v>8897</v>
      </c>
      <c r="C11895" s="1">
        <v>0</v>
      </c>
      <c r="D11895" s="1">
        <v>0</v>
      </c>
      <c r="E11895" s="1">
        <v>0</v>
      </c>
    </row>
    <row r="11896" spans="1:6" x14ac:dyDescent="0.25">
      <c r="A11896" t="s">
        <v>17793</v>
      </c>
      <c r="B11896" t="s">
        <v>8899</v>
      </c>
      <c r="C11896" s="1">
        <v>0</v>
      </c>
      <c r="D11896" s="1">
        <v>2334</v>
      </c>
      <c r="E11896" s="1">
        <v>2334</v>
      </c>
      <c r="F11896" t="s">
        <v>17794</v>
      </c>
    </row>
    <row r="11897" spans="1:6" x14ac:dyDescent="0.25">
      <c r="A11897" t="s">
        <v>17795</v>
      </c>
      <c r="B11897" t="s">
        <v>8901</v>
      </c>
      <c r="C11897" s="1">
        <v>0</v>
      </c>
      <c r="D11897" s="1">
        <v>0</v>
      </c>
      <c r="E11897" s="1">
        <v>0</v>
      </c>
    </row>
    <row r="11898" spans="1:6" x14ac:dyDescent="0.25">
      <c r="A11898" t="s">
        <v>17796</v>
      </c>
      <c r="B11898" t="s">
        <v>8903</v>
      </c>
      <c r="C11898" s="1">
        <v>0</v>
      </c>
      <c r="D11898" s="1">
        <v>0</v>
      </c>
      <c r="E11898" s="1">
        <v>0</v>
      </c>
    </row>
    <row r="11899" spans="1:6" x14ac:dyDescent="0.25">
      <c r="A11899" t="s">
        <v>17797</v>
      </c>
      <c r="B11899" t="s">
        <v>8905</v>
      </c>
      <c r="C11899" s="1">
        <v>0</v>
      </c>
      <c r="D11899" s="1">
        <v>0</v>
      </c>
      <c r="E11899" s="1">
        <v>0</v>
      </c>
    </row>
    <row r="11900" spans="1:6" x14ac:dyDescent="0.25">
      <c r="A11900" t="s">
        <v>17798</v>
      </c>
      <c r="B11900" t="s">
        <v>8907</v>
      </c>
      <c r="C11900" s="1">
        <v>0</v>
      </c>
      <c r="D11900" s="1">
        <v>0</v>
      </c>
      <c r="E11900" s="1">
        <v>0</v>
      </c>
    </row>
    <row r="11901" spans="1:6" x14ac:dyDescent="0.25">
      <c r="A11901" t="s">
        <v>17799</v>
      </c>
      <c r="B11901" t="s">
        <v>8909</v>
      </c>
      <c r="C11901" s="1">
        <v>0</v>
      </c>
      <c r="D11901" s="1">
        <v>0</v>
      </c>
      <c r="E11901" s="1">
        <v>0</v>
      </c>
    </row>
    <row r="11902" spans="1:6" x14ac:dyDescent="0.25">
      <c r="A11902" t="s">
        <v>17800</v>
      </c>
      <c r="B11902" t="s">
        <v>8911</v>
      </c>
      <c r="C11902" s="1">
        <v>0</v>
      </c>
      <c r="D11902" s="1">
        <v>0</v>
      </c>
      <c r="E11902" s="1">
        <v>0</v>
      </c>
    </row>
    <row r="11903" spans="1:6" x14ac:dyDescent="0.25">
      <c r="A11903" t="s">
        <v>17801</v>
      </c>
      <c r="B11903" t="s">
        <v>8915</v>
      </c>
      <c r="C11903" s="1">
        <v>0</v>
      </c>
      <c r="D11903" s="1">
        <v>0</v>
      </c>
      <c r="E11903" s="1">
        <v>0</v>
      </c>
    </row>
    <row r="11904" spans="1:6" x14ac:dyDescent="0.25">
      <c r="A11904" t="s">
        <v>17802</v>
      </c>
      <c r="B11904" t="s">
        <v>8917</v>
      </c>
      <c r="C11904" s="1">
        <v>0</v>
      </c>
      <c r="D11904" s="1">
        <v>0</v>
      </c>
      <c r="E11904" s="1">
        <v>0</v>
      </c>
    </row>
    <row r="11905" spans="1:6" x14ac:dyDescent="0.25">
      <c r="A11905" t="s">
        <v>17803</v>
      </c>
      <c r="B11905" t="s">
        <v>8919</v>
      </c>
      <c r="C11905" s="1">
        <v>0</v>
      </c>
      <c r="D11905" s="1">
        <v>0</v>
      </c>
      <c r="E11905" s="1">
        <v>0</v>
      </c>
    </row>
    <row r="11906" spans="1:6" x14ac:dyDescent="0.25">
      <c r="A11906" t="s">
        <v>17804</v>
      </c>
      <c r="B11906" t="s">
        <v>8922</v>
      </c>
      <c r="C11906" s="1">
        <v>0</v>
      </c>
      <c r="D11906" s="1">
        <v>0</v>
      </c>
      <c r="E11906" s="1">
        <v>0</v>
      </c>
    </row>
    <row r="11907" spans="1:6" x14ac:dyDescent="0.25">
      <c r="A11907" t="s">
        <v>17805</v>
      </c>
      <c r="B11907" t="s">
        <v>8924</v>
      </c>
      <c r="C11907" s="1">
        <v>0</v>
      </c>
      <c r="D11907" s="1">
        <v>0</v>
      </c>
      <c r="E11907" s="1">
        <v>0</v>
      </c>
    </row>
    <row r="11908" spans="1:6" x14ac:dyDescent="0.25">
      <c r="A11908" t="s">
        <v>17806</v>
      </c>
      <c r="B11908" t="s">
        <v>8926</v>
      </c>
      <c r="C11908" s="1">
        <v>0</v>
      </c>
      <c r="D11908" s="1">
        <v>0</v>
      </c>
      <c r="E11908" s="1">
        <v>0</v>
      </c>
    </row>
    <row r="11909" spans="1:6" x14ac:dyDescent="0.25">
      <c r="A11909" t="s">
        <v>17807</v>
      </c>
      <c r="B11909" t="s">
        <v>8928</v>
      </c>
      <c r="C11909" s="1">
        <v>0</v>
      </c>
      <c r="D11909" s="1">
        <v>0</v>
      </c>
      <c r="E11909" s="1">
        <v>0</v>
      </c>
    </row>
    <row r="11910" spans="1:6" x14ac:dyDescent="0.25">
      <c r="A11910" t="s">
        <v>17808</v>
      </c>
      <c r="B11910" t="s">
        <v>8930</v>
      </c>
      <c r="C11910" s="1">
        <v>0</v>
      </c>
      <c r="D11910" s="1">
        <v>0</v>
      </c>
      <c r="E11910" s="1">
        <v>0</v>
      </c>
    </row>
    <row r="11911" spans="1:6" x14ac:dyDescent="0.25">
      <c r="A11911" t="s">
        <v>17809</v>
      </c>
      <c r="B11911" t="s">
        <v>8932</v>
      </c>
      <c r="C11911" s="1">
        <v>0</v>
      </c>
      <c r="D11911" s="1">
        <v>0</v>
      </c>
      <c r="E11911" s="1">
        <v>0</v>
      </c>
    </row>
    <row r="11912" spans="1:6" x14ac:dyDescent="0.25">
      <c r="A11912" t="s">
        <v>17810</v>
      </c>
      <c r="B11912" t="s">
        <v>8934</v>
      </c>
      <c r="C11912" s="1">
        <v>0</v>
      </c>
      <c r="D11912" s="1">
        <v>0</v>
      </c>
      <c r="E11912" s="1">
        <v>0</v>
      </c>
    </row>
    <row r="11913" spans="1:6" x14ac:dyDescent="0.25">
      <c r="A11913" t="s">
        <v>17811</v>
      </c>
      <c r="B11913" t="s">
        <v>8936</v>
      </c>
      <c r="C11913" s="1">
        <v>0</v>
      </c>
      <c r="D11913" s="1">
        <v>0</v>
      </c>
      <c r="E11913" s="1">
        <v>0</v>
      </c>
    </row>
    <row r="11914" spans="1:6" x14ac:dyDescent="0.25">
      <c r="A11914" t="s">
        <v>17812</v>
      </c>
      <c r="B11914" t="s">
        <v>8938</v>
      </c>
      <c r="C11914" s="1">
        <v>0</v>
      </c>
      <c r="D11914" s="1">
        <v>0</v>
      </c>
      <c r="E11914" s="1">
        <v>0</v>
      </c>
    </row>
    <row r="11915" spans="1:6" x14ac:dyDescent="0.25">
      <c r="A11915" t="s">
        <v>17813</v>
      </c>
      <c r="B11915" t="s">
        <v>8941</v>
      </c>
      <c r="C11915" s="1">
        <v>0</v>
      </c>
      <c r="D11915" s="1">
        <v>0</v>
      </c>
      <c r="E11915" s="1">
        <v>0</v>
      </c>
    </row>
    <row r="11916" spans="1:6" x14ac:dyDescent="0.25">
      <c r="A11916" t="s">
        <v>17814</v>
      </c>
      <c r="B11916" t="s">
        <v>8943</v>
      </c>
      <c r="C11916" s="1">
        <v>0</v>
      </c>
      <c r="D11916" s="1">
        <v>0</v>
      </c>
      <c r="E11916" s="1">
        <v>0</v>
      </c>
    </row>
    <row r="11917" spans="1:6" x14ac:dyDescent="0.25">
      <c r="A11917" t="s">
        <v>17815</v>
      </c>
      <c r="B11917" t="s">
        <v>8945</v>
      </c>
      <c r="C11917" s="1">
        <v>0</v>
      </c>
      <c r="D11917" s="1">
        <v>0</v>
      </c>
      <c r="E11917" s="1">
        <v>0</v>
      </c>
    </row>
    <row r="11918" spans="1:6" x14ac:dyDescent="0.25">
      <c r="A11918" t="s">
        <v>17816</v>
      </c>
      <c r="B11918" t="s">
        <v>8947</v>
      </c>
      <c r="C11918" s="1">
        <v>0</v>
      </c>
      <c r="D11918" s="1">
        <v>0</v>
      </c>
      <c r="E11918" s="1">
        <v>0</v>
      </c>
    </row>
    <row r="11919" spans="1:6" x14ac:dyDescent="0.25">
      <c r="A11919" t="s">
        <v>17817</v>
      </c>
      <c r="B11919" t="s">
        <v>8950</v>
      </c>
      <c r="C11919" s="1">
        <v>0</v>
      </c>
      <c r="D11919" s="1">
        <v>2334</v>
      </c>
      <c r="E11919" s="1">
        <v>2334</v>
      </c>
      <c r="F11919" t="s">
        <v>17818</v>
      </c>
    </row>
    <row r="11920" spans="1:6" x14ac:dyDescent="0.25">
      <c r="A11920" t="s">
        <v>17819</v>
      </c>
      <c r="B11920" t="s">
        <v>8953</v>
      </c>
      <c r="C11920" s="1">
        <v>0</v>
      </c>
      <c r="D11920" s="1">
        <v>0</v>
      </c>
      <c r="E11920" s="1">
        <v>0</v>
      </c>
    </row>
    <row r="11921" spans="1:5" x14ac:dyDescent="0.25">
      <c r="A11921" t="s">
        <v>17820</v>
      </c>
      <c r="B11921" t="s">
        <v>8955</v>
      </c>
      <c r="C11921" s="1">
        <v>0</v>
      </c>
      <c r="D11921" s="1">
        <v>0</v>
      </c>
      <c r="E11921" s="1">
        <v>0</v>
      </c>
    </row>
    <row r="11922" spans="1:5" x14ac:dyDescent="0.25">
      <c r="A11922" t="s">
        <v>17821</v>
      </c>
      <c r="B11922" t="s">
        <v>8957</v>
      </c>
      <c r="C11922" s="1">
        <v>0</v>
      </c>
      <c r="D11922" s="1">
        <v>0</v>
      </c>
      <c r="E11922" s="1">
        <v>0</v>
      </c>
    </row>
    <row r="11923" spans="1:5" x14ac:dyDescent="0.25">
      <c r="A11923" t="s">
        <v>17822</v>
      </c>
      <c r="B11923" t="s">
        <v>8959</v>
      </c>
      <c r="C11923" s="1">
        <v>0</v>
      </c>
      <c r="D11923" s="1">
        <v>500</v>
      </c>
      <c r="E11923" s="1">
        <v>0</v>
      </c>
    </row>
    <row r="11924" spans="1:5" x14ac:dyDescent="0.25">
      <c r="A11924" t="s">
        <v>17823</v>
      </c>
      <c r="B11924" t="s">
        <v>8961</v>
      </c>
      <c r="C11924" s="1">
        <v>0</v>
      </c>
      <c r="D11924" s="1">
        <v>0</v>
      </c>
      <c r="E11924" s="1">
        <v>0</v>
      </c>
    </row>
    <row r="11925" spans="1:5" x14ac:dyDescent="0.25">
      <c r="A11925" t="s">
        <v>17824</v>
      </c>
      <c r="B11925" t="s">
        <v>8963</v>
      </c>
      <c r="C11925" s="1">
        <v>0</v>
      </c>
      <c r="D11925" s="1">
        <v>217</v>
      </c>
      <c r="E11925" s="1">
        <v>0</v>
      </c>
    </row>
    <row r="11926" spans="1:5" x14ac:dyDescent="0.25">
      <c r="A11926" t="s">
        <v>17825</v>
      </c>
      <c r="B11926" t="s">
        <v>8965</v>
      </c>
      <c r="C11926" s="1">
        <v>0</v>
      </c>
      <c r="D11926" s="1">
        <v>0</v>
      </c>
      <c r="E11926" s="1">
        <v>0</v>
      </c>
    </row>
    <row r="11927" spans="1:5" x14ac:dyDescent="0.25">
      <c r="A11927" t="s">
        <v>17826</v>
      </c>
      <c r="B11927" t="s">
        <v>8967</v>
      </c>
      <c r="C11927" s="1">
        <v>0</v>
      </c>
      <c r="D11927" s="1">
        <v>0</v>
      </c>
      <c r="E11927" s="1">
        <v>0</v>
      </c>
    </row>
    <row r="11928" spans="1:5" x14ac:dyDescent="0.25">
      <c r="A11928" t="s">
        <v>17827</v>
      </c>
      <c r="B11928" t="s">
        <v>8969</v>
      </c>
      <c r="C11928" s="1">
        <v>0</v>
      </c>
      <c r="D11928" s="1">
        <v>0</v>
      </c>
      <c r="E11928" s="1">
        <v>0</v>
      </c>
    </row>
    <row r="11929" spans="1:5" x14ac:dyDescent="0.25">
      <c r="A11929" t="s">
        <v>17828</v>
      </c>
      <c r="B11929" t="s">
        <v>8971</v>
      </c>
      <c r="C11929" s="1">
        <v>0</v>
      </c>
      <c r="D11929" s="1">
        <v>0</v>
      </c>
      <c r="E11929" s="1">
        <v>0</v>
      </c>
    </row>
    <row r="11930" spans="1:5" x14ac:dyDescent="0.25">
      <c r="A11930" t="s">
        <v>17829</v>
      </c>
      <c r="B11930" t="s">
        <v>9019</v>
      </c>
      <c r="C11930" s="1">
        <v>0</v>
      </c>
      <c r="D11930" s="1">
        <v>0</v>
      </c>
      <c r="E11930" s="1">
        <v>0</v>
      </c>
    </row>
    <row r="11931" spans="1:5" x14ac:dyDescent="0.25">
      <c r="A11931" t="s">
        <v>17830</v>
      </c>
      <c r="B11931" t="s">
        <v>9021</v>
      </c>
      <c r="C11931" s="1">
        <v>0</v>
      </c>
      <c r="D11931" s="1">
        <v>0</v>
      </c>
      <c r="E11931" s="1">
        <v>0</v>
      </c>
    </row>
    <row r="11932" spans="1:5" x14ac:dyDescent="0.25">
      <c r="A11932" t="s">
        <v>17831</v>
      </c>
      <c r="B11932" t="s">
        <v>9023</v>
      </c>
      <c r="C11932" s="1">
        <v>0</v>
      </c>
      <c r="D11932" s="1">
        <v>0</v>
      </c>
      <c r="E11932" s="1">
        <v>0</v>
      </c>
    </row>
    <row r="11933" spans="1:5" x14ac:dyDescent="0.25">
      <c r="A11933" t="s">
        <v>17832</v>
      </c>
      <c r="B11933" t="s">
        <v>9025</v>
      </c>
      <c r="C11933" s="1">
        <v>0</v>
      </c>
      <c r="D11933" s="1">
        <v>0</v>
      </c>
      <c r="E11933" s="1">
        <v>0</v>
      </c>
    </row>
    <row r="11934" spans="1:5" x14ac:dyDescent="0.25">
      <c r="A11934" t="s">
        <v>17833</v>
      </c>
      <c r="B11934" t="s">
        <v>9027</v>
      </c>
      <c r="C11934" s="1">
        <v>0</v>
      </c>
      <c r="D11934" s="1">
        <v>0</v>
      </c>
      <c r="E11934" s="1">
        <v>0</v>
      </c>
    </row>
    <row r="11935" spans="1:5" x14ac:dyDescent="0.25">
      <c r="A11935" t="s">
        <v>17834</v>
      </c>
      <c r="B11935" t="s">
        <v>9029</v>
      </c>
      <c r="C11935" s="1">
        <v>0</v>
      </c>
      <c r="D11935" s="1">
        <v>0</v>
      </c>
      <c r="E11935" s="1">
        <v>0</v>
      </c>
    </row>
    <row r="11936" spans="1:5" x14ac:dyDescent="0.25">
      <c r="A11936" t="s">
        <v>17835</v>
      </c>
      <c r="B11936" t="s">
        <v>9031</v>
      </c>
      <c r="C11936" s="1">
        <v>0</v>
      </c>
      <c r="D11936" s="1">
        <v>0</v>
      </c>
      <c r="E11936" s="1">
        <v>0</v>
      </c>
    </row>
    <row r="11937" spans="1:5" x14ac:dyDescent="0.25">
      <c r="A11937" t="s">
        <v>17836</v>
      </c>
      <c r="B11937" t="s">
        <v>9033</v>
      </c>
      <c r="C11937" s="1">
        <v>0</v>
      </c>
      <c r="D11937" s="1">
        <v>0</v>
      </c>
      <c r="E11937" s="1">
        <v>0</v>
      </c>
    </row>
    <row r="11938" spans="1:5" x14ac:dyDescent="0.25">
      <c r="A11938" t="s">
        <v>17837</v>
      </c>
      <c r="B11938" t="s">
        <v>9035</v>
      </c>
      <c r="C11938" s="1">
        <v>0</v>
      </c>
      <c r="D11938" s="1">
        <v>0</v>
      </c>
      <c r="E11938" s="1">
        <v>0</v>
      </c>
    </row>
    <row r="11939" spans="1:5" x14ac:dyDescent="0.25">
      <c r="A11939" t="s">
        <v>17838</v>
      </c>
      <c r="B11939" t="s">
        <v>9037</v>
      </c>
      <c r="C11939" s="1">
        <v>0</v>
      </c>
      <c r="D11939" s="1">
        <v>0</v>
      </c>
      <c r="E11939" s="1">
        <v>0</v>
      </c>
    </row>
    <row r="11940" spans="1:5" x14ac:dyDescent="0.25">
      <c r="A11940" t="s">
        <v>17839</v>
      </c>
      <c r="B11940" t="s">
        <v>9039</v>
      </c>
      <c r="C11940" s="1">
        <v>0</v>
      </c>
      <c r="D11940" s="1">
        <v>0</v>
      </c>
      <c r="E11940" s="1">
        <v>0</v>
      </c>
    </row>
    <row r="11941" spans="1:5" x14ac:dyDescent="0.25">
      <c r="A11941" t="s">
        <v>17840</v>
      </c>
      <c r="B11941" t="s">
        <v>9041</v>
      </c>
      <c r="C11941" s="1">
        <v>0</v>
      </c>
      <c r="D11941" s="1">
        <v>0</v>
      </c>
      <c r="E11941" s="1">
        <v>0</v>
      </c>
    </row>
    <row r="11942" spans="1:5" x14ac:dyDescent="0.25">
      <c r="A11942" t="s">
        <v>17841</v>
      </c>
      <c r="B11942" t="s">
        <v>9043</v>
      </c>
      <c r="C11942" s="1">
        <v>0</v>
      </c>
      <c r="D11942" s="1">
        <v>0</v>
      </c>
      <c r="E11942" s="1">
        <v>0</v>
      </c>
    </row>
    <row r="11943" spans="1:5" x14ac:dyDescent="0.25">
      <c r="A11943" t="s">
        <v>17842</v>
      </c>
      <c r="B11943" t="s">
        <v>9045</v>
      </c>
      <c r="C11943" s="1">
        <v>0</v>
      </c>
      <c r="D11943" s="1">
        <v>0</v>
      </c>
      <c r="E11943" s="1">
        <v>0</v>
      </c>
    </row>
    <row r="11944" spans="1:5" x14ac:dyDescent="0.25">
      <c r="A11944" t="s">
        <v>17843</v>
      </c>
      <c r="B11944" t="s">
        <v>9047</v>
      </c>
      <c r="C11944" s="1">
        <v>0</v>
      </c>
      <c r="D11944" s="1">
        <v>0</v>
      </c>
      <c r="E11944" s="1">
        <v>0</v>
      </c>
    </row>
    <row r="11945" spans="1:5" x14ac:dyDescent="0.25">
      <c r="A11945" t="s">
        <v>17844</v>
      </c>
      <c r="B11945" t="s">
        <v>9049</v>
      </c>
      <c r="C11945" s="1">
        <v>0</v>
      </c>
      <c r="D11945" s="1">
        <v>0</v>
      </c>
      <c r="E11945" s="1">
        <v>0</v>
      </c>
    </row>
    <row r="11946" spans="1:5" x14ac:dyDescent="0.25">
      <c r="A11946" t="s">
        <v>17845</v>
      </c>
      <c r="B11946" t="s">
        <v>9051</v>
      </c>
      <c r="C11946" s="1">
        <v>0</v>
      </c>
      <c r="D11946" s="1">
        <v>0</v>
      </c>
      <c r="E11946" s="1">
        <v>0</v>
      </c>
    </row>
    <row r="11947" spans="1:5" x14ac:dyDescent="0.25">
      <c r="A11947" t="s">
        <v>17846</v>
      </c>
      <c r="B11947" t="s">
        <v>9053</v>
      </c>
      <c r="C11947" s="1">
        <v>0</v>
      </c>
      <c r="D11947" s="1">
        <v>0</v>
      </c>
      <c r="E11947" s="1">
        <v>0</v>
      </c>
    </row>
    <row r="11948" spans="1:5" x14ac:dyDescent="0.25">
      <c r="A11948" t="s">
        <v>17847</v>
      </c>
      <c r="B11948" t="s">
        <v>9055</v>
      </c>
      <c r="C11948" s="1">
        <v>0</v>
      </c>
      <c r="D11948" s="1">
        <v>0</v>
      </c>
      <c r="E11948" s="1">
        <v>0</v>
      </c>
    </row>
    <row r="11949" spans="1:5" x14ac:dyDescent="0.25">
      <c r="A11949" t="s">
        <v>17848</v>
      </c>
      <c r="B11949" t="s">
        <v>9057</v>
      </c>
      <c r="C11949" s="1">
        <v>0</v>
      </c>
      <c r="D11949" s="1">
        <v>0</v>
      </c>
      <c r="E11949" s="1">
        <v>0</v>
      </c>
    </row>
    <row r="11950" spans="1:5" x14ac:dyDescent="0.25">
      <c r="A11950" t="s">
        <v>17849</v>
      </c>
      <c r="B11950" t="s">
        <v>9059</v>
      </c>
      <c r="C11950" s="1">
        <v>0</v>
      </c>
      <c r="D11950" s="1">
        <v>0</v>
      </c>
      <c r="E11950" s="1">
        <v>0</v>
      </c>
    </row>
    <row r="11951" spans="1:5" x14ac:dyDescent="0.25">
      <c r="A11951" t="s">
        <v>17850</v>
      </c>
      <c r="B11951" t="s">
        <v>9061</v>
      </c>
      <c r="C11951" s="1">
        <v>0</v>
      </c>
      <c r="D11951" s="1">
        <v>0</v>
      </c>
      <c r="E11951" s="1">
        <v>0</v>
      </c>
    </row>
    <row r="11952" spans="1:5" x14ac:dyDescent="0.25">
      <c r="A11952" t="s">
        <v>17851</v>
      </c>
      <c r="B11952" t="s">
        <v>9063</v>
      </c>
      <c r="C11952" s="1">
        <v>0</v>
      </c>
      <c r="D11952" s="1">
        <v>0</v>
      </c>
      <c r="E11952" s="1">
        <v>0</v>
      </c>
    </row>
    <row r="11953" spans="1:5" x14ac:dyDescent="0.25">
      <c r="A11953" t="s">
        <v>17852</v>
      </c>
      <c r="B11953" t="s">
        <v>9065</v>
      </c>
      <c r="C11953" s="1">
        <v>0</v>
      </c>
      <c r="D11953" s="1">
        <v>0</v>
      </c>
      <c r="E11953" s="1">
        <v>0</v>
      </c>
    </row>
    <row r="11954" spans="1:5" x14ac:dyDescent="0.25">
      <c r="A11954" t="s">
        <v>17853</v>
      </c>
      <c r="B11954" t="s">
        <v>9067</v>
      </c>
      <c r="C11954" s="1">
        <v>0</v>
      </c>
      <c r="D11954" s="1">
        <v>0</v>
      </c>
      <c r="E11954" s="1">
        <v>0</v>
      </c>
    </row>
    <row r="11955" spans="1:5" x14ac:dyDescent="0.25">
      <c r="A11955" t="s">
        <v>17854</v>
      </c>
      <c r="B11955" t="s">
        <v>9069</v>
      </c>
      <c r="C11955" s="1">
        <v>0</v>
      </c>
      <c r="D11955" s="1">
        <v>0</v>
      </c>
      <c r="E11955" s="1">
        <v>0</v>
      </c>
    </row>
    <row r="11956" spans="1:5" x14ac:dyDescent="0.25">
      <c r="A11956" t="s">
        <v>17855</v>
      </c>
      <c r="B11956" t="s">
        <v>9071</v>
      </c>
      <c r="C11956" s="1">
        <v>0</v>
      </c>
      <c r="D11956" s="1">
        <v>0</v>
      </c>
      <c r="E11956" s="1">
        <v>0</v>
      </c>
    </row>
    <row r="11957" spans="1:5" x14ac:dyDescent="0.25">
      <c r="A11957" t="s">
        <v>17856</v>
      </c>
      <c r="B11957" t="s">
        <v>9073</v>
      </c>
      <c r="C11957" s="1">
        <v>0</v>
      </c>
      <c r="D11957" s="1">
        <v>0</v>
      </c>
      <c r="E11957" s="1">
        <v>0</v>
      </c>
    </row>
    <row r="11958" spans="1:5" x14ac:dyDescent="0.25">
      <c r="A11958" t="s">
        <v>17857</v>
      </c>
      <c r="B11958" t="s">
        <v>9075</v>
      </c>
      <c r="C11958" s="1">
        <v>0</v>
      </c>
      <c r="D11958" s="1">
        <v>0</v>
      </c>
      <c r="E11958" s="1">
        <v>0</v>
      </c>
    </row>
    <row r="11959" spans="1:5" x14ac:dyDescent="0.25">
      <c r="A11959" t="s">
        <v>17858</v>
      </c>
      <c r="B11959" t="s">
        <v>9077</v>
      </c>
      <c r="C11959" s="1">
        <v>0</v>
      </c>
      <c r="D11959" s="1">
        <v>0</v>
      </c>
      <c r="E11959" s="1">
        <v>0</v>
      </c>
    </row>
    <row r="11960" spans="1:5" x14ac:dyDescent="0.25">
      <c r="A11960" t="s">
        <v>17859</v>
      </c>
      <c r="B11960" t="s">
        <v>9079</v>
      </c>
      <c r="C11960" s="1">
        <v>0</v>
      </c>
      <c r="D11960" s="1">
        <v>0</v>
      </c>
      <c r="E11960" s="1">
        <v>0</v>
      </c>
    </row>
    <row r="11961" spans="1:5" x14ac:dyDescent="0.25">
      <c r="A11961" t="s">
        <v>17860</v>
      </c>
      <c r="B11961" t="s">
        <v>9081</v>
      </c>
      <c r="C11961" s="1">
        <v>0</v>
      </c>
      <c r="D11961" s="1">
        <v>0</v>
      </c>
      <c r="E11961" s="1">
        <v>0</v>
      </c>
    </row>
    <row r="11962" spans="1:5" x14ac:dyDescent="0.25">
      <c r="A11962" t="s">
        <v>17861</v>
      </c>
      <c r="B11962" t="s">
        <v>9083</v>
      </c>
      <c r="C11962" s="1">
        <v>0</v>
      </c>
      <c r="D11962" s="1">
        <v>0</v>
      </c>
      <c r="E11962" s="1">
        <v>0</v>
      </c>
    </row>
    <row r="11963" spans="1:5" x14ac:dyDescent="0.25">
      <c r="A11963" t="s">
        <v>17862</v>
      </c>
      <c r="B11963" t="s">
        <v>9085</v>
      </c>
      <c r="C11963" s="1">
        <v>0</v>
      </c>
      <c r="D11963" s="1">
        <v>0</v>
      </c>
      <c r="E11963" s="1">
        <v>0</v>
      </c>
    </row>
    <row r="11964" spans="1:5" x14ac:dyDescent="0.25">
      <c r="A11964" t="s">
        <v>17863</v>
      </c>
      <c r="B11964" t="s">
        <v>9087</v>
      </c>
      <c r="C11964" s="1">
        <v>0</v>
      </c>
      <c r="D11964" s="1">
        <v>0</v>
      </c>
      <c r="E11964" s="1">
        <v>0</v>
      </c>
    </row>
    <row r="11965" spans="1:5" x14ac:dyDescent="0.25">
      <c r="A11965" t="s">
        <v>17864</v>
      </c>
      <c r="B11965" t="s">
        <v>9089</v>
      </c>
      <c r="C11965" s="1">
        <v>0</v>
      </c>
      <c r="D11965" s="1">
        <v>0</v>
      </c>
      <c r="E11965" s="1">
        <v>0</v>
      </c>
    </row>
    <row r="11966" spans="1:5" x14ac:dyDescent="0.25">
      <c r="A11966" t="s">
        <v>17865</v>
      </c>
      <c r="B11966" t="s">
        <v>9091</v>
      </c>
      <c r="C11966" s="1">
        <v>0</v>
      </c>
      <c r="D11966" s="1">
        <v>0</v>
      </c>
      <c r="E11966" s="1">
        <v>0</v>
      </c>
    </row>
    <row r="11967" spans="1:5" x14ac:dyDescent="0.25">
      <c r="A11967" t="s">
        <v>17866</v>
      </c>
      <c r="B11967" t="s">
        <v>9093</v>
      </c>
      <c r="C11967" s="1">
        <v>0</v>
      </c>
      <c r="D11967" s="1">
        <v>0</v>
      </c>
      <c r="E11967" s="1">
        <v>0</v>
      </c>
    </row>
    <row r="11968" spans="1:5" x14ac:dyDescent="0.25">
      <c r="A11968" t="s">
        <v>17867</v>
      </c>
      <c r="B11968" t="s">
        <v>15890</v>
      </c>
      <c r="C11968" s="1">
        <v>0</v>
      </c>
      <c r="D11968" s="1">
        <v>0</v>
      </c>
      <c r="E11968" s="1">
        <v>0</v>
      </c>
    </row>
    <row r="11969" spans="1:5" x14ac:dyDescent="0.25">
      <c r="A11969" t="s">
        <v>17868</v>
      </c>
      <c r="B11969" t="s">
        <v>9095</v>
      </c>
      <c r="C11969" s="1">
        <v>0</v>
      </c>
      <c r="D11969" s="1">
        <v>0</v>
      </c>
      <c r="E11969" s="1">
        <v>0</v>
      </c>
    </row>
    <row r="11970" spans="1:5" x14ac:dyDescent="0.25">
      <c r="A11970" t="s">
        <v>17869</v>
      </c>
      <c r="B11970" t="s">
        <v>9097</v>
      </c>
      <c r="C11970" s="1">
        <v>0</v>
      </c>
      <c r="D11970" s="1">
        <v>0</v>
      </c>
      <c r="E11970" s="1">
        <v>0</v>
      </c>
    </row>
    <row r="11971" spans="1:5" x14ac:dyDescent="0.25">
      <c r="A11971" t="s">
        <v>17870</v>
      </c>
      <c r="B11971" t="s">
        <v>9099</v>
      </c>
      <c r="C11971" s="1">
        <v>0</v>
      </c>
      <c r="D11971" s="1">
        <v>0</v>
      </c>
      <c r="E11971" s="1">
        <v>0</v>
      </c>
    </row>
    <row r="11972" spans="1:5" x14ac:dyDescent="0.25">
      <c r="A11972" t="s">
        <v>17871</v>
      </c>
      <c r="B11972" t="s">
        <v>9101</v>
      </c>
      <c r="C11972" s="1">
        <v>0</v>
      </c>
      <c r="D11972" s="1">
        <v>0</v>
      </c>
      <c r="E11972" s="1">
        <v>0</v>
      </c>
    </row>
    <row r="11973" spans="1:5" x14ac:dyDescent="0.25">
      <c r="A11973" t="s">
        <v>17872</v>
      </c>
      <c r="B11973" t="s">
        <v>9103</v>
      </c>
      <c r="C11973" s="1">
        <v>0</v>
      </c>
      <c r="D11973" s="1">
        <v>0</v>
      </c>
      <c r="E11973" s="1">
        <v>0</v>
      </c>
    </row>
    <row r="11974" spans="1:5" x14ac:dyDescent="0.25">
      <c r="A11974" t="s">
        <v>17873</v>
      </c>
      <c r="B11974" t="s">
        <v>9105</v>
      </c>
      <c r="C11974" s="1">
        <v>0</v>
      </c>
      <c r="D11974" s="1">
        <v>0</v>
      </c>
      <c r="E11974" s="1">
        <v>0</v>
      </c>
    </row>
    <row r="11975" spans="1:5" x14ac:dyDescent="0.25">
      <c r="A11975" t="s">
        <v>17874</v>
      </c>
      <c r="B11975" t="s">
        <v>9107</v>
      </c>
      <c r="C11975" s="1">
        <v>0</v>
      </c>
      <c r="D11975" s="1">
        <v>0</v>
      </c>
      <c r="E11975" s="1">
        <v>0</v>
      </c>
    </row>
    <row r="11976" spans="1:5" x14ac:dyDescent="0.25">
      <c r="A11976" t="s">
        <v>17875</v>
      </c>
      <c r="B11976" t="s">
        <v>722</v>
      </c>
      <c r="C11976" s="1">
        <v>0</v>
      </c>
      <c r="D11976" s="1">
        <v>0</v>
      </c>
      <c r="E11976" s="1">
        <v>0</v>
      </c>
    </row>
    <row r="11977" spans="1:5" x14ac:dyDescent="0.25">
      <c r="A11977" t="s">
        <v>17876</v>
      </c>
      <c r="B11977" t="s">
        <v>727</v>
      </c>
      <c r="C11977" s="1">
        <v>0</v>
      </c>
      <c r="D11977" s="1">
        <v>0</v>
      </c>
      <c r="E11977" s="1">
        <v>0</v>
      </c>
    </row>
    <row r="11978" spans="1:5" x14ac:dyDescent="0.25">
      <c r="A11978" t="s">
        <v>17877</v>
      </c>
      <c r="B11978" t="s">
        <v>17878</v>
      </c>
      <c r="C11978" s="1">
        <v>0</v>
      </c>
      <c r="D11978" s="1">
        <v>0</v>
      </c>
      <c r="E11978" s="1">
        <v>0</v>
      </c>
    </row>
    <row r="11979" spans="1:5" x14ac:dyDescent="0.25">
      <c r="A11979" t="s">
        <v>17879</v>
      </c>
      <c r="B11979" t="s">
        <v>17880</v>
      </c>
      <c r="C11979" s="1">
        <v>0</v>
      </c>
      <c r="D11979" s="1">
        <v>0</v>
      </c>
      <c r="E11979" s="1">
        <v>0</v>
      </c>
    </row>
    <row r="11980" spans="1:5" x14ac:dyDescent="0.25">
      <c r="A11980" t="s">
        <v>17881</v>
      </c>
      <c r="B11980" t="s">
        <v>17882</v>
      </c>
      <c r="C11980" s="1">
        <v>0</v>
      </c>
      <c r="D11980" s="1">
        <v>0</v>
      </c>
      <c r="E11980" s="1">
        <v>0</v>
      </c>
    </row>
    <row r="11981" spans="1:5" x14ac:dyDescent="0.25">
      <c r="A11981" t="s">
        <v>17883</v>
      </c>
      <c r="B11981" t="s">
        <v>17884</v>
      </c>
      <c r="C11981" s="1">
        <v>0</v>
      </c>
      <c r="D11981" s="1">
        <v>0</v>
      </c>
      <c r="E11981" s="1">
        <v>0</v>
      </c>
    </row>
    <row r="11982" spans="1:5" x14ac:dyDescent="0.25">
      <c r="A11982" t="s">
        <v>17885</v>
      </c>
      <c r="B11982" t="s">
        <v>17886</v>
      </c>
      <c r="C11982" s="1">
        <v>0</v>
      </c>
      <c r="D11982" s="1">
        <v>0</v>
      </c>
      <c r="E11982" s="1">
        <v>0</v>
      </c>
    </row>
    <row r="11983" spans="1:5" x14ac:dyDescent="0.25">
      <c r="A11983" t="s">
        <v>17887</v>
      </c>
      <c r="B11983" t="s">
        <v>3291</v>
      </c>
      <c r="C11983" s="1">
        <v>0</v>
      </c>
      <c r="D11983" s="1">
        <v>0</v>
      </c>
      <c r="E11983" s="1">
        <v>0</v>
      </c>
    </row>
    <row r="11984" spans="1:5" x14ac:dyDescent="0.25">
      <c r="A11984" t="s">
        <v>17888</v>
      </c>
      <c r="B11984" t="s">
        <v>3293</v>
      </c>
      <c r="C11984" s="1">
        <v>0</v>
      </c>
      <c r="D11984" s="1">
        <v>0</v>
      </c>
      <c r="E11984" s="1">
        <v>0</v>
      </c>
    </row>
    <row r="11985" spans="1:5" x14ac:dyDescent="0.25">
      <c r="A11985" t="s">
        <v>17889</v>
      </c>
      <c r="B11985" t="s">
        <v>3295</v>
      </c>
      <c r="C11985" s="1">
        <v>0</v>
      </c>
      <c r="D11985" s="1">
        <v>0</v>
      </c>
      <c r="E11985" s="1">
        <v>0</v>
      </c>
    </row>
    <row r="11986" spans="1:5" x14ac:dyDescent="0.25">
      <c r="A11986" t="s">
        <v>17890</v>
      </c>
      <c r="B11986" t="s">
        <v>3297</v>
      </c>
      <c r="C11986" s="1">
        <v>0</v>
      </c>
      <c r="D11986" s="1">
        <v>0</v>
      </c>
      <c r="E11986" s="1">
        <v>0</v>
      </c>
    </row>
    <row r="11987" spans="1:5" x14ac:dyDescent="0.25">
      <c r="A11987" t="s">
        <v>17891</v>
      </c>
      <c r="B11987" t="s">
        <v>3299</v>
      </c>
      <c r="C11987" s="1">
        <v>0</v>
      </c>
      <c r="D11987" s="1">
        <v>0</v>
      </c>
      <c r="E11987" s="1">
        <v>0</v>
      </c>
    </row>
    <row r="11988" spans="1:5" x14ac:dyDescent="0.25">
      <c r="A11988" t="s">
        <v>17892</v>
      </c>
      <c r="B11988" t="s">
        <v>3301</v>
      </c>
      <c r="C11988" s="1">
        <v>0</v>
      </c>
      <c r="D11988" s="1">
        <v>0</v>
      </c>
      <c r="E11988" s="1">
        <v>0</v>
      </c>
    </row>
    <row r="11989" spans="1:5" x14ac:dyDescent="0.25">
      <c r="A11989" t="s">
        <v>17893</v>
      </c>
      <c r="B11989" t="s">
        <v>3303</v>
      </c>
      <c r="C11989" s="1">
        <v>0</v>
      </c>
      <c r="D11989" s="1">
        <v>0</v>
      </c>
      <c r="E11989" s="1">
        <v>0</v>
      </c>
    </row>
    <row r="11990" spans="1:5" x14ac:dyDescent="0.25">
      <c r="A11990" t="s">
        <v>17894</v>
      </c>
      <c r="B11990" t="s">
        <v>3305</v>
      </c>
      <c r="C11990" s="1">
        <v>0</v>
      </c>
      <c r="D11990" s="1">
        <v>0</v>
      </c>
      <c r="E11990" s="1">
        <v>0</v>
      </c>
    </row>
    <row r="11991" spans="1:5" x14ac:dyDescent="0.25">
      <c r="A11991" t="s">
        <v>17895</v>
      </c>
      <c r="B11991" t="s">
        <v>3307</v>
      </c>
      <c r="C11991" s="1">
        <v>0</v>
      </c>
      <c r="D11991" s="1">
        <v>0</v>
      </c>
      <c r="E11991" s="1">
        <v>0</v>
      </c>
    </row>
    <row r="11992" spans="1:5" x14ac:dyDescent="0.25">
      <c r="A11992" t="s">
        <v>17896</v>
      </c>
      <c r="B11992" t="s">
        <v>3309</v>
      </c>
      <c r="C11992" s="1">
        <v>0</v>
      </c>
      <c r="D11992" s="1">
        <v>0</v>
      </c>
      <c r="E11992" s="1">
        <v>0</v>
      </c>
    </row>
    <row r="11993" spans="1:5" x14ac:dyDescent="0.25">
      <c r="A11993" t="s">
        <v>17897</v>
      </c>
      <c r="B11993" t="s">
        <v>3311</v>
      </c>
      <c r="C11993" s="1">
        <v>0</v>
      </c>
      <c r="D11993" s="1">
        <v>0</v>
      </c>
      <c r="E11993" s="1">
        <v>0</v>
      </c>
    </row>
    <row r="11994" spans="1:5" x14ac:dyDescent="0.25">
      <c r="A11994" t="s">
        <v>17898</v>
      </c>
      <c r="B11994" t="s">
        <v>3319</v>
      </c>
      <c r="C11994" s="1">
        <v>0</v>
      </c>
      <c r="D11994" s="1">
        <v>0</v>
      </c>
      <c r="E11994" s="1">
        <v>0</v>
      </c>
    </row>
    <row r="11995" spans="1:5" x14ac:dyDescent="0.25">
      <c r="A11995" t="s">
        <v>17899</v>
      </c>
      <c r="B11995" t="s">
        <v>3325</v>
      </c>
      <c r="C11995" s="1">
        <v>0</v>
      </c>
      <c r="D11995" s="1">
        <v>0</v>
      </c>
      <c r="E11995" s="1">
        <v>0</v>
      </c>
    </row>
    <row r="11996" spans="1:5" x14ac:dyDescent="0.25">
      <c r="A11996" t="s">
        <v>17900</v>
      </c>
      <c r="B11996" t="s">
        <v>3327</v>
      </c>
      <c r="C11996" s="1">
        <v>0</v>
      </c>
      <c r="D11996" s="1">
        <v>0</v>
      </c>
      <c r="E11996" s="1">
        <v>0</v>
      </c>
    </row>
    <row r="11997" spans="1:5" x14ac:dyDescent="0.25">
      <c r="A11997" t="s">
        <v>17901</v>
      </c>
      <c r="B11997" t="s">
        <v>3329</v>
      </c>
      <c r="C11997" s="1">
        <v>0</v>
      </c>
      <c r="D11997" s="1">
        <v>0</v>
      </c>
      <c r="E11997" s="1">
        <v>0</v>
      </c>
    </row>
    <row r="11998" spans="1:5" x14ac:dyDescent="0.25">
      <c r="A11998" t="s">
        <v>17902</v>
      </c>
      <c r="B11998" t="s">
        <v>3331</v>
      </c>
      <c r="C11998" s="1">
        <v>0</v>
      </c>
      <c r="D11998" s="1">
        <v>0</v>
      </c>
      <c r="E11998" s="1">
        <v>0</v>
      </c>
    </row>
    <row r="11999" spans="1:5" x14ac:dyDescent="0.25">
      <c r="A11999" t="s">
        <v>17903</v>
      </c>
      <c r="B11999" t="s">
        <v>3335</v>
      </c>
      <c r="C11999" s="1">
        <v>0</v>
      </c>
      <c r="D11999" s="1">
        <v>0</v>
      </c>
      <c r="E11999" s="1">
        <v>0</v>
      </c>
    </row>
    <row r="12000" spans="1:5" x14ac:dyDescent="0.25">
      <c r="A12000" t="s">
        <v>17904</v>
      </c>
      <c r="B12000" t="s">
        <v>9943</v>
      </c>
      <c r="C12000" s="1">
        <v>0</v>
      </c>
      <c r="D12000" s="1">
        <v>0</v>
      </c>
      <c r="E12000" s="1">
        <v>0</v>
      </c>
    </row>
    <row r="12001" spans="1:5" x14ac:dyDescent="0.25">
      <c r="A12001" t="s">
        <v>17905</v>
      </c>
      <c r="B12001" t="s">
        <v>3341</v>
      </c>
      <c r="C12001" s="1">
        <v>0</v>
      </c>
      <c r="D12001" s="1">
        <v>0</v>
      </c>
      <c r="E12001" s="1">
        <v>0</v>
      </c>
    </row>
    <row r="12002" spans="1:5" x14ac:dyDescent="0.25">
      <c r="A12002" t="s">
        <v>17906</v>
      </c>
      <c r="B12002" t="s">
        <v>3343</v>
      </c>
      <c r="C12002" s="1">
        <v>0</v>
      </c>
      <c r="D12002" s="1">
        <v>0</v>
      </c>
      <c r="E12002" s="1">
        <v>0</v>
      </c>
    </row>
    <row r="12003" spans="1:5" x14ac:dyDescent="0.25">
      <c r="A12003" t="s">
        <v>17907</v>
      </c>
      <c r="B12003" t="s">
        <v>3345</v>
      </c>
      <c r="C12003" s="1">
        <v>0</v>
      </c>
      <c r="D12003" s="1">
        <v>0</v>
      </c>
      <c r="E12003" s="1">
        <v>0</v>
      </c>
    </row>
    <row r="12004" spans="1:5" x14ac:dyDescent="0.25">
      <c r="A12004" t="s">
        <v>17908</v>
      </c>
      <c r="B12004" t="s">
        <v>3347</v>
      </c>
      <c r="C12004" s="1">
        <v>0</v>
      </c>
      <c r="D12004" s="1">
        <v>0</v>
      </c>
      <c r="E12004" s="1">
        <v>0</v>
      </c>
    </row>
    <row r="12005" spans="1:5" x14ac:dyDescent="0.25">
      <c r="A12005" t="s">
        <v>17909</v>
      </c>
      <c r="B12005" t="s">
        <v>3349</v>
      </c>
      <c r="C12005" s="1">
        <v>0</v>
      </c>
      <c r="D12005" s="1">
        <v>0</v>
      </c>
      <c r="E12005" s="1">
        <v>0</v>
      </c>
    </row>
    <row r="12006" spans="1:5" x14ac:dyDescent="0.25">
      <c r="A12006" t="s">
        <v>17910</v>
      </c>
      <c r="B12006" t="s">
        <v>3351</v>
      </c>
      <c r="C12006" s="1">
        <v>0</v>
      </c>
      <c r="D12006" s="1">
        <v>0</v>
      </c>
      <c r="E12006" s="1">
        <v>0</v>
      </c>
    </row>
    <row r="12007" spans="1:5" x14ac:dyDescent="0.25">
      <c r="A12007" t="s">
        <v>17911</v>
      </c>
      <c r="B12007" t="s">
        <v>9951</v>
      </c>
      <c r="C12007" s="1">
        <v>0</v>
      </c>
      <c r="D12007" s="1">
        <v>0</v>
      </c>
      <c r="E12007" s="1">
        <v>0</v>
      </c>
    </row>
    <row r="12008" spans="1:5" x14ac:dyDescent="0.25">
      <c r="A12008" t="s">
        <v>17912</v>
      </c>
      <c r="B12008" t="s">
        <v>3353</v>
      </c>
      <c r="C12008" s="1">
        <v>0</v>
      </c>
      <c r="D12008" s="1">
        <v>0</v>
      </c>
      <c r="E12008" s="1">
        <v>0</v>
      </c>
    </row>
    <row r="12009" spans="1:5" x14ac:dyDescent="0.25">
      <c r="A12009" t="s">
        <v>17913</v>
      </c>
      <c r="B12009" t="s">
        <v>3357</v>
      </c>
      <c r="C12009" s="1">
        <v>0</v>
      </c>
      <c r="D12009" s="1">
        <v>0</v>
      </c>
      <c r="E12009" s="1">
        <v>0</v>
      </c>
    </row>
    <row r="12010" spans="1:5" x14ac:dyDescent="0.25">
      <c r="A12010" t="s">
        <v>17914</v>
      </c>
      <c r="B12010" t="s">
        <v>3359</v>
      </c>
      <c r="C12010" s="1">
        <v>0</v>
      </c>
      <c r="D12010" s="1">
        <v>0</v>
      </c>
      <c r="E12010" s="1">
        <v>0</v>
      </c>
    </row>
    <row r="12011" spans="1:5" x14ac:dyDescent="0.25">
      <c r="A12011" t="s">
        <v>17915</v>
      </c>
      <c r="B12011" t="s">
        <v>3361</v>
      </c>
      <c r="C12011" s="1">
        <v>0</v>
      </c>
      <c r="D12011" s="1">
        <v>0</v>
      </c>
      <c r="E12011" s="1">
        <v>0</v>
      </c>
    </row>
    <row r="12012" spans="1:5" x14ac:dyDescent="0.25">
      <c r="A12012" t="s">
        <v>17916</v>
      </c>
      <c r="B12012" t="s">
        <v>3379</v>
      </c>
      <c r="C12012" s="1">
        <v>0</v>
      </c>
      <c r="D12012" s="1">
        <v>0</v>
      </c>
      <c r="E12012" s="1">
        <v>0</v>
      </c>
    </row>
    <row r="12013" spans="1:5" x14ac:dyDescent="0.25">
      <c r="A12013" t="s">
        <v>17917</v>
      </c>
      <c r="B12013" t="s">
        <v>3383</v>
      </c>
      <c r="C12013" s="1">
        <v>0</v>
      </c>
      <c r="D12013" s="1">
        <v>0</v>
      </c>
      <c r="E12013" s="1">
        <v>0</v>
      </c>
    </row>
    <row r="12014" spans="1:5" x14ac:dyDescent="0.25">
      <c r="A12014" t="s">
        <v>17918</v>
      </c>
      <c r="B12014" t="s">
        <v>3385</v>
      </c>
      <c r="C12014" s="1">
        <v>0</v>
      </c>
      <c r="D12014" s="1">
        <v>0</v>
      </c>
      <c r="E12014" s="1">
        <v>0</v>
      </c>
    </row>
    <row r="12015" spans="1:5" x14ac:dyDescent="0.25">
      <c r="A12015" t="s">
        <v>17919</v>
      </c>
      <c r="B12015" t="s">
        <v>3387</v>
      </c>
      <c r="C12015" s="1">
        <v>0</v>
      </c>
      <c r="D12015" s="1">
        <v>0</v>
      </c>
      <c r="E12015" s="1">
        <v>0</v>
      </c>
    </row>
    <row r="12016" spans="1:5" x14ac:dyDescent="0.25">
      <c r="A12016" t="s">
        <v>17920</v>
      </c>
      <c r="B12016" t="s">
        <v>3389</v>
      </c>
      <c r="C12016" s="1">
        <v>0</v>
      </c>
      <c r="D12016" s="1">
        <v>0</v>
      </c>
      <c r="E12016" s="1">
        <v>0</v>
      </c>
    </row>
    <row r="12017" spans="1:6" x14ac:dyDescent="0.25">
      <c r="A12017" t="s">
        <v>17921</v>
      </c>
      <c r="B12017" t="s">
        <v>3391</v>
      </c>
      <c r="C12017" s="1">
        <v>0</v>
      </c>
      <c r="D12017" s="1">
        <v>0</v>
      </c>
      <c r="E12017" s="1">
        <v>0</v>
      </c>
    </row>
    <row r="12018" spans="1:6" x14ac:dyDescent="0.25">
      <c r="A12018" t="s">
        <v>17922</v>
      </c>
      <c r="B12018" t="s">
        <v>3393</v>
      </c>
      <c r="C12018" s="1">
        <v>0</v>
      </c>
      <c r="D12018" s="1">
        <v>0</v>
      </c>
      <c r="E12018" s="1">
        <v>0</v>
      </c>
    </row>
    <row r="12019" spans="1:6" x14ac:dyDescent="0.25">
      <c r="A12019" t="s">
        <v>17923</v>
      </c>
      <c r="B12019" t="s">
        <v>3401</v>
      </c>
      <c r="C12019" s="1">
        <v>0</v>
      </c>
      <c r="D12019" s="1">
        <v>0</v>
      </c>
      <c r="E12019" s="1">
        <v>0</v>
      </c>
    </row>
    <row r="12020" spans="1:6" x14ac:dyDescent="0.25">
      <c r="A12020" t="s">
        <v>17924</v>
      </c>
      <c r="B12020" t="s">
        <v>17925</v>
      </c>
      <c r="C12020" s="1">
        <v>450</v>
      </c>
      <c r="D12020" s="1">
        <v>107</v>
      </c>
      <c r="E12020" s="1">
        <v>450</v>
      </c>
    </row>
    <row r="12021" spans="1:6" x14ac:dyDescent="0.25">
      <c r="A12021" t="s">
        <v>17926</v>
      </c>
      <c r="B12021" t="s">
        <v>17927</v>
      </c>
      <c r="C12021" s="1">
        <v>400</v>
      </c>
      <c r="D12021" s="1">
        <v>5</v>
      </c>
      <c r="E12021" s="1">
        <v>400</v>
      </c>
    </row>
    <row r="12022" spans="1:6" x14ac:dyDescent="0.25">
      <c r="A12022" t="s">
        <v>17928</v>
      </c>
      <c r="B12022" t="s">
        <v>17929</v>
      </c>
      <c r="C12022" s="1">
        <v>400</v>
      </c>
      <c r="D12022" s="1">
        <v>50</v>
      </c>
      <c r="E12022" s="1">
        <v>400</v>
      </c>
    </row>
    <row r="12023" spans="1:6" x14ac:dyDescent="0.25">
      <c r="A12023" t="s">
        <v>17930</v>
      </c>
      <c r="B12023" t="s">
        <v>17931</v>
      </c>
      <c r="C12023" s="1">
        <v>50</v>
      </c>
      <c r="D12023" s="1">
        <v>0</v>
      </c>
      <c r="E12023" s="1">
        <v>50</v>
      </c>
    </row>
    <row r="12024" spans="1:6" x14ac:dyDescent="0.25">
      <c r="A12024" t="s">
        <v>17932</v>
      </c>
      <c r="B12024" t="s">
        <v>17933</v>
      </c>
      <c r="C12024" s="1">
        <v>0</v>
      </c>
      <c r="D12024" s="1">
        <v>0</v>
      </c>
      <c r="E12024" s="1">
        <v>0</v>
      </c>
    </row>
    <row r="12025" spans="1:6" x14ac:dyDescent="0.25">
      <c r="A12025" t="s">
        <v>17934</v>
      </c>
      <c r="B12025" t="s">
        <v>17935</v>
      </c>
      <c r="C12025" s="1">
        <v>300</v>
      </c>
      <c r="D12025" s="1">
        <v>0</v>
      </c>
      <c r="E12025" s="1">
        <v>400</v>
      </c>
    </row>
    <row r="12026" spans="1:6" x14ac:dyDescent="0.25">
      <c r="A12026" t="s">
        <v>17936</v>
      </c>
      <c r="B12026" t="s">
        <v>17937</v>
      </c>
      <c r="C12026" s="1">
        <v>75</v>
      </c>
      <c r="D12026" s="1">
        <v>0</v>
      </c>
      <c r="E12026" s="1">
        <v>150</v>
      </c>
      <c r="F12026" t="s">
        <v>17938</v>
      </c>
    </row>
    <row r="12027" spans="1:6" x14ac:dyDescent="0.25">
      <c r="A12027" t="s">
        <v>17939</v>
      </c>
      <c r="B12027" t="s">
        <v>17940</v>
      </c>
      <c r="C12027" s="1">
        <v>0</v>
      </c>
      <c r="D12027" s="1">
        <v>0</v>
      </c>
      <c r="E12027" s="1">
        <v>600</v>
      </c>
    </row>
    <row r="12028" spans="1:6" x14ac:dyDescent="0.25">
      <c r="A12028" t="s">
        <v>17941</v>
      </c>
      <c r="B12028" t="s">
        <v>17942</v>
      </c>
      <c r="C12028" s="1">
        <v>600</v>
      </c>
      <c r="D12028" s="1">
        <v>0</v>
      </c>
      <c r="E12028" s="1">
        <v>600</v>
      </c>
    </row>
    <row r="12029" spans="1:6" x14ac:dyDescent="0.25">
      <c r="A12029" t="s">
        <v>17943</v>
      </c>
      <c r="B12029" t="s">
        <v>17944</v>
      </c>
      <c r="C12029" s="1">
        <v>0</v>
      </c>
      <c r="D12029" s="1">
        <v>0</v>
      </c>
      <c r="E12029" s="1">
        <v>0</v>
      </c>
    </row>
    <row r="12030" spans="1:6" x14ac:dyDescent="0.25">
      <c r="A12030" t="s">
        <v>17945</v>
      </c>
      <c r="B12030" t="s">
        <v>17946</v>
      </c>
      <c r="C12030" s="1">
        <v>0</v>
      </c>
      <c r="D12030" s="1">
        <v>0</v>
      </c>
      <c r="E12030" s="1">
        <v>0</v>
      </c>
    </row>
    <row r="12031" spans="1:6" x14ac:dyDescent="0.25">
      <c r="A12031" t="s">
        <v>17947</v>
      </c>
      <c r="B12031" t="s">
        <v>17948</v>
      </c>
      <c r="C12031" s="1">
        <v>0</v>
      </c>
      <c r="D12031" s="1">
        <v>0</v>
      </c>
      <c r="E12031" s="1">
        <v>0</v>
      </c>
    </row>
    <row r="12032" spans="1:6" x14ac:dyDescent="0.25">
      <c r="A12032" t="s">
        <v>17949</v>
      </c>
      <c r="B12032" t="s">
        <v>17950</v>
      </c>
      <c r="C12032" s="1">
        <v>0</v>
      </c>
      <c r="D12032" s="1">
        <v>0</v>
      </c>
      <c r="E12032" s="1">
        <v>0</v>
      </c>
    </row>
    <row r="12033" spans="1:6" x14ac:dyDescent="0.25">
      <c r="A12033" t="s">
        <v>17951</v>
      </c>
      <c r="B12033" t="s">
        <v>17952</v>
      </c>
      <c r="C12033" s="1">
        <v>0</v>
      </c>
      <c r="D12033" s="1">
        <v>0</v>
      </c>
      <c r="E12033" s="1">
        <v>0</v>
      </c>
    </row>
    <row r="12034" spans="1:6" x14ac:dyDescent="0.25">
      <c r="A12034" t="s">
        <v>17953</v>
      </c>
      <c r="B12034" t="s">
        <v>17954</v>
      </c>
      <c r="C12034" s="1">
        <v>0</v>
      </c>
      <c r="D12034" s="1">
        <v>0</v>
      </c>
      <c r="E12034" s="1">
        <v>0</v>
      </c>
    </row>
    <row r="12035" spans="1:6" x14ac:dyDescent="0.25">
      <c r="A12035" t="s">
        <v>17955</v>
      </c>
      <c r="B12035" t="s">
        <v>17956</v>
      </c>
      <c r="C12035" s="1">
        <v>0</v>
      </c>
      <c r="D12035" s="1">
        <v>0</v>
      </c>
      <c r="E12035" s="1">
        <v>0</v>
      </c>
    </row>
    <row r="12036" spans="1:6" x14ac:dyDescent="0.25">
      <c r="A12036" t="s">
        <v>17957</v>
      </c>
      <c r="B12036" t="s">
        <v>17958</v>
      </c>
      <c r="C12036" s="1">
        <v>0</v>
      </c>
      <c r="D12036" s="1">
        <v>0</v>
      </c>
      <c r="E12036" s="1">
        <v>0</v>
      </c>
    </row>
    <row r="12037" spans="1:6" x14ac:dyDescent="0.25">
      <c r="A12037" t="s">
        <v>17959</v>
      </c>
      <c r="B12037" t="s">
        <v>17960</v>
      </c>
      <c r="C12037" s="1">
        <v>0</v>
      </c>
      <c r="D12037" s="1">
        <v>0</v>
      </c>
      <c r="E12037" s="1">
        <v>0</v>
      </c>
    </row>
    <row r="12038" spans="1:6" x14ac:dyDescent="0.25">
      <c r="A12038" t="s">
        <v>17961</v>
      </c>
      <c r="B12038" t="s">
        <v>17962</v>
      </c>
      <c r="C12038" s="1">
        <v>0</v>
      </c>
      <c r="D12038" s="1">
        <v>0</v>
      </c>
      <c r="E12038" s="1">
        <v>0</v>
      </c>
    </row>
    <row r="12039" spans="1:6" x14ac:dyDescent="0.25">
      <c r="A12039" t="s">
        <v>17963</v>
      </c>
      <c r="B12039" t="s">
        <v>17964</v>
      </c>
      <c r="C12039" s="1">
        <v>0</v>
      </c>
      <c r="D12039" s="1">
        <v>0</v>
      </c>
      <c r="E12039" s="1">
        <v>0</v>
      </c>
    </row>
    <row r="12040" spans="1:6" x14ac:dyDescent="0.25">
      <c r="A12040" t="s">
        <v>17965</v>
      </c>
      <c r="B12040" t="s">
        <v>17966</v>
      </c>
      <c r="C12040" s="1">
        <v>0</v>
      </c>
      <c r="D12040" s="1">
        <v>0</v>
      </c>
      <c r="E12040" s="1">
        <v>0</v>
      </c>
    </row>
    <row r="12041" spans="1:6" x14ac:dyDescent="0.25">
      <c r="A12041" t="s">
        <v>17967</v>
      </c>
      <c r="B12041" t="s">
        <v>17968</v>
      </c>
      <c r="C12041" s="1">
        <v>0</v>
      </c>
      <c r="D12041" s="1">
        <v>0</v>
      </c>
      <c r="E12041" s="1">
        <v>0</v>
      </c>
    </row>
    <row r="12042" spans="1:6" x14ac:dyDescent="0.25">
      <c r="A12042" t="s">
        <v>17969</v>
      </c>
      <c r="B12042" t="s">
        <v>17970</v>
      </c>
      <c r="C12042" s="1">
        <v>0</v>
      </c>
      <c r="D12042" s="1">
        <v>0</v>
      </c>
      <c r="E12042" s="1">
        <v>0</v>
      </c>
    </row>
    <row r="12043" spans="1:6" x14ac:dyDescent="0.25">
      <c r="A12043" t="s">
        <v>17971</v>
      </c>
      <c r="B12043" t="s">
        <v>17972</v>
      </c>
      <c r="C12043" s="1">
        <v>0</v>
      </c>
      <c r="D12043" s="1">
        <v>0</v>
      </c>
      <c r="E12043" s="1">
        <v>0</v>
      </c>
    </row>
    <row r="12044" spans="1:6" x14ac:dyDescent="0.25">
      <c r="A12044" t="s">
        <v>17973</v>
      </c>
      <c r="B12044" t="s">
        <v>17974</v>
      </c>
      <c r="C12044" s="1">
        <v>0</v>
      </c>
      <c r="D12044" s="1">
        <v>0</v>
      </c>
      <c r="E12044" s="1">
        <v>0</v>
      </c>
    </row>
    <row r="12045" spans="1:6" x14ac:dyDescent="0.25">
      <c r="A12045" t="s">
        <v>17975</v>
      </c>
      <c r="B12045" t="s">
        <v>17976</v>
      </c>
      <c r="C12045" s="1">
        <v>0</v>
      </c>
      <c r="D12045" s="1">
        <v>0</v>
      </c>
      <c r="E12045" s="1">
        <v>0</v>
      </c>
    </row>
    <row r="12046" spans="1:6" x14ac:dyDescent="0.25">
      <c r="A12046" t="s">
        <v>17977</v>
      </c>
      <c r="B12046" t="s">
        <v>17978</v>
      </c>
      <c r="C12046" s="1">
        <v>0</v>
      </c>
      <c r="D12046" s="1">
        <v>0</v>
      </c>
      <c r="E12046" s="1">
        <v>0</v>
      </c>
    </row>
    <row r="12047" spans="1:6" x14ac:dyDescent="0.25">
      <c r="A12047" t="s">
        <v>17979</v>
      </c>
      <c r="B12047" t="s">
        <v>17980</v>
      </c>
      <c r="C12047" s="1">
        <v>2500</v>
      </c>
      <c r="D12047" s="1">
        <v>0</v>
      </c>
      <c r="E12047" s="1">
        <v>2500</v>
      </c>
    </row>
    <row r="12048" spans="1:6" x14ac:dyDescent="0.25">
      <c r="A12048" t="s">
        <v>17981</v>
      </c>
      <c r="B12048" t="s">
        <v>17982</v>
      </c>
      <c r="C12048" s="1">
        <v>0</v>
      </c>
      <c r="D12048" s="1">
        <v>150</v>
      </c>
      <c r="E12048" s="1">
        <v>800</v>
      </c>
      <c r="F12048" t="s">
        <v>17983</v>
      </c>
    </row>
    <row r="12049" spans="1:6" x14ac:dyDescent="0.25">
      <c r="A12049" t="s">
        <v>17984</v>
      </c>
      <c r="B12049" t="s">
        <v>17985</v>
      </c>
      <c r="C12049" s="1">
        <v>7000</v>
      </c>
      <c r="D12049" s="1">
        <v>0</v>
      </c>
      <c r="E12049" s="1">
        <v>7000</v>
      </c>
      <c r="F12049" t="s">
        <v>17986</v>
      </c>
    </row>
    <row r="12050" spans="1:6" x14ac:dyDescent="0.25">
      <c r="A12050" t="s">
        <v>17987</v>
      </c>
      <c r="B12050" t="s">
        <v>17988</v>
      </c>
      <c r="C12050" s="1">
        <v>0</v>
      </c>
      <c r="D12050" s="1">
        <v>0</v>
      </c>
      <c r="E12050" s="1">
        <v>0</v>
      </c>
    </row>
    <row r="12051" spans="1:6" x14ac:dyDescent="0.25">
      <c r="A12051" t="s">
        <v>17989</v>
      </c>
      <c r="B12051" t="s">
        <v>17990</v>
      </c>
      <c r="C12051" s="1">
        <v>0</v>
      </c>
      <c r="D12051" s="1">
        <v>0</v>
      </c>
      <c r="E12051" s="1">
        <v>0</v>
      </c>
    </row>
    <row r="12052" spans="1:6" x14ac:dyDescent="0.25">
      <c r="A12052" t="s">
        <v>17991</v>
      </c>
      <c r="B12052" t="s">
        <v>17992</v>
      </c>
      <c r="C12052" s="1">
        <v>3000</v>
      </c>
      <c r="D12052" s="1">
        <v>875</v>
      </c>
      <c r="E12052" s="1">
        <v>3000</v>
      </c>
      <c r="F12052" t="s">
        <v>17993</v>
      </c>
    </row>
    <row r="12053" spans="1:6" x14ac:dyDescent="0.25">
      <c r="A12053" t="s">
        <v>17994</v>
      </c>
      <c r="B12053" t="s">
        <v>17995</v>
      </c>
      <c r="C12053" s="1">
        <v>0</v>
      </c>
      <c r="D12053" s="1">
        <v>0</v>
      </c>
      <c r="E12053" s="1">
        <v>0</v>
      </c>
    </row>
    <row r="12054" spans="1:6" x14ac:dyDescent="0.25">
      <c r="A12054" t="s">
        <v>17996</v>
      </c>
      <c r="B12054" t="s">
        <v>17997</v>
      </c>
      <c r="C12054" s="1">
        <v>44</v>
      </c>
      <c r="D12054" s="1">
        <v>13</v>
      </c>
      <c r="E12054" s="1">
        <v>44</v>
      </c>
    </row>
    <row r="12055" spans="1:6" x14ac:dyDescent="0.25">
      <c r="A12055" t="s">
        <v>17998</v>
      </c>
      <c r="B12055" t="s">
        <v>17999</v>
      </c>
      <c r="C12055" s="1">
        <v>225</v>
      </c>
      <c r="D12055" s="1">
        <v>65</v>
      </c>
      <c r="E12055" s="1">
        <v>225</v>
      </c>
    </row>
    <row r="12056" spans="1:6" x14ac:dyDescent="0.25">
      <c r="A12056" t="s">
        <v>18000</v>
      </c>
      <c r="B12056" t="s">
        <v>18001</v>
      </c>
      <c r="C12056" s="1">
        <v>0</v>
      </c>
      <c r="D12056" s="1">
        <v>133</v>
      </c>
      <c r="E12056" s="1">
        <v>0</v>
      </c>
    </row>
    <row r="12057" spans="1:6" x14ac:dyDescent="0.25">
      <c r="A12057" t="s">
        <v>18002</v>
      </c>
      <c r="B12057" t="s">
        <v>18003</v>
      </c>
      <c r="C12057" s="1">
        <v>0</v>
      </c>
      <c r="D12057" s="1">
        <v>0</v>
      </c>
      <c r="E12057" s="1">
        <v>0</v>
      </c>
    </row>
    <row r="12058" spans="1:6" x14ac:dyDescent="0.25">
      <c r="A12058" t="s">
        <v>18004</v>
      </c>
      <c r="B12058" t="s">
        <v>18005</v>
      </c>
      <c r="C12058" s="1">
        <v>200</v>
      </c>
      <c r="D12058" s="1">
        <v>30</v>
      </c>
      <c r="E12058" s="1">
        <v>200</v>
      </c>
    </row>
    <row r="12059" spans="1:6" x14ac:dyDescent="0.25">
      <c r="A12059" t="s">
        <v>18006</v>
      </c>
      <c r="B12059" t="s">
        <v>18007</v>
      </c>
      <c r="C12059" s="1">
        <v>0</v>
      </c>
      <c r="D12059" s="1">
        <v>0</v>
      </c>
      <c r="E12059" s="1">
        <v>0</v>
      </c>
    </row>
    <row r="12060" spans="1:6" x14ac:dyDescent="0.25">
      <c r="A12060" t="s">
        <v>18008</v>
      </c>
      <c r="B12060" t="s">
        <v>18009</v>
      </c>
      <c r="C12060" s="1">
        <v>0</v>
      </c>
      <c r="D12060" s="1">
        <v>0</v>
      </c>
      <c r="E12060" s="1">
        <v>0</v>
      </c>
    </row>
    <row r="12061" spans="1:6" x14ac:dyDescent="0.25">
      <c r="A12061" t="s">
        <v>18010</v>
      </c>
      <c r="B12061" t="s">
        <v>18011</v>
      </c>
      <c r="C12061" s="1">
        <v>0</v>
      </c>
      <c r="D12061" s="1">
        <v>0</v>
      </c>
      <c r="E12061" s="1">
        <v>0</v>
      </c>
    </row>
    <row r="12062" spans="1:6" x14ac:dyDescent="0.25">
      <c r="A12062" t="s">
        <v>18012</v>
      </c>
      <c r="B12062" t="s">
        <v>18013</v>
      </c>
      <c r="C12062" s="1">
        <v>0</v>
      </c>
      <c r="D12062" s="1">
        <v>0</v>
      </c>
      <c r="E12062" s="1">
        <v>0</v>
      </c>
    </row>
    <row r="12063" spans="1:6" x14ac:dyDescent="0.25">
      <c r="A12063" t="s">
        <v>18014</v>
      </c>
      <c r="B12063" t="s">
        <v>18015</v>
      </c>
      <c r="C12063" s="1">
        <v>0</v>
      </c>
      <c r="D12063" s="1">
        <v>0</v>
      </c>
      <c r="E12063" s="1">
        <v>0</v>
      </c>
    </row>
    <row r="12064" spans="1:6" x14ac:dyDescent="0.25">
      <c r="A12064" t="s">
        <v>18016</v>
      </c>
      <c r="B12064" t="s">
        <v>18017</v>
      </c>
      <c r="C12064" s="1">
        <v>600</v>
      </c>
      <c r="D12064" s="1">
        <v>11</v>
      </c>
      <c r="E12064" s="1">
        <v>600</v>
      </c>
    </row>
    <row r="12065" spans="1:5" x14ac:dyDescent="0.25">
      <c r="A12065" t="s">
        <v>18018</v>
      </c>
      <c r="B12065" t="s">
        <v>18019</v>
      </c>
      <c r="C12065" s="1">
        <v>0</v>
      </c>
      <c r="D12065" s="1">
        <v>0</v>
      </c>
      <c r="E12065" s="1">
        <v>0</v>
      </c>
    </row>
    <row r="12066" spans="1:5" x14ac:dyDescent="0.25">
      <c r="A12066" t="s">
        <v>18020</v>
      </c>
      <c r="B12066" t="s">
        <v>18021</v>
      </c>
      <c r="C12066" s="1">
        <v>2300</v>
      </c>
      <c r="D12066" s="1">
        <v>0</v>
      </c>
      <c r="E12066" s="1">
        <v>2300</v>
      </c>
    </row>
    <row r="12067" spans="1:5" x14ac:dyDescent="0.25">
      <c r="A12067" t="s">
        <v>18022</v>
      </c>
      <c r="B12067" t="s">
        <v>18023</v>
      </c>
      <c r="C12067" s="1">
        <v>0</v>
      </c>
      <c r="D12067" s="1">
        <v>0</v>
      </c>
      <c r="E12067" s="1">
        <v>0</v>
      </c>
    </row>
    <row r="12068" spans="1:5" x14ac:dyDescent="0.25">
      <c r="A12068" t="s">
        <v>18024</v>
      </c>
      <c r="B12068" t="s">
        <v>18025</v>
      </c>
      <c r="C12068" s="1">
        <v>0</v>
      </c>
      <c r="D12068" s="1">
        <v>0</v>
      </c>
      <c r="E12068" s="1">
        <v>0</v>
      </c>
    </row>
    <row r="12069" spans="1:5" x14ac:dyDescent="0.25">
      <c r="A12069" t="s">
        <v>18026</v>
      </c>
      <c r="B12069" t="s">
        <v>18027</v>
      </c>
      <c r="C12069" s="1">
        <v>0</v>
      </c>
      <c r="D12069" s="1">
        <v>0</v>
      </c>
      <c r="E12069" s="1">
        <v>0</v>
      </c>
    </row>
    <row r="12070" spans="1:5" x14ac:dyDescent="0.25">
      <c r="A12070" t="s">
        <v>18028</v>
      </c>
      <c r="B12070" t="s">
        <v>18029</v>
      </c>
      <c r="C12070" s="1">
        <v>0</v>
      </c>
      <c r="D12070" s="1">
        <v>0</v>
      </c>
      <c r="E12070" s="1">
        <v>0</v>
      </c>
    </row>
    <row r="12071" spans="1:5" x14ac:dyDescent="0.25">
      <c r="A12071" t="s">
        <v>18030</v>
      </c>
      <c r="B12071" t="s">
        <v>18031</v>
      </c>
      <c r="C12071" s="1">
        <v>0</v>
      </c>
      <c r="D12071" s="1">
        <v>0</v>
      </c>
      <c r="E12071" s="1">
        <v>0</v>
      </c>
    </row>
    <row r="12072" spans="1:5" x14ac:dyDescent="0.25">
      <c r="A12072" t="s">
        <v>18032</v>
      </c>
      <c r="B12072" t="s">
        <v>18033</v>
      </c>
      <c r="C12072" s="1">
        <v>0</v>
      </c>
      <c r="D12072" s="1">
        <v>0</v>
      </c>
      <c r="E12072" s="1">
        <v>0</v>
      </c>
    </row>
    <row r="12073" spans="1:5" x14ac:dyDescent="0.25">
      <c r="A12073" t="s">
        <v>18034</v>
      </c>
      <c r="B12073" t="s">
        <v>18035</v>
      </c>
      <c r="C12073" s="1">
        <v>0</v>
      </c>
      <c r="D12073" s="1">
        <v>0</v>
      </c>
      <c r="E12073" s="1">
        <v>0</v>
      </c>
    </row>
    <row r="12074" spans="1:5" x14ac:dyDescent="0.25">
      <c r="A12074" t="s">
        <v>18036</v>
      </c>
      <c r="B12074" t="s">
        <v>18037</v>
      </c>
      <c r="C12074" s="1">
        <v>0</v>
      </c>
      <c r="D12074" s="1">
        <v>0</v>
      </c>
      <c r="E12074" s="1">
        <v>0</v>
      </c>
    </row>
    <row r="12075" spans="1:5" x14ac:dyDescent="0.25">
      <c r="A12075" t="s">
        <v>18038</v>
      </c>
      <c r="B12075" t="s">
        <v>18039</v>
      </c>
      <c r="C12075" s="1">
        <v>0</v>
      </c>
      <c r="D12075" s="1">
        <v>0</v>
      </c>
      <c r="E12075" s="1">
        <v>0</v>
      </c>
    </row>
    <row r="12076" spans="1:5" x14ac:dyDescent="0.25">
      <c r="A12076" t="s">
        <v>18040</v>
      </c>
      <c r="B12076" t="s">
        <v>18041</v>
      </c>
      <c r="C12076" s="1">
        <v>0</v>
      </c>
      <c r="D12076" s="1">
        <v>0</v>
      </c>
      <c r="E12076" s="1">
        <v>0</v>
      </c>
    </row>
    <row r="12077" spans="1:5" x14ac:dyDescent="0.25">
      <c r="A12077" t="s">
        <v>18042</v>
      </c>
      <c r="B12077" t="s">
        <v>18043</v>
      </c>
      <c r="C12077" s="1">
        <v>0</v>
      </c>
      <c r="D12077" s="1">
        <v>0</v>
      </c>
      <c r="E12077" s="1">
        <v>0</v>
      </c>
    </row>
    <row r="12078" spans="1:5" x14ac:dyDescent="0.25">
      <c r="A12078" t="s">
        <v>18044</v>
      </c>
      <c r="B12078" t="s">
        <v>18045</v>
      </c>
      <c r="C12078" s="1">
        <v>0</v>
      </c>
      <c r="D12078" s="1">
        <v>0</v>
      </c>
      <c r="E12078" s="1">
        <v>0</v>
      </c>
    </row>
    <row r="12079" spans="1:5" x14ac:dyDescent="0.25">
      <c r="A12079" t="s">
        <v>18046</v>
      </c>
      <c r="B12079" t="s">
        <v>18047</v>
      </c>
      <c r="C12079" s="1">
        <v>0</v>
      </c>
      <c r="D12079" s="1">
        <v>0</v>
      </c>
      <c r="E12079" s="1">
        <v>0</v>
      </c>
    </row>
    <row r="12080" spans="1:5" x14ac:dyDescent="0.25">
      <c r="A12080" t="s">
        <v>18048</v>
      </c>
      <c r="B12080" t="s">
        <v>18049</v>
      </c>
      <c r="C12080" s="1">
        <v>0</v>
      </c>
      <c r="D12080" s="1">
        <v>0</v>
      </c>
      <c r="E12080" s="1">
        <v>0</v>
      </c>
    </row>
    <row r="12081" spans="1:6" x14ac:dyDescent="0.25">
      <c r="A12081" t="s">
        <v>18050</v>
      </c>
      <c r="B12081" t="s">
        <v>18051</v>
      </c>
      <c r="C12081" s="1">
        <v>0</v>
      </c>
      <c r="D12081" s="1">
        <v>0</v>
      </c>
      <c r="E12081" s="1">
        <v>0</v>
      </c>
    </row>
    <row r="12082" spans="1:6" x14ac:dyDescent="0.25">
      <c r="A12082" t="s">
        <v>18052</v>
      </c>
      <c r="B12082" t="s">
        <v>18053</v>
      </c>
      <c r="C12082" s="1">
        <v>0</v>
      </c>
      <c r="D12082" s="1">
        <v>0</v>
      </c>
      <c r="E12082" s="1">
        <v>0</v>
      </c>
    </row>
    <row r="12083" spans="1:6" x14ac:dyDescent="0.25">
      <c r="A12083" t="s">
        <v>18054</v>
      </c>
      <c r="B12083" t="s">
        <v>18055</v>
      </c>
      <c r="C12083" s="1">
        <v>0</v>
      </c>
      <c r="D12083" s="1">
        <v>0</v>
      </c>
      <c r="E12083" s="1">
        <v>0</v>
      </c>
    </row>
    <row r="12084" spans="1:6" x14ac:dyDescent="0.25">
      <c r="A12084" t="s">
        <v>18056</v>
      </c>
      <c r="B12084" t="s">
        <v>18057</v>
      </c>
      <c r="C12084" s="1">
        <v>0</v>
      </c>
      <c r="D12084" s="1">
        <v>0</v>
      </c>
      <c r="E12084" s="1">
        <v>0</v>
      </c>
    </row>
    <row r="12085" spans="1:6" x14ac:dyDescent="0.25">
      <c r="A12085" t="s">
        <v>18058</v>
      </c>
      <c r="B12085" t="s">
        <v>18059</v>
      </c>
      <c r="C12085" s="1">
        <v>0</v>
      </c>
      <c r="D12085" s="1">
        <v>0</v>
      </c>
      <c r="E12085" s="1">
        <v>0</v>
      </c>
    </row>
    <row r="12086" spans="1:6" x14ac:dyDescent="0.25">
      <c r="A12086" t="s">
        <v>18060</v>
      </c>
      <c r="B12086" t="s">
        <v>18061</v>
      </c>
      <c r="C12086" s="1">
        <v>0</v>
      </c>
      <c r="D12086" s="1">
        <v>0</v>
      </c>
      <c r="E12086" s="1">
        <v>0</v>
      </c>
    </row>
    <row r="12087" spans="1:6" x14ac:dyDescent="0.25">
      <c r="A12087" t="s">
        <v>18062</v>
      </c>
      <c r="B12087" t="s">
        <v>18063</v>
      </c>
      <c r="C12087" s="1">
        <v>0</v>
      </c>
      <c r="D12087" s="1">
        <v>0</v>
      </c>
      <c r="E12087" s="1">
        <v>0</v>
      </c>
    </row>
    <row r="12088" spans="1:6" x14ac:dyDescent="0.25">
      <c r="A12088" t="s">
        <v>18064</v>
      </c>
      <c r="B12088" t="s">
        <v>18065</v>
      </c>
      <c r="C12088" s="1">
        <v>0</v>
      </c>
      <c r="D12088" s="1">
        <v>0</v>
      </c>
      <c r="E12088" s="1">
        <v>0</v>
      </c>
    </row>
    <row r="12089" spans="1:6" x14ac:dyDescent="0.25">
      <c r="A12089" t="s">
        <v>18066</v>
      </c>
      <c r="B12089" t="s">
        <v>18067</v>
      </c>
      <c r="C12089" s="1">
        <v>0</v>
      </c>
      <c r="D12089" s="1">
        <v>0</v>
      </c>
      <c r="E12089" s="1">
        <v>0</v>
      </c>
    </row>
    <row r="12090" spans="1:6" x14ac:dyDescent="0.25">
      <c r="A12090" t="s">
        <v>18068</v>
      </c>
      <c r="B12090" t="s">
        <v>18069</v>
      </c>
      <c r="C12090" s="1">
        <v>0</v>
      </c>
      <c r="D12090" s="1">
        <v>0</v>
      </c>
      <c r="E12090" s="1">
        <v>0</v>
      </c>
    </row>
    <row r="12091" spans="1:6" x14ac:dyDescent="0.25">
      <c r="A12091" t="s">
        <v>18070</v>
      </c>
      <c r="B12091" t="s">
        <v>18071</v>
      </c>
      <c r="C12091" s="1">
        <v>8000</v>
      </c>
      <c r="D12091" s="1">
        <v>3590</v>
      </c>
      <c r="E12091" s="1">
        <v>12000</v>
      </c>
      <c r="F12091" t="s">
        <v>18072</v>
      </c>
    </row>
    <row r="12092" spans="1:6" x14ac:dyDescent="0.25">
      <c r="A12092" t="s">
        <v>18073</v>
      </c>
      <c r="B12092" t="s">
        <v>18074</v>
      </c>
      <c r="C12092" s="1">
        <v>1200</v>
      </c>
      <c r="D12092" s="1">
        <v>145</v>
      </c>
      <c r="E12092" s="1">
        <v>1200</v>
      </c>
    </row>
    <row r="12093" spans="1:6" x14ac:dyDescent="0.25">
      <c r="A12093" t="s">
        <v>18075</v>
      </c>
      <c r="B12093" t="s">
        <v>18076</v>
      </c>
      <c r="C12093" s="1">
        <v>250</v>
      </c>
      <c r="D12093" s="1">
        <v>0</v>
      </c>
      <c r="E12093" s="1">
        <v>250</v>
      </c>
    </row>
    <row r="12094" spans="1:6" x14ac:dyDescent="0.25">
      <c r="A12094" t="s">
        <v>18077</v>
      </c>
      <c r="B12094" t="s">
        <v>18078</v>
      </c>
      <c r="C12094" s="1">
        <v>50</v>
      </c>
      <c r="D12094" s="1">
        <v>25</v>
      </c>
      <c r="E12094" s="1">
        <v>25</v>
      </c>
    </row>
    <row r="12095" spans="1:6" x14ac:dyDescent="0.25">
      <c r="A12095" t="s">
        <v>18079</v>
      </c>
      <c r="B12095" t="s">
        <v>18080</v>
      </c>
      <c r="C12095" s="1">
        <v>650</v>
      </c>
      <c r="D12095" s="1">
        <v>588</v>
      </c>
      <c r="E12095" s="1">
        <v>0</v>
      </c>
    </row>
    <row r="12096" spans="1:6" x14ac:dyDescent="0.25">
      <c r="A12096" t="s">
        <v>18081</v>
      </c>
      <c r="B12096" t="s">
        <v>18082</v>
      </c>
      <c r="C12096" s="1">
        <v>350</v>
      </c>
      <c r="D12096" s="1">
        <v>0</v>
      </c>
      <c r="E12096" s="1">
        <v>350</v>
      </c>
    </row>
    <row r="12097" spans="1:6" x14ac:dyDescent="0.25">
      <c r="A12097" t="s">
        <v>18083</v>
      </c>
      <c r="B12097" t="s">
        <v>18084</v>
      </c>
      <c r="C12097" s="1">
        <v>0</v>
      </c>
      <c r="D12097" s="1">
        <v>0</v>
      </c>
      <c r="E12097" s="1">
        <v>0</v>
      </c>
    </row>
    <row r="12098" spans="1:6" x14ac:dyDescent="0.25">
      <c r="A12098" t="s">
        <v>18085</v>
      </c>
      <c r="B12098" t="s">
        <v>18086</v>
      </c>
      <c r="C12098" s="1">
        <v>375</v>
      </c>
      <c r="D12098" s="1">
        <v>0</v>
      </c>
      <c r="E12098" s="1">
        <v>375</v>
      </c>
    </row>
    <row r="12099" spans="1:6" x14ac:dyDescent="0.25">
      <c r="A12099" t="s">
        <v>18087</v>
      </c>
      <c r="B12099" t="s">
        <v>18088</v>
      </c>
      <c r="C12099" s="1">
        <v>750</v>
      </c>
      <c r="D12099" s="1">
        <v>0</v>
      </c>
      <c r="E12099" s="1">
        <v>1000</v>
      </c>
    </row>
    <row r="12100" spans="1:6" x14ac:dyDescent="0.25">
      <c r="A12100" t="s">
        <v>18089</v>
      </c>
      <c r="B12100" t="s">
        <v>18090</v>
      </c>
      <c r="C12100" s="1">
        <v>2540</v>
      </c>
      <c r="D12100" s="1">
        <v>516</v>
      </c>
      <c r="E12100" s="1">
        <v>2540</v>
      </c>
    </row>
    <row r="12101" spans="1:6" x14ac:dyDescent="0.25">
      <c r="A12101" t="s">
        <v>18091</v>
      </c>
      <c r="B12101" t="s">
        <v>18092</v>
      </c>
      <c r="C12101" s="1">
        <v>0</v>
      </c>
      <c r="D12101" s="1">
        <v>0</v>
      </c>
      <c r="E12101" s="1">
        <v>0</v>
      </c>
    </row>
    <row r="12102" spans="1:6" x14ac:dyDescent="0.25">
      <c r="A12102" t="s">
        <v>18093</v>
      </c>
      <c r="B12102" t="s">
        <v>18094</v>
      </c>
      <c r="C12102" s="1">
        <v>100</v>
      </c>
      <c r="D12102" s="1">
        <v>0</v>
      </c>
      <c r="E12102" s="1">
        <v>500</v>
      </c>
      <c r="F12102" t="s">
        <v>18095</v>
      </c>
    </row>
    <row r="12103" spans="1:6" x14ac:dyDescent="0.25">
      <c r="A12103" t="s">
        <v>18096</v>
      </c>
      <c r="B12103" t="s">
        <v>18097</v>
      </c>
      <c r="C12103" s="1">
        <v>0</v>
      </c>
      <c r="D12103" s="1">
        <v>0</v>
      </c>
      <c r="E12103" s="1">
        <v>0</v>
      </c>
    </row>
    <row r="12104" spans="1:6" x14ac:dyDescent="0.25">
      <c r="A12104" t="s">
        <v>18098</v>
      </c>
      <c r="B12104" t="s">
        <v>18099</v>
      </c>
      <c r="C12104" s="1">
        <v>0</v>
      </c>
      <c r="D12104" s="1">
        <v>0</v>
      </c>
      <c r="E12104" s="1">
        <v>0</v>
      </c>
    </row>
    <row r="12105" spans="1:6" x14ac:dyDescent="0.25">
      <c r="A12105" t="s">
        <v>18100</v>
      </c>
      <c r="B12105" t="s">
        <v>18101</v>
      </c>
      <c r="C12105" s="1">
        <v>0</v>
      </c>
      <c r="D12105" s="1">
        <v>0</v>
      </c>
      <c r="E12105" s="1">
        <v>0</v>
      </c>
    </row>
    <row r="12106" spans="1:6" x14ac:dyDescent="0.25">
      <c r="A12106" t="s">
        <v>18102</v>
      </c>
      <c r="B12106" t="s">
        <v>18103</v>
      </c>
      <c r="C12106" s="1">
        <v>0</v>
      </c>
      <c r="D12106" s="1">
        <v>0</v>
      </c>
      <c r="E12106" s="1">
        <v>0</v>
      </c>
    </row>
    <row r="12107" spans="1:6" x14ac:dyDescent="0.25">
      <c r="A12107" t="s">
        <v>18104</v>
      </c>
      <c r="B12107" t="s">
        <v>18105</v>
      </c>
      <c r="C12107" s="1">
        <v>0</v>
      </c>
      <c r="D12107" s="1">
        <v>0</v>
      </c>
      <c r="E12107" s="1">
        <v>0</v>
      </c>
    </row>
    <row r="12108" spans="1:6" x14ac:dyDescent="0.25">
      <c r="A12108" t="s">
        <v>18106</v>
      </c>
      <c r="B12108" t="s">
        <v>18107</v>
      </c>
      <c r="C12108" s="1">
        <v>1500</v>
      </c>
      <c r="D12108" s="1">
        <v>0</v>
      </c>
      <c r="E12108" s="1">
        <v>1500</v>
      </c>
    </row>
    <row r="12109" spans="1:6" x14ac:dyDescent="0.25">
      <c r="A12109" t="s">
        <v>18108</v>
      </c>
      <c r="B12109" t="s">
        <v>18109</v>
      </c>
      <c r="C12109" s="1">
        <v>0</v>
      </c>
      <c r="D12109" s="1">
        <v>0</v>
      </c>
      <c r="E12109" s="1">
        <v>0</v>
      </c>
    </row>
    <row r="12110" spans="1:6" x14ac:dyDescent="0.25">
      <c r="A12110" t="s">
        <v>18110</v>
      </c>
      <c r="B12110" t="s">
        <v>18111</v>
      </c>
      <c r="C12110" s="1">
        <v>0</v>
      </c>
      <c r="D12110" s="1">
        <v>0</v>
      </c>
      <c r="E12110" s="1">
        <v>0</v>
      </c>
    </row>
    <row r="12111" spans="1:6" x14ac:dyDescent="0.25">
      <c r="A12111" t="s">
        <v>18112</v>
      </c>
      <c r="B12111" t="s">
        <v>18113</v>
      </c>
      <c r="C12111" s="1">
        <v>0</v>
      </c>
      <c r="D12111" s="1">
        <v>0</v>
      </c>
      <c r="E12111" s="1">
        <v>0</v>
      </c>
    </row>
    <row r="12112" spans="1:6" x14ac:dyDescent="0.25">
      <c r="A12112" t="s">
        <v>18114</v>
      </c>
      <c r="B12112" t="s">
        <v>18115</v>
      </c>
      <c r="C12112" s="1">
        <v>0</v>
      </c>
      <c r="D12112" s="1">
        <v>0</v>
      </c>
      <c r="E12112" s="1">
        <v>0</v>
      </c>
    </row>
    <row r="12113" spans="1:6" x14ac:dyDescent="0.25">
      <c r="A12113" t="s">
        <v>18116</v>
      </c>
      <c r="B12113" t="s">
        <v>18117</v>
      </c>
      <c r="C12113" s="1">
        <v>16</v>
      </c>
      <c r="D12113" s="1">
        <v>0</v>
      </c>
      <c r="E12113" s="1">
        <v>16</v>
      </c>
    </row>
    <row r="12114" spans="1:6" x14ac:dyDescent="0.25">
      <c r="A12114" t="s">
        <v>18118</v>
      </c>
      <c r="B12114" t="s">
        <v>18119</v>
      </c>
      <c r="C12114" s="1">
        <v>593</v>
      </c>
      <c r="D12114" s="1">
        <v>0</v>
      </c>
      <c r="E12114" s="1">
        <v>587</v>
      </c>
      <c r="F12114" t="s">
        <v>947</v>
      </c>
    </row>
    <row r="12115" spans="1:6" x14ac:dyDescent="0.25">
      <c r="A12115" t="s">
        <v>18120</v>
      </c>
      <c r="B12115" t="s">
        <v>18121</v>
      </c>
      <c r="C12115" s="1">
        <v>0</v>
      </c>
      <c r="D12115" s="1">
        <v>0</v>
      </c>
      <c r="E12115" s="1">
        <v>0</v>
      </c>
    </row>
    <row r="12116" spans="1:6" x14ac:dyDescent="0.25">
      <c r="A12116" t="s">
        <v>18122</v>
      </c>
      <c r="B12116" t="s">
        <v>18123</v>
      </c>
      <c r="C12116" s="1">
        <v>0</v>
      </c>
      <c r="D12116" s="1">
        <v>0</v>
      </c>
      <c r="E12116" s="1">
        <v>0</v>
      </c>
    </row>
    <row r="12117" spans="1:6" x14ac:dyDescent="0.25">
      <c r="A12117" t="s">
        <v>18124</v>
      </c>
      <c r="B12117" t="s">
        <v>18125</v>
      </c>
      <c r="C12117" s="1">
        <v>0</v>
      </c>
      <c r="D12117" s="1">
        <v>0</v>
      </c>
      <c r="E12117" s="1">
        <v>0</v>
      </c>
    </row>
    <row r="12118" spans="1:6" x14ac:dyDescent="0.25">
      <c r="A12118" t="s">
        <v>18126</v>
      </c>
      <c r="B12118" t="s">
        <v>18127</v>
      </c>
      <c r="C12118" s="1">
        <v>400</v>
      </c>
      <c r="D12118" s="1">
        <v>0</v>
      </c>
      <c r="E12118" s="1">
        <v>400</v>
      </c>
    </row>
    <row r="12119" spans="1:6" x14ac:dyDescent="0.25">
      <c r="A12119" t="s">
        <v>18128</v>
      </c>
      <c r="B12119" t="s">
        <v>18129</v>
      </c>
      <c r="C12119" s="1">
        <v>3000</v>
      </c>
      <c r="D12119" s="1">
        <v>0</v>
      </c>
      <c r="E12119" s="1">
        <v>3000</v>
      </c>
    </row>
    <row r="12120" spans="1:6" x14ac:dyDescent="0.25">
      <c r="A12120" t="s">
        <v>18130</v>
      </c>
      <c r="B12120" t="s">
        <v>18131</v>
      </c>
      <c r="C12120" s="1">
        <v>0</v>
      </c>
      <c r="D12120" s="1">
        <v>0</v>
      </c>
      <c r="E12120" s="1">
        <v>0</v>
      </c>
    </row>
    <row r="12121" spans="1:6" x14ac:dyDescent="0.25">
      <c r="A12121" t="s">
        <v>18132</v>
      </c>
      <c r="B12121" t="s">
        <v>18133</v>
      </c>
      <c r="C12121" s="1">
        <v>0</v>
      </c>
      <c r="D12121" s="1">
        <v>0</v>
      </c>
      <c r="E12121" s="1">
        <v>0</v>
      </c>
    </row>
    <row r="12122" spans="1:6" x14ac:dyDescent="0.25">
      <c r="A12122" t="s">
        <v>18134</v>
      </c>
      <c r="B12122" t="s">
        <v>18135</v>
      </c>
      <c r="C12122" s="1">
        <v>236228</v>
      </c>
      <c r="D12122" s="1">
        <v>65589</v>
      </c>
      <c r="E12122" s="1">
        <v>248039</v>
      </c>
    </row>
    <row r="12123" spans="1:6" x14ac:dyDescent="0.25">
      <c r="A12123" t="s">
        <v>18136</v>
      </c>
      <c r="B12123" t="s">
        <v>18137</v>
      </c>
      <c r="C12123" s="1">
        <v>42389</v>
      </c>
      <c r="D12123" s="1">
        <v>13448</v>
      </c>
      <c r="E12123" s="1">
        <v>44510</v>
      </c>
    </row>
    <row r="12124" spans="1:6" x14ac:dyDescent="0.25">
      <c r="A12124" t="s">
        <v>18138</v>
      </c>
      <c r="B12124" t="s">
        <v>18139</v>
      </c>
      <c r="C12124" s="1">
        <v>0</v>
      </c>
      <c r="D12124" s="1">
        <v>0</v>
      </c>
      <c r="E12124" s="1">
        <v>0</v>
      </c>
    </row>
    <row r="12125" spans="1:6" x14ac:dyDescent="0.25">
      <c r="A12125" t="s">
        <v>18140</v>
      </c>
      <c r="B12125" t="s">
        <v>18141</v>
      </c>
      <c r="C12125" s="1">
        <v>9260</v>
      </c>
      <c r="D12125" s="1">
        <v>7650</v>
      </c>
      <c r="E12125" s="1">
        <v>9260</v>
      </c>
    </row>
    <row r="12126" spans="1:6" x14ac:dyDescent="0.25">
      <c r="A12126" t="s">
        <v>18142</v>
      </c>
      <c r="B12126" t="s">
        <v>18143</v>
      </c>
      <c r="C12126" s="1">
        <v>14500</v>
      </c>
      <c r="D12126" s="1">
        <v>6305</v>
      </c>
      <c r="E12126" s="1">
        <v>14500</v>
      </c>
    </row>
    <row r="12127" spans="1:6" x14ac:dyDescent="0.25">
      <c r="A12127" t="s">
        <v>18144</v>
      </c>
      <c r="B12127" t="s">
        <v>18145</v>
      </c>
      <c r="C12127" s="1">
        <v>3679</v>
      </c>
      <c r="D12127" s="1">
        <v>1015</v>
      </c>
      <c r="E12127" s="1">
        <v>3807</v>
      </c>
    </row>
    <row r="12128" spans="1:6" x14ac:dyDescent="0.25">
      <c r="A12128" t="s">
        <v>18146</v>
      </c>
      <c r="B12128" t="s">
        <v>18147</v>
      </c>
      <c r="C12128" s="1">
        <v>22687</v>
      </c>
      <c r="D12128" s="1">
        <v>8510</v>
      </c>
      <c r="E12128" s="1">
        <v>23782</v>
      </c>
    </row>
    <row r="12129" spans="1:6" x14ac:dyDescent="0.25">
      <c r="A12129" t="s">
        <v>18148</v>
      </c>
      <c r="B12129" t="s">
        <v>18149</v>
      </c>
      <c r="C12129" s="1">
        <v>38361</v>
      </c>
      <c r="D12129" s="1">
        <v>13396</v>
      </c>
      <c r="E12129" s="1">
        <v>38500</v>
      </c>
    </row>
    <row r="12130" spans="1:6" ht="45" x14ac:dyDescent="0.25">
      <c r="A12130" t="s">
        <v>18150</v>
      </c>
      <c r="B12130" t="s">
        <v>18151</v>
      </c>
      <c r="C12130" s="1">
        <v>0</v>
      </c>
      <c r="D12130" s="1">
        <v>0</v>
      </c>
      <c r="E12130" s="1">
        <v>26009</v>
      </c>
      <c r="F12130" s="2" t="s">
        <v>18152</v>
      </c>
    </row>
    <row r="12131" spans="1:6" x14ac:dyDescent="0.25">
      <c r="A12131" t="s">
        <v>18153</v>
      </c>
      <c r="B12131" t="s">
        <v>18154</v>
      </c>
      <c r="C12131" s="1">
        <v>16800</v>
      </c>
      <c r="D12131" s="1">
        <v>16641</v>
      </c>
      <c r="E12131" s="1">
        <v>20000</v>
      </c>
      <c r="F12131" t="s">
        <v>18155</v>
      </c>
    </row>
    <row r="12132" spans="1:6" x14ac:dyDescent="0.25">
      <c r="A12132" t="s">
        <v>18156</v>
      </c>
      <c r="B12132" t="s">
        <v>18157</v>
      </c>
      <c r="C12132" s="1">
        <v>100</v>
      </c>
      <c r="D12132" s="1">
        <v>72</v>
      </c>
      <c r="E12132" s="1">
        <v>100</v>
      </c>
    </row>
    <row r="12133" spans="1:6" x14ac:dyDescent="0.25">
      <c r="A12133" t="s">
        <v>18158</v>
      </c>
      <c r="B12133" t="s">
        <v>18159</v>
      </c>
      <c r="C12133" s="1">
        <v>1000</v>
      </c>
      <c r="D12133" s="1">
        <v>55</v>
      </c>
      <c r="E12133" s="1">
        <v>1000</v>
      </c>
    </row>
    <row r="12134" spans="1:6" x14ac:dyDescent="0.25">
      <c r="A12134" t="s">
        <v>18160</v>
      </c>
      <c r="B12134" t="s">
        <v>18161</v>
      </c>
      <c r="C12134" s="1">
        <v>100</v>
      </c>
      <c r="D12134" s="1">
        <v>0</v>
      </c>
      <c r="E12134" s="1">
        <v>100</v>
      </c>
    </row>
    <row r="12135" spans="1:6" x14ac:dyDescent="0.25">
      <c r="A12135" t="s">
        <v>18162</v>
      </c>
      <c r="B12135" t="s">
        <v>18163</v>
      </c>
      <c r="C12135" s="1">
        <v>0</v>
      </c>
      <c r="D12135" s="1">
        <v>0</v>
      </c>
      <c r="E12135" s="1">
        <v>0</v>
      </c>
    </row>
    <row r="12136" spans="1:6" x14ac:dyDescent="0.25">
      <c r="A12136" t="s">
        <v>18164</v>
      </c>
      <c r="B12136" t="s">
        <v>18165</v>
      </c>
      <c r="C12136" s="1">
        <v>300</v>
      </c>
      <c r="D12136" s="1">
        <v>717</v>
      </c>
      <c r="E12136" s="1">
        <v>300</v>
      </c>
    </row>
    <row r="12137" spans="1:6" x14ac:dyDescent="0.25">
      <c r="A12137" t="s">
        <v>18166</v>
      </c>
      <c r="B12137" t="s">
        <v>18167</v>
      </c>
      <c r="C12137" s="1">
        <v>300</v>
      </c>
      <c r="D12137" s="1">
        <v>0</v>
      </c>
      <c r="E12137" s="1">
        <v>300</v>
      </c>
    </row>
    <row r="12138" spans="1:6" x14ac:dyDescent="0.25">
      <c r="A12138" t="s">
        <v>18168</v>
      </c>
      <c r="B12138" t="s">
        <v>18169</v>
      </c>
      <c r="C12138" s="1">
        <v>0</v>
      </c>
      <c r="D12138" s="1">
        <v>0</v>
      </c>
      <c r="E12138" s="1">
        <v>0</v>
      </c>
    </row>
    <row r="12139" spans="1:6" x14ac:dyDescent="0.25">
      <c r="A12139" t="s">
        <v>18170</v>
      </c>
      <c r="B12139" t="s">
        <v>18171</v>
      </c>
      <c r="C12139" s="1">
        <v>750</v>
      </c>
      <c r="D12139" s="1">
        <v>399</v>
      </c>
      <c r="E12139" s="1">
        <v>750</v>
      </c>
    </row>
    <row r="12140" spans="1:6" x14ac:dyDescent="0.25">
      <c r="A12140" t="s">
        <v>18172</v>
      </c>
      <c r="B12140" t="s">
        <v>18173</v>
      </c>
      <c r="C12140" s="1">
        <v>3500</v>
      </c>
      <c r="D12140" s="1">
        <v>1238</v>
      </c>
      <c r="E12140" s="1">
        <v>3500</v>
      </c>
    </row>
    <row r="12141" spans="1:6" x14ac:dyDescent="0.25">
      <c r="A12141" t="s">
        <v>18174</v>
      </c>
      <c r="B12141" t="s">
        <v>18175</v>
      </c>
      <c r="C12141" s="1">
        <v>0</v>
      </c>
      <c r="D12141" s="1">
        <v>0</v>
      </c>
      <c r="E12141" s="1">
        <v>0</v>
      </c>
    </row>
    <row r="12142" spans="1:6" x14ac:dyDescent="0.25">
      <c r="A12142" t="s">
        <v>18176</v>
      </c>
      <c r="B12142" t="s">
        <v>18177</v>
      </c>
      <c r="C12142" s="1">
        <v>4000</v>
      </c>
      <c r="D12142" s="1">
        <v>58</v>
      </c>
      <c r="E12142" s="1">
        <v>4000</v>
      </c>
    </row>
    <row r="12143" spans="1:6" x14ac:dyDescent="0.25">
      <c r="A12143" t="s">
        <v>18178</v>
      </c>
      <c r="B12143" t="s">
        <v>18179</v>
      </c>
      <c r="C12143" s="1">
        <v>30000</v>
      </c>
      <c r="D12143" s="1">
        <v>9629</v>
      </c>
      <c r="E12143" s="1">
        <v>33000</v>
      </c>
      <c r="F12143" t="s">
        <v>18180</v>
      </c>
    </row>
    <row r="12144" spans="1:6" x14ac:dyDescent="0.25">
      <c r="A12144" t="s">
        <v>18181</v>
      </c>
      <c r="B12144" t="s">
        <v>18182</v>
      </c>
      <c r="C12144" s="1">
        <v>0</v>
      </c>
      <c r="D12144" s="1">
        <v>0</v>
      </c>
      <c r="E12144" s="1">
        <v>0</v>
      </c>
    </row>
    <row r="12145" spans="1:6" x14ac:dyDescent="0.25">
      <c r="A12145" t="s">
        <v>18183</v>
      </c>
      <c r="B12145" t="s">
        <v>18184</v>
      </c>
      <c r="C12145" s="1">
        <v>1000</v>
      </c>
      <c r="D12145" s="1">
        <v>0</v>
      </c>
      <c r="E12145" s="1">
        <v>1000</v>
      </c>
    </row>
    <row r="12146" spans="1:6" x14ac:dyDescent="0.25">
      <c r="A12146" t="s">
        <v>18185</v>
      </c>
      <c r="B12146" t="s">
        <v>18186</v>
      </c>
      <c r="C12146" s="1">
        <v>200</v>
      </c>
      <c r="D12146" s="1">
        <v>0</v>
      </c>
      <c r="E12146" s="1">
        <v>200</v>
      </c>
    </row>
    <row r="12147" spans="1:6" x14ac:dyDescent="0.25">
      <c r="A12147" t="s">
        <v>18187</v>
      </c>
      <c r="B12147" t="s">
        <v>18188</v>
      </c>
      <c r="C12147" s="1">
        <v>0</v>
      </c>
      <c r="D12147" s="1">
        <v>0</v>
      </c>
      <c r="E12147" s="1">
        <v>0</v>
      </c>
    </row>
    <row r="12148" spans="1:6" x14ac:dyDescent="0.25">
      <c r="A12148" t="s">
        <v>18189</v>
      </c>
      <c r="B12148" t="s">
        <v>18190</v>
      </c>
      <c r="C12148" s="1">
        <v>9000</v>
      </c>
      <c r="D12148" s="1">
        <v>0</v>
      </c>
      <c r="E12148" s="1">
        <v>9000</v>
      </c>
    </row>
    <row r="12149" spans="1:6" x14ac:dyDescent="0.25">
      <c r="A12149" t="s">
        <v>18191</v>
      </c>
      <c r="B12149" t="s">
        <v>18192</v>
      </c>
      <c r="C12149" s="1">
        <v>0</v>
      </c>
      <c r="D12149" s="1">
        <v>0</v>
      </c>
      <c r="E12149" s="1">
        <v>0</v>
      </c>
    </row>
    <row r="12150" spans="1:6" x14ac:dyDescent="0.25">
      <c r="A12150" t="s">
        <v>18193</v>
      </c>
      <c r="B12150" t="s">
        <v>18194</v>
      </c>
      <c r="C12150" s="1">
        <v>500</v>
      </c>
      <c r="D12150" s="1">
        <v>0</v>
      </c>
      <c r="E12150" s="1">
        <v>500</v>
      </c>
    </row>
    <row r="12151" spans="1:6" x14ac:dyDescent="0.25">
      <c r="A12151" t="s">
        <v>18195</v>
      </c>
      <c r="B12151" t="s">
        <v>18196</v>
      </c>
      <c r="C12151" s="1">
        <v>0</v>
      </c>
      <c r="D12151" s="1">
        <v>0</v>
      </c>
      <c r="E12151" s="1">
        <v>0</v>
      </c>
    </row>
    <row r="12152" spans="1:6" x14ac:dyDescent="0.25">
      <c r="A12152" t="s">
        <v>18197</v>
      </c>
      <c r="B12152" t="s">
        <v>18198</v>
      </c>
      <c r="C12152" s="1">
        <v>0</v>
      </c>
      <c r="D12152" s="1">
        <v>0</v>
      </c>
      <c r="E12152" s="1">
        <v>0</v>
      </c>
    </row>
    <row r="12153" spans="1:6" x14ac:dyDescent="0.25">
      <c r="A12153" t="s">
        <v>18199</v>
      </c>
      <c r="B12153" t="s">
        <v>18200</v>
      </c>
      <c r="C12153" s="1">
        <v>0</v>
      </c>
      <c r="D12153" s="1">
        <v>0</v>
      </c>
      <c r="E12153" s="1">
        <v>0</v>
      </c>
    </row>
    <row r="12154" spans="1:6" x14ac:dyDescent="0.25">
      <c r="A12154" t="s">
        <v>18201</v>
      </c>
      <c r="B12154" t="s">
        <v>18202</v>
      </c>
      <c r="C12154" s="1">
        <v>0</v>
      </c>
      <c r="D12154" s="1">
        <v>1182</v>
      </c>
      <c r="E12154" s="1">
        <v>0</v>
      </c>
    </row>
    <row r="12155" spans="1:6" x14ac:dyDescent="0.25">
      <c r="A12155" t="s">
        <v>18203</v>
      </c>
      <c r="B12155" t="s">
        <v>18204</v>
      </c>
      <c r="C12155" s="1">
        <v>0</v>
      </c>
      <c r="D12155" s="1">
        <v>0</v>
      </c>
      <c r="E12155" s="1">
        <v>324</v>
      </c>
      <c r="F12155" t="s">
        <v>947</v>
      </c>
    </row>
    <row r="12156" spans="1:6" x14ac:dyDescent="0.25">
      <c r="A12156" t="s">
        <v>18205</v>
      </c>
      <c r="B12156" t="s">
        <v>18206</v>
      </c>
      <c r="C12156" s="1">
        <v>0</v>
      </c>
      <c r="D12156" s="1">
        <v>0</v>
      </c>
      <c r="E12156" s="1">
        <v>0</v>
      </c>
    </row>
    <row r="12157" spans="1:6" x14ac:dyDescent="0.25">
      <c r="A12157" t="s">
        <v>18207</v>
      </c>
      <c r="B12157" t="s">
        <v>18208</v>
      </c>
      <c r="C12157" s="1">
        <v>0</v>
      </c>
      <c r="D12157" s="1">
        <v>0</v>
      </c>
      <c r="E12157" s="1">
        <v>0</v>
      </c>
    </row>
    <row r="12158" spans="1:6" x14ac:dyDescent="0.25">
      <c r="A12158" t="s">
        <v>18209</v>
      </c>
      <c r="B12158" t="s">
        <v>18210</v>
      </c>
      <c r="C12158" s="1">
        <v>0</v>
      </c>
      <c r="D12158" s="1">
        <v>0</v>
      </c>
      <c r="E12158" s="1">
        <v>0</v>
      </c>
    </row>
    <row r="12159" spans="1:6" x14ac:dyDescent="0.25">
      <c r="A12159" t="s">
        <v>18211</v>
      </c>
      <c r="B12159" t="s">
        <v>18212</v>
      </c>
      <c r="C12159" s="1">
        <v>500</v>
      </c>
      <c r="D12159" s="1">
        <v>46</v>
      </c>
      <c r="E12159" s="1">
        <v>700</v>
      </c>
    </row>
    <row r="12160" spans="1:6" x14ac:dyDescent="0.25">
      <c r="A12160" t="s">
        <v>18213</v>
      </c>
      <c r="B12160" t="s">
        <v>18214</v>
      </c>
      <c r="C12160" s="1">
        <v>1500</v>
      </c>
      <c r="D12160" s="1">
        <v>0</v>
      </c>
      <c r="E12160" s="1">
        <v>1500</v>
      </c>
    </row>
    <row r="12161" spans="1:6" x14ac:dyDescent="0.25">
      <c r="A12161" t="s">
        <v>18215</v>
      </c>
      <c r="B12161" t="s">
        <v>18216</v>
      </c>
      <c r="C12161" s="1">
        <v>17000</v>
      </c>
      <c r="D12161" s="1">
        <v>2934</v>
      </c>
      <c r="E12161" s="1">
        <v>17000</v>
      </c>
    </row>
    <row r="12162" spans="1:6" x14ac:dyDescent="0.25">
      <c r="A12162" t="s">
        <v>18217</v>
      </c>
      <c r="B12162" t="s">
        <v>18218</v>
      </c>
      <c r="C12162" s="1">
        <v>8000</v>
      </c>
      <c r="D12162" s="1">
        <v>880</v>
      </c>
      <c r="E12162" s="1">
        <v>8000</v>
      </c>
    </row>
    <row r="12163" spans="1:6" x14ac:dyDescent="0.25">
      <c r="A12163" t="s">
        <v>18219</v>
      </c>
      <c r="B12163" t="s">
        <v>18220</v>
      </c>
      <c r="C12163" s="1">
        <v>0</v>
      </c>
      <c r="D12163" s="1">
        <v>0</v>
      </c>
      <c r="E12163" s="1">
        <v>0</v>
      </c>
    </row>
    <row r="12164" spans="1:6" x14ac:dyDescent="0.25">
      <c r="A12164" t="s">
        <v>18221</v>
      </c>
      <c r="B12164" t="s">
        <v>18222</v>
      </c>
      <c r="C12164" s="1">
        <v>0</v>
      </c>
      <c r="D12164" s="1">
        <v>0</v>
      </c>
      <c r="E12164" s="1">
        <v>0</v>
      </c>
    </row>
    <row r="12165" spans="1:6" x14ac:dyDescent="0.25">
      <c r="A12165" t="s">
        <v>18223</v>
      </c>
      <c r="B12165" t="s">
        <v>18224</v>
      </c>
      <c r="C12165" s="1">
        <v>0</v>
      </c>
      <c r="D12165" s="1">
        <v>0</v>
      </c>
      <c r="E12165" s="1">
        <v>0</v>
      </c>
    </row>
    <row r="12166" spans="1:6" x14ac:dyDescent="0.25">
      <c r="A12166" t="s">
        <v>18225</v>
      </c>
      <c r="B12166" t="s">
        <v>18226</v>
      </c>
      <c r="C12166" s="1">
        <v>20740</v>
      </c>
      <c r="D12166" s="1">
        <v>7175</v>
      </c>
      <c r="E12166" s="1">
        <v>20740</v>
      </c>
    </row>
    <row r="12167" spans="1:6" x14ac:dyDescent="0.25">
      <c r="A12167" t="s">
        <v>18227</v>
      </c>
      <c r="B12167" t="s">
        <v>18228</v>
      </c>
      <c r="C12167" s="1">
        <v>1500</v>
      </c>
      <c r="D12167" s="1">
        <v>1006</v>
      </c>
      <c r="E12167" s="1">
        <v>1500</v>
      </c>
    </row>
    <row r="12168" spans="1:6" x14ac:dyDescent="0.25">
      <c r="A12168" t="s">
        <v>18229</v>
      </c>
      <c r="B12168" t="s">
        <v>18230</v>
      </c>
      <c r="C12168" s="1">
        <v>818</v>
      </c>
      <c r="D12168" s="1">
        <v>118</v>
      </c>
      <c r="E12168" s="1">
        <v>818</v>
      </c>
    </row>
    <row r="12169" spans="1:6" x14ac:dyDescent="0.25">
      <c r="A12169" t="s">
        <v>18231</v>
      </c>
      <c r="B12169" t="s">
        <v>18232</v>
      </c>
      <c r="C12169" s="1">
        <v>2149</v>
      </c>
      <c r="D12169" s="1">
        <v>448</v>
      </c>
      <c r="E12169" s="1">
        <v>2149</v>
      </c>
    </row>
    <row r="12170" spans="1:6" x14ac:dyDescent="0.25">
      <c r="A12170" t="s">
        <v>18233</v>
      </c>
      <c r="B12170" t="s">
        <v>18234</v>
      </c>
      <c r="C12170" s="1">
        <v>715</v>
      </c>
      <c r="D12170" s="1">
        <v>807</v>
      </c>
      <c r="E12170" s="1">
        <v>715</v>
      </c>
    </row>
    <row r="12171" spans="1:6" x14ac:dyDescent="0.25">
      <c r="A12171" t="s">
        <v>18235</v>
      </c>
      <c r="B12171" t="s">
        <v>18236</v>
      </c>
      <c r="C12171" s="1">
        <v>0</v>
      </c>
      <c r="D12171" s="1">
        <v>0</v>
      </c>
      <c r="E12171" s="1">
        <v>0</v>
      </c>
    </row>
    <row r="12172" spans="1:6" x14ac:dyDescent="0.25">
      <c r="A12172" t="s">
        <v>18237</v>
      </c>
      <c r="B12172" t="s">
        <v>18238</v>
      </c>
      <c r="C12172" s="1">
        <v>16800</v>
      </c>
      <c r="D12172" s="1">
        <v>16734</v>
      </c>
      <c r="E12172" s="1">
        <v>20000</v>
      </c>
      <c r="F12172" t="s">
        <v>18239</v>
      </c>
    </row>
    <row r="12173" spans="1:6" x14ac:dyDescent="0.25">
      <c r="A12173" t="s">
        <v>18240</v>
      </c>
      <c r="B12173" t="s">
        <v>18241</v>
      </c>
      <c r="C12173" s="1">
        <v>100</v>
      </c>
      <c r="D12173" s="1">
        <v>53</v>
      </c>
      <c r="E12173" s="1">
        <v>100</v>
      </c>
    </row>
    <row r="12174" spans="1:6" x14ac:dyDescent="0.25">
      <c r="A12174" t="s">
        <v>18242</v>
      </c>
      <c r="B12174" t="s">
        <v>18243</v>
      </c>
      <c r="C12174" s="1">
        <v>1000</v>
      </c>
      <c r="D12174" s="1">
        <v>10</v>
      </c>
      <c r="E12174" s="1">
        <v>1000</v>
      </c>
    </row>
    <row r="12175" spans="1:6" x14ac:dyDescent="0.25">
      <c r="A12175" t="s">
        <v>18244</v>
      </c>
      <c r="B12175" t="s">
        <v>18245</v>
      </c>
      <c r="C12175" s="1">
        <v>100</v>
      </c>
      <c r="D12175" s="1">
        <v>12</v>
      </c>
      <c r="E12175" s="1">
        <v>100</v>
      </c>
    </row>
    <row r="12176" spans="1:6" x14ac:dyDescent="0.25">
      <c r="A12176" t="s">
        <v>18246</v>
      </c>
      <c r="B12176" t="s">
        <v>18247</v>
      </c>
      <c r="C12176" s="1">
        <v>0</v>
      </c>
      <c r="D12176" s="1">
        <v>0</v>
      </c>
      <c r="E12176" s="1">
        <v>0</v>
      </c>
    </row>
    <row r="12177" spans="1:6" x14ac:dyDescent="0.25">
      <c r="A12177" t="s">
        <v>18248</v>
      </c>
      <c r="B12177" t="s">
        <v>18249</v>
      </c>
      <c r="C12177" s="1">
        <v>300</v>
      </c>
      <c r="D12177" s="1">
        <v>765</v>
      </c>
      <c r="E12177" s="1">
        <v>300</v>
      </c>
    </row>
    <row r="12178" spans="1:6" x14ac:dyDescent="0.25">
      <c r="A12178" t="s">
        <v>18250</v>
      </c>
      <c r="B12178" t="s">
        <v>18251</v>
      </c>
      <c r="C12178" s="1">
        <v>300</v>
      </c>
      <c r="D12178" s="1">
        <v>0</v>
      </c>
      <c r="E12178" s="1">
        <v>300</v>
      </c>
    </row>
    <row r="12179" spans="1:6" x14ac:dyDescent="0.25">
      <c r="A12179" t="s">
        <v>18252</v>
      </c>
      <c r="B12179" t="s">
        <v>18253</v>
      </c>
      <c r="C12179" s="1">
        <v>0</v>
      </c>
      <c r="D12179" s="1">
        <v>0</v>
      </c>
      <c r="E12179" s="1">
        <v>0</v>
      </c>
    </row>
    <row r="12180" spans="1:6" x14ac:dyDescent="0.25">
      <c r="A12180" t="s">
        <v>18254</v>
      </c>
      <c r="B12180" t="s">
        <v>18255</v>
      </c>
      <c r="C12180" s="1">
        <v>750</v>
      </c>
      <c r="D12180" s="1">
        <v>147</v>
      </c>
      <c r="E12180" s="1">
        <v>750</v>
      </c>
    </row>
    <row r="12181" spans="1:6" x14ac:dyDescent="0.25">
      <c r="A12181" t="s">
        <v>18256</v>
      </c>
      <c r="B12181" t="s">
        <v>18257</v>
      </c>
      <c r="C12181" s="1">
        <v>3500</v>
      </c>
      <c r="D12181" s="1">
        <v>1250</v>
      </c>
      <c r="E12181" s="1">
        <v>3500</v>
      </c>
    </row>
    <row r="12182" spans="1:6" x14ac:dyDescent="0.25">
      <c r="A12182" t="s">
        <v>18258</v>
      </c>
      <c r="B12182" t="s">
        <v>18259</v>
      </c>
      <c r="C12182" s="1">
        <v>0</v>
      </c>
      <c r="D12182" s="1">
        <v>0</v>
      </c>
      <c r="E12182" s="1">
        <v>0</v>
      </c>
    </row>
    <row r="12183" spans="1:6" x14ac:dyDescent="0.25">
      <c r="A12183" t="s">
        <v>18260</v>
      </c>
      <c r="B12183" t="s">
        <v>18261</v>
      </c>
      <c r="C12183" s="1">
        <v>4000</v>
      </c>
      <c r="D12183" s="1">
        <v>0</v>
      </c>
      <c r="E12183" s="1">
        <v>4000</v>
      </c>
    </row>
    <row r="12184" spans="1:6" x14ac:dyDescent="0.25">
      <c r="A12184" t="s">
        <v>18262</v>
      </c>
      <c r="B12184" t="s">
        <v>18263</v>
      </c>
      <c r="C12184" s="1">
        <v>30000</v>
      </c>
      <c r="D12184" s="1">
        <v>5392</v>
      </c>
      <c r="E12184" s="1">
        <v>33000</v>
      </c>
      <c r="F12184" t="s">
        <v>18264</v>
      </c>
    </row>
    <row r="12185" spans="1:6" x14ac:dyDescent="0.25">
      <c r="A12185" t="s">
        <v>18265</v>
      </c>
      <c r="B12185" t="s">
        <v>18266</v>
      </c>
      <c r="C12185" s="1">
        <v>0</v>
      </c>
      <c r="D12185" s="1">
        <v>0</v>
      </c>
      <c r="E12185" s="1">
        <v>0</v>
      </c>
    </row>
    <row r="12186" spans="1:6" x14ac:dyDescent="0.25">
      <c r="A12186" t="s">
        <v>18267</v>
      </c>
      <c r="B12186" t="s">
        <v>18268</v>
      </c>
      <c r="C12186" s="1">
        <v>1000</v>
      </c>
      <c r="D12186" s="1">
        <v>0</v>
      </c>
      <c r="E12186" s="1">
        <v>1000</v>
      </c>
    </row>
    <row r="12187" spans="1:6" x14ac:dyDescent="0.25">
      <c r="A12187" t="s">
        <v>18269</v>
      </c>
      <c r="B12187" t="s">
        <v>18270</v>
      </c>
      <c r="C12187" s="1">
        <v>200</v>
      </c>
      <c r="D12187" s="1">
        <v>0</v>
      </c>
      <c r="E12187" s="1">
        <v>200</v>
      </c>
    </row>
    <row r="12188" spans="1:6" x14ac:dyDescent="0.25">
      <c r="A12188" t="s">
        <v>18271</v>
      </c>
      <c r="B12188" t="s">
        <v>18272</v>
      </c>
      <c r="C12188" s="1">
        <v>0</v>
      </c>
      <c r="D12188" s="1">
        <v>0</v>
      </c>
      <c r="E12188" s="1">
        <v>0</v>
      </c>
    </row>
    <row r="12189" spans="1:6" x14ac:dyDescent="0.25">
      <c r="A12189" t="s">
        <v>18273</v>
      </c>
      <c r="B12189" t="s">
        <v>18274</v>
      </c>
      <c r="C12189" s="1">
        <v>9000</v>
      </c>
      <c r="D12189" s="1">
        <v>0</v>
      </c>
      <c r="E12189" s="1">
        <v>9000</v>
      </c>
    </row>
    <row r="12190" spans="1:6" x14ac:dyDescent="0.25">
      <c r="A12190" t="s">
        <v>18275</v>
      </c>
      <c r="B12190" t="s">
        <v>18276</v>
      </c>
      <c r="C12190" s="1">
        <v>0</v>
      </c>
      <c r="D12190" s="1">
        <v>0</v>
      </c>
      <c r="E12190" s="1">
        <v>0</v>
      </c>
    </row>
    <row r="12191" spans="1:6" x14ac:dyDescent="0.25">
      <c r="A12191" t="s">
        <v>18277</v>
      </c>
      <c r="B12191" t="s">
        <v>18278</v>
      </c>
      <c r="C12191" s="1">
        <v>500</v>
      </c>
      <c r="D12191" s="1">
        <v>0</v>
      </c>
      <c r="E12191" s="1">
        <v>500</v>
      </c>
    </row>
    <row r="12192" spans="1:6" x14ac:dyDescent="0.25">
      <c r="A12192" t="s">
        <v>18279</v>
      </c>
      <c r="B12192" t="s">
        <v>18280</v>
      </c>
      <c r="C12192" s="1">
        <v>0</v>
      </c>
      <c r="D12192" s="1">
        <v>0</v>
      </c>
      <c r="E12192" s="1">
        <v>0</v>
      </c>
    </row>
    <row r="12193" spans="1:5" x14ac:dyDescent="0.25">
      <c r="A12193" t="s">
        <v>18281</v>
      </c>
      <c r="B12193" t="s">
        <v>18282</v>
      </c>
      <c r="C12193" s="1">
        <v>0</v>
      </c>
      <c r="D12193" s="1">
        <v>0</v>
      </c>
      <c r="E12193" s="1">
        <v>0</v>
      </c>
    </row>
    <row r="12194" spans="1:5" x14ac:dyDescent="0.25">
      <c r="A12194" t="s">
        <v>18283</v>
      </c>
      <c r="B12194" t="s">
        <v>18284</v>
      </c>
      <c r="C12194" s="1">
        <v>0</v>
      </c>
      <c r="D12194" s="1">
        <v>0</v>
      </c>
      <c r="E12194" s="1">
        <v>0</v>
      </c>
    </row>
    <row r="12195" spans="1:5" x14ac:dyDescent="0.25">
      <c r="A12195" t="s">
        <v>18285</v>
      </c>
      <c r="B12195" t="s">
        <v>18286</v>
      </c>
      <c r="C12195" s="1">
        <v>0</v>
      </c>
      <c r="D12195" s="1">
        <v>182</v>
      </c>
      <c r="E12195" s="1">
        <v>0</v>
      </c>
    </row>
    <row r="12196" spans="1:5" x14ac:dyDescent="0.25">
      <c r="A12196" t="s">
        <v>18287</v>
      </c>
      <c r="B12196" t="s">
        <v>18288</v>
      </c>
      <c r="C12196" s="1">
        <v>0</v>
      </c>
      <c r="D12196" s="1">
        <v>0</v>
      </c>
      <c r="E12196" s="1">
        <v>0</v>
      </c>
    </row>
    <row r="12197" spans="1:5" x14ac:dyDescent="0.25">
      <c r="A12197" t="s">
        <v>18289</v>
      </c>
      <c r="B12197" t="s">
        <v>18290</v>
      </c>
      <c r="C12197" s="1">
        <v>0</v>
      </c>
      <c r="D12197" s="1">
        <v>0</v>
      </c>
      <c r="E12197" s="1">
        <v>0</v>
      </c>
    </row>
    <row r="12198" spans="1:5" x14ac:dyDescent="0.25">
      <c r="A12198" t="s">
        <v>18291</v>
      </c>
      <c r="B12198" t="s">
        <v>18292</v>
      </c>
      <c r="C12198" s="1">
        <v>0</v>
      </c>
      <c r="D12198" s="1">
        <v>0</v>
      </c>
      <c r="E12198" s="1">
        <v>0</v>
      </c>
    </row>
    <row r="12199" spans="1:5" x14ac:dyDescent="0.25">
      <c r="A12199" t="s">
        <v>18293</v>
      </c>
      <c r="B12199" t="s">
        <v>18294</v>
      </c>
      <c r="C12199" s="1">
        <v>0</v>
      </c>
      <c r="D12199" s="1">
        <v>0</v>
      </c>
      <c r="E12199" s="1">
        <v>0</v>
      </c>
    </row>
    <row r="12200" spans="1:5" x14ac:dyDescent="0.25">
      <c r="A12200" t="s">
        <v>18295</v>
      </c>
      <c r="B12200" t="s">
        <v>18296</v>
      </c>
      <c r="C12200" s="1">
        <v>500</v>
      </c>
      <c r="D12200" s="1">
        <v>597</v>
      </c>
      <c r="E12200" s="1">
        <v>700</v>
      </c>
    </row>
    <row r="12201" spans="1:5" x14ac:dyDescent="0.25">
      <c r="A12201" t="s">
        <v>18297</v>
      </c>
      <c r="B12201" t="s">
        <v>18298</v>
      </c>
      <c r="C12201" s="1">
        <v>1500</v>
      </c>
      <c r="D12201" s="1">
        <v>0</v>
      </c>
      <c r="E12201" s="1">
        <v>1500</v>
      </c>
    </row>
    <row r="12202" spans="1:5" x14ac:dyDescent="0.25">
      <c r="A12202" t="s">
        <v>18299</v>
      </c>
      <c r="B12202" t="s">
        <v>18300</v>
      </c>
      <c r="C12202" s="1">
        <v>17000</v>
      </c>
      <c r="D12202" s="1">
        <v>3555</v>
      </c>
      <c r="E12202" s="1">
        <v>17000</v>
      </c>
    </row>
    <row r="12203" spans="1:5" x14ac:dyDescent="0.25">
      <c r="A12203" t="s">
        <v>18301</v>
      </c>
      <c r="B12203" t="s">
        <v>18302</v>
      </c>
      <c r="C12203" s="1">
        <v>8000</v>
      </c>
      <c r="D12203" s="1">
        <v>1517</v>
      </c>
      <c r="E12203" s="1">
        <v>8000</v>
      </c>
    </row>
    <row r="12204" spans="1:5" x14ac:dyDescent="0.25">
      <c r="A12204" t="s">
        <v>18303</v>
      </c>
      <c r="B12204" t="s">
        <v>18304</v>
      </c>
      <c r="C12204" s="1">
        <v>0</v>
      </c>
      <c r="D12204" s="1">
        <v>0</v>
      </c>
      <c r="E12204" s="1">
        <v>0</v>
      </c>
    </row>
    <row r="12205" spans="1:5" x14ac:dyDescent="0.25">
      <c r="A12205" t="s">
        <v>18305</v>
      </c>
      <c r="B12205" t="s">
        <v>18306</v>
      </c>
      <c r="C12205" s="1">
        <v>0</v>
      </c>
      <c r="D12205" s="1">
        <v>0</v>
      </c>
      <c r="E12205" s="1">
        <v>0</v>
      </c>
    </row>
    <row r="12206" spans="1:5" x14ac:dyDescent="0.25">
      <c r="A12206" t="s">
        <v>18307</v>
      </c>
      <c r="B12206" t="s">
        <v>18308</v>
      </c>
      <c r="C12206" s="1">
        <v>0</v>
      </c>
      <c r="D12206" s="1">
        <v>0</v>
      </c>
      <c r="E12206" s="1">
        <v>0</v>
      </c>
    </row>
    <row r="12207" spans="1:5" x14ac:dyDescent="0.25">
      <c r="A12207" t="s">
        <v>18309</v>
      </c>
      <c r="B12207" t="s">
        <v>18310</v>
      </c>
      <c r="C12207" s="1">
        <v>20320</v>
      </c>
      <c r="D12207" s="1">
        <v>7014</v>
      </c>
      <c r="E12207" s="1">
        <v>20320</v>
      </c>
    </row>
    <row r="12208" spans="1:5" x14ac:dyDescent="0.25">
      <c r="A12208" t="s">
        <v>18311</v>
      </c>
      <c r="B12208" t="s">
        <v>18312</v>
      </c>
      <c r="C12208" s="1">
        <v>1500</v>
      </c>
      <c r="D12208" s="1">
        <v>206</v>
      </c>
      <c r="E12208" s="1">
        <v>1500</v>
      </c>
    </row>
    <row r="12209" spans="1:6" x14ac:dyDescent="0.25">
      <c r="A12209" t="s">
        <v>18313</v>
      </c>
      <c r="B12209" t="s">
        <v>18314</v>
      </c>
      <c r="C12209" s="1">
        <v>200</v>
      </c>
      <c r="D12209" s="1">
        <v>28</v>
      </c>
      <c r="E12209" s="1">
        <v>200</v>
      </c>
    </row>
    <row r="12210" spans="1:6" x14ac:dyDescent="0.25">
      <c r="A12210" t="s">
        <v>18315</v>
      </c>
      <c r="B12210" t="s">
        <v>18316</v>
      </c>
      <c r="C12210" s="1">
        <v>1717</v>
      </c>
      <c r="D12210" s="1">
        <v>409</v>
      </c>
      <c r="E12210" s="1">
        <v>1717</v>
      </c>
    </row>
    <row r="12211" spans="1:6" x14ac:dyDescent="0.25">
      <c r="A12211" t="s">
        <v>18317</v>
      </c>
      <c r="B12211" t="s">
        <v>18318</v>
      </c>
      <c r="C12211" s="1">
        <v>1432</v>
      </c>
      <c r="D12211" s="1">
        <v>736</v>
      </c>
      <c r="E12211" s="1">
        <v>1432</v>
      </c>
    </row>
    <row r="12212" spans="1:6" x14ac:dyDescent="0.25">
      <c r="A12212" t="s">
        <v>18319</v>
      </c>
      <c r="B12212" t="s">
        <v>18320</v>
      </c>
      <c r="C12212" s="1">
        <v>0</v>
      </c>
      <c r="D12212" s="1">
        <v>0</v>
      </c>
      <c r="E12212" s="1">
        <v>0</v>
      </c>
    </row>
    <row r="12213" spans="1:6" x14ac:dyDescent="0.25">
      <c r="A12213" t="s">
        <v>18321</v>
      </c>
      <c r="B12213" t="s">
        <v>18322</v>
      </c>
      <c r="C12213" s="1">
        <v>30877</v>
      </c>
      <c r="D12213" s="1">
        <v>13660</v>
      </c>
      <c r="E12213" s="1">
        <v>41000</v>
      </c>
      <c r="F12213" t="s">
        <v>18323</v>
      </c>
    </row>
    <row r="12214" spans="1:6" x14ac:dyDescent="0.25">
      <c r="A12214" t="s">
        <v>18324</v>
      </c>
      <c r="B12214" t="s">
        <v>18325</v>
      </c>
      <c r="C12214" s="1">
        <v>350</v>
      </c>
      <c r="D12214" s="1">
        <v>37</v>
      </c>
      <c r="E12214" s="1">
        <v>350</v>
      </c>
    </row>
    <row r="12215" spans="1:6" x14ac:dyDescent="0.25">
      <c r="A12215" t="s">
        <v>18326</v>
      </c>
      <c r="B12215" t="s">
        <v>18327</v>
      </c>
      <c r="C12215" s="1">
        <v>1500</v>
      </c>
      <c r="D12215" s="1">
        <v>0</v>
      </c>
      <c r="E12215" s="1">
        <v>1500</v>
      </c>
    </row>
    <row r="12216" spans="1:6" x14ac:dyDescent="0.25">
      <c r="A12216" t="s">
        <v>18328</v>
      </c>
      <c r="B12216" t="s">
        <v>18329</v>
      </c>
      <c r="C12216" s="1">
        <v>100</v>
      </c>
      <c r="D12216" s="1">
        <v>0</v>
      </c>
      <c r="E12216" s="1">
        <v>100</v>
      </c>
    </row>
    <row r="12217" spans="1:6" x14ac:dyDescent="0.25">
      <c r="A12217" t="s">
        <v>18330</v>
      </c>
      <c r="B12217" t="s">
        <v>18331</v>
      </c>
      <c r="C12217" s="1">
        <v>2500</v>
      </c>
      <c r="D12217" s="1">
        <v>1350</v>
      </c>
      <c r="E12217" s="1">
        <v>2700</v>
      </c>
      <c r="F12217" t="s">
        <v>18332</v>
      </c>
    </row>
    <row r="12218" spans="1:6" x14ac:dyDescent="0.25">
      <c r="A12218" t="s">
        <v>18333</v>
      </c>
      <c r="B12218" t="s">
        <v>18334</v>
      </c>
      <c r="C12218" s="1">
        <v>100</v>
      </c>
      <c r="D12218" s="1">
        <v>0</v>
      </c>
      <c r="E12218" s="1">
        <v>100</v>
      </c>
    </row>
    <row r="12219" spans="1:6" x14ac:dyDescent="0.25">
      <c r="A12219" t="s">
        <v>18335</v>
      </c>
      <c r="B12219" t="s">
        <v>18336</v>
      </c>
      <c r="C12219" s="1">
        <v>500</v>
      </c>
      <c r="D12219" s="1">
        <v>0</v>
      </c>
      <c r="E12219" s="1">
        <v>500</v>
      </c>
    </row>
    <row r="12220" spans="1:6" x14ac:dyDescent="0.25">
      <c r="A12220" t="s">
        <v>18337</v>
      </c>
      <c r="B12220" t="s">
        <v>18338</v>
      </c>
      <c r="C12220" s="1">
        <v>0</v>
      </c>
      <c r="D12220" s="1">
        <v>0</v>
      </c>
      <c r="E12220" s="1">
        <v>0</v>
      </c>
    </row>
    <row r="12221" spans="1:6" x14ac:dyDescent="0.25">
      <c r="A12221" t="s">
        <v>18339</v>
      </c>
      <c r="B12221" t="s">
        <v>18340</v>
      </c>
      <c r="C12221" s="1">
        <v>0</v>
      </c>
      <c r="D12221" s="1">
        <v>0</v>
      </c>
      <c r="E12221" s="1">
        <v>0</v>
      </c>
    </row>
    <row r="12222" spans="1:6" x14ac:dyDescent="0.25">
      <c r="A12222" t="s">
        <v>18341</v>
      </c>
      <c r="B12222" t="s">
        <v>18342</v>
      </c>
      <c r="C12222" s="1">
        <v>2600</v>
      </c>
      <c r="D12222" s="1">
        <v>1370</v>
      </c>
      <c r="E12222" s="1">
        <v>2600</v>
      </c>
    </row>
    <row r="12223" spans="1:6" x14ac:dyDescent="0.25">
      <c r="A12223" t="s">
        <v>18343</v>
      </c>
      <c r="B12223" t="s">
        <v>18344</v>
      </c>
      <c r="C12223" s="1">
        <v>0</v>
      </c>
      <c r="D12223" s="1">
        <v>0</v>
      </c>
      <c r="E12223" s="1">
        <v>0</v>
      </c>
    </row>
    <row r="12224" spans="1:6" x14ac:dyDescent="0.25">
      <c r="A12224" t="s">
        <v>18345</v>
      </c>
      <c r="B12224" t="s">
        <v>18346</v>
      </c>
      <c r="C12224" s="1">
        <v>4000</v>
      </c>
      <c r="D12224" s="1">
        <v>0</v>
      </c>
      <c r="E12224" s="1">
        <v>4000</v>
      </c>
    </row>
    <row r="12225" spans="1:6" x14ac:dyDescent="0.25">
      <c r="A12225" t="s">
        <v>18347</v>
      </c>
      <c r="B12225" t="s">
        <v>18348</v>
      </c>
      <c r="C12225" s="1">
        <v>37400</v>
      </c>
      <c r="D12225" s="1">
        <v>9786</v>
      </c>
      <c r="E12225" s="1">
        <v>41000</v>
      </c>
      <c r="F12225" t="s">
        <v>18349</v>
      </c>
    </row>
    <row r="12226" spans="1:6" x14ac:dyDescent="0.25">
      <c r="A12226" t="s">
        <v>18350</v>
      </c>
      <c r="B12226" t="s">
        <v>18351</v>
      </c>
      <c r="C12226" s="1">
        <v>0</v>
      </c>
      <c r="D12226" s="1">
        <v>0</v>
      </c>
      <c r="E12226" s="1">
        <v>0</v>
      </c>
    </row>
    <row r="12227" spans="1:6" x14ac:dyDescent="0.25">
      <c r="A12227" t="s">
        <v>18352</v>
      </c>
      <c r="B12227" t="s">
        <v>18353</v>
      </c>
      <c r="C12227" s="1">
        <v>1700</v>
      </c>
      <c r="D12227" s="1">
        <v>0</v>
      </c>
      <c r="E12227" s="1">
        <v>1700</v>
      </c>
    </row>
    <row r="12228" spans="1:6" x14ac:dyDescent="0.25">
      <c r="A12228" t="s">
        <v>18354</v>
      </c>
      <c r="B12228" t="s">
        <v>18355</v>
      </c>
      <c r="C12228" s="1">
        <v>200</v>
      </c>
      <c r="D12228" s="1">
        <v>0</v>
      </c>
      <c r="E12228" s="1">
        <v>200</v>
      </c>
    </row>
    <row r="12229" spans="1:6" x14ac:dyDescent="0.25">
      <c r="A12229" t="s">
        <v>18356</v>
      </c>
      <c r="B12229" t="s">
        <v>18357</v>
      </c>
      <c r="C12229" s="1">
        <v>0</v>
      </c>
      <c r="D12229" s="1">
        <v>0</v>
      </c>
      <c r="E12229" s="1">
        <v>0</v>
      </c>
    </row>
    <row r="12230" spans="1:6" x14ac:dyDescent="0.25">
      <c r="A12230" t="s">
        <v>18358</v>
      </c>
      <c r="B12230" t="s">
        <v>18359</v>
      </c>
      <c r="C12230" s="1">
        <v>22500</v>
      </c>
      <c r="D12230" s="1">
        <v>0</v>
      </c>
      <c r="E12230" s="1">
        <v>22500</v>
      </c>
    </row>
    <row r="12231" spans="1:6" x14ac:dyDescent="0.25">
      <c r="A12231" t="s">
        <v>18360</v>
      </c>
      <c r="B12231" t="s">
        <v>18361</v>
      </c>
      <c r="C12231" s="1">
        <v>500</v>
      </c>
      <c r="D12231" s="1">
        <v>0</v>
      </c>
      <c r="E12231" s="1">
        <v>500</v>
      </c>
    </row>
    <row r="12232" spans="1:6" x14ac:dyDescent="0.25">
      <c r="A12232" t="s">
        <v>18362</v>
      </c>
      <c r="B12232" t="s">
        <v>18363</v>
      </c>
      <c r="C12232" s="1">
        <v>0</v>
      </c>
      <c r="D12232" s="1">
        <v>0</v>
      </c>
      <c r="E12232" s="1">
        <v>0</v>
      </c>
    </row>
    <row r="12233" spans="1:6" x14ac:dyDescent="0.25">
      <c r="A12233" t="s">
        <v>18364</v>
      </c>
      <c r="B12233" t="s">
        <v>18365</v>
      </c>
      <c r="C12233" s="1">
        <v>0</v>
      </c>
      <c r="D12233" s="1">
        <v>0</v>
      </c>
      <c r="E12233" s="1">
        <v>0</v>
      </c>
    </row>
    <row r="12234" spans="1:6" x14ac:dyDescent="0.25">
      <c r="A12234" t="s">
        <v>18366</v>
      </c>
      <c r="B12234" t="s">
        <v>18367</v>
      </c>
      <c r="C12234" s="1">
        <v>0</v>
      </c>
      <c r="D12234" s="1">
        <v>0</v>
      </c>
      <c r="E12234" s="1">
        <v>0</v>
      </c>
    </row>
    <row r="12235" spans="1:6" x14ac:dyDescent="0.25">
      <c r="A12235" t="s">
        <v>18368</v>
      </c>
      <c r="B12235" t="s">
        <v>18369</v>
      </c>
      <c r="C12235" s="1">
        <v>0</v>
      </c>
      <c r="D12235" s="1">
        <v>3000</v>
      </c>
      <c r="E12235" s="1">
        <v>0</v>
      </c>
    </row>
    <row r="12236" spans="1:6" x14ac:dyDescent="0.25">
      <c r="A12236" t="s">
        <v>18370</v>
      </c>
      <c r="B12236" t="s">
        <v>18371</v>
      </c>
      <c r="C12236" s="1">
        <v>361</v>
      </c>
      <c r="D12236" s="1">
        <v>0</v>
      </c>
      <c r="E12236" s="1">
        <v>361</v>
      </c>
      <c r="F12236" t="s">
        <v>947</v>
      </c>
    </row>
    <row r="12237" spans="1:6" x14ac:dyDescent="0.25">
      <c r="A12237" t="s">
        <v>18372</v>
      </c>
      <c r="B12237" t="s">
        <v>18373</v>
      </c>
      <c r="C12237" s="1">
        <v>0</v>
      </c>
      <c r="D12237" s="1">
        <v>109</v>
      </c>
      <c r="E12237" s="1">
        <v>0</v>
      </c>
    </row>
    <row r="12238" spans="1:6" x14ac:dyDescent="0.25">
      <c r="A12238" t="s">
        <v>18374</v>
      </c>
      <c r="B12238" t="s">
        <v>18375</v>
      </c>
      <c r="C12238" s="1">
        <v>0</v>
      </c>
      <c r="D12238" s="1">
        <v>200</v>
      </c>
      <c r="E12238" s="1">
        <v>0</v>
      </c>
    </row>
    <row r="12239" spans="1:6" x14ac:dyDescent="0.25">
      <c r="A12239" t="s">
        <v>18376</v>
      </c>
      <c r="B12239" t="s">
        <v>18377</v>
      </c>
      <c r="C12239" s="1">
        <v>0</v>
      </c>
      <c r="D12239" s="1">
        <v>3233</v>
      </c>
      <c r="E12239" s="1">
        <v>0</v>
      </c>
    </row>
    <row r="12240" spans="1:6" x14ac:dyDescent="0.25">
      <c r="A12240" t="s">
        <v>18378</v>
      </c>
      <c r="B12240" t="s">
        <v>18379</v>
      </c>
      <c r="C12240" s="1">
        <v>700</v>
      </c>
      <c r="D12240" s="1">
        <v>0</v>
      </c>
      <c r="E12240" s="1">
        <v>500</v>
      </c>
    </row>
    <row r="12241" spans="1:6" x14ac:dyDescent="0.25">
      <c r="A12241" t="s">
        <v>18380</v>
      </c>
      <c r="B12241" t="s">
        <v>18381</v>
      </c>
      <c r="C12241" s="1">
        <v>2500</v>
      </c>
      <c r="D12241" s="1">
        <v>612</v>
      </c>
      <c r="E12241" s="1">
        <v>2500</v>
      </c>
    </row>
    <row r="12242" spans="1:6" x14ac:dyDescent="0.25">
      <c r="A12242" t="s">
        <v>18382</v>
      </c>
      <c r="B12242" t="s">
        <v>18383</v>
      </c>
      <c r="C12242" s="1">
        <v>17000</v>
      </c>
      <c r="D12242" s="1">
        <v>4892</v>
      </c>
      <c r="E12242" s="1">
        <v>17000</v>
      </c>
    </row>
    <row r="12243" spans="1:6" x14ac:dyDescent="0.25">
      <c r="A12243" t="s">
        <v>18384</v>
      </c>
      <c r="B12243" t="s">
        <v>18385</v>
      </c>
      <c r="C12243" s="1">
        <v>8000</v>
      </c>
      <c r="D12243" s="1">
        <v>2916</v>
      </c>
      <c r="E12243" s="1">
        <v>8000</v>
      </c>
    </row>
    <row r="12244" spans="1:6" x14ac:dyDescent="0.25">
      <c r="A12244" t="s">
        <v>18386</v>
      </c>
      <c r="B12244" t="s">
        <v>18387</v>
      </c>
      <c r="C12244" s="1">
        <v>0</v>
      </c>
      <c r="D12244" s="1">
        <v>0</v>
      </c>
      <c r="E12244" s="1">
        <v>0</v>
      </c>
    </row>
    <row r="12245" spans="1:6" x14ac:dyDescent="0.25">
      <c r="A12245" t="s">
        <v>18388</v>
      </c>
      <c r="B12245" t="s">
        <v>18389</v>
      </c>
      <c r="C12245" s="1">
        <v>0</v>
      </c>
      <c r="D12245" s="1">
        <v>0</v>
      </c>
      <c r="E12245" s="1">
        <v>0</v>
      </c>
    </row>
    <row r="12246" spans="1:6" x14ac:dyDescent="0.25">
      <c r="A12246" t="s">
        <v>18390</v>
      </c>
      <c r="B12246" t="s">
        <v>18391</v>
      </c>
      <c r="C12246" s="1">
        <v>18320</v>
      </c>
      <c r="D12246" s="1">
        <v>7015</v>
      </c>
      <c r="E12246" s="1">
        <v>18320</v>
      </c>
    </row>
    <row r="12247" spans="1:6" x14ac:dyDescent="0.25">
      <c r="A12247" t="s">
        <v>18392</v>
      </c>
      <c r="B12247" t="s">
        <v>18393</v>
      </c>
      <c r="C12247" s="1">
        <v>600</v>
      </c>
      <c r="D12247" s="1">
        <v>0</v>
      </c>
      <c r="E12247" s="1">
        <v>600</v>
      </c>
    </row>
    <row r="12248" spans="1:6" x14ac:dyDescent="0.25">
      <c r="A12248" t="s">
        <v>18394</v>
      </c>
      <c r="B12248" t="s">
        <v>18395</v>
      </c>
      <c r="C12248" s="1">
        <v>280</v>
      </c>
      <c r="D12248" s="1">
        <v>96</v>
      </c>
      <c r="E12248" s="1">
        <v>174</v>
      </c>
    </row>
    <row r="12249" spans="1:6" x14ac:dyDescent="0.25">
      <c r="A12249" t="s">
        <v>18396</v>
      </c>
      <c r="B12249" t="s">
        <v>18397</v>
      </c>
      <c r="C12249" s="1">
        <v>1140</v>
      </c>
      <c r="D12249" s="1">
        <v>358</v>
      </c>
      <c r="E12249" s="1">
        <v>1140</v>
      </c>
    </row>
    <row r="12250" spans="1:6" x14ac:dyDescent="0.25">
      <c r="A12250" t="s">
        <v>18398</v>
      </c>
      <c r="B12250" t="s">
        <v>18399</v>
      </c>
      <c r="C12250" s="1">
        <v>2832</v>
      </c>
      <c r="D12250" s="1">
        <v>866</v>
      </c>
      <c r="E12250" s="1">
        <v>2832</v>
      </c>
    </row>
    <row r="12251" spans="1:6" x14ac:dyDescent="0.25">
      <c r="A12251" t="s">
        <v>18400</v>
      </c>
      <c r="B12251" t="s">
        <v>18401</v>
      </c>
      <c r="C12251" s="1">
        <v>19300</v>
      </c>
      <c r="D12251" s="1">
        <v>10908</v>
      </c>
      <c r="E12251" s="1">
        <v>0</v>
      </c>
    </row>
    <row r="12252" spans="1:6" x14ac:dyDescent="0.25">
      <c r="A12252" t="s">
        <v>18402</v>
      </c>
      <c r="B12252" t="s">
        <v>18403</v>
      </c>
      <c r="C12252" s="1">
        <v>21275</v>
      </c>
      <c r="D12252" s="1">
        <v>17792</v>
      </c>
      <c r="E12252" s="1">
        <v>29000</v>
      </c>
      <c r="F12252" t="s">
        <v>18404</v>
      </c>
    </row>
    <row r="12253" spans="1:6" x14ac:dyDescent="0.25">
      <c r="A12253" t="s">
        <v>18405</v>
      </c>
      <c r="B12253" t="s">
        <v>18406</v>
      </c>
      <c r="C12253" s="1">
        <v>150</v>
      </c>
      <c r="D12253" s="1">
        <v>3</v>
      </c>
      <c r="E12253" s="1">
        <v>150</v>
      </c>
    </row>
    <row r="12254" spans="1:6" x14ac:dyDescent="0.25">
      <c r="A12254" t="s">
        <v>18407</v>
      </c>
      <c r="B12254" t="s">
        <v>18408</v>
      </c>
      <c r="C12254" s="1">
        <v>600</v>
      </c>
      <c r="D12254" s="1">
        <v>0</v>
      </c>
      <c r="E12254" s="1">
        <v>600</v>
      </c>
    </row>
    <row r="12255" spans="1:6" x14ac:dyDescent="0.25">
      <c r="A12255" t="s">
        <v>18409</v>
      </c>
      <c r="B12255" t="s">
        <v>18410</v>
      </c>
      <c r="C12255" s="1">
        <v>100</v>
      </c>
      <c r="D12255" s="1">
        <v>0</v>
      </c>
      <c r="E12255" s="1">
        <v>100</v>
      </c>
    </row>
    <row r="12256" spans="1:6" x14ac:dyDescent="0.25">
      <c r="A12256" t="s">
        <v>18411</v>
      </c>
      <c r="B12256" t="s">
        <v>18412</v>
      </c>
      <c r="C12256" s="1">
        <v>0</v>
      </c>
      <c r="D12256" s="1">
        <v>925</v>
      </c>
      <c r="E12256" s="1">
        <v>0</v>
      </c>
    </row>
    <row r="12257" spans="1:6" x14ac:dyDescent="0.25">
      <c r="A12257" t="s">
        <v>18413</v>
      </c>
      <c r="B12257" t="s">
        <v>18414</v>
      </c>
      <c r="C12257" s="1">
        <v>100</v>
      </c>
      <c r="D12257" s="1">
        <v>0</v>
      </c>
      <c r="E12257" s="1">
        <v>100</v>
      </c>
    </row>
    <row r="12258" spans="1:6" x14ac:dyDescent="0.25">
      <c r="A12258" t="s">
        <v>18415</v>
      </c>
      <c r="B12258" t="s">
        <v>18416</v>
      </c>
      <c r="C12258" s="1">
        <v>500</v>
      </c>
      <c r="D12258" s="1">
        <v>0</v>
      </c>
      <c r="E12258" s="1">
        <v>500</v>
      </c>
    </row>
    <row r="12259" spans="1:6" x14ac:dyDescent="0.25">
      <c r="A12259" t="s">
        <v>18417</v>
      </c>
      <c r="B12259" t="s">
        <v>18418</v>
      </c>
      <c r="C12259" s="1">
        <v>0</v>
      </c>
      <c r="D12259" s="1">
        <v>0</v>
      </c>
      <c r="E12259" s="1">
        <v>0</v>
      </c>
    </row>
    <row r="12260" spans="1:6" x14ac:dyDescent="0.25">
      <c r="A12260" t="s">
        <v>18419</v>
      </c>
      <c r="B12260" t="s">
        <v>18420</v>
      </c>
      <c r="C12260" s="1">
        <v>0</v>
      </c>
      <c r="D12260" s="1">
        <v>0</v>
      </c>
      <c r="E12260" s="1">
        <v>0</v>
      </c>
    </row>
    <row r="12261" spans="1:6" x14ac:dyDescent="0.25">
      <c r="A12261" t="s">
        <v>18421</v>
      </c>
      <c r="B12261" t="s">
        <v>18422</v>
      </c>
      <c r="C12261" s="1">
        <v>1850</v>
      </c>
      <c r="D12261" s="1">
        <v>1275</v>
      </c>
      <c r="E12261" s="1">
        <v>1850</v>
      </c>
    </row>
    <row r="12262" spans="1:6" x14ac:dyDescent="0.25">
      <c r="A12262" t="s">
        <v>18423</v>
      </c>
      <c r="B12262" t="s">
        <v>18424</v>
      </c>
      <c r="C12262" s="1">
        <v>0</v>
      </c>
      <c r="D12262" s="1">
        <v>0</v>
      </c>
      <c r="E12262" s="1">
        <v>0</v>
      </c>
    </row>
    <row r="12263" spans="1:6" x14ac:dyDescent="0.25">
      <c r="A12263" t="s">
        <v>18425</v>
      </c>
      <c r="B12263" t="s">
        <v>18426</v>
      </c>
      <c r="C12263" s="1">
        <v>4000</v>
      </c>
      <c r="D12263" s="1">
        <v>29</v>
      </c>
      <c r="E12263" s="1">
        <v>4000</v>
      </c>
    </row>
    <row r="12264" spans="1:6" x14ac:dyDescent="0.25">
      <c r="A12264" t="s">
        <v>18427</v>
      </c>
      <c r="B12264" t="s">
        <v>18428</v>
      </c>
      <c r="C12264" s="1">
        <v>31500</v>
      </c>
      <c r="D12264" s="1">
        <v>4621</v>
      </c>
      <c r="E12264" s="1">
        <v>34500</v>
      </c>
      <c r="F12264" t="s">
        <v>18429</v>
      </c>
    </row>
    <row r="12265" spans="1:6" x14ac:dyDescent="0.25">
      <c r="A12265" t="s">
        <v>18430</v>
      </c>
      <c r="B12265" t="s">
        <v>18431</v>
      </c>
      <c r="C12265" s="1">
        <v>0</v>
      </c>
      <c r="D12265" s="1">
        <v>0</v>
      </c>
      <c r="E12265" s="1">
        <v>0</v>
      </c>
    </row>
    <row r="12266" spans="1:6" x14ac:dyDescent="0.25">
      <c r="A12266" t="s">
        <v>18432</v>
      </c>
      <c r="B12266" t="s">
        <v>18433</v>
      </c>
      <c r="C12266" s="1">
        <v>1600</v>
      </c>
      <c r="D12266" s="1">
        <v>0</v>
      </c>
      <c r="E12266" s="1">
        <v>1600</v>
      </c>
    </row>
    <row r="12267" spans="1:6" x14ac:dyDescent="0.25">
      <c r="A12267" t="s">
        <v>18434</v>
      </c>
      <c r="B12267" t="s">
        <v>18435</v>
      </c>
      <c r="C12267" s="1">
        <v>200</v>
      </c>
      <c r="D12267" s="1">
        <v>0</v>
      </c>
      <c r="E12267" s="1">
        <v>200</v>
      </c>
    </row>
    <row r="12268" spans="1:6" x14ac:dyDescent="0.25">
      <c r="A12268" t="s">
        <v>18436</v>
      </c>
      <c r="B12268" t="s">
        <v>18437</v>
      </c>
      <c r="C12268" s="1">
        <v>0</v>
      </c>
      <c r="D12268" s="1">
        <v>0</v>
      </c>
      <c r="E12268" s="1">
        <v>0</v>
      </c>
    </row>
    <row r="12269" spans="1:6" x14ac:dyDescent="0.25">
      <c r="A12269" t="s">
        <v>18438</v>
      </c>
      <c r="B12269" t="s">
        <v>18439</v>
      </c>
      <c r="C12269" s="1">
        <v>15000</v>
      </c>
      <c r="D12269" s="1">
        <v>0</v>
      </c>
      <c r="E12269" s="1">
        <v>15000</v>
      </c>
    </row>
    <row r="12270" spans="1:6" x14ac:dyDescent="0.25">
      <c r="A12270" t="s">
        <v>18440</v>
      </c>
      <c r="B12270" t="s">
        <v>18441</v>
      </c>
      <c r="C12270" s="1">
        <v>0</v>
      </c>
      <c r="D12270" s="1">
        <v>0</v>
      </c>
      <c r="E12270" s="1">
        <v>0</v>
      </c>
    </row>
    <row r="12271" spans="1:6" x14ac:dyDescent="0.25">
      <c r="A12271" t="s">
        <v>18442</v>
      </c>
      <c r="B12271" t="s">
        <v>18443</v>
      </c>
      <c r="C12271" s="1">
        <v>500</v>
      </c>
      <c r="D12271" s="1">
        <v>270</v>
      </c>
      <c r="E12271" s="1">
        <v>500</v>
      </c>
    </row>
    <row r="12272" spans="1:6" x14ac:dyDescent="0.25">
      <c r="A12272" t="s">
        <v>18444</v>
      </c>
      <c r="B12272" t="s">
        <v>18445</v>
      </c>
      <c r="C12272" s="1">
        <v>0</v>
      </c>
      <c r="D12272" s="1">
        <v>0</v>
      </c>
      <c r="E12272" s="1">
        <v>0</v>
      </c>
    </row>
    <row r="12273" spans="1:6" x14ac:dyDescent="0.25">
      <c r="A12273" t="s">
        <v>18446</v>
      </c>
      <c r="B12273" t="s">
        <v>18447</v>
      </c>
      <c r="C12273" s="1">
        <v>0</v>
      </c>
      <c r="D12273" s="1">
        <v>0</v>
      </c>
      <c r="E12273" s="1">
        <v>0</v>
      </c>
    </row>
    <row r="12274" spans="1:6" x14ac:dyDescent="0.25">
      <c r="A12274" t="s">
        <v>18448</v>
      </c>
      <c r="B12274" t="s">
        <v>18449</v>
      </c>
      <c r="C12274" s="1">
        <v>0</v>
      </c>
      <c r="D12274" s="1">
        <v>0</v>
      </c>
      <c r="E12274" s="1">
        <v>0</v>
      </c>
    </row>
    <row r="12275" spans="1:6" x14ac:dyDescent="0.25">
      <c r="A12275" t="s">
        <v>18450</v>
      </c>
      <c r="B12275" t="s">
        <v>18451</v>
      </c>
      <c r="C12275" s="1">
        <v>0</v>
      </c>
      <c r="D12275" s="1">
        <v>0</v>
      </c>
      <c r="E12275" s="1">
        <v>0</v>
      </c>
    </row>
    <row r="12276" spans="1:6" x14ac:dyDescent="0.25">
      <c r="A12276" t="s">
        <v>18452</v>
      </c>
      <c r="B12276" t="s">
        <v>18453</v>
      </c>
      <c r="C12276" s="1">
        <v>361</v>
      </c>
      <c r="D12276" s="1">
        <v>0</v>
      </c>
      <c r="E12276" s="1">
        <v>361</v>
      </c>
      <c r="F12276" t="s">
        <v>947</v>
      </c>
    </row>
    <row r="12277" spans="1:6" x14ac:dyDescent="0.25">
      <c r="A12277" t="s">
        <v>18454</v>
      </c>
      <c r="B12277" t="s">
        <v>18455</v>
      </c>
      <c r="C12277" s="1">
        <v>0</v>
      </c>
      <c r="D12277" s="1">
        <v>0</v>
      </c>
      <c r="E12277" s="1">
        <v>0</v>
      </c>
    </row>
    <row r="12278" spans="1:6" x14ac:dyDescent="0.25">
      <c r="A12278" t="s">
        <v>18456</v>
      </c>
      <c r="B12278" t="s">
        <v>18457</v>
      </c>
      <c r="C12278" s="1">
        <v>0</v>
      </c>
      <c r="D12278" s="1">
        <v>0</v>
      </c>
      <c r="E12278" s="1">
        <v>0</v>
      </c>
    </row>
    <row r="12279" spans="1:6" x14ac:dyDescent="0.25">
      <c r="A12279" t="s">
        <v>18458</v>
      </c>
      <c r="B12279" t="s">
        <v>18459</v>
      </c>
      <c r="C12279" s="1">
        <v>0</v>
      </c>
      <c r="D12279" s="1">
        <v>0</v>
      </c>
      <c r="E12279" s="1">
        <v>0</v>
      </c>
    </row>
    <row r="12280" spans="1:6" x14ac:dyDescent="0.25">
      <c r="A12280" t="s">
        <v>18460</v>
      </c>
      <c r="B12280" t="s">
        <v>18461</v>
      </c>
      <c r="C12280" s="1">
        <v>500</v>
      </c>
      <c r="D12280" s="1">
        <v>85</v>
      </c>
      <c r="E12280" s="1">
        <v>500</v>
      </c>
    </row>
    <row r="12281" spans="1:6" x14ac:dyDescent="0.25">
      <c r="A12281" t="s">
        <v>18462</v>
      </c>
      <c r="B12281" t="s">
        <v>18463</v>
      </c>
      <c r="C12281" s="1">
        <v>1500</v>
      </c>
      <c r="D12281" s="1">
        <v>0</v>
      </c>
      <c r="E12281" s="1">
        <v>1500</v>
      </c>
    </row>
    <row r="12282" spans="1:6" x14ac:dyDescent="0.25">
      <c r="A12282" t="s">
        <v>18464</v>
      </c>
      <c r="B12282" t="s">
        <v>18465</v>
      </c>
      <c r="C12282" s="1">
        <v>15000</v>
      </c>
      <c r="D12282" s="1">
        <v>995</v>
      </c>
      <c r="E12282" s="1">
        <v>15000</v>
      </c>
    </row>
    <row r="12283" spans="1:6" x14ac:dyDescent="0.25">
      <c r="A12283" t="s">
        <v>18466</v>
      </c>
      <c r="B12283" t="s">
        <v>18467</v>
      </c>
      <c r="C12283" s="1">
        <v>8000</v>
      </c>
      <c r="D12283" s="1">
        <v>2151</v>
      </c>
      <c r="E12283" s="1">
        <v>8000</v>
      </c>
    </row>
    <row r="12284" spans="1:6" x14ac:dyDescent="0.25">
      <c r="A12284" t="s">
        <v>18468</v>
      </c>
      <c r="B12284" t="s">
        <v>18469</v>
      </c>
      <c r="C12284" s="1">
        <v>0</v>
      </c>
      <c r="D12284" s="1">
        <v>0</v>
      </c>
      <c r="E12284" s="1">
        <v>0</v>
      </c>
    </row>
    <row r="12285" spans="1:6" x14ac:dyDescent="0.25">
      <c r="A12285" t="s">
        <v>18470</v>
      </c>
      <c r="B12285" t="s">
        <v>18471</v>
      </c>
      <c r="C12285" s="1">
        <v>0</v>
      </c>
      <c r="D12285" s="1">
        <v>0</v>
      </c>
      <c r="E12285" s="1">
        <v>0</v>
      </c>
    </row>
    <row r="12286" spans="1:6" x14ac:dyDescent="0.25">
      <c r="A12286" t="s">
        <v>18472</v>
      </c>
      <c r="B12286" t="s">
        <v>18473</v>
      </c>
      <c r="C12286" s="1">
        <v>0</v>
      </c>
      <c r="D12286" s="1">
        <v>0</v>
      </c>
      <c r="E12286" s="1">
        <v>0</v>
      </c>
    </row>
    <row r="12287" spans="1:6" x14ac:dyDescent="0.25">
      <c r="A12287" t="s">
        <v>18474</v>
      </c>
      <c r="B12287" t="s">
        <v>18475</v>
      </c>
      <c r="C12287" s="1">
        <v>18740</v>
      </c>
      <c r="D12287" s="1">
        <v>7015</v>
      </c>
      <c r="E12287" s="1">
        <v>18740</v>
      </c>
    </row>
    <row r="12288" spans="1:6" x14ac:dyDescent="0.25">
      <c r="A12288" t="s">
        <v>18476</v>
      </c>
      <c r="B12288" t="s">
        <v>18477</v>
      </c>
      <c r="C12288" s="1">
        <v>600</v>
      </c>
      <c r="D12288" s="1">
        <v>0</v>
      </c>
      <c r="E12288" s="1">
        <v>600</v>
      </c>
    </row>
    <row r="12289" spans="1:6" x14ac:dyDescent="0.25">
      <c r="A12289" t="s">
        <v>18478</v>
      </c>
      <c r="B12289" t="s">
        <v>18479</v>
      </c>
      <c r="C12289" s="1">
        <v>280</v>
      </c>
      <c r="D12289" s="1">
        <v>99</v>
      </c>
      <c r="E12289" s="1">
        <v>280</v>
      </c>
    </row>
    <row r="12290" spans="1:6" x14ac:dyDescent="0.25">
      <c r="A12290" t="s">
        <v>18480</v>
      </c>
      <c r="B12290" t="s">
        <v>18481</v>
      </c>
      <c r="C12290" s="1">
        <v>1451</v>
      </c>
      <c r="D12290" s="1">
        <v>358</v>
      </c>
      <c r="E12290" s="1">
        <v>1451</v>
      </c>
    </row>
    <row r="12291" spans="1:6" x14ac:dyDescent="0.25">
      <c r="A12291" t="s">
        <v>18482</v>
      </c>
      <c r="B12291" t="s">
        <v>18483</v>
      </c>
      <c r="C12291" s="1">
        <v>2640</v>
      </c>
      <c r="D12291" s="1">
        <v>831</v>
      </c>
      <c r="E12291" s="1">
        <v>2640</v>
      </c>
    </row>
    <row r="12292" spans="1:6" x14ac:dyDescent="0.25">
      <c r="A12292" t="s">
        <v>18484</v>
      </c>
      <c r="B12292" t="s">
        <v>18485</v>
      </c>
      <c r="C12292" s="1">
        <v>16000</v>
      </c>
      <c r="D12292" s="1">
        <v>0</v>
      </c>
      <c r="E12292" s="1">
        <v>0</v>
      </c>
    </row>
    <row r="12293" spans="1:6" x14ac:dyDescent="0.25">
      <c r="A12293" t="s">
        <v>18486</v>
      </c>
      <c r="B12293" t="s">
        <v>18487</v>
      </c>
      <c r="C12293" s="1">
        <v>8000</v>
      </c>
      <c r="D12293" s="1">
        <v>6112</v>
      </c>
      <c r="E12293" s="1">
        <v>9500</v>
      </c>
      <c r="F12293" t="s">
        <v>18488</v>
      </c>
    </row>
    <row r="12294" spans="1:6" x14ac:dyDescent="0.25">
      <c r="A12294" t="s">
        <v>18489</v>
      </c>
      <c r="B12294" t="s">
        <v>18490</v>
      </c>
      <c r="C12294" s="1">
        <v>350</v>
      </c>
      <c r="D12294" s="1">
        <v>90</v>
      </c>
      <c r="E12294" s="1">
        <v>350</v>
      </c>
    </row>
    <row r="12295" spans="1:6" x14ac:dyDescent="0.25">
      <c r="A12295" t="s">
        <v>18491</v>
      </c>
      <c r="B12295" t="s">
        <v>18492</v>
      </c>
      <c r="C12295" s="1">
        <v>1800</v>
      </c>
      <c r="D12295" s="1">
        <v>0</v>
      </c>
      <c r="E12295" s="1">
        <v>2000</v>
      </c>
      <c r="F12295" t="s">
        <v>18493</v>
      </c>
    </row>
    <row r="12296" spans="1:6" x14ac:dyDescent="0.25">
      <c r="A12296" t="s">
        <v>18494</v>
      </c>
      <c r="B12296" t="s">
        <v>18495</v>
      </c>
      <c r="C12296" s="1">
        <v>500</v>
      </c>
      <c r="D12296" s="1">
        <v>63</v>
      </c>
      <c r="E12296" s="1">
        <v>1000</v>
      </c>
      <c r="F12296" t="s">
        <v>18496</v>
      </c>
    </row>
    <row r="12297" spans="1:6" x14ac:dyDescent="0.25">
      <c r="A12297" t="s">
        <v>18497</v>
      </c>
      <c r="B12297" t="s">
        <v>18498</v>
      </c>
      <c r="C12297" s="1">
        <v>24000</v>
      </c>
      <c r="D12297" s="1">
        <v>8916</v>
      </c>
      <c r="E12297" s="1">
        <v>24000</v>
      </c>
    </row>
    <row r="12298" spans="1:6" x14ac:dyDescent="0.25">
      <c r="A12298" t="s">
        <v>18499</v>
      </c>
      <c r="B12298" t="s">
        <v>18500</v>
      </c>
      <c r="C12298" s="1">
        <v>0</v>
      </c>
      <c r="D12298" s="1">
        <v>8100</v>
      </c>
      <c r="E12298" s="1">
        <v>4500</v>
      </c>
      <c r="F12298" t="s">
        <v>18501</v>
      </c>
    </row>
    <row r="12299" spans="1:6" x14ac:dyDescent="0.25">
      <c r="A12299" t="s">
        <v>18502</v>
      </c>
      <c r="B12299" t="s">
        <v>18503</v>
      </c>
      <c r="C12299" s="1">
        <v>1000</v>
      </c>
      <c r="D12299" s="1">
        <v>0</v>
      </c>
      <c r="E12299" s="1">
        <v>1500</v>
      </c>
      <c r="F12299" t="s">
        <v>18493</v>
      </c>
    </row>
    <row r="12300" spans="1:6" x14ac:dyDescent="0.25">
      <c r="A12300" t="s">
        <v>18504</v>
      </c>
      <c r="B12300" t="s">
        <v>18505</v>
      </c>
      <c r="C12300" s="1">
        <v>0</v>
      </c>
      <c r="D12300" s="1">
        <v>0</v>
      </c>
      <c r="E12300" s="1">
        <v>0</v>
      </c>
    </row>
    <row r="12301" spans="1:6" x14ac:dyDescent="0.25">
      <c r="A12301" t="s">
        <v>18506</v>
      </c>
      <c r="B12301" t="s">
        <v>18507</v>
      </c>
      <c r="C12301" s="1">
        <v>0</v>
      </c>
      <c r="D12301" s="1">
        <v>0</v>
      </c>
      <c r="E12301" s="1">
        <v>0</v>
      </c>
    </row>
    <row r="12302" spans="1:6" x14ac:dyDescent="0.25">
      <c r="A12302" t="s">
        <v>18508</v>
      </c>
      <c r="B12302" t="s">
        <v>18509</v>
      </c>
      <c r="C12302" s="1">
        <v>0</v>
      </c>
      <c r="D12302" s="1">
        <v>0</v>
      </c>
      <c r="E12302" s="1">
        <v>0</v>
      </c>
    </row>
    <row r="12303" spans="1:6" x14ac:dyDescent="0.25">
      <c r="A12303" t="s">
        <v>18510</v>
      </c>
      <c r="B12303" t="s">
        <v>18511</v>
      </c>
      <c r="C12303" s="1">
        <v>300</v>
      </c>
      <c r="D12303" s="1">
        <v>0</v>
      </c>
      <c r="E12303" s="1">
        <v>300</v>
      </c>
    </row>
    <row r="12304" spans="1:6" x14ac:dyDescent="0.25">
      <c r="A12304" t="s">
        <v>18512</v>
      </c>
      <c r="B12304" t="s">
        <v>18513</v>
      </c>
      <c r="C12304" s="1">
        <v>0</v>
      </c>
      <c r="D12304" s="1">
        <v>0</v>
      </c>
      <c r="E12304" s="1">
        <v>0</v>
      </c>
    </row>
    <row r="12305" spans="1:6" x14ac:dyDescent="0.25">
      <c r="A12305" t="s">
        <v>18514</v>
      </c>
      <c r="B12305" t="s">
        <v>18515</v>
      </c>
      <c r="C12305" s="1">
        <v>300</v>
      </c>
      <c r="D12305" s="1">
        <v>0</v>
      </c>
      <c r="E12305" s="1">
        <v>300</v>
      </c>
    </row>
    <row r="12306" spans="1:6" x14ac:dyDescent="0.25">
      <c r="A12306" t="s">
        <v>18516</v>
      </c>
      <c r="B12306" t="s">
        <v>18517</v>
      </c>
      <c r="C12306" s="1">
        <v>15000</v>
      </c>
      <c r="D12306" s="1">
        <v>5394</v>
      </c>
      <c r="E12306" s="1">
        <v>18000</v>
      </c>
      <c r="F12306" t="s">
        <v>18518</v>
      </c>
    </row>
    <row r="12307" spans="1:6" x14ac:dyDescent="0.25">
      <c r="A12307" t="s">
        <v>18519</v>
      </c>
      <c r="B12307" t="s">
        <v>18520</v>
      </c>
      <c r="C12307" s="1">
        <v>0</v>
      </c>
      <c r="D12307" s="1">
        <v>0</v>
      </c>
      <c r="E12307" s="1">
        <v>0</v>
      </c>
    </row>
    <row r="12308" spans="1:6" x14ac:dyDescent="0.25">
      <c r="A12308" t="s">
        <v>18521</v>
      </c>
      <c r="B12308" t="s">
        <v>18522</v>
      </c>
      <c r="C12308" s="1">
        <v>0</v>
      </c>
      <c r="D12308" s="1">
        <v>0</v>
      </c>
      <c r="E12308" s="1">
        <v>0</v>
      </c>
    </row>
    <row r="12309" spans="1:6" x14ac:dyDescent="0.25">
      <c r="A12309" t="s">
        <v>18523</v>
      </c>
      <c r="B12309" t="s">
        <v>18524</v>
      </c>
      <c r="C12309" s="1">
        <v>1750</v>
      </c>
      <c r="D12309" s="1">
        <v>491</v>
      </c>
      <c r="E12309" s="1">
        <v>750</v>
      </c>
    </row>
    <row r="12310" spans="1:6" x14ac:dyDescent="0.25">
      <c r="A12310" t="s">
        <v>18525</v>
      </c>
      <c r="B12310" t="s">
        <v>18526</v>
      </c>
      <c r="C12310" s="1">
        <v>2300</v>
      </c>
      <c r="D12310" s="1">
        <v>0</v>
      </c>
      <c r="E12310" s="1">
        <v>3200</v>
      </c>
    </row>
    <row r="12311" spans="1:6" x14ac:dyDescent="0.25">
      <c r="A12311" t="s">
        <v>18527</v>
      </c>
      <c r="B12311" t="s">
        <v>18528</v>
      </c>
      <c r="C12311" s="1">
        <v>0</v>
      </c>
      <c r="D12311" s="1">
        <v>0</v>
      </c>
      <c r="E12311" s="1">
        <v>0</v>
      </c>
    </row>
    <row r="12312" spans="1:6" x14ac:dyDescent="0.25">
      <c r="A12312" t="s">
        <v>18529</v>
      </c>
      <c r="B12312" t="s">
        <v>18530</v>
      </c>
      <c r="C12312" s="1">
        <v>3000</v>
      </c>
      <c r="D12312" s="1">
        <v>102</v>
      </c>
      <c r="E12312" s="1">
        <v>3000</v>
      </c>
    </row>
    <row r="12313" spans="1:6" x14ac:dyDescent="0.25">
      <c r="A12313" t="s">
        <v>18531</v>
      </c>
      <c r="B12313" t="s">
        <v>18532</v>
      </c>
      <c r="C12313" s="1">
        <v>0</v>
      </c>
      <c r="D12313" s="1">
        <v>0</v>
      </c>
      <c r="E12313" s="1">
        <v>0</v>
      </c>
    </row>
    <row r="12314" spans="1:6" x14ac:dyDescent="0.25">
      <c r="A12314" t="s">
        <v>18533</v>
      </c>
      <c r="B12314" t="s">
        <v>18534</v>
      </c>
      <c r="C12314" s="1">
        <v>0</v>
      </c>
      <c r="D12314" s="1">
        <v>0</v>
      </c>
      <c r="E12314" s="1">
        <v>0</v>
      </c>
    </row>
    <row r="12315" spans="1:6" x14ac:dyDescent="0.25">
      <c r="A12315" t="s">
        <v>18535</v>
      </c>
      <c r="B12315" t="s">
        <v>18536</v>
      </c>
      <c r="C12315" s="1">
        <v>0</v>
      </c>
      <c r="D12315" s="1">
        <v>0</v>
      </c>
      <c r="E12315" s="1">
        <v>0</v>
      </c>
    </row>
    <row r="12316" spans="1:6" x14ac:dyDescent="0.25">
      <c r="A12316" t="s">
        <v>18537</v>
      </c>
      <c r="B12316" t="s">
        <v>18538</v>
      </c>
      <c r="C12316" s="1">
        <v>0</v>
      </c>
      <c r="D12316" s="1">
        <v>0</v>
      </c>
      <c r="E12316" s="1">
        <v>0</v>
      </c>
    </row>
    <row r="12317" spans="1:6" x14ac:dyDescent="0.25">
      <c r="A12317" t="s">
        <v>18539</v>
      </c>
      <c r="B12317" t="s">
        <v>18540</v>
      </c>
      <c r="C12317" s="1">
        <v>244</v>
      </c>
      <c r="D12317" s="1">
        <v>0</v>
      </c>
      <c r="E12317" s="1">
        <v>0</v>
      </c>
    </row>
    <row r="12318" spans="1:6" x14ac:dyDescent="0.25">
      <c r="A12318" t="s">
        <v>18541</v>
      </c>
      <c r="B12318" t="s">
        <v>18542</v>
      </c>
      <c r="C12318" s="1">
        <v>0</v>
      </c>
      <c r="D12318" s="1">
        <v>0</v>
      </c>
      <c r="E12318" s="1">
        <v>0</v>
      </c>
    </row>
    <row r="12319" spans="1:6" x14ac:dyDescent="0.25">
      <c r="A12319" t="s">
        <v>18543</v>
      </c>
      <c r="B12319" t="s">
        <v>18544</v>
      </c>
      <c r="C12319" s="1">
        <v>0</v>
      </c>
      <c r="D12319" s="1">
        <v>0</v>
      </c>
      <c r="E12319" s="1">
        <v>0</v>
      </c>
    </row>
    <row r="12320" spans="1:6" x14ac:dyDescent="0.25">
      <c r="A12320" t="s">
        <v>18545</v>
      </c>
      <c r="B12320" t="s">
        <v>18546</v>
      </c>
      <c r="C12320" s="1">
        <v>1200</v>
      </c>
      <c r="D12320" s="1">
        <v>77</v>
      </c>
      <c r="E12320" s="1">
        <v>1200</v>
      </c>
    </row>
    <row r="12321" spans="1:6" x14ac:dyDescent="0.25">
      <c r="A12321" t="s">
        <v>18547</v>
      </c>
      <c r="B12321" t="s">
        <v>18548</v>
      </c>
      <c r="C12321" s="1">
        <v>0</v>
      </c>
      <c r="D12321" s="1">
        <v>2108</v>
      </c>
      <c r="E12321" s="1">
        <v>4000</v>
      </c>
      <c r="F12321" t="s">
        <v>18549</v>
      </c>
    </row>
    <row r="12322" spans="1:6" x14ac:dyDescent="0.25">
      <c r="A12322" t="s">
        <v>18550</v>
      </c>
      <c r="B12322" t="s">
        <v>18551</v>
      </c>
      <c r="C12322" s="1">
        <v>0</v>
      </c>
      <c r="D12322" s="1">
        <v>0</v>
      </c>
      <c r="E12322" s="1">
        <v>0</v>
      </c>
    </row>
    <row r="12323" spans="1:6" x14ac:dyDescent="0.25">
      <c r="A12323" t="s">
        <v>18552</v>
      </c>
      <c r="B12323" t="s">
        <v>18553</v>
      </c>
      <c r="C12323" s="1">
        <v>35000</v>
      </c>
      <c r="D12323" s="1">
        <v>18969</v>
      </c>
      <c r="E12323" s="1">
        <v>35000</v>
      </c>
    </row>
    <row r="12324" spans="1:6" x14ac:dyDescent="0.25">
      <c r="A12324" t="s">
        <v>18554</v>
      </c>
      <c r="B12324" t="s">
        <v>18555</v>
      </c>
      <c r="C12324" s="1">
        <v>4500</v>
      </c>
      <c r="D12324" s="1">
        <v>666</v>
      </c>
      <c r="E12324" s="1">
        <v>4500</v>
      </c>
    </row>
    <row r="12325" spans="1:6" x14ac:dyDescent="0.25">
      <c r="A12325" t="s">
        <v>18556</v>
      </c>
      <c r="B12325" t="s">
        <v>18557</v>
      </c>
      <c r="C12325" s="1">
        <v>59024</v>
      </c>
      <c r="D12325" s="1">
        <v>15127</v>
      </c>
      <c r="E12325" s="1">
        <v>61975</v>
      </c>
    </row>
    <row r="12326" spans="1:6" x14ac:dyDescent="0.25">
      <c r="A12326" t="s">
        <v>18558</v>
      </c>
      <c r="B12326" t="s">
        <v>18559</v>
      </c>
      <c r="C12326" s="1">
        <v>0</v>
      </c>
      <c r="D12326" s="1">
        <v>0</v>
      </c>
      <c r="E12326" s="1">
        <v>0</v>
      </c>
    </row>
    <row r="12327" spans="1:6" x14ac:dyDescent="0.25">
      <c r="A12327" t="s">
        <v>18560</v>
      </c>
      <c r="B12327" t="s">
        <v>18561</v>
      </c>
      <c r="C12327" s="1">
        <v>26740</v>
      </c>
      <c r="D12327" s="1">
        <v>11285</v>
      </c>
      <c r="E12327" s="1">
        <v>26740</v>
      </c>
    </row>
    <row r="12328" spans="1:6" x14ac:dyDescent="0.25">
      <c r="A12328" t="s">
        <v>18562</v>
      </c>
      <c r="B12328" t="s">
        <v>18563</v>
      </c>
      <c r="C12328" s="1">
        <v>0</v>
      </c>
      <c r="D12328" s="1">
        <v>0</v>
      </c>
      <c r="E12328" s="1">
        <v>0</v>
      </c>
    </row>
    <row r="12329" spans="1:6" x14ac:dyDescent="0.25">
      <c r="A12329" t="s">
        <v>18564</v>
      </c>
      <c r="B12329" t="s">
        <v>18565</v>
      </c>
      <c r="C12329" s="1">
        <v>1231</v>
      </c>
      <c r="D12329" s="1">
        <v>448</v>
      </c>
      <c r="E12329" s="1">
        <v>1274</v>
      </c>
    </row>
    <row r="12330" spans="1:6" x14ac:dyDescent="0.25">
      <c r="A12330" t="s">
        <v>18566</v>
      </c>
      <c r="B12330" t="s">
        <v>18567</v>
      </c>
      <c r="C12330" s="1">
        <v>6369</v>
      </c>
      <c r="D12330" s="1">
        <v>2299</v>
      </c>
      <c r="E12330" s="1">
        <v>6591</v>
      </c>
    </row>
    <row r="12331" spans="1:6" x14ac:dyDescent="0.25">
      <c r="A12331" t="s">
        <v>18568</v>
      </c>
      <c r="B12331" t="s">
        <v>18569</v>
      </c>
      <c r="C12331" s="1">
        <v>11845</v>
      </c>
      <c r="D12331" s="1">
        <v>4334</v>
      </c>
      <c r="E12331" s="1">
        <v>11875</v>
      </c>
    </row>
    <row r="12332" spans="1:6" x14ac:dyDescent="0.25">
      <c r="A12332" t="s">
        <v>18570</v>
      </c>
      <c r="B12332" t="s">
        <v>18571</v>
      </c>
      <c r="C12332" s="1">
        <v>0</v>
      </c>
      <c r="D12332" s="1">
        <v>0</v>
      </c>
      <c r="E12332" s="1">
        <v>12500</v>
      </c>
      <c r="F12332" t="s">
        <v>18572</v>
      </c>
    </row>
    <row r="12333" spans="1:6" x14ac:dyDescent="0.25">
      <c r="A12333" t="s">
        <v>18573</v>
      </c>
      <c r="B12333" t="s">
        <v>18574</v>
      </c>
      <c r="C12333" s="1">
        <v>15000</v>
      </c>
      <c r="D12333" s="1">
        <v>6479</v>
      </c>
      <c r="E12333" s="1">
        <v>17500</v>
      </c>
    </row>
    <row r="12334" spans="1:6" x14ac:dyDescent="0.25">
      <c r="A12334" t="s">
        <v>18575</v>
      </c>
      <c r="B12334" t="s">
        <v>18576</v>
      </c>
      <c r="C12334" s="1">
        <v>100</v>
      </c>
      <c r="D12334" s="1">
        <v>9</v>
      </c>
      <c r="E12334" s="1">
        <v>100</v>
      </c>
    </row>
    <row r="12335" spans="1:6" x14ac:dyDescent="0.25">
      <c r="A12335" t="s">
        <v>18577</v>
      </c>
      <c r="B12335" t="s">
        <v>18578</v>
      </c>
      <c r="C12335" s="1">
        <v>1000</v>
      </c>
      <c r="D12335" s="1">
        <v>0</v>
      </c>
      <c r="E12335" s="1">
        <v>1000</v>
      </c>
    </row>
    <row r="12336" spans="1:6" x14ac:dyDescent="0.25">
      <c r="A12336" t="s">
        <v>18579</v>
      </c>
      <c r="B12336" t="s">
        <v>18580</v>
      </c>
      <c r="C12336" s="1">
        <v>25</v>
      </c>
      <c r="D12336" s="1">
        <v>0</v>
      </c>
      <c r="E12336" s="1">
        <v>25</v>
      </c>
    </row>
    <row r="12337" spans="1:6" x14ac:dyDescent="0.25">
      <c r="A12337" t="s">
        <v>18581</v>
      </c>
      <c r="B12337" t="s">
        <v>18582</v>
      </c>
      <c r="C12337" s="1">
        <v>0</v>
      </c>
      <c r="D12337" s="1">
        <v>0</v>
      </c>
      <c r="E12337" s="1">
        <v>0</v>
      </c>
    </row>
    <row r="12338" spans="1:6" x14ac:dyDescent="0.25">
      <c r="A12338" t="s">
        <v>18583</v>
      </c>
      <c r="B12338" t="s">
        <v>18584</v>
      </c>
      <c r="C12338" s="1">
        <v>1000</v>
      </c>
      <c r="D12338" s="1">
        <v>0</v>
      </c>
      <c r="E12338" s="1">
        <v>1000</v>
      </c>
    </row>
    <row r="12339" spans="1:6" x14ac:dyDescent="0.25">
      <c r="A12339" t="s">
        <v>18585</v>
      </c>
      <c r="B12339" t="s">
        <v>18586</v>
      </c>
      <c r="C12339" s="1">
        <v>300</v>
      </c>
      <c r="D12339" s="1">
        <v>0</v>
      </c>
      <c r="E12339" s="1">
        <v>300</v>
      </c>
    </row>
    <row r="12340" spans="1:6" x14ac:dyDescent="0.25">
      <c r="A12340" t="s">
        <v>18587</v>
      </c>
      <c r="B12340" t="s">
        <v>18588</v>
      </c>
      <c r="C12340" s="1">
        <v>350</v>
      </c>
      <c r="D12340" s="1">
        <v>0</v>
      </c>
      <c r="E12340" s="1">
        <v>350</v>
      </c>
    </row>
    <row r="12341" spans="1:6" x14ac:dyDescent="0.25">
      <c r="A12341" t="s">
        <v>18589</v>
      </c>
      <c r="B12341" t="s">
        <v>18590</v>
      </c>
      <c r="C12341" s="1">
        <v>0</v>
      </c>
      <c r="D12341" s="1">
        <v>0</v>
      </c>
      <c r="E12341" s="1">
        <v>250</v>
      </c>
    </row>
    <row r="12342" spans="1:6" x14ac:dyDescent="0.25">
      <c r="A12342" t="s">
        <v>18591</v>
      </c>
      <c r="B12342" t="s">
        <v>18592</v>
      </c>
      <c r="C12342" s="1">
        <v>2000</v>
      </c>
      <c r="D12342" s="1">
        <v>1225</v>
      </c>
      <c r="E12342" s="1">
        <v>2000</v>
      </c>
    </row>
    <row r="12343" spans="1:6" x14ac:dyDescent="0.25">
      <c r="A12343" t="s">
        <v>18593</v>
      </c>
      <c r="B12343" t="s">
        <v>18594</v>
      </c>
      <c r="C12343" s="1">
        <v>0</v>
      </c>
      <c r="D12343" s="1">
        <v>0</v>
      </c>
      <c r="E12343" s="1">
        <v>0</v>
      </c>
    </row>
    <row r="12344" spans="1:6" x14ac:dyDescent="0.25">
      <c r="A12344" t="s">
        <v>18595</v>
      </c>
      <c r="B12344" t="s">
        <v>18596</v>
      </c>
      <c r="C12344" s="1">
        <v>4000</v>
      </c>
      <c r="D12344" s="1">
        <v>0</v>
      </c>
      <c r="E12344" s="1">
        <v>4000</v>
      </c>
    </row>
    <row r="12345" spans="1:6" x14ac:dyDescent="0.25">
      <c r="A12345" t="s">
        <v>18597</v>
      </c>
      <c r="B12345" t="s">
        <v>18598</v>
      </c>
      <c r="C12345" s="1">
        <v>10000</v>
      </c>
      <c r="D12345" s="1">
        <v>0</v>
      </c>
      <c r="E12345" s="1">
        <v>5000</v>
      </c>
    </row>
    <row r="12346" spans="1:6" x14ac:dyDescent="0.25">
      <c r="A12346" t="s">
        <v>18599</v>
      </c>
      <c r="B12346" t="s">
        <v>18600</v>
      </c>
      <c r="C12346" s="1">
        <v>0</v>
      </c>
      <c r="D12346" s="1">
        <v>1180</v>
      </c>
      <c r="E12346" s="1">
        <v>10000</v>
      </c>
      <c r="F12346" t="s">
        <v>18601</v>
      </c>
    </row>
    <row r="12347" spans="1:6" x14ac:dyDescent="0.25">
      <c r="A12347" t="s">
        <v>18602</v>
      </c>
      <c r="B12347" t="s">
        <v>18603</v>
      </c>
      <c r="C12347" s="1">
        <v>0</v>
      </c>
      <c r="D12347" s="1">
        <v>0</v>
      </c>
      <c r="E12347" s="1">
        <v>0</v>
      </c>
    </row>
    <row r="12348" spans="1:6" x14ac:dyDescent="0.25">
      <c r="A12348" t="s">
        <v>18604</v>
      </c>
      <c r="B12348" t="s">
        <v>18605</v>
      </c>
      <c r="C12348" s="1">
        <v>0</v>
      </c>
      <c r="D12348" s="1">
        <v>0</v>
      </c>
      <c r="E12348" s="1">
        <v>100</v>
      </c>
      <c r="F12348" t="s">
        <v>18606</v>
      </c>
    </row>
    <row r="12349" spans="1:6" x14ac:dyDescent="0.25">
      <c r="A12349" t="s">
        <v>18607</v>
      </c>
      <c r="B12349" t="s">
        <v>18608</v>
      </c>
      <c r="C12349" s="1">
        <v>0</v>
      </c>
      <c r="D12349" s="1">
        <v>0</v>
      </c>
      <c r="E12349" s="1">
        <v>0</v>
      </c>
    </row>
    <row r="12350" spans="1:6" x14ac:dyDescent="0.25">
      <c r="A12350" t="s">
        <v>18609</v>
      </c>
      <c r="B12350" t="s">
        <v>18610</v>
      </c>
      <c r="C12350" s="1">
        <v>8000</v>
      </c>
      <c r="D12350" s="1">
        <v>0</v>
      </c>
      <c r="E12350" s="1">
        <v>8000</v>
      </c>
    </row>
    <row r="12351" spans="1:6" x14ac:dyDescent="0.25">
      <c r="A12351" t="s">
        <v>18611</v>
      </c>
      <c r="B12351" t="s">
        <v>18612</v>
      </c>
      <c r="C12351" s="1">
        <v>0</v>
      </c>
      <c r="D12351" s="1">
        <v>0</v>
      </c>
      <c r="E12351" s="1">
        <v>0</v>
      </c>
    </row>
    <row r="12352" spans="1:6" x14ac:dyDescent="0.25">
      <c r="A12352" t="s">
        <v>18613</v>
      </c>
      <c r="B12352" t="s">
        <v>18614</v>
      </c>
      <c r="C12352" s="1">
        <v>0</v>
      </c>
      <c r="D12352" s="1">
        <v>298</v>
      </c>
      <c r="E12352" s="1">
        <v>0</v>
      </c>
    </row>
    <row r="12353" spans="1:6" x14ac:dyDescent="0.25">
      <c r="A12353" t="s">
        <v>18615</v>
      </c>
      <c r="B12353" t="s">
        <v>18616</v>
      </c>
      <c r="C12353" s="1">
        <v>0</v>
      </c>
      <c r="D12353" s="1">
        <v>0</v>
      </c>
      <c r="E12353" s="1">
        <v>0</v>
      </c>
    </row>
    <row r="12354" spans="1:6" x14ac:dyDescent="0.25">
      <c r="A12354" t="s">
        <v>18617</v>
      </c>
      <c r="B12354" t="s">
        <v>18618</v>
      </c>
      <c r="C12354" s="1">
        <v>0</v>
      </c>
      <c r="D12354" s="1">
        <v>0</v>
      </c>
      <c r="E12354" s="1">
        <v>0</v>
      </c>
    </row>
    <row r="12355" spans="1:6" x14ac:dyDescent="0.25">
      <c r="A12355" t="s">
        <v>18619</v>
      </c>
      <c r="B12355" t="s">
        <v>18620</v>
      </c>
      <c r="C12355" s="1">
        <v>0</v>
      </c>
      <c r="D12355" s="1">
        <v>0</v>
      </c>
      <c r="E12355" s="1">
        <v>0</v>
      </c>
    </row>
    <row r="12356" spans="1:6" x14ac:dyDescent="0.25">
      <c r="A12356" t="s">
        <v>18621</v>
      </c>
      <c r="B12356" t="s">
        <v>18622</v>
      </c>
      <c r="C12356" s="1">
        <v>0</v>
      </c>
      <c r="D12356" s="1">
        <v>0</v>
      </c>
      <c r="E12356" s="1">
        <v>324</v>
      </c>
      <c r="F12356" t="s">
        <v>947</v>
      </c>
    </row>
    <row r="12357" spans="1:6" x14ac:dyDescent="0.25">
      <c r="A12357" t="s">
        <v>18623</v>
      </c>
      <c r="B12357" t="s">
        <v>18624</v>
      </c>
      <c r="C12357" s="1">
        <v>0</v>
      </c>
      <c r="D12357" s="1">
        <v>0</v>
      </c>
      <c r="E12357" s="1">
        <v>0</v>
      </c>
    </row>
    <row r="12358" spans="1:6" x14ac:dyDescent="0.25">
      <c r="A12358" t="s">
        <v>18625</v>
      </c>
      <c r="B12358" t="s">
        <v>18626</v>
      </c>
      <c r="C12358" s="1">
        <v>0</v>
      </c>
      <c r="D12358" s="1">
        <v>0</v>
      </c>
      <c r="E12358" s="1">
        <v>0</v>
      </c>
    </row>
    <row r="12359" spans="1:6" x14ac:dyDescent="0.25">
      <c r="A12359" t="s">
        <v>18627</v>
      </c>
      <c r="B12359" t="s">
        <v>18628</v>
      </c>
      <c r="C12359" s="1">
        <v>0</v>
      </c>
      <c r="D12359" s="1">
        <v>0</v>
      </c>
      <c r="E12359" s="1">
        <v>0</v>
      </c>
    </row>
    <row r="12360" spans="1:6" x14ac:dyDescent="0.25">
      <c r="A12360" t="s">
        <v>18629</v>
      </c>
      <c r="B12360" t="s">
        <v>18630</v>
      </c>
      <c r="C12360" s="1">
        <v>500</v>
      </c>
      <c r="D12360" s="1">
        <v>621</v>
      </c>
      <c r="E12360" s="1">
        <v>2000</v>
      </c>
    </row>
    <row r="12361" spans="1:6" x14ac:dyDescent="0.25">
      <c r="A12361" t="s">
        <v>18631</v>
      </c>
      <c r="B12361" t="s">
        <v>18632</v>
      </c>
      <c r="C12361" s="1">
        <v>1500</v>
      </c>
      <c r="D12361" s="1">
        <v>0</v>
      </c>
      <c r="E12361" s="1">
        <v>1500</v>
      </c>
    </row>
    <row r="12362" spans="1:6" x14ac:dyDescent="0.25">
      <c r="A12362" t="s">
        <v>18633</v>
      </c>
      <c r="B12362" t="s">
        <v>18634</v>
      </c>
      <c r="C12362" s="1">
        <v>10000</v>
      </c>
      <c r="D12362" s="1">
        <v>7424</v>
      </c>
      <c r="E12362" s="1">
        <v>20000</v>
      </c>
      <c r="F12362" t="s">
        <v>18635</v>
      </c>
    </row>
    <row r="12363" spans="1:6" x14ac:dyDescent="0.25">
      <c r="A12363" t="s">
        <v>18636</v>
      </c>
      <c r="B12363" t="s">
        <v>18637</v>
      </c>
      <c r="C12363" s="1">
        <v>8000</v>
      </c>
      <c r="D12363" s="1">
        <v>215</v>
      </c>
      <c r="E12363" s="1">
        <v>8000</v>
      </c>
    </row>
    <row r="12364" spans="1:6" x14ac:dyDescent="0.25">
      <c r="A12364" t="s">
        <v>18638</v>
      </c>
      <c r="B12364" t="s">
        <v>18639</v>
      </c>
      <c r="C12364" s="1">
        <v>52000</v>
      </c>
      <c r="D12364" s="1">
        <v>18446</v>
      </c>
      <c r="E12364" s="1">
        <v>54600</v>
      </c>
    </row>
    <row r="12365" spans="1:6" x14ac:dyDescent="0.25">
      <c r="A12365" t="s">
        <v>18640</v>
      </c>
      <c r="B12365" t="s">
        <v>18641</v>
      </c>
      <c r="C12365" s="1">
        <v>0</v>
      </c>
      <c r="D12365" s="1">
        <v>0</v>
      </c>
      <c r="E12365" s="1">
        <v>0</v>
      </c>
    </row>
    <row r="12366" spans="1:6" x14ac:dyDescent="0.25">
      <c r="A12366" t="s">
        <v>18642</v>
      </c>
      <c r="B12366" t="s">
        <v>18643</v>
      </c>
      <c r="C12366" s="1">
        <v>8420</v>
      </c>
      <c r="D12366" s="1">
        <v>4238</v>
      </c>
      <c r="E12366" s="1">
        <v>8420</v>
      </c>
    </row>
    <row r="12367" spans="1:6" x14ac:dyDescent="0.25">
      <c r="A12367" t="s">
        <v>18644</v>
      </c>
      <c r="B12367" t="s">
        <v>18645</v>
      </c>
      <c r="C12367" s="1">
        <v>150</v>
      </c>
      <c r="D12367" s="1">
        <v>0</v>
      </c>
      <c r="E12367" s="1">
        <v>150</v>
      </c>
    </row>
    <row r="12368" spans="1:6" x14ac:dyDescent="0.25">
      <c r="A12368" t="s">
        <v>18646</v>
      </c>
      <c r="B12368" t="s">
        <v>18647</v>
      </c>
      <c r="C12368" s="1">
        <v>870</v>
      </c>
      <c r="D12368" s="1">
        <v>318</v>
      </c>
      <c r="E12368" s="1">
        <v>908</v>
      </c>
    </row>
    <row r="12369" spans="1:6" x14ac:dyDescent="0.25">
      <c r="A12369" t="s">
        <v>18648</v>
      </c>
      <c r="B12369" t="s">
        <v>18649</v>
      </c>
      <c r="C12369" s="1">
        <v>4500</v>
      </c>
      <c r="D12369" s="1">
        <v>1655</v>
      </c>
      <c r="E12369" s="1">
        <v>4695</v>
      </c>
    </row>
    <row r="12370" spans="1:6" x14ac:dyDescent="0.25">
      <c r="A12370" t="s">
        <v>18650</v>
      </c>
      <c r="B12370" t="s">
        <v>18651</v>
      </c>
      <c r="C12370" s="1">
        <v>15191</v>
      </c>
      <c r="D12370" s="1">
        <v>3376</v>
      </c>
      <c r="E12370" s="1">
        <v>15217</v>
      </c>
    </row>
    <row r="12371" spans="1:6" x14ac:dyDescent="0.25">
      <c r="A12371" t="s">
        <v>18652</v>
      </c>
      <c r="B12371" t="s">
        <v>18653</v>
      </c>
      <c r="C12371" s="1">
        <v>0</v>
      </c>
      <c r="D12371" s="1">
        <v>0</v>
      </c>
      <c r="E12371" s="1">
        <v>0</v>
      </c>
    </row>
    <row r="12372" spans="1:6" x14ac:dyDescent="0.25">
      <c r="A12372" t="s">
        <v>18654</v>
      </c>
      <c r="B12372" t="s">
        <v>18655</v>
      </c>
      <c r="C12372" s="1">
        <v>15000</v>
      </c>
      <c r="D12372" s="1">
        <v>8451</v>
      </c>
      <c r="E12372" s="1">
        <v>17500</v>
      </c>
      <c r="F12372" t="s">
        <v>18656</v>
      </c>
    </row>
    <row r="12373" spans="1:6" x14ac:dyDescent="0.25">
      <c r="A12373" t="s">
        <v>18657</v>
      </c>
      <c r="B12373" t="s">
        <v>18658</v>
      </c>
      <c r="C12373" s="1">
        <v>100</v>
      </c>
      <c r="D12373" s="1">
        <v>30</v>
      </c>
      <c r="E12373" s="1">
        <v>100</v>
      </c>
    </row>
    <row r="12374" spans="1:6" x14ac:dyDescent="0.25">
      <c r="A12374" t="s">
        <v>18659</v>
      </c>
      <c r="B12374" t="s">
        <v>18660</v>
      </c>
      <c r="C12374" s="1">
        <v>1000</v>
      </c>
      <c r="D12374" s="1">
        <v>0</v>
      </c>
      <c r="E12374" s="1">
        <v>1000</v>
      </c>
    </row>
    <row r="12375" spans="1:6" x14ac:dyDescent="0.25">
      <c r="A12375" t="s">
        <v>18661</v>
      </c>
      <c r="B12375" t="s">
        <v>18662</v>
      </c>
      <c r="C12375" s="1">
        <v>25</v>
      </c>
      <c r="D12375" s="1">
        <v>0</v>
      </c>
      <c r="E12375" s="1">
        <v>25</v>
      </c>
    </row>
    <row r="12376" spans="1:6" x14ac:dyDescent="0.25">
      <c r="A12376" t="s">
        <v>18663</v>
      </c>
      <c r="B12376" t="s">
        <v>18664</v>
      </c>
      <c r="C12376" s="1">
        <v>0</v>
      </c>
      <c r="D12376" s="1">
        <v>4585</v>
      </c>
      <c r="E12376" s="1">
        <v>1800</v>
      </c>
      <c r="F12376" t="s">
        <v>18665</v>
      </c>
    </row>
    <row r="12377" spans="1:6" x14ac:dyDescent="0.25">
      <c r="A12377" t="s">
        <v>18666</v>
      </c>
      <c r="B12377" t="s">
        <v>18667</v>
      </c>
      <c r="C12377" s="1">
        <v>1000</v>
      </c>
      <c r="D12377" s="1">
        <v>1832</v>
      </c>
      <c r="E12377" s="1">
        <v>1000</v>
      </c>
    </row>
    <row r="12378" spans="1:6" x14ac:dyDescent="0.25">
      <c r="A12378" t="s">
        <v>18668</v>
      </c>
      <c r="B12378" t="s">
        <v>18669</v>
      </c>
      <c r="C12378" s="1">
        <v>300</v>
      </c>
      <c r="D12378" s="1">
        <v>0</v>
      </c>
      <c r="E12378" s="1">
        <v>300</v>
      </c>
    </row>
    <row r="12379" spans="1:6" x14ac:dyDescent="0.25">
      <c r="A12379" t="s">
        <v>18670</v>
      </c>
      <c r="B12379" t="s">
        <v>18671</v>
      </c>
      <c r="C12379" s="1">
        <v>350</v>
      </c>
      <c r="D12379" s="1">
        <v>0</v>
      </c>
      <c r="E12379" s="1">
        <v>1000</v>
      </c>
    </row>
    <row r="12380" spans="1:6" x14ac:dyDescent="0.25">
      <c r="A12380" t="s">
        <v>18672</v>
      </c>
      <c r="B12380" t="s">
        <v>18673</v>
      </c>
      <c r="C12380" s="1">
        <v>0</v>
      </c>
      <c r="D12380" s="1">
        <v>0</v>
      </c>
      <c r="E12380" s="1">
        <v>250</v>
      </c>
    </row>
    <row r="12381" spans="1:6" x14ac:dyDescent="0.25">
      <c r="A12381" t="s">
        <v>18674</v>
      </c>
      <c r="B12381" t="s">
        <v>18675</v>
      </c>
      <c r="C12381" s="1">
        <v>2000</v>
      </c>
      <c r="D12381" s="1">
        <v>1180</v>
      </c>
      <c r="E12381" s="1">
        <v>2000</v>
      </c>
    </row>
    <row r="12382" spans="1:6" x14ac:dyDescent="0.25">
      <c r="A12382" t="s">
        <v>18676</v>
      </c>
      <c r="B12382" t="s">
        <v>18677</v>
      </c>
      <c r="C12382" s="1">
        <v>0</v>
      </c>
      <c r="D12382" s="1">
        <v>0</v>
      </c>
      <c r="E12382" s="1">
        <v>0</v>
      </c>
    </row>
    <row r="12383" spans="1:6" x14ac:dyDescent="0.25">
      <c r="A12383" t="s">
        <v>18678</v>
      </c>
      <c r="B12383" t="s">
        <v>18679</v>
      </c>
      <c r="C12383" s="1">
        <v>4000</v>
      </c>
      <c r="D12383" s="1">
        <v>9</v>
      </c>
      <c r="E12383" s="1">
        <v>4000</v>
      </c>
    </row>
    <row r="12384" spans="1:6" x14ac:dyDescent="0.25">
      <c r="A12384" t="s">
        <v>18680</v>
      </c>
      <c r="B12384" t="s">
        <v>18681</v>
      </c>
      <c r="C12384" s="1">
        <v>10000</v>
      </c>
      <c r="D12384" s="1">
        <v>0</v>
      </c>
      <c r="E12384" s="1">
        <v>5000</v>
      </c>
    </row>
    <row r="12385" spans="1:6" x14ac:dyDescent="0.25">
      <c r="A12385" t="s">
        <v>18682</v>
      </c>
      <c r="B12385" t="s">
        <v>18683</v>
      </c>
      <c r="C12385" s="1">
        <v>0</v>
      </c>
      <c r="D12385" s="1">
        <v>0</v>
      </c>
      <c r="E12385" s="1">
        <v>7500</v>
      </c>
      <c r="F12385" t="s">
        <v>18684</v>
      </c>
    </row>
    <row r="12386" spans="1:6" x14ac:dyDescent="0.25">
      <c r="A12386" t="s">
        <v>18685</v>
      </c>
      <c r="B12386" t="s">
        <v>18686</v>
      </c>
      <c r="C12386" s="1">
        <v>0</v>
      </c>
      <c r="D12386" s="1">
        <v>0</v>
      </c>
      <c r="E12386" s="1">
        <v>0</v>
      </c>
    </row>
    <row r="12387" spans="1:6" x14ac:dyDescent="0.25">
      <c r="A12387" t="s">
        <v>18687</v>
      </c>
      <c r="B12387" t="s">
        <v>18688</v>
      </c>
      <c r="C12387" s="1">
        <v>0</v>
      </c>
      <c r="D12387" s="1">
        <v>0</v>
      </c>
      <c r="E12387" s="1">
        <v>200</v>
      </c>
    </row>
    <row r="12388" spans="1:6" x14ac:dyDescent="0.25">
      <c r="A12388" t="s">
        <v>18689</v>
      </c>
      <c r="B12388" t="s">
        <v>18690</v>
      </c>
      <c r="C12388" s="1">
        <v>0</v>
      </c>
      <c r="D12388" s="1">
        <v>0</v>
      </c>
      <c r="E12388" s="1">
        <v>0</v>
      </c>
    </row>
    <row r="12389" spans="1:6" x14ac:dyDescent="0.25">
      <c r="A12389" t="s">
        <v>18691</v>
      </c>
      <c r="B12389" t="s">
        <v>18692</v>
      </c>
      <c r="C12389" s="1">
        <v>8000</v>
      </c>
      <c r="D12389" s="1">
        <v>0</v>
      </c>
      <c r="E12389" s="1">
        <v>8000</v>
      </c>
    </row>
    <row r="12390" spans="1:6" x14ac:dyDescent="0.25">
      <c r="A12390" t="s">
        <v>18693</v>
      </c>
      <c r="B12390" t="s">
        <v>18694</v>
      </c>
      <c r="C12390" s="1">
        <v>0</v>
      </c>
      <c r="D12390" s="1">
        <v>0</v>
      </c>
      <c r="E12390" s="1">
        <v>500</v>
      </c>
    </row>
    <row r="12391" spans="1:6" x14ac:dyDescent="0.25">
      <c r="A12391" t="s">
        <v>18695</v>
      </c>
      <c r="B12391" t="s">
        <v>18696</v>
      </c>
      <c r="C12391" s="1">
        <v>0</v>
      </c>
      <c r="D12391" s="1">
        <v>0</v>
      </c>
      <c r="E12391" s="1">
        <v>2500</v>
      </c>
      <c r="F12391" t="s">
        <v>18697</v>
      </c>
    </row>
    <row r="12392" spans="1:6" x14ac:dyDescent="0.25">
      <c r="A12392" t="s">
        <v>18698</v>
      </c>
      <c r="B12392" t="s">
        <v>18699</v>
      </c>
      <c r="C12392" s="1">
        <v>0</v>
      </c>
      <c r="D12392" s="1">
        <v>0</v>
      </c>
      <c r="E12392" s="1">
        <v>0</v>
      </c>
    </row>
    <row r="12393" spans="1:6" x14ac:dyDescent="0.25">
      <c r="A12393" t="s">
        <v>18700</v>
      </c>
      <c r="B12393" t="s">
        <v>18701</v>
      </c>
      <c r="C12393" s="1">
        <v>0</v>
      </c>
      <c r="D12393" s="1">
        <v>0</v>
      </c>
      <c r="E12393" s="1">
        <v>0</v>
      </c>
    </row>
    <row r="12394" spans="1:6" x14ac:dyDescent="0.25">
      <c r="A12394" t="s">
        <v>18702</v>
      </c>
      <c r="B12394" t="s">
        <v>18703</v>
      </c>
      <c r="C12394" s="1">
        <v>0</v>
      </c>
      <c r="D12394" s="1">
        <v>0</v>
      </c>
      <c r="E12394" s="1">
        <v>300</v>
      </c>
      <c r="F12394" t="s">
        <v>18704</v>
      </c>
    </row>
    <row r="12395" spans="1:6" x14ac:dyDescent="0.25">
      <c r="A12395" t="s">
        <v>18705</v>
      </c>
      <c r="B12395" t="s">
        <v>18706</v>
      </c>
      <c r="C12395" s="1">
        <v>0</v>
      </c>
      <c r="D12395" s="1">
        <v>0</v>
      </c>
      <c r="E12395" s="1">
        <v>361</v>
      </c>
      <c r="F12395" t="s">
        <v>947</v>
      </c>
    </row>
    <row r="12396" spans="1:6" x14ac:dyDescent="0.25">
      <c r="A12396" t="s">
        <v>18707</v>
      </c>
      <c r="B12396" t="s">
        <v>18708</v>
      </c>
      <c r="C12396" s="1">
        <v>0</v>
      </c>
      <c r="D12396" s="1">
        <v>0</v>
      </c>
      <c r="E12396" s="1">
        <v>0</v>
      </c>
    </row>
    <row r="12397" spans="1:6" x14ac:dyDescent="0.25">
      <c r="A12397" t="s">
        <v>18709</v>
      </c>
      <c r="B12397" t="s">
        <v>18710</v>
      </c>
      <c r="C12397" s="1">
        <v>0</v>
      </c>
      <c r="D12397" s="1">
        <v>0</v>
      </c>
      <c r="E12397" s="1">
        <v>0</v>
      </c>
    </row>
    <row r="12398" spans="1:6" x14ac:dyDescent="0.25">
      <c r="A12398" t="s">
        <v>18711</v>
      </c>
      <c r="B12398" t="s">
        <v>18712</v>
      </c>
      <c r="C12398" s="1">
        <v>0</v>
      </c>
      <c r="D12398" s="1">
        <v>0</v>
      </c>
      <c r="E12398" s="1">
        <v>0</v>
      </c>
    </row>
    <row r="12399" spans="1:6" x14ac:dyDescent="0.25">
      <c r="A12399" t="s">
        <v>18713</v>
      </c>
      <c r="B12399" t="s">
        <v>18714</v>
      </c>
      <c r="C12399" s="1">
        <v>500</v>
      </c>
      <c r="D12399" s="1">
        <v>1014</v>
      </c>
      <c r="E12399" s="1">
        <v>2500</v>
      </c>
    </row>
    <row r="12400" spans="1:6" x14ac:dyDescent="0.25">
      <c r="A12400" t="s">
        <v>18715</v>
      </c>
      <c r="B12400" t="s">
        <v>18716</v>
      </c>
      <c r="C12400" s="1">
        <v>1500</v>
      </c>
      <c r="D12400" s="1">
        <v>0</v>
      </c>
      <c r="E12400" s="1">
        <v>1500</v>
      </c>
    </row>
    <row r="12401" spans="1:6" x14ac:dyDescent="0.25">
      <c r="A12401" t="s">
        <v>18717</v>
      </c>
      <c r="B12401" t="s">
        <v>18718</v>
      </c>
      <c r="C12401" s="1">
        <v>10000</v>
      </c>
      <c r="D12401" s="1">
        <v>6444</v>
      </c>
      <c r="E12401" s="1">
        <v>20000</v>
      </c>
      <c r="F12401" t="s">
        <v>18719</v>
      </c>
    </row>
    <row r="12402" spans="1:6" x14ac:dyDescent="0.25">
      <c r="A12402" t="s">
        <v>18720</v>
      </c>
      <c r="B12402" t="s">
        <v>18721</v>
      </c>
      <c r="C12402" s="1">
        <v>8000</v>
      </c>
      <c r="D12402" s="1">
        <v>0</v>
      </c>
      <c r="E12402" s="1">
        <v>8000</v>
      </c>
    </row>
    <row r="12403" spans="1:6" x14ac:dyDescent="0.25">
      <c r="A12403" t="s">
        <v>18722</v>
      </c>
      <c r="B12403" t="s">
        <v>18723</v>
      </c>
      <c r="C12403" s="1">
        <v>52000</v>
      </c>
      <c r="D12403" s="1">
        <v>18446</v>
      </c>
      <c r="E12403" s="1">
        <v>54600</v>
      </c>
    </row>
    <row r="12404" spans="1:6" x14ac:dyDescent="0.25">
      <c r="A12404" t="s">
        <v>18724</v>
      </c>
      <c r="B12404" t="s">
        <v>18725</v>
      </c>
      <c r="C12404" s="1">
        <v>0</v>
      </c>
      <c r="D12404" s="1">
        <v>0</v>
      </c>
      <c r="E12404" s="1">
        <v>0</v>
      </c>
    </row>
    <row r="12405" spans="1:6" x14ac:dyDescent="0.25">
      <c r="A12405" t="s">
        <v>18726</v>
      </c>
      <c r="B12405" t="s">
        <v>18727</v>
      </c>
      <c r="C12405" s="1">
        <v>8420</v>
      </c>
      <c r="D12405" s="1">
        <v>4238</v>
      </c>
      <c r="E12405" s="1">
        <v>8420</v>
      </c>
    </row>
    <row r="12406" spans="1:6" x14ac:dyDescent="0.25">
      <c r="A12406" t="s">
        <v>18728</v>
      </c>
      <c r="B12406" t="s">
        <v>18729</v>
      </c>
      <c r="C12406" s="1">
        <v>150</v>
      </c>
      <c r="D12406" s="1">
        <v>0</v>
      </c>
      <c r="E12406" s="1">
        <v>150</v>
      </c>
    </row>
    <row r="12407" spans="1:6" x14ac:dyDescent="0.25">
      <c r="A12407" t="s">
        <v>18730</v>
      </c>
      <c r="B12407" t="s">
        <v>18731</v>
      </c>
      <c r="C12407" s="1">
        <v>870</v>
      </c>
      <c r="D12407" s="1">
        <v>331</v>
      </c>
      <c r="E12407" s="1">
        <v>908</v>
      </c>
    </row>
    <row r="12408" spans="1:6" x14ac:dyDescent="0.25">
      <c r="A12408" t="s">
        <v>18732</v>
      </c>
      <c r="B12408" t="s">
        <v>18733</v>
      </c>
      <c r="C12408" s="1">
        <v>4500</v>
      </c>
      <c r="D12408" s="1">
        <v>1655</v>
      </c>
      <c r="E12408" s="1">
        <v>4695</v>
      </c>
    </row>
    <row r="12409" spans="1:6" x14ac:dyDescent="0.25">
      <c r="A12409" t="s">
        <v>18734</v>
      </c>
      <c r="B12409" t="s">
        <v>18735</v>
      </c>
      <c r="C12409" s="1">
        <v>15191</v>
      </c>
      <c r="D12409" s="1">
        <v>2238</v>
      </c>
      <c r="E12409" s="1">
        <v>15217</v>
      </c>
    </row>
    <row r="12410" spans="1:6" x14ac:dyDescent="0.25">
      <c r="A12410" t="s">
        <v>18736</v>
      </c>
      <c r="B12410" t="s">
        <v>18737</v>
      </c>
      <c r="C12410" s="1">
        <v>5000</v>
      </c>
      <c r="D12410" s="1">
        <v>0</v>
      </c>
      <c r="E12410" s="1">
        <v>0</v>
      </c>
    </row>
    <row r="12411" spans="1:6" x14ac:dyDescent="0.25">
      <c r="A12411" t="s">
        <v>18738</v>
      </c>
      <c r="B12411" t="s">
        <v>18739</v>
      </c>
      <c r="C12411" s="1">
        <v>5000</v>
      </c>
      <c r="D12411" s="1">
        <v>0</v>
      </c>
      <c r="E12411" s="1">
        <v>20000</v>
      </c>
      <c r="F12411" t="s">
        <v>18740</v>
      </c>
    </row>
    <row r="12412" spans="1:6" x14ac:dyDescent="0.25">
      <c r="A12412" t="s">
        <v>18741</v>
      </c>
      <c r="B12412" t="s">
        <v>18742</v>
      </c>
      <c r="C12412" s="1">
        <v>50</v>
      </c>
      <c r="D12412" s="1">
        <v>0</v>
      </c>
      <c r="E12412" s="1">
        <v>100</v>
      </c>
    </row>
    <row r="12413" spans="1:6" x14ac:dyDescent="0.25">
      <c r="A12413" t="s">
        <v>18743</v>
      </c>
      <c r="B12413" t="s">
        <v>18744</v>
      </c>
      <c r="C12413" s="1">
        <v>250</v>
      </c>
      <c r="D12413" s="1">
        <v>0</v>
      </c>
      <c r="E12413" s="1">
        <v>1000</v>
      </c>
    </row>
    <row r="12414" spans="1:6" x14ac:dyDescent="0.25">
      <c r="A12414" t="s">
        <v>18745</v>
      </c>
      <c r="B12414" t="s">
        <v>18746</v>
      </c>
      <c r="C12414" s="1">
        <v>25</v>
      </c>
      <c r="D12414" s="1">
        <v>0</v>
      </c>
      <c r="E12414" s="1">
        <v>100</v>
      </c>
    </row>
    <row r="12415" spans="1:6" x14ac:dyDescent="0.25">
      <c r="A12415" t="s">
        <v>18747</v>
      </c>
      <c r="B12415" t="s">
        <v>18748</v>
      </c>
      <c r="C12415" s="1">
        <v>0</v>
      </c>
      <c r="D12415" s="1">
        <v>0</v>
      </c>
      <c r="E12415" s="1">
        <v>0</v>
      </c>
    </row>
    <row r="12416" spans="1:6" x14ac:dyDescent="0.25">
      <c r="A12416" t="s">
        <v>18749</v>
      </c>
      <c r="B12416" t="s">
        <v>18750</v>
      </c>
      <c r="C12416" s="1">
        <v>1000</v>
      </c>
      <c r="D12416" s="1">
        <v>0</v>
      </c>
      <c r="E12416" s="1">
        <v>500</v>
      </c>
    </row>
    <row r="12417" spans="1:6" x14ac:dyDescent="0.25">
      <c r="A12417" t="s">
        <v>18751</v>
      </c>
      <c r="B12417" t="s">
        <v>18752</v>
      </c>
      <c r="C12417" s="1">
        <v>0</v>
      </c>
      <c r="D12417" s="1">
        <v>0</v>
      </c>
      <c r="E12417" s="1">
        <v>0</v>
      </c>
    </row>
    <row r="12418" spans="1:6" x14ac:dyDescent="0.25">
      <c r="A12418" t="s">
        <v>18753</v>
      </c>
      <c r="B12418" t="s">
        <v>18754</v>
      </c>
      <c r="C12418" s="1">
        <v>0</v>
      </c>
      <c r="D12418" s="1">
        <v>0</v>
      </c>
      <c r="E12418" s="1">
        <v>0</v>
      </c>
    </row>
    <row r="12419" spans="1:6" x14ac:dyDescent="0.25">
      <c r="A12419" t="s">
        <v>18755</v>
      </c>
      <c r="B12419" t="s">
        <v>18756</v>
      </c>
      <c r="C12419" s="1">
        <v>0</v>
      </c>
      <c r="D12419" s="1">
        <v>0</v>
      </c>
      <c r="E12419" s="1">
        <v>250</v>
      </c>
    </row>
    <row r="12420" spans="1:6" x14ac:dyDescent="0.25">
      <c r="A12420" t="s">
        <v>18757</v>
      </c>
      <c r="B12420" t="s">
        <v>18758</v>
      </c>
      <c r="C12420" s="1">
        <v>500</v>
      </c>
      <c r="D12420" s="1">
        <v>0</v>
      </c>
      <c r="E12420" s="1">
        <v>3000</v>
      </c>
    </row>
    <row r="12421" spans="1:6" x14ac:dyDescent="0.25">
      <c r="A12421" t="s">
        <v>18759</v>
      </c>
      <c r="B12421" t="s">
        <v>18760</v>
      </c>
      <c r="C12421" s="1">
        <v>0</v>
      </c>
      <c r="D12421" s="1">
        <v>0</v>
      </c>
      <c r="E12421" s="1">
        <v>0</v>
      </c>
    </row>
    <row r="12422" spans="1:6" x14ac:dyDescent="0.25">
      <c r="A12422" t="s">
        <v>18761</v>
      </c>
      <c r="B12422" t="s">
        <v>18762</v>
      </c>
      <c r="C12422" s="1">
        <v>0</v>
      </c>
      <c r="D12422" s="1">
        <v>0</v>
      </c>
      <c r="E12422" s="1">
        <v>4000</v>
      </c>
    </row>
    <row r="12423" spans="1:6" x14ac:dyDescent="0.25">
      <c r="A12423" t="s">
        <v>18763</v>
      </c>
      <c r="B12423" t="s">
        <v>18764</v>
      </c>
      <c r="C12423" s="1">
        <v>0</v>
      </c>
      <c r="D12423" s="1">
        <v>0</v>
      </c>
      <c r="E12423" s="1">
        <v>20000</v>
      </c>
      <c r="F12423" t="s">
        <v>18765</v>
      </c>
    </row>
    <row r="12424" spans="1:6" x14ac:dyDescent="0.25">
      <c r="A12424" t="s">
        <v>18766</v>
      </c>
      <c r="B12424" t="s">
        <v>18767</v>
      </c>
      <c r="C12424" s="1">
        <v>0</v>
      </c>
      <c r="D12424" s="1">
        <v>0</v>
      </c>
      <c r="E12424" s="1">
        <v>0</v>
      </c>
    </row>
    <row r="12425" spans="1:6" x14ac:dyDescent="0.25">
      <c r="A12425" t="s">
        <v>18768</v>
      </c>
      <c r="B12425" t="s">
        <v>18769</v>
      </c>
      <c r="C12425" s="1">
        <v>0</v>
      </c>
      <c r="D12425" s="1">
        <v>0</v>
      </c>
      <c r="E12425" s="1">
        <v>1000</v>
      </c>
    </row>
    <row r="12426" spans="1:6" x14ac:dyDescent="0.25">
      <c r="A12426" t="s">
        <v>18770</v>
      </c>
      <c r="B12426" t="s">
        <v>18771</v>
      </c>
      <c r="C12426" s="1">
        <v>0</v>
      </c>
      <c r="D12426" s="1">
        <v>0</v>
      </c>
      <c r="E12426" s="1">
        <v>200</v>
      </c>
    </row>
    <row r="12427" spans="1:6" x14ac:dyDescent="0.25">
      <c r="A12427" t="s">
        <v>18772</v>
      </c>
      <c r="B12427" t="s">
        <v>18773</v>
      </c>
      <c r="C12427" s="1">
        <v>0</v>
      </c>
      <c r="D12427" s="1">
        <v>0</v>
      </c>
      <c r="E12427" s="1">
        <v>0</v>
      </c>
    </row>
    <row r="12428" spans="1:6" x14ac:dyDescent="0.25">
      <c r="A12428" t="s">
        <v>18774</v>
      </c>
      <c r="B12428" t="s">
        <v>18775</v>
      </c>
      <c r="C12428" s="1">
        <v>0</v>
      </c>
      <c r="D12428" s="1">
        <v>0</v>
      </c>
      <c r="E12428" s="1">
        <v>9000</v>
      </c>
    </row>
    <row r="12429" spans="1:6" x14ac:dyDescent="0.25">
      <c r="A12429" t="s">
        <v>18776</v>
      </c>
      <c r="B12429" t="s">
        <v>18777</v>
      </c>
      <c r="C12429" s="1">
        <v>0</v>
      </c>
      <c r="D12429" s="1">
        <v>0</v>
      </c>
      <c r="E12429" s="1">
        <v>0</v>
      </c>
    </row>
    <row r="12430" spans="1:6" x14ac:dyDescent="0.25">
      <c r="A12430" t="s">
        <v>18778</v>
      </c>
      <c r="B12430" t="s">
        <v>18779</v>
      </c>
      <c r="C12430" s="1">
        <v>0</v>
      </c>
      <c r="D12430" s="1">
        <v>0</v>
      </c>
      <c r="E12430" s="1">
        <v>0</v>
      </c>
    </row>
    <row r="12431" spans="1:6" x14ac:dyDescent="0.25">
      <c r="A12431" t="s">
        <v>18780</v>
      </c>
      <c r="B12431" t="s">
        <v>18781</v>
      </c>
      <c r="C12431" s="1">
        <v>0</v>
      </c>
      <c r="D12431" s="1">
        <v>0</v>
      </c>
      <c r="E12431" s="1">
        <v>0</v>
      </c>
    </row>
    <row r="12432" spans="1:6" x14ac:dyDescent="0.25">
      <c r="A12432" t="s">
        <v>18782</v>
      </c>
      <c r="B12432" t="s">
        <v>18783</v>
      </c>
      <c r="C12432" s="1">
        <v>0</v>
      </c>
      <c r="D12432" s="1">
        <v>0</v>
      </c>
      <c r="E12432" s="1">
        <v>0</v>
      </c>
    </row>
    <row r="12433" spans="1:6" x14ac:dyDescent="0.25">
      <c r="A12433" t="s">
        <v>18784</v>
      </c>
      <c r="B12433" t="s">
        <v>18785</v>
      </c>
      <c r="C12433" s="1">
        <v>0</v>
      </c>
      <c r="D12433" s="1">
        <v>0</v>
      </c>
      <c r="E12433" s="1">
        <v>0</v>
      </c>
    </row>
    <row r="12434" spans="1:6" x14ac:dyDescent="0.25">
      <c r="A12434" t="s">
        <v>18786</v>
      </c>
      <c r="B12434" t="s">
        <v>18787</v>
      </c>
      <c r="C12434" s="1">
        <v>0</v>
      </c>
      <c r="D12434" s="1">
        <v>0</v>
      </c>
      <c r="E12434" s="1">
        <v>311</v>
      </c>
      <c r="F12434" t="s">
        <v>947</v>
      </c>
    </row>
    <row r="12435" spans="1:6" x14ac:dyDescent="0.25">
      <c r="A12435" t="s">
        <v>18788</v>
      </c>
      <c r="B12435" t="s">
        <v>18789</v>
      </c>
      <c r="C12435" s="1">
        <v>0</v>
      </c>
      <c r="D12435" s="1">
        <v>0</v>
      </c>
      <c r="E12435" s="1">
        <v>0</v>
      </c>
    </row>
    <row r="12436" spans="1:6" x14ac:dyDescent="0.25">
      <c r="A12436" t="s">
        <v>18790</v>
      </c>
      <c r="B12436" t="s">
        <v>18791</v>
      </c>
      <c r="C12436" s="1">
        <v>0</v>
      </c>
      <c r="D12436" s="1">
        <v>0</v>
      </c>
      <c r="E12436" s="1">
        <v>0</v>
      </c>
    </row>
    <row r="12437" spans="1:6" x14ac:dyDescent="0.25">
      <c r="A12437" t="s">
        <v>18792</v>
      </c>
      <c r="B12437" t="s">
        <v>18793</v>
      </c>
      <c r="C12437" s="1">
        <v>0</v>
      </c>
      <c r="D12437" s="1">
        <v>0</v>
      </c>
      <c r="E12437" s="1">
        <v>0</v>
      </c>
    </row>
    <row r="12438" spans="1:6" x14ac:dyDescent="0.25">
      <c r="A12438" t="s">
        <v>18794</v>
      </c>
      <c r="B12438" t="s">
        <v>18795</v>
      </c>
      <c r="C12438" s="1">
        <v>500</v>
      </c>
      <c r="D12438" s="1">
        <v>0</v>
      </c>
      <c r="E12438" s="1">
        <v>7000</v>
      </c>
      <c r="F12438" t="s">
        <v>18796</v>
      </c>
    </row>
    <row r="12439" spans="1:6" x14ac:dyDescent="0.25">
      <c r="A12439" t="s">
        <v>18797</v>
      </c>
      <c r="B12439" t="s">
        <v>18798</v>
      </c>
      <c r="C12439" s="1">
        <v>1500</v>
      </c>
      <c r="D12439" s="1">
        <v>0</v>
      </c>
      <c r="E12439" s="1">
        <v>1500</v>
      </c>
    </row>
    <row r="12440" spans="1:6" x14ac:dyDescent="0.25">
      <c r="A12440" t="s">
        <v>18799</v>
      </c>
      <c r="B12440" t="s">
        <v>18800</v>
      </c>
      <c r="C12440" s="1">
        <v>0</v>
      </c>
      <c r="D12440" s="1">
        <v>0</v>
      </c>
      <c r="E12440" s="1">
        <v>17000</v>
      </c>
      <c r="F12440" t="s">
        <v>18801</v>
      </c>
    </row>
    <row r="12441" spans="1:6" x14ac:dyDescent="0.25">
      <c r="A12441" t="s">
        <v>18802</v>
      </c>
      <c r="B12441" t="s">
        <v>18803</v>
      </c>
      <c r="C12441" s="1">
        <v>8000</v>
      </c>
      <c r="D12441" s="1">
        <v>0</v>
      </c>
      <c r="E12441" s="1">
        <v>8000</v>
      </c>
    </row>
    <row r="12442" spans="1:6" x14ac:dyDescent="0.25">
      <c r="A12442" t="s">
        <v>18804</v>
      </c>
      <c r="B12442" t="s">
        <v>18805</v>
      </c>
      <c r="C12442" s="1">
        <v>0</v>
      </c>
      <c r="D12442" s="1">
        <v>0</v>
      </c>
      <c r="E12442" s="1">
        <v>55725</v>
      </c>
    </row>
    <row r="12443" spans="1:6" x14ac:dyDescent="0.25">
      <c r="A12443" t="s">
        <v>18806</v>
      </c>
      <c r="B12443" t="s">
        <v>18807</v>
      </c>
      <c r="C12443" s="1">
        <v>0</v>
      </c>
      <c r="D12443" s="1">
        <v>0</v>
      </c>
      <c r="E12443" s="1">
        <v>0</v>
      </c>
    </row>
    <row r="12444" spans="1:6" x14ac:dyDescent="0.25">
      <c r="A12444" t="s">
        <v>18808</v>
      </c>
      <c r="B12444" t="s">
        <v>18809</v>
      </c>
      <c r="C12444" s="1">
        <v>0</v>
      </c>
      <c r="D12444" s="1">
        <v>0</v>
      </c>
      <c r="E12444" s="1">
        <v>8420</v>
      </c>
    </row>
    <row r="12445" spans="1:6" x14ac:dyDescent="0.25">
      <c r="A12445" t="s">
        <v>18810</v>
      </c>
      <c r="B12445" t="s">
        <v>18811</v>
      </c>
      <c r="C12445" s="1">
        <v>10180</v>
      </c>
      <c r="D12445" s="1">
        <v>0</v>
      </c>
      <c r="E12445" s="1">
        <v>1000</v>
      </c>
    </row>
    <row r="12446" spans="1:6" x14ac:dyDescent="0.25">
      <c r="A12446" t="s">
        <v>18812</v>
      </c>
      <c r="B12446" t="s">
        <v>18813</v>
      </c>
      <c r="C12446" s="1">
        <v>0</v>
      </c>
      <c r="D12446" s="1">
        <v>0</v>
      </c>
      <c r="E12446" s="1">
        <v>924</v>
      </c>
    </row>
    <row r="12447" spans="1:6" x14ac:dyDescent="0.25">
      <c r="A12447" t="s">
        <v>18814</v>
      </c>
      <c r="B12447" t="s">
        <v>18815</v>
      </c>
      <c r="C12447" s="1">
        <v>0</v>
      </c>
      <c r="D12447" s="1">
        <v>0</v>
      </c>
      <c r="E12447" s="1">
        <v>4779</v>
      </c>
    </row>
    <row r="12448" spans="1:6" x14ac:dyDescent="0.25">
      <c r="A12448" t="s">
        <v>18816</v>
      </c>
      <c r="B12448" t="s">
        <v>18817</v>
      </c>
      <c r="C12448" s="1">
        <v>0</v>
      </c>
      <c r="D12448" s="1">
        <v>0</v>
      </c>
      <c r="E12448" s="1">
        <v>15228</v>
      </c>
    </row>
    <row r="12449" spans="1:6" x14ac:dyDescent="0.25">
      <c r="A12449" t="s">
        <v>18818</v>
      </c>
      <c r="B12449" t="s">
        <v>18819</v>
      </c>
      <c r="C12449" s="1">
        <v>0</v>
      </c>
      <c r="D12449" s="1">
        <v>0</v>
      </c>
      <c r="E12449" s="1">
        <v>0</v>
      </c>
    </row>
    <row r="12450" spans="1:6" x14ac:dyDescent="0.25">
      <c r="A12450" t="s">
        <v>18820</v>
      </c>
      <c r="B12450" t="s">
        <v>18821</v>
      </c>
      <c r="C12450" s="1">
        <v>0</v>
      </c>
      <c r="D12450" s="1">
        <v>0</v>
      </c>
      <c r="E12450" s="1">
        <v>0</v>
      </c>
    </row>
    <row r="12451" spans="1:6" x14ac:dyDescent="0.25">
      <c r="A12451" t="s">
        <v>18822</v>
      </c>
      <c r="B12451" t="s">
        <v>18823</v>
      </c>
      <c r="C12451" s="1">
        <v>0</v>
      </c>
      <c r="D12451" s="1">
        <v>0</v>
      </c>
      <c r="E12451" s="1">
        <v>0</v>
      </c>
    </row>
    <row r="12452" spans="1:6" x14ac:dyDescent="0.25">
      <c r="A12452" t="s">
        <v>18824</v>
      </c>
      <c r="B12452" t="s">
        <v>18825</v>
      </c>
      <c r="C12452" s="1">
        <v>0</v>
      </c>
      <c r="D12452" s="1">
        <v>0</v>
      </c>
      <c r="E12452" s="1">
        <v>0</v>
      </c>
    </row>
    <row r="12453" spans="1:6" x14ac:dyDescent="0.25">
      <c r="A12453" t="s">
        <v>18826</v>
      </c>
      <c r="B12453" t="s">
        <v>18827</v>
      </c>
      <c r="C12453" s="1">
        <v>0</v>
      </c>
      <c r="D12453" s="1">
        <v>0</v>
      </c>
      <c r="E12453" s="1">
        <v>0</v>
      </c>
    </row>
    <row r="12454" spans="1:6" x14ac:dyDescent="0.25">
      <c r="A12454" t="s">
        <v>18828</v>
      </c>
      <c r="B12454" t="s">
        <v>18829</v>
      </c>
      <c r="C12454" s="1">
        <v>0</v>
      </c>
      <c r="D12454" s="1">
        <v>0</v>
      </c>
      <c r="E12454" s="1">
        <v>0</v>
      </c>
    </row>
    <row r="12455" spans="1:6" x14ac:dyDescent="0.25">
      <c r="A12455" t="s">
        <v>18830</v>
      </c>
      <c r="B12455" t="s">
        <v>18831</v>
      </c>
      <c r="C12455" s="1">
        <v>0</v>
      </c>
      <c r="D12455" s="1">
        <v>0</v>
      </c>
      <c r="E12455" s="1">
        <v>0</v>
      </c>
    </row>
    <row r="12456" spans="1:6" x14ac:dyDescent="0.25">
      <c r="A12456" t="s">
        <v>18832</v>
      </c>
      <c r="B12456" t="s">
        <v>18833</v>
      </c>
      <c r="C12456" s="1">
        <v>30000</v>
      </c>
      <c r="D12456" s="1">
        <v>13215</v>
      </c>
      <c r="E12456" s="1">
        <v>40000</v>
      </c>
      <c r="F12456" t="s">
        <v>18834</v>
      </c>
    </row>
    <row r="12457" spans="1:6" x14ac:dyDescent="0.25">
      <c r="A12457" t="s">
        <v>18835</v>
      </c>
      <c r="B12457" t="s">
        <v>18836</v>
      </c>
      <c r="C12457" s="1">
        <v>150</v>
      </c>
      <c r="D12457" s="1">
        <v>17</v>
      </c>
      <c r="E12457" s="1">
        <v>150</v>
      </c>
    </row>
    <row r="12458" spans="1:6" x14ac:dyDescent="0.25">
      <c r="A12458" t="s">
        <v>18837</v>
      </c>
      <c r="B12458" t="s">
        <v>18838</v>
      </c>
      <c r="C12458" s="1">
        <v>0</v>
      </c>
      <c r="D12458" s="1">
        <v>0</v>
      </c>
      <c r="E12458" s="1">
        <v>0</v>
      </c>
    </row>
    <row r="12459" spans="1:6" x14ac:dyDescent="0.25">
      <c r="A12459" t="s">
        <v>18839</v>
      </c>
      <c r="B12459" t="s">
        <v>18840</v>
      </c>
      <c r="C12459" s="1">
        <v>25</v>
      </c>
      <c r="D12459" s="1">
        <v>0</v>
      </c>
      <c r="E12459" s="1">
        <v>25</v>
      </c>
    </row>
    <row r="12460" spans="1:6" x14ac:dyDescent="0.25">
      <c r="A12460" t="s">
        <v>18841</v>
      </c>
      <c r="B12460" t="s">
        <v>18842</v>
      </c>
      <c r="C12460" s="1">
        <v>240000</v>
      </c>
      <c r="D12460" s="1">
        <v>113128</v>
      </c>
      <c r="E12460" s="1">
        <v>265000</v>
      </c>
      <c r="F12460" t="s">
        <v>18843</v>
      </c>
    </row>
    <row r="12461" spans="1:6" x14ac:dyDescent="0.25">
      <c r="A12461" t="s">
        <v>18844</v>
      </c>
      <c r="B12461" t="s">
        <v>18845</v>
      </c>
      <c r="C12461" s="1">
        <v>0</v>
      </c>
      <c r="D12461" s="1">
        <v>0</v>
      </c>
      <c r="E12461" s="1">
        <v>5000</v>
      </c>
      <c r="F12461" t="s">
        <v>18846</v>
      </c>
    </row>
    <row r="12462" spans="1:6" x14ac:dyDescent="0.25">
      <c r="A12462" t="s">
        <v>18847</v>
      </c>
      <c r="B12462" t="s">
        <v>18848</v>
      </c>
      <c r="C12462" s="1">
        <v>0</v>
      </c>
      <c r="D12462" s="1">
        <v>0</v>
      </c>
      <c r="E12462" s="1">
        <v>0</v>
      </c>
    </row>
    <row r="12463" spans="1:6" x14ac:dyDescent="0.25">
      <c r="A12463" t="s">
        <v>18849</v>
      </c>
      <c r="B12463" t="s">
        <v>18850</v>
      </c>
      <c r="C12463" s="1">
        <v>0</v>
      </c>
      <c r="D12463" s="1">
        <v>0</v>
      </c>
      <c r="E12463" s="1">
        <v>0</v>
      </c>
    </row>
    <row r="12464" spans="1:6" x14ac:dyDescent="0.25">
      <c r="A12464" t="s">
        <v>18851</v>
      </c>
      <c r="B12464" t="s">
        <v>18852</v>
      </c>
      <c r="C12464" s="1">
        <v>0</v>
      </c>
      <c r="D12464" s="1">
        <v>0</v>
      </c>
      <c r="E12464" s="1">
        <v>0</v>
      </c>
    </row>
    <row r="12465" spans="1:6" x14ac:dyDescent="0.25">
      <c r="A12465" t="s">
        <v>18853</v>
      </c>
      <c r="B12465" t="s">
        <v>18854</v>
      </c>
      <c r="C12465" s="1">
        <v>300</v>
      </c>
      <c r="D12465" s="1">
        <v>70</v>
      </c>
      <c r="E12465" s="1">
        <v>300</v>
      </c>
    </row>
    <row r="12466" spans="1:6" x14ac:dyDescent="0.25">
      <c r="A12466" t="s">
        <v>18855</v>
      </c>
      <c r="B12466" t="s">
        <v>18856</v>
      </c>
      <c r="C12466" s="1">
        <v>0</v>
      </c>
      <c r="D12466" s="1">
        <v>0</v>
      </c>
      <c r="E12466" s="1">
        <v>0</v>
      </c>
    </row>
    <row r="12467" spans="1:6" x14ac:dyDescent="0.25">
      <c r="A12467" t="s">
        <v>18857</v>
      </c>
      <c r="B12467" t="s">
        <v>18858</v>
      </c>
      <c r="C12467" s="1">
        <v>0</v>
      </c>
      <c r="D12467" s="1">
        <v>0</v>
      </c>
      <c r="E12467" s="1">
        <v>0</v>
      </c>
    </row>
    <row r="12468" spans="1:6" x14ac:dyDescent="0.25">
      <c r="A12468" t="s">
        <v>18859</v>
      </c>
      <c r="B12468" t="s">
        <v>18860</v>
      </c>
      <c r="C12468" s="1">
        <v>19700</v>
      </c>
      <c r="D12468" s="1">
        <v>6999</v>
      </c>
      <c r="E12468" s="1">
        <v>19700</v>
      </c>
    </row>
    <row r="12469" spans="1:6" x14ac:dyDescent="0.25">
      <c r="A12469" t="s">
        <v>18861</v>
      </c>
      <c r="B12469" t="s">
        <v>18862</v>
      </c>
      <c r="C12469" s="1">
        <v>1600</v>
      </c>
      <c r="D12469" s="1">
        <v>0</v>
      </c>
      <c r="E12469" s="1">
        <v>1800</v>
      </c>
      <c r="F12469" t="s">
        <v>18863</v>
      </c>
    </row>
    <row r="12470" spans="1:6" x14ac:dyDescent="0.25">
      <c r="A12470" t="s">
        <v>18864</v>
      </c>
      <c r="B12470" t="s">
        <v>18865</v>
      </c>
      <c r="C12470" s="1">
        <v>0</v>
      </c>
      <c r="D12470" s="1">
        <v>0</v>
      </c>
      <c r="E12470" s="1">
        <v>0</v>
      </c>
    </row>
    <row r="12471" spans="1:6" x14ac:dyDescent="0.25">
      <c r="A12471" t="s">
        <v>18866</v>
      </c>
      <c r="B12471" t="s">
        <v>18867</v>
      </c>
      <c r="C12471" s="1">
        <v>0</v>
      </c>
      <c r="D12471" s="1">
        <v>0</v>
      </c>
      <c r="E12471" s="1">
        <v>0</v>
      </c>
    </row>
    <row r="12472" spans="1:6" x14ac:dyDescent="0.25">
      <c r="A12472" t="s">
        <v>18868</v>
      </c>
      <c r="B12472" t="s">
        <v>18869</v>
      </c>
      <c r="C12472" s="1">
        <v>0</v>
      </c>
      <c r="D12472" s="1">
        <v>0</v>
      </c>
      <c r="E12472" s="1">
        <v>0</v>
      </c>
    </row>
    <row r="12473" spans="1:6" x14ac:dyDescent="0.25">
      <c r="A12473" t="s">
        <v>18870</v>
      </c>
      <c r="B12473" t="s">
        <v>18871</v>
      </c>
      <c r="C12473" s="1">
        <v>0</v>
      </c>
      <c r="D12473" s="1">
        <v>0</v>
      </c>
      <c r="E12473" s="1">
        <v>0</v>
      </c>
    </row>
    <row r="12474" spans="1:6" x14ac:dyDescent="0.25">
      <c r="A12474" t="s">
        <v>18872</v>
      </c>
      <c r="B12474" t="s">
        <v>18873</v>
      </c>
      <c r="C12474" s="1">
        <v>20000</v>
      </c>
      <c r="D12474" s="1">
        <v>0</v>
      </c>
      <c r="E12474" s="1">
        <v>0</v>
      </c>
    </row>
    <row r="12475" spans="1:6" x14ac:dyDescent="0.25">
      <c r="A12475" t="s">
        <v>18874</v>
      </c>
      <c r="B12475" t="s">
        <v>18875</v>
      </c>
      <c r="C12475" s="1">
        <v>3000</v>
      </c>
      <c r="D12475" s="1">
        <v>0</v>
      </c>
      <c r="E12475" s="1">
        <v>0</v>
      </c>
    </row>
    <row r="12476" spans="1:6" x14ac:dyDescent="0.25">
      <c r="A12476" t="s">
        <v>18876</v>
      </c>
      <c r="B12476" t="s">
        <v>18877</v>
      </c>
      <c r="C12476" s="1">
        <v>2500</v>
      </c>
      <c r="D12476" s="1">
        <v>0</v>
      </c>
      <c r="E12476" s="1">
        <v>0</v>
      </c>
    </row>
    <row r="12477" spans="1:6" x14ac:dyDescent="0.25">
      <c r="A12477" t="s">
        <v>18878</v>
      </c>
      <c r="B12477" t="s">
        <v>18879</v>
      </c>
      <c r="C12477" s="1">
        <v>0</v>
      </c>
      <c r="D12477" s="1">
        <v>0</v>
      </c>
      <c r="E12477" s="1">
        <v>0</v>
      </c>
    </row>
    <row r="12478" spans="1:6" x14ac:dyDescent="0.25">
      <c r="A12478" t="s">
        <v>18880</v>
      </c>
      <c r="B12478" t="s">
        <v>18881</v>
      </c>
      <c r="C12478" s="1">
        <v>0</v>
      </c>
      <c r="D12478" s="1">
        <v>412</v>
      </c>
      <c r="E12478" s="1">
        <v>0</v>
      </c>
    </row>
    <row r="12479" spans="1:6" x14ac:dyDescent="0.25">
      <c r="A12479" t="s">
        <v>18882</v>
      </c>
      <c r="B12479" t="s">
        <v>18883</v>
      </c>
      <c r="C12479" s="1">
        <v>0</v>
      </c>
      <c r="D12479" s="1">
        <v>0</v>
      </c>
      <c r="E12479" s="1">
        <v>0</v>
      </c>
    </row>
    <row r="12480" spans="1:6" x14ac:dyDescent="0.25">
      <c r="A12480" t="s">
        <v>18884</v>
      </c>
      <c r="B12480" t="s">
        <v>18885</v>
      </c>
      <c r="C12480" s="1">
        <v>0</v>
      </c>
      <c r="D12480" s="1">
        <v>0</v>
      </c>
      <c r="E12480" s="1">
        <v>0</v>
      </c>
    </row>
    <row r="12481" spans="1:6" x14ac:dyDescent="0.25">
      <c r="A12481" t="s">
        <v>18886</v>
      </c>
      <c r="B12481" t="s">
        <v>18887</v>
      </c>
      <c r="C12481" s="1">
        <v>0</v>
      </c>
      <c r="D12481" s="1">
        <v>0</v>
      </c>
      <c r="E12481" s="1">
        <v>0</v>
      </c>
    </row>
    <row r="12482" spans="1:6" x14ac:dyDescent="0.25">
      <c r="A12482" t="s">
        <v>18888</v>
      </c>
      <c r="B12482" t="s">
        <v>18889</v>
      </c>
      <c r="C12482" s="1">
        <v>0</v>
      </c>
      <c r="D12482" s="1">
        <v>0</v>
      </c>
      <c r="E12482" s="1">
        <v>0</v>
      </c>
    </row>
    <row r="12483" spans="1:6" x14ac:dyDescent="0.25">
      <c r="A12483" t="s">
        <v>18890</v>
      </c>
      <c r="B12483" t="s">
        <v>18891</v>
      </c>
      <c r="C12483" s="1">
        <v>512</v>
      </c>
      <c r="D12483" s="1">
        <v>0</v>
      </c>
      <c r="E12483" s="1">
        <v>512</v>
      </c>
    </row>
    <row r="12484" spans="1:6" x14ac:dyDescent="0.25">
      <c r="A12484" t="s">
        <v>18892</v>
      </c>
      <c r="B12484" t="s">
        <v>18893</v>
      </c>
      <c r="C12484" s="1">
        <v>0</v>
      </c>
      <c r="D12484" s="1">
        <v>0</v>
      </c>
      <c r="E12484" s="1">
        <v>0</v>
      </c>
    </row>
    <row r="12485" spans="1:6" x14ac:dyDescent="0.25">
      <c r="A12485" t="s">
        <v>18894</v>
      </c>
      <c r="B12485" t="s">
        <v>18895</v>
      </c>
      <c r="C12485" s="1">
        <v>0</v>
      </c>
      <c r="D12485" s="1">
        <v>0</v>
      </c>
      <c r="E12485" s="1">
        <v>0</v>
      </c>
    </row>
    <row r="12486" spans="1:6" x14ac:dyDescent="0.25">
      <c r="A12486" t="s">
        <v>18896</v>
      </c>
      <c r="B12486" t="s">
        <v>18897</v>
      </c>
      <c r="C12486" s="1">
        <v>0</v>
      </c>
      <c r="D12486" s="1">
        <v>0</v>
      </c>
      <c r="E12486" s="1">
        <v>0</v>
      </c>
    </row>
    <row r="12487" spans="1:6" x14ac:dyDescent="0.25">
      <c r="A12487" t="s">
        <v>18898</v>
      </c>
      <c r="B12487" t="s">
        <v>18899</v>
      </c>
      <c r="C12487" s="1">
        <v>100</v>
      </c>
      <c r="D12487" s="1">
        <v>0</v>
      </c>
      <c r="E12487" s="1">
        <v>500</v>
      </c>
      <c r="F12487" t="s">
        <v>18900</v>
      </c>
    </row>
    <row r="12488" spans="1:6" x14ac:dyDescent="0.25">
      <c r="A12488" t="s">
        <v>18901</v>
      </c>
      <c r="B12488" t="s">
        <v>18902</v>
      </c>
      <c r="C12488" s="1">
        <v>0</v>
      </c>
      <c r="D12488" s="1">
        <v>0</v>
      </c>
      <c r="E12488" s="1">
        <v>0</v>
      </c>
    </row>
    <row r="12489" spans="1:6" x14ac:dyDescent="0.25">
      <c r="A12489" t="s">
        <v>18903</v>
      </c>
      <c r="B12489" t="s">
        <v>18904</v>
      </c>
      <c r="C12489" s="1">
        <v>0</v>
      </c>
      <c r="D12489" s="1">
        <v>0</v>
      </c>
      <c r="E12489" s="1">
        <v>0</v>
      </c>
    </row>
    <row r="12490" spans="1:6" x14ac:dyDescent="0.25">
      <c r="A12490" t="s">
        <v>18905</v>
      </c>
      <c r="B12490" t="s">
        <v>18906</v>
      </c>
      <c r="C12490" s="1">
        <v>0</v>
      </c>
      <c r="D12490" s="1">
        <v>0</v>
      </c>
      <c r="E12490" s="1">
        <v>0</v>
      </c>
    </row>
    <row r="12491" spans="1:6" x14ac:dyDescent="0.25">
      <c r="A12491" t="s">
        <v>18907</v>
      </c>
      <c r="B12491" t="s">
        <v>18908</v>
      </c>
      <c r="C12491" s="1">
        <v>0</v>
      </c>
      <c r="D12491" s="1">
        <v>0</v>
      </c>
      <c r="E12491" s="1">
        <v>0</v>
      </c>
    </row>
    <row r="12492" spans="1:6" x14ac:dyDescent="0.25">
      <c r="A12492" t="s">
        <v>18909</v>
      </c>
      <c r="B12492" t="s">
        <v>18910</v>
      </c>
      <c r="C12492" s="1">
        <v>0</v>
      </c>
      <c r="D12492" s="1">
        <v>0</v>
      </c>
      <c r="E12492" s="1">
        <v>0</v>
      </c>
    </row>
    <row r="12493" spans="1:6" x14ac:dyDescent="0.25">
      <c r="A12493" t="s">
        <v>18911</v>
      </c>
      <c r="B12493" t="s">
        <v>18912</v>
      </c>
      <c r="C12493" s="1">
        <v>83609</v>
      </c>
      <c r="D12493" s="1">
        <v>24521</v>
      </c>
      <c r="E12493" s="1">
        <v>87790</v>
      </c>
    </row>
    <row r="12494" spans="1:6" x14ac:dyDescent="0.25">
      <c r="A12494" t="s">
        <v>18913</v>
      </c>
      <c r="B12494" t="s">
        <v>18914</v>
      </c>
      <c r="C12494" s="1">
        <v>0</v>
      </c>
      <c r="D12494" s="1">
        <v>0</v>
      </c>
      <c r="E12494" s="1">
        <v>57492</v>
      </c>
    </row>
    <row r="12495" spans="1:6" x14ac:dyDescent="0.25">
      <c r="A12495" t="s">
        <v>18915</v>
      </c>
      <c r="B12495" t="s">
        <v>18916</v>
      </c>
      <c r="C12495" s="1">
        <v>139149</v>
      </c>
      <c r="D12495" s="1">
        <v>64208</v>
      </c>
      <c r="E12495" s="1">
        <v>180749</v>
      </c>
      <c r="F12495" t="s">
        <v>18917</v>
      </c>
    </row>
    <row r="12496" spans="1:6" x14ac:dyDescent="0.25">
      <c r="A12496" t="s">
        <v>18918</v>
      </c>
      <c r="B12496" t="s">
        <v>18919</v>
      </c>
      <c r="C12496" s="1">
        <v>0</v>
      </c>
      <c r="D12496" s="1">
        <v>11000</v>
      </c>
      <c r="E12496" s="1">
        <v>0</v>
      </c>
    </row>
    <row r="12497" spans="1:5" x14ac:dyDescent="0.25">
      <c r="A12497" t="s">
        <v>18920</v>
      </c>
      <c r="B12497" t="s">
        <v>18921</v>
      </c>
      <c r="C12497" s="1">
        <v>35000</v>
      </c>
      <c r="D12497" s="1">
        <v>9807</v>
      </c>
      <c r="E12497" s="1">
        <v>35000</v>
      </c>
    </row>
    <row r="12498" spans="1:5" x14ac:dyDescent="0.25">
      <c r="A12498" t="s">
        <v>18922</v>
      </c>
      <c r="B12498" t="s">
        <v>18923</v>
      </c>
      <c r="C12498" s="1">
        <v>3774</v>
      </c>
      <c r="D12498" s="1">
        <v>2665</v>
      </c>
      <c r="E12498" s="1">
        <v>4716</v>
      </c>
    </row>
    <row r="12499" spans="1:5" x14ac:dyDescent="0.25">
      <c r="A12499" t="s">
        <v>18924</v>
      </c>
      <c r="B12499" t="s">
        <v>18925</v>
      </c>
      <c r="C12499" s="1">
        <v>19519</v>
      </c>
      <c r="D12499" s="1">
        <v>7455</v>
      </c>
      <c r="E12499" s="1">
        <v>24394</v>
      </c>
    </row>
    <row r="12500" spans="1:5" x14ac:dyDescent="0.25">
      <c r="A12500" t="s">
        <v>18926</v>
      </c>
      <c r="B12500" t="s">
        <v>18927</v>
      </c>
      <c r="C12500" s="1">
        <v>83906</v>
      </c>
      <c r="D12500" s="1">
        <v>33544</v>
      </c>
      <c r="E12500" s="1">
        <v>99702</v>
      </c>
    </row>
    <row r="12501" spans="1:5" x14ac:dyDescent="0.25">
      <c r="A12501" t="s">
        <v>18928</v>
      </c>
      <c r="B12501" t="s">
        <v>18929</v>
      </c>
      <c r="C12501" s="1">
        <v>0</v>
      </c>
      <c r="D12501" s="1">
        <v>0</v>
      </c>
      <c r="E12501" s="1">
        <v>0</v>
      </c>
    </row>
    <row r="12502" spans="1:5" x14ac:dyDescent="0.25">
      <c r="A12502" t="s">
        <v>18930</v>
      </c>
      <c r="B12502" t="s">
        <v>18931</v>
      </c>
      <c r="C12502" s="1">
        <v>0</v>
      </c>
      <c r="D12502" s="1">
        <v>0</v>
      </c>
      <c r="E12502" s="1">
        <v>0</v>
      </c>
    </row>
    <row r="12503" spans="1:5" x14ac:dyDescent="0.25">
      <c r="A12503" t="s">
        <v>18932</v>
      </c>
      <c r="B12503" t="s">
        <v>18933</v>
      </c>
      <c r="C12503" s="1">
        <v>1000</v>
      </c>
      <c r="D12503" s="1">
        <v>0</v>
      </c>
      <c r="E12503" s="1">
        <v>1000</v>
      </c>
    </row>
    <row r="12504" spans="1:5" x14ac:dyDescent="0.25">
      <c r="A12504" t="s">
        <v>18934</v>
      </c>
      <c r="B12504" t="s">
        <v>18935</v>
      </c>
      <c r="C12504" s="1">
        <v>0</v>
      </c>
      <c r="D12504" s="1">
        <v>1</v>
      </c>
      <c r="E12504" s="1">
        <v>0</v>
      </c>
    </row>
    <row r="12505" spans="1:5" x14ac:dyDescent="0.25">
      <c r="A12505" t="s">
        <v>18936</v>
      </c>
      <c r="B12505" t="s">
        <v>18937</v>
      </c>
      <c r="C12505" s="1">
        <v>0</v>
      </c>
      <c r="D12505" s="1">
        <v>0</v>
      </c>
      <c r="E12505" s="1">
        <v>0</v>
      </c>
    </row>
    <row r="12506" spans="1:5" x14ac:dyDescent="0.25">
      <c r="A12506" t="s">
        <v>18938</v>
      </c>
      <c r="B12506" t="s">
        <v>18939</v>
      </c>
      <c r="C12506" s="1">
        <v>0</v>
      </c>
      <c r="D12506" s="1">
        <v>0</v>
      </c>
      <c r="E12506" s="1">
        <v>0</v>
      </c>
    </row>
    <row r="12507" spans="1:5" x14ac:dyDescent="0.25">
      <c r="A12507" t="s">
        <v>18940</v>
      </c>
      <c r="B12507" t="s">
        <v>18941</v>
      </c>
      <c r="C12507" s="1">
        <v>0</v>
      </c>
      <c r="D12507" s="1">
        <v>0</v>
      </c>
      <c r="E12507" s="1">
        <v>0</v>
      </c>
    </row>
    <row r="12508" spans="1:5" x14ac:dyDescent="0.25">
      <c r="A12508" t="s">
        <v>18942</v>
      </c>
      <c r="B12508" t="s">
        <v>18943</v>
      </c>
      <c r="C12508" s="1">
        <v>0</v>
      </c>
      <c r="D12508" s="1">
        <v>0</v>
      </c>
      <c r="E12508" s="1">
        <v>0</v>
      </c>
    </row>
    <row r="12509" spans="1:5" x14ac:dyDescent="0.25">
      <c r="A12509" t="s">
        <v>18944</v>
      </c>
      <c r="B12509" t="s">
        <v>18945</v>
      </c>
      <c r="C12509" s="1">
        <v>0</v>
      </c>
      <c r="D12509" s="1">
        <v>0</v>
      </c>
      <c r="E12509" s="1">
        <v>0</v>
      </c>
    </row>
    <row r="12510" spans="1:5" x14ac:dyDescent="0.25">
      <c r="A12510" t="s">
        <v>18946</v>
      </c>
      <c r="B12510" t="s">
        <v>18947</v>
      </c>
      <c r="C12510" s="1">
        <v>0</v>
      </c>
      <c r="D12510" s="1">
        <v>0</v>
      </c>
      <c r="E12510" s="1">
        <v>0</v>
      </c>
    </row>
    <row r="12511" spans="1:5" x14ac:dyDescent="0.25">
      <c r="A12511" t="s">
        <v>18948</v>
      </c>
      <c r="B12511" t="s">
        <v>18949</v>
      </c>
      <c r="C12511" s="1">
        <v>0</v>
      </c>
      <c r="D12511" s="1">
        <v>0</v>
      </c>
      <c r="E12511" s="1">
        <v>0</v>
      </c>
    </row>
    <row r="12512" spans="1:5" x14ac:dyDescent="0.25">
      <c r="A12512" t="s">
        <v>18950</v>
      </c>
      <c r="B12512" t="s">
        <v>18951</v>
      </c>
      <c r="C12512" s="1">
        <v>0</v>
      </c>
      <c r="D12512" s="1">
        <v>0</v>
      </c>
      <c r="E12512" s="1">
        <v>0</v>
      </c>
    </row>
    <row r="12513" spans="1:5" x14ac:dyDescent="0.25">
      <c r="A12513" t="s">
        <v>18952</v>
      </c>
      <c r="B12513" t="s">
        <v>18953</v>
      </c>
      <c r="C12513" s="1">
        <v>0</v>
      </c>
      <c r="D12513" s="1">
        <v>0</v>
      </c>
      <c r="E12513" s="1">
        <v>0</v>
      </c>
    </row>
    <row r="12514" spans="1:5" x14ac:dyDescent="0.25">
      <c r="A12514" t="s">
        <v>18954</v>
      </c>
      <c r="B12514" t="s">
        <v>18955</v>
      </c>
      <c r="C12514" s="1">
        <v>0</v>
      </c>
      <c r="D12514" s="1">
        <v>0</v>
      </c>
      <c r="E12514" s="1">
        <v>0</v>
      </c>
    </row>
    <row r="12515" spans="1:5" x14ac:dyDescent="0.25">
      <c r="A12515" t="s">
        <v>18956</v>
      </c>
      <c r="B12515" t="s">
        <v>18957</v>
      </c>
      <c r="C12515" s="1">
        <v>10000</v>
      </c>
      <c r="D12515" s="1">
        <v>1172</v>
      </c>
      <c r="E12515" s="1">
        <v>10000</v>
      </c>
    </row>
    <row r="12516" spans="1:5" x14ac:dyDescent="0.25">
      <c r="A12516" t="s">
        <v>18958</v>
      </c>
      <c r="B12516" t="s">
        <v>18959</v>
      </c>
      <c r="C12516" s="1">
        <v>0</v>
      </c>
      <c r="D12516" s="1">
        <v>0</v>
      </c>
      <c r="E12516" s="1">
        <v>0</v>
      </c>
    </row>
    <row r="12517" spans="1:5" x14ac:dyDescent="0.25">
      <c r="A12517" t="s">
        <v>18960</v>
      </c>
      <c r="B12517" t="s">
        <v>18961</v>
      </c>
      <c r="C12517" s="1">
        <v>0</v>
      </c>
      <c r="D12517" s="1">
        <v>0</v>
      </c>
      <c r="E12517" s="1">
        <v>0</v>
      </c>
    </row>
    <row r="12518" spans="1:5" x14ac:dyDescent="0.25">
      <c r="A12518" t="s">
        <v>18962</v>
      </c>
      <c r="B12518" t="s">
        <v>18963</v>
      </c>
      <c r="C12518" s="1">
        <v>0</v>
      </c>
      <c r="D12518" s="1">
        <v>0</v>
      </c>
      <c r="E12518" s="1">
        <v>0</v>
      </c>
    </row>
    <row r="12519" spans="1:5" x14ac:dyDescent="0.25">
      <c r="A12519" t="s">
        <v>18964</v>
      </c>
      <c r="B12519" t="s">
        <v>18965</v>
      </c>
      <c r="C12519" s="1">
        <v>0</v>
      </c>
      <c r="D12519" s="1">
        <v>0</v>
      </c>
      <c r="E12519" s="1">
        <v>0</v>
      </c>
    </row>
    <row r="12520" spans="1:5" x14ac:dyDescent="0.25">
      <c r="A12520" t="s">
        <v>18966</v>
      </c>
      <c r="B12520" t="s">
        <v>18967</v>
      </c>
      <c r="C12520" s="1">
        <v>1000</v>
      </c>
      <c r="D12520" s="1">
        <v>1815</v>
      </c>
      <c r="E12520" s="1">
        <v>1850</v>
      </c>
    </row>
    <row r="12521" spans="1:5" x14ac:dyDescent="0.25">
      <c r="A12521" t="s">
        <v>18968</v>
      </c>
      <c r="B12521" t="s">
        <v>18969</v>
      </c>
      <c r="C12521" s="1">
        <v>0</v>
      </c>
      <c r="D12521" s="1">
        <v>0</v>
      </c>
      <c r="E12521" s="1">
        <v>0</v>
      </c>
    </row>
    <row r="12522" spans="1:5" x14ac:dyDescent="0.25">
      <c r="A12522" t="s">
        <v>18970</v>
      </c>
      <c r="B12522" t="s">
        <v>18971</v>
      </c>
      <c r="C12522" s="1">
        <v>1750</v>
      </c>
      <c r="D12522" s="1">
        <v>31</v>
      </c>
      <c r="E12522" s="1">
        <v>1750</v>
      </c>
    </row>
    <row r="12523" spans="1:5" x14ac:dyDescent="0.25">
      <c r="A12523" t="s">
        <v>18972</v>
      </c>
      <c r="B12523" t="s">
        <v>18973</v>
      </c>
      <c r="C12523" s="1">
        <v>2500</v>
      </c>
      <c r="D12523" s="1">
        <v>0</v>
      </c>
      <c r="E12523" s="1">
        <v>2500</v>
      </c>
    </row>
    <row r="12524" spans="1:5" x14ac:dyDescent="0.25">
      <c r="A12524" t="s">
        <v>18974</v>
      </c>
      <c r="B12524" t="s">
        <v>18975</v>
      </c>
      <c r="C12524" s="1">
        <v>1500</v>
      </c>
      <c r="D12524" s="1">
        <v>946</v>
      </c>
      <c r="E12524" s="1">
        <v>1500</v>
      </c>
    </row>
    <row r="12525" spans="1:5" x14ac:dyDescent="0.25">
      <c r="A12525" t="s">
        <v>18976</v>
      </c>
      <c r="B12525" t="s">
        <v>18977</v>
      </c>
      <c r="C12525" s="1">
        <v>0</v>
      </c>
      <c r="D12525" s="1">
        <v>0</v>
      </c>
      <c r="E12525" s="1">
        <v>0</v>
      </c>
    </row>
    <row r="12526" spans="1:5" x14ac:dyDescent="0.25">
      <c r="A12526" t="s">
        <v>18978</v>
      </c>
      <c r="B12526" t="s">
        <v>18979</v>
      </c>
      <c r="C12526" s="1">
        <v>0</v>
      </c>
      <c r="D12526" s="1">
        <v>0</v>
      </c>
      <c r="E12526" s="1">
        <v>0</v>
      </c>
    </row>
    <row r="12527" spans="1:5" x14ac:dyDescent="0.25">
      <c r="A12527" t="s">
        <v>18980</v>
      </c>
      <c r="B12527" t="s">
        <v>18981</v>
      </c>
      <c r="C12527" s="1">
        <v>0</v>
      </c>
      <c r="D12527" s="1">
        <v>0</v>
      </c>
      <c r="E12527" s="1">
        <v>0</v>
      </c>
    </row>
    <row r="12528" spans="1:5" x14ac:dyDescent="0.25">
      <c r="A12528" t="s">
        <v>18982</v>
      </c>
      <c r="B12528" t="s">
        <v>18983</v>
      </c>
      <c r="C12528" s="1">
        <v>0</v>
      </c>
      <c r="D12528" s="1">
        <v>0</v>
      </c>
      <c r="E12528" s="1">
        <v>0</v>
      </c>
    </row>
    <row r="12529" spans="1:5" x14ac:dyDescent="0.25">
      <c r="A12529" t="s">
        <v>18984</v>
      </c>
      <c r="B12529" t="s">
        <v>18985</v>
      </c>
      <c r="C12529" s="1">
        <v>0</v>
      </c>
      <c r="D12529" s="1">
        <v>0</v>
      </c>
      <c r="E12529" s="1">
        <v>0</v>
      </c>
    </row>
    <row r="12530" spans="1:5" x14ac:dyDescent="0.25">
      <c r="A12530" t="s">
        <v>18986</v>
      </c>
      <c r="B12530" t="s">
        <v>18987</v>
      </c>
      <c r="C12530" s="1">
        <v>0</v>
      </c>
      <c r="D12530" s="1">
        <v>0</v>
      </c>
      <c r="E12530" s="1">
        <v>0</v>
      </c>
    </row>
    <row r="12531" spans="1:5" x14ac:dyDescent="0.25">
      <c r="A12531" t="s">
        <v>18988</v>
      </c>
      <c r="B12531" t="s">
        <v>18989</v>
      </c>
      <c r="C12531" s="1">
        <v>0</v>
      </c>
      <c r="D12531" s="1">
        <v>0</v>
      </c>
      <c r="E12531" s="1">
        <v>0</v>
      </c>
    </row>
    <row r="12532" spans="1:5" x14ac:dyDescent="0.25">
      <c r="A12532" t="s">
        <v>18990</v>
      </c>
      <c r="B12532" t="s">
        <v>18991</v>
      </c>
      <c r="C12532" s="1">
        <v>0</v>
      </c>
      <c r="D12532" s="1">
        <v>0</v>
      </c>
      <c r="E12532" s="1">
        <v>0</v>
      </c>
    </row>
    <row r="12533" spans="1:5" x14ac:dyDescent="0.25">
      <c r="A12533" t="s">
        <v>18992</v>
      </c>
      <c r="B12533" t="s">
        <v>18993</v>
      </c>
      <c r="C12533" s="1">
        <v>1000</v>
      </c>
      <c r="D12533" s="1">
        <v>43</v>
      </c>
      <c r="E12533" s="1">
        <v>1000</v>
      </c>
    </row>
    <row r="12534" spans="1:5" x14ac:dyDescent="0.25">
      <c r="A12534" t="s">
        <v>18994</v>
      </c>
      <c r="B12534" t="s">
        <v>18995</v>
      </c>
      <c r="C12534" s="1">
        <v>0</v>
      </c>
      <c r="D12534" s="1">
        <v>0</v>
      </c>
      <c r="E12534" s="1">
        <v>0</v>
      </c>
    </row>
    <row r="12535" spans="1:5" x14ac:dyDescent="0.25">
      <c r="A12535" t="s">
        <v>18996</v>
      </c>
      <c r="B12535" t="s">
        <v>18997</v>
      </c>
      <c r="C12535" s="1">
        <v>0</v>
      </c>
      <c r="D12535" s="1">
        <v>0</v>
      </c>
      <c r="E12535" s="1">
        <v>0</v>
      </c>
    </row>
    <row r="12536" spans="1:5" x14ac:dyDescent="0.25">
      <c r="A12536" t="s">
        <v>18998</v>
      </c>
      <c r="B12536" t="s">
        <v>18999</v>
      </c>
      <c r="C12536" s="1">
        <v>0</v>
      </c>
      <c r="D12536" s="1">
        <v>0</v>
      </c>
      <c r="E12536" s="1">
        <v>0</v>
      </c>
    </row>
    <row r="12537" spans="1:5" x14ac:dyDescent="0.25">
      <c r="A12537" t="s">
        <v>19000</v>
      </c>
      <c r="B12537" t="s">
        <v>19001</v>
      </c>
      <c r="C12537" s="1">
        <v>0</v>
      </c>
      <c r="D12537" s="1">
        <v>0</v>
      </c>
      <c r="E12537" s="1">
        <v>0</v>
      </c>
    </row>
    <row r="12538" spans="1:5" x14ac:dyDescent="0.25">
      <c r="A12538" t="s">
        <v>19002</v>
      </c>
      <c r="B12538" t="s">
        <v>19003</v>
      </c>
      <c r="C12538" s="1">
        <v>0</v>
      </c>
      <c r="D12538" s="1">
        <v>0</v>
      </c>
      <c r="E12538" s="1">
        <v>0</v>
      </c>
    </row>
    <row r="12539" spans="1:5" x14ac:dyDescent="0.25">
      <c r="A12539" t="s">
        <v>19004</v>
      </c>
      <c r="B12539" t="s">
        <v>19005</v>
      </c>
      <c r="C12539" s="1">
        <v>0</v>
      </c>
      <c r="D12539" s="1">
        <v>0</v>
      </c>
      <c r="E12539" s="1">
        <v>0</v>
      </c>
    </row>
    <row r="12540" spans="1:5" x14ac:dyDescent="0.25">
      <c r="A12540" t="s">
        <v>19006</v>
      </c>
      <c r="B12540" t="s">
        <v>19007</v>
      </c>
      <c r="C12540" s="1">
        <v>0</v>
      </c>
      <c r="D12540" s="1">
        <v>0</v>
      </c>
      <c r="E12540" s="1">
        <v>0</v>
      </c>
    </row>
    <row r="12541" spans="1:5" x14ac:dyDescent="0.25">
      <c r="A12541" t="s">
        <v>19008</v>
      </c>
      <c r="B12541" t="s">
        <v>19009</v>
      </c>
      <c r="C12541" s="1">
        <v>0</v>
      </c>
      <c r="D12541" s="1">
        <v>0</v>
      </c>
      <c r="E12541" s="1">
        <v>0</v>
      </c>
    </row>
    <row r="12542" spans="1:5" x14ac:dyDescent="0.25">
      <c r="A12542" t="s">
        <v>19010</v>
      </c>
      <c r="B12542" t="s">
        <v>19011</v>
      </c>
      <c r="C12542" s="1">
        <v>8500</v>
      </c>
      <c r="D12542" s="1">
        <v>3769</v>
      </c>
      <c r="E12542" s="1">
        <v>9000</v>
      </c>
    </row>
    <row r="12543" spans="1:5" x14ac:dyDescent="0.25">
      <c r="A12543" t="s">
        <v>19012</v>
      </c>
      <c r="B12543" t="s">
        <v>19013</v>
      </c>
      <c r="C12543" s="1">
        <v>0</v>
      </c>
      <c r="D12543" s="1">
        <v>3983</v>
      </c>
      <c r="E12543" s="1">
        <v>4800</v>
      </c>
    </row>
    <row r="12544" spans="1:5" x14ac:dyDescent="0.25">
      <c r="A12544" t="s">
        <v>19014</v>
      </c>
      <c r="B12544" t="s">
        <v>19015</v>
      </c>
      <c r="C12544" s="1">
        <v>123</v>
      </c>
      <c r="D12544" s="1">
        <v>389</v>
      </c>
      <c r="E12544" s="1">
        <v>123</v>
      </c>
    </row>
    <row r="12545" spans="1:6" x14ac:dyDescent="0.25">
      <c r="A12545" t="s">
        <v>19016</v>
      </c>
      <c r="B12545" t="s">
        <v>19017</v>
      </c>
      <c r="C12545" s="1">
        <v>638</v>
      </c>
      <c r="D12545" s="1">
        <v>253</v>
      </c>
      <c r="E12545" s="1">
        <v>638</v>
      </c>
    </row>
    <row r="12546" spans="1:6" x14ac:dyDescent="0.25">
      <c r="A12546" t="s">
        <v>19018</v>
      </c>
      <c r="B12546" t="s">
        <v>19019</v>
      </c>
      <c r="C12546" s="1">
        <v>1330</v>
      </c>
      <c r="D12546" s="1">
        <v>387</v>
      </c>
      <c r="E12546" s="1">
        <v>1330</v>
      </c>
    </row>
    <row r="12547" spans="1:6" x14ac:dyDescent="0.25">
      <c r="A12547" t="s">
        <v>19020</v>
      </c>
      <c r="B12547" t="s">
        <v>19021</v>
      </c>
      <c r="C12547" s="1">
        <v>0</v>
      </c>
      <c r="D12547" s="1">
        <v>0</v>
      </c>
      <c r="E12547" s="1">
        <v>0</v>
      </c>
    </row>
    <row r="12548" spans="1:6" ht="90" x14ac:dyDescent="0.25">
      <c r="A12548" t="s">
        <v>19022</v>
      </c>
      <c r="B12548" t="s">
        <v>19023</v>
      </c>
      <c r="C12548" s="1">
        <v>68000</v>
      </c>
      <c r="D12548" s="1">
        <v>3361</v>
      </c>
      <c r="E12548" s="1">
        <v>45000</v>
      </c>
      <c r="F12548" s="2" t="s">
        <v>19024</v>
      </c>
    </row>
    <row r="12549" spans="1:6" ht="45" x14ac:dyDescent="0.25">
      <c r="A12549" t="s">
        <v>19025</v>
      </c>
      <c r="B12549" t="s">
        <v>19026</v>
      </c>
      <c r="C12549" s="1">
        <v>1300</v>
      </c>
      <c r="D12549" s="1">
        <v>42</v>
      </c>
      <c r="E12549" s="1">
        <v>2000</v>
      </c>
      <c r="F12549" s="2" t="s">
        <v>19027</v>
      </c>
    </row>
    <row r="12550" spans="1:6" x14ac:dyDescent="0.25">
      <c r="A12550" t="s">
        <v>19028</v>
      </c>
      <c r="B12550" t="s">
        <v>19029</v>
      </c>
      <c r="C12550" s="1">
        <v>550</v>
      </c>
      <c r="D12550" s="1">
        <v>0</v>
      </c>
      <c r="E12550" s="1">
        <v>600</v>
      </c>
      <c r="F12550" t="s">
        <v>19030</v>
      </c>
    </row>
    <row r="12551" spans="1:6" ht="135" x14ac:dyDescent="0.25">
      <c r="A12551" t="s">
        <v>19031</v>
      </c>
      <c r="B12551" t="s">
        <v>19032</v>
      </c>
      <c r="C12551" s="1">
        <v>44000</v>
      </c>
      <c r="D12551" s="1">
        <v>0</v>
      </c>
      <c r="E12551" s="1">
        <v>730000</v>
      </c>
      <c r="F12551" s="2" t="s">
        <v>19033</v>
      </c>
    </row>
    <row r="12552" spans="1:6" x14ac:dyDescent="0.25">
      <c r="A12552" t="s">
        <v>19034</v>
      </c>
      <c r="B12552" t="s">
        <v>19035</v>
      </c>
      <c r="C12552" s="1">
        <v>300</v>
      </c>
      <c r="D12552" s="1">
        <v>0</v>
      </c>
      <c r="E12552" s="1">
        <v>500</v>
      </c>
      <c r="F12552" t="s">
        <v>19036</v>
      </c>
    </row>
    <row r="12553" spans="1:6" ht="45" x14ac:dyDescent="0.25">
      <c r="A12553" t="s">
        <v>19037</v>
      </c>
      <c r="B12553" t="s">
        <v>19038</v>
      </c>
      <c r="C12553" s="1">
        <v>0</v>
      </c>
      <c r="D12553" s="1">
        <v>0</v>
      </c>
      <c r="E12553" s="1">
        <v>4999</v>
      </c>
      <c r="F12553" s="2" t="s">
        <v>19039</v>
      </c>
    </row>
    <row r="12554" spans="1:6" x14ac:dyDescent="0.25">
      <c r="A12554" t="s">
        <v>19040</v>
      </c>
      <c r="B12554" t="s">
        <v>19041</v>
      </c>
      <c r="C12554" s="1">
        <v>750</v>
      </c>
      <c r="D12554" s="1">
        <v>300</v>
      </c>
      <c r="E12554" s="1">
        <v>1500</v>
      </c>
      <c r="F12554" t="s">
        <v>19042</v>
      </c>
    </row>
    <row r="12555" spans="1:6" ht="75" x14ac:dyDescent="0.25">
      <c r="A12555" t="s">
        <v>19043</v>
      </c>
      <c r="B12555" t="s">
        <v>19044</v>
      </c>
      <c r="C12555" s="1">
        <v>500</v>
      </c>
      <c r="D12555" s="1">
        <v>0</v>
      </c>
      <c r="E12555" s="1">
        <v>500</v>
      </c>
      <c r="F12555" s="2" t="s">
        <v>19045</v>
      </c>
    </row>
    <row r="12556" spans="1:6" x14ac:dyDescent="0.25">
      <c r="A12556" t="s">
        <v>19046</v>
      </c>
      <c r="B12556" t="s">
        <v>19047</v>
      </c>
      <c r="C12556" s="1">
        <v>0</v>
      </c>
      <c r="D12556" s="1">
        <v>0</v>
      </c>
      <c r="E12556" s="1">
        <v>0</v>
      </c>
    </row>
    <row r="12557" spans="1:6" x14ac:dyDescent="0.25">
      <c r="A12557" t="s">
        <v>19048</v>
      </c>
      <c r="B12557" t="s">
        <v>19049</v>
      </c>
      <c r="C12557" s="1">
        <v>5000</v>
      </c>
      <c r="D12557" s="1">
        <v>0</v>
      </c>
      <c r="E12557" s="1">
        <v>6000</v>
      </c>
      <c r="F12557" t="s">
        <v>19050</v>
      </c>
    </row>
    <row r="12558" spans="1:6" x14ac:dyDescent="0.25">
      <c r="A12558" t="s">
        <v>19051</v>
      </c>
      <c r="B12558" t="s">
        <v>19052</v>
      </c>
      <c r="C12558" s="1">
        <v>400</v>
      </c>
      <c r="D12558" s="1">
        <v>0</v>
      </c>
      <c r="E12558" s="1">
        <v>600</v>
      </c>
      <c r="F12558" t="s">
        <v>19053</v>
      </c>
    </row>
    <row r="12559" spans="1:6" ht="30" x14ac:dyDescent="0.25">
      <c r="A12559" t="s">
        <v>19054</v>
      </c>
      <c r="B12559" t="s">
        <v>19055</v>
      </c>
      <c r="C12559" s="1">
        <v>700</v>
      </c>
      <c r="D12559" s="1">
        <v>0</v>
      </c>
      <c r="E12559" s="1">
        <v>700</v>
      </c>
      <c r="F12559" s="2" t="s">
        <v>19056</v>
      </c>
    </row>
    <row r="12560" spans="1:6" ht="45" x14ac:dyDescent="0.25">
      <c r="A12560" t="s">
        <v>19057</v>
      </c>
      <c r="B12560" t="s">
        <v>19058</v>
      </c>
      <c r="C12560" s="1">
        <v>205850</v>
      </c>
      <c r="D12560" s="1">
        <v>121393</v>
      </c>
      <c r="E12560" s="1">
        <v>290000</v>
      </c>
      <c r="F12560" s="2" t="s">
        <v>19059</v>
      </c>
    </row>
    <row r="12561" spans="1:6" x14ac:dyDescent="0.25">
      <c r="A12561" t="s">
        <v>19060</v>
      </c>
      <c r="B12561" t="s">
        <v>19061</v>
      </c>
      <c r="C12561" s="1">
        <v>0</v>
      </c>
      <c r="D12561" s="1">
        <v>0</v>
      </c>
      <c r="E12561" s="1">
        <v>0</v>
      </c>
    </row>
    <row r="12562" spans="1:6" x14ac:dyDescent="0.25">
      <c r="A12562" t="s">
        <v>19062</v>
      </c>
      <c r="B12562" t="s">
        <v>19063</v>
      </c>
      <c r="C12562" s="1">
        <v>0</v>
      </c>
      <c r="D12562" s="1">
        <v>0</v>
      </c>
      <c r="E12562" s="1">
        <v>0</v>
      </c>
    </row>
    <row r="12563" spans="1:6" x14ac:dyDescent="0.25">
      <c r="A12563" t="s">
        <v>19064</v>
      </c>
      <c r="B12563" t="s">
        <v>19065</v>
      </c>
      <c r="C12563" s="1">
        <v>0</v>
      </c>
      <c r="D12563" s="1">
        <v>0</v>
      </c>
      <c r="E12563" s="1">
        <v>0</v>
      </c>
    </row>
    <row r="12564" spans="1:6" x14ac:dyDescent="0.25">
      <c r="A12564" t="s">
        <v>19066</v>
      </c>
      <c r="B12564" t="s">
        <v>19067</v>
      </c>
      <c r="C12564" s="1">
        <v>60000</v>
      </c>
      <c r="D12564" s="1">
        <v>80138</v>
      </c>
      <c r="E12564" s="1">
        <v>0</v>
      </c>
    </row>
    <row r="12565" spans="1:6" x14ac:dyDescent="0.25">
      <c r="A12565" t="s">
        <v>19068</v>
      </c>
      <c r="B12565" t="s">
        <v>19069</v>
      </c>
      <c r="C12565" s="1">
        <v>0</v>
      </c>
      <c r="D12565" s="1">
        <v>0</v>
      </c>
      <c r="E12565" s="1">
        <v>0</v>
      </c>
      <c r="F12565" t="s">
        <v>19070</v>
      </c>
    </row>
    <row r="12566" spans="1:6" ht="45" x14ac:dyDescent="0.25">
      <c r="A12566" t="s">
        <v>19071</v>
      </c>
      <c r="B12566" t="s">
        <v>19072</v>
      </c>
      <c r="C12566" s="1">
        <v>72000</v>
      </c>
      <c r="D12566" s="1">
        <v>23754</v>
      </c>
      <c r="E12566" s="1">
        <v>75000</v>
      </c>
      <c r="F12566" s="2" t="s">
        <v>19073</v>
      </c>
    </row>
    <row r="12567" spans="1:6" ht="45" x14ac:dyDescent="0.25">
      <c r="A12567" t="s">
        <v>19074</v>
      </c>
      <c r="B12567" t="s">
        <v>19075</v>
      </c>
      <c r="C12567" s="1">
        <v>15000</v>
      </c>
      <c r="D12567" s="1">
        <v>6369</v>
      </c>
      <c r="E12567" s="1">
        <v>20000</v>
      </c>
      <c r="F12567" s="2" t="s">
        <v>19076</v>
      </c>
    </row>
    <row r="12568" spans="1:6" ht="75" x14ac:dyDescent="0.25">
      <c r="A12568" t="s">
        <v>19077</v>
      </c>
      <c r="B12568" t="s">
        <v>19078</v>
      </c>
      <c r="C12568" s="1">
        <v>77000</v>
      </c>
      <c r="D12568" s="1">
        <v>32967</v>
      </c>
      <c r="E12568" s="1">
        <v>80000</v>
      </c>
      <c r="F12568" s="2" t="s">
        <v>19079</v>
      </c>
    </row>
    <row r="12569" spans="1:6" x14ac:dyDescent="0.25">
      <c r="A12569" t="s">
        <v>19080</v>
      </c>
      <c r="B12569" t="s">
        <v>19081</v>
      </c>
      <c r="C12569" s="1">
        <v>0</v>
      </c>
      <c r="D12569" s="1">
        <v>0</v>
      </c>
      <c r="E12569" s="1">
        <v>0</v>
      </c>
    </row>
    <row r="12570" spans="1:6" x14ac:dyDescent="0.25">
      <c r="A12570" t="s">
        <v>19082</v>
      </c>
      <c r="B12570" t="s">
        <v>19083</v>
      </c>
      <c r="C12570" s="1">
        <v>0</v>
      </c>
      <c r="D12570" s="1">
        <v>0</v>
      </c>
      <c r="E12570" s="1">
        <v>0</v>
      </c>
      <c r="F12570" t="s">
        <v>19084</v>
      </c>
    </row>
    <row r="12571" spans="1:6" x14ac:dyDescent="0.25">
      <c r="A12571" t="s">
        <v>19085</v>
      </c>
      <c r="B12571" t="s">
        <v>19086</v>
      </c>
      <c r="C12571" s="1">
        <v>14500</v>
      </c>
      <c r="D12571" s="1">
        <v>7143</v>
      </c>
      <c r="E12571" s="1">
        <v>30000</v>
      </c>
      <c r="F12571" t="s">
        <v>19087</v>
      </c>
    </row>
    <row r="12572" spans="1:6" ht="45" x14ac:dyDescent="0.25">
      <c r="A12572" t="s">
        <v>19088</v>
      </c>
      <c r="B12572" t="s">
        <v>19089</v>
      </c>
      <c r="C12572" s="1">
        <v>240000</v>
      </c>
      <c r="D12572" s="1">
        <v>16715</v>
      </c>
      <c r="E12572" s="1">
        <v>200000</v>
      </c>
      <c r="F12572" s="2" t="s">
        <v>19090</v>
      </c>
    </row>
    <row r="12573" spans="1:6" x14ac:dyDescent="0.25">
      <c r="A12573" t="s">
        <v>19091</v>
      </c>
      <c r="B12573" t="s">
        <v>19092</v>
      </c>
      <c r="C12573" s="1">
        <v>0</v>
      </c>
      <c r="D12573" s="1">
        <v>0</v>
      </c>
      <c r="E12573" s="1">
        <v>0</v>
      </c>
    </row>
    <row r="12574" spans="1:6" ht="60" x14ac:dyDescent="0.25">
      <c r="A12574" t="s">
        <v>19093</v>
      </c>
      <c r="B12574" t="s">
        <v>19094</v>
      </c>
      <c r="C12574" s="1">
        <v>800</v>
      </c>
      <c r="D12574" s="1">
        <v>546</v>
      </c>
      <c r="E12574" s="1">
        <v>4000</v>
      </c>
      <c r="F12574" s="2" t="s">
        <v>19095</v>
      </c>
    </row>
    <row r="12575" spans="1:6" x14ac:dyDescent="0.25">
      <c r="A12575" t="s">
        <v>19096</v>
      </c>
      <c r="B12575" t="s">
        <v>19097</v>
      </c>
      <c r="C12575" s="1">
        <v>0</v>
      </c>
      <c r="D12575" s="1">
        <v>0</v>
      </c>
      <c r="E12575" s="1">
        <v>0</v>
      </c>
    </row>
    <row r="12576" spans="1:6" x14ac:dyDescent="0.25">
      <c r="A12576" t="s">
        <v>19098</v>
      </c>
      <c r="B12576" t="s">
        <v>19099</v>
      </c>
      <c r="C12576" s="1">
        <v>0</v>
      </c>
      <c r="D12576" s="1">
        <v>0</v>
      </c>
      <c r="E12576" s="1">
        <v>0</v>
      </c>
    </row>
    <row r="12577" spans="1:6" x14ac:dyDescent="0.25">
      <c r="A12577" t="s">
        <v>19100</v>
      </c>
      <c r="B12577" t="s">
        <v>19101</v>
      </c>
      <c r="C12577" s="1">
        <v>732</v>
      </c>
      <c r="D12577" s="1">
        <v>0</v>
      </c>
      <c r="E12577" s="1">
        <v>0</v>
      </c>
      <c r="F12577" t="s">
        <v>19102</v>
      </c>
    </row>
    <row r="12578" spans="1:6" x14ac:dyDescent="0.25">
      <c r="A12578" t="s">
        <v>19103</v>
      </c>
      <c r="B12578" t="s">
        <v>19104</v>
      </c>
      <c r="C12578" s="1">
        <v>0</v>
      </c>
      <c r="D12578" s="1">
        <v>0</v>
      </c>
      <c r="E12578" s="1">
        <v>0</v>
      </c>
    </row>
    <row r="12579" spans="1:6" x14ac:dyDescent="0.25">
      <c r="A12579" t="s">
        <v>19105</v>
      </c>
      <c r="B12579" t="s">
        <v>19106</v>
      </c>
      <c r="C12579" s="1">
        <v>0</v>
      </c>
      <c r="D12579" s="1">
        <v>0</v>
      </c>
      <c r="E12579" s="1">
        <v>0</v>
      </c>
      <c r="F12579" t="s">
        <v>19107</v>
      </c>
    </row>
    <row r="12580" spans="1:6" x14ac:dyDescent="0.25">
      <c r="A12580" t="s">
        <v>19108</v>
      </c>
      <c r="B12580" t="s">
        <v>19109</v>
      </c>
      <c r="C12580" s="1">
        <v>0</v>
      </c>
      <c r="D12580" s="1">
        <v>0</v>
      </c>
      <c r="E12580" s="1">
        <v>0</v>
      </c>
      <c r="F12580" t="s">
        <v>19110</v>
      </c>
    </row>
    <row r="12581" spans="1:6" x14ac:dyDescent="0.25">
      <c r="A12581" t="s">
        <v>19111</v>
      </c>
      <c r="B12581" t="s">
        <v>19112</v>
      </c>
      <c r="C12581" s="1">
        <v>300</v>
      </c>
      <c r="D12581" s="1">
        <v>0</v>
      </c>
      <c r="E12581" s="1">
        <v>300</v>
      </c>
    </row>
    <row r="12582" spans="1:6" x14ac:dyDescent="0.25">
      <c r="A12582" t="s">
        <v>19113</v>
      </c>
      <c r="B12582" t="s">
        <v>19114</v>
      </c>
      <c r="C12582" s="1">
        <v>850</v>
      </c>
      <c r="D12582" s="1">
        <v>0</v>
      </c>
      <c r="E12582" s="1">
        <v>1000</v>
      </c>
      <c r="F12582" t="s">
        <v>19115</v>
      </c>
    </row>
    <row r="12583" spans="1:6" x14ac:dyDescent="0.25">
      <c r="A12583" t="s">
        <v>19116</v>
      </c>
      <c r="B12583" t="s">
        <v>19117</v>
      </c>
      <c r="C12583" s="1">
        <v>3500</v>
      </c>
      <c r="D12583" s="1">
        <v>0</v>
      </c>
      <c r="E12583" s="1">
        <v>3500</v>
      </c>
    </row>
    <row r="12584" spans="1:6" x14ac:dyDescent="0.25">
      <c r="A12584" t="s">
        <v>19118</v>
      </c>
      <c r="B12584" t="s">
        <v>19119</v>
      </c>
      <c r="C12584" s="1">
        <v>3000</v>
      </c>
      <c r="D12584" s="1">
        <v>0</v>
      </c>
      <c r="E12584" s="1">
        <v>3000</v>
      </c>
    </row>
    <row r="12585" spans="1:6" x14ac:dyDescent="0.25">
      <c r="A12585" t="s">
        <v>19120</v>
      </c>
      <c r="B12585" t="s">
        <v>19121</v>
      </c>
      <c r="C12585" s="1">
        <v>450</v>
      </c>
      <c r="D12585" s="1">
        <v>500</v>
      </c>
      <c r="E12585" s="1">
        <v>0</v>
      </c>
    </row>
    <row r="12586" spans="1:6" x14ac:dyDescent="0.25">
      <c r="A12586" t="s">
        <v>19122</v>
      </c>
      <c r="B12586" t="s">
        <v>19123</v>
      </c>
      <c r="C12586" s="1">
        <v>0</v>
      </c>
      <c r="D12586" s="1">
        <v>0</v>
      </c>
      <c r="E12586" s="1">
        <v>0</v>
      </c>
    </row>
    <row r="12587" spans="1:6" x14ac:dyDescent="0.25">
      <c r="A12587" t="s">
        <v>19124</v>
      </c>
      <c r="B12587" t="s">
        <v>19125</v>
      </c>
      <c r="C12587" s="1">
        <v>111590</v>
      </c>
      <c r="D12587" s="1">
        <v>23951</v>
      </c>
      <c r="E12587" s="1">
        <v>108318</v>
      </c>
    </row>
    <row r="12588" spans="1:6" x14ac:dyDescent="0.25">
      <c r="A12588" t="s">
        <v>19126</v>
      </c>
      <c r="B12588" t="s">
        <v>19127</v>
      </c>
      <c r="C12588" s="1">
        <v>0</v>
      </c>
      <c r="D12588" s="1">
        <v>0</v>
      </c>
      <c r="E12588" s="1">
        <v>0</v>
      </c>
    </row>
    <row r="12589" spans="1:6" x14ac:dyDescent="0.25">
      <c r="A12589" t="s">
        <v>19128</v>
      </c>
      <c r="B12589" t="s">
        <v>19129</v>
      </c>
      <c r="C12589" s="1">
        <v>0</v>
      </c>
      <c r="D12589" s="1">
        <v>0</v>
      </c>
      <c r="E12589" s="1">
        <v>0</v>
      </c>
    </row>
    <row r="12590" spans="1:6" x14ac:dyDescent="0.25">
      <c r="A12590" t="s">
        <v>19130</v>
      </c>
      <c r="B12590" t="s">
        <v>19131</v>
      </c>
      <c r="C12590" s="1">
        <v>2000</v>
      </c>
      <c r="D12590" s="1">
        <v>2720</v>
      </c>
      <c r="E12590" s="1">
        <v>0</v>
      </c>
    </row>
    <row r="12591" spans="1:6" x14ac:dyDescent="0.25">
      <c r="A12591" t="s">
        <v>19132</v>
      </c>
      <c r="B12591" t="s">
        <v>19133</v>
      </c>
      <c r="C12591" s="1">
        <v>18000</v>
      </c>
      <c r="D12591" s="1">
        <v>0</v>
      </c>
      <c r="E12591" s="1">
        <v>18000</v>
      </c>
    </row>
    <row r="12592" spans="1:6" x14ac:dyDescent="0.25">
      <c r="A12592" t="s">
        <v>19134</v>
      </c>
      <c r="B12592" t="s">
        <v>19135</v>
      </c>
      <c r="C12592" s="1">
        <v>1908</v>
      </c>
      <c r="D12592" s="1">
        <v>542</v>
      </c>
      <c r="E12592" s="1">
        <v>1832</v>
      </c>
    </row>
    <row r="12593" spans="1:6" x14ac:dyDescent="0.25">
      <c r="A12593" t="s">
        <v>19136</v>
      </c>
      <c r="B12593" t="s">
        <v>19137</v>
      </c>
      <c r="C12593" s="1">
        <v>10386</v>
      </c>
      <c r="D12593" s="1">
        <v>2541</v>
      </c>
      <c r="E12593" s="1">
        <v>10017</v>
      </c>
    </row>
    <row r="12594" spans="1:6" x14ac:dyDescent="0.25">
      <c r="A12594" t="s">
        <v>19138</v>
      </c>
      <c r="B12594" t="s">
        <v>19139</v>
      </c>
      <c r="C12594" s="1">
        <v>12383</v>
      </c>
      <c r="D12594" s="1">
        <v>3387</v>
      </c>
      <c r="E12594" s="1">
        <v>12330</v>
      </c>
    </row>
    <row r="12595" spans="1:6" x14ac:dyDescent="0.25">
      <c r="A12595" t="s">
        <v>19140</v>
      </c>
      <c r="B12595" t="s">
        <v>19141</v>
      </c>
      <c r="C12595" s="1">
        <v>0</v>
      </c>
      <c r="D12595" s="1">
        <v>0</v>
      </c>
      <c r="E12595" s="1">
        <v>0</v>
      </c>
    </row>
    <row r="12596" spans="1:6" x14ac:dyDescent="0.25">
      <c r="A12596" t="s">
        <v>19142</v>
      </c>
      <c r="B12596" t="s">
        <v>19143</v>
      </c>
      <c r="C12596" s="1">
        <v>0</v>
      </c>
      <c r="D12596" s="1">
        <v>0</v>
      </c>
      <c r="E12596" s="1">
        <v>0</v>
      </c>
    </row>
    <row r="12597" spans="1:6" x14ac:dyDescent="0.25">
      <c r="A12597" t="s">
        <v>19144</v>
      </c>
      <c r="B12597" t="s">
        <v>19145</v>
      </c>
      <c r="C12597" s="1">
        <v>8200</v>
      </c>
      <c r="D12597" s="1">
        <v>2065</v>
      </c>
      <c r="E12597" s="1">
        <v>8200</v>
      </c>
      <c r="F12597" t="s">
        <v>19146</v>
      </c>
    </row>
    <row r="12598" spans="1:6" x14ac:dyDescent="0.25">
      <c r="A12598" t="s">
        <v>19147</v>
      </c>
      <c r="B12598" t="s">
        <v>19148</v>
      </c>
      <c r="C12598" s="1">
        <v>0</v>
      </c>
      <c r="D12598" s="1">
        <v>0</v>
      </c>
      <c r="E12598" s="1">
        <v>600</v>
      </c>
      <c r="F12598" t="s">
        <v>19149</v>
      </c>
    </row>
    <row r="12599" spans="1:6" x14ac:dyDescent="0.25">
      <c r="A12599" t="s">
        <v>19150</v>
      </c>
      <c r="B12599" t="s">
        <v>19151</v>
      </c>
      <c r="C12599" s="1">
        <v>200</v>
      </c>
      <c r="D12599" s="1">
        <v>135</v>
      </c>
      <c r="E12599" s="1">
        <v>200</v>
      </c>
    </row>
    <row r="12600" spans="1:6" x14ac:dyDescent="0.25">
      <c r="A12600" t="s">
        <v>19152</v>
      </c>
      <c r="B12600" t="s">
        <v>19153</v>
      </c>
      <c r="C12600" s="1">
        <v>0</v>
      </c>
      <c r="D12600" s="1">
        <v>0</v>
      </c>
      <c r="E12600" s="1">
        <v>0</v>
      </c>
    </row>
    <row r="12601" spans="1:6" x14ac:dyDescent="0.25">
      <c r="A12601" t="s">
        <v>19154</v>
      </c>
      <c r="B12601" t="s">
        <v>19155</v>
      </c>
      <c r="C12601" s="1">
        <v>0</v>
      </c>
      <c r="D12601" s="1">
        <v>0</v>
      </c>
      <c r="E12601" s="1">
        <v>0</v>
      </c>
    </row>
    <row r="12602" spans="1:6" x14ac:dyDescent="0.25">
      <c r="A12602" t="s">
        <v>19156</v>
      </c>
      <c r="B12602" t="s">
        <v>19157</v>
      </c>
      <c r="C12602" s="1">
        <v>3500</v>
      </c>
      <c r="D12602" s="1">
        <v>616</v>
      </c>
      <c r="E12602" s="1">
        <v>3000</v>
      </c>
    </row>
    <row r="12603" spans="1:6" x14ac:dyDescent="0.25">
      <c r="A12603" t="s">
        <v>19158</v>
      </c>
      <c r="B12603" t="s">
        <v>19159</v>
      </c>
      <c r="C12603" s="1">
        <v>0</v>
      </c>
      <c r="D12603" s="1">
        <v>0</v>
      </c>
      <c r="E12603" s="1">
        <v>0</v>
      </c>
    </row>
    <row r="12604" spans="1:6" x14ac:dyDescent="0.25">
      <c r="A12604" t="s">
        <v>19160</v>
      </c>
      <c r="B12604" t="s">
        <v>19161</v>
      </c>
      <c r="C12604" s="1">
        <v>0</v>
      </c>
      <c r="D12604" s="1">
        <v>0</v>
      </c>
      <c r="E12604" s="1">
        <v>0</v>
      </c>
    </row>
    <row r="12605" spans="1:6" ht="75" x14ac:dyDescent="0.25">
      <c r="A12605" t="s">
        <v>19162</v>
      </c>
      <c r="B12605" t="s">
        <v>19163</v>
      </c>
      <c r="C12605" s="1">
        <v>9200</v>
      </c>
      <c r="D12605" s="1">
        <v>1689</v>
      </c>
      <c r="E12605" s="1">
        <v>9800</v>
      </c>
      <c r="F12605" s="2" t="s">
        <v>19164</v>
      </c>
    </row>
    <row r="12606" spans="1:6" x14ac:dyDescent="0.25">
      <c r="A12606" t="s">
        <v>19165</v>
      </c>
      <c r="B12606" t="s">
        <v>19166</v>
      </c>
      <c r="C12606" s="1">
        <v>300</v>
      </c>
      <c r="D12606" s="1">
        <v>0</v>
      </c>
      <c r="E12606" s="1">
        <v>300</v>
      </c>
      <c r="F12606" t="s">
        <v>19167</v>
      </c>
    </row>
    <row r="12607" spans="1:6" x14ac:dyDescent="0.25">
      <c r="A12607" t="s">
        <v>19168</v>
      </c>
      <c r="B12607" t="s">
        <v>19169</v>
      </c>
      <c r="C12607" s="1">
        <v>0</v>
      </c>
      <c r="D12607" s="1">
        <v>0</v>
      </c>
      <c r="E12607" s="1">
        <v>0</v>
      </c>
    </row>
    <row r="12608" spans="1:6" x14ac:dyDescent="0.25">
      <c r="A12608" t="s">
        <v>19170</v>
      </c>
      <c r="B12608" t="s">
        <v>19171</v>
      </c>
      <c r="C12608" s="1">
        <v>11200</v>
      </c>
      <c r="D12608" s="1">
        <v>7674</v>
      </c>
      <c r="E12608" s="1">
        <v>12500</v>
      </c>
      <c r="F12608" t="s">
        <v>19172</v>
      </c>
    </row>
    <row r="12609" spans="1:6" x14ac:dyDescent="0.25">
      <c r="A12609" t="s">
        <v>19173</v>
      </c>
      <c r="B12609" t="s">
        <v>19174</v>
      </c>
      <c r="C12609" s="1">
        <v>0</v>
      </c>
      <c r="D12609" s="1">
        <v>0</v>
      </c>
      <c r="E12609" s="1">
        <v>0</v>
      </c>
    </row>
    <row r="12610" spans="1:6" x14ac:dyDescent="0.25">
      <c r="A12610" t="s">
        <v>19175</v>
      </c>
      <c r="B12610" t="s">
        <v>19176</v>
      </c>
      <c r="C12610" s="1">
        <v>0</v>
      </c>
      <c r="D12610" s="1">
        <v>0</v>
      </c>
      <c r="E12610" s="1">
        <v>0</v>
      </c>
    </row>
    <row r="12611" spans="1:6" x14ac:dyDescent="0.25">
      <c r="A12611" t="s">
        <v>19177</v>
      </c>
      <c r="B12611" t="s">
        <v>19178</v>
      </c>
      <c r="C12611" s="1">
        <v>0</v>
      </c>
      <c r="D12611" s="1">
        <v>0</v>
      </c>
      <c r="E12611" s="1">
        <v>0</v>
      </c>
    </row>
    <row r="12612" spans="1:6" x14ac:dyDescent="0.25">
      <c r="A12612" t="s">
        <v>19179</v>
      </c>
      <c r="B12612" t="s">
        <v>19180</v>
      </c>
      <c r="C12612" s="1">
        <v>0</v>
      </c>
      <c r="D12612" s="1">
        <v>0</v>
      </c>
      <c r="E12612" s="1">
        <v>0</v>
      </c>
    </row>
    <row r="12613" spans="1:6" x14ac:dyDescent="0.25">
      <c r="A12613" t="s">
        <v>19181</v>
      </c>
      <c r="B12613" t="s">
        <v>19182</v>
      </c>
      <c r="C12613" s="1">
        <v>0</v>
      </c>
      <c r="D12613" s="1">
        <v>0</v>
      </c>
      <c r="E12613" s="1">
        <v>0</v>
      </c>
    </row>
    <row r="12614" spans="1:6" x14ac:dyDescent="0.25">
      <c r="A12614" t="s">
        <v>19183</v>
      </c>
      <c r="B12614" t="s">
        <v>19184</v>
      </c>
      <c r="C12614" s="1">
        <v>0</v>
      </c>
      <c r="D12614" s="1">
        <v>0</v>
      </c>
      <c r="E12614" s="1">
        <v>0</v>
      </c>
    </row>
    <row r="12615" spans="1:6" x14ac:dyDescent="0.25">
      <c r="A12615" t="s">
        <v>19185</v>
      </c>
      <c r="B12615" t="s">
        <v>19186</v>
      </c>
      <c r="C12615" s="1">
        <v>0</v>
      </c>
      <c r="D12615" s="1">
        <v>0</v>
      </c>
      <c r="E12615" s="1">
        <v>0</v>
      </c>
    </row>
    <row r="12616" spans="1:6" x14ac:dyDescent="0.25">
      <c r="A12616" t="s">
        <v>19187</v>
      </c>
      <c r="B12616" t="s">
        <v>19188</v>
      </c>
      <c r="C12616" s="1">
        <v>0</v>
      </c>
      <c r="D12616" s="1">
        <v>0</v>
      </c>
      <c r="E12616" s="1">
        <v>0</v>
      </c>
    </row>
    <row r="12617" spans="1:6" x14ac:dyDescent="0.25">
      <c r="A12617" t="s">
        <v>19189</v>
      </c>
      <c r="B12617" t="s">
        <v>19190</v>
      </c>
      <c r="C12617" s="1">
        <v>0</v>
      </c>
      <c r="D12617" s="1">
        <v>0</v>
      </c>
      <c r="E12617" s="1">
        <v>0</v>
      </c>
    </row>
    <row r="12618" spans="1:6" x14ac:dyDescent="0.25">
      <c r="A12618" t="s">
        <v>19191</v>
      </c>
      <c r="B12618" t="s">
        <v>19192</v>
      </c>
      <c r="C12618" s="1">
        <v>0</v>
      </c>
      <c r="D12618" s="1">
        <v>0</v>
      </c>
      <c r="E12618" s="1">
        <v>0</v>
      </c>
    </row>
    <row r="12619" spans="1:6" x14ac:dyDescent="0.25">
      <c r="A12619" t="s">
        <v>19193</v>
      </c>
      <c r="B12619" t="s">
        <v>19194</v>
      </c>
      <c r="C12619" s="1">
        <v>0</v>
      </c>
      <c r="D12619" s="1">
        <v>0</v>
      </c>
      <c r="E12619" s="1">
        <v>0</v>
      </c>
    </row>
    <row r="12620" spans="1:6" x14ac:dyDescent="0.25">
      <c r="A12620" t="s">
        <v>19195</v>
      </c>
      <c r="B12620" t="s">
        <v>19196</v>
      </c>
      <c r="C12620" s="1">
        <v>0</v>
      </c>
      <c r="D12620" s="1">
        <v>0</v>
      </c>
      <c r="E12620" s="1">
        <v>0</v>
      </c>
    </row>
    <row r="12621" spans="1:6" x14ac:dyDescent="0.25">
      <c r="A12621" t="s">
        <v>19197</v>
      </c>
      <c r="B12621" t="s">
        <v>19198</v>
      </c>
      <c r="C12621" s="1">
        <v>0</v>
      </c>
      <c r="D12621" s="1">
        <v>0</v>
      </c>
      <c r="E12621" s="1">
        <v>0</v>
      </c>
    </row>
    <row r="12622" spans="1:6" x14ac:dyDescent="0.25">
      <c r="A12622" t="s">
        <v>19199</v>
      </c>
      <c r="B12622" t="s">
        <v>19200</v>
      </c>
      <c r="C12622" s="1">
        <v>0</v>
      </c>
      <c r="D12622" s="1">
        <v>0</v>
      </c>
      <c r="E12622" s="1">
        <v>0</v>
      </c>
    </row>
    <row r="12623" spans="1:6" x14ac:dyDescent="0.25">
      <c r="A12623" t="s">
        <v>19201</v>
      </c>
      <c r="B12623" t="s">
        <v>19202</v>
      </c>
      <c r="C12623" s="1">
        <v>300</v>
      </c>
      <c r="D12623" s="1">
        <v>0</v>
      </c>
      <c r="E12623" s="1">
        <v>300</v>
      </c>
    </row>
    <row r="12624" spans="1:6" x14ac:dyDescent="0.25">
      <c r="A12624" t="s">
        <v>19203</v>
      </c>
      <c r="B12624" t="s">
        <v>19204</v>
      </c>
      <c r="C12624" s="1">
        <v>500</v>
      </c>
      <c r="D12624" s="1">
        <v>0</v>
      </c>
      <c r="E12624" s="1">
        <v>500</v>
      </c>
      <c r="F12624" t="s">
        <v>19205</v>
      </c>
    </row>
    <row r="12625" spans="1:6" x14ac:dyDescent="0.25">
      <c r="A12625" t="s">
        <v>19206</v>
      </c>
      <c r="B12625" t="s">
        <v>19207</v>
      </c>
      <c r="C12625" s="1">
        <v>300</v>
      </c>
      <c r="D12625" s="1">
        <v>0</v>
      </c>
      <c r="E12625" s="1">
        <v>300</v>
      </c>
      <c r="F12625" t="s">
        <v>19208</v>
      </c>
    </row>
    <row r="12626" spans="1:6" x14ac:dyDescent="0.25">
      <c r="A12626" t="s">
        <v>19209</v>
      </c>
      <c r="B12626" t="s">
        <v>19210</v>
      </c>
      <c r="C12626" s="1">
        <v>0</v>
      </c>
      <c r="D12626" s="1">
        <v>0</v>
      </c>
      <c r="E12626" s="1">
        <v>0</v>
      </c>
    </row>
    <row r="12627" spans="1:6" x14ac:dyDescent="0.25">
      <c r="A12627" t="s">
        <v>19211</v>
      </c>
      <c r="B12627" t="s">
        <v>19212</v>
      </c>
      <c r="C12627" s="1">
        <v>0</v>
      </c>
      <c r="D12627" s="1">
        <v>0</v>
      </c>
      <c r="E12627" s="1">
        <v>0</v>
      </c>
    </row>
    <row r="12628" spans="1:6" x14ac:dyDescent="0.25">
      <c r="A12628" t="s">
        <v>19213</v>
      </c>
      <c r="B12628" t="s">
        <v>19214</v>
      </c>
      <c r="C12628" s="1">
        <v>0</v>
      </c>
      <c r="D12628" s="1">
        <v>0</v>
      </c>
      <c r="E12628" s="1">
        <v>0</v>
      </c>
    </row>
    <row r="12629" spans="1:6" ht="60" x14ac:dyDescent="0.25">
      <c r="A12629" t="s">
        <v>19215</v>
      </c>
      <c r="B12629" t="s">
        <v>19216</v>
      </c>
      <c r="C12629" s="1">
        <v>0</v>
      </c>
      <c r="D12629" s="1">
        <v>1500</v>
      </c>
      <c r="E12629" s="1">
        <v>1500</v>
      </c>
      <c r="F12629" s="2" t="s">
        <v>19217</v>
      </c>
    </row>
    <row r="12630" spans="1:6" x14ac:dyDescent="0.25">
      <c r="A12630" t="s">
        <v>19218</v>
      </c>
      <c r="B12630" t="s">
        <v>19219</v>
      </c>
      <c r="C12630" s="1">
        <v>11500</v>
      </c>
      <c r="D12630" s="1">
        <v>2294</v>
      </c>
      <c r="E12630" s="1">
        <v>11500</v>
      </c>
      <c r="F12630" t="s">
        <v>19220</v>
      </c>
    </row>
    <row r="12631" spans="1:6" x14ac:dyDescent="0.25">
      <c r="A12631" t="s">
        <v>19221</v>
      </c>
      <c r="B12631" t="s">
        <v>19222</v>
      </c>
      <c r="C12631" s="1">
        <v>167</v>
      </c>
      <c r="D12631" s="1">
        <v>115</v>
      </c>
      <c r="E12631" s="1">
        <v>167</v>
      </c>
    </row>
    <row r="12632" spans="1:6" x14ac:dyDescent="0.25">
      <c r="A12632" t="s">
        <v>19223</v>
      </c>
      <c r="B12632" t="s">
        <v>19224</v>
      </c>
      <c r="C12632" s="1">
        <v>863</v>
      </c>
      <c r="D12632" s="1">
        <v>0</v>
      </c>
      <c r="E12632" s="1">
        <v>863</v>
      </c>
    </row>
    <row r="12633" spans="1:6" x14ac:dyDescent="0.25">
      <c r="A12633" t="s">
        <v>19225</v>
      </c>
      <c r="B12633" t="s">
        <v>19226</v>
      </c>
      <c r="C12633" s="1">
        <v>0</v>
      </c>
      <c r="D12633" s="1">
        <v>0</v>
      </c>
      <c r="E12633" s="1">
        <v>0</v>
      </c>
    </row>
    <row r="12634" spans="1:6" x14ac:dyDescent="0.25">
      <c r="A12634" t="s">
        <v>19227</v>
      </c>
      <c r="B12634" t="s">
        <v>19228</v>
      </c>
      <c r="C12634" s="1">
        <v>0</v>
      </c>
      <c r="D12634" s="1">
        <v>0</v>
      </c>
      <c r="E12634" s="1">
        <v>0</v>
      </c>
    </row>
    <row r="12635" spans="1:6" x14ac:dyDescent="0.25">
      <c r="A12635" t="s">
        <v>19229</v>
      </c>
      <c r="B12635" t="s">
        <v>19230</v>
      </c>
      <c r="C12635" s="1">
        <v>5000</v>
      </c>
      <c r="D12635" s="1">
        <v>2094</v>
      </c>
      <c r="E12635" s="1">
        <v>6000</v>
      </c>
      <c r="F12635" t="s">
        <v>19231</v>
      </c>
    </row>
    <row r="12636" spans="1:6" x14ac:dyDescent="0.25">
      <c r="A12636" t="s">
        <v>19232</v>
      </c>
      <c r="B12636" t="s">
        <v>19233</v>
      </c>
      <c r="C12636" s="1">
        <v>0</v>
      </c>
      <c r="D12636" s="1">
        <v>0</v>
      </c>
      <c r="E12636" s="1">
        <v>0</v>
      </c>
    </row>
    <row r="12637" spans="1:6" x14ac:dyDescent="0.25">
      <c r="A12637" t="s">
        <v>19234</v>
      </c>
      <c r="B12637" t="s">
        <v>19235</v>
      </c>
      <c r="C12637" s="1">
        <v>0</v>
      </c>
      <c r="D12637" s="1">
        <v>0</v>
      </c>
      <c r="E12637" s="1">
        <v>0</v>
      </c>
    </row>
    <row r="12638" spans="1:6" x14ac:dyDescent="0.25">
      <c r="A12638" t="s">
        <v>19236</v>
      </c>
      <c r="B12638" t="s">
        <v>19237</v>
      </c>
      <c r="C12638" s="1">
        <v>0</v>
      </c>
      <c r="D12638" s="1">
        <v>0</v>
      </c>
      <c r="E12638" s="1">
        <v>0</v>
      </c>
    </row>
    <row r="12639" spans="1:6" x14ac:dyDescent="0.25">
      <c r="A12639" t="s">
        <v>19238</v>
      </c>
      <c r="B12639" t="s">
        <v>19239</v>
      </c>
      <c r="C12639" s="1">
        <v>0</v>
      </c>
      <c r="D12639" s="1">
        <v>0</v>
      </c>
      <c r="E12639" s="1">
        <v>0</v>
      </c>
    </row>
    <row r="12640" spans="1:6" x14ac:dyDescent="0.25">
      <c r="A12640" t="s">
        <v>19240</v>
      </c>
      <c r="B12640" t="s">
        <v>19241</v>
      </c>
      <c r="C12640" s="1">
        <v>0</v>
      </c>
      <c r="D12640" s="1">
        <v>0</v>
      </c>
      <c r="E12640" s="1">
        <v>0</v>
      </c>
    </row>
    <row r="12641" spans="1:6" x14ac:dyDescent="0.25">
      <c r="A12641" t="s">
        <v>19242</v>
      </c>
      <c r="B12641" t="s">
        <v>19243</v>
      </c>
      <c r="C12641" s="1">
        <v>2500</v>
      </c>
      <c r="D12641" s="1">
        <v>0</v>
      </c>
      <c r="E12641" s="1">
        <v>2000</v>
      </c>
    </row>
    <row r="12642" spans="1:6" x14ac:dyDescent="0.25">
      <c r="A12642" t="s">
        <v>19244</v>
      </c>
      <c r="B12642" t="s">
        <v>19245</v>
      </c>
      <c r="C12642" s="1">
        <v>0</v>
      </c>
      <c r="D12642" s="1">
        <v>0</v>
      </c>
      <c r="E12642" s="1">
        <v>0</v>
      </c>
    </row>
    <row r="12643" spans="1:6" x14ac:dyDescent="0.25">
      <c r="A12643" t="s">
        <v>19246</v>
      </c>
      <c r="B12643" t="s">
        <v>19247</v>
      </c>
      <c r="C12643" s="1">
        <v>0</v>
      </c>
      <c r="D12643" s="1">
        <v>0</v>
      </c>
      <c r="E12643" s="1">
        <v>500</v>
      </c>
      <c r="F12643" t="s">
        <v>19248</v>
      </c>
    </row>
    <row r="12644" spans="1:6" x14ac:dyDescent="0.25">
      <c r="A12644" t="s">
        <v>19249</v>
      </c>
      <c r="B12644" t="s">
        <v>19250</v>
      </c>
      <c r="C12644" s="1">
        <v>0</v>
      </c>
      <c r="D12644" s="1">
        <v>0</v>
      </c>
      <c r="E12644" s="1">
        <v>0</v>
      </c>
    </row>
    <row r="12645" spans="1:6" x14ac:dyDescent="0.25">
      <c r="A12645" t="s">
        <v>19251</v>
      </c>
      <c r="B12645" t="s">
        <v>19252</v>
      </c>
      <c r="C12645" s="1">
        <v>0</v>
      </c>
      <c r="D12645" s="1">
        <v>0</v>
      </c>
      <c r="E12645" s="1">
        <v>0</v>
      </c>
    </row>
    <row r="12646" spans="1:6" x14ac:dyDescent="0.25">
      <c r="A12646" t="s">
        <v>19253</v>
      </c>
      <c r="B12646" t="s">
        <v>19254</v>
      </c>
      <c r="C12646" s="1">
        <v>500</v>
      </c>
      <c r="D12646" s="1">
        <v>0</v>
      </c>
      <c r="E12646" s="1">
        <v>500</v>
      </c>
      <c r="F12646" t="s">
        <v>19255</v>
      </c>
    </row>
    <row r="12647" spans="1:6" x14ac:dyDescent="0.25">
      <c r="A12647" t="s">
        <v>19256</v>
      </c>
      <c r="B12647" t="s">
        <v>19257</v>
      </c>
      <c r="C12647" s="1">
        <v>0</v>
      </c>
      <c r="D12647" s="1">
        <v>0</v>
      </c>
      <c r="E12647" s="1">
        <v>0</v>
      </c>
    </row>
    <row r="12648" spans="1:6" x14ac:dyDescent="0.25">
      <c r="A12648" t="s">
        <v>19258</v>
      </c>
      <c r="B12648" t="s">
        <v>19259</v>
      </c>
      <c r="C12648" s="1">
        <v>0</v>
      </c>
      <c r="D12648" s="1">
        <v>0</v>
      </c>
      <c r="E12648" s="1">
        <v>0</v>
      </c>
    </row>
    <row r="12649" spans="1:6" x14ac:dyDescent="0.25">
      <c r="A12649" t="s">
        <v>19260</v>
      </c>
      <c r="B12649" t="s">
        <v>19261</v>
      </c>
      <c r="C12649" s="1">
        <v>0</v>
      </c>
      <c r="D12649" s="1">
        <v>0</v>
      </c>
      <c r="E12649" s="1">
        <v>0</v>
      </c>
    </row>
    <row r="12650" spans="1:6" x14ac:dyDescent="0.25">
      <c r="A12650" t="s">
        <v>19262</v>
      </c>
      <c r="B12650" t="s">
        <v>19263</v>
      </c>
      <c r="C12650" s="1">
        <v>0</v>
      </c>
      <c r="D12650" s="1">
        <v>0</v>
      </c>
      <c r="E12650" s="1">
        <v>0</v>
      </c>
    </row>
    <row r="12651" spans="1:6" x14ac:dyDescent="0.25">
      <c r="A12651" t="s">
        <v>19264</v>
      </c>
      <c r="B12651" t="s">
        <v>19265</v>
      </c>
      <c r="C12651" s="1">
        <v>0</v>
      </c>
      <c r="D12651" s="1">
        <v>0</v>
      </c>
      <c r="E12651" s="1">
        <v>0</v>
      </c>
    </row>
    <row r="12652" spans="1:6" x14ac:dyDescent="0.25">
      <c r="A12652" t="s">
        <v>19266</v>
      </c>
      <c r="B12652" t="s">
        <v>19267</v>
      </c>
      <c r="C12652" s="1">
        <v>0</v>
      </c>
      <c r="D12652" s="1">
        <v>0</v>
      </c>
      <c r="E12652" s="1">
        <v>0</v>
      </c>
    </row>
    <row r="12653" spans="1:6" x14ac:dyDescent="0.25">
      <c r="A12653" t="s">
        <v>19268</v>
      </c>
      <c r="B12653" t="s">
        <v>19269</v>
      </c>
      <c r="C12653" s="1">
        <v>0</v>
      </c>
      <c r="D12653" s="1">
        <v>0</v>
      </c>
      <c r="E12653" s="1">
        <v>0</v>
      </c>
    </row>
    <row r="12654" spans="1:6" x14ac:dyDescent="0.25">
      <c r="A12654" t="s">
        <v>19270</v>
      </c>
      <c r="B12654" t="s">
        <v>19271</v>
      </c>
      <c r="C12654" s="1">
        <v>0</v>
      </c>
      <c r="D12654" s="1">
        <v>0</v>
      </c>
      <c r="E12654" s="1">
        <v>0</v>
      </c>
    </row>
    <row r="12655" spans="1:6" x14ac:dyDescent="0.25">
      <c r="A12655" t="s">
        <v>19272</v>
      </c>
      <c r="B12655" t="s">
        <v>19273</v>
      </c>
      <c r="C12655" s="1">
        <v>0</v>
      </c>
      <c r="D12655" s="1">
        <v>0</v>
      </c>
      <c r="E12655" s="1">
        <v>0</v>
      </c>
    </row>
    <row r="12656" spans="1:6" x14ac:dyDescent="0.25">
      <c r="A12656" t="s">
        <v>19274</v>
      </c>
      <c r="B12656" t="s">
        <v>19275</v>
      </c>
      <c r="C12656" s="1">
        <v>0</v>
      </c>
      <c r="D12656" s="1">
        <v>0</v>
      </c>
      <c r="E12656" s="1">
        <v>0</v>
      </c>
    </row>
    <row r="12657" spans="1:6" x14ac:dyDescent="0.25">
      <c r="A12657" t="s">
        <v>19276</v>
      </c>
      <c r="B12657" t="s">
        <v>19277</v>
      </c>
      <c r="C12657" s="1">
        <v>0</v>
      </c>
      <c r="D12657" s="1">
        <v>0</v>
      </c>
      <c r="E12657" s="1">
        <v>0</v>
      </c>
    </row>
    <row r="12658" spans="1:6" x14ac:dyDescent="0.25">
      <c r="A12658" t="s">
        <v>19278</v>
      </c>
      <c r="B12658" t="s">
        <v>19279</v>
      </c>
      <c r="C12658" s="1">
        <v>0</v>
      </c>
      <c r="D12658" s="1">
        <v>0</v>
      </c>
      <c r="E12658" s="1">
        <v>0</v>
      </c>
    </row>
    <row r="12659" spans="1:6" x14ac:dyDescent="0.25">
      <c r="A12659" t="s">
        <v>19280</v>
      </c>
      <c r="B12659" t="s">
        <v>19281</v>
      </c>
      <c r="C12659" s="1">
        <v>0</v>
      </c>
      <c r="D12659" s="1">
        <v>0</v>
      </c>
      <c r="E12659" s="1">
        <v>0</v>
      </c>
    </row>
    <row r="12660" spans="1:6" x14ac:dyDescent="0.25">
      <c r="A12660" t="s">
        <v>19282</v>
      </c>
      <c r="B12660" t="s">
        <v>19283</v>
      </c>
      <c r="C12660" s="1">
        <v>0</v>
      </c>
      <c r="D12660" s="1">
        <v>0</v>
      </c>
      <c r="E12660" s="1">
        <v>0</v>
      </c>
    </row>
    <row r="12661" spans="1:6" x14ac:dyDescent="0.25">
      <c r="A12661" t="s">
        <v>19284</v>
      </c>
      <c r="B12661" t="s">
        <v>19285</v>
      </c>
      <c r="C12661" s="1">
        <v>0</v>
      </c>
      <c r="D12661" s="1">
        <v>0</v>
      </c>
      <c r="E12661" s="1">
        <v>0</v>
      </c>
    </row>
    <row r="12662" spans="1:6" x14ac:dyDescent="0.25">
      <c r="A12662" t="s">
        <v>19286</v>
      </c>
      <c r="B12662" t="s">
        <v>19287</v>
      </c>
      <c r="C12662" s="1">
        <v>400</v>
      </c>
      <c r="D12662" s="1">
        <v>0</v>
      </c>
      <c r="E12662" s="1">
        <v>400</v>
      </c>
    </row>
    <row r="12663" spans="1:6" x14ac:dyDescent="0.25">
      <c r="A12663" t="s">
        <v>19288</v>
      </c>
      <c r="B12663" t="s">
        <v>19289</v>
      </c>
      <c r="C12663" s="1">
        <v>300</v>
      </c>
      <c r="D12663" s="1">
        <v>0</v>
      </c>
      <c r="E12663" s="1">
        <v>300</v>
      </c>
      <c r="F12663" t="s">
        <v>19290</v>
      </c>
    </row>
    <row r="12664" spans="1:6" x14ac:dyDescent="0.25">
      <c r="A12664" t="s">
        <v>19291</v>
      </c>
      <c r="B12664" t="s">
        <v>19292</v>
      </c>
      <c r="C12664" s="1">
        <v>600</v>
      </c>
      <c r="D12664" s="1">
        <v>0</v>
      </c>
      <c r="E12664" s="1">
        <v>600</v>
      </c>
      <c r="F12664" t="s">
        <v>19293</v>
      </c>
    </row>
    <row r="12665" spans="1:6" x14ac:dyDescent="0.25">
      <c r="A12665" t="s">
        <v>19294</v>
      </c>
      <c r="B12665" t="s">
        <v>19295</v>
      </c>
      <c r="C12665" s="1">
        <v>0</v>
      </c>
      <c r="D12665" s="1">
        <v>0</v>
      </c>
      <c r="E12665" s="1">
        <v>0</v>
      </c>
    </row>
    <row r="12666" spans="1:6" x14ac:dyDescent="0.25">
      <c r="A12666" t="s">
        <v>19296</v>
      </c>
      <c r="B12666" t="s">
        <v>19297</v>
      </c>
      <c r="C12666" s="1">
        <v>0</v>
      </c>
      <c r="D12666" s="1">
        <v>0</v>
      </c>
      <c r="E12666" s="1">
        <v>0</v>
      </c>
    </row>
    <row r="12667" spans="1:6" x14ac:dyDescent="0.25">
      <c r="A12667" t="s">
        <v>19298</v>
      </c>
      <c r="B12667" t="s">
        <v>19299</v>
      </c>
      <c r="C12667" s="1">
        <v>0</v>
      </c>
      <c r="D12667" s="1">
        <v>0</v>
      </c>
      <c r="E12667" s="1">
        <v>0</v>
      </c>
    </row>
    <row r="12668" spans="1:6" x14ac:dyDescent="0.25">
      <c r="A12668" t="s">
        <v>19300</v>
      </c>
      <c r="B12668" t="s">
        <v>19301</v>
      </c>
      <c r="C12668" s="1">
        <v>5000</v>
      </c>
      <c r="D12668" s="1">
        <v>2037</v>
      </c>
      <c r="E12668" s="1">
        <v>5000</v>
      </c>
      <c r="F12668" t="s">
        <v>19302</v>
      </c>
    </row>
    <row r="12669" spans="1:6" x14ac:dyDescent="0.25">
      <c r="A12669" t="s">
        <v>19303</v>
      </c>
      <c r="B12669" t="s">
        <v>19304</v>
      </c>
      <c r="C12669" s="1">
        <v>0</v>
      </c>
      <c r="D12669" s="1">
        <v>0</v>
      </c>
      <c r="E12669" s="1">
        <v>0</v>
      </c>
    </row>
    <row r="12670" spans="1:6" x14ac:dyDescent="0.25">
      <c r="A12670" t="s">
        <v>19305</v>
      </c>
      <c r="B12670" t="s">
        <v>19306</v>
      </c>
      <c r="C12670" s="1">
        <v>73</v>
      </c>
      <c r="D12670" s="1">
        <v>29</v>
      </c>
      <c r="E12670" s="1">
        <v>73</v>
      </c>
    </row>
    <row r="12671" spans="1:6" x14ac:dyDescent="0.25">
      <c r="A12671" t="s">
        <v>19307</v>
      </c>
      <c r="B12671" t="s">
        <v>19308</v>
      </c>
      <c r="C12671" s="1">
        <v>375</v>
      </c>
      <c r="D12671" s="1">
        <v>173</v>
      </c>
      <c r="E12671" s="1">
        <v>375</v>
      </c>
    </row>
    <row r="12672" spans="1:6" x14ac:dyDescent="0.25">
      <c r="A12672" t="s">
        <v>19309</v>
      </c>
      <c r="B12672" t="s">
        <v>19310</v>
      </c>
      <c r="C12672" s="1">
        <v>0</v>
      </c>
      <c r="D12672" s="1">
        <v>142</v>
      </c>
      <c r="E12672" s="1">
        <v>300</v>
      </c>
    </row>
    <row r="12673" spans="1:6" x14ac:dyDescent="0.25">
      <c r="A12673" t="s">
        <v>19311</v>
      </c>
      <c r="B12673" t="s">
        <v>19312</v>
      </c>
      <c r="C12673" s="1">
        <v>0</v>
      </c>
      <c r="D12673" s="1">
        <v>0</v>
      </c>
      <c r="E12673" s="1">
        <v>0</v>
      </c>
    </row>
    <row r="12674" spans="1:6" x14ac:dyDescent="0.25">
      <c r="A12674" t="s">
        <v>19313</v>
      </c>
      <c r="B12674" t="s">
        <v>19314</v>
      </c>
      <c r="C12674" s="1">
        <v>1500</v>
      </c>
      <c r="D12674" s="1">
        <v>0</v>
      </c>
      <c r="E12674" s="1">
        <v>1500</v>
      </c>
    </row>
    <row r="12675" spans="1:6" x14ac:dyDescent="0.25">
      <c r="A12675" t="s">
        <v>19315</v>
      </c>
      <c r="B12675" t="s">
        <v>19316</v>
      </c>
      <c r="C12675" s="1">
        <v>0</v>
      </c>
      <c r="D12675" s="1">
        <v>0</v>
      </c>
      <c r="E12675" s="1">
        <v>0</v>
      </c>
    </row>
    <row r="12676" spans="1:6" x14ac:dyDescent="0.25">
      <c r="A12676" t="s">
        <v>19317</v>
      </c>
      <c r="B12676" t="s">
        <v>19318</v>
      </c>
      <c r="C12676" s="1">
        <v>0</v>
      </c>
      <c r="D12676" s="1">
        <v>0</v>
      </c>
      <c r="E12676" s="1">
        <v>0</v>
      </c>
    </row>
    <row r="12677" spans="1:6" x14ac:dyDescent="0.25">
      <c r="A12677" t="s">
        <v>19319</v>
      </c>
      <c r="B12677" t="s">
        <v>19320</v>
      </c>
      <c r="C12677" s="1">
        <v>0</v>
      </c>
      <c r="D12677" s="1">
        <v>0</v>
      </c>
      <c r="E12677" s="1">
        <v>0</v>
      </c>
    </row>
    <row r="12678" spans="1:6" x14ac:dyDescent="0.25">
      <c r="A12678" t="s">
        <v>19321</v>
      </c>
      <c r="B12678" t="s">
        <v>19322</v>
      </c>
      <c r="C12678" s="1">
        <v>0</v>
      </c>
      <c r="D12678" s="1">
        <v>0</v>
      </c>
      <c r="E12678" s="1">
        <v>0</v>
      </c>
    </row>
    <row r="12679" spans="1:6" x14ac:dyDescent="0.25">
      <c r="A12679" t="s">
        <v>19323</v>
      </c>
      <c r="B12679" t="s">
        <v>19324</v>
      </c>
      <c r="C12679" s="1">
        <v>300</v>
      </c>
      <c r="D12679" s="1">
        <v>0</v>
      </c>
      <c r="E12679" s="1">
        <v>300</v>
      </c>
    </row>
    <row r="12680" spans="1:6" x14ac:dyDescent="0.25">
      <c r="A12680" t="s">
        <v>19325</v>
      </c>
      <c r="B12680" t="s">
        <v>19326</v>
      </c>
      <c r="C12680" s="1">
        <v>0</v>
      </c>
      <c r="D12680" s="1">
        <v>0</v>
      </c>
      <c r="E12680" s="1">
        <v>0</v>
      </c>
    </row>
    <row r="12681" spans="1:6" x14ac:dyDescent="0.25">
      <c r="A12681" t="s">
        <v>19327</v>
      </c>
      <c r="B12681" t="s">
        <v>19328</v>
      </c>
      <c r="C12681" s="1">
        <v>0</v>
      </c>
      <c r="D12681" s="1">
        <v>0</v>
      </c>
      <c r="E12681" s="1">
        <v>0</v>
      </c>
    </row>
    <row r="12682" spans="1:6" x14ac:dyDescent="0.25">
      <c r="A12682" t="s">
        <v>19329</v>
      </c>
      <c r="B12682" t="s">
        <v>19330</v>
      </c>
      <c r="C12682" s="1">
        <v>0</v>
      </c>
      <c r="D12682" s="1">
        <v>0</v>
      </c>
      <c r="E12682" s="1">
        <v>0</v>
      </c>
    </row>
    <row r="12683" spans="1:6" x14ac:dyDescent="0.25">
      <c r="A12683" t="s">
        <v>19331</v>
      </c>
      <c r="B12683" t="s">
        <v>19332</v>
      </c>
      <c r="C12683" s="1">
        <v>0</v>
      </c>
      <c r="D12683" s="1">
        <v>0</v>
      </c>
      <c r="E12683" s="1">
        <v>0</v>
      </c>
    </row>
    <row r="12684" spans="1:6" x14ac:dyDescent="0.25">
      <c r="A12684" t="s">
        <v>19333</v>
      </c>
      <c r="B12684" t="s">
        <v>19334</v>
      </c>
      <c r="C12684" s="1">
        <v>0</v>
      </c>
      <c r="D12684" s="1">
        <v>0</v>
      </c>
      <c r="E12684" s="1">
        <v>0</v>
      </c>
    </row>
    <row r="12685" spans="1:6" x14ac:dyDescent="0.25">
      <c r="A12685" t="s">
        <v>19335</v>
      </c>
      <c r="B12685" t="s">
        <v>19336</v>
      </c>
      <c r="C12685" s="1">
        <v>300</v>
      </c>
      <c r="D12685" s="1">
        <v>0</v>
      </c>
      <c r="E12685" s="1">
        <v>300</v>
      </c>
      <c r="F12685" t="s">
        <v>19337</v>
      </c>
    </row>
    <row r="12686" spans="1:6" x14ac:dyDescent="0.25">
      <c r="A12686" t="s">
        <v>19338</v>
      </c>
      <c r="B12686" t="s">
        <v>19339</v>
      </c>
      <c r="C12686" s="1">
        <v>0</v>
      </c>
      <c r="D12686" s="1">
        <v>0</v>
      </c>
      <c r="E12686" s="1">
        <v>0</v>
      </c>
    </row>
    <row r="12687" spans="1:6" x14ac:dyDescent="0.25">
      <c r="A12687" t="s">
        <v>19340</v>
      </c>
      <c r="B12687" t="s">
        <v>19341</v>
      </c>
      <c r="C12687" s="1">
        <v>0</v>
      </c>
      <c r="D12687" s="1">
        <v>0</v>
      </c>
      <c r="E12687" s="1">
        <v>0</v>
      </c>
    </row>
    <row r="12688" spans="1:6" x14ac:dyDescent="0.25">
      <c r="A12688" t="s">
        <v>19342</v>
      </c>
      <c r="B12688" t="s">
        <v>19343</v>
      </c>
      <c r="C12688" s="1">
        <v>0</v>
      </c>
      <c r="D12688" s="1">
        <v>0</v>
      </c>
      <c r="E12688" s="1">
        <v>0</v>
      </c>
    </row>
    <row r="12689" spans="1:5" x14ac:dyDescent="0.25">
      <c r="A12689" t="s">
        <v>19344</v>
      </c>
      <c r="B12689" t="s">
        <v>19345</v>
      </c>
      <c r="C12689" s="1">
        <v>0</v>
      </c>
      <c r="D12689" s="1">
        <v>0</v>
      </c>
      <c r="E12689" s="1">
        <v>0</v>
      </c>
    </row>
    <row r="12690" spans="1:5" x14ac:dyDescent="0.25">
      <c r="A12690" t="s">
        <v>19346</v>
      </c>
      <c r="B12690" t="s">
        <v>19347</v>
      </c>
      <c r="C12690" s="1">
        <v>0</v>
      </c>
      <c r="D12690" s="1">
        <v>0</v>
      </c>
      <c r="E12690" s="1">
        <v>0</v>
      </c>
    </row>
    <row r="12691" spans="1:5" x14ac:dyDescent="0.25">
      <c r="A12691" t="s">
        <v>19348</v>
      </c>
      <c r="B12691" t="s">
        <v>19349</v>
      </c>
      <c r="C12691" s="1">
        <v>0</v>
      </c>
      <c r="D12691" s="1">
        <v>0</v>
      </c>
      <c r="E12691" s="1">
        <v>0</v>
      </c>
    </row>
    <row r="12692" spans="1:5" x14ac:dyDescent="0.25">
      <c r="A12692" t="s">
        <v>19350</v>
      </c>
      <c r="B12692" t="s">
        <v>19351</v>
      </c>
      <c r="C12692" s="1">
        <v>0</v>
      </c>
      <c r="D12692" s="1">
        <v>0</v>
      </c>
      <c r="E12692" s="1">
        <v>0</v>
      </c>
    </row>
    <row r="12693" spans="1:5" x14ac:dyDescent="0.25">
      <c r="A12693" t="s">
        <v>19352</v>
      </c>
      <c r="B12693" t="s">
        <v>19353</v>
      </c>
      <c r="C12693" s="1">
        <v>0</v>
      </c>
      <c r="D12693" s="1">
        <v>0</v>
      </c>
      <c r="E12693" s="1">
        <v>0</v>
      </c>
    </row>
    <row r="12694" spans="1:5" x14ac:dyDescent="0.25">
      <c r="A12694" t="s">
        <v>19354</v>
      </c>
      <c r="B12694" t="s">
        <v>19355</v>
      </c>
      <c r="C12694" s="1">
        <v>0</v>
      </c>
      <c r="D12694" s="1">
        <v>0</v>
      </c>
      <c r="E12694" s="1">
        <v>0</v>
      </c>
    </row>
    <row r="12695" spans="1:5" x14ac:dyDescent="0.25">
      <c r="A12695" t="s">
        <v>19356</v>
      </c>
      <c r="B12695" t="s">
        <v>19357</v>
      </c>
      <c r="C12695" s="1">
        <v>0</v>
      </c>
      <c r="D12695" s="1">
        <v>0</v>
      </c>
      <c r="E12695" s="1">
        <v>0</v>
      </c>
    </row>
    <row r="12696" spans="1:5" x14ac:dyDescent="0.25">
      <c r="A12696" t="s">
        <v>19358</v>
      </c>
      <c r="B12696" t="s">
        <v>19359</v>
      </c>
      <c r="C12696" s="1">
        <v>0</v>
      </c>
      <c r="D12696" s="1">
        <v>0</v>
      </c>
      <c r="E12696" s="1">
        <v>0</v>
      </c>
    </row>
    <row r="12697" spans="1:5" x14ac:dyDescent="0.25">
      <c r="A12697" t="s">
        <v>19360</v>
      </c>
      <c r="B12697" t="s">
        <v>19361</v>
      </c>
      <c r="C12697" s="1">
        <v>0</v>
      </c>
      <c r="D12697" s="1">
        <v>0</v>
      </c>
      <c r="E12697" s="1">
        <v>0</v>
      </c>
    </row>
    <row r="12698" spans="1:5" x14ac:dyDescent="0.25">
      <c r="A12698" t="s">
        <v>19362</v>
      </c>
      <c r="B12698" t="s">
        <v>19363</v>
      </c>
      <c r="C12698" s="1">
        <v>0</v>
      </c>
      <c r="D12698" s="1">
        <v>0</v>
      </c>
      <c r="E12698" s="1">
        <v>0</v>
      </c>
    </row>
    <row r="12699" spans="1:5" x14ac:dyDescent="0.25">
      <c r="A12699" t="s">
        <v>19364</v>
      </c>
      <c r="B12699" t="s">
        <v>19365</v>
      </c>
      <c r="C12699" s="1">
        <v>0</v>
      </c>
      <c r="D12699" s="1">
        <v>0</v>
      </c>
      <c r="E12699" s="1">
        <v>0</v>
      </c>
    </row>
    <row r="12700" spans="1:5" x14ac:dyDescent="0.25">
      <c r="A12700" t="s">
        <v>19366</v>
      </c>
      <c r="B12700" t="s">
        <v>19367</v>
      </c>
      <c r="C12700" s="1">
        <v>100</v>
      </c>
      <c r="D12700" s="1">
        <v>0</v>
      </c>
      <c r="E12700" s="1">
        <v>100</v>
      </c>
    </row>
    <row r="12701" spans="1:5" x14ac:dyDescent="0.25">
      <c r="A12701" t="s">
        <v>19368</v>
      </c>
      <c r="B12701" t="s">
        <v>19369</v>
      </c>
      <c r="C12701" s="1">
        <v>0</v>
      </c>
      <c r="D12701" s="1">
        <v>0</v>
      </c>
      <c r="E12701" s="1">
        <v>0</v>
      </c>
    </row>
    <row r="12702" spans="1:5" x14ac:dyDescent="0.25">
      <c r="A12702" t="s">
        <v>19370</v>
      </c>
      <c r="B12702" t="s">
        <v>19371</v>
      </c>
      <c r="C12702" s="1">
        <v>325</v>
      </c>
      <c r="D12702" s="1">
        <v>0</v>
      </c>
      <c r="E12702" s="1">
        <v>325</v>
      </c>
    </row>
    <row r="12703" spans="1:5" x14ac:dyDescent="0.25">
      <c r="A12703" t="s">
        <v>19372</v>
      </c>
      <c r="B12703" t="s">
        <v>19373</v>
      </c>
      <c r="C12703" s="1">
        <v>0</v>
      </c>
      <c r="D12703" s="1">
        <v>0</v>
      </c>
      <c r="E12703" s="1">
        <v>0</v>
      </c>
    </row>
    <row r="12704" spans="1:5" x14ac:dyDescent="0.25">
      <c r="A12704" t="s">
        <v>19374</v>
      </c>
      <c r="B12704" t="s">
        <v>19375</v>
      </c>
      <c r="C12704" s="1">
        <v>0</v>
      </c>
      <c r="D12704" s="1">
        <v>0</v>
      </c>
      <c r="E12704" s="1">
        <v>0</v>
      </c>
    </row>
    <row r="12705" spans="1:5" x14ac:dyDescent="0.25">
      <c r="A12705" t="s">
        <v>19376</v>
      </c>
      <c r="B12705" t="s">
        <v>19377</v>
      </c>
      <c r="C12705" s="1">
        <v>0</v>
      </c>
      <c r="D12705" s="1">
        <v>0</v>
      </c>
      <c r="E12705" s="1">
        <v>0</v>
      </c>
    </row>
    <row r="12706" spans="1:5" x14ac:dyDescent="0.25">
      <c r="A12706" t="s">
        <v>19378</v>
      </c>
      <c r="B12706" t="s">
        <v>19379</v>
      </c>
      <c r="C12706" s="1">
        <v>0</v>
      </c>
      <c r="D12706" s="1">
        <v>1000</v>
      </c>
      <c r="E12706" s="1">
        <v>0</v>
      </c>
    </row>
    <row r="12707" spans="1:5" x14ac:dyDescent="0.25">
      <c r="A12707" t="s">
        <v>19380</v>
      </c>
      <c r="B12707" t="s">
        <v>19381</v>
      </c>
      <c r="C12707" s="1">
        <v>8000</v>
      </c>
      <c r="D12707" s="1">
        <v>2387</v>
      </c>
      <c r="E12707" s="1">
        <v>8000</v>
      </c>
    </row>
    <row r="12708" spans="1:5" x14ac:dyDescent="0.25">
      <c r="A12708" t="s">
        <v>19382</v>
      </c>
      <c r="B12708" t="s">
        <v>19383</v>
      </c>
      <c r="C12708" s="1">
        <v>612</v>
      </c>
      <c r="D12708" s="1">
        <v>77</v>
      </c>
      <c r="E12708" s="1">
        <v>612</v>
      </c>
    </row>
    <row r="12709" spans="1:5" x14ac:dyDescent="0.25">
      <c r="A12709" t="s">
        <v>19384</v>
      </c>
      <c r="B12709" t="s">
        <v>19385</v>
      </c>
      <c r="C12709" s="1">
        <v>0</v>
      </c>
      <c r="D12709" s="1">
        <v>0</v>
      </c>
      <c r="E12709" s="1">
        <v>0</v>
      </c>
    </row>
    <row r="12710" spans="1:5" x14ac:dyDescent="0.25">
      <c r="A12710" t="s">
        <v>19386</v>
      </c>
      <c r="B12710" t="s">
        <v>19387</v>
      </c>
      <c r="C12710" s="1">
        <v>0</v>
      </c>
      <c r="D12710" s="1">
        <v>0</v>
      </c>
      <c r="E12710" s="1">
        <v>0</v>
      </c>
    </row>
    <row r="12711" spans="1:5" x14ac:dyDescent="0.25">
      <c r="A12711" t="s">
        <v>19388</v>
      </c>
      <c r="B12711" t="s">
        <v>19389</v>
      </c>
      <c r="C12711" s="1">
        <v>0</v>
      </c>
      <c r="D12711" s="1">
        <v>0</v>
      </c>
      <c r="E12711" s="1">
        <v>0</v>
      </c>
    </row>
    <row r="12712" spans="1:5" x14ac:dyDescent="0.25">
      <c r="A12712" t="s">
        <v>19390</v>
      </c>
      <c r="B12712" t="s">
        <v>19391</v>
      </c>
      <c r="C12712" s="1">
        <v>7638</v>
      </c>
      <c r="D12712" s="1">
        <v>0</v>
      </c>
      <c r="E12712" s="1">
        <v>5000</v>
      </c>
    </row>
    <row r="12713" spans="1:5" x14ac:dyDescent="0.25">
      <c r="A12713" t="s">
        <v>19392</v>
      </c>
      <c r="B12713" t="s">
        <v>19393</v>
      </c>
      <c r="C12713" s="1">
        <v>0</v>
      </c>
      <c r="D12713" s="1">
        <v>0</v>
      </c>
      <c r="E12713" s="1">
        <v>0</v>
      </c>
    </row>
    <row r="12714" spans="1:5" x14ac:dyDescent="0.25">
      <c r="A12714" t="s">
        <v>19394</v>
      </c>
      <c r="B12714" t="s">
        <v>19395</v>
      </c>
      <c r="C12714" s="1">
        <v>50</v>
      </c>
      <c r="D12714" s="1">
        <v>0</v>
      </c>
      <c r="E12714" s="1">
        <v>50</v>
      </c>
    </row>
    <row r="12715" spans="1:5" x14ac:dyDescent="0.25">
      <c r="A12715" t="s">
        <v>19396</v>
      </c>
      <c r="B12715" t="s">
        <v>19397</v>
      </c>
      <c r="C12715" s="1">
        <v>0</v>
      </c>
      <c r="D12715" s="1">
        <v>0</v>
      </c>
      <c r="E12715" s="1">
        <v>0</v>
      </c>
    </row>
    <row r="12716" spans="1:5" x14ac:dyDescent="0.25">
      <c r="A12716" t="s">
        <v>19398</v>
      </c>
      <c r="B12716" t="s">
        <v>19399</v>
      </c>
      <c r="C12716" s="1">
        <v>2500</v>
      </c>
      <c r="D12716" s="1">
        <v>1111</v>
      </c>
      <c r="E12716" s="1">
        <v>2500</v>
      </c>
    </row>
    <row r="12717" spans="1:5" x14ac:dyDescent="0.25">
      <c r="A12717" t="s">
        <v>19400</v>
      </c>
      <c r="B12717" t="s">
        <v>19401</v>
      </c>
      <c r="C12717" s="1">
        <v>0</v>
      </c>
      <c r="D12717" s="1">
        <v>0</v>
      </c>
      <c r="E12717" s="1">
        <v>0</v>
      </c>
    </row>
    <row r="12718" spans="1:5" x14ac:dyDescent="0.25">
      <c r="A12718" t="s">
        <v>19402</v>
      </c>
      <c r="B12718" t="s">
        <v>19403</v>
      </c>
      <c r="C12718" s="1">
        <v>1000</v>
      </c>
      <c r="D12718" s="1">
        <v>0</v>
      </c>
      <c r="E12718" s="1">
        <v>800</v>
      </c>
    </row>
    <row r="12719" spans="1:5" x14ac:dyDescent="0.25">
      <c r="A12719" t="s">
        <v>19404</v>
      </c>
      <c r="B12719" t="s">
        <v>19405</v>
      </c>
      <c r="C12719" s="1">
        <v>3800</v>
      </c>
      <c r="D12719" s="1">
        <v>0</v>
      </c>
      <c r="E12719" s="1">
        <v>3000</v>
      </c>
    </row>
    <row r="12720" spans="1:5" x14ac:dyDescent="0.25">
      <c r="A12720" t="s">
        <v>19406</v>
      </c>
      <c r="B12720" t="s">
        <v>19407</v>
      </c>
      <c r="C12720" s="1">
        <v>0</v>
      </c>
      <c r="D12720" s="1">
        <v>0</v>
      </c>
      <c r="E12720" s="1">
        <v>0</v>
      </c>
    </row>
    <row r="12721" spans="1:5" x14ac:dyDescent="0.25">
      <c r="A12721" t="s">
        <v>19408</v>
      </c>
      <c r="B12721" t="s">
        <v>19409</v>
      </c>
      <c r="C12721" s="1">
        <v>0</v>
      </c>
      <c r="D12721" s="1">
        <v>0</v>
      </c>
      <c r="E12721" s="1">
        <v>0</v>
      </c>
    </row>
    <row r="12722" spans="1:5" x14ac:dyDescent="0.25">
      <c r="A12722" t="s">
        <v>19410</v>
      </c>
      <c r="B12722" t="s">
        <v>19411</v>
      </c>
      <c r="C12722" s="1">
        <v>0</v>
      </c>
      <c r="D12722" s="1">
        <v>0</v>
      </c>
      <c r="E12722" s="1">
        <v>0</v>
      </c>
    </row>
    <row r="12723" spans="1:5" x14ac:dyDescent="0.25">
      <c r="A12723" t="s">
        <v>19412</v>
      </c>
      <c r="B12723" t="s">
        <v>19413</v>
      </c>
      <c r="C12723" s="1">
        <v>0</v>
      </c>
      <c r="D12723" s="1">
        <v>0</v>
      </c>
      <c r="E12723" s="1">
        <v>0</v>
      </c>
    </row>
    <row r="12724" spans="1:5" x14ac:dyDescent="0.25">
      <c r="A12724" t="s">
        <v>19414</v>
      </c>
      <c r="B12724" t="s">
        <v>19415</v>
      </c>
      <c r="C12724" s="1">
        <v>0</v>
      </c>
      <c r="D12724" s="1">
        <v>0</v>
      </c>
      <c r="E12724" s="1">
        <v>0</v>
      </c>
    </row>
    <row r="12725" spans="1:5" x14ac:dyDescent="0.25">
      <c r="A12725" t="s">
        <v>19416</v>
      </c>
      <c r="B12725" t="s">
        <v>19417</v>
      </c>
      <c r="C12725" s="1">
        <v>0</v>
      </c>
      <c r="D12725" s="1">
        <v>0</v>
      </c>
      <c r="E12725" s="1">
        <v>0</v>
      </c>
    </row>
    <row r="12726" spans="1:5" x14ac:dyDescent="0.25">
      <c r="A12726" t="s">
        <v>19418</v>
      </c>
      <c r="B12726" t="s">
        <v>19419</v>
      </c>
      <c r="C12726" s="1">
        <v>0</v>
      </c>
      <c r="D12726" s="1">
        <v>0</v>
      </c>
      <c r="E12726" s="1">
        <v>0</v>
      </c>
    </row>
    <row r="12727" spans="1:5" x14ac:dyDescent="0.25">
      <c r="A12727" t="s">
        <v>19420</v>
      </c>
      <c r="B12727" t="s">
        <v>19421</v>
      </c>
      <c r="C12727" s="1">
        <v>0</v>
      </c>
      <c r="D12727" s="1">
        <v>0</v>
      </c>
      <c r="E12727" s="1">
        <v>0</v>
      </c>
    </row>
    <row r="12728" spans="1:5" x14ac:dyDescent="0.25">
      <c r="A12728" t="s">
        <v>19422</v>
      </c>
      <c r="B12728" t="s">
        <v>19423</v>
      </c>
      <c r="C12728" s="1">
        <v>0</v>
      </c>
      <c r="D12728" s="1">
        <v>0</v>
      </c>
      <c r="E12728" s="1">
        <v>0</v>
      </c>
    </row>
    <row r="12729" spans="1:5" x14ac:dyDescent="0.25">
      <c r="A12729" t="s">
        <v>19424</v>
      </c>
      <c r="B12729" t="s">
        <v>19425</v>
      </c>
      <c r="C12729" s="1">
        <v>0</v>
      </c>
      <c r="D12729" s="1">
        <v>0</v>
      </c>
      <c r="E12729" s="1">
        <v>0</v>
      </c>
    </row>
    <row r="12730" spans="1:5" x14ac:dyDescent="0.25">
      <c r="A12730" t="s">
        <v>19426</v>
      </c>
      <c r="B12730" t="s">
        <v>19427</v>
      </c>
      <c r="C12730" s="1">
        <v>0</v>
      </c>
      <c r="D12730" s="1">
        <v>0</v>
      </c>
      <c r="E12730" s="1">
        <v>0</v>
      </c>
    </row>
    <row r="12731" spans="1:5" x14ac:dyDescent="0.25">
      <c r="A12731" t="s">
        <v>19428</v>
      </c>
      <c r="B12731" t="s">
        <v>19429</v>
      </c>
      <c r="C12731" s="1">
        <v>0</v>
      </c>
      <c r="D12731" s="1">
        <v>0</v>
      </c>
      <c r="E12731" s="1">
        <v>300</v>
      </c>
    </row>
    <row r="12732" spans="1:5" x14ac:dyDescent="0.25">
      <c r="A12732" t="s">
        <v>19430</v>
      </c>
      <c r="B12732" t="s">
        <v>19431</v>
      </c>
      <c r="C12732" s="1">
        <v>0</v>
      </c>
      <c r="D12732" s="1">
        <v>0</v>
      </c>
      <c r="E12732" s="1">
        <v>200</v>
      </c>
    </row>
    <row r="12733" spans="1:5" x14ac:dyDescent="0.25">
      <c r="A12733" t="s">
        <v>19432</v>
      </c>
      <c r="B12733" t="s">
        <v>19433</v>
      </c>
      <c r="C12733" s="1">
        <v>0</v>
      </c>
      <c r="D12733" s="1">
        <v>0</v>
      </c>
      <c r="E12733" s="1">
        <v>0</v>
      </c>
    </row>
    <row r="12734" spans="1:5" x14ac:dyDescent="0.25">
      <c r="A12734" t="s">
        <v>19434</v>
      </c>
      <c r="B12734" t="s">
        <v>19435</v>
      </c>
      <c r="C12734" s="1">
        <v>0</v>
      </c>
      <c r="D12734" s="1">
        <v>0</v>
      </c>
      <c r="E12734" s="1">
        <v>0</v>
      </c>
    </row>
    <row r="12735" spans="1:5" x14ac:dyDescent="0.25">
      <c r="A12735" t="s">
        <v>19436</v>
      </c>
      <c r="B12735" t="s">
        <v>19437</v>
      </c>
      <c r="C12735" s="1">
        <v>2500</v>
      </c>
      <c r="D12735" s="1">
        <v>38</v>
      </c>
      <c r="E12735" s="1">
        <v>2500</v>
      </c>
    </row>
    <row r="12736" spans="1:5" x14ac:dyDescent="0.25">
      <c r="A12736" t="s">
        <v>19438</v>
      </c>
      <c r="B12736" t="s">
        <v>19439</v>
      </c>
      <c r="C12736" s="1">
        <v>0</v>
      </c>
      <c r="D12736" s="1">
        <v>0</v>
      </c>
      <c r="E12736" s="1">
        <v>7000</v>
      </c>
    </row>
    <row r="12737" spans="1:5" x14ac:dyDescent="0.25">
      <c r="A12737" t="s">
        <v>19440</v>
      </c>
      <c r="B12737" t="s">
        <v>19441</v>
      </c>
      <c r="C12737" s="1">
        <v>500</v>
      </c>
      <c r="D12737" s="1">
        <v>0</v>
      </c>
      <c r="E12737" s="1">
        <v>500</v>
      </c>
    </row>
    <row r="12738" spans="1:5" x14ac:dyDescent="0.25">
      <c r="A12738" t="s">
        <v>19442</v>
      </c>
      <c r="B12738" t="s">
        <v>19443</v>
      </c>
      <c r="C12738" s="1">
        <v>0</v>
      </c>
      <c r="D12738" s="1">
        <v>0</v>
      </c>
      <c r="E12738" s="1">
        <v>0</v>
      </c>
    </row>
    <row r="12739" spans="1:5" x14ac:dyDescent="0.25">
      <c r="A12739" t="s">
        <v>19444</v>
      </c>
      <c r="B12739" t="s">
        <v>19445</v>
      </c>
      <c r="C12739" s="1">
        <v>9000</v>
      </c>
      <c r="D12739" s="1">
        <v>0</v>
      </c>
      <c r="E12739" s="1">
        <v>10000</v>
      </c>
    </row>
    <row r="12740" spans="1:5" x14ac:dyDescent="0.25">
      <c r="A12740" t="s">
        <v>19446</v>
      </c>
      <c r="B12740" t="s">
        <v>19447</v>
      </c>
      <c r="C12740" s="1">
        <v>0</v>
      </c>
      <c r="D12740" s="1">
        <v>0</v>
      </c>
      <c r="E12740" s="1">
        <v>0</v>
      </c>
    </row>
    <row r="12741" spans="1:5" x14ac:dyDescent="0.25">
      <c r="A12741" t="s">
        <v>19448</v>
      </c>
      <c r="B12741" t="s">
        <v>19449</v>
      </c>
      <c r="C12741" s="1">
        <v>0</v>
      </c>
      <c r="D12741" s="1">
        <v>0</v>
      </c>
      <c r="E12741" s="1">
        <v>0</v>
      </c>
    </row>
    <row r="12742" spans="1:5" x14ac:dyDescent="0.25">
      <c r="A12742" t="s">
        <v>19450</v>
      </c>
      <c r="B12742" t="s">
        <v>19451</v>
      </c>
      <c r="C12742" s="1">
        <v>0</v>
      </c>
      <c r="D12742" s="1">
        <v>0</v>
      </c>
      <c r="E12742" s="1">
        <v>0</v>
      </c>
    </row>
    <row r="12743" spans="1:5" x14ac:dyDescent="0.25">
      <c r="A12743" t="s">
        <v>19452</v>
      </c>
      <c r="B12743" t="s">
        <v>19453</v>
      </c>
      <c r="C12743" s="1">
        <v>0</v>
      </c>
      <c r="D12743" s="1">
        <v>0</v>
      </c>
      <c r="E12743" s="1">
        <v>0</v>
      </c>
    </row>
    <row r="12744" spans="1:5" x14ac:dyDescent="0.25">
      <c r="A12744" t="s">
        <v>19454</v>
      </c>
      <c r="B12744" t="s">
        <v>19455</v>
      </c>
      <c r="C12744" s="1">
        <v>0</v>
      </c>
      <c r="D12744" s="1">
        <v>0</v>
      </c>
      <c r="E12744" s="1">
        <v>0</v>
      </c>
    </row>
    <row r="12745" spans="1:5" x14ac:dyDescent="0.25">
      <c r="A12745" t="s">
        <v>19456</v>
      </c>
      <c r="B12745" t="s">
        <v>19457</v>
      </c>
      <c r="C12745" s="1">
        <v>0</v>
      </c>
      <c r="D12745" s="1">
        <v>0</v>
      </c>
      <c r="E12745" s="1">
        <v>0</v>
      </c>
    </row>
    <row r="12746" spans="1:5" x14ac:dyDescent="0.25">
      <c r="A12746" t="s">
        <v>19458</v>
      </c>
      <c r="B12746" t="s">
        <v>19459</v>
      </c>
      <c r="C12746" s="1">
        <v>0</v>
      </c>
      <c r="D12746" s="1">
        <v>229</v>
      </c>
      <c r="E12746" s="1">
        <v>300</v>
      </c>
    </row>
    <row r="12747" spans="1:5" x14ac:dyDescent="0.25">
      <c r="A12747" t="s">
        <v>19460</v>
      </c>
      <c r="B12747" t="s">
        <v>19461</v>
      </c>
      <c r="C12747" s="1">
        <v>0</v>
      </c>
      <c r="D12747" s="1">
        <v>0</v>
      </c>
      <c r="E12747" s="1">
        <v>0</v>
      </c>
    </row>
    <row r="12748" spans="1:5" x14ac:dyDescent="0.25">
      <c r="A12748" t="s">
        <v>19462</v>
      </c>
      <c r="B12748" t="s">
        <v>19463</v>
      </c>
      <c r="C12748" s="1">
        <v>0</v>
      </c>
      <c r="D12748" s="1">
        <v>3293</v>
      </c>
      <c r="E12748" s="1">
        <v>4000</v>
      </c>
    </row>
    <row r="12749" spans="1:5" x14ac:dyDescent="0.25">
      <c r="A12749" t="s">
        <v>19464</v>
      </c>
      <c r="B12749" t="s">
        <v>19465</v>
      </c>
      <c r="C12749" s="1">
        <v>0</v>
      </c>
      <c r="D12749" s="1">
        <v>0</v>
      </c>
      <c r="E12749" s="1">
        <v>0</v>
      </c>
    </row>
    <row r="12750" spans="1:5" x14ac:dyDescent="0.25">
      <c r="A12750" t="s">
        <v>19466</v>
      </c>
      <c r="B12750" t="s">
        <v>19467</v>
      </c>
      <c r="C12750" s="1">
        <v>0</v>
      </c>
      <c r="D12750" s="1">
        <v>0</v>
      </c>
      <c r="E12750" s="1">
        <v>0</v>
      </c>
    </row>
    <row r="12751" spans="1:5" x14ac:dyDescent="0.25">
      <c r="A12751" t="s">
        <v>19468</v>
      </c>
      <c r="B12751" t="s">
        <v>19469</v>
      </c>
      <c r="C12751" s="1">
        <v>0</v>
      </c>
      <c r="D12751" s="1">
        <v>0</v>
      </c>
      <c r="E12751" s="1">
        <v>0</v>
      </c>
    </row>
    <row r="12752" spans="1:5" x14ac:dyDescent="0.25">
      <c r="A12752" t="s">
        <v>19470</v>
      </c>
      <c r="B12752" t="s">
        <v>19471</v>
      </c>
      <c r="C12752" s="1">
        <v>0</v>
      </c>
      <c r="D12752" s="1">
        <v>0</v>
      </c>
      <c r="E12752" s="1">
        <v>0</v>
      </c>
    </row>
    <row r="12753" spans="1:5" x14ac:dyDescent="0.25">
      <c r="A12753" t="s">
        <v>19472</v>
      </c>
      <c r="B12753" t="s">
        <v>19473</v>
      </c>
      <c r="C12753" s="1">
        <v>0</v>
      </c>
      <c r="D12753" s="1">
        <v>0</v>
      </c>
      <c r="E12753" s="1">
        <v>0</v>
      </c>
    </row>
    <row r="12754" spans="1:5" x14ac:dyDescent="0.25">
      <c r="A12754" t="s">
        <v>19474</v>
      </c>
      <c r="B12754" t="s">
        <v>19475</v>
      </c>
      <c r="C12754" s="1">
        <v>0</v>
      </c>
      <c r="D12754" s="1">
        <v>0</v>
      </c>
      <c r="E12754" s="1">
        <v>0</v>
      </c>
    </row>
    <row r="12755" spans="1:5" x14ac:dyDescent="0.25">
      <c r="A12755" t="s">
        <v>19476</v>
      </c>
      <c r="B12755" t="s">
        <v>19477</v>
      </c>
      <c r="C12755" s="1">
        <v>0</v>
      </c>
      <c r="D12755" s="1">
        <v>0</v>
      </c>
      <c r="E12755" s="1">
        <v>0</v>
      </c>
    </row>
    <row r="12756" spans="1:5" x14ac:dyDescent="0.25">
      <c r="A12756" t="s">
        <v>19478</v>
      </c>
      <c r="B12756" t="s">
        <v>19479</v>
      </c>
      <c r="C12756" s="1">
        <v>0</v>
      </c>
      <c r="D12756" s="1">
        <v>0</v>
      </c>
      <c r="E12756" s="1">
        <v>0</v>
      </c>
    </row>
    <row r="12757" spans="1:5" x14ac:dyDescent="0.25">
      <c r="A12757" t="s">
        <v>19480</v>
      </c>
      <c r="B12757" t="s">
        <v>19481</v>
      </c>
      <c r="C12757" s="1">
        <v>0</v>
      </c>
      <c r="D12757" s="1">
        <v>0</v>
      </c>
      <c r="E12757" s="1">
        <v>0</v>
      </c>
    </row>
    <row r="12758" spans="1:5" x14ac:dyDescent="0.25">
      <c r="A12758" t="s">
        <v>19482</v>
      </c>
      <c r="B12758" t="s">
        <v>19483</v>
      </c>
      <c r="C12758" s="1">
        <v>0</v>
      </c>
      <c r="D12758" s="1">
        <v>0</v>
      </c>
      <c r="E12758" s="1">
        <v>0</v>
      </c>
    </row>
    <row r="12759" spans="1:5" x14ac:dyDescent="0.25">
      <c r="A12759" t="s">
        <v>19484</v>
      </c>
      <c r="B12759" t="s">
        <v>19485</v>
      </c>
      <c r="C12759" s="1">
        <v>0</v>
      </c>
      <c r="D12759" s="1">
        <v>0</v>
      </c>
      <c r="E12759" s="1">
        <v>0</v>
      </c>
    </row>
    <row r="12760" spans="1:5" x14ac:dyDescent="0.25">
      <c r="A12760" t="s">
        <v>19486</v>
      </c>
      <c r="B12760" t="s">
        <v>19487</v>
      </c>
      <c r="C12760" s="1">
        <v>0</v>
      </c>
      <c r="D12760" s="1">
        <v>0</v>
      </c>
      <c r="E12760" s="1">
        <v>0</v>
      </c>
    </row>
    <row r="12761" spans="1:5" x14ac:dyDescent="0.25">
      <c r="A12761" t="s">
        <v>19488</v>
      </c>
      <c r="B12761" t="s">
        <v>19489</v>
      </c>
      <c r="C12761" s="1">
        <v>0</v>
      </c>
      <c r="D12761" s="1">
        <v>0</v>
      </c>
      <c r="E12761" s="1">
        <v>0</v>
      </c>
    </row>
    <row r="12762" spans="1:5" x14ac:dyDescent="0.25">
      <c r="A12762" t="s">
        <v>19490</v>
      </c>
      <c r="B12762" t="s">
        <v>19491</v>
      </c>
      <c r="C12762" s="1">
        <v>0</v>
      </c>
      <c r="D12762" s="1">
        <v>0</v>
      </c>
      <c r="E12762" s="1">
        <v>0</v>
      </c>
    </row>
    <row r="12763" spans="1:5" x14ac:dyDescent="0.25">
      <c r="A12763" t="s">
        <v>19492</v>
      </c>
      <c r="B12763" t="s">
        <v>19493</v>
      </c>
      <c r="C12763" s="1">
        <v>0</v>
      </c>
      <c r="D12763" s="1">
        <v>0</v>
      </c>
      <c r="E12763" s="1">
        <v>0</v>
      </c>
    </row>
    <row r="12764" spans="1:5" x14ac:dyDescent="0.25">
      <c r="A12764" t="s">
        <v>19494</v>
      </c>
      <c r="B12764" t="s">
        <v>19495</v>
      </c>
      <c r="C12764" s="1">
        <v>0</v>
      </c>
      <c r="D12764" s="1">
        <v>0</v>
      </c>
      <c r="E12764" s="1">
        <v>0</v>
      </c>
    </row>
    <row r="12765" spans="1:5" x14ac:dyDescent="0.25">
      <c r="A12765" t="s">
        <v>19496</v>
      </c>
      <c r="B12765" t="s">
        <v>19497</v>
      </c>
      <c r="C12765" s="1">
        <v>0</v>
      </c>
      <c r="D12765" s="1">
        <v>0</v>
      </c>
      <c r="E12765" s="1">
        <v>0</v>
      </c>
    </row>
    <row r="12766" spans="1:5" x14ac:dyDescent="0.25">
      <c r="A12766" t="s">
        <v>19498</v>
      </c>
      <c r="B12766" t="s">
        <v>19499</v>
      </c>
      <c r="C12766" s="1">
        <v>0</v>
      </c>
      <c r="D12766" s="1">
        <v>0</v>
      </c>
      <c r="E12766" s="1">
        <v>0</v>
      </c>
    </row>
    <row r="12767" spans="1:5" x14ac:dyDescent="0.25">
      <c r="A12767" t="s">
        <v>19500</v>
      </c>
      <c r="B12767" t="s">
        <v>19501</v>
      </c>
      <c r="C12767" s="1">
        <v>0</v>
      </c>
      <c r="D12767" s="1">
        <v>0</v>
      </c>
      <c r="E12767" s="1">
        <v>0</v>
      </c>
    </row>
    <row r="12768" spans="1:5" x14ac:dyDescent="0.25">
      <c r="A12768" t="s">
        <v>19502</v>
      </c>
      <c r="B12768" t="s">
        <v>19503</v>
      </c>
      <c r="C12768" s="1">
        <v>0</v>
      </c>
      <c r="D12768" s="1">
        <v>0</v>
      </c>
      <c r="E12768" s="1">
        <v>0</v>
      </c>
    </row>
    <row r="12769" spans="1:5" x14ac:dyDescent="0.25">
      <c r="A12769" t="s">
        <v>19504</v>
      </c>
      <c r="B12769" t="s">
        <v>19505</v>
      </c>
      <c r="C12769" s="1">
        <v>0</v>
      </c>
      <c r="D12769" s="1">
        <v>0</v>
      </c>
      <c r="E12769" s="1">
        <v>0</v>
      </c>
    </row>
    <row r="12770" spans="1:5" x14ac:dyDescent="0.25">
      <c r="A12770" t="s">
        <v>19506</v>
      </c>
      <c r="B12770" t="s">
        <v>19507</v>
      </c>
      <c r="C12770" s="1">
        <v>0</v>
      </c>
      <c r="D12770" s="1">
        <v>0</v>
      </c>
      <c r="E12770" s="1">
        <v>0</v>
      </c>
    </row>
    <row r="12771" spans="1:5" x14ac:dyDescent="0.25">
      <c r="A12771" t="s">
        <v>19508</v>
      </c>
      <c r="B12771" t="s">
        <v>19509</v>
      </c>
      <c r="C12771" s="1">
        <v>0</v>
      </c>
      <c r="D12771" s="1">
        <v>0</v>
      </c>
      <c r="E12771" s="1">
        <v>0</v>
      </c>
    </row>
    <row r="12772" spans="1:5" x14ac:dyDescent="0.25">
      <c r="A12772" t="s">
        <v>19510</v>
      </c>
      <c r="B12772" t="s">
        <v>19511</v>
      </c>
      <c r="C12772" s="1">
        <v>0</v>
      </c>
      <c r="D12772" s="1">
        <v>0</v>
      </c>
      <c r="E12772" s="1">
        <v>0</v>
      </c>
    </row>
    <row r="12773" spans="1:5" x14ac:dyDescent="0.25">
      <c r="A12773" t="s">
        <v>19512</v>
      </c>
      <c r="B12773" t="s">
        <v>19513</v>
      </c>
      <c r="C12773" s="1">
        <v>0</v>
      </c>
      <c r="D12773" s="1">
        <v>0</v>
      </c>
      <c r="E12773" s="1">
        <v>0</v>
      </c>
    </row>
    <row r="12774" spans="1:5" x14ac:dyDescent="0.25">
      <c r="A12774" t="s">
        <v>19514</v>
      </c>
      <c r="B12774" t="s">
        <v>19515</v>
      </c>
      <c r="C12774" s="1">
        <v>0</v>
      </c>
      <c r="D12774" s="1">
        <v>0</v>
      </c>
      <c r="E12774" s="1">
        <v>0</v>
      </c>
    </row>
    <row r="12775" spans="1:5" x14ac:dyDescent="0.25">
      <c r="A12775" t="s">
        <v>19516</v>
      </c>
      <c r="B12775" t="s">
        <v>19517</v>
      </c>
      <c r="C12775" s="1">
        <v>0</v>
      </c>
      <c r="D12775" s="1">
        <v>0</v>
      </c>
      <c r="E12775" s="1">
        <v>0</v>
      </c>
    </row>
    <row r="12776" spans="1:5" x14ac:dyDescent="0.25">
      <c r="A12776" t="s">
        <v>19518</v>
      </c>
      <c r="B12776" t="s">
        <v>19519</v>
      </c>
      <c r="C12776" s="1">
        <v>0</v>
      </c>
      <c r="D12776" s="1">
        <v>0</v>
      </c>
      <c r="E12776" s="1">
        <v>0</v>
      </c>
    </row>
    <row r="12777" spans="1:5" x14ac:dyDescent="0.25">
      <c r="A12777" t="s">
        <v>19520</v>
      </c>
      <c r="B12777" t="s">
        <v>19521</v>
      </c>
      <c r="C12777" s="1">
        <v>0</v>
      </c>
      <c r="D12777" s="1">
        <v>0</v>
      </c>
      <c r="E12777" s="1">
        <v>0</v>
      </c>
    </row>
    <row r="12778" spans="1:5" x14ac:dyDescent="0.25">
      <c r="A12778" t="s">
        <v>19522</v>
      </c>
      <c r="B12778" t="s">
        <v>19523</v>
      </c>
      <c r="C12778" s="1">
        <v>0</v>
      </c>
      <c r="D12778" s="1">
        <v>0</v>
      </c>
      <c r="E12778" s="1">
        <v>0</v>
      </c>
    </row>
    <row r="12779" spans="1:5" x14ac:dyDescent="0.25">
      <c r="A12779" t="s">
        <v>19524</v>
      </c>
      <c r="B12779" t="s">
        <v>19525</v>
      </c>
      <c r="C12779" s="1">
        <v>0</v>
      </c>
      <c r="D12779" s="1">
        <v>0</v>
      </c>
      <c r="E12779" s="1">
        <v>0</v>
      </c>
    </row>
    <row r="12780" spans="1:5" x14ac:dyDescent="0.25">
      <c r="A12780" t="s">
        <v>19526</v>
      </c>
      <c r="B12780" t="s">
        <v>19527</v>
      </c>
      <c r="C12780" s="1">
        <v>0</v>
      </c>
      <c r="D12780" s="1">
        <v>0</v>
      </c>
      <c r="E12780" s="1">
        <v>0</v>
      </c>
    </row>
    <row r="12781" spans="1:5" x14ac:dyDescent="0.25">
      <c r="A12781" t="s">
        <v>19528</v>
      </c>
      <c r="B12781" t="s">
        <v>19529</v>
      </c>
      <c r="C12781" s="1">
        <v>0</v>
      </c>
      <c r="D12781" s="1">
        <v>0</v>
      </c>
      <c r="E12781" s="1">
        <v>0</v>
      </c>
    </row>
    <row r="12782" spans="1:5" x14ac:dyDescent="0.25">
      <c r="A12782" t="s">
        <v>19530</v>
      </c>
      <c r="B12782" t="s">
        <v>19531</v>
      </c>
      <c r="C12782" s="1">
        <v>0</v>
      </c>
      <c r="D12782" s="1">
        <v>0</v>
      </c>
      <c r="E12782" s="1">
        <v>0</v>
      </c>
    </row>
    <row r="12783" spans="1:5" x14ac:dyDescent="0.25">
      <c r="A12783" t="s">
        <v>19532</v>
      </c>
      <c r="B12783" t="s">
        <v>19533</v>
      </c>
      <c r="C12783" s="1">
        <v>0</v>
      </c>
      <c r="D12783" s="1">
        <v>0</v>
      </c>
      <c r="E12783" s="1">
        <v>0</v>
      </c>
    </row>
    <row r="12784" spans="1:5" x14ac:dyDescent="0.25">
      <c r="A12784" t="s">
        <v>19534</v>
      </c>
      <c r="B12784" t="s">
        <v>19535</v>
      </c>
      <c r="C12784" s="1">
        <v>0</v>
      </c>
      <c r="D12784" s="1">
        <v>0</v>
      </c>
      <c r="E12784" s="1">
        <v>0</v>
      </c>
    </row>
    <row r="12785" spans="1:6" x14ac:dyDescent="0.25">
      <c r="A12785" t="s">
        <v>19536</v>
      </c>
      <c r="B12785" t="s">
        <v>19537</v>
      </c>
      <c r="C12785" s="1">
        <v>0</v>
      </c>
      <c r="D12785" s="1">
        <v>0</v>
      </c>
      <c r="E12785" s="1">
        <v>0</v>
      </c>
    </row>
    <row r="12786" spans="1:6" x14ac:dyDescent="0.25">
      <c r="A12786" t="s">
        <v>19538</v>
      </c>
      <c r="B12786" t="s">
        <v>19539</v>
      </c>
      <c r="C12786" s="1">
        <v>0</v>
      </c>
      <c r="D12786" s="1">
        <v>0</v>
      </c>
      <c r="E12786" s="1">
        <v>0</v>
      </c>
    </row>
    <row r="12787" spans="1:6" x14ac:dyDescent="0.25">
      <c r="A12787" t="s">
        <v>19540</v>
      </c>
      <c r="B12787" t="s">
        <v>19541</v>
      </c>
      <c r="C12787" s="1">
        <v>0</v>
      </c>
      <c r="D12787" s="1">
        <v>0</v>
      </c>
      <c r="E12787" s="1">
        <v>0</v>
      </c>
    </row>
    <row r="12788" spans="1:6" x14ac:dyDescent="0.25">
      <c r="A12788" t="s">
        <v>19542</v>
      </c>
      <c r="B12788" t="s">
        <v>19543</v>
      </c>
      <c r="C12788" s="1">
        <v>0</v>
      </c>
      <c r="D12788" s="1">
        <v>0</v>
      </c>
      <c r="E12788" s="1">
        <v>0</v>
      </c>
    </row>
    <row r="12789" spans="1:6" x14ac:dyDescent="0.25">
      <c r="A12789" t="s">
        <v>19544</v>
      </c>
      <c r="B12789" t="s">
        <v>19545</v>
      </c>
      <c r="C12789" s="1">
        <v>0</v>
      </c>
      <c r="D12789" s="1">
        <v>0</v>
      </c>
      <c r="E12789" s="1">
        <v>0</v>
      </c>
    </row>
    <row r="12790" spans="1:6" x14ac:dyDescent="0.25">
      <c r="A12790" t="s">
        <v>19546</v>
      </c>
      <c r="B12790" t="s">
        <v>19547</v>
      </c>
      <c r="C12790" s="1">
        <v>0</v>
      </c>
      <c r="D12790" s="1">
        <v>0</v>
      </c>
      <c r="E12790" s="1">
        <v>0</v>
      </c>
    </row>
    <row r="12791" spans="1:6" x14ac:dyDescent="0.25">
      <c r="A12791" t="s">
        <v>19548</v>
      </c>
      <c r="B12791" t="s">
        <v>19549</v>
      </c>
      <c r="C12791" s="1">
        <v>0</v>
      </c>
      <c r="D12791" s="1">
        <v>0</v>
      </c>
      <c r="E12791" s="1">
        <v>0</v>
      </c>
    </row>
    <row r="12792" spans="1:6" x14ac:dyDescent="0.25">
      <c r="A12792" t="s">
        <v>19550</v>
      </c>
      <c r="B12792" t="s">
        <v>18823</v>
      </c>
      <c r="C12792" s="1">
        <v>0</v>
      </c>
      <c r="D12792" s="1">
        <v>0</v>
      </c>
      <c r="E12792" s="1">
        <v>0</v>
      </c>
    </row>
    <row r="12793" spans="1:6" x14ac:dyDescent="0.25">
      <c r="A12793" t="s">
        <v>19551</v>
      </c>
      <c r="B12793" t="s">
        <v>18831</v>
      </c>
      <c r="C12793" s="1">
        <v>0</v>
      </c>
      <c r="D12793" s="1">
        <v>0</v>
      </c>
      <c r="E12793" s="1">
        <v>0</v>
      </c>
    </row>
    <row r="12794" spans="1:6" x14ac:dyDescent="0.25">
      <c r="A12794" t="s">
        <v>19552</v>
      </c>
      <c r="B12794" t="s">
        <v>18850</v>
      </c>
      <c r="C12794" s="1">
        <v>0</v>
      </c>
      <c r="D12794" s="1">
        <v>0</v>
      </c>
      <c r="E12794" s="1">
        <v>0</v>
      </c>
    </row>
    <row r="12795" spans="1:6" ht="105" x14ac:dyDescent="0.25">
      <c r="A12795" t="s">
        <v>19553</v>
      </c>
      <c r="B12795" t="s">
        <v>19145</v>
      </c>
      <c r="C12795" s="1">
        <v>1000</v>
      </c>
      <c r="D12795" s="1">
        <v>480</v>
      </c>
      <c r="E12795" s="1">
        <v>3000</v>
      </c>
      <c r="F12795" s="2" t="s">
        <v>19554</v>
      </c>
    </row>
    <row r="12796" spans="1:6" x14ac:dyDescent="0.25">
      <c r="A12796" t="s">
        <v>19555</v>
      </c>
      <c r="B12796" t="s">
        <v>19148</v>
      </c>
      <c r="C12796" s="1">
        <v>0</v>
      </c>
      <c r="D12796" s="1">
        <v>0</v>
      </c>
      <c r="E12796" s="1">
        <v>0</v>
      </c>
    </row>
    <row r="12797" spans="1:6" x14ac:dyDescent="0.25">
      <c r="A12797" t="s">
        <v>19556</v>
      </c>
      <c r="B12797" t="s">
        <v>19151</v>
      </c>
      <c r="C12797" s="1">
        <v>0</v>
      </c>
      <c r="D12797" s="1">
        <v>0</v>
      </c>
      <c r="E12797" s="1">
        <v>0</v>
      </c>
    </row>
    <row r="12798" spans="1:6" x14ac:dyDescent="0.25">
      <c r="A12798" t="s">
        <v>19557</v>
      </c>
      <c r="B12798" t="s">
        <v>19153</v>
      </c>
      <c r="C12798" s="1">
        <v>0</v>
      </c>
      <c r="D12798" s="1">
        <v>0</v>
      </c>
      <c r="E12798" s="1">
        <v>0</v>
      </c>
    </row>
    <row r="12799" spans="1:6" x14ac:dyDescent="0.25">
      <c r="A12799" t="s">
        <v>19558</v>
      </c>
      <c r="B12799" t="s">
        <v>19155</v>
      </c>
      <c r="C12799" s="1">
        <v>0</v>
      </c>
      <c r="D12799" s="1">
        <v>0</v>
      </c>
      <c r="E12799" s="1">
        <v>0</v>
      </c>
    </row>
    <row r="12800" spans="1:6" ht="90" x14ac:dyDescent="0.25">
      <c r="A12800" t="s">
        <v>19559</v>
      </c>
      <c r="B12800" t="s">
        <v>19157</v>
      </c>
      <c r="C12800" s="1">
        <v>1050</v>
      </c>
      <c r="D12800" s="1">
        <v>0</v>
      </c>
      <c r="E12800" s="1">
        <v>2500</v>
      </c>
      <c r="F12800" s="2" t="s">
        <v>19560</v>
      </c>
    </row>
    <row r="12801" spans="1:6" x14ac:dyDescent="0.25">
      <c r="A12801" t="s">
        <v>19561</v>
      </c>
      <c r="B12801" t="s">
        <v>19159</v>
      </c>
      <c r="C12801" s="1">
        <v>0</v>
      </c>
      <c r="D12801" s="1">
        <v>0</v>
      </c>
      <c r="E12801" s="1">
        <v>0</v>
      </c>
    </row>
    <row r="12802" spans="1:6" x14ac:dyDescent="0.25">
      <c r="A12802" t="s">
        <v>19562</v>
      </c>
      <c r="B12802" t="s">
        <v>19161</v>
      </c>
      <c r="C12802" s="1">
        <v>0</v>
      </c>
      <c r="D12802" s="1">
        <v>0</v>
      </c>
      <c r="E12802" s="1">
        <v>0</v>
      </c>
    </row>
    <row r="12803" spans="1:6" ht="75" x14ac:dyDescent="0.25">
      <c r="A12803" t="s">
        <v>19563</v>
      </c>
      <c r="B12803" t="s">
        <v>19163</v>
      </c>
      <c r="C12803" s="1">
        <v>1500</v>
      </c>
      <c r="D12803" s="1">
        <v>459</v>
      </c>
      <c r="E12803" s="1">
        <v>3000</v>
      </c>
      <c r="F12803" s="2" t="s">
        <v>19564</v>
      </c>
    </row>
    <row r="12804" spans="1:6" x14ac:dyDescent="0.25">
      <c r="A12804" t="s">
        <v>19565</v>
      </c>
      <c r="B12804" t="s">
        <v>19166</v>
      </c>
      <c r="C12804" s="1">
        <v>0</v>
      </c>
      <c r="D12804" s="1">
        <v>0</v>
      </c>
      <c r="E12804" s="1">
        <v>0</v>
      </c>
    </row>
    <row r="12805" spans="1:6" x14ac:dyDescent="0.25">
      <c r="A12805" t="s">
        <v>19566</v>
      </c>
      <c r="B12805" t="s">
        <v>19169</v>
      </c>
      <c r="C12805" s="1">
        <v>0</v>
      </c>
      <c r="D12805" s="1">
        <v>0</v>
      </c>
      <c r="E12805" s="1">
        <v>0</v>
      </c>
    </row>
    <row r="12806" spans="1:6" x14ac:dyDescent="0.25">
      <c r="A12806" t="s">
        <v>19567</v>
      </c>
      <c r="B12806" t="s">
        <v>19171</v>
      </c>
      <c r="C12806" s="1">
        <v>0</v>
      </c>
      <c r="D12806" s="1">
        <v>0</v>
      </c>
      <c r="E12806" s="1">
        <v>0</v>
      </c>
    </row>
    <row r="12807" spans="1:6" x14ac:dyDescent="0.25">
      <c r="A12807" t="s">
        <v>19568</v>
      </c>
      <c r="B12807" t="s">
        <v>19174</v>
      </c>
      <c r="C12807" s="1">
        <v>0</v>
      </c>
      <c r="D12807" s="1">
        <v>0</v>
      </c>
      <c r="E12807" s="1">
        <v>0</v>
      </c>
    </row>
    <row r="12808" spans="1:6" x14ac:dyDescent="0.25">
      <c r="A12808" t="s">
        <v>19569</v>
      </c>
      <c r="B12808" t="s">
        <v>19176</v>
      </c>
      <c r="C12808" s="1">
        <v>0</v>
      </c>
      <c r="D12808" s="1">
        <v>0</v>
      </c>
      <c r="E12808" s="1">
        <v>0</v>
      </c>
    </row>
    <row r="12809" spans="1:6" x14ac:dyDescent="0.25">
      <c r="A12809" t="s">
        <v>19570</v>
      </c>
      <c r="B12809" t="s">
        <v>19178</v>
      </c>
      <c r="C12809" s="1">
        <v>0</v>
      </c>
      <c r="D12809" s="1">
        <v>0</v>
      </c>
      <c r="E12809" s="1">
        <v>0</v>
      </c>
    </row>
    <row r="12810" spans="1:6" x14ac:dyDescent="0.25">
      <c r="A12810" t="s">
        <v>19571</v>
      </c>
      <c r="B12810" t="s">
        <v>19180</v>
      </c>
      <c r="C12810" s="1">
        <v>0</v>
      </c>
      <c r="D12810" s="1">
        <v>0</v>
      </c>
      <c r="E12810" s="1">
        <v>0</v>
      </c>
    </row>
    <row r="12811" spans="1:6" x14ac:dyDescent="0.25">
      <c r="A12811" t="s">
        <v>19572</v>
      </c>
      <c r="B12811" t="s">
        <v>19182</v>
      </c>
      <c r="C12811" s="1">
        <v>0</v>
      </c>
      <c r="D12811" s="1">
        <v>0</v>
      </c>
      <c r="E12811" s="1">
        <v>0</v>
      </c>
    </row>
    <row r="12812" spans="1:6" x14ac:dyDescent="0.25">
      <c r="A12812" t="s">
        <v>19573</v>
      </c>
      <c r="B12812" t="s">
        <v>19184</v>
      </c>
      <c r="C12812" s="1">
        <v>0</v>
      </c>
      <c r="D12812" s="1">
        <v>0</v>
      </c>
      <c r="E12812" s="1">
        <v>0</v>
      </c>
    </row>
    <row r="12813" spans="1:6" x14ac:dyDescent="0.25">
      <c r="A12813" t="s">
        <v>19574</v>
      </c>
      <c r="B12813" t="s">
        <v>19186</v>
      </c>
      <c r="C12813" s="1">
        <v>460</v>
      </c>
      <c r="D12813" s="1">
        <v>192</v>
      </c>
      <c r="E12813" s="1">
        <v>0</v>
      </c>
    </row>
    <row r="12814" spans="1:6" x14ac:dyDescent="0.25">
      <c r="A12814" t="s">
        <v>19575</v>
      </c>
      <c r="B12814" t="s">
        <v>19188</v>
      </c>
      <c r="C12814" s="1">
        <v>0</v>
      </c>
      <c r="D12814" s="1">
        <v>0</v>
      </c>
      <c r="E12814" s="1">
        <v>0</v>
      </c>
    </row>
    <row r="12815" spans="1:6" x14ac:dyDescent="0.25">
      <c r="A12815" t="s">
        <v>19576</v>
      </c>
      <c r="B12815" t="s">
        <v>19190</v>
      </c>
      <c r="C12815" s="1">
        <v>0</v>
      </c>
      <c r="D12815" s="1">
        <v>0</v>
      </c>
      <c r="E12815" s="1">
        <v>0</v>
      </c>
    </row>
    <row r="12816" spans="1:6" x14ac:dyDescent="0.25">
      <c r="A12816" t="s">
        <v>19577</v>
      </c>
      <c r="B12816" t="s">
        <v>19192</v>
      </c>
      <c r="C12816" s="1">
        <v>0</v>
      </c>
      <c r="D12816" s="1">
        <v>0</v>
      </c>
      <c r="E12816" s="1">
        <v>0</v>
      </c>
    </row>
    <row r="12817" spans="1:6" x14ac:dyDescent="0.25">
      <c r="A12817" t="s">
        <v>19578</v>
      </c>
      <c r="B12817" t="s">
        <v>19194</v>
      </c>
      <c r="C12817" s="1">
        <v>0</v>
      </c>
      <c r="D12817" s="1">
        <v>0</v>
      </c>
      <c r="E12817" s="1">
        <v>0</v>
      </c>
    </row>
    <row r="12818" spans="1:6" x14ac:dyDescent="0.25">
      <c r="A12818" t="s">
        <v>19579</v>
      </c>
      <c r="B12818" t="s">
        <v>19196</v>
      </c>
      <c r="C12818" s="1">
        <v>0</v>
      </c>
      <c r="D12818" s="1">
        <v>0</v>
      </c>
      <c r="E12818" s="1">
        <v>0</v>
      </c>
    </row>
    <row r="12819" spans="1:6" x14ac:dyDescent="0.25">
      <c r="A12819" t="s">
        <v>19580</v>
      </c>
      <c r="B12819" t="s">
        <v>19198</v>
      </c>
      <c r="C12819" s="1">
        <v>0</v>
      </c>
      <c r="D12819" s="1">
        <v>0</v>
      </c>
      <c r="E12819" s="1">
        <v>0</v>
      </c>
    </row>
    <row r="12820" spans="1:6" x14ac:dyDescent="0.25">
      <c r="A12820" t="s">
        <v>19581</v>
      </c>
      <c r="B12820" t="s">
        <v>19200</v>
      </c>
      <c r="C12820" s="1">
        <v>0</v>
      </c>
      <c r="D12820" s="1">
        <v>0</v>
      </c>
      <c r="E12820" s="1">
        <v>0</v>
      </c>
    </row>
    <row r="12821" spans="1:6" x14ac:dyDescent="0.25">
      <c r="A12821" t="s">
        <v>19582</v>
      </c>
      <c r="B12821" t="s">
        <v>19202</v>
      </c>
      <c r="C12821" s="1">
        <v>0</v>
      </c>
      <c r="D12821" s="1">
        <v>0</v>
      </c>
      <c r="E12821" s="1">
        <v>0</v>
      </c>
    </row>
    <row r="12822" spans="1:6" x14ac:dyDescent="0.25">
      <c r="A12822" t="s">
        <v>19583</v>
      </c>
      <c r="B12822" t="s">
        <v>19204</v>
      </c>
      <c r="C12822" s="1">
        <v>0</v>
      </c>
      <c r="D12822" s="1">
        <v>0</v>
      </c>
      <c r="E12822" s="1">
        <v>0</v>
      </c>
    </row>
    <row r="12823" spans="1:6" ht="75" x14ac:dyDescent="0.25">
      <c r="A12823" t="s">
        <v>19584</v>
      </c>
      <c r="B12823" t="s">
        <v>19207</v>
      </c>
      <c r="C12823" s="1">
        <v>0</v>
      </c>
      <c r="D12823" s="1">
        <v>0</v>
      </c>
      <c r="E12823" s="1">
        <v>600</v>
      </c>
      <c r="F12823" s="2" t="s">
        <v>19585</v>
      </c>
    </row>
    <row r="12824" spans="1:6" x14ac:dyDescent="0.25">
      <c r="A12824" t="s">
        <v>19586</v>
      </c>
      <c r="B12824" t="s">
        <v>19210</v>
      </c>
      <c r="C12824" s="1">
        <v>0</v>
      </c>
      <c r="D12824" s="1">
        <v>0</v>
      </c>
      <c r="E12824" s="1">
        <v>0</v>
      </c>
    </row>
    <row r="12825" spans="1:6" x14ac:dyDescent="0.25">
      <c r="A12825" t="s">
        <v>19587</v>
      </c>
      <c r="B12825" t="s">
        <v>19212</v>
      </c>
      <c r="C12825" s="1">
        <v>0</v>
      </c>
      <c r="D12825" s="1">
        <v>0</v>
      </c>
      <c r="E12825" s="1">
        <v>0</v>
      </c>
    </row>
    <row r="12826" spans="1:6" x14ac:dyDescent="0.25">
      <c r="A12826" t="s">
        <v>19588</v>
      </c>
      <c r="B12826" t="s">
        <v>19214</v>
      </c>
      <c r="C12826" s="1">
        <v>0</v>
      </c>
      <c r="D12826" s="1">
        <v>0</v>
      </c>
      <c r="E12826" s="1">
        <v>0</v>
      </c>
    </row>
    <row r="12827" spans="1:6" x14ac:dyDescent="0.25">
      <c r="A12827" t="s">
        <v>19589</v>
      </c>
      <c r="B12827" t="s">
        <v>19216</v>
      </c>
      <c r="C12827" s="1">
        <v>0</v>
      </c>
      <c r="D12827" s="1">
        <v>0</v>
      </c>
      <c r="E12827" s="1">
        <v>0</v>
      </c>
    </row>
    <row r="12828" spans="1:6" x14ac:dyDescent="0.25">
      <c r="A12828" t="s">
        <v>19590</v>
      </c>
      <c r="B12828" t="s">
        <v>19222</v>
      </c>
      <c r="C12828" s="1">
        <v>0</v>
      </c>
      <c r="D12828" s="1">
        <v>0</v>
      </c>
      <c r="E12828" s="1">
        <v>0</v>
      </c>
    </row>
    <row r="12829" spans="1:6" x14ac:dyDescent="0.25">
      <c r="A12829" t="s">
        <v>19591</v>
      </c>
      <c r="B12829" t="s">
        <v>19224</v>
      </c>
      <c r="C12829" s="1">
        <v>0</v>
      </c>
      <c r="D12829" s="1">
        <v>0</v>
      </c>
      <c r="E12829" s="1">
        <v>0</v>
      </c>
    </row>
    <row r="12830" spans="1:6" x14ac:dyDescent="0.25">
      <c r="A12830" t="s">
        <v>19592</v>
      </c>
      <c r="B12830" t="s">
        <v>19226</v>
      </c>
      <c r="C12830" s="1">
        <v>0</v>
      </c>
      <c r="D12830" s="1">
        <v>0</v>
      </c>
      <c r="E12830" s="1">
        <v>0</v>
      </c>
    </row>
    <row r="12831" spans="1:6" x14ac:dyDescent="0.25">
      <c r="A12831" t="s">
        <v>19593</v>
      </c>
      <c r="B12831" t="s">
        <v>19228</v>
      </c>
      <c r="C12831" s="1">
        <v>0</v>
      </c>
      <c r="D12831" s="1">
        <v>0</v>
      </c>
      <c r="E12831" s="1">
        <v>0</v>
      </c>
    </row>
    <row r="12832" spans="1:6" x14ac:dyDescent="0.25">
      <c r="A12832" t="s">
        <v>19594</v>
      </c>
      <c r="B12832" t="s">
        <v>19471</v>
      </c>
      <c r="C12832" s="1">
        <v>0</v>
      </c>
      <c r="D12832" s="1">
        <v>0</v>
      </c>
      <c r="E12832" s="1">
        <v>0</v>
      </c>
    </row>
    <row r="12833" spans="1:5" x14ac:dyDescent="0.25">
      <c r="A12833" t="s">
        <v>19595</v>
      </c>
      <c r="B12833" t="s">
        <v>19473</v>
      </c>
      <c r="C12833" s="1">
        <v>0</v>
      </c>
      <c r="D12833" s="1">
        <v>0</v>
      </c>
      <c r="E12833" s="1">
        <v>0</v>
      </c>
    </row>
    <row r="12834" spans="1:5" x14ac:dyDescent="0.25">
      <c r="A12834" t="s">
        <v>19596</v>
      </c>
      <c r="B12834" t="s">
        <v>19475</v>
      </c>
      <c r="C12834" s="1">
        <v>0</v>
      </c>
      <c r="D12834" s="1">
        <v>0</v>
      </c>
      <c r="E12834" s="1">
        <v>0</v>
      </c>
    </row>
    <row r="12835" spans="1:5" x14ac:dyDescent="0.25">
      <c r="A12835" t="s">
        <v>19597</v>
      </c>
      <c r="B12835" t="s">
        <v>19477</v>
      </c>
      <c r="C12835" s="1">
        <v>0</v>
      </c>
      <c r="D12835" s="1">
        <v>0</v>
      </c>
      <c r="E12835" s="1">
        <v>0</v>
      </c>
    </row>
    <row r="12836" spans="1:5" x14ac:dyDescent="0.25">
      <c r="A12836" t="s">
        <v>19598</v>
      </c>
      <c r="B12836" t="s">
        <v>19479</v>
      </c>
      <c r="C12836" s="1">
        <v>0</v>
      </c>
      <c r="D12836" s="1">
        <v>0</v>
      </c>
      <c r="E12836" s="1">
        <v>0</v>
      </c>
    </row>
    <row r="12837" spans="1:5" x14ac:dyDescent="0.25">
      <c r="A12837" t="s">
        <v>19599</v>
      </c>
      <c r="B12837" t="s">
        <v>19481</v>
      </c>
      <c r="C12837" s="1">
        <v>0</v>
      </c>
      <c r="D12837" s="1">
        <v>0</v>
      </c>
      <c r="E12837" s="1">
        <v>0</v>
      </c>
    </row>
    <row r="12838" spans="1:5" x14ac:dyDescent="0.25">
      <c r="A12838" t="s">
        <v>19600</v>
      </c>
      <c r="B12838" t="s">
        <v>19483</v>
      </c>
      <c r="C12838" s="1">
        <v>0</v>
      </c>
      <c r="D12838" s="1">
        <v>0</v>
      </c>
      <c r="E12838" s="1">
        <v>0</v>
      </c>
    </row>
    <row r="12839" spans="1:5" x14ac:dyDescent="0.25">
      <c r="A12839" t="s">
        <v>19601</v>
      </c>
      <c r="B12839" t="s">
        <v>19485</v>
      </c>
      <c r="C12839" s="1">
        <v>0</v>
      </c>
      <c r="D12839" s="1">
        <v>0</v>
      </c>
      <c r="E12839" s="1">
        <v>0</v>
      </c>
    </row>
    <row r="12840" spans="1:5" x14ac:dyDescent="0.25">
      <c r="A12840" t="s">
        <v>19602</v>
      </c>
      <c r="B12840" t="s">
        <v>19487</v>
      </c>
      <c r="C12840" s="1">
        <v>0</v>
      </c>
      <c r="D12840" s="1">
        <v>0</v>
      </c>
      <c r="E12840" s="1">
        <v>0</v>
      </c>
    </row>
    <row r="12841" spans="1:5" x14ac:dyDescent="0.25">
      <c r="A12841" t="s">
        <v>19603</v>
      </c>
      <c r="B12841" t="s">
        <v>19489</v>
      </c>
      <c r="C12841" s="1">
        <v>0</v>
      </c>
      <c r="D12841" s="1">
        <v>0</v>
      </c>
      <c r="E12841" s="1">
        <v>0</v>
      </c>
    </row>
    <row r="12842" spans="1:5" x14ac:dyDescent="0.25">
      <c r="A12842" t="s">
        <v>19604</v>
      </c>
      <c r="B12842" t="s">
        <v>19491</v>
      </c>
      <c r="C12842" s="1">
        <v>0</v>
      </c>
      <c r="D12842" s="1">
        <v>0</v>
      </c>
      <c r="E12842" s="1">
        <v>0</v>
      </c>
    </row>
    <row r="12843" spans="1:5" x14ac:dyDescent="0.25">
      <c r="A12843" t="s">
        <v>19605</v>
      </c>
      <c r="B12843" t="s">
        <v>19493</v>
      </c>
      <c r="C12843" s="1">
        <v>0</v>
      </c>
      <c r="D12843" s="1">
        <v>0</v>
      </c>
      <c r="E12843" s="1">
        <v>0</v>
      </c>
    </row>
    <row r="12844" spans="1:5" x14ac:dyDescent="0.25">
      <c r="A12844" t="s">
        <v>19606</v>
      </c>
      <c r="B12844" t="s">
        <v>19495</v>
      </c>
      <c r="C12844" s="1">
        <v>0</v>
      </c>
      <c r="D12844" s="1">
        <v>0</v>
      </c>
      <c r="E12844" s="1">
        <v>0</v>
      </c>
    </row>
    <row r="12845" spans="1:5" x14ac:dyDescent="0.25">
      <c r="A12845" t="s">
        <v>19607</v>
      </c>
      <c r="B12845" t="s">
        <v>19497</v>
      </c>
      <c r="C12845" s="1">
        <v>0</v>
      </c>
      <c r="D12845" s="1">
        <v>0</v>
      </c>
      <c r="E12845" s="1">
        <v>0</v>
      </c>
    </row>
    <row r="12846" spans="1:5" x14ac:dyDescent="0.25">
      <c r="A12846" t="s">
        <v>19608</v>
      </c>
      <c r="B12846" t="s">
        <v>19499</v>
      </c>
      <c r="C12846" s="1">
        <v>0</v>
      </c>
      <c r="D12846" s="1">
        <v>0</v>
      </c>
      <c r="E12846" s="1">
        <v>0</v>
      </c>
    </row>
    <row r="12847" spans="1:5" x14ac:dyDescent="0.25">
      <c r="A12847" t="s">
        <v>19609</v>
      </c>
      <c r="B12847" t="s">
        <v>19501</v>
      </c>
      <c r="C12847" s="1">
        <v>0</v>
      </c>
      <c r="D12847" s="1">
        <v>0</v>
      </c>
      <c r="E12847" s="1">
        <v>0</v>
      </c>
    </row>
    <row r="12848" spans="1:5" x14ac:dyDescent="0.25">
      <c r="A12848" t="s">
        <v>19610</v>
      </c>
      <c r="B12848" t="s">
        <v>19503</v>
      </c>
      <c r="C12848" s="1">
        <v>0</v>
      </c>
      <c r="D12848" s="1">
        <v>0</v>
      </c>
      <c r="E12848" s="1">
        <v>0</v>
      </c>
    </row>
    <row r="12849" spans="1:5" x14ac:dyDescent="0.25">
      <c r="A12849" t="s">
        <v>19611</v>
      </c>
      <c r="B12849" t="s">
        <v>19505</v>
      </c>
      <c r="C12849" s="1">
        <v>0</v>
      </c>
      <c r="D12849" s="1">
        <v>0</v>
      </c>
      <c r="E12849" s="1">
        <v>0</v>
      </c>
    </row>
    <row r="12850" spans="1:5" x14ac:dyDescent="0.25">
      <c r="A12850" t="s">
        <v>19612</v>
      </c>
      <c r="B12850" t="s">
        <v>19507</v>
      </c>
      <c r="C12850" s="1">
        <v>0</v>
      </c>
      <c r="D12850" s="1">
        <v>0</v>
      </c>
      <c r="E12850" s="1">
        <v>0</v>
      </c>
    </row>
    <row r="12851" spans="1:5" x14ac:dyDescent="0.25">
      <c r="A12851" t="s">
        <v>19613</v>
      </c>
      <c r="B12851" t="s">
        <v>19509</v>
      </c>
      <c r="C12851" s="1">
        <v>0</v>
      </c>
      <c r="D12851" s="1">
        <v>0</v>
      </c>
      <c r="E12851" s="1">
        <v>0</v>
      </c>
    </row>
    <row r="12852" spans="1:5" x14ac:dyDescent="0.25">
      <c r="A12852" t="s">
        <v>19614</v>
      </c>
      <c r="B12852" t="s">
        <v>19511</v>
      </c>
      <c r="C12852" s="1">
        <v>0</v>
      </c>
      <c r="D12852" s="1">
        <v>0</v>
      </c>
      <c r="E12852" s="1">
        <v>0</v>
      </c>
    </row>
    <row r="12853" spans="1:5" x14ac:dyDescent="0.25">
      <c r="A12853" t="s">
        <v>19615</v>
      </c>
      <c r="B12853" t="s">
        <v>19513</v>
      </c>
      <c r="C12853" s="1">
        <v>0</v>
      </c>
      <c r="D12853" s="1">
        <v>0</v>
      </c>
      <c r="E12853" s="1">
        <v>0</v>
      </c>
    </row>
    <row r="12854" spans="1:5" x14ac:dyDescent="0.25">
      <c r="A12854" t="s">
        <v>19616</v>
      </c>
      <c r="B12854" t="s">
        <v>19515</v>
      </c>
      <c r="C12854" s="1">
        <v>0</v>
      </c>
      <c r="D12854" s="1">
        <v>0</v>
      </c>
      <c r="E12854" s="1">
        <v>0</v>
      </c>
    </row>
    <row r="12855" spans="1:5" x14ac:dyDescent="0.25">
      <c r="A12855" t="s">
        <v>19617</v>
      </c>
      <c r="B12855" t="s">
        <v>19517</v>
      </c>
      <c r="C12855" s="1">
        <v>0</v>
      </c>
      <c r="D12855" s="1">
        <v>0</v>
      </c>
      <c r="E12855" s="1">
        <v>0</v>
      </c>
    </row>
    <row r="12856" spans="1:5" x14ac:dyDescent="0.25">
      <c r="A12856" t="s">
        <v>19618</v>
      </c>
      <c r="B12856" t="s">
        <v>19519</v>
      </c>
      <c r="C12856" s="1">
        <v>0</v>
      </c>
      <c r="D12856" s="1">
        <v>0</v>
      </c>
      <c r="E12856" s="1">
        <v>0</v>
      </c>
    </row>
    <row r="12857" spans="1:5" x14ac:dyDescent="0.25">
      <c r="A12857" t="s">
        <v>19619</v>
      </c>
      <c r="B12857" t="s">
        <v>19521</v>
      </c>
      <c r="C12857" s="1">
        <v>0</v>
      </c>
      <c r="D12857" s="1">
        <v>0</v>
      </c>
      <c r="E12857" s="1">
        <v>0</v>
      </c>
    </row>
    <row r="12858" spans="1:5" x14ac:dyDescent="0.25">
      <c r="A12858" t="s">
        <v>19620</v>
      </c>
      <c r="B12858" t="s">
        <v>19523</v>
      </c>
      <c r="C12858" s="1">
        <v>0</v>
      </c>
      <c r="D12858" s="1">
        <v>0</v>
      </c>
      <c r="E12858" s="1">
        <v>0</v>
      </c>
    </row>
    <row r="12859" spans="1:5" x14ac:dyDescent="0.25">
      <c r="A12859" t="s">
        <v>19621</v>
      </c>
      <c r="B12859" t="s">
        <v>19525</v>
      </c>
      <c r="C12859" s="1">
        <v>0</v>
      </c>
      <c r="D12859" s="1">
        <v>0</v>
      </c>
      <c r="E12859" s="1">
        <v>0</v>
      </c>
    </row>
    <row r="12860" spans="1:5" x14ac:dyDescent="0.25">
      <c r="A12860" t="s">
        <v>19622</v>
      </c>
      <c r="B12860" t="s">
        <v>19527</v>
      </c>
      <c r="C12860" s="1">
        <v>0</v>
      </c>
      <c r="D12860" s="1">
        <v>0</v>
      </c>
      <c r="E12860" s="1">
        <v>0</v>
      </c>
    </row>
    <row r="12861" spans="1:5" x14ac:dyDescent="0.25">
      <c r="A12861" t="s">
        <v>19623</v>
      </c>
      <c r="B12861" t="s">
        <v>19624</v>
      </c>
      <c r="C12861" s="1">
        <v>0</v>
      </c>
      <c r="D12861" s="1">
        <v>0</v>
      </c>
      <c r="E12861" s="1">
        <v>0</v>
      </c>
    </row>
    <row r="12862" spans="1:5" x14ac:dyDescent="0.25">
      <c r="A12862" t="s">
        <v>19625</v>
      </c>
      <c r="B12862" t="s">
        <v>19535</v>
      </c>
      <c r="C12862" s="1">
        <v>0</v>
      </c>
      <c r="D12862" s="1">
        <v>0</v>
      </c>
      <c r="E12862" s="1">
        <v>0</v>
      </c>
    </row>
    <row r="12863" spans="1:5" x14ac:dyDescent="0.25">
      <c r="A12863" t="s">
        <v>19626</v>
      </c>
      <c r="B12863" t="s">
        <v>19537</v>
      </c>
      <c r="C12863" s="1">
        <v>0</v>
      </c>
      <c r="D12863" s="1">
        <v>0</v>
      </c>
      <c r="E12863" s="1">
        <v>0</v>
      </c>
    </row>
    <row r="12864" spans="1:5" x14ac:dyDescent="0.25">
      <c r="A12864" t="s">
        <v>19627</v>
      </c>
      <c r="B12864" t="s">
        <v>19539</v>
      </c>
      <c r="C12864" s="1">
        <v>0</v>
      </c>
      <c r="D12864" s="1">
        <v>0</v>
      </c>
      <c r="E12864" s="1">
        <v>0</v>
      </c>
    </row>
    <row r="12865" spans="1:6" x14ac:dyDescent="0.25">
      <c r="A12865" t="s">
        <v>19628</v>
      </c>
      <c r="B12865" t="s">
        <v>19629</v>
      </c>
      <c r="C12865" s="1">
        <v>0</v>
      </c>
      <c r="D12865" s="1">
        <v>0</v>
      </c>
      <c r="E12865" s="1">
        <v>0</v>
      </c>
    </row>
    <row r="12866" spans="1:6" x14ac:dyDescent="0.25">
      <c r="A12866" t="s">
        <v>19630</v>
      </c>
      <c r="B12866" t="s">
        <v>19631</v>
      </c>
      <c r="C12866" s="1">
        <v>0</v>
      </c>
      <c r="D12866" s="1">
        <v>0</v>
      </c>
      <c r="E12866" s="1">
        <v>0</v>
      </c>
    </row>
    <row r="12867" spans="1:6" x14ac:dyDescent="0.25">
      <c r="A12867" t="s">
        <v>19632</v>
      </c>
      <c r="B12867" t="s">
        <v>19633</v>
      </c>
      <c r="C12867" s="1">
        <v>0</v>
      </c>
      <c r="D12867" s="1">
        <v>0</v>
      </c>
      <c r="E12867" s="1">
        <v>0</v>
      </c>
    </row>
    <row r="12868" spans="1:6" x14ac:dyDescent="0.25">
      <c r="A12868" t="s">
        <v>19634</v>
      </c>
      <c r="B12868" t="s">
        <v>19635</v>
      </c>
      <c r="C12868" s="1">
        <v>0</v>
      </c>
      <c r="D12868" s="1">
        <v>0</v>
      </c>
      <c r="E12868" s="1">
        <v>0</v>
      </c>
    </row>
    <row r="12869" spans="1:6" x14ac:dyDescent="0.25">
      <c r="A12869" t="s">
        <v>19636</v>
      </c>
      <c r="B12869" t="s">
        <v>19541</v>
      </c>
      <c r="C12869" s="1">
        <v>0</v>
      </c>
      <c r="D12869" s="1">
        <v>0</v>
      </c>
      <c r="E12869" s="1">
        <v>0</v>
      </c>
    </row>
    <row r="12870" spans="1:6" x14ac:dyDescent="0.25">
      <c r="A12870" t="s">
        <v>19637</v>
      </c>
      <c r="B12870" t="s">
        <v>19549</v>
      </c>
      <c r="C12870" s="1">
        <v>145990</v>
      </c>
      <c r="D12870" s="1">
        <v>0</v>
      </c>
      <c r="E12870" s="1">
        <v>240900</v>
      </c>
      <c r="F12870" t="s">
        <v>561</v>
      </c>
    </row>
    <row r="12871" spans="1:6" x14ac:dyDescent="0.25">
      <c r="A12871" t="s">
        <v>19638</v>
      </c>
      <c r="B12871" t="s">
        <v>110</v>
      </c>
      <c r="C12871" s="1">
        <v>0</v>
      </c>
      <c r="D12871" s="1">
        <v>0</v>
      </c>
      <c r="E12871" s="1">
        <v>0</v>
      </c>
    </row>
    <row r="12872" spans="1:6" x14ac:dyDescent="0.25">
      <c r="A12872" t="s">
        <v>19639</v>
      </c>
      <c r="B12872" t="s">
        <v>19640</v>
      </c>
      <c r="C12872" s="1">
        <v>0</v>
      </c>
      <c r="D12872" s="1">
        <v>226877</v>
      </c>
      <c r="E12872" s="1">
        <v>650000</v>
      </c>
    </row>
    <row r="12873" spans="1:6" x14ac:dyDescent="0.25">
      <c r="A12873" t="s">
        <v>19641</v>
      </c>
      <c r="B12873" t="s">
        <v>19642</v>
      </c>
      <c r="C12873" s="1">
        <v>0</v>
      </c>
      <c r="D12873" s="1">
        <v>581903</v>
      </c>
      <c r="E12873" s="1">
        <v>1745710</v>
      </c>
    </row>
    <row r="12874" spans="1:6" x14ac:dyDescent="0.25">
      <c r="A12874" t="s">
        <v>19643</v>
      </c>
      <c r="B12874" t="s">
        <v>19644</v>
      </c>
      <c r="C12874" s="1">
        <v>0</v>
      </c>
      <c r="D12874" s="1">
        <v>0</v>
      </c>
      <c r="E12874" s="1">
        <v>0</v>
      </c>
    </row>
    <row r="12875" spans="1:6" x14ac:dyDescent="0.25">
      <c r="A12875" t="s">
        <v>19645</v>
      </c>
      <c r="B12875" t="s">
        <v>727</v>
      </c>
      <c r="C12875" s="1">
        <v>0</v>
      </c>
      <c r="D12875" s="1">
        <v>0</v>
      </c>
      <c r="E12875" s="1">
        <v>0</v>
      </c>
    </row>
    <row r="12876" spans="1:6" x14ac:dyDescent="0.25">
      <c r="A12876" t="s">
        <v>19646</v>
      </c>
      <c r="B12876" t="s">
        <v>19647</v>
      </c>
      <c r="C12876" s="1">
        <v>0</v>
      </c>
      <c r="D12876" s="1">
        <v>0</v>
      </c>
      <c r="E12876" s="1">
        <v>0</v>
      </c>
    </row>
    <row r="12877" spans="1:6" x14ac:dyDescent="0.25">
      <c r="A12877" t="s">
        <v>19648</v>
      </c>
      <c r="B12877" t="s">
        <v>19649</v>
      </c>
      <c r="C12877" s="1">
        <v>0</v>
      </c>
      <c r="D12877" s="1">
        <v>0</v>
      </c>
      <c r="E12877" s="1">
        <v>0</v>
      </c>
    </row>
    <row r="12878" spans="1:6" x14ac:dyDescent="0.25">
      <c r="A12878" t="s">
        <v>19650</v>
      </c>
      <c r="B12878" t="s">
        <v>19651</v>
      </c>
      <c r="C12878" s="1">
        <v>0</v>
      </c>
      <c r="D12878" s="1">
        <v>0</v>
      </c>
      <c r="E12878" s="1">
        <v>0</v>
      </c>
    </row>
    <row r="12879" spans="1:6" x14ac:dyDescent="0.25">
      <c r="A12879" t="s">
        <v>19652</v>
      </c>
      <c r="B12879" t="s">
        <v>19653</v>
      </c>
      <c r="C12879" s="1">
        <v>0</v>
      </c>
      <c r="D12879" s="1">
        <v>0</v>
      </c>
      <c r="E12879" s="1">
        <v>0</v>
      </c>
    </row>
    <row r="12880" spans="1:6" x14ac:dyDescent="0.25">
      <c r="A12880" t="s">
        <v>19654</v>
      </c>
      <c r="B12880" t="s">
        <v>19655</v>
      </c>
      <c r="C12880" s="1">
        <v>0</v>
      </c>
      <c r="D12880" s="1">
        <v>0</v>
      </c>
      <c r="E12880" s="1">
        <v>0</v>
      </c>
    </row>
    <row r="12881" spans="1:5" x14ac:dyDescent="0.25">
      <c r="A12881" t="s">
        <v>19656</v>
      </c>
      <c r="B12881" t="s">
        <v>19657</v>
      </c>
      <c r="C12881" s="1">
        <v>0</v>
      </c>
      <c r="D12881" s="1">
        <v>0</v>
      </c>
      <c r="E12881" s="1">
        <v>0</v>
      </c>
    </row>
    <row r="12882" spans="1:5" x14ac:dyDescent="0.25">
      <c r="A12882" t="s">
        <v>19658</v>
      </c>
      <c r="B12882" t="s">
        <v>19659</v>
      </c>
      <c r="C12882" s="1">
        <v>0</v>
      </c>
      <c r="D12882" s="1">
        <v>0</v>
      </c>
      <c r="E12882" s="1">
        <v>0</v>
      </c>
    </row>
    <row r="12883" spans="1:5" x14ac:dyDescent="0.25">
      <c r="A12883" t="s">
        <v>19660</v>
      </c>
      <c r="B12883" t="s">
        <v>19661</v>
      </c>
      <c r="C12883" s="1">
        <v>0</v>
      </c>
      <c r="D12883" s="1">
        <v>0</v>
      </c>
      <c r="E12883" s="1">
        <v>0</v>
      </c>
    </row>
    <row r="12884" spans="1:5" x14ac:dyDescent="0.25">
      <c r="A12884" t="s">
        <v>19662</v>
      </c>
      <c r="B12884" t="s">
        <v>19663</v>
      </c>
      <c r="C12884" s="1">
        <v>1200</v>
      </c>
      <c r="D12884" s="1">
        <v>0</v>
      </c>
      <c r="E12884" s="1">
        <v>1200</v>
      </c>
    </row>
    <row r="12885" spans="1:5" x14ac:dyDescent="0.25">
      <c r="A12885" t="s">
        <v>19664</v>
      </c>
      <c r="B12885" t="s">
        <v>19665</v>
      </c>
      <c r="C12885" s="1">
        <v>950</v>
      </c>
      <c r="D12885" s="1">
        <v>0</v>
      </c>
      <c r="E12885" s="1">
        <v>950</v>
      </c>
    </row>
    <row r="12886" spans="1:5" x14ac:dyDescent="0.25">
      <c r="A12886" t="s">
        <v>19666</v>
      </c>
      <c r="B12886" t="s">
        <v>19667</v>
      </c>
      <c r="C12886" s="1">
        <v>600</v>
      </c>
      <c r="D12886" s="1">
        <v>0</v>
      </c>
      <c r="E12886" s="1">
        <v>600</v>
      </c>
    </row>
    <row r="12887" spans="1:5" x14ac:dyDescent="0.25">
      <c r="A12887" t="s">
        <v>19668</v>
      </c>
      <c r="B12887" t="s">
        <v>19669</v>
      </c>
      <c r="C12887" s="1">
        <v>0</v>
      </c>
      <c r="D12887" s="1">
        <v>0</v>
      </c>
      <c r="E12887" s="1">
        <v>0</v>
      </c>
    </row>
    <row r="12888" spans="1:5" x14ac:dyDescent="0.25">
      <c r="A12888" t="s">
        <v>19670</v>
      </c>
      <c r="B12888" t="s">
        <v>19671</v>
      </c>
      <c r="C12888" s="1">
        <v>0</v>
      </c>
      <c r="D12888" s="1">
        <v>0</v>
      </c>
      <c r="E12888" s="1">
        <v>0</v>
      </c>
    </row>
    <row r="12889" spans="1:5" x14ac:dyDescent="0.25">
      <c r="A12889" t="s">
        <v>19672</v>
      </c>
      <c r="B12889" t="s">
        <v>19673</v>
      </c>
      <c r="C12889" s="1">
        <v>250</v>
      </c>
      <c r="D12889" s="1">
        <v>0</v>
      </c>
      <c r="E12889" s="1">
        <v>250</v>
      </c>
    </row>
    <row r="12890" spans="1:5" x14ac:dyDescent="0.25">
      <c r="A12890" t="s">
        <v>19674</v>
      </c>
      <c r="B12890" t="s">
        <v>19675</v>
      </c>
      <c r="C12890" s="1">
        <v>0</v>
      </c>
      <c r="D12890" s="1">
        <v>0</v>
      </c>
      <c r="E12890" s="1">
        <v>0</v>
      </c>
    </row>
    <row r="12891" spans="1:5" x14ac:dyDescent="0.25">
      <c r="A12891" t="s">
        <v>19676</v>
      </c>
      <c r="B12891" t="s">
        <v>19677</v>
      </c>
      <c r="C12891" s="1">
        <v>0</v>
      </c>
      <c r="D12891" s="1">
        <v>0</v>
      </c>
      <c r="E12891" s="1">
        <v>0</v>
      </c>
    </row>
    <row r="12892" spans="1:5" x14ac:dyDescent="0.25">
      <c r="A12892" t="s">
        <v>19678</v>
      </c>
      <c r="B12892" t="s">
        <v>19679</v>
      </c>
      <c r="C12892" s="1">
        <v>0</v>
      </c>
      <c r="D12892" s="1">
        <v>0</v>
      </c>
      <c r="E12892" s="1">
        <v>0</v>
      </c>
    </row>
    <row r="12893" spans="1:5" x14ac:dyDescent="0.25">
      <c r="A12893" t="s">
        <v>19680</v>
      </c>
      <c r="B12893" t="s">
        <v>19681</v>
      </c>
      <c r="C12893" s="1">
        <v>0</v>
      </c>
      <c r="D12893" s="1">
        <v>0</v>
      </c>
      <c r="E12893" s="1">
        <v>0</v>
      </c>
    </row>
    <row r="12894" spans="1:5" x14ac:dyDescent="0.25">
      <c r="A12894" t="s">
        <v>19682</v>
      </c>
      <c r="B12894" t="s">
        <v>19683</v>
      </c>
      <c r="C12894" s="1">
        <v>0</v>
      </c>
      <c r="D12894" s="1">
        <v>0</v>
      </c>
      <c r="E12894" s="1">
        <v>0</v>
      </c>
    </row>
    <row r="12895" spans="1:5" x14ac:dyDescent="0.25">
      <c r="A12895" t="s">
        <v>19684</v>
      </c>
      <c r="B12895" t="s">
        <v>19685</v>
      </c>
      <c r="C12895" s="1">
        <v>0</v>
      </c>
      <c r="D12895" s="1">
        <v>0</v>
      </c>
      <c r="E12895" s="1">
        <v>0</v>
      </c>
    </row>
    <row r="12896" spans="1:5" x14ac:dyDescent="0.25">
      <c r="A12896" t="s">
        <v>19686</v>
      </c>
      <c r="B12896" t="s">
        <v>19687</v>
      </c>
      <c r="C12896" s="1">
        <v>0</v>
      </c>
      <c r="D12896" s="1">
        <v>0</v>
      </c>
      <c r="E12896" s="1">
        <v>0</v>
      </c>
    </row>
    <row r="12897" spans="1:5" x14ac:dyDescent="0.25">
      <c r="A12897" t="s">
        <v>19688</v>
      </c>
      <c r="B12897" t="s">
        <v>19689</v>
      </c>
      <c r="C12897" s="1">
        <v>0</v>
      </c>
      <c r="D12897" s="1">
        <v>0</v>
      </c>
      <c r="E12897" s="1">
        <v>0</v>
      </c>
    </row>
    <row r="12898" spans="1:5" x14ac:dyDescent="0.25">
      <c r="A12898" t="s">
        <v>19690</v>
      </c>
      <c r="B12898" t="s">
        <v>19691</v>
      </c>
      <c r="C12898" s="1">
        <v>0</v>
      </c>
      <c r="D12898" s="1">
        <v>0</v>
      </c>
      <c r="E12898" s="1">
        <v>0</v>
      </c>
    </row>
    <row r="12899" spans="1:5" x14ac:dyDescent="0.25">
      <c r="A12899" t="s">
        <v>19692</v>
      </c>
      <c r="B12899" t="s">
        <v>19693</v>
      </c>
      <c r="C12899" s="1">
        <v>0</v>
      </c>
      <c r="D12899" s="1">
        <v>0</v>
      </c>
      <c r="E12899" s="1">
        <v>0</v>
      </c>
    </row>
    <row r="12900" spans="1:5" x14ac:dyDescent="0.25">
      <c r="A12900" t="s">
        <v>19694</v>
      </c>
      <c r="B12900" t="s">
        <v>19695</v>
      </c>
      <c r="C12900" s="1">
        <v>815000</v>
      </c>
      <c r="D12900" s="1">
        <v>243575</v>
      </c>
      <c r="E12900" s="1">
        <v>815000</v>
      </c>
    </row>
    <row r="12901" spans="1:5" x14ac:dyDescent="0.25">
      <c r="A12901" t="s">
        <v>19696</v>
      </c>
      <c r="B12901" t="s">
        <v>19697</v>
      </c>
      <c r="C12901" s="1">
        <v>0</v>
      </c>
      <c r="D12901" s="1">
        <v>0</v>
      </c>
      <c r="E12901" s="1">
        <v>0</v>
      </c>
    </row>
    <row r="12902" spans="1:5" x14ac:dyDescent="0.25">
      <c r="A12902" t="s">
        <v>19698</v>
      </c>
      <c r="B12902" t="s">
        <v>19699</v>
      </c>
      <c r="C12902" s="1">
        <v>0</v>
      </c>
      <c r="D12902" s="1">
        <v>0</v>
      </c>
      <c r="E12902" s="1">
        <v>0</v>
      </c>
    </row>
    <row r="12903" spans="1:5" x14ac:dyDescent="0.25">
      <c r="A12903" t="s">
        <v>19700</v>
      </c>
      <c r="B12903" t="s">
        <v>19701</v>
      </c>
      <c r="C12903" s="1">
        <v>0</v>
      </c>
      <c r="D12903" s="1">
        <v>0</v>
      </c>
      <c r="E12903" s="1">
        <v>0</v>
      </c>
    </row>
    <row r="12904" spans="1:5" x14ac:dyDescent="0.25">
      <c r="A12904" t="s">
        <v>19702</v>
      </c>
      <c r="B12904" t="s">
        <v>19703</v>
      </c>
      <c r="C12904" s="1">
        <v>0</v>
      </c>
      <c r="D12904" s="1">
        <v>0</v>
      </c>
      <c r="E12904" s="1">
        <v>0</v>
      </c>
    </row>
    <row r="12905" spans="1:5" x14ac:dyDescent="0.25">
      <c r="A12905" t="s">
        <v>19704</v>
      </c>
      <c r="B12905" t="s">
        <v>19705</v>
      </c>
      <c r="C12905" s="1">
        <v>0</v>
      </c>
      <c r="D12905" s="1">
        <v>0</v>
      </c>
      <c r="E12905" s="1">
        <v>0</v>
      </c>
    </row>
    <row r="12906" spans="1:5" x14ac:dyDescent="0.25">
      <c r="A12906" t="s">
        <v>19706</v>
      </c>
      <c r="B12906" t="s">
        <v>19707</v>
      </c>
      <c r="C12906" s="1">
        <v>0</v>
      </c>
      <c r="D12906" s="1">
        <v>0</v>
      </c>
      <c r="E12906" s="1">
        <v>0</v>
      </c>
    </row>
    <row r="12907" spans="1:5" x14ac:dyDescent="0.25">
      <c r="A12907" t="s">
        <v>19708</v>
      </c>
      <c r="B12907" t="s">
        <v>19709</v>
      </c>
      <c r="C12907" s="1">
        <v>0</v>
      </c>
      <c r="D12907" s="1">
        <v>0</v>
      </c>
      <c r="E12907" s="1">
        <v>0</v>
      </c>
    </row>
    <row r="12908" spans="1:5" x14ac:dyDescent="0.25">
      <c r="A12908" t="s">
        <v>19710</v>
      </c>
      <c r="B12908" t="s">
        <v>19711</v>
      </c>
      <c r="C12908" s="1">
        <v>0</v>
      </c>
      <c r="D12908" s="1">
        <v>0</v>
      </c>
      <c r="E12908" s="1">
        <v>0</v>
      </c>
    </row>
    <row r="12909" spans="1:5" x14ac:dyDescent="0.25">
      <c r="A12909" t="s">
        <v>19712</v>
      </c>
      <c r="B12909" t="s">
        <v>19713</v>
      </c>
      <c r="C12909" s="1">
        <v>0</v>
      </c>
      <c r="D12909" s="1">
        <v>0</v>
      </c>
      <c r="E12909" s="1">
        <v>0</v>
      </c>
    </row>
    <row r="12910" spans="1:5" x14ac:dyDescent="0.25">
      <c r="A12910" t="s">
        <v>19714</v>
      </c>
      <c r="B12910" t="s">
        <v>19715</v>
      </c>
      <c r="C12910" s="1">
        <v>0</v>
      </c>
      <c r="D12910" s="1">
        <v>0</v>
      </c>
      <c r="E12910" s="1">
        <v>0</v>
      </c>
    </row>
    <row r="12911" spans="1:5" x14ac:dyDescent="0.25">
      <c r="A12911" t="s">
        <v>19716</v>
      </c>
      <c r="B12911" t="s">
        <v>19717</v>
      </c>
      <c r="C12911" s="1">
        <v>0</v>
      </c>
      <c r="D12911" s="1">
        <v>0</v>
      </c>
      <c r="E12911" s="1">
        <v>0</v>
      </c>
    </row>
    <row r="12912" spans="1:5" x14ac:dyDescent="0.25">
      <c r="A12912" t="s">
        <v>19718</v>
      </c>
      <c r="B12912" t="s">
        <v>19719</v>
      </c>
      <c r="C12912" s="1">
        <v>0</v>
      </c>
      <c r="D12912" s="1">
        <v>0</v>
      </c>
      <c r="E12912" s="1">
        <v>0</v>
      </c>
    </row>
    <row r="12913" spans="1:6" x14ac:dyDescent="0.25">
      <c r="A12913" t="s">
        <v>19720</v>
      </c>
      <c r="B12913" t="s">
        <v>19721</v>
      </c>
      <c r="C12913" s="1">
        <v>0</v>
      </c>
      <c r="D12913" s="1">
        <v>0</v>
      </c>
      <c r="E12913" s="1">
        <v>0</v>
      </c>
    </row>
    <row r="12914" spans="1:6" x14ac:dyDescent="0.25">
      <c r="A12914" t="s">
        <v>19722</v>
      </c>
      <c r="B12914" t="s">
        <v>19723</v>
      </c>
      <c r="C12914" s="1">
        <v>0</v>
      </c>
      <c r="D12914" s="1">
        <v>0</v>
      </c>
      <c r="E12914" s="1">
        <v>0</v>
      </c>
    </row>
    <row r="12915" spans="1:6" x14ac:dyDescent="0.25">
      <c r="A12915" t="s">
        <v>19724</v>
      </c>
      <c r="B12915" t="s">
        <v>19725</v>
      </c>
      <c r="C12915" s="1">
        <v>0</v>
      </c>
      <c r="D12915" s="1">
        <v>0</v>
      </c>
      <c r="E12915" s="1">
        <v>0</v>
      </c>
    </row>
    <row r="12916" spans="1:6" x14ac:dyDescent="0.25">
      <c r="A12916" t="s">
        <v>19726</v>
      </c>
      <c r="B12916" t="s">
        <v>19727</v>
      </c>
      <c r="C12916" s="1">
        <v>0</v>
      </c>
      <c r="D12916" s="1">
        <v>0</v>
      </c>
      <c r="E12916" s="1">
        <v>0</v>
      </c>
    </row>
    <row r="12917" spans="1:6" x14ac:dyDescent="0.25">
      <c r="A12917" t="s">
        <v>19728</v>
      </c>
      <c r="B12917" t="s">
        <v>19729</v>
      </c>
      <c r="C12917" s="1">
        <v>0</v>
      </c>
      <c r="D12917" s="1">
        <v>0</v>
      </c>
      <c r="E12917" s="1">
        <v>0</v>
      </c>
    </row>
    <row r="12918" spans="1:6" x14ac:dyDescent="0.25">
      <c r="A12918" t="s">
        <v>19730</v>
      </c>
      <c r="B12918" t="s">
        <v>19731</v>
      </c>
      <c r="C12918" s="1">
        <v>0</v>
      </c>
      <c r="D12918" s="1">
        <v>0</v>
      </c>
      <c r="E12918" s="1">
        <v>0</v>
      </c>
    </row>
    <row r="12919" spans="1:6" x14ac:dyDescent="0.25">
      <c r="A12919" t="s">
        <v>19732</v>
      </c>
      <c r="B12919" t="s">
        <v>19733</v>
      </c>
      <c r="C12919" s="1">
        <v>0</v>
      </c>
      <c r="D12919" s="1">
        <v>0</v>
      </c>
      <c r="E12919" s="1">
        <v>0</v>
      </c>
    </row>
    <row r="12920" spans="1:6" x14ac:dyDescent="0.25">
      <c r="A12920" t="s">
        <v>19734</v>
      </c>
      <c r="B12920" t="s">
        <v>19735</v>
      </c>
      <c r="C12920" s="1">
        <v>0</v>
      </c>
      <c r="D12920" s="1">
        <v>0</v>
      </c>
      <c r="E12920" s="1">
        <v>0</v>
      </c>
    </row>
    <row r="12921" spans="1:6" x14ac:dyDescent="0.25">
      <c r="A12921" t="s">
        <v>19736</v>
      </c>
      <c r="B12921" t="s">
        <v>19737</v>
      </c>
      <c r="C12921" s="1">
        <v>0</v>
      </c>
      <c r="D12921" s="1">
        <v>0</v>
      </c>
      <c r="E12921" s="1">
        <v>0</v>
      </c>
    </row>
    <row r="12922" spans="1:6" x14ac:dyDescent="0.25">
      <c r="A12922" t="s">
        <v>19738</v>
      </c>
      <c r="B12922" t="s">
        <v>19739</v>
      </c>
      <c r="C12922" s="1">
        <v>0</v>
      </c>
      <c r="D12922" s="1">
        <v>0</v>
      </c>
      <c r="E12922" s="1">
        <v>0</v>
      </c>
    </row>
    <row r="12923" spans="1:6" x14ac:dyDescent="0.25">
      <c r="A12923" t="s">
        <v>19740</v>
      </c>
      <c r="B12923" t="s">
        <v>19741</v>
      </c>
      <c r="C12923" s="1">
        <v>0</v>
      </c>
      <c r="D12923" s="1">
        <v>0</v>
      </c>
      <c r="E12923" s="1">
        <v>0</v>
      </c>
    </row>
    <row r="12924" spans="1:6" x14ac:dyDescent="0.25">
      <c r="A12924" t="s">
        <v>19742</v>
      </c>
      <c r="B12924" t="s">
        <v>19743</v>
      </c>
      <c r="C12924" s="1">
        <v>0</v>
      </c>
      <c r="D12924" s="1">
        <v>0</v>
      </c>
      <c r="E12924" s="1">
        <v>0</v>
      </c>
    </row>
    <row r="12925" spans="1:6" x14ac:dyDescent="0.25">
      <c r="A12925" t="s">
        <v>19744</v>
      </c>
      <c r="B12925" t="s">
        <v>19745</v>
      </c>
      <c r="C12925" s="1">
        <v>0</v>
      </c>
      <c r="D12925" s="1">
        <v>0</v>
      </c>
      <c r="E12925" s="1">
        <v>0</v>
      </c>
    </row>
    <row r="12926" spans="1:6" x14ac:dyDescent="0.25">
      <c r="A12926" t="s">
        <v>19746</v>
      </c>
      <c r="B12926" t="s">
        <v>19747</v>
      </c>
      <c r="C12926" s="1">
        <v>0</v>
      </c>
      <c r="D12926" s="1">
        <v>2900</v>
      </c>
      <c r="E12926" s="1">
        <v>3000</v>
      </c>
      <c r="F12926" t="s">
        <v>19748</v>
      </c>
    </row>
    <row r="12927" spans="1:6" x14ac:dyDescent="0.25">
      <c r="A12927" t="s">
        <v>19749</v>
      </c>
      <c r="B12927" t="s">
        <v>19703</v>
      </c>
      <c r="C12927" s="1">
        <v>0</v>
      </c>
      <c r="D12927" s="1">
        <v>0</v>
      </c>
      <c r="E12927" s="1">
        <v>0</v>
      </c>
    </row>
    <row r="12928" spans="1:6" x14ac:dyDescent="0.25">
      <c r="A12928" t="s">
        <v>19750</v>
      </c>
      <c r="B12928" t="s">
        <v>19705</v>
      </c>
      <c r="C12928" s="1">
        <v>0</v>
      </c>
      <c r="D12928" s="1">
        <v>0</v>
      </c>
      <c r="E12928" s="1">
        <v>0</v>
      </c>
    </row>
    <row r="12929" spans="1:5" x14ac:dyDescent="0.25">
      <c r="A12929" t="s">
        <v>19751</v>
      </c>
      <c r="B12929" t="s">
        <v>19707</v>
      </c>
      <c r="C12929" s="1">
        <v>0</v>
      </c>
      <c r="D12929" s="1">
        <v>0</v>
      </c>
      <c r="E12929" s="1">
        <v>0</v>
      </c>
    </row>
    <row r="12930" spans="1:5" x14ac:dyDescent="0.25">
      <c r="A12930" t="s">
        <v>19752</v>
      </c>
      <c r="B12930" t="s">
        <v>19709</v>
      </c>
      <c r="C12930" s="1">
        <v>0</v>
      </c>
      <c r="D12930" s="1">
        <v>0</v>
      </c>
      <c r="E12930" s="1">
        <v>0</v>
      </c>
    </row>
    <row r="12931" spans="1:5" x14ac:dyDescent="0.25">
      <c r="A12931" t="s">
        <v>19753</v>
      </c>
      <c r="B12931" t="s">
        <v>19711</v>
      </c>
      <c r="C12931" s="1">
        <v>0</v>
      </c>
      <c r="D12931" s="1">
        <v>0</v>
      </c>
      <c r="E12931" s="1">
        <v>0</v>
      </c>
    </row>
    <row r="12932" spans="1:5" x14ac:dyDescent="0.25">
      <c r="A12932" t="s">
        <v>19754</v>
      </c>
      <c r="B12932" t="s">
        <v>19713</v>
      </c>
      <c r="C12932" s="1">
        <v>0</v>
      </c>
      <c r="D12932" s="1">
        <v>0</v>
      </c>
      <c r="E12932" s="1">
        <v>0</v>
      </c>
    </row>
    <row r="12933" spans="1:5" x14ac:dyDescent="0.25">
      <c r="A12933" t="s">
        <v>19755</v>
      </c>
      <c r="B12933" t="s">
        <v>19715</v>
      </c>
      <c r="C12933" s="1">
        <v>0</v>
      </c>
      <c r="D12933" s="1">
        <v>0</v>
      </c>
      <c r="E12933" s="1">
        <v>0</v>
      </c>
    </row>
    <row r="12934" spans="1:5" x14ac:dyDescent="0.25">
      <c r="A12934" t="s">
        <v>19756</v>
      </c>
      <c r="B12934" t="s">
        <v>19717</v>
      </c>
      <c r="C12934" s="1">
        <v>0</v>
      </c>
      <c r="D12934" s="1">
        <v>0</v>
      </c>
      <c r="E12934" s="1">
        <v>0</v>
      </c>
    </row>
    <row r="12935" spans="1:5" x14ac:dyDescent="0.25">
      <c r="A12935" t="s">
        <v>19757</v>
      </c>
      <c r="B12935" t="s">
        <v>19719</v>
      </c>
      <c r="C12935" s="1">
        <v>0</v>
      </c>
      <c r="D12935" s="1">
        <v>0</v>
      </c>
      <c r="E12935" s="1">
        <v>0</v>
      </c>
    </row>
    <row r="12936" spans="1:5" x14ac:dyDescent="0.25">
      <c r="A12936" t="s">
        <v>19758</v>
      </c>
      <c r="B12936" t="s">
        <v>19721</v>
      </c>
      <c r="C12936" s="1">
        <v>0</v>
      </c>
      <c r="D12936" s="1">
        <v>0</v>
      </c>
      <c r="E12936" s="1">
        <v>0</v>
      </c>
    </row>
    <row r="12937" spans="1:5" x14ac:dyDescent="0.25">
      <c r="A12937" t="s">
        <v>19759</v>
      </c>
      <c r="B12937" t="s">
        <v>19723</v>
      </c>
      <c r="C12937" s="1">
        <v>0</v>
      </c>
      <c r="D12937" s="1">
        <v>0</v>
      </c>
      <c r="E12937" s="1">
        <v>0</v>
      </c>
    </row>
    <row r="12938" spans="1:5" x14ac:dyDescent="0.25">
      <c r="A12938" t="s">
        <v>19760</v>
      </c>
      <c r="B12938" t="s">
        <v>19725</v>
      </c>
      <c r="C12938" s="1">
        <v>0</v>
      </c>
      <c r="D12938" s="1">
        <v>0</v>
      </c>
      <c r="E12938" s="1">
        <v>0</v>
      </c>
    </row>
    <row r="12939" spans="1:5" x14ac:dyDescent="0.25">
      <c r="A12939" t="s">
        <v>19761</v>
      </c>
      <c r="B12939" t="s">
        <v>19727</v>
      </c>
      <c r="C12939" s="1">
        <v>0</v>
      </c>
      <c r="D12939" s="1">
        <v>0</v>
      </c>
      <c r="E12939" s="1">
        <v>0</v>
      </c>
    </row>
    <row r="12940" spans="1:5" x14ac:dyDescent="0.25">
      <c r="A12940" t="s">
        <v>19762</v>
      </c>
      <c r="B12940" t="s">
        <v>19729</v>
      </c>
      <c r="C12940" s="1">
        <v>0</v>
      </c>
      <c r="D12940" s="1">
        <v>0</v>
      </c>
      <c r="E12940" s="1">
        <v>0</v>
      </c>
    </row>
    <row r="12941" spans="1:5" x14ac:dyDescent="0.25">
      <c r="A12941" t="s">
        <v>19763</v>
      </c>
      <c r="B12941" t="s">
        <v>19731</v>
      </c>
      <c r="C12941" s="1">
        <v>0</v>
      </c>
      <c r="D12941" s="1">
        <v>0</v>
      </c>
      <c r="E12941" s="1">
        <v>0</v>
      </c>
    </row>
    <row r="12942" spans="1:5" x14ac:dyDescent="0.25">
      <c r="A12942" t="s">
        <v>19764</v>
      </c>
      <c r="B12942" t="s">
        <v>19733</v>
      </c>
      <c r="C12942" s="1">
        <v>0</v>
      </c>
      <c r="D12942" s="1">
        <v>0</v>
      </c>
      <c r="E12942" s="1">
        <v>0</v>
      </c>
    </row>
    <row r="12943" spans="1:5" x14ac:dyDescent="0.25">
      <c r="A12943" t="s">
        <v>19765</v>
      </c>
      <c r="B12943" t="s">
        <v>19735</v>
      </c>
      <c r="C12943" s="1">
        <v>0</v>
      </c>
      <c r="D12943" s="1">
        <v>0</v>
      </c>
      <c r="E12943" s="1">
        <v>0</v>
      </c>
    </row>
    <row r="12944" spans="1:5" x14ac:dyDescent="0.25">
      <c r="A12944" t="s">
        <v>19766</v>
      </c>
      <c r="B12944" t="s">
        <v>19737</v>
      </c>
      <c r="C12944" s="1">
        <v>0</v>
      </c>
      <c r="D12944" s="1">
        <v>0</v>
      </c>
      <c r="E12944" s="1">
        <v>0</v>
      </c>
    </row>
    <row r="12945" spans="1:6" x14ac:dyDescent="0.25">
      <c r="A12945" t="s">
        <v>19767</v>
      </c>
      <c r="B12945" t="s">
        <v>19739</v>
      </c>
      <c r="C12945" s="1">
        <v>0</v>
      </c>
      <c r="D12945" s="1">
        <v>0</v>
      </c>
      <c r="E12945" s="1">
        <v>0</v>
      </c>
    </row>
    <row r="12946" spans="1:6" x14ac:dyDescent="0.25">
      <c r="A12946" t="s">
        <v>19768</v>
      </c>
      <c r="B12946" t="s">
        <v>19741</v>
      </c>
      <c r="C12946" s="1">
        <v>0</v>
      </c>
      <c r="D12946" s="1">
        <v>0</v>
      </c>
      <c r="E12946" s="1">
        <v>0</v>
      </c>
    </row>
    <row r="12947" spans="1:6" x14ac:dyDescent="0.25">
      <c r="A12947" t="s">
        <v>19769</v>
      </c>
      <c r="B12947" t="s">
        <v>19743</v>
      </c>
      <c r="C12947" s="1">
        <v>0</v>
      </c>
      <c r="D12947" s="1">
        <v>0</v>
      </c>
      <c r="E12947" s="1">
        <v>0</v>
      </c>
    </row>
    <row r="12948" spans="1:6" x14ac:dyDescent="0.25">
      <c r="A12948" t="s">
        <v>19770</v>
      </c>
      <c r="B12948" t="s">
        <v>19745</v>
      </c>
      <c r="C12948" s="1">
        <v>0</v>
      </c>
      <c r="D12948" s="1">
        <v>0</v>
      </c>
      <c r="E12948" s="1">
        <v>0</v>
      </c>
    </row>
    <row r="12949" spans="1:6" x14ac:dyDescent="0.25">
      <c r="A12949" t="s">
        <v>19771</v>
      </c>
      <c r="B12949" t="s">
        <v>19772</v>
      </c>
      <c r="C12949" s="1">
        <v>0</v>
      </c>
      <c r="D12949" s="1">
        <v>0</v>
      </c>
      <c r="E12949" s="1">
        <v>0</v>
      </c>
    </row>
    <row r="12950" spans="1:6" x14ac:dyDescent="0.25">
      <c r="A12950" t="s">
        <v>19773</v>
      </c>
      <c r="B12950" t="s">
        <v>110</v>
      </c>
      <c r="C12950" s="1">
        <v>0</v>
      </c>
      <c r="D12950" s="1">
        <v>0</v>
      </c>
      <c r="E12950" s="1">
        <v>0</v>
      </c>
    </row>
    <row r="12951" spans="1:6" x14ac:dyDescent="0.25">
      <c r="A12951" t="s">
        <v>19774</v>
      </c>
      <c r="B12951" t="s">
        <v>727</v>
      </c>
      <c r="C12951" s="1">
        <v>0</v>
      </c>
      <c r="D12951" s="1">
        <v>0</v>
      </c>
      <c r="E12951" s="1">
        <v>0</v>
      </c>
    </row>
    <row r="12952" spans="1:6" x14ac:dyDescent="0.25">
      <c r="A12952" t="s">
        <v>19775</v>
      </c>
      <c r="B12952" t="s">
        <v>19776</v>
      </c>
      <c r="C12952" s="1">
        <v>6500000</v>
      </c>
      <c r="D12952" s="1">
        <v>2627903</v>
      </c>
      <c r="E12952" s="1">
        <v>6500000</v>
      </c>
      <c r="F12952" t="s">
        <v>19777</v>
      </c>
    </row>
    <row r="12953" spans="1:6" x14ac:dyDescent="0.25">
      <c r="A12953" t="s">
        <v>19778</v>
      </c>
      <c r="B12953" t="s">
        <v>19779</v>
      </c>
      <c r="C12953" s="1">
        <v>0</v>
      </c>
      <c r="D12953" s="1">
        <v>0</v>
      </c>
      <c r="E12953" s="1">
        <v>0</v>
      </c>
    </row>
    <row r="12954" spans="1:6" x14ac:dyDescent="0.25">
      <c r="A12954" t="s">
        <v>19780</v>
      </c>
      <c r="B12954" t="s">
        <v>19781</v>
      </c>
      <c r="C12954" s="1">
        <v>116000</v>
      </c>
      <c r="D12954" s="1">
        <v>39984</v>
      </c>
      <c r="E12954" s="1">
        <v>116000</v>
      </c>
    </row>
    <row r="12955" spans="1:6" x14ac:dyDescent="0.25">
      <c r="A12955" t="s">
        <v>19782</v>
      </c>
      <c r="B12955" t="s">
        <v>19783</v>
      </c>
      <c r="C12955" s="1">
        <v>0</v>
      </c>
      <c r="D12955" s="1">
        <v>0</v>
      </c>
      <c r="E12955" s="1">
        <v>0</v>
      </c>
    </row>
    <row r="12956" spans="1:6" x14ac:dyDescent="0.25">
      <c r="A12956" t="s">
        <v>19784</v>
      </c>
      <c r="B12956" t="s">
        <v>19785</v>
      </c>
      <c r="C12956" s="1">
        <v>110594</v>
      </c>
      <c r="D12956" s="1">
        <v>21130</v>
      </c>
      <c r="E12956" s="1">
        <v>0</v>
      </c>
    </row>
    <row r="12957" spans="1:6" x14ac:dyDescent="0.25">
      <c r="A12957" t="s">
        <v>19786</v>
      </c>
      <c r="B12957" t="s">
        <v>19787</v>
      </c>
      <c r="C12957" s="1">
        <v>0</v>
      </c>
      <c r="D12957" s="1">
        <v>0</v>
      </c>
      <c r="E12957" s="1">
        <v>0</v>
      </c>
    </row>
    <row r="12958" spans="1:6" x14ac:dyDescent="0.25">
      <c r="A12958" t="s">
        <v>19788</v>
      </c>
      <c r="B12958" t="s">
        <v>19789</v>
      </c>
      <c r="C12958" s="1">
        <v>0</v>
      </c>
      <c r="D12958" s="1">
        <v>0</v>
      </c>
      <c r="E12958" s="1">
        <v>0</v>
      </c>
    </row>
    <row r="12959" spans="1:6" x14ac:dyDescent="0.25">
      <c r="A12959" t="s">
        <v>19790</v>
      </c>
      <c r="B12959" t="s">
        <v>19791</v>
      </c>
      <c r="C12959" s="1">
        <v>0</v>
      </c>
      <c r="D12959" s="1">
        <v>0</v>
      </c>
      <c r="E12959" s="1">
        <v>0</v>
      </c>
    </row>
    <row r="12960" spans="1:6" x14ac:dyDescent="0.25">
      <c r="A12960" t="s">
        <v>19792</v>
      </c>
      <c r="B12960" t="s">
        <v>19793</v>
      </c>
      <c r="C12960" s="1">
        <v>0</v>
      </c>
      <c r="D12960" s="1">
        <v>0</v>
      </c>
      <c r="E12960" s="1">
        <v>0</v>
      </c>
    </row>
    <row r="12961" spans="1:5" x14ac:dyDescent="0.25">
      <c r="A12961" t="s">
        <v>19794</v>
      </c>
      <c r="B12961" t="s">
        <v>19795</v>
      </c>
      <c r="C12961" s="1">
        <v>0</v>
      </c>
      <c r="D12961" s="1">
        <v>0</v>
      </c>
      <c r="E12961" s="1">
        <v>0</v>
      </c>
    </row>
    <row r="12962" spans="1:5" x14ac:dyDescent="0.25">
      <c r="A12962" t="s">
        <v>19796</v>
      </c>
      <c r="B12962" t="s">
        <v>19797</v>
      </c>
      <c r="C12962" s="1">
        <v>0</v>
      </c>
      <c r="D12962" s="1">
        <v>0</v>
      </c>
      <c r="E12962" s="1">
        <v>0</v>
      </c>
    </row>
    <row r="12963" spans="1:5" x14ac:dyDescent="0.25">
      <c r="A12963" t="s">
        <v>19798</v>
      </c>
      <c r="B12963" t="s">
        <v>19799</v>
      </c>
      <c r="C12963" s="1">
        <v>0</v>
      </c>
      <c r="D12963" s="1">
        <v>0</v>
      </c>
      <c r="E12963" s="1">
        <v>0</v>
      </c>
    </row>
    <row r="12964" spans="1:5" x14ac:dyDescent="0.25">
      <c r="A12964" t="s">
        <v>19800</v>
      </c>
      <c r="B12964" t="s">
        <v>19801</v>
      </c>
      <c r="C12964" s="1">
        <v>0</v>
      </c>
      <c r="D12964" s="1">
        <v>3915500</v>
      </c>
      <c r="E12964" s="1">
        <v>0</v>
      </c>
    </row>
    <row r="12965" spans="1:5" x14ac:dyDescent="0.25">
      <c r="A12965" t="s">
        <v>19802</v>
      </c>
      <c r="B12965" t="s">
        <v>19803</v>
      </c>
      <c r="C12965" s="1">
        <v>4000000</v>
      </c>
      <c r="D12965" s="1">
        <v>752000</v>
      </c>
      <c r="E12965" s="1">
        <v>0</v>
      </c>
    </row>
    <row r="12966" spans="1:5" x14ac:dyDescent="0.25">
      <c r="A12966" t="s">
        <v>19804</v>
      </c>
      <c r="B12966" t="s">
        <v>19805</v>
      </c>
      <c r="C12966" s="1">
        <v>0</v>
      </c>
      <c r="D12966" s="1">
        <v>0</v>
      </c>
      <c r="E12966" s="1">
        <v>0</v>
      </c>
    </row>
    <row r="12967" spans="1:5" x14ac:dyDescent="0.25">
      <c r="A12967" t="s">
        <v>19806</v>
      </c>
      <c r="B12967" t="s">
        <v>19807</v>
      </c>
      <c r="C12967" s="1">
        <v>2600000</v>
      </c>
      <c r="D12967" s="1">
        <v>1299474</v>
      </c>
      <c r="E12967" s="1">
        <v>2600000</v>
      </c>
    </row>
    <row r="12968" spans="1:5" x14ac:dyDescent="0.25">
      <c r="A12968" t="s">
        <v>19808</v>
      </c>
      <c r="B12968" t="s">
        <v>19809</v>
      </c>
      <c r="C12968" s="1">
        <v>0</v>
      </c>
      <c r="D12968" s="1">
        <v>0</v>
      </c>
      <c r="E12968" s="1">
        <v>0</v>
      </c>
    </row>
    <row r="12969" spans="1:5" x14ac:dyDescent="0.25">
      <c r="A12969" t="s">
        <v>19810</v>
      </c>
      <c r="B12969" t="s">
        <v>19811</v>
      </c>
      <c r="C12969" s="1">
        <v>2900000</v>
      </c>
      <c r="D12969" s="1">
        <v>790066</v>
      </c>
      <c r="E12969" s="1">
        <v>2900000</v>
      </c>
    </row>
    <row r="12970" spans="1:5" x14ac:dyDescent="0.25">
      <c r="A12970" t="s">
        <v>19812</v>
      </c>
      <c r="B12970" t="s">
        <v>19813</v>
      </c>
      <c r="C12970" s="1">
        <v>0</v>
      </c>
      <c r="D12970" s="1">
        <v>0</v>
      </c>
      <c r="E12970" s="1">
        <v>0</v>
      </c>
    </row>
    <row r="12971" spans="1:5" x14ac:dyDescent="0.25">
      <c r="A12971" t="s">
        <v>19814</v>
      </c>
      <c r="B12971" t="s">
        <v>19815</v>
      </c>
      <c r="C12971" s="1">
        <v>100000</v>
      </c>
      <c r="D12971" s="1">
        <v>58196</v>
      </c>
      <c r="E12971" s="1">
        <v>100000</v>
      </c>
    </row>
    <row r="12972" spans="1:5" x14ac:dyDescent="0.25">
      <c r="A12972" t="s">
        <v>19816</v>
      </c>
      <c r="B12972" t="s">
        <v>19817</v>
      </c>
      <c r="C12972" s="1">
        <v>0</v>
      </c>
      <c r="D12972" s="1">
        <v>0</v>
      </c>
      <c r="E12972" s="1">
        <v>0</v>
      </c>
    </row>
    <row r="12973" spans="1:5" x14ac:dyDescent="0.25">
      <c r="A12973" t="s">
        <v>19818</v>
      </c>
      <c r="B12973" t="s">
        <v>110</v>
      </c>
      <c r="C12973" s="1">
        <v>0</v>
      </c>
      <c r="D12973" s="1">
        <v>0</v>
      </c>
      <c r="E12973" s="1">
        <v>0</v>
      </c>
    </row>
    <row r="12974" spans="1:5" x14ac:dyDescent="0.25">
      <c r="A12974" t="s">
        <v>19819</v>
      </c>
      <c r="B12974" t="s">
        <v>727</v>
      </c>
      <c r="C12974" s="1">
        <v>0</v>
      </c>
      <c r="D12974" s="1">
        <v>0</v>
      </c>
      <c r="E12974" s="1">
        <v>0</v>
      </c>
    </row>
    <row r="12975" spans="1:5" x14ac:dyDescent="0.25">
      <c r="A12975" t="s">
        <v>19820</v>
      </c>
      <c r="B12975" t="s">
        <v>729</v>
      </c>
      <c r="C12975" s="1">
        <v>0</v>
      </c>
      <c r="D12975" s="1">
        <v>0</v>
      </c>
      <c r="E12975" s="1">
        <v>0</v>
      </c>
    </row>
    <row r="12976" spans="1:5" x14ac:dyDescent="0.25">
      <c r="A12976" t="s">
        <v>19821</v>
      </c>
      <c r="B12976" t="s">
        <v>731</v>
      </c>
      <c r="C12976" s="1">
        <v>0</v>
      </c>
      <c r="D12976" s="1">
        <v>0</v>
      </c>
      <c r="E12976" s="1">
        <v>0</v>
      </c>
    </row>
    <row r="12977" spans="1:5" x14ac:dyDescent="0.25">
      <c r="A12977" t="s">
        <v>19822</v>
      </c>
      <c r="B12977" t="s">
        <v>745</v>
      </c>
      <c r="C12977" s="1">
        <v>0</v>
      </c>
      <c r="D12977" s="1">
        <v>0</v>
      </c>
      <c r="E12977" s="1">
        <v>0</v>
      </c>
    </row>
    <row r="12978" spans="1:5" x14ac:dyDescent="0.25">
      <c r="A12978" t="s">
        <v>19823</v>
      </c>
      <c r="B12978" t="s">
        <v>747</v>
      </c>
      <c r="C12978" s="1">
        <v>0</v>
      </c>
      <c r="D12978" s="1">
        <v>0</v>
      </c>
      <c r="E12978" s="1">
        <v>0</v>
      </c>
    </row>
    <row r="12979" spans="1:5" x14ac:dyDescent="0.25">
      <c r="A12979" t="s">
        <v>19824</v>
      </c>
      <c r="B12979" t="s">
        <v>753</v>
      </c>
      <c r="C12979" s="1">
        <v>0</v>
      </c>
      <c r="D12979" s="1">
        <v>0</v>
      </c>
      <c r="E12979" s="1">
        <v>0</v>
      </c>
    </row>
    <row r="12980" spans="1:5" x14ac:dyDescent="0.25">
      <c r="A12980" t="s">
        <v>19825</v>
      </c>
      <c r="B12980" t="s">
        <v>755</v>
      </c>
      <c r="C12980" s="1">
        <v>0</v>
      </c>
      <c r="D12980" s="1">
        <v>0</v>
      </c>
      <c r="E12980" s="1">
        <v>0</v>
      </c>
    </row>
    <row r="12981" spans="1:5" x14ac:dyDescent="0.25">
      <c r="A12981" t="s">
        <v>19826</v>
      </c>
      <c r="B12981" t="s">
        <v>19827</v>
      </c>
      <c r="C12981" s="1">
        <v>9523</v>
      </c>
      <c r="D12981" s="1">
        <v>1477</v>
      </c>
      <c r="E12981" s="1">
        <v>10000</v>
      </c>
    </row>
    <row r="12982" spans="1:5" x14ac:dyDescent="0.25">
      <c r="A12982" t="s">
        <v>19828</v>
      </c>
      <c r="B12982" t="s">
        <v>19829</v>
      </c>
      <c r="C12982" s="1">
        <v>0</v>
      </c>
      <c r="D12982" s="1">
        <v>0</v>
      </c>
      <c r="E12982" s="1">
        <v>0</v>
      </c>
    </row>
    <row r="12983" spans="1:5" x14ac:dyDescent="0.25">
      <c r="A12983" t="s">
        <v>19830</v>
      </c>
      <c r="B12983" t="s">
        <v>19831</v>
      </c>
      <c r="C12983" s="1">
        <v>0</v>
      </c>
      <c r="D12983" s="1">
        <v>0</v>
      </c>
      <c r="E12983" s="1">
        <v>0</v>
      </c>
    </row>
    <row r="12984" spans="1:5" x14ac:dyDescent="0.25">
      <c r="A12984" t="s">
        <v>19832</v>
      </c>
      <c r="B12984" t="s">
        <v>19833</v>
      </c>
      <c r="C12984" s="1">
        <v>0</v>
      </c>
      <c r="D12984" s="1">
        <v>0</v>
      </c>
      <c r="E12984" s="1">
        <v>0</v>
      </c>
    </row>
    <row r="12985" spans="1:5" x14ac:dyDescent="0.25">
      <c r="A12985" t="s">
        <v>19834</v>
      </c>
      <c r="B12985" t="s">
        <v>19835</v>
      </c>
      <c r="C12985" s="1">
        <v>0</v>
      </c>
      <c r="D12985" s="1">
        <v>0</v>
      </c>
      <c r="E12985" s="1">
        <v>0</v>
      </c>
    </row>
    <row r="12986" spans="1:5" x14ac:dyDescent="0.25">
      <c r="A12986" t="s">
        <v>19836</v>
      </c>
      <c r="B12986" t="s">
        <v>19837</v>
      </c>
      <c r="C12986" s="1">
        <v>0</v>
      </c>
      <c r="D12986" s="1">
        <v>0</v>
      </c>
      <c r="E12986" s="1">
        <v>0</v>
      </c>
    </row>
    <row r="12987" spans="1:5" x14ac:dyDescent="0.25">
      <c r="A12987" t="s">
        <v>19838</v>
      </c>
      <c r="B12987" t="s">
        <v>19839</v>
      </c>
      <c r="C12987" s="1">
        <v>20000</v>
      </c>
      <c r="D12987" s="1">
        <v>0</v>
      </c>
      <c r="E12987" s="1">
        <v>0</v>
      </c>
    </row>
    <row r="12988" spans="1:5" x14ac:dyDescent="0.25">
      <c r="A12988" t="s">
        <v>19840</v>
      </c>
      <c r="B12988" t="s">
        <v>19841</v>
      </c>
      <c r="C12988" s="1">
        <v>0</v>
      </c>
      <c r="D12988" s="1">
        <v>0</v>
      </c>
      <c r="E12988" s="1">
        <v>0</v>
      </c>
    </row>
    <row r="12989" spans="1:5" x14ac:dyDescent="0.25">
      <c r="A12989" t="s">
        <v>19842</v>
      </c>
      <c r="B12989" t="s">
        <v>19843</v>
      </c>
      <c r="C12989" s="1">
        <v>0</v>
      </c>
      <c r="D12989" s="1">
        <v>0</v>
      </c>
      <c r="E12989" s="1">
        <v>0</v>
      </c>
    </row>
    <row r="12990" spans="1:5" x14ac:dyDescent="0.25">
      <c r="A12990" t="s">
        <v>19844</v>
      </c>
      <c r="B12990" t="s">
        <v>19845</v>
      </c>
      <c r="C12990" s="1">
        <v>0</v>
      </c>
      <c r="D12990" s="1">
        <v>0</v>
      </c>
      <c r="E12990" s="1">
        <v>0</v>
      </c>
    </row>
    <row r="12991" spans="1:5" x14ac:dyDescent="0.25">
      <c r="A12991" t="s">
        <v>19846</v>
      </c>
      <c r="B12991" t="s">
        <v>19847</v>
      </c>
      <c r="C12991" s="1">
        <v>0</v>
      </c>
      <c r="D12991" s="1">
        <v>0</v>
      </c>
      <c r="E12991" s="1">
        <v>0</v>
      </c>
    </row>
    <row r="12992" spans="1:5" x14ac:dyDescent="0.25">
      <c r="A12992" t="s">
        <v>19848</v>
      </c>
      <c r="B12992" t="s">
        <v>19849</v>
      </c>
      <c r="C12992" s="1">
        <v>0</v>
      </c>
      <c r="D12992" s="1">
        <v>15202</v>
      </c>
      <c r="E12992" s="1">
        <v>20000</v>
      </c>
    </row>
    <row r="12993" spans="1:5" x14ac:dyDescent="0.25">
      <c r="A12993" t="s">
        <v>19850</v>
      </c>
      <c r="B12993" t="s">
        <v>19851</v>
      </c>
      <c r="C12993" s="1">
        <v>0</v>
      </c>
      <c r="D12993" s="1">
        <v>0</v>
      </c>
      <c r="E12993" s="1">
        <v>0</v>
      </c>
    </row>
    <row r="12994" spans="1:5" x14ac:dyDescent="0.25">
      <c r="A12994" t="s">
        <v>19852</v>
      </c>
      <c r="B12994" t="s">
        <v>19853</v>
      </c>
      <c r="C12994" s="1">
        <v>0</v>
      </c>
      <c r="D12994" s="1">
        <v>0</v>
      </c>
      <c r="E12994" s="1">
        <v>0</v>
      </c>
    </row>
    <row r="12995" spans="1:5" x14ac:dyDescent="0.25">
      <c r="A12995" t="s">
        <v>19854</v>
      </c>
      <c r="B12995" t="s">
        <v>19855</v>
      </c>
      <c r="C12995" s="1">
        <v>0</v>
      </c>
      <c r="D12995" s="1">
        <v>0</v>
      </c>
      <c r="E12995" s="1">
        <v>0</v>
      </c>
    </row>
    <row r="12996" spans="1:5" x14ac:dyDescent="0.25">
      <c r="A12996" t="s">
        <v>19856</v>
      </c>
      <c r="B12996" t="s">
        <v>19857</v>
      </c>
      <c r="C12996" s="1">
        <v>0</v>
      </c>
      <c r="D12996" s="1">
        <v>0</v>
      </c>
      <c r="E12996" s="1">
        <v>0</v>
      </c>
    </row>
    <row r="12997" spans="1:5" x14ac:dyDescent="0.25">
      <c r="A12997" t="s">
        <v>19858</v>
      </c>
      <c r="B12997" t="s">
        <v>19859</v>
      </c>
      <c r="C12997" s="1">
        <v>0</v>
      </c>
      <c r="D12997" s="1">
        <v>0</v>
      </c>
      <c r="E12997" s="1">
        <v>0</v>
      </c>
    </row>
    <row r="12998" spans="1:5" x14ac:dyDescent="0.25">
      <c r="A12998" t="s">
        <v>19860</v>
      </c>
      <c r="B12998" t="s">
        <v>19861</v>
      </c>
      <c r="C12998" s="1">
        <v>0</v>
      </c>
      <c r="D12998" s="1">
        <v>0</v>
      </c>
      <c r="E12998" s="1">
        <v>0</v>
      </c>
    </row>
    <row r="12999" spans="1:5" x14ac:dyDescent="0.25">
      <c r="A12999" t="s">
        <v>19862</v>
      </c>
      <c r="B12999" t="s">
        <v>19863</v>
      </c>
      <c r="C12999" s="1">
        <v>0</v>
      </c>
      <c r="D12999" s="1">
        <v>0</v>
      </c>
      <c r="E12999" s="1">
        <v>0</v>
      </c>
    </row>
    <row r="13000" spans="1:5" x14ac:dyDescent="0.25">
      <c r="A13000" t="s">
        <v>19864</v>
      </c>
      <c r="B13000" t="s">
        <v>19865</v>
      </c>
      <c r="C13000" s="1">
        <v>0</v>
      </c>
      <c r="D13000" s="1">
        <v>0</v>
      </c>
      <c r="E13000" s="1">
        <v>0</v>
      </c>
    </row>
    <row r="13001" spans="1:5" x14ac:dyDescent="0.25">
      <c r="A13001" t="s">
        <v>19866</v>
      </c>
      <c r="B13001" t="s">
        <v>19867</v>
      </c>
      <c r="C13001" s="1">
        <v>0</v>
      </c>
      <c r="D13001" s="1">
        <v>0</v>
      </c>
      <c r="E13001" s="1">
        <v>0</v>
      </c>
    </row>
    <row r="13002" spans="1:5" x14ac:dyDescent="0.25">
      <c r="A13002" t="s">
        <v>19868</v>
      </c>
      <c r="B13002" t="s">
        <v>19869</v>
      </c>
      <c r="C13002" s="1">
        <v>0</v>
      </c>
      <c r="D13002" s="1">
        <v>0</v>
      </c>
      <c r="E13002" s="1">
        <v>0</v>
      </c>
    </row>
    <row r="13003" spans="1:5" x14ac:dyDescent="0.25">
      <c r="A13003" t="s">
        <v>19870</v>
      </c>
      <c r="B13003" t="s">
        <v>19871</v>
      </c>
      <c r="C13003" s="1">
        <v>0</v>
      </c>
      <c r="D13003" s="1">
        <v>0</v>
      </c>
      <c r="E13003" s="1">
        <v>0</v>
      </c>
    </row>
    <row r="13004" spans="1:5" x14ac:dyDescent="0.25">
      <c r="A13004" t="s">
        <v>19872</v>
      </c>
      <c r="B13004" t="s">
        <v>19873</v>
      </c>
      <c r="C13004" s="1">
        <v>0</v>
      </c>
      <c r="D13004" s="1">
        <v>0</v>
      </c>
      <c r="E13004" s="1">
        <v>0</v>
      </c>
    </row>
    <row r="13005" spans="1:5" x14ac:dyDescent="0.25">
      <c r="A13005" t="s">
        <v>19874</v>
      </c>
      <c r="B13005" t="s">
        <v>19875</v>
      </c>
      <c r="C13005" s="1">
        <v>0</v>
      </c>
      <c r="D13005" s="1">
        <v>0</v>
      </c>
      <c r="E13005" s="1">
        <v>0</v>
      </c>
    </row>
    <row r="13006" spans="1:5" x14ac:dyDescent="0.25">
      <c r="A13006" t="s">
        <v>19876</v>
      </c>
      <c r="B13006" t="s">
        <v>19877</v>
      </c>
      <c r="C13006" s="1">
        <v>0</v>
      </c>
      <c r="D13006" s="1">
        <v>0</v>
      </c>
      <c r="E13006" s="1">
        <v>0</v>
      </c>
    </row>
    <row r="13007" spans="1:5" x14ac:dyDescent="0.25">
      <c r="A13007" t="s">
        <v>19878</v>
      </c>
      <c r="B13007" t="s">
        <v>19879</v>
      </c>
      <c r="C13007" s="1">
        <v>0</v>
      </c>
      <c r="D13007" s="1">
        <v>0</v>
      </c>
      <c r="E13007" s="1">
        <v>0</v>
      </c>
    </row>
    <row r="13008" spans="1:5" x14ac:dyDescent="0.25">
      <c r="A13008" t="s">
        <v>19880</v>
      </c>
      <c r="B13008" t="s">
        <v>19881</v>
      </c>
      <c r="C13008" s="1">
        <v>0</v>
      </c>
      <c r="D13008" s="1">
        <v>0</v>
      </c>
      <c r="E13008" s="1">
        <v>0</v>
      </c>
    </row>
    <row r="13009" spans="1:5" x14ac:dyDescent="0.25">
      <c r="A13009" t="s">
        <v>19882</v>
      </c>
      <c r="B13009" t="s">
        <v>19883</v>
      </c>
      <c r="C13009" s="1">
        <v>0</v>
      </c>
      <c r="D13009" s="1">
        <v>0</v>
      </c>
      <c r="E13009" s="1">
        <v>0</v>
      </c>
    </row>
    <row r="13010" spans="1:5" x14ac:dyDescent="0.25">
      <c r="A13010" t="s">
        <v>19884</v>
      </c>
      <c r="B13010" t="s">
        <v>19885</v>
      </c>
      <c r="C13010" s="1">
        <v>0</v>
      </c>
      <c r="D13010" s="1">
        <v>0</v>
      </c>
      <c r="E13010" s="1">
        <v>0</v>
      </c>
    </row>
    <row r="13011" spans="1:5" x14ac:dyDescent="0.25">
      <c r="A13011" t="s">
        <v>19886</v>
      </c>
      <c r="B13011" t="s">
        <v>19887</v>
      </c>
      <c r="C13011" s="1">
        <v>0</v>
      </c>
      <c r="D13011" s="1">
        <v>0</v>
      </c>
      <c r="E13011" s="1">
        <v>0</v>
      </c>
    </row>
    <row r="13012" spans="1:5" x14ac:dyDescent="0.25">
      <c r="A13012" t="s">
        <v>19888</v>
      </c>
      <c r="B13012" t="s">
        <v>19889</v>
      </c>
      <c r="C13012" s="1">
        <v>0</v>
      </c>
      <c r="D13012" s="1">
        <v>0</v>
      </c>
      <c r="E13012" s="1">
        <v>0</v>
      </c>
    </row>
    <row r="13013" spans="1:5" x14ac:dyDescent="0.25">
      <c r="A13013" t="s">
        <v>19890</v>
      </c>
      <c r="B13013" t="s">
        <v>19891</v>
      </c>
      <c r="C13013" s="1">
        <v>0</v>
      </c>
      <c r="D13013" s="1">
        <v>0</v>
      </c>
      <c r="E13013" s="1">
        <v>0</v>
      </c>
    </row>
    <row r="13014" spans="1:5" x14ac:dyDescent="0.25">
      <c r="A13014" t="s">
        <v>19892</v>
      </c>
      <c r="B13014" t="s">
        <v>19893</v>
      </c>
      <c r="C13014" s="1">
        <v>0</v>
      </c>
      <c r="D13014" s="1">
        <v>0</v>
      </c>
      <c r="E13014" s="1">
        <v>0</v>
      </c>
    </row>
    <row r="13015" spans="1:5" x14ac:dyDescent="0.25">
      <c r="A13015" t="s">
        <v>19894</v>
      </c>
      <c r="B13015" t="s">
        <v>19895</v>
      </c>
      <c r="C13015" s="1">
        <v>0</v>
      </c>
      <c r="D13015" s="1">
        <v>0</v>
      </c>
      <c r="E13015" s="1">
        <v>0</v>
      </c>
    </row>
    <row r="13016" spans="1:5" x14ac:dyDescent="0.25">
      <c r="A13016" t="s">
        <v>19896</v>
      </c>
      <c r="B13016" t="s">
        <v>19897</v>
      </c>
      <c r="C13016" s="1">
        <v>0</v>
      </c>
      <c r="D13016" s="1">
        <v>0</v>
      </c>
      <c r="E13016" s="1">
        <v>0</v>
      </c>
    </row>
    <row r="13017" spans="1:5" x14ac:dyDescent="0.25">
      <c r="A13017" t="s">
        <v>19898</v>
      </c>
      <c r="B13017" t="s">
        <v>19899</v>
      </c>
      <c r="C13017" s="1">
        <v>0</v>
      </c>
      <c r="D13017" s="1">
        <v>0</v>
      </c>
      <c r="E13017" s="1">
        <v>0</v>
      </c>
    </row>
    <row r="13018" spans="1:5" x14ac:dyDescent="0.25">
      <c r="A13018" t="s">
        <v>19900</v>
      </c>
      <c r="B13018" t="s">
        <v>19901</v>
      </c>
      <c r="C13018" s="1">
        <v>0</v>
      </c>
      <c r="D13018" s="1">
        <v>0</v>
      </c>
      <c r="E13018" s="1">
        <v>0</v>
      </c>
    </row>
    <row r="13019" spans="1:5" x14ac:dyDescent="0.25">
      <c r="A13019" t="s">
        <v>19902</v>
      </c>
      <c r="B13019" t="s">
        <v>19903</v>
      </c>
      <c r="C13019" s="1">
        <v>0</v>
      </c>
      <c r="D13019" s="1">
        <v>0</v>
      </c>
      <c r="E13019" s="1">
        <v>0</v>
      </c>
    </row>
    <row r="13020" spans="1:5" x14ac:dyDescent="0.25">
      <c r="A13020" t="s">
        <v>19904</v>
      </c>
      <c r="B13020" t="s">
        <v>19905</v>
      </c>
      <c r="C13020" s="1">
        <v>0</v>
      </c>
      <c r="D13020" s="1">
        <v>0</v>
      </c>
      <c r="E13020" s="1">
        <v>0</v>
      </c>
    </row>
    <row r="13021" spans="1:5" x14ac:dyDescent="0.25">
      <c r="A13021" t="s">
        <v>19906</v>
      </c>
      <c r="B13021" t="s">
        <v>19907</v>
      </c>
      <c r="C13021" s="1">
        <v>0</v>
      </c>
      <c r="D13021" s="1">
        <v>0</v>
      </c>
      <c r="E13021" s="1">
        <v>0</v>
      </c>
    </row>
    <row r="13022" spans="1:5" x14ac:dyDescent="0.25">
      <c r="A13022" t="s">
        <v>19908</v>
      </c>
      <c r="B13022" t="s">
        <v>19909</v>
      </c>
      <c r="C13022" s="1">
        <v>0</v>
      </c>
      <c r="D13022" s="1">
        <v>0</v>
      </c>
      <c r="E13022" s="1">
        <v>0</v>
      </c>
    </row>
    <row r="13023" spans="1:5" x14ac:dyDescent="0.25">
      <c r="A13023" t="s">
        <v>19910</v>
      </c>
      <c r="B13023" t="s">
        <v>19911</v>
      </c>
      <c r="C13023" s="1">
        <v>0</v>
      </c>
      <c r="D13023" s="1">
        <v>0</v>
      </c>
      <c r="E13023" s="1">
        <v>0</v>
      </c>
    </row>
    <row r="13024" spans="1:5" x14ac:dyDescent="0.25">
      <c r="A13024" t="s">
        <v>19912</v>
      </c>
      <c r="B13024" t="s">
        <v>19913</v>
      </c>
      <c r="C13024" s="1">
        <v>0</v>
      </c>
      <c r="D13024" s="1">
        <v>0</v>
      </c>
      <c r="E13024" s="1">
        <v>0</v>
      </c>
    </row>
    <row r="13025" spans="1:5" x14ac:dyDescent="0.25">
      <c r="A13025" t="s">
        <v>19914</v>
      </c>
      <c r="B13025" t="s">
        <v>19915</v>
      </c>
      <c r="C13025" s="1">
        <v>0</v>
      </c>
      <c r="D13025" s="1">
        <v>0</v>
      </c>
      <c r="E13025" s="1">
        <v>0</v>
      </c>
    </row>
    <row r="13026" spans="1:5" x14ac:dyDescent="0.25">
      <c r="A13026" t="s">
        <v>19916</v>
      </c>
      <c r="B13026" t="s">
        <v>19917</v>
      </c>
      <c r="C13026" s="1">
        <v>0</v>
      </c>
      <c r="D13026" s="1">
        <v>0</v>
      </c>
      <c r="E13026" s="1">
        <v>0</v>
      </c>
    </row>
    <row r="13027" spans="1:5" x14ac:dyDescent="0.25">
      <c r="A13027" t="s">
        <v>19918</v>
      </c>
      <c r="B13027" t="s">
        <v>19919</v>
      </c>
      <c r="C13027" s="1">
        <v>0</v>
      </c>
      <c r="D13027" s="1">
        <v>0</v>
      </c>
      <c r="E13027" s="1">
        <v>0</v>
      </c>
    </row>
    <row r="13028" spans="1:5" x14ac:dyDescent="0.25">
      <c r="A13028" t="s">
        <v>19920</v>
      </c>
      <c r="B13028" t="s">
        <v>19921</v>
      </c>
      <c r="C13028" s="1">
        <v>0</v>
      </c>
      <c r="D13028" s="1">
        <v>0</v>
      </c>
      <c r="E13028" s="1">
        <v>0</v>
      </c>
    </row>
    <row r="13029" spans="1:5" x14ac:dyDescent="0.25">
      <c r="A13029" t="s">
        <v>19922</v>
      </c>
      <c r="B13029" t="s">
        <v>19923</v>
      </c>
      <c r="C13029" s="1">
        <v>0</v>
      </c>
      <c r="D13029" s="1">
        <v>0</v>
      </c>
      <c r="E13029" s="1">
        <v>0</v>
      </c>
    </row>
    <row r="13030" spans="1:5" x14ac:dyDescent="0.25">
      <c r="A13030" t="s">
        <v>19924</v>
      </c>
      <c r="B13030" t="s">
        <v>19925</v>
      </c>
      <c r="C13030" s="1">
        <v>0</v>
      </c>
      <c r="D13030" s="1">
        <v>0</v>
      </c>
      <c r="E13030" s="1">
        <v>0</v>
      </c>
    </row>
    <row r="13031" spans="1:5" x14ac:dyDescent="0.25">
      <c r="A13031" t="s">
        <v>19926</v>
      </c>
      <c r="B13031" t="s">
        <v>19927</v>
      </c>
      <c r="C13031" s="1">
        <v>0</v>
      </c>
      <c r="D13031" s="1">
        <v>0</v>
      </c>
      <c r="E13031" s="1">
        <v>0</v>
      </c>
    </row>
    <row r="13032" spans="1:5" x14ac:dyDescent="0.25">
      <c r="A13032" t="s">
        <v>19928</v>
      </c>
      <c r="B13032" t="s">
        <v>19929</v>
      </c>
      <c r="C13032" s="1">
        <v>0</v>
      </c>
      <c r="D13032" s="1">
        <v>0</v>
      </c>
      <c r="E13032" s="1">
        <v>0</v>
      </c>
    </row>
    <row r="13033" spans="1:5" x14ac:dyDescent="0.25">
      <c r="A13033" t="s">
        <v>19930</v>
      </c>
      <c r="B13033" t="s">
        <v>19931</v>
      </c>
      <c r="C13033" s="1">
        <v>0</v>
      </c>
      <c r="D13033" s="1">
        <v>0</v>
      </c>
      <c r="E13033" s="1">
        <v>0</v>
      </c>
    </row>
    <row r="13034" spans="1:5" x14ac:dyDescent="0.25">
      <c r="A13034" t="s">
        <v>19932</v>
      </c>
      <c r="B13034" t="s">
        <v>19933</v>
      </c>
      <c r="C13034" s="1">
        <v>0</v>
      </c>
      <c r="D13034" s="1">
        <v>0</v>
      </c>
      <c r="E13034" s="1">
        <v>0</v>
      </c>
    </row>
    <row r="13035" spans="1:5" x14ac:dyDescent="0.25">
      <c r="A13035" t="s">
        <v>19934</v>
      </c>
      <c r="B13035" t="s">
        <v>19935</v>
      </c>
      <c r="C13035" s="1">
        <v>0</v>
      </c>
      <c r="D13035" s="1">
        <v>0</v>
      </c>
      <c r="E13035" s="1">
        <v>0</v>
      </c>
    </row>
    <row r="13036" spans="1:5" x14ac:dyDescent="0.25">
      <c r="A13036" t="s">
        <v>19936</v>
      </c>
      <c r="B13036" t="s">
        <v>19937</v>
      </c>
      <c r="C13036" s="1">
        <v>0</v>
      </c>
      <c r="D13036" s="1">
        <v>0</v>
      </c>
      <c r="E13036" s="1">
        <v>0</v>
      </c>
    </row>
    <row r="13037" spans="1:5" x14ac:dyDescent="0.25">
      <c r="A13037" t="s">
        <v>19938</v>
      </c>
      <c r="B13037" t="s">
        <v>19939</v>
      </c>
      <c r="C13037" s="1">
        <v>0</v>
      </c>
      <c r="D13037" s="1">
        <v>0</v>
      </c>
      <c r="E13037" s="1">
        <v>0</v>
      </c>
    </row>
    <row r="13038" spans="1:5" x14ac:dyDescent="0.25">
      <c r="A13038" t="s">
        <v>19940</v>
      </c>
      <c r="B13038" t="s">
        <v>19941</v>
      </c>
      <c r="C13038" s="1">
        <v>0</v>
      </c>
      <c r="D13038" s="1">
        <v>0</v>
      </c>
      <c r="E13038" s="1">
        <v>0</v>
      </c>
    </row>
    <row r="13039" spans="1:5" x14ac:dyDescent="0.25">
      <c r="A13039" t="s">
        <v>19942</v>
      </c>
      <c r="B13039" t="s">
        <v>19943</v>
      </c>
      <c r="C13039" s="1">
        <v>0</v>
      </c>
      <c r="D13039" s="1">
        <v>0</v>
      </c>
      <c r="E13039" s="1">
        <v>0</v>
      </c>
    </row>
    <row r="13040" spans="1:5" x14ac:dyDescent="0.25">
      <c r="A13040" t="s">
        <v>19944</v>
      </c>
      <c r="B13040" t="s">
        <v>19945</v>
      </c>
      <c r="C13040" s="1">
        <v>0</v>
      </c>
      <c r="D13040" s="1">
        <v>0</v>
      </c>
      <c r="E13040" s="1">
        <v>0</v>
      </c>
    </row>
    <row r="13041" spans="1:5" x14ac:dyDescent="0.25">
      <c r="A13041" t="s">
        <v>19946</v>
      </c>
      <c r="B13041" t="s">
        <v>19947</v>
      </c>
      <c r="C13041" s="1">
        <v>0</v>
      </c>
      <c r="D13041" s="1">
        <v>0</v>
      </c>
      <c r="E13041" s="1">
        <v>0</v>
      </c>
    </row>
    <row r="13042" spans="1:5" x14ac:dyDescent="0.25">
      <c r="A13042" t="s">
        <v>19948</v>
      </c>
      <c r="B13042" t="s">
        <v>19949</v>
      </c>
      <c r="C13042" s="1">
        <v>0</v>
      </c>
      <c r="D13042" s="1">
        <v>0</v>
      </c>
      <c r="E13042" s="1">
        <v>0</v>
      </c>
    </row>
    <row r="13043" spans="1:5" x14ac:dyDescent="0.25">
      <c r="A13043" t="s">
        <v>19950</v>
      </c>
      <c r="B13043" t="s">
        <v>19951</v>
      </c>
      <c r="C13043" s="1">
        <v>0</v>
      </c>
      <c r="D13043" s="1">
        <v>0</v>
      </c>
      <c r="E13043" s="1">
        <v>0</v>
      </c>
    </row>
    <row r="13044" spans="1:5" x14ac:dyDescent="0.25">
      <c r="A13044" t="s">
        <v>19952</v>
      </c>
      <c r="B13044" t="s">
        <v>19953</v>
      </c>
      <c r="C13044" s="1">
        <v>0</v>
      </c>
      <c r="D13044" s="1">
        <v>0</v>
      </c>
      <c r="E13044" s="1">
        <v>0</v>
      </c>
    </row>
    <row r="13045" spans="1:5" x14ac:dyDescent="0.25">
      <c r="A13045" t="s">
        <v>19954</v>
      </c>
      <c r="B13045" t="s">
        <v>19955</v>
      </c>
      <c r="C13045" s="1">
        <v>0</v>
      </c>
      <c r="D13045" s="1">
        <v>0</v>
      </c>
      <c r="E13045" s="1">
        <v>0</v>
      </c>
    </row>
    <row r="13046" spans="1:5" x14ac:dyDescent="0.25">
      <c r="A13046" t="s">
        <v>19956</v>
      </c>
      <c r="B13046" t="s">
        <v>19957</v>
      </c>
      <c r="C13046" s="1">
        <v>0</v>
      </c>
      <c r="D13046" s="1">
        <v>0</v>
      </c>
      <c r="E13046" s="1">
        <v>0</v>
      </c>
    </row>
    <row r="13047" spans="1:5" x14ac:dyDescent="0.25">
      <c r="A13047" t="s">
        <v>19958</v>
      </c>
      <c r="B13047" t="s">
        <v>19959</v>
      </c>
      <c r="C13047" s="1">
        <v>0</v>
      </c>
      <c r="D13047" s="1">
        <v>0</v>
      </c>
      <c r="E13047" s="1">
        <v>0</v>
      </c>
    </row>
    <row r="13048" spans="1:5" x14ac:dyDescent="0.25">
      <c r="A13048" t="s">
        <v>19960</v>
      </c>
      <c r="B13048" t="s">
        <v>19961</v>
      </c>
      <c r="C13048" s="1">
        <v>0</v>
      </c>
      <c r="D13048" s="1">
        <v>0</v>
      </c>
      <c r="E13048" s="1">
        <v>0</v>
      </c>
    </row>
    <row r="13049" spans="1:5" x14ac:dyDescent="0.25">
      <c r="A13049" t="s">
        <v>19962</v>
      </c>
      <c r="B13049" t="s">
        <v>19963</v>
      </c>
      <c r="C13049" s="1">
        <v>0</v>
      </c>
      <c r="D13049" s="1">
        <v>0</v>
      </c>
      <c r="E13049" s="1">
        <v>0</v>
      </c>
    </row>
    <row r="13050" spans="1:5" x14ac:dyDescent="0.25">
      <c r="A13050" t="s">
        <v>19964</v>
      </c>
      <c r="B13050" t="s">
        <v>19965</v>
      </c>
      <c r="C13050" s="1">
        <v>0</v>
      </c>
      <c r="D13050" s="1">
        <v>0</v>
      </c>
      <c r="E13050" s="1">
        <v>0</v>
      </c>
    </row>
    <row r="13051" spans="1:5" x14ac:dyDescent="0.25">
      <c r="A13051" t="s">
        <v>19966</v>
      </c>
      <c r="B13051" t="s">
        <v>19967</v>
      </c>
      <c r="C13051" s="1">
        <v>0</v>
      </c>
      <c r="D13051" s="1">
        <v>0</v>
      </c>
      <c r="E13051" s="1">
        <v>0</v>
      </c>
    </row>
    <row r="13052" spans="1:5" x14ac:dyDescent="0.25">
      <c r="A13052" t="s">
        <v>19968</v>
      </c>
      <c r="B13052" t="s">
        <v>19969</v>
      </c>
      <c r="C13052" s="1">
        <v>0</v>
      </c>
      <c r="D13052" s="1">
        <v>0</v>
      </c>
      <c r="E13052" s="1">
        <v>0</v>
      </c>
    </row>
    <row r="13053" spans="1:5" x14ac:dyDescent="0.25">
      <c r="A13053" t="s">
        <v>19970</v>
      </c>
      <c r="B13053" t="s">
        <v>19971</v>
      </c>
      <c r="C13053" s="1">
        <v>0</v>
      </c>
      <c r="D13053" s="1">
        <v>0</v>
      </c>
      <c r="E13053" s="1">
        <v>0</v>
      </c>
    </row>
    <row r="13054" spans="1:5" x14ac:dyDescent="0.25">
      <c r="A13054" t="s">
        <v>19972</v>
      </c>
      <c r="B13054" t="s">
        <v>19973</v>
      </c>
      <c r="C13054" s="1">
        <v>0</v>
      </c>
      <c r="D13054" s="1">
        <v>0</v>
      </c>
      <c r="E13054" s="1">
        <v>0</v>
      </c>
    </row>
    <row r="13055" spans="1:5" x14ac:dyDescent="0.25">
      <c r="A13055" t="s">
        <v>19974</v>
      </c>
      <c r="B13055" t="s">
        <v>19975</v>
      </c>
      <c r="C13055" s="1">
        <v>0</v>
      </c>
      <c r="D13055" s="1">
        <v>5742</v>
      </c>
      <c r="E13055" s="1">
        <v>15000</v>
      </c>
    </row>
    <row r="13056" spans="1:5" x14ac:dyDescent="0.25">
      <c r="A13056" t="s">
        <v>19976</v>
      </c>
      <c r="B13056" t="s">
        <v>19977</v>
      </c>
      <c r="C13056" s="1">
        <v>20000</v>
      </c>
      <c r="D13056" s="1">
        <v>0</v>
      </c>
      <c r="E13056" s="1">
        <v>0</v>
      </c>
    </row>
    <row r="13057" spans="1:5" x14ac:dyDescent="0.25">
      <c r="A13057" t="s">
        <v>19978</v>
      </c>
      <c r="B13057" t="s">
        <v>19979</v>
      </c>
      <c r="C13057" s="1">
        <v>0</v>
      </c>
      <c r="D13057" s="1">
        <v>0</v>
      </c>
      <c r="E13057" s="1">
        <v>0</v>
      </c>
    </row>
    <row r="13058" spans="1:5" x14ac:dyDescent="0.25">
      <c r="A13058" t="s">
        <v>19980</v>
      </c>
      <c r="B13058" t="s">
        <v>19981</v>
      </c>
      <c r="C13058" s="1">
        <v>0</v>
      </c>
      <c r="D13058" s="1">
        <v>0</v>
      </c>
      <c r="E13058" s="1">
        <v>0</v>
      </c>
    </row>
    <row r="13059" spans="1:5" x14ac:dyDescent="0.25">
      <c r="A13059" t="s">
        <v>19982</v>
      </c>
      <c r="B13059" t="s">
        <v>19983</v>
      </c>
      <c r="C13059" s="1">
        <v>0</v>
      </c>
      <c r="D13059" s="1">
        <v>0</v>
      </c>
      <c r="E13059" s="1">
        <v>0</v>
      </c>
    </row>
    <row r="13060" spans="1:5" x14ac:dyDescent="0.25">
      <c r="A13060" t="s">
        <v>19984</v>
      </c>
      <c r="B13060" t="s">
        <v>19985</v>
      </c>
      <c r="C13060" s="1">
        <v>0</v>
      </c>
      <c r="D13060" s="1">
        <v>0</v>
      </c>
      <c r="E13060" s="1">
        <v>0</v>
      </c>
    </row>
    <row r="13061" spans="1:5" x14ac:dyDescent="0.25">
      <c r="A13061" t="s">
        <v>19986</v>
      </c>
      <c r="B13061" t="s">
        <v>19987</v>
      </c>
      <c r="C13061" s="1">
        <v>0</v>
      </c>
      <c r="D13061" s="1">
        <v>0</v>
      </c>
      <c r="E13061" s="1">
        <v>0</v>
      </c>
    </row>
    <row r="13062" spans="1:5" x14ac:dyDescent="0.25">
      <c r="A13062" t="s">
        <v>19988</v>
      </c>
      <c r="B13062" t="s">
        <v>19989</v>
      </c>
      <c r="C13062" s="1">
        <v>0</v>
      </c>
      <c r="D13062" s="1">
        <v>0</v>
      </c>
      <c r="E13062" s="1">
        <v>0</v>
      </c>
    </row>
    <row r="13063" spans="1:5" x14ac:dyDescent="0.25">
      <c r="A13063" t="s">
        <v>19990</v>
      </c>
      <c r="B13063" t="s">
        <v>19991</v>
      </c>
      <c r="C13063" s="1">
        <v>0</v>
      </c>
      <c r="D13063" s="1">
        <v>0</v>
      </c>
      <c r="E13063" s="1">
        <v>0</v>
      </c>
    </row>
    <row r="13064" spans="1:5" x14ac:dyDescent="0.25">
      <c r="A13064" t="s">
        <v>19992</v>
      </c>
      <c r="B13064" t="s">
        <v>19993</v>
      </c>
      <c r="C13064" s="1">
        <v>0</v>
      </c>
      <c r="D13064" s="1">
        <v>0</v>
      </c>
      <c r="E13064" s="1">
        <v>0</v>
      </c>
    </row>
    <row r="13065" spans="1:5" x14ac:dyDescent="0.25">
      <c r="A13065" t="s">
        <v>19994</v>
      </c>
      <c r="B13065" t="s">
        <v>19995</v>
      </c>
      <c r="C13065" s="1">
        <v>0</v>
      </c>
      <c r="D13065" s="1">
        <v>0</v>
      </c>
      <c r="E13065" s="1">
        <v>0</v>
      </c>
    </row>
    <row r="13066" spans="1:5" x14ac:dyDescent="0.25">
      <c r="A13066" t="s">
        <v>19996</v>
      </c>
      <c r="B13066" t="s">
        <v>19997</v>
      </c>
      <c r="C13066" s="1">
        <v>0</v>
      </c>
      <c r="D13066" s="1">
        <v>0</v>
      </c>
      <c r="E13066" s="1">
        <v>0</v>
      </c>
    </row>
    <row r="13067" spans="1:5" x14ac:dyDescent="0.25">
      <c r="A13067" t="s">
        <v>19998</v>
      </c>
      <c r="B13067" t="s">
        <v>19999</v>
      </c>
      <c r="C13067" s="1">
        <v>0</v>
      </c>
      <c r="D13067" s="1">
        <v>0</v>
      </c>
      <c r="E13067" s="1">
        <v>0</v>
      </c>
    </row>
    <row r="13068" spans="1:5" x14ac:dyDescent="0.25">
      <c r="A13068" t="s">
        <v>20000</v>
      </c>
      <c r="B13068" t="s">
        <v>20001</v>
      </c>
      <c r="C13068" s="1">
        <v>0</v>
      </c>
      <c r="D13068" s="1">
        <v>0</v>
      </c>
      <c r="E13068" s="1">
        <v>0</v>
      </c>
    </row>
    <row r="13069" spans="1:5" x14ac:dyDescent="0.25">
      <c r="A13069" t="s">
        <v>20002</v>
      </c>
      <c r="B13069" t="s">
        <v>20003</v>
      </c>
      <c r="C13069" s="1">
        <v>0</v>
      </c>
      <c r="D13069" s="1">
        <v>0</v>
      </c>
      <c r="E13069" s="1">
        <v>0</v>
      </c>
    </row>
    <row r="13070" spans="1:5" x14ac:dyDescent="0.25">
      <c r="A13070" t="s">
        <v>20004</v>
      </c>
      <c r="B13070" t="s">
        <v>20005</v>
      </c>
      <c r="C13070" s="1">
        <v>0</v>
      </c>
      <c r="D13070" s="1">
        <v>0</v>
      </c>
      <c r="E13070" s="1">
        <v>0</v>
      </c>
    </row>
    <row r="13071" spans="1:5" x14ac:dyDescent="0.25">
      <c r="A13071" t="s">
        <v>20006</v>
      </c>
      <c r="B13071" t="s">
        <v>20007</v>
      </c>
      <c r="C13071" s="1">
        <v>0</v>
      </c>
      <c r="D13071" s="1">
        <v>0</v>
      </c>
      <c r="E13071" s="1">
        <v>0</v>
      </c>
    </row>
    <row r="13072" spans="1:5" x14ac:dyDescent="0.25">
      <c r="A13072" t="s">
        <v>20008</v>
      </c>
      <c r="B13072" t="s">
        <v>20009</v>
      </c>
      <c r="C13072" s="1">
        <v>0</v>
      </c>
      <c r="D13072" s="1">
        <v>0</v>
      </c>
      <c r="E13072" s="1">
        <v>0</v>
      </c>
    </row>
    <row r="13073" spans="1:5" x14ac:dyDescent="0.25">
      <c r="A13073" t="s">
        <v>20010</v>
      </c>
      <c r="B13073" t="s">
        <v>20011</v>
      </c>
      <c r="C13073" s="1">
        <v>0</v>
      </c>
      <c r="D13073" s="1">
        <v>0</v>
      </c>
      <c r="E13073" s="1">
        <v>0</v>
      </c>
    </row>
    <row r="13074" spans="1:5" x14ac:dyDescent="0.25">
      <c r="A13074" t="s">
        <v>20012</v>
      </c>
      <c r="B13074" t="s">
        <v>20013</v>
      </c>
      <c r="C13074" s="1">
        <v>0</v>
      </c>
      <c r="D13074" s="1">
        <v>0</v>
      </c>
      <c r="E13074" s="1">
        <v>0</v>
      </c>
    </row>
    <row r="13075" spans="1:5" x14ac:dyDescent="0.25">
      <c r="A13075" t="s">
        <v>20014</v>
      </c>
      <c r="B13075" t="s">
        <v>20015</v>
      </c>
      <c r="C13075" s="1">
        <v>0</v>
      </c>
      <c r="D13075" s="1">
        <v>0</v>
      </c>
      <c r="E13075" s="1">
        <v>0</v>
      </c>
    </row>
    <row r="13076" spans="1:5" x14ac:dyDescent="0.25">
      <c r="A13076" t="s">
        <v>20016</v>
      </c>
      <c r="B13076" t="s">
        <v>20017</v>
      </c>
      <c r="C13076" s="1">
        <v>0</v>
      </c>
      <c r="D13076" s="1">
        <v>0</v>
      </c>
      <c r="E13076" s="1">
        <v>0</v>
      </c>
    </row>
    <row r="13077" spans="1:5" x14ac:dyDescent="0.25">
      <c r="A13077" t="s">
        <v>20018</v>
      </c>
      <c r="B13077" t="s">
        <v>20019</v>
      </c>
      <c r="C13077" s="1">
        <v>0</v>
      </c>
      <c r="D13077" s="1">
        <v>0</v>
      </c>
      <c r="E13077" s="1">
        <v>0</v>
      </c>
    </row>
    <row r="13078" spans="1:5" x14ac:dyDescent="0.25">
      <c r="A13078" t="s">
        <v>20020</v>
      </c>
      <c r="B13078" t="s">
        <v>20021</v>
      </c>
      <c r="C13078" s="1">
        <v>0</v>
      </c>
      <c r="D13078" s="1">
        <v>0</v>
      </c>
      <c r="E13078" s="1">
        <v>0</v>
      </c>
    </row>
    <row r="13079" spans="1:5" x14ac:dyDescent="0.25">
      <c r="A13079" t="s">
        <v>20022</v>
      </c>
      <c r="B13079" t="s">
        <v>20023</v>
      </c>
      <c r="C13079" s="1">
        <v>0</v>
      </c>
      <c r="D13079" s="1">
        <v>0</v>
      </c>
      <c r="E13079" s="1">
        <v>0</v>
      </c>
    </row>
    <row r="13080" spans="1:5" x14ac:dyDescent="0.25">
      <c r="A13080" t="s">
        <v>20024</v>
      </c>
      <c r="B13080" t="s">
        <v>20025</v>
      </c>
      <c r="C13080" s="1">
        <v>0</v>
      </c>
      <c r="D13080" s="1">
        <v>0</v>
      </c>
      <c r="E13080" s="1">
        <v>0</v>
      </c>
    </row>
    <row r="13081" spans="1:5" x14ac:dyDescent="0.25">
      <c r="A13081" t="s">
        <v>20026</v>
      </c>
      <c r="B13081" t="s">
        <v>20027</v>
      </c>
      <c r="C13081" s="1">
        <v>0</v>
      </c>
      <c r="D13081" s="1">
        <v>0</v>
      </c>
      <c r="E13081" s="1">
        <v>0</v>
      </c>
    </row>
    <row r="13082" spans="1:5" x14ac:dyDescent="0.25">
      <c r="A13082" t="s">
        <v>20028</v>
      </c>
      <c r="B13082" t="s">
        <v>20029</v>
      </c>
      <c r="C13082" s="1">
        <v>0</v>
      </c>
      <c r="D13082" s="1">
        <v>0</v>
      </c>
      <c r="E13082" s="1">
        <v>0</v>
      </c>
    </row>
    <row r="13083" spans="1:5" x14ac:dyDescent="0.25">
      <c r="A13083" t="s">
        <v>20030</v>
      </c>
      <c r="B13083" t="s">
        <v>20031</v>
      </c>
      <c r="C13083" s="1">
        <v>0</v>
      </c>
      <c r="D13083" s="1">
        <v>0</v>
      </c>
      <c r="E13083" s="1">
        <v>0</v>
      </c>
    </row>
    <row r="13084" spans="1:5" x14ac:dyDescent="0.25">
      <c r="A13084" t="s">
        <v>20032</v>
      </c>
      <c r="B13084" t="s">
        <v>20033</v>
      </c>
      <c r="C13084" s="1">
        <v>0</v>
      </c>
      <c r="D13084" s="1">
        <v>0</v>
      </c>
      <c r="E13084" s="1">
        <v>0</v>
      </c>
    </row>
    <row r="13085" spans="1:5" x14ac:dyDescent="0.25">
      <c r="A13085" t="s">
        <v>20034</v>
      </c>
      <c r="B13085" t="s">
        <v>20035</v>
      </c>
      <c r="C13085" s="1">
        <v>0</v>
      </c>
      <c r="D13085" s="1">
        <v>0</v>
      </c>
      <c r="E13085" s="1">
        <v>0</v>
      </c>
    </row>
    <row r="13086" spans="1:5" x14ac:dyDescent="0.25">
      <c r="A13086" t="s">
        <v>20036</v>
      </c>
      <c r="B13086" t="s">
        <v>20037</v>
      </c>
      <c r="C13086" s="1">
        <v>0</v>
      </c>
      <c r="D13086" s="1">
        <v>0</v>
      </c>
      <c r="E13086" s="1">
        <v>0</v>
      </c>
    </row>
    <row r="13087" spans="1:5" x14ac:dyDescent="0.25">
      <c r="A13087" t="s">
        <v>20038</v>
      </c>
      <c r="B13087" t="s">
        <v>20039</v>
      </c>
      <c r="C13087" s="1">
        <v>0</v>
      </c>
      <c r="D13087" s="1">
        <v>0</v>
      </c>
      <c r="E13087" s="1">
        <v>0</v>
      </c>
    </row>
    <row r="13088" spans="1:5" x14ac:dyDescent="0.25">
      <c r="A13088" t="s">
        <v>20040</v>
      </c>
      <c r="B13088" t="s">
        <v>20041</v>
      </c>
      <c r="C13088" s="1">
        <v>0</v>
      </c>
      <c r="D13088" s="1">
        <v>0</v>
      </c>
      <c r="E13088" s="1">
        <v>0</v>
      </c>
    </row>
    <row r="13089" spans="1:5" x14ac:dyDescent="0.25">
      <c r="A13089" t="s">
        <v>20042</v>
      </c>
      <c r="B13089" t="s">
        <v>20043</v>
      </c>
      <c r="C13089" s="1">
        <v>0</v>
      </c>
      <c r="D13089" s="1">
        <v>0</v>
      </c>
      <c r="E13089" s="1">
        <v>0</v>
      </c>
    </row>
    <row r="13090" spans="1:5" x14ac:dyDescent="0.25">
      <c r="A13090" t="s">
        <v>20044</v>
      </c>
      <c r="B13090" t="s">
        <v>20045</v>
      </c>
      <c r="C13090" s="1">
        <v>0</v>
      </c>
      <c r="D13090" s="1">
        <v>0</v>
      </c>
      <c r="E13090" s="1">
        <v>0</v>
      </c>
    </row>
    <row r="13091" spans="1:5" x14ac:dyDescent="0.25">
      <c r="A13091" t="s">
        <v>20046</v>
      </c>
      <c r="B13091" t="s">
        <v>20047</v>
      </c>
      <c r="C13091" s="1">
        <v>0</v>
      </c>
      <c r="D13091" s="1">
        <v>0</v>
      </c>
      <c r="E13091" s="1">
        <v>0</v>
      </c>
    </row>
    <row r="13092" spans="1:5" x14ac:dyDescent="0.25">
      <c r="A13092" t="s">
        <v>20048</v>
      </c>
      <c r="B13092" t="s">
        <v>20049</v>
      </c>
      <c r="C13092" s="1">
        <v>0</v>
      </c>
      <c r="D13092" s="1">
        <v>0</v>
      </c>
      <c r="E13092" s="1">
        <v>0</v>
      </c>
    </row>
    <row r="13093" spans="1:5" x14ac:dyDescent="0.25">
      <c r="A13093" t="s">
        <v>20050</v>
      </c>
      <c r="B13093" t="s">
        <v>20051</v>
      </c>
      <c r="C13093" s="1">
        <v>0</v>
      </c>
      <c r="D13093" s="1">
        <v>0</v>
      </c>
      <c r="E13093" s="1">
        <v>0</v>
      </c>
    </row>
    <row r="13094" spans="1:5" x14ac:dyDescent="0.25">
      <c r="A13094" t="s">
        <v>20052</v>
      </c>
      <c r="B13094" t="s">
        <v>20053</v>
      </c>
      <c r="C13094" s="1">
        <v>0</v>
      </c>
      <c r="D13094" s="1">
        <v>0</v>
      </c>
      <c r="E13094" s="1">
        <v>0</v>
      </c>
    </row>
    <row r="13095" spans="1:5" x14ac:dyDescent="0.25">
      <c r="A13095" t="s">
        <v>20054</v>
      </c>
      <c r="B13095" t="s">
        <v>20055</v>
      </c>
      <c r="C13095" s="1">
        <v>45477</v>
      </c>
      <c r="D13095" s="1">
        <v>0</v>
      </c>
      <c r="E13095" s="1">
        <v>20000</v>
      </c>
    </row>
    <row r="13096" spans="1:5" x14ac:dyDescent="0.25">
      <c r="A13096" t="s">
        <v>20056</v>
      </c>
      <c r="B13096" t="s">
        <v>20057</v>
      </c>
      <c r="C13096" s="1">
        <v>0</v>
      </c>
      <c r="D13096" s="1">
        <v>0</v>
      </c>
      <c r="E13096" s="1">
        <v>0</v>
      </c>
    </row>
    <row r="13097" spans="1:5" x14ac:dyDescent="0.25">
      <c r="A13097" t="s">
        <v>20058</v>
      </c>
      <c r="B13097" t="s">
        <v>20059</v>
      </c>
      <c r="C13097" s="1">
        <v>0</v>
      </c>
      <c r="D13097" s="1">
        <v>0</v>
      </c>
      <c r="E13097" s="1">
        <v>0</v>
      </c>
    </row>
    <row r="13098" spans="1:5" x14ac:dyDescent="0.25">
      <c r="A13098" t="s">
        <v>20060</v>
      </c>
      <c r="B13098" t="s">
        <v>20061</v>
      </c>
      <c r="C13098" s="1">
        <v>0</v>
      </c>
      <c r="D13098" s="1">
        <v>0</v>
      </c>
      <c r="E13098" s="1">
        <v>0</v>
      </c>
    </row>
    <row r="13099" spans="1:5" x14ac:dyDescent="0.25">
      <c r="A13099" t="s">
        <v>20062</v>
      </c>
      <c r="B13099" t="s">
        <v>20063</v>
      </c>
      <c r="C13099" s="1">
        <v>0</v>
      </c>
      <c r="D13099" s="1">
        <v>0</v>
      </c>
      <c r="E13099" s="1">
        <v>0</v>
      </c>
    </row>
    <row r="13100" spans="1:5" x14ac:dyDescent="0.25">
      <c r="A13100" t="s">
        <v>20064</v>
      </c>
      <c r="B13100" t="s">
        <v>20065</v>
      </c>
      <c r="C13100" s="1">
        <v>0</v>
      </c>
      <c r="D13100" s="1">
        <v>0</v>
      </c>
      <c r="E13100" s="1">
        <v>0</v>
      </c>
    </row>
    <row r="13101" spans="1:5" x14ac:dyDescent="0.25">
      <c r="A13101" t="s">
        <v>20066</v>
      </c>
      <c r="B13101" t="s">
        <v>20067</v>
      </c>
      <c r="C13101" s="1">
        <v>0</v>
      </c>
      <c r="D13101" s="1">
        <v>0</v>
      </c>
      <c r="E13101" s="1">
        <v>0</v>
      </c>
    </row>
    <row r="13102" spans="1:5" x14ac:dyDescent="0.25">
      <c r="A13102" t="s">
        <v>20068</v>
      </c>
      <c r="B13102" t="s">
        <v>20069</v>
      </c>
      <c r="C13102" s="1">
        <v>0</v>
      </c>
      <c r="D13102" s="1">
        <v>0</v>
      </c>
      <c r="E13102" s="1">
        <v>0</v>
      </c>
    </row>
    <row r="13103" spans="1:5" x14ac:dyDescent="0.25">
      <c r="A13103" t="s">
        <v>20070</v>
      </c>
      <c r="B13103" t="s">
        <v>20071</v>
      </c>
      <c r="C13103" s="1">
        <v>0</v>
      </c>
      <c r="D13103" s="1">
        <v>0</v>
      </c>
      <c r="E13103" s="1">
        <v>0</v>
      </c>
    </row>
    <row r="13104" spans="1:5" x14ac:dyDescent="0.25">
      <c r="A13104" t="s">
        <v>20072</v>
      </c>
      <c r="B13104" t="s">
        <v>20073</v>
      </c>
      <c r="C13104" s="1">
        <v>0</v>
      </c>
      <c r="D13104" s="1">
        <v>0</v>
      </c>
      <c r="E13104" s="1">
        <v>0</v>
      </c>
    </row>
    <row r="13105" spans="1:5" x14ac:dyDescent="0.25">
      <c r="A13105" t="s">
        <v>20074</v>
      </c>
      <c r="B13105" t="s">
        <v>20075</v>
      </c>
      <c r="C13105" s="1">
        <v>0</v>
      </c>
      <c r="D13105" s="1">
        <v>0</v>
      </c>
      <c r="E13105" s="1">
        <v>0</v>
      </c>
    </row>
    <row r="13106" spans="1:5" x14ac:dyDescent="0.25">
      <c r="A13106" t="s">
        <v>20076</v>
      </c>
      <c r="B13106" t="s">
        <v>20077</v>
      </c>
      <c r="C13106" s="1">
        <v>0</v>
      </c>
      <c r="D13106" s="1">
        <v>0</v>
      </c>
      <c r="E13106" s="1">
        <v>0</v>
      </c>
    </row>
    <row r="13107" spans="1:5" x14ac:dyDescent="0.25">
      <c r="A13107" t="s">
        <v>20078</v>
      </c>
      <c r="B13107" t="s">
        <v>20079</v>
      </c>
      <c r="C13107" s="1">
        <v>70000</v>
      </c>
      <c r="D13107" s="1">
        <v>0</v>
      </c>
      <c r="E13107" s="1">
        <v>72000</v>
      </c>
    </row>
    <row r="13108" spans="1:5" x14ac:dyDescent="0.25">
      <c r="A13108" t="s">
        <v>20080</v>
      </c>
      <c r="B13108" t="s">
        <v>20081</v>
      </c>
      <c r="C13108" s="1">
        <v>0</v>
      </c>
      <c r="D13108" s="1">
        <v>0</v>
      </c>
      <c r="E13108" s="1">
        <v>0</v>
      </c>
    </row>
    <row r="13109" spans="1:5" x14ac:dyDescent="0.25">
      <c r="A13109" t="s">
        <v>20082</v>
      </c>
      <c r="B13109" t="s">
        <v>20083</v>
      </c>
      <c r="C13109" s="1">
        <v>0</v>
      </c>
      <c r="D13109" s="1">
        <v>0</v>
      </c>
      <c r="E13109" s="1">
        <v>0</v>
      </c>
    </row>
    <row r="13110" spans="1:5" x14ac:dyDescent="0.25">
      <c r="A13110" t="s">
        <v>20084</v>
      </c>
      <c r="B13110" t="s">
        <v>20085</v>
      </c>
      <c r="C13110" s="1">
        <v>0</v>
      </c>
      <c r="D13110" s="1">
        <v>0</v>
      </c>
      <c r="E13110" s="1">
        <v>0</v>
      </c>
    </row>
    <row r="13111" spans="1:5" x14ac:dyDescent="0.25">
      <c r="A13111" t="s">
        <v>20086</v>
      </c>
      <c r="B13111" t="s">
        <v>20087</v>
      </c>
      <c r="C13111" s="1">
        <v>0</v>
      </c>
      <c r="D13111" s="1">
        <v>0</v>
      </c>
      <c r="E13111" s="1">
        <v>0</v>
      </c>
    </row>
    <row r="13112" spans="1:5" x14ac:dyDescent="0.25">
      <c r="A13112" t="s">
        <v>20088</v>
      </c>
      <c r="B13112" t="s">
        <v>20089</v>
      </c>
      <c r="C13112" s="1">
        <v>0</v>
      </c>
      <c r="D13112" s="1">
        <v>0</v>
      </c>
      <c r="E13112" s="1">
        <v>0</v>
      </c>
    </row>
    <row r="13113" spans="1:5" x14ac:dyDescent="0.25">
      <c r="A13113" t="s">
        <v>20090</v>
      </c>
      <c r="B13113" t="s">
        <v>20091</v>
      </c>
      <c r="C13113" s="1">
        <v>0</v>
      </c>
      <c r="D13113" s="1">
        <v>0</v>
      </c>
      <c r="E13113" s="1">
        <v>0</v>
      </c>
    </row>
    <row r="13114" spans="1:5" x14ac:dyDescent="0.25">
      <c r="A13114" t="s">
        <v>20092</v>
      </c>
      <c r="B13114" t="s">
        <v>20093</v>
      </c>
      <c r="C13114" s="1">
        <v>0</v>
      </c>
      <c r="D13114" s="1">
        <v>0</v>
      </c>
      <c r="E13114" s="1">
        <v>0</v>
      </c>
    </row>
    <row r="13115" spans="1:5" x14ac:dyDescent="0.25">
      <c r="A13115" t="s">
        <v>20094</v>
      </c>
      <c r="B13115" t="s">
        <v>20095</v>
      </c>
      <c r="C13115" s="1">
        <v>0</v>
      </c>
      <c r="D13115" s="1">
        <v>0</v>
      </c>
      <c r="E13115" s="1">
        <v>0</v>
      </c>
    </row>
    <row r="13116" spans="1:5" x14ac:dyDescent="0.25">
      <c r="A13116" t="s">
        <v>20096</v>
      </c>
      <c r="B13116" t="s">
        <v>20097</v>
      </c>
      <c r="C13116" s="1">
        <v>0</v>
      </c>
      <c r="D13116" s="1">
        <v>0</v>
      </c>
      <c r="E13116" s="1">
        <v>0</v>
      </c>
    </row>
    <row r="13117" spans="1:5" x14ac:dyDescent="0.25">
      <c r="A13117" t="s">
        <v>20098</v>
      </c>
      <c r="B13117" t="s">
        <v>20099</v>
      </c>
      <c r="C13117" s="1">
        <v>0</v>
      </c>
      <c r="D13117" s="1">
        <v>0</v>
      </c>
      <c r="E13117" s="1">
        <v>0</v>
      </c>
    </row>
    <row r="13118" spans="1:5" x14ac:dyDescent="0.25">
      <c r="A13118" t="s">
        <v>20100</v>
      </c>
      <c r="B13118" t="s">
        <v>20101</v>
      </c>
      <c r="C13118" s="1">
        <v>0</v>
      </c>
      <c r="D13118" s="1">
        <v>0</v>
      </c>
      <c r="E13118" s="1">
        <v>0</v>
      </c>
    </row>
    <row r="13119" spans="1:5" x14ac:dyDescent="0.25">
      <c r="A13119" t="s">
        <v>20102</v>
      </c>
      <c r="B13119" t="s">
        <v>20103</v>
      </c>
      <c r="C13119" s="1">
        <v>0</v>
      </c>
      <c r="D13119" s="1">
        <v>0</v>
      </c>
      <c r="E13119" s="1">
        <v>0</v>
      </c>
    </row>
    <row r="13120" spans="1:5" x14ac:dyDescent="0.25">
      <c r="A13120" t="s">
        <v>20104</v>
      </c>
      <c r="B13120" t="s">
        <v>20105</v>
      </c>
      <c r="C13120" s="1">
        <v>0</v>
      </c>
      <c r="D13120" s="1">
        <v>0</v>
      </c>
      <c r="E13120" s="1">
        <v>0</v>
      </c>
    </row>
    <row r="13121" spans="1:5" x14ac:dyDescent="0.25">
      <c r="A13121" t="s">
        <v>20106</v>
      </c>
      <c r="B13121" t="s">
        <v>20107</v>
      </c>
      <c r="C13121" s="1">
        <v>0</v>
      </c>
      <c r="D13121" s="1">
        <v>0</v>
      </c>
      <c r="E13121" s="1">
        <v>0</v>
      </c>
    </row>
    <row r="13122" spans="1:5" x14ac:dyDescent="0.25">
      <c r="A13122" t="s">
        <v>20108</v>
      </c>
      <c r="B13122" t="s">
        <v>20109</v>
      </c>
      <c r="C13122" s="1">
        <v>0</v>
      </c>
      <c r="D13122" s="1">
        <v>0</v>
      </c>
      <c r="E13122" s="1">
        <v>0</v>
      </c>
    </row>
    <row r="13123" spans="1:5" x14ac:dyDescent="0.25">
      <c r="A13123" t="s">
        <v>20110</v>
      </c>
      <c r="B13123" t="s">
        <v>20111</v>
      </c>
      <c r="C13123" s="1">
        <v>0</v>
      </c>
      <c r="D13123" s="1">
        <v>0</v>
      </c>
      <c r="E13123" s="1">
        <v>0</v>
      </c>
    </row>
    <row r="13124" spans="1:5" x14ac:dyDescent="0.25">
      <c r="A13124" t="s">
        <v>20112</v>
      </c>
      <c r="B13124" t="s">
        <v>20113</v>
      </c>
      <c r="C13124" s="1">
        <v>0</v>
      </c>
      <c r="D13124" s="1">
        <v>0</v>
      </c>
      <c r="E13124" s="1">
        <v>0</v>
      </c>
    </row>
    <row r="13125" spans="1:5" x14ac:dyDescent="0.25">
      <c r="A13125" t="s">
        <v>20114</v>
      </c>
      <c r="B13125" t="s">
        <v>20115</v>
      </c>
      <c r="C13125" s="1">
        <v>0</v>
      </c>
      <c r="D13125" s="1">
        <v>0</v>
      </c>
      <c r="E13125" s="1">
        <v>0</v>
      </c>
    </row>
    <row r="13126" spans="1:5" x14ac:dyDescent="0.25">
      <c r="A13126" t="s">
        <v>20116</v>
      </c>
      <c r="B13126" t="s">
        <v>20117</v>
      </c>
      <c r="C13126" s="1">
        <v>0</v>
      </c>
      <c r="D13126" s="1">
        <v>0</v>
      </c>
      <c r="E13126" s="1">
        <v>0</v>
      </c>
    </row>
    <row r="13127" spans="1:5" x14ac:dyDescent="0.25">
      <c r="A13127" t="s">
        <v>20118</v>
      </c>
      <c r="B13127" t="s">
        <v>20119</v>
      </c>
      <c r="C13127" s="1">
        <v>0</v>
      </c>
      <c r="D13127" s="1">
        <v>0</v>
      </c>
      <c r="E13127" s="1">
        <v>0</v>
      </c>
    </row>
    <row r="13128" spans="1:5" x14ac:dyDescent="0.25">
      <c r="A13128" t="s">
        <v>20120</v>
      </c>
      <c r="B13128" t="s">
        <v>20121</v>
      </c>
      <c r="C13128" s="1">
        <v>0</v>
      </c>
      <c r="D13128" s="1">
        <v>0</v>
      </c>
      <c r="E13128" s="1">
        <v>0</v>
      </c>
    </row>
    <row r="13129" spans="1:5" x14ac:dyDescent="0.25">
      <c r="A13129" t="s">
        <v>20122</v>
      </c>
      <c r="B13129" t="s">
        <v>20123</v>
      </c>
      <c r="C13129" s="1">
        <v>0</v>
      </c>
      <c r="D13129" s="1">
        <v>0</v>
      </c>
      <c r="E13129" s="1">
        <v>0</v>
      </c>
    </row>
    <row r="13130" spans="1:5" x14ac:dyDescent="0.25">
      <c r="A13130" t="s">
        <v>20124</v>
      </c>
      <c r="B13130" t="s">
        <v>20125</v>
      </c>
      <c r="C13130" s="1">
        <v>0</v>
      </c>
      <c r="D13130" s="1">
        <v>0</v>
      </c>
      <c r="E13130" s="1">
        <v>0</v>
      </c>
    </row>
    <row r="13131" spans="1:5" x14ac:dyDescent="0.25">
      <c r="A13131" t="s">
        <v>20126</v>
      </c>
      <c r="B13131" t="s">
        <v>20127</v>
      </c>
      <c r="C13131" s="1">
        <v>0</v>
      </c>
      <c r="D13131" s="1">
        <v>0</v>
      </c>
      <c r="E13131" s="1">
        <v>0</v>
      </c>
    </row>
    <row r="13132" spans="1:5" x14ac:dyDescent="0.25">
      <c r="A13132" t="s">
        <v>20128</v>
      </c>
      <c r="B13132" t="s">
        <v>20129</v>
      </c>
      <c r="C13132" s="1">
        <v>0</v>
      </c>
      <c r="D13132" s="1">
        <v>0</v>
      </c>
      <c r="E13132" s="1">
        <v>0</v>
      </c>
    </row>
    <row r="13133" spans="1:5" x14ac:dyDescent="0.25">
      <c r="A13133" t="s">
        <v>20130</v>
      </c>
      <c r="B13133" t="s">
        <v>20131</v>
      </c>
      <c r="C13133" s="1">
        <v>0</v>
      </c>
      <c r="D13133" s="1">
        <v>0</v>
      </c>
      <c r="E13133" s="1">
        <v>0</v>
      </c>
    </row>
    <row r="13134" spans="1:5" x14ac:dyDescent="0.25">
      <c r="A13134" t="s">
        <v>20132</v>
      </c>
      <c r="B13134" t="s">
        <v>20133</v>
      </c>
      <c r="C13134" s="1">
        <v>0</v>
      </c>
      <c r="D13134" s="1">
        <v>0</v>
      </c>
      <c r="E13134" s="1">
        <v>0</v>
      </c>
    </row>
    <row r="13135" spans="1:5" x14ac:dyDescent="0.25">
      <c r="A13135" t="s">
        <v>20134</v>
      </c>
      <c r="B13135" t="s">
        <v>20135</v>
      </c>
      <c r="C13135" s="1">
        <v>0</v>
      </c>
      <c r="D13135" s="1">
        <v>0</v>
      </c>
      <c r="E13135" s="1">
        <v>0</v>
      </c>
    </row>
    <row r="13136" spans="1:5" x14ac:dyDescent="0.25">
      <c r="A13136" t="s">
        <v>20136</v>
      </c>
      <c r="B13136" t="s">
        <v>20137</v>
      </c>
      <c r="C13136" s="1">
        <v>0</v>
      </c>
      <c r="D13136" s="1">
        <v>0</v>
      </c>
      <c r="E13136" s="1">
        <v>0</v>
      </c>
    </row>
    <row r="13137" spans="1:5" x14ac:dyDescent="0.25">
      <c r="A13137" t="s">
        <v>20138</v>
      </c>
      <c r="B13137" t="s">
        <v>20139</v>
      </c>
      <c r="C13137" s="1">
        <v>0</v>
      </c>
      <c r="D13137" s="1">
        <v>0</v>
      </c>
      <c r="E13137" s="1">
        <v>0</v>
      </c>
    </row>
    <row r="13138" spans="1:5" x14ac:dyDescent="0.25">
      <c r="A13138" t="s">
        <v>20140</v>
      </c>
      <c r="B13138" t="s">
        <v>20141</v>
      </c>
      <c r="C13138" s="1">
        <v>0</v>
      </c>
      <c r="D13138" s="1">
        <v>0</v>
      </c>
      <c r="E13138" s="1">
        <v>0</v>
      </c>
    </row>
    <row r="13139" spans="1:5" x14ac:dyDescent="0.25">
      <c r="A13139" t="s">
        <v>20142</v>
      </c>
      <c r="B13139" t="s">
        <v>20143</v>
      </c>
      <c r="C13139" s="1">
        <v>0</v>
      </c>
      <c r="D13139" s="1">
        <v>0</v>
      </c>
      <c r="E13139" s="1">
        <v>0</v>
      </c>
    </row>
    <row r="13140" spans="1:5" x14ac:dyDescent="0.25">
      <c r="A13140" t="s">
        <v>20144</v>
      </c>
      <c r="B13140" t="s">
        <v>20145</v>
      </c>
      <c r="C13140" s="1">
        <v>0</v>
      </c>
      <c r="D13140" s="1">
        <v>0</v>
      </c>
      <c r="E13140" s="1">
        <v>0</v>
      </c>
    </row>
    <row r="13141" spans="1:5" x14ac:dyDescent="0.25">
      <c r="A13141" t="s">
        <v>20146</v>
      </c>
      <c r="B13141" t="s">
        <v>20147</v>
      </c>
      <c r="C13141" s="1">
        <v>0</v>
      </c>
      <c r="D13141" s="1">
        <v>0</v>
      </c>
      <c r="E13141" s="1">
        <v>0</v>
      </c>
    </row>
    <row r="13142" spans="1:5" x14ac:dyDescent="0.25">
      <c r="A13142" t="s">
        <v>20148</v>
      </c>
      <c r="B13142" t="s">
        <v>20149</v>
      </c>
      <c r="C13142" s="1">
        <v>0</v>
      </c>
      <c r="D13142" s="1">
        <v>0</v>
      </c>
      <c r="E13142" s="1">
        <v>0</v>
      </c>
    </row>
    <row r="13143" spans="1:5" x14ac:dyDescent="0.25">
      <c r="A13143" t="s">
        <v>20150</v>
      </c>
      <c r="B13143" t="s">
        <v>20151</v>
      </c>
      <c r="C13143" s="1">
        <v>126000</v>
      </c>
      <c r="D13143" s="1">
        <v>49231</v>
      </c>
      <c r="E13143" s="1">
        <v>0</v>
      </c>
    </row>
    <row r="13144" spans="1:5" x14ac:dyDescent="0.25">
      <c r="A13144" t="s">
        <v>20152</v>
      </c>
      <c r="B13144" t="s">
        <v>20153</v>
      </c>
      <c r="C13144" s="1">
        <v>0</v>
      </c>
      <c r="D13144" s="1">
        <v>0</v>
      </c>
      <c r="E13144" s="1">
        <v>0</v>
      </c>
    </row>
    <row r="13145" spans="1:5" x14ac:dyDescent="0.25">
      <c r="A13145" t="s">
        <v>20154</v>
      </c>
      <c r="B13145" t="s">
        <v>20155</v>
      </c>
      <c r="C13145" s="1">
        <v>1827</v>
      </c>
      <c r="D13145" s="1">
        <v>686</v>
      </c>
      <c r="E13145" s="1">
        <v>1972</v>
      </c>
    </row>
    <row r="13146" spans="1:5" x14ac:dyDescent="0.25">
      <c r="A13146" t="s">
        <v>20156</v>
      </c>
      <c r="B13146" t="s">
        <v>19647</v>
      </c>
      <c r="C13146" s="1">
        <v>8639</v>
      </c>
      <c r="D13146" s="1">
        <v>3248</v>
      </c>
      <c r="E13146" s="1">
        <v>9389</v>
      </c>
    </row>
    <row r="13147" spans="1:5" x14ac:dyDescent="0.25">
      <c r="A13147" t="s">
        <v>20157</v>
      </c>
      <c r="B13147" t="s">
        <v>20158</v>
      </c>
      <c r="C13147" s="1">
        <v>18986</v>
      </c>
      <c r="D13147" s="1">
        <v>5461</v>
      </c>
      <c r="E13147" s="1">
        <v>21205</v>
      </c>
    </row>
    <row r="13148" spans="1:5" x14ac:dyDescent="0.25">
      <c r="A13148" t="s">
        <v>20159</v>
      </c>
      <c r="B13148" t="s">
        <v>20160</v>
      </c>
      <c r="C13148" s="1">
        <v>0</v>
      </c>
      <c r="D13148" s="1">
        <v>0</v>
      </c>
      <c r="E13148" s="1">
        <v>0</v>
      </c>
    </row>
    <row r="13149" spans="1:5" x14ac:dyDescent="0.25">
      <c r="A13149" t="s">
        <v>20161</v>
      </c>
      <c r="B13149" t="s">
        <v>20162</v>
      </c>
      <c r="C13149" s="1">
        <v>0</v>
      </c>
      <c r="D13149" s="1">
        <v>0</v>
      </c>
      <c r="E13149" s="1">
        <v>0</v>
      </c>
    </row>
    <row r="13150" spans="1:5" x14ac:dyDescent="0.25">
      <c r="A13150" t="s">
        <v>20163</v>
      </c>
      <c r="B13150" t="s">
        <v>20164</v>
      </c>
      <c r="C13150" s="1">
        <v>0</v>
      </c>
      <c r="D13150" s="1">
        <v>0</v>
      </c>
      <c r="E13150" s="1">
        <v>0</v>
      </c>
    </row>
    <row r="13151" spans="1:5" x14ac:dyDescent="0.25">
      <c r="A13151" t="s">
        <v>20165</v>
      </c>
      <c r="B13151" t="s">
        <v>20166</v>
      </c>
      <c r="C13151" s="1">
        <v>0</v>
      </c>
      <c r="D13151" s="1">
        <v>0</v>
      </c>
      <c r="E13151" s="1">
        <v>0</v>
      </c>
    </row>
    <row r="13152" spans="1:5" x14ac:dyDescent="0.25">
      <c r="A13152" t="s">
        <v>20167</v>
      </c>
      <c r="B13152" t="s">
        <v>20168</v>
      </c>
      <c r="C13152" s="1">
        <v>0</v>
      </c>
      <c r="D13152" s="1">
        <v>0</v>
      </c>
      <c r="E13152" s="1">
        <v>0</v>
      </c>
    </row>
    <row r="13153" spans="1:5" x14ac:dyDescent="0.25">
      <c r="A13153" t="s">
        <v>20169</v>
      </c>
      <c r="B13153" t="s">
        <v>20170</v>
      </c>
      <c r="C13153" s="1">
        <v>0</v>
      </c>
      <c r="D13153" s="1">
        <v>0</v>
      </c>
      <c r="E13153" s="1">
        <v>0</v>
      </c>
    </row>
    <row r="13154" spans="1:5" x14ac:dyDescent="0.25">
      <c r="A13154" t="s">
        <v>20171</v>
      </c>
      <c r="B13154" t="s">
        <v>20172</v>
      </c>
      <c r="C13154" s="1">
        <v>0</v>
      </c>
      <c r="D13154" s="1">
        <v>0</v>
      </c>
      <c r="E13154" s="1">
        <v>0</v>
      </c>
    </row>
    <row r="13155" spans="1:5" x14ac:dyDescent="0.25">
      <c r="A13155" t="s">
        <v>20173</v>
      </c>
      <c r="B13155" t="s">
        <v>20174</v>
      </c>
      <c r="C13155" s="1">
        <v>0</v>
      </c>
      <c r="D13155" s="1">
        <v>0</v>
      </c>
      <c r="E13155" s="1">
        <v>0</v>
      </c>
    </row>
    <row r="13156" spans="1:5" x14ac:dyDescent="0.25">
      <c r="A13156" t="s">
        <v>20175</v>
      </c>
      <c r="B13156" t="s">
        <v>20176</v>
      </c>
      <c r="C13156" s="1">
        <v>0</v>
      </c>
      <c r="D13156" s="1">
        <v>0</v>
      </c>
      <c r="E13156" s="1">
        <v>0</v>
      </c>
    </row>
    <row r="13157" spans="1:5" x14ac:dyDescent="0.25">
      <c r="A13157" t="s">
        <v>20177</v>
      </c>
      <c r="B13157" t="s">
        <v>20178</v>
      </c>
      <c r="C13157" s="1">
        <v>0</v>
      </c>
      <c r="D13157" s="1">
        <v>0</v>
      </c>
      <c r="E13157" s="1">
        <v>0</v>
      </c>
    </row>
    <row r="13158" spans="1:5" x14ac:dyDescent="0.25">
      <c r="A13158" t="s">
        <v>20179</v>
      </c>
      <c r="B13158" t="s">
        <v>20180</v>
      </c>
      <c r="C13158" s="1">
        <v>0</v>
      </c>
      <c r="D13158" s="1">
        <v>0</v>
      </c>
      <c r="E13158" s="1">
        <v>0</v>
      </c>
    </row>
    <row r="13159" spans="1:5" x14ac:dyDescent="0.25">
      <c r="A13159" t="s">
        <v>20181</v>
      </c>
      <c r="B13159" t="s">
        <v>20182</v>
      </c>
      <c r="C13159" s="1">
        <v>0</v>
      </c>
      <c r="D13159" s="1">
        <v>0</v>
      </c>
      <c r="E13159" s="1">
        <v>0</v>
      </c>
    </row>
    <row r="13160" spans="1:5" x14ac:dyDescent="0.25">
      <c r="A13160" t="s">
        <v>20183</v>
      </c>
      <c r="B13160" t="s">
        <v>20184</v>
      </c>
      <c r="C13160" s="1">
        <v>0</v>
      </c>
      <c r="D13160" s="1">
        <v>0</v>
      </c>
      <c r="E13160" s="1">
        <v>0</v>
      </c>
    </row>
    <row r="13161" spans="1:5" x14ac:dyDescent="0.25">
      <c r="A13161" t="s">
        <v>20185</v>
      </c>
      <c r="B13161" t="s">
        <v>20186</v>
      </c>
      <c r="C13161" s="1">
        <v>0</v>
      </c>
      <c r="D13161" s="1">
        <v>0</v>
      </c>
      <c r="E13161" s="1">
        <v>0</v>
      </c>
    </row>
    <row r="13162" spans="1:5" x14ac:dyDescent="0.25">
      <c r="A13162" t="s">
        <v>20187</v>
      </c>
      <c r="B13162" t="s">
        <v>20188</v>
      </c>
      <c r="C13162" s="1">
        <v>0</v>
      </c>
      <c r="D13162" s="1">
        <v>0</v>
      </c>
      <c r="E13162" s="1">
        <v>0</v>
      </c>
    </row>
    <row r="13163" spans="1:5" x14ac:dyDescent="0.25">
      <c r="A13163" t="s">
        <v>20189</v>
      </c>
      <c r="B13163" t="s">
        <v>20190</v>
      </c>
      <c r="C13163" s="1">
        <v>0</v>
      </c>
      <c r="D13163" s="1">
        <v>0</v>
      </c>
      <c r="E13163" s="1">
        <v>0</v>
      </c>
    </row>
    <row r="13164" spans="1:5" x14ac:dyDescent="0.25">
      <c r="A13164" t="s">
        <v>20191</v>
      </c>
      <c r="B13164" t="s">
        <v>20192</v>
      </c>
      <c r="C13164" s="1">
        <v>0</v>
      </c>
      <c r="D13164" s="1">
        <v>0</v>
      </c>
      <c r="E13164" s="1">
        <v>0</v>
      </c>
    </row>
    <row r="13165" spans="1:5" x14ac:dyDescent="0.25">
      <c r="A13165" t="s">
        <v>20193</v>
      </c>
      <c r="B13165" t="s">
        <v>20194</v>
      </c>
      <c r="C13165" s="1">
        <v>0</v>
      </c>
      <c r="D13165" s="1">
        <v>0</v>
      </c>
      <c r="E13165" s="1">
        <v>0</v>
      </c>
    </row>
    <row r="13166" spans="1:5" x14ac:dyDescent="0.25">
      <c r="A13166" t="s">
        <v>20195</v>
      </c>
      <c r="B13166" t="s">
        <v>20196</v>
      </c>
      <c r="C13166" s="1">
        <v>0</v>
      </c>
      <c r="D13166" s="1">
        <v>0</v>
      </c>
      <c r="E13166" s="1">
        <v>0</v>
      </c>
    </row>
    <row r="13167" spans="1:5" x14ac:dyDescent="0.25">
      <c r="A13167" t="s">
        <v>20197</v>
      </c>
      <c r="B13167" t="s">
        <v>20198</v>
      </c>
      <c r="C13167" s="1">
        <v>0</v>
      </c>
      <c r="D13167" s="1">
        <v>0</v>
      </c>
      <c r="E13167" s="1">
        <v>0</v>
      </c>
    </row>
    <row r="13168" spans="1:5" x14ac:dyDescent="0.25">
      <c r="A13168" t="s">
        <v>20199</v>
      </c>
      <c r="B13168" t="s">
        <v>20200</v>
      </c>
      <c r="C13168" s="1">
        <v>0</v>
      </c>
      <c r="D13168" s="1">
        <v>0</v>
      </c>
      <c r="E13168" s="1">
        <v>0</v>
      </c>
    </row>
    <row r="13169" spans="1:5" x14ac:dyDescent="0.25">
      <c r="A13169" t="s">
        <v>20201</v>
      </c>
      <c r="B13169" t="s">
        <v>20202</v>
      </c>
      <c r="C13169" s="1">
        <v>0</v>
      </c>
      <c r="D13169" s="1">
        <v>0</v>
      </c>
      <c r="E13169" s="1">
        <v>0</v>
      </c>
    </row>
    <row r="13170" spans="1:5" x14ac:dyDescent="0.25">
      <c r="A13170" t="s">
        <v>20203</v>
      </c>
      <c r="B13170" t="s">
        <v>20204</v>
      </c>
      <c r="C13170" s="1">
        <v>0</v>
      </c>
      <c r="D13170" s="1">
        <v>0</v>
      </c>
      <c r="E13170" s="1">
        <v>0</v>
      </c>
    </row>
    <row r="13171" spans="1:5" x14ac:dyDescent="0.25">
      <c r="A13171" t="s">
        <v>20205</v>
      </c>
      <c r="B13171" t="s">
        <v>20206</v>
      </c>
      <c r="C13171" s="1">
        <v>0</v>
      </c>
      <c r="D13171" s="1">
        <v>0</v>
      </c>
      <c r="E13171" s="1">
        <v>0</v>
      </c>
    </row>
    <row r="13172" spans="1:5" x14ac:dyDescent="0.25">
      <c r="A13172" t="s">
        <v>20207</v>
      </c>
      <c r="B13172" t="s">
        <v>20208</v>
      </c>
      <c r="C13172" s="1">
        <v>0</v>
      </c>
      <c r="D13172" s="1">
        <v>0</v>
      </c>
      <c r="E13172" s="1">
        <v>0</v>
      </c>
    </row>
    <row r="13173" spans="1:5" x14ac:dyDescent="0.25">
      <c r="A13173" t="s">
        <v>20209</v>
      </c>
      <c r="B13173" t="s">
        <v>20210</v>
      </c>
      <c r="C13173" s="1">
        <v>0</v>
      </c>
      <c r="D13173" s="1">
        <v>0</v>
      </c>
      <c r="E13173" s="1">
        <v>0</v>
      </c>
    </row>
    <row r="13174" spans="1:5" x14ac:dyDescent="0.25">
      <c r="A13174" t="s">
        <v>20211</v>
      </c>
      <c r="B13174" t="s">
        <v>20212</v>
      </c>
      <c r="C13174" s="1">
        <v>0</v>
      </c>
      <c r="D13174" s="1">
        <v>0</v>
      </c>
      <c r="E13174" s="1">
        <v>0</v>
      </c>
    </row>
    <row r="13175" spans="1:5" x14ac:dyDescent="0.25">
      <c r="A13175" t="s">
        <v>20213</v>
      </c>
      <c r="B13175" t="s">
        <v>20214</v>
      </c>
      <c r="C13175" s="1">
        <v>0</v>
      </c>
      <c r="D13175" s="1">
        <v>0</v>
      </c>
      <c r="E13175" s="1">
        <v>0</v>
      </c>
    </row>
    <row r="13176" spans="1:5" x14ac:dyDescent="0.25">
      <c r="A13176" t="s">
        <v>20215</v>
      </c>
      <c r="B13176" t="s">
        <v>20216</v>
      </c>
      <c r="C13176" s="1">
        <v>0</v>
      </c>
      <c r="D13176" s="1">
        <v>0</v>
      </c>
      <c r="E13176" s="1">
        <v>0</v>
      </c>
    </row>
    <row r="13177" spans="1:5" x14ac:dyDescent="0.25">
      <c r="A13177" t="s">
        <v>20217</v>
      </c>
      <c r="B13177" t="s">
        <v>20218</v>
      </c>
      <c r="C13177" s="1">
        <v>0</v>
      </c>
      <c r="D13177" s="1">
        <v>0</v>
      </c>
      <c r="E13177" s="1">
        <v>0</v>
      </c>
    </row>
    <row r="13178" spans="1:5" x14ac:dyDescent="0.25">
      <c r="A13178" t="s">
        <v>20219</v>
      </c>
      <c r="B13178" t="s">
        <v>20220</v>
      </c>
      <c r="C13178" s="1">
        <v>0</v>
      </c>
      <c r="D13178" s="1">
        <v>0</v>
      </c>
      <c r="E13178" s="1">
        <v>0</v>
      </c>
    </row>
    <row r="13179" spans="1:5" x14ac:dyDescent="0.25">
      <c r="A13179" t="s">
        <v>20221</v>
      </c>
      <c r="B13179" t="s">
        <v>20222</v>
      </c>
      <c r="C13179" s="1">
        <v>0</v>
      </c>
      <c r="D13179" s="1">
        <v>0</v>
      </c>
      <c r="E13179" s="1">
        <v>0</v>
      </c>
    </row>
    <row r="13180" spans="1:5" x14ac:dyDescent="0.25">
      <c r="A13180" t="s">
        <v>20223</v>
      </c>
      <c r="B13180" t="s">
        <v>20224</v>
      </c>
      <c r="C13180" s="1">
        <v>0</v>
      </c>
      <c r="D13180" s="1">
        <v>0</v>
      </c>
      <c r="E13180" s="1">
        <v>0</v>
      </c>
    </row>
    <row r="13181" spans="1:5" x14ac:dyDescent="0.25">
      <c r="A13181" t="s">
        <v>20225</v>
      </c>
      <c r="B13181" t="s">
        <v>20226</v>
      </c>
      <c r="C13181" s="1">
        <v>0</v>
      </c>
      <c r="D13181" s="1">
        <v>0</v>
      </c>
      <c r="E13181" s="1">
        <v>0</v>
      </c>
    </row>
    <row r="13182" spans="1:5" x14ac:dyDescent="0.25">
      <c r="A13182" t="s">
        <v>20227</v>
      </c>
      <c r="B13182" t="s">
        <v>20228</v>
      </c>
      <c r="C13182" s="1">
        <v>0</v>
      </c>
      <c r="D13182" s="1">
        <v>0</v>
      </c>
      <c r="E13182" s="1">
        <v>0</v>
      </c>
    </row>
    <row r="13183" spans="1:5" x14ac:dyDescent="0.25">
      <c r="A13183" t="s">
        <v>20229</v>
      </c>
      <c r="B13183" t="s">
        <v>20230</v>
      </c>
      <c r="C13183" s="1">
        <v>0</v>
      </c>
      <c r="D13183" s="1">
        <v>0</v>
      </c>
      <c r="E13183" s="1">
        <v>0</v>
      </c>
    </row>
    <row r="13184" spans="1:5" x14ac:dyDescent="0.25">
      <c r="A13184" t="s">
        <v>20231</v>
      </c>
      <c r="B13184" t="s">
        <v>20232</v>
      </c>
      <c r="C13184" s="1">
        <v>0</v>
      </c>
      <c r="D13184" s="1">
        <v>0</v>
      </c>
      <c r="E13184" s="1">
        <v>0</v>
      </c>
    </row>
    <row r="13185" spans="1:5" x14ac:dyDescent="0.25">
      <c r="A13185" t="s">
        <v>20233</v>
      </c>
      <c r="B13185" t="s">
        <v>20234</v>
      </c>
      <c r="C13185" s="1">
        <v>0</v>
      </c>
      <c r="D13185" s="1">
        <v>0</v>
      </c>
      <c r="E13185" s="1">
        <v>0</v>
      </c>
    </row>
    <row r="13186" spans="1:5" x14ac:dyDescent="0.25">
      <c r="A13186" t="s">
        <v>20235</v>
      </c>
      <c r="B13186" t="s">
        <v>20236</v>
      </c>
      <c r="C13186" s="1">
        <v>0</v>
      </c>
      <c r="D13186" s="1">
        <v>0</v>
      </c>
      <c r="E13186" s="1">
        <v>0</v>
      </c>
    </row>
    <row r="13187" spans="1:5" x14ac:dyDescent="0.25">
      <c r="A13187" t="s">
        <v>20237</v>
      </c>
      <c r="B13187" t="s">
        <v>20238</v>
      </c>
      <c r="C13187" s="1">
        <v>0</v>
      </c>
      <c r="D13187" s="1">
        <v>0</v>
      </c>
      <c r="E13187" s="1">
        <v>0</v>
      </c>
    </row>
    <row r="13188" spans="1:5" x14ac:dyDescent="0.25">
      <c r="A13188" t="s">
        <v>20239</v>
      </c>
      <c r="B13188" t="s">
        <v>20240</v>
      </c>
      <c r="C13188" s="1">
        <v>0</v>
      </c>
      <c r="D13188" s="1">
        <v>0</v>
      </c>
      <c r="E13188" s="1">
        <v>0</v>
      </c>
    </row>
    <row r="13189" spans="1:5" x14ac:dyDescent="0.25">
      <c r="A13189" t="s">
        <v>20241</v>
      </c>
      <c r="B13189" t="s">
        <v>20242</v>
      </c>
      <c r="C13189" s="1">
        <v>0</v>
      </c>
      <c r="D13189" s="1">
        <v>0</v>
      </c>
      <c r="E13189" s="1">
        <v>0</v>
      </c>
    </row>
    <row r="13190" spans="1:5" x14ac:dyDescent="0.25">
      <c r="A13190" t="s">
        <v>20243</v>
      </c>
      <c r="B13190" t="s">
        <v>20244</v>
      </c>
      <c r="C13190" s="1">
        <v>0</v>
      </c>
      <c r="D13190" s="1">
        <v>0</v>
      </c>
      <c r="E13190" s="1">
        <v>0</v>
      </c>
    </row>
    <row r="13191" spans="1:5" x14ac:dyDescent="0.25">
      <c r="A13191" t="s">
        <v>20245</v>
      </c>
      <c r="B13191" t="s">
        <v>20246</v>
      </c>
      <c r="C13191" s="1">
        <v>0</v>
      </c>
      <c r="D13191" s="1">
        <v>0</v>
      </c>
      <c r="E13191" s="1">
        <v>0</v>
      </c>
    </row>
    <row r="13192" spans="1:5" x14ac:dyDescent="0.25">
      <c r="A13192" t="s">
        <v>20247</v>
      </c>
      <c r="B13192" t="s">
        <v>20248</v>
      </c>
      <c r="C13192" s="1">
        <v>0</v>
      </c>
      <c r="D13192" s="1">
        <v>0</v>
      </c>
      <c r="E13192" s="1">
        <v>0</v>
      </c>
    </row>
    <row r="13193" spans="1:5" x14ac:dyDescent="0.25">
      <c r="A13193" t="s">
        <v>20249</v>
      </c>
      <c r="B13193" t="s">
        <v>20250</v>
      </c>
      <c r="C13193" s="1">
        <v>0</v>
      </c>
      <c r="D13193" s="1">
        <v>0</v>
      </c>
      <c r="E13193" s="1">
        <v>0</v>
      </c>
    </row>
    <row r="13194" spans="1:5" x14ac:dyDescent="0.25">
      <c r="A13194" t="s">
        <v>20251</v>
      </c>
      <c r="B13194" t="s">
        <v>20252</v>
      </c>
      <c r="C13194" s="1">
        <v>0</v>
      </c>
      <c r="D13194" s="1">
        <v>0</v>
      </c>
      <c r="E13194" s="1">
        <v>0</v>
      </c>
    </row>
    <row r="13195" spans="1:5" x14ac:dyDescent="0.25">
      <c r="A13195" t="s">
        <v>20253</v>
      </c>
      <c r="B13195" t="s">
        <v>20254</v>
      </c>
      <c r="C13195" s="1">
        <v>0</v>
      </c>
      <c r="D13195" s="1">
        <v>0</v>
      </c>
      <c r="E13195" s="1">
        <v>0</v>
      </c>
    </row>
    <row r="13196" spans="1:5" x14ac:dyDescent="0.25">
      <c r="A13196" t="s">
        <v>20255</v>
      </c>
      <c r="B13196" t="s">
        <v>20256</v>
      </c>
      <c r="C13196" s="1">
        <v>0</v>
      </c>
      <c r="D13196" s="1">
        <v>0</v>
      </c>
      <c r="E13196" s="1">
        <v>0</v>
      </c>
    </row>
    <row r="13197" spans="1:5" x14ac:dyDescent="0.25">
      <c r="A13197" t="s">
        <v>20257</v>
      </c>
      <c r="B13197" t="s">
        <v>20258</v>
      </c>
      <c r="C13197" s="1">
        <v>0</v>
      </c>
      <c r="D13197" s="1">
        <v>0</v>
      </c>
      <c r="E13197" s="1">
        <v>0</v>
      </c>
    </row>
    <row r="13198" spans="1:5" x14ac:dyDescent="0.25">
      <c r="A13198" t="s">
        <v>20259</v>
      </c>
      <c r="B13198" t="s">
        <v>20260</v>
      </c>
      <c r="C13198" s="1">
        <v>0</v>
      </c>
      <c r="D13198" s="1">
        <v>0</v>
      </c>
      <c r="E13198" s="1">
        <v>0</v>
      </c>
    </row>
    <row r="13199" spans="1:5" x14ac:dyDescent="0.25">
      <c r="A13199" t="s">
        <v>20261</v>
      </c>
      <c r="B13199" t="s">
        <v>20262</v>
      </c>
      <c r="C13199" s="1">
        <v>0</v>
      </c>
      <c r="D13199" s="1">
        <v>0</v>
      </c>
      <c r="E13199" s="1">
        <v>0</v>
      </c>
    </row>
    <row r="13200" spans="1:5" x14ac:dyDescent="0.25">
      <c r="A13200" t="s">
        <v>20263</v>
      </c>
      <c r="B13200" t="s">
        <v>20264</v>
      </c>
      <c r="C13200" s="1">
        <v>0</v>
      </c>
      <c r="D13200" s="1">
        <v>0</v>
      </c>
      <c r="E13200" s="1">
        <v>0</v>
      </c>
    </row>
    <row r="13201" spans="1:5" x14ac:dyDescent="0.25">
      <c r="A13201" t="s">
        <v>20265</v>
      </c>
      <c r="B13201" t="s">
        <v>20266</v>
      </c>
      <c r="C13201" s="1">
        <v>0</v>
      </c>
      <c r="D13201" s="1">
        <v>0</v>
      </c>
      <c r="E13201" s="1">
        <v>0</v>
      </c>
    </row>
    <row r="13202" spans="1:5" x14ac:dyDescent="0.25">
      <c r="A13202" t="s">
        <v>20267</v>
      </c>
      <c r="B13202" t="s">
        <v>20268</v>
      </c>
      <c r="C13202" s="1">
        <v>0</v>
      </c>
      <c r="D13202" s="1">
        <v>0</v>
      </c>
      <c r="E13202" s="1">
        <v>0</v>
      </c>
    </row>
    <row r="13203" spans="1:5" x14ac:dyDescent="0.25">
      <c r="A13203" t="s">
        <v>20269</v>
      </c>
      <c r="B13203" t="s">
        <v>20270</v>
      </c>
      <c r="C13203" s="1">
        <v>0</v>
      </c>
      <c r="D13203" s="1">
        <v>0</v>
      </c>
      <c r="E13203" s="1">
        <v>0</v>
      </c>
    </row>
    <row r="13204" spans="1:5" x14ac:dyDescent="0.25">
      <c r="A13204" t="s">
        <v>20271</v>
      </c>
      <c r="B13204" t="s">
        <v>20272</v>
      </c>
      <c r="C13204" s="1">
        <v>0</v>
      </c>
      <c r="D13204" s="1">
        <v>0</v>
      </c>
      <c r="E13204" s="1">
        <v>0</v>
      </c>
    </row>
    <row r="13205" spans="1:5" x14ac:dyDescent="0.25">
      <c r="A13205" t="s">
        <v>20273</v>
      </c>
      <c r="B13205" t="s">
        <v>20274</v>
      </c>
      <c r="C13205" s="1">
        <v>0</v>
      </c>
      <c r="D13205" s="1">
        <v>0</v>
      </c>
      <c r="E13205" s="1">
        <v>0</v>
      </c>
    </row>
    <row r="13206" spans="1:5" x14ac:dyDescent="0.25">
      <c r="A13206" t="s">
        <v>20275</v>
      </c>
      <c r="B13206" t="s">
        <v>20276</v>
      </c>
      <c r="C13206" s="1">
        <v>0</v>
      </c>
      <c r="D13206" s="1">
        <v>0</v>
      </c>
      <c r="E13206" s="1">
        <v>0</v>
      </c>
    </row>
    <row r="13207" spans="1:5" x14ac:dyDescent="0.25">
      <c r="A13207" t="s">
        <v>20277</v>
      </c>
      <c r="B13207" t="s">
        <v>20278</v>
      </c>
      <c r="C13207" s="1">
        <v>0</v>
      </c>
      <c r="D13207" s="1">
        <v>0</v>
      </c>
      <c r="E13207" s="1">
        <v>0</v>
      </c>
    </row>
    <row r="13208" spans="1:5" x14ac:dyDescent="0.25">
      <c r="A13208" t="s">
        <v>20279</v>
      </c>
      <c r="B13208" t="s">
        <v>20280</v>
      </c>
      <c r="C13208" s="1">
        <v>0</v>
      </c>
      <c r="D13208" s="1">
        <v>0</v>
      </c>
      <c r="E13208" s="1">
        <v>0</v>
      </c>
    </row>
    <row r="13209" spans="1:5" x14ac:dyDescent="0.25">
      <c r="A13209" t="s">
        <v>20281</v>
      </c>
      <c r="B13209" t="s">
        <v>20282</v>
      </c>
      <c r="C13209" s="1">
        <v>0</v>
      </c>
      <c r="D13209" s="1">
        <v>0</v>
      </c>
      <c r="E13209" s="1">
        <v>0</v>
      </c>
    </row>
    <row r="13210" spans="1:5" x14ac:dyDescent="0.25">
      <c r="A13210" t="s">
        <v>20283</v>
      </c>
      <c r="B13210" t="s">
        <v>20284</v>
      </c>
      <c r="C13210" s="1">
        <v>0</v>
      </c>
      <c r="D13210" s="1">
        <v>0</v>
      </c>
      <c r="E13210" s="1">
        <v>0</v>
      </c>
    </row>
    <row r="13211" spans="1:5" x14ac:dyDescent="0.25">
      <c r="A13211" t="s">
        <v>20285</v>
      </c>
      <c r="B13211" t="s">
        <v>20286</v>
      </c>
      <c r="C13211" s="1">
        <v>0</v>
      </c>
      <c r="D13211" s="1">
        <v>0</v>
      </c>
      <c r="E13211" s="1">
        <v>0</v>
      </c>
    </row>
    <row r="13212" spans="1:5" x14ac:dyDescent="0.25">
      <c r="A13212" t="s">
        <v>20287</v>
      </c>
      <c r="B13212" t="s">
        <v>20288</v>
      </c>
      <c r="C13212" s="1">
        <v>0</v>
      </c>
      <c r="D13212" s="1">
        <v>0</v>
      </c>
      <c r="E13212" s="1">
        <v>0</v>
      </c>
    </row>
    <row r="13213" spans="1:5" x14ac:dyDescent="0.25">
      <c r="A13213" t="s">
        <v>20289</v>
      </c>
      <c r="B13213" t="s">
        <v>20290</v>
      </c>
      <c r="C13213" s="1">
        <v>0</v>
      </c>
      <c r="D13213" s="1">
        <v>0</v>
      </c>
      <c r="E13213" s="1">
        <v>0</v>
      </c>
    </row>
    <row r="13214" spans="1:5" x14ac:dyDescent="0.25">
      <c r="A13214" t="s">
        <v>20291</v>
      </c>
      <c r="B13214" t="s">
        <v>20292</v>
      </c>
      <c r="C13214" s="1">
        <v>0</v>
      </c>
      <c r="D13214" s="1">
        <v>0</v>
      </c>
      <c r="E13214" s="1">
        <v>0</v>
      </c>
    </row>
    <row r="13215" spans="1:5" x14ac:dyDescent="0.25">
      <c r="A13215" t="s">
        <v>20293</v>
      </c>
      <c r="B13215" t="s">
        <v>20294</v>
      </c>
      <c r="C13215" s="1">
        <v>0</v>
      </c>
      <c r="D13215" s="1">
        <v>0</v>
      </c>
      <c r="E13215" s="1">
        <v>0</v>
      </c>
    </row>
    <row r="13216" spans="1:5" x14ac:dyDescent="0.25">
      <c r="A13216" t="s">
        <v>20295</v>
      </c>
      <c r="B13216" t="s">
        <v>20296</v>
      </c>
      <c r="C13216" s="1">
        <v>0</v>
      </c>
      <c r="D13216" s="1">
        <v>0</v>
      </c>
      <c r="E13216" s="1">
        <v>0</v>
      </c>
    </row>
    <row r="13217" spans="1:5" x14ac:dyDescent="0.25">
      <c r="A13217" t="s">
        <v>20297</v>
      </c>
      <c r="B13217" t="s">
        <v>20298</v>
      </c>
      <c r="C13217" s="1">
        <v>0</v>
      </c>
      <c r="D13217" s="1">
        <v>0</v>
      </c>
      <c r="E13217" s="1">
        <v>0</v>
      </c>
    </row>
    <row r="13218" spans="1:5" x14ac:dyDescent="0.25">
      <c r="A13218" t="s">
        <v>20299</v>
      </c>
      <c r="B13218" t="s">
        <v>20300</v>
      </c>
      <c r="C13218" s="1">
        <v>0</v>
      </c>
      <c r="D13218" s="1">
        <v>0</v>
      </c>
      <c r="E13218" s="1">
        <v>0</v>
      </c>
    </row>
    <row r="13219" spans="1:5" x14ac:dyDescent="0.25">
      <c r="A13219" t="s">
        <v>20301</v>
      </c>
      <c r="B13219" t="s">
        <v>20302</v>
      </c>
      <c r="C13219" s="1">
        <v>0</v>
      </c>
      <c r="D13219" s="1">
        <v>0</v>
      </c>
      <c r="E13219" s="1">
        <v>0</v>
      </c>
    </row>
    <row r="13220" spans="1:5" x14ac:dyDescent="0.25">
      <c r="A13220" t="s">
        <v>20303</v>
      </c>
      <c r="B13220" t="s">
        <v>20304</v>
      </c>
      <c r="C13220" s="1">
        <v>0</v>
      </c>
      <c r="D13220" s="1">
        <v>0</v>
      </c>
      <c r="E13220" s="1">
        <v>0</v>
      </c>
    </row>
    <row r="13221" spans="1:5" x14ac:dyDescent="0.25">
      <c r="A13221" t="s">
        <v>20305</v>
      </c>
      <c r="B13221" t="s">
        <v>20306</v>
      </c>
      <c r="C13221" s="1">
        <v>0</v>
      </c>
      <c r="D13221" s="1">
        <v>0</v>
      </c>
      <c r="E13221" s="1">
        <v>0</v>
      </c>
    </row>
    <row r="13222" spans="1:5" x14ac:dyDescent="0.25">
      <c r="A13222" t="s">
        <v>20307</v>
      </c>
      <c r="B13222" t="s">
        <v>20308</v>
      </c>
      <c r="C13222" s="1">
        <v>0</v>
      </c>
      <c r="D13222" s="1">
        <v>0</v>
      </c>
      <c r="E13222" s="1">
        <v>0</v>
      </c>
    </row>
    <row r="13223" spans="1:5" x14ac:dyDescent="0.25">
      <c r="A13223" t="s">
        <v>20309</v>
      </c>
      <c r="B13223" t="s">
        <v>20310</v>
      </c>
      <c r="C13223" s="1">
        <v>0</v>
      </c>
      <c r="D13223" s="1">
        <v>0</v>
      </c>
      <c r="E13223" s="1">
        <v>0</v>
      </c>
    </row>
    <row r="13224" spans="1:5" x14ac:dyDescent="0.25">
      <c r="A13224" t="s">
        <v>20311</v>
      </c>
      <c r="B13224" t="s">
        <v>20312</v>
      </c>
      <c r="C13224" s="1">
        <v>0</v>
      </c>
      <c r="D13224" s="1">
        <v>0</v>
      </c>
      <c r="E13224" s="1">
        <v>0</v>
      </c>
    </row>
    <row r="13225" spans="1:5" x14ac:dyDescent="0.25">
      <c r="A13225" t="s">
        <v>20313</v>
      </c>
      <c r="B13225" t="s">
        <v>20314</v>
      </c>
      <c r="C13225" s="1">
        <v>0</v>
      </c>
      <c r="D13225" s="1">
        <v>0</v>
      </c>
      <c r="E13225" s="1">
        <v>0</v>
      </c>
    </row>
    <row r="13226" spans="1:5" x14ac:dyDescent="0.25">
      <c r="A13226" t="s">
        <v>20315</v>
      </c>
      <c r="B13226" t="s">
        <v>20316</v>
      </c>
      <c r="C13226" s="1">
        <v>0</v>
      </c>
      <c r="D13226" s="1">
        <v>0</v>
      </c>
      <c r="E13226" s="1">
        <v>0</v>
      </c>
    </row>
    <row r="13227" spans="1:5" x14ac:dyDescent="0.25">
      <c r="A13227" t="s">
        <v>20317</v>
      </c>
      <c r="B13227" t="s">
        <v>20318</v>
      </c>
      <c r="C13227" s="1">
        <v>0</v>
      </c>
      <c r="D13227" s="1">
        <v>0</v>
      </c>
      <c r="E13227" s="1">
        <v>0</v>
      </c>
    </row>
    <row r="13228" spans="1:5" x14ac:dyDescent="0.25">
      <c r="A13228" t="s">
        <v>20319</v>
      </c>
      <c r="B13228" t="s">
        <v>20320</v>
      </c>
      <c r="C13228" s="1">
        <v>0</v>
      </c>
      <c r="D13228" s="1">
        <v>0</v>
      </c>
      <c r="E13228" s="1">
        <v>0</v>
      </c>
    </row>
    <row r="13229" spans="1:5" x14ac:dyDescent="0.25">
      <c r="A13229" t="s">
        <v>20321</v>
      </c>
      <c r="B13229" t="s">
        <v>20322</v>
      </c>
      <c r="C13229" s="1">
        <v>0</v>
      </c>
      <c r="D13229" s="1">
        <v>0</v>
      </c>
      <c r="E13229" s="1">
        <v>0</v>
      </c>
    </row>
    <row r="13230" spans="1:5" x14ac:dyDescent="0.25">
      <c r="A13230" t="s">
        <v>20323</v>
      </c>
      <c r="B13230" t="s">
        <v>20324</v>
      </c>
      <c r="C13230" s="1">
        <v>0</v>
      </c>
      <c r="D13230" s="1">
        <v>0</v>
      </c>
      <c r="E13230" s="1">
        <v>0</v>
      </c>
    </row>
    <row r="13231" spans="1:5" x14ac:dyDescent="0.25">
      <c r="A13231" t="s">
        <v>20325</v>
      </c>
      <c r="B13231" t="s">
        <v>20326</v>
      </c>
      <c r="C13231" s="1">
        <v>0</v>
      </c>
      <c r="D13231" s="1">
        <v>0</v>
      </c>
      <c r="E13231" s="1">
        <v>0</v>
      </c>
    </row>
    <row r="13232" spans="1:5" x14ac:dyDescent="0.25">
      <c r="A13232" t="s">
        <v>20327</v>
      </c>
      <c r="B13232" t="s">
        <v>20328</v>
      </c>
      <c r="C13232" s="1">
        <v>0</v>
      </c>
      <c r="D13232" s="1">
        <v>0</v>
      </c>
      <c r="E13232" s="1">
        <v>0</v>
      </c>
    </row>
    <row r="13233" spans="1:5" x14ac:dyDescent="0.25">
      <c r="A13233" t="s">
        <v>20329</v>
      </c>
      <c r="B13233" t="s">
        <v>20330</v>
      </c>
      <c r="C13233" s="1">
        <v>0</v>
      </c>
      <c r="D13233" s="1">
        <v>0</v>
      </c>
      <c r="E13233" s="1">
        <v>352</v>
      </c>
    </row>
    <row r="13234" spans="1:5" x14ac:dyDescent="0.25">
      <c r="A13234" t="s">
        <v>20331</v>
      </c>
      <c r="B13234" t="s">
        <v>20332</v>
      </c>
      <c r="C13234" s="1">
        <v>0</v>
      </c>
      <c r="D13234" s="1">
        <v>0</v>
      </c>
      <c r="E13234" s="1">
        <v>1820</v>
      </c>
    </row>
    <row r="13235" spans="1:5" x14ac:dyDescent="0.25">
      <c r="A13235" t="s">
        <v>20333</v>
      </c>
      <c r="B13235" t="s">
        <v>20334</v>
      </c>
      <c r="C13235" s="1">
        <v>0</v>
      </c>
      <c r="D13235" s="1">
        <v>0</v>
      </c>
      <c r="E13235" s="1">
        <v>0</v>
      </c>
    </row>
    <row r="13236" spans="1:5" x14ac:dyDescent="0.25">
      <c r="A13236" t="s">
        <v>20335</v>
      </c>
      <c r="B13236" t="s">
        <v>20336</v>
      </c>
      <c r="C13236" s="1">
        <v>0</v>
      </c>
      <c r="D13236" s="1">
        <v>0</v>
      </c>
      <c r="E13236" s="1">
        <v>0</v>
      </c>
    </row>
    <row r="13237" spans="1:5" x14ac:dyDescent="0.25">
      <c r="A13237" t="s">
        <v>20337</v>
      </c>
      <c r="B13237" t="s">
        <v>785</v>
      </c>
      <c r="C13237" s="1">
        <v>0</v>
      </c>
      <c r="D13237" s="1">
        <v>0</v>
      </c>
      <c r="E13237" s="1">
        <v>0</v>
      </c>
    </row>
    <row r="13238" spans="1:5" x14ac:dyDescent="0.25">
      <c r="A13238" t="s">
        <v>20338</v>
      </c>
      <c r="B13238" t="s">
        <v>827</v>
      </c>
      <c r="C13238" s="1">
        <v>0</v>
      </c>
      <c r="D13238" s="1">
        <v>8522</v>
      </c>
      <c r="E13238" s="1">
        <v>0</v>
      </c>
    </row>
    <row r="13239" spans="1:5" x14ac:dyDescent="0.25">
      <c r="A13239" t="s">
        <v>20339</v>
      </c>
      <c r="B13239" t="s">
        <v>847</v>
      </c>
      <c r="C13239" s="1">
        <v>0</v>
      </c>
      <c r="D13239" s="1">
        <v>0</v>
      </c>
      <c r="E13239" s="1">
        <v>0</v>
      </c>
    </row>
    <row r="13240" spans="1:5" x14ac:dyDescent="0.25">
      <c r="A13240" t="s">
        <v>20340</v>
      </c>
      <c r="B13240" t="s">
        <v>20341</v>
      </c>
      <c r="C13240" s="1">
        <v>0</v>
      </c>
      <c r="D13240" s="1">
        <v>0</v>
      </c>
      <c r="E13240" s="1">
        <v>0</v>
      </c>
    </row>
    <row r="13241" spans="1:5" x14ac:dyDescent="0.25">
      <c r="A13241" t="s">
        <v>20342</v>
      </c>
      <c r="B13241" t="s">
        <v>20343</v>
      </c>
      <c r="C13241" s="1">
        <v>0</v>
      </c>
      <c r="D13241" s="1">
        <v>0</v>
      </c>
      <c r="E13241" s="1">
        <v>0</v>
      </c>
    </row>
    <row r="13242" spans="1:5" x14ac:dyDescent="0.25">
      <c r="A13242" t="s">
        <v>20344</v>
      </c>
      <c r="B13242" t="s">
        <v>20345</v>
      </c>
      <c r="C13242" s="1">
        <v>0</v>
      </c>
      <c r="D13242" s="1">
        <v>0</v>
      </c>
      <c r="E13242" s="1">
        <v>0</v>
      </c>
    </row>
    <row r="13243" spans="1:5" x14ac:dyDescent="0.25">
      <c r="A13243" t="s">
        <v>20346</v>
      </c>
      <c r="B13243" t="s">
        <v>20347</v>
      </c>
      <c r="C13243" s="1">
        <v>0</v>
      </c>
      <c r="D13243" s="1">
        <v>0</v>
      </c>
      <c r="E13243" s="1">
        <v>0</v>
      </c>
    </row>
    <row r="13244" spans="1:5" x14ac:dyDescent="0.25">
      <c r="A13244" t="s">
        <v>20348</v>
      </c>
      <c r="B13244" t="s">
        <v>20349</v>
      </c>
      <c r="C13244" s="1">
        <v>0</v>
      </c>
      <c r="D13244" s="1">
        <v>0</v>
      </c>
      <c r="E13244" s="1">
        <v>0</v>
      </c>
    </row>
    <row r="13245" spans="1:5" x14ac:dyDescent="0.25">
      <c r="A13245" t="s">
        <v>20350</v>
      </c>
      <c r="B13245" t="s">
        <v>20351</v>
      </c>
      <c r="C13245" s="1">
        <v>0</v>
      </c>
      <c r="D13245" s="1">
        <v>0</v>
      </c>
      <c r="E13245" s="1">
        <v>0</v>
      </c>
    </row>
    <row r="13246" spans="1:5" x14ac:dyDescent="0.25">
      <c r="A13246" t="s">
        <v>20352</v>
      </c>
      <c r="B13246" t="s">
        <v>20353</v>
      </c>
      <c r="C13246" s="1">
        <v>0</v>
      </c>
      <c r="D13246" s="1">
        <v>0</v>
      </c>
      <c r="E13246" s="1">
        <v>0</v>
      </c>
    </row>
    <row r="13247" spans="1:5" x14ac:dyDescent="0.25">
      <c r="A13247" t="s">
        <v>20354</v>
      </c>
      <c r="B13247" t="s">
        <v>20355</v>
      </c>
      <c r="C13247" s="1">
        <v>0</v>
      </c>
      <c r="D13247" s="1">
        <v>0</v>
      </c>
      <c r="E13247" s="1">
        <v>0</v>
      </c>
    </row>
    <row r="13248" spans="1:5" x14ac:dyDescent="0.25">
      <c r="A13248" t="s">
        <v>20356</v>
      </c>
      <c r="B13248" t="s">
        <v>20357</v>
      </c>
      <c r="C13248" s="1">
        <v>0</v>
      </c>
      <c r="D13248" s="1">
        <v>0</v>
      </c>
      <c r="E13248" s="1">
        <v>0</v>
      </c>
    </row>
    <row r="13249" spans="1:5" x14ac:dyDescent="0.25">
      <c r="A13249" t="s">
        <v>20358</v>
      </c>
      <c r="B13249" t="s">
        <v>20359</v>
      </c>
      <c r="C13249" s="1">
        <v>0</v>
      </c>
      <c r="D13249" s="1">
        <v>0</v>
      </c>
      <c r="E13249" s="1">
        <v>0</v>
      </c>
    </row>
    <row r="13250" spans="1:5" x14ac:dyDescent="0.25">
      <c r="A13250" t="s">
        <v>20360</v>
      </c>
      <c r="B13250" t="s">
        <v>20361</v>
      </c>
      <c r="C13250" s="1">
        <v>0</v>
      </c>
      <c r="D13250" s="1">
        <v>0</v>
      </c>
      <c r="E13250" s="1">
        <v>0</v>
      </c>
    </row>
    <row r="13251" spans="1:5" x14ac:dyDescent="0.25">
      <c r="A13251" t="s">
        <v>20362</v>
      </c>
      <c r="B13251" t="s">
        <v>20363</v>
      </c>
      <c r="C13251" s="1">
        <v>0</v>
      </c>
      <c r="D13251" s="1">
        <v>0</v>
      </c>
      <c r="E13251" s="1">
        <v>0</v>
      </c>
    </row>
    <row r="13252" spans="1:5" x14ac:dyDescent="0.25">
      <c r="A13252" t="s">
        <v>20364</v>
      </c>
      <c r="B13252" t="s">
        <v>20365</v>
      </c>
      <c r="C13252" s="1">
        <v>0</v>
      </c>
      <c r="D13252" s="1">
        <v>0</v>
      </c>
      <c r="E13252" s="1">
        <v>0</v>
      </c>
    </row>
    <row r="13253" spans="1:5" x14ac:dyDescent="0.25">
      <c r="A13253" t="s">
        <v>20366</v>
      </c>
      <c r="B13253" t="s">
        <v>20367</v>
      </c>
      <c r="C13253" s="1">
        <v>0</v>
      </c>
      <c r="D13253" s="1">
        <v>0</v>
      </c>
      <c r="E13253" s="1">
        <v>0</v>
      </c>
    </row>
    <row r="13254" spans="1:5" x14ac:dyDescent="0.25">
      <c r="A13254" t="s">
        <v>20368</v>
      </c>
      <c r="B13254" t="s">
        <v>20369</v>
      </c>
      <c r="C13254" s="1">
        <v>0</v>
      </c>
      <c r="D13254" s="1">
        <v>0</v>
      </c>
      <c r="E13254" s="1">
        <v>0</v>
      </c>
    </row>
    <row r="13255" spans="1:5" x14ac:dyDescent="0.25">
      <c r="A13255" t="s">
        <v>20370</v>
      </c>
      <c r="B13255" t="s">
        <v>20371</v>
      </c>
      <c r="C13255" s="1">
        <v>0</v>
      </c>
      <c r="D13255" s="1">
        <v>0</v>
      </c>
      <c r="E13255" s="1">
        <v>0</v>
      </c>
    </row>
    <row r="13256" spans="1:5" x14ac:dyDescent="0.25">
      <c r="A13256" t="s">
        <v>20372</v>
      </c>
      <c r="B13256" t="s">
        <v>20373</v>
      </c>
      <c r="C13256" s="1">
        <v>0</v>
      </c>
      <c r="D13256" s="1">
        <v>0</v>
      </c>
      <c r="E13256" s="1">
        <v>0</v>
      </c>
    </row>
    <row r="13257" spans="1:5" x14ac:dyDescent="0.25">
      <c r="A13257" t="s">
        <v>20374</v>
      </c>
      <c r="B13257" t="s">
        <v>20375</v>
      </c>
      <c r="C13257" s="1">
        <v>0</v>
      </c>
      <c r="D13257" s="1">
        <v>0</v>
      </c>
      <c r="E13257" s="1">
        <v>0</v>
      </c>
    </row>
    <row r="13258" spans="1:5" x14ac:dyDescent="0.25">
      <c r="A13258" t="s">
        <v>20376</v>
      </c>
      <c r="B13258" t="s">
        <v>20377</v>
      </c>
      <c r="C13258" s="1">
        <v>0</v>
      </c>
      <c r="D13258" s="1">
        <v>0</v>
      </c>
      <c r="E13258" s="1">
        <v>0</v>
      </c>
    </row>
    <row r="13259" spans="1:5" x14ac:dyDescent="0.25">
      <c r="A13259" t="s">
        <v>20378</v>
      </c>
      <c r="B13259" t="s">
        <v>20379</v>
      </c>
      <c r="C13259" s="1">
        <v>0</v>
      </c>
      <c r="D13259" s="1">
        <v>0</v>
      </c>
      <c r="E13259" s="1">
        <v>0</v>
      </c>
    </row>
    <row r="13260" spans="1:5" x14ac:dyDescent="0.25">
      <c r="A13260" t="s">
        <v>20380</v>
      </c>
      <c r="B13260" t="s">
        <v>20381</v>
      </c>
      <c r="C13260" s="1">
        <v>0</v>
      </c>
      <c r="D13260" s="1">
        <v>0</v>
      </c>
      <c r="E13260" s="1">
        <v>0</v>
      </c>
    </row>
    <row r="13261" spans="1:5" x14ac:dyDescent="0.25">
      <c r="A13261" t="s">
        <v>20382</v>
      </c>
      <c r="B13261" t="s">
        <v>20383</v>
      </c>
      <c r="C13261" s="1">
        <v>0</v>
      </c>
      <c r="D13261" s="1">
        <v>0</v>
      </c>
      <c r="E13261" s="1">
        <v>0</v>
      </c>
    </row>
    <row r="13262" spans="1:5" x14ac:dyDescent="0.25">
      <c r="A13262" t="s">
        <v>20384</v>
      </c>
      <c r="B13262" t="s">
        <v>20385</v>
      </c>
      <c r="C13262" s="1">
        <v>0</v>
      </c>
      <c r="D13262" s="1">
        <v>0</v>
      </c>
      <c r="E13262" s="1">
        <v>0</v>
      </c>
    </row>
    <row r="13263" spans="1:5" x14ac:dyDescent="0.25">
      <c r="A13263" t="s">
        <v>20386</v>
      </c>
      <c r="B13263" t="s">
        <v>20387</v>
      </c>
      <c r="C13263" s="1">
        <v>0</v>
      </c>
      <c r="D13263" s="1">
        <v>0</v>
      </c>
      <c r="E13263" s="1">
        <v>0</v>
      </c>
    </row>
    <row r="13264" spans="1:5" x14ac:dyDescent="0.25">
      <c r="A13264" t="s">
        <v>20388</v>
      </c>
      <c r="B13264" t="s">
        <v>20389</v>
      </c>
      <c r="C13264" s="1">
        <v>0</v>
      </c>
      <c r="D13264" s="1">
        <v>0</v>
      </c>
      <c r="E13264" s="1">
        <v>0</v>
      </c>
    </row>
    <row r="13265" spans="1:5" x14ac:dyDescent="0.25">
      <c r="A13265" t="s">
        <v>20390</v>
      </c>
      <c r="B13265" t="s">
        <v>20391</v>
      </c>
      <c r="C13265" s="1">
        <v>0</v>
      </c>
      <c r="D13265" s="1">
        <v>0</v>
      </c>
      <c r="E13265" s="1">
        <v>0</v>
      </c>
    </row>
    <row r="13266" spans="1:5" x14ac:dyDescent="0.25">
      <c r="A13266" t="s">
        <v>20392</v>
      </c>
      <c r="B13266" t="s">
        <v>20393</v>
      </c>
      <c r="C13266" s="1">
        <v>0</v>
      </c>
      <c r="D13266" s="1">
        <v>0</v>
      </c>
      <c r="E13266" s="1">
        <v>0</v>
      </c>
    </row>
    <row r="13267" spans="1:5" x14ac:dyDescent="0.25">
      <c r="A13267" t="s">
        <v>20394</v>
      </c>
      <c r="B13267" t="s">
        <v>20395</v>
      </c>
      <c r="C13267" s="1">
        <v>0</v>
      </c>
      <c r="D13267" s="1">
        <v>0</v>
      </c>
      <c r="E13267" s="1">
        <v>0</v>
      </c>
    </row>
    <row r="13268" spans="1:5" x14ac:dyDescent="0.25">
      <c r="A13268" t="s">
        <v>20396</v>
      </c>
      <c r="B13268" t="s">
        <v>20397</v>
      </c>
      <c r="C13268" s="1">
        <v>0</v>
      </c>
      <c r="D13268" s="1">
        <v>0</v>
      </c>
      <c r="E13268" s="1">
        <v>0</v>
      </c>
    </row>
    <row r="13269" spans="1:5" x14ac:dyDescent="0.25">
      <c r="A13269" t="s">
        <v>20398</v>
      </c>
      <c r="B13269" t="s">
        <v>20399</v>
      </c>
      <c r="C13269" s="1">
        <v>0</v>
      </c>
      <c r="D13269" s="1">
        <v>0</v>
      </c>
      <c r="E13269" s="1">
        <v>0</v>
      </c>
    </row>
    <row r="13270" spans="1:5" x14ac:dyDescent="0.25">
      <c r="A13270" t="s">
        <v>20400</v>
      </c>
      <c r="B13270" t="s">
        <v>20401</v>
      </c>
      <c r="C13270" s="1">
        <v>0</v>
      </c>
      <c r="D13270" s="1">
        <v>0</v>
      </c>
      <c r="E13270" s="1">
        <v>0</v>
      </c>
    </row>
    <row r="13271" spans="1:5" x14ac:dyDescent="0.25">
      <c r="A13271" t="s">
        <v>20402</v>
      </c>
      <c r="B13271" t="s">
        <v>20403</v>
      </c>
      <c r="C13271" s="1">
        <v>0</v>
      </c>
      <c r="D13271" s="1">
        <v>0</v>
      </c>
      <c r="E13271" s="1">
        <v>0</v>
      </c>
    </row>
    <row r="13272" spans="1:5" x14ac:dyDescent="0.25">
      <c r="A13272" t="s">
        <v>20404</v>
      </c>
      <c r="B13272" t="s">
        <v>20405</v>
      </c>
      <c r="C13272" s="1">
        <v>0</v>
      </c>
      <c r="D13272" s="1">
        <v>0</v>
      </c>
      <c r="E13272" s="1">
        <v>0</v>
      </c>
    </row>
    <row r="13273" spans="1:5" x14ac:dyDescent="0.25">
      <c r="A13273" t="s">
        <v>20406</v>
      </c>
      <c r="B13273" t="s">
        <v>20407</v>
      </c>
      <c r="C13273" s="1">
        <v>0</v>
      </c>
      <c r="D13273" s="1">
        <v>0</v>
      </c>
      <c r="E13273" s="1">
        <v>0</v>
      </c>
    </row>
    <row r="13274" spans="1:5" x14ac:dyDescent="0.25">
      <c r="A13274" t="s">
        <v>20408</v>
      </c>
      <c r="B13274" t="s">
        <v>20409</v>
      </c>
      <c r="C13274" s="1">
        <v>0</v>
      </c>
      <c r="D13274" s="1">
        <v>0</v>
      </c>
      <c r="E13274" s="1">
        <v>0</v>
      </c>
    </row>
    <row r="13275" spans="1:5" x14ac:dyDescent="0.25">
      <c r="A13275" t="s">
        <v>20410</v>
      </c>
      <c r="B13275" t="s">
        <v>20411</v>
      </c>
      <c r="C13275" s="1">
        <v>0</v>
      </c>
      <c r="D13275" s="1">
        <v>0</v>
      </c>
      <c r="E13275" s="1">
        <v>0</v>
      </c>
    </row>
    <row r="13276" spans="1:5" x14ac:dyDescent="0.25">
      <c r="A13276" t="s">
        <v>20412</v>
      </c>
      <c r="B13276" t="s">
        <v>20413</v>
      </c>
      <c r="C13276" s="1">
        <v>0</v>
      </c>
      <c r="D13276" s="1">
        <v>0</v>
      </c>
      <c r="E13276" s="1">
        <v>0</v>
      </c>
    </row>
    <row r="13277" spans="1:5" x14ac:dyDescent="0.25">
      <c r="A13277" t="s">
        <v>20414</v>
      </c>
      <c r="B13277" t="s">
        <v>20415</v>
      </c>
      <c r="C13277" s="1">
        <v>0</v>
      </c>
      <c r="D13277" s="1">
        <v>0</v>
      </c>
      <c r="E13277" s="1">
        <v>0</v>
      </c>
    </row>
    <row r="13278" spans="1:5" x14ac:dyDescent="0.25">
      <c r="A13278" t="s">
        <v>20416</v>
      </c>
      <c r="B13278" t="s">
        <v>20417</v>
      </c>
      <c r="C13278" s="1">
        <v>0</v>
      </c>
      <c r="D13278" s="1">
        <v>0</v>
      </c>
      <c r="E13278" s="1">
        <v>0</v>
      </c>
    </row>
    <row r="13279" spans="1:5" x14ac:dyDescent="0.25">
      <c r="A13279" t="s">
        <v>20418</v>
      </c>
      <c r="B13279" t="s">
        <v>20419</v>
      </c>
      <c r="C13279" s="1">
        <v>0</v>
      </c>
      <c r="D13279" s="1">
        <v>0</v>
      </c>
      <c r="E13279" s="1">
        <v>0</v>
      </c>
    </row>
    <row r="13280" spans="1:5" x14ac:dyDescent="0.25">
      <c r="A13280" t="s">
        <v>20420</v>
      </c>
      <c r="B13280" t="s">
        <v>20421</v>
      </c>
      <c r="C13280" s="1">
        <v>0</v>
      </c>
      <c r="D13280" s="1">
        <v>0</v>
      </c>
      <c r="E13280" s="1">
        <v>0</v>
      </c>
    </row>
    <row r="13281" spans="1:5" x14ac:dyDescent="0.25">
      <c r="A13281" t="s">
        <v>20422</v>
      </c>
      <c r="B13281" t="s">
        <v>20423</v>
      </c>
      <c r="C13281" s="1">
        <v>0</v>
      </c>
      <c r="D13281" s="1">
        <v>0</v>
      </c>
      <c r="E13281" s="1">
        <v>0</v>
      </c>
    </row>
    <row r="13282" spans="1:5" x14ac:dyDescent="0.25">
      <c r="A13282" t="s">
        <v>20424</v>
      </c>
      <c r="B13282" t="s">
        <v>20425</v>
      </c>
      <c r="C13282" s="1">
        <v>0</v>
      </c>
      <c r="D13282" s="1">
        <v>0</v>
      </c>
      <c r="E13282" s="1">
        <v>0</v>
      </c>
    </row>
    <row r="13283" spans="1:5" x14ac:dyDescent="0.25">
      <c r="A13283" t="s">
        <v>20426</v>
      </c>
      <c r="B13283" t="s">
        <v>20427</v>
      </c>
      <c r="C13283" s="1">
        <v>0</v>
      </c>
      <c r="D13283" s="1">
        <v>2226</v>
      </c>
      <c r="E13283" s="1">
        <v>0</v>
      </c>
    </row>
    <row r="13284" spans="1:5" x14ac:dyDescent="0.25">
      <c r="A13284" t="s">
        <v>20428</v>
      </c>
      <c r="B13284" t="s">
        <v>20429</v>
      </c>
      <c r="C13284" s="1">
        <v>0</v>
      </c>
      <c r="D13284" s="1">
        <v>0</v>
      </c>
      <c r="E13284" s="1">
        <v>0</v>
      </c>
    </row>
    <row r="13285" spans="1:5" x14ac:dyDescent="0.25">
      <c r="A13285" t="s">
        <v>20430</v>
      </c>
      <c r="B13285" t="s">
        <v>20431</v>
      </c>
      <c r="C13285" s="1">
        <v>0</v>
      </c>
      <c r="D13285" s="1">
        <v>0</v>
      </c>
      <c r="E13285" s="1">
        <v>0</v>
      </c>
    </row>
    <row r="13286" spans="1:5" x14ac:dyDescent="0.25">
      <c r="A13286" t="s">
        <v>20432</v>
      </c>
      <c r="B13286" t="s">
        <v>20433</v>
      </c>
      <c r="C13286" s="1">
        <v>0</v>
      </c>
      <c r="D13286" s="1">
        <v>0</v>
      </c>
      <c r="E13286" s="1">
        <v>0</v>
      </c>
    </row>
    <row r="13287" spans="1:5" x14ac:dyDescent="0.25">
      <c r="A13287" t="s">
        <v>20434</v>
      </c>
      <c r="B13287" t="s">
        <v>20435</v>
      </c>
      <c r="C13287" s="1">
        <v>0</v>
      </c>
      <c r="D13287" s="1">
        <v>0</v>
      </c>
      <c r="E13287" s="1">
        <v>0</v>
      </c>
    </row>
    <row r="13288" spans="1:5" x14ac:dyDescent="0.25">
      <c r="A13288" t="s">
        <v>20436</v>
      </c>
      <c r="B13288" t="s">
        <v>20437</v>
      </c>
      <c r="C13288" s="1">
        <v>0</v>
      </c>
      <c r="D13288" s="1">
        <v>0</v>
      </c>
      <c r="E13288" s="1">
        <v>0</v>
      </c>
    </row>
    <row r="13289" spans="1:5" x14ac:dyDescent="0.25">
      <c r="A13289" t="s">
        <v>20438</v>
      </c>
      <c r="B13289" t="s">
        <v>20439</v>
      </c>
      <c r="C13289" s="1">
        <v>0</v>
      </c>
      <c r="D13289" s="1">
        <v>0</v>
      </c>
      <c r="E13289" s="1">
        <v>0</v>
      </c>
    </row>
    <row r="13290" spans="1:5" x14ac:dyDescent="0.25">
      <c r="A13290" t="s">
        <v>20440</v>
      </c>
      <c r="B13290" t="s">
        <v>20441</v>
      </c>
      <c r="C13290" s="1">
        <v>0</v>
      </c>
      <c r="D13290" s="1">
        <v>0</v>
      </c>
      <c r="E13290" s="1">
        <v>0</v>
      </c>
    </row>
    <row r="13291" spans="1:5" x14ac:dyDescent="0.25">
      <c r="A13291" t="s">
        <v>20442</v>
      </c>
      <c r="B13291" t="s">
        <v>20443</v>
      </c>
      <c r="C13291" s="1">
        <v>0</v>
      </c>
      <c r="D13291" s="1">
        <v>0</v>
      </c>
      <c r="E13291" s="1">
        <v>0</v>
      </c>
    </row>
    <row r="13292" spans="1:5" x14ac:dyDescent="0.25">
      <c r="A13292" t="s">
        <v>20444</v>
      </c>
      <c r="B13292" t="s">
        <v>20445</v>
      </c>
      <c r="C13292" s="1">
        <v>0</v>
      </c>
      <c r="D13292" s="1">
        <v>0</v>
      </c>
      <c r="E13292" s="1">
        <v>0</v>
      </c>
    </row>
    <row r="13293" spans="1:5" x14ac:dyDescent="0.25">
      <c r="A13293" t="s">
        <v>20446</v>
      </c>
      <c r="B13293" t="s">
        <v>20447</v>
      </c>
      <c r="C13293" s="1">
        <v>0</v>
      </c>
      <c r="D13293" s="1">
        <v>0</v>
      </c>
      <c r="E13293" s="1">
        <v>0</v>
      </c>
    </row>
    <row r="13294" spans="1:5" x14ac:dyDescent="0.25">
      <c r="A13294" t="s">
        <v>20448</v>
      </c>
      <c r="B13294" t="s">
        <v>20449</v>
      </c>
      <c r="C13294" s="1">
        <v>0</v>
      </c>
      <c r="D13294" s="1">
        <v>0</v>
      </c>
      <c r="E13294" s="1">
        <v>0</v>
      </c>
    </row>
    <row r="13295" spans="1:5" x14ac:dyDescent="0.25">
      <c r="A13295" t="s">
        <v>20450</v>
      </c>
      <c r="B13295" t="s">
        <v>20451</v>
      </c>
      <c r="C13295" s="1">
        <v>0</v>
      </c>
      <c r="D13295" s="1">
        <v>0</v>
      </c>
      <c r="E13295" s="1">
        <v>0</v>
      </c>
    </row>
    <row r="13296" spans="1:5" x14ac:dyDescent="0.25">
      <c r="A13296" t="s">
        <v>20452</v>
      </c>
      <c r="B13296" t="s">
        <v>20453</v>
      </c>
      <c r="C13296" s="1">
        <v>0</v>
      </c>
      <c r="D13296" s="1">
        <v>0</v>
      </c>
      <c r="E13296" s="1">
        <v>0</v>
      </c>
    </row>
    <row r="13297" spans="1:5" x14ac:dyDescent="0.25">
      <c r="A13297" t="s">
        <v>20454</v>
      </c>
      <c r="B13297" t="s">
        <v>20455</v>
      </c>
      <c r="C13297" s="1">
        <v>0</v>
      </c>
      <c r="D13297" s="1">
        <v>0</v>
      </c>
      <c r="E13297" s="1">
        <v>0</v>
      </c>
    </row>
    <row r="13298" spans="1:5" x14ac:dyDescent="0.25">
      <c r="A13298" t="s">
        <v>20456</v>
      </c>
      <c r="B13298" t="s">
        <v>20457</v>
      </c>
      <c r="C13298" s="1">
        <v>0</v>
      </c>
      <c r="D13298" s="1">
        <v>0</v>
      </c>
      <c r="E13298" s="1">
        <v>0</v>
      </c>
    </row>
    <row r="13299" spans="1:5" x14ac:dyDescent="0.25">
      <c r="A13299" t="s">
        <v>20458</v>
      </c>
      <c r="B13299" t="s">
        <v>20459</v>
      </c>
      <c r="C13299" s="1">
        <v>0</v>
      </c>
      <c r="D13299" s="1">
        <v>0</v>
      </c>
      <c r="E13299" s="1">
        <v>0</v>
      </c>
    </row>
    <row r="13300" spans="1:5" x14ac:dyDescent="0.25">
      <c r="A13300" t="s">
        <v>20460</v>
      </c>
      <c r="B13300" t="s">
        <v>20461</v>
      </c>
      <c r="C13300" s="1">
        <v>0</v>
      </c>
      <c r="D13300" s="1">
        <v>0</v>
      </c>
      <c r="E13300" s="1">
        <v>0</v>
      </c>
    </row>
    <row r="13301" spans="1:5" x14ac:dyDescent="0.25">
      <c r="A13301" t="s">
        <v>20462</v>
      </c>
      <c r="B13301" t="s">
        <v>20463</v>
      </c>
      <c r="C13301" s="1">
        <v>0</v>
      </c>
      <c r="D13301" s="1">
        <v>0</v>
      </c>
      <c r="E13301" s="1">
        <v>0</v>
      </c>
    </row>
    <row r="13302" spans="1:5" x14ac:dyDescent="0.25">
      <c r="A13302" t="s">
        <v>20464</v>
      </c>
      <c r="B13302" t="s">
        <v>20465</v>
      </c>
      <c r="C13302" s="1">
        <v>0</v>
      </c>
      <c r="D13302" s="1">
        <v>0</v>
      </c>
      <c r="E13302" s="1">
        <v>0</v>
      </c>
    </row>
    <row r="13303" spans="1:5" x14ac:dyDescent="0.25">
      <c r="A13303" t="s">
        <v>20466</v>
      </c>
      <c r="B13303" t="s">
        <v>20467</v>
      </c>
      <c r="C13303" s="1">
        <v>0</v>
      </c>
      <c r="D13303" s="1">
        <v>0</v>
      </c>
      <c r="E13303" s="1">
        <v>0</v>
      </c>
    </row>
    <row r="13304" spans="1:5" x14ac:dyDescent="0.25">
      <c r="A13304" t="s">
        <v>20468</v>
      </c>
      <c r="B13304" t="s">
        <v>20469</v>
      </c>
      <c r="C13304" s="1">
        <v>0</v>
      </c>
      <c r="D13304" s="1">
        <v>0</v>
      </c>
      <c r="E13304" s="1">
        <v>0</v>
      </c>
    </row>
    <row r="13305" spans="1:5" x14ac:dyDescent="0.25">
      <c r="A13305" t="s">
        <v>20470</v>
      </c>
      <c r="B13305" t="s">
        <v>20471</v>
      </c>
      <c r="C13305" s="1">
        <v>0</v>
      </c>
      <c r="D13305" s="1">
        <v>0</v>
      </c>
      <c r="E13305" s="1">
        <v>0</v>
      </c>
    </row>
    <row r="13306" spans="1:5" x14ac:dyDescent="0.25">
      <c r="A13306" t="s">
        <v>20472</v>
      </c>
      <c r="B13306" t="s">
        <v>20473</v>
      </c>
      <c r="C13306" s="1">
        <v>0</v>
      </c>
      <c r="D13306" s="1">
        <v>0</v>
      </c>
      <c r="E13306" s="1">
        <v>0</v>
      </c>
    </row>
    <row r="13307" spans="1:5" x14ac:dyDescent="0.25">
      <c r="A13307" t="s">
        <v>20474</v>
      </c>
      <c r="B13307" t="s">
        <v>20475</v>
      </c>
      <c r="C13307" s="1">
        <v>0</v>
      </c>
      <c r="D13307" s="1">
        <v>0</v>
      </c>
      <c r="E13307" s="1">
        <v>0</v>
      </c>
    </row>
    <row r="13308" spans="1:5" x14ac:dyDescent="0.25">
      <c r="A13308" t="s">
        <v>20476</v>
      </c>
      <c r="B13308" t="s">
        <v>20477</v>
      </c>
      <c r="C13308" s="1">
        <v>0</v>
      </c>
      <c r="D13308" s="1">
        <v>0</v>
      </c>
      <c r="E13308" s="1">
        <v>0</v>
      </c>
    </row>
    <row r="13309" spans="1:5" x14ac:dyDescent="0.25">
      <c r="A13309" t="s">
        <v>20478</v>
      </c>
      <c r="B13309" t="s">
        <v>20479</v>
      </c>
      <c r="C13309" s="1">
        <v>0</v>
      </c>
      <c r="D13309" s="1">
        <v>0</v>
      </c>
      <c r="E13309" s="1">
        <v>0</v>
      </c>
    </row>
    <row r="13310" spans="1:5" x14ac:dyDescent="0.25">
      <c r="A13310" t="s">
        <v>20480</v>
      </c>
      <c r="B13310" t="s">
        <v>20481</v>
      </c>
      <c r="C13310" s="1">
        <v>0</v>
      </c>
      <c r="D13310" s="1">
        <v>0</v>
      </c>
      <c r="E13310" s="1">
        <v>0</v>
      </c>
    </row>
    <row r="13311" spans="1:5" x14ac:dyDescent="0.25">
      <c r="A13311" t="s">
        <v>20482</v>
      </c>
      <c r="B13311" t="s">
        <v>20483</v>
      </c>
      <c r="C13311" s="1">
        <v>0</v>
      </c>
      <c r="D13311" s="1">
        <v>0</v>
      </c>
      <c r="E13311" s="1">
        <v>0</v>
      </c>
    </row>
    <row r="13312" spans="1:5" x14ac:dyDescent="0.25">
      <c r="A13312" t="s">
        <v>20484</v>
      </c>
      <c r="B13312" t="s">
        <v>20485</v>
      </c>
      <c r="C13312" s="1">
        <v>0</v>
      </c>
      <c r="D13312" s="1">
        <v>0</v>
      </c>
      <c r="E13312" s="1">
        <v>0</v>
      </c>
    </row>
    <row r="13313" spans="1:5" x14ac:dyDescent="0.25">
      <c r="A13313" t="s">
        <v>20486</v>
      </c>
      <c r="B13313" t="s">
        <v>20487</v>
      </c>
      <c r="C13313" s="1">
        <v>0</v>
      </c>
      <c r="D13313" s="1">
        <v>0</v>
      </c>
      <c r="E13313" s="1">
        <v>0</v>
      </c>
    </row>
    <row r="13314" spans="1:5" x14ac:dyDescent="0.25">
      <c r="A13314" t="s">
        <v>20488</v>
      </c>
      <c r="B13314" t="s">
        <v>20489</v>
      </c>
      <c r="C13314" s="1">
        <v>0</v>
      </c>
      <c r="D13314" s="1">
        <v>0</v>
      </c>
      <c r="E13314" s="1">
        <v>0</v>
      </c>
    </row>
    <row r="13315" spans="1:5" x14ac:dyDescent="0.25">
      <c r="A13315" t="s">
        <v>20490</v>
      </c>
      <c r="B13315" t="s">
        <v>20491</v>
      </c>
      <c r="C13315" s="1">
        <v>0</v>
      </c>
      <c r="D13315" s="1">
        <v>0</v>
      </c>
      <c r="E13315" s="1">
        <v>0</v>
      </c>
    </row>
    <row r="13316" spans="1:5" x14ac:dyDescent="0.25">
      <c r="A13316" t="s">
        <v>20492</v>
      </c>
      <c r="B13316" t="s">
        <v>20493</v>
      </c>
      <c r="C13316" s="1">
        <v>0</v>
      </c>
      <c r="D13316" s="1">
        <v>0</v>
      </c>
      <c r="E13316" s="1">
        <v>0</v>
      </c>
    </row>
    <row r="13317" spans="1:5" x14ac:dyDescent="0.25">
      <c r="A13317" t="s">
        <v>20494</v>
      </c>
      <c r="B13317" t="s">
        <v>20495</v>
      </c>
      <c r="C13317" s="1">
        <v>0</v>
      </c>
      <c r="D13317" s="1">
        <v>0</v>
      </c>
      <c r="E13317" s="1">
        <v>0</v>
      </c>
    </row>
    <row r="13318" spans="1:5" x14ac:dyDescent="0.25">
      <c r="A13318" t="s">
        <v>20496</v>
      </c>
      <c r="B13318" t="s">
        <v>20497</v>
      </c>
      <c r="C13318" s="1">
        <v>0</v>
      </c>
      <c r="D13318" s="1">
        <v>0</v>
      </c>
      <c r="E13318" s="1">
        <v>0</v>
      </c>
    </row>
    <row r="13319" spans="1:5" x14ac:dyDescent="0.25">
      <c r="A13319" t="s">
        <v>20498</v>
      </c>
      <c r="B13319" t="s">
        <v>20499</v>
      </c>
      <c r="C13319" s="1">
        <v>0</v>
      </c>
      <c r="D13319" s="1">
        <v>0</v>
      </c>
      <c r="E13319" s="1">
        <v>0</v>
      </c>
    </row>
    <row r="13320" spans="1:5" x14ac:dyDescent="0.25">
      <c r="A13320" t="s">
        <v>20500</v>
      </c>
      <c r="B13320" t="s">
        <v>20501</v>
      </c>
      <c r="C13320" s="1">
        <v>0</v>
      </c>
      <c r="D13320" s="1">
        <v>0</v>
      </c>
      <c r="E13320" s="1">
        <v>0</v>
      </c>
    </row>
    <row r="13321" spans="1:5" x14ac:dyDescent="0.25">
      <c r="A13321" t="s">
        <v>20502</v>
      </c>
      <c r="B13321" t="s">
        <v>20503</v>
      </c>
      <c r="C13321" s="1">
        <v>0</v>
      </c>
      <c r="D13321" s="1">
        <v>0</v>
      </c>
      <c r="E13321" s="1">
        <v>0</v>
      </c>
    </row>
    <row r="13322" spans="1:5" x14ac:dyDescent="0.25">
      <c r="A13322" t="s">
        <v>20504</v>
      </c>
      <c r="B13322" t="s">
        <v>20505</v>
      </c>
      <c r="C13322" s="1">
        <v>0</v>
      </c>
      <c r="D13322" s="1">
        <v>0</v>
      </c>
      <c r="E13322" s="1">
        <v>0</v>
      </c>
    </row>
    <row r="13323" spans="1:5" x14ac:dyDescent="0.25">
      <c r="A13323" t="s">
        <v>20506</v>
      </c>
      <c r="B13323" t="s">
        <v>20507</v>
      </c>
      <c r="C13323" s="1">
        <v>0</v>
      </c>
      <c r="D13323" s="1">
        <v>0</v>
      </c>
      <c r="E13323" s="1">
        <v>0</v>
      </c>
    </row>
    <row r="13324" spans="1:5" x14ac:dyDescent="0.25">
      <c r="A13324" t="s">
        <v>20508</v>
      </c>
      <c r="B13324" t="s">
        <v>20509</v>
      </c>
      <c r="C13324" s="1">
        <v>0</v>
      </c>
      <c r="D13324" s="1">
        <v>0</v>
      </c>
      <c r="E13324" s="1">
        <v>0</v>
      </c>
    </row>
    <row r="13325" spans="1:5" x14ac:dyDescent="0.25">
      <c r="A13325" t="s">
        <v>20510</v>
      </c>
      <c r="B13325" t="s">
        <v>20511</v>
      </c>
      <c r="C13325" s="1">
        <v>0</v>
      </c>
      <c r="D13325" s="1">
        <v>0</v>
      </c>
      <c r="E13325" s="1">
        <v>0</v>
      </c>
    </row>
    <row r="13326" spans="1:5" x14ac:dyDescent="0.25">
      <c r="A13326" t="s">
        <v>20512</v>
      </c>
      <c r="B13326" t="s">
        <v>20513</v>
      </c>
      <c r="C13326" s="1">
        <v>0</v>
      </c>
      <c r="D13326" s="1">
        <v>0</v>
      </c>
      <c r="E13326" s="1">
        <v>0</v>
      </c>
    </row>
    <row r="13327" spans="1:5" x14ac:dyDescent="0.25">
      <c r="A13327" t="s">
        <v>20514</v>
      </c>
      <c r="B13327" t="s">
        <v>20515</v>
      </c>
      <c r="C13327" s="1">
        <v>0</v>
      </c>
      <c r="D13327" s="1">
        <v>0</v>
      </c>
      <c r="E13327" s="1">
        <v>0</v>
      </c>
    </row>
    <row r="13328" spans="1:5" x14ac:dyDescent="0.25">
      <c r="A13328" t="s">
        <v>20516</v>
      </c>
      <c r="B13328" t="s">
        <v>20517</v>
      </c>
      <c r="C13328" s="1">
        <v>0</v>
      </c>
      <c r="D13328" s="1">
        <v>0</v>
      </c>
      <c r="E13328" s="1">
        <v>0</v>
      </c>
    </row>
    <row r="13329" spans="1:5" x14ac:dyDescent="0.25">
      <c r="A13329" t="s">
        <v>20518</v>
      </c>
      <c r="B13329" t="s">
        <v>20519</v>
      </c>
      <c r="C13329" s="1">
        <v>0</v>
      </c>
      <c r="D13329" s="1">
        <v>0</v>
      </c>
      <c r="E13329" s="1">
        <v>0</v>
      </c>
    </row>
    <row r="13330" spans="1:5" x14ac:dyDescent="0.25">
      <c r="A13330" t="s">
        <v>20520</v>
      </c>
      <c r="B13330" t="s">
        <v>20521</v>
      </c>
      <c r="C13330" s="1">
        <v>0</v>
      </c>
      <c r="D13330" s="1">
        <v>0</v>
      </c>
      <c r="E13330" s="1">
        <v>0</v>
      </c>
    </row>
    <row r="13331" spans="1:5" x14ac:dyDescent="0.25">
      <c r="A13331" t="s">
        <v>20522</v>
      </c>
      <c r="B13331" t="s">
        <v>20523</v>
      </c>
      <c r="C13331" s="1">
        <v>0</v>
      </c>
      <c r="D13331" s="1">
        <v>0</v>
      </c>
      <c r="E13331" s="1">
        <v>0</v>
      </c>
    </row>
    <row r="13332" spans="1:5" x14ac:dyDescent="0.25">
      <c r="A13332" t="s">
        <v>20524</v>
      </c>
      <c r="B13332" t="s">
        <v>20525</v>
      </c>
      <c r="C13332" s="1">
        <v>0</v>
      </c>
      <c r="D13332" s="1">
        <v>0</v>
      </c>
      <c r="E13332" s="1">
        <v>0</v>
      </c>
    </row>
    <row r="13333" spans="1:5" x14ac:dyDescent="0.25">
      <c r="A13333" t="s">
        <v>20526</v>
      </c>
      <c r="B13333" t="s">
        <v>20527</v>
      </c>
      <c r="C13333" s="1">
        <v>0</v>
      </c>
      <c r="D13333" s="1">
        <v>0</v>
      </c>
      <c r="E13333" s="1">
        <v>0</v>
      </c>
    </row>
    <row r="13334" spans="1:5" x14ac:dyDescent="0.25">
      <c r="A13334" t="s">
        <v>20528</v>
      </c>
      <c r="B13334" t="s">
        <v>20529</v>
      </c>
      <c r="C13334" s="1">
        <v>0</v>
      </c>
      <c r="D13334" s="1">
        <v>0</v>
      </c>
      <c r="E13334" s="1">
        <v>0</v>
      </c>
    </row>
    <row r="13335" spans="1:5" x14ac:dyDescent="0.25">
      <c r="A13335" t="s">
        <v>20530</v>
      </c>
      <c r="B13335" t="s">
        <v>20531</v>
      </c>
      <c r="C13335" s="1">
        <v>0</v>
      </c>
      <c r="D13335" s="1">
        <v>0</v>
      </c>
      <c r="E13335" s="1">
        <v>0</v>
      </c>
    </row>
    <row r="13336" spans="1:5" x14ac:dyDescent="0.25">
      <c r="A13336" t="s">
        <v>20532</v>
      </c>
      <c r="B13336" t="s">
        <v>20533</v>
      </c>
      <c r="C13336" s="1">
        <v>0</v>
      </c>
      <c r="D13336" s="1">
        <v>0</v>
      </c>
      <c r="E13336" s="1">
        <v>0</v>
      </c>
    </row>
    <row r="13337" spans="1:5" x14ac:dyDescent="0.25">
      <c r="A13337" t="s">
        <v>20534</v>
      </c>
      <c r="B13337" t="s">
        <v>20535</v>
      </c>
      <c r="C13337" s="1">
        <v>0</v>
      </c>
      <c r="D13337" s="1">
        <v>0</v>
      </c>
      <c r="E13337" s="1">
        <v>0</v>
      </c>
    </row>
    <row r="13338" spans="1:5" x14ac:dyDescent="0.25">
      <c r="A13338" t="s">
        <v>20536</v>
      </c>
      <c r="B13338" t="s">
        <v>20537</v>
      </c>
      <c r="C13338" s="1">
        <v>0</v>
      </c>
      <c r="D13338" s="1">
        <v>0</v>
      </c>
      <c r="E13338" s="1">
        <v>0</v>
      </c>
    </row>
    <row r="13339" spans="1:5" x14ac:dyDescent="0.25">
      <c r="A13339" t="s">
        <v>20538</v>
      </c>
      <c r="B13339" t="s">
        <v>20539</v>
      </c>
      <c r="C13339" s="1">
        <v>0</v>
      </c>
      <c r="D13339" s="1">
        <v>0</v>
      </c>
      <c r="E13339" s="1">
        <v>0</v>
      </c>
    </row>
    <row r="13340" spans="1:5" x14ac:dyDescent="0.25">
      <c r="A13340" t="s">
        <v>20540</v>
      </c>
      <c r="B13340" t="s">
        <v>20541</v>
      </c>
      <c r="C13340" s="1">
        <v>0</v>
      </c>
      <c r="D13340" s="1">
        <v>0</v>
      </c>
      <c r="E13340" s="1">
        <v>0</v>
      </c>
    </row>
    <row r="13341" spans="1:5" x14ac:dyDescent="0.25">
      <c r="A13341" t="s">
        <v>20542</v>
      </c>
      <c r="B13341" t="s">
        <v>20543</v>
      </c>
      <c r="C13341" s="1">
        <v>0</v>
      </c>
      <c r="D13341" s="1">
        <v>0</v>
      </c>
      <c r="E13341" s="1">
        <v>0</v>
      </c>
    </row>
    <row r="13342" spans="1:5" x14ac:dyDescent="0.25">
      <c r="A13342" t="s">
        <v>20544</v>
      </c>
      <c r="B13342" t="s">
        <v>20545</v>
      </c>
      <c r="C13342" s="1">
        <v>0</v>
      </c>
      <c r="D13342" s="1">
        <v>0</v>
      </c>
      <c r="E13342" s="1">
        <v>0</v>
      </c>
    </row>
    <row r="13343" spans="1:5" x14ac:dyDescent="0.25">
      <c r="A13343" t="s">
        <v>20546</v>
      </c>
      <c r="B13343" t="s">
        <v>20547</v>
      </c>
      <c r="C13343" s="1">
        <v>0</v>
      </c>
      <c r="D13343" s="1">
        <v>0</v>
      </c>
      <c r="E13343" s="1">
        <v>0</v>
      </c>
    </row>
    <row r="13344" spans="1:5" x14ac:dyDescent="0.25">
      <c r="A13344" t="s">
        <v>20548</v>
      </c>
      <c r="B13344" t="s">
        <v>20549</v>
      </c>
      <c r="C13344" s="1">
        <v>0</v>
      </c>
      <c r="D13344" s="1">
        <v>0</v>
      </c>
      <c r="E13344" s="1">
        <v>0</v>
      </c>
    </row>
    <row r="13345" spans="1:5" x14ac:dyDescent="0.25">
      <c r="A13345" t="s">
        <v>20550</v>
      </c>
      <c r="B13345" t="s">
        <v>20551</v>
      </c>
      <c r="C13345" s="1">
        <v>0</v>
      </c>
      <c r="D13345" s="1">
        <v>0</v>
      </c>
      <c r="E13345" s="1">
        <v>0</v>
      </c>
    </row>
    <row r="13346" spans="1:5" x14ac:dyDescent="0.25">
      <c r="A13346" t="s">
        <v>20552</v>
      </c>
      <c r="B13346" t="s">
        <v>20553</v>
      </c>
      <c r="C13346" s="1">
        <v>0</v>
      </c>
      <c r="D13346" s="1">
        <v>0</v>
      </c>
      <c r="E13346" s="1">
        <v>0</v>
      </c>
    </row>
    <row r="13347" spans="1:5" x14ac:dyDescent="0.25">
      <c r="A13347" t="s">
        <v>20554</v>
      </c>
      <c r="B13347" t="s">
        <v>20555</v>
      </c>
      <c r="C13347" s="1">
        <v>0</v>
      </c>
      <c r="D13347" s="1">
        <v>0</v>
      </c>
      <c r="E13347" s="1">
        <v>0</v>
      </c>
    </row>
    <row r="13348" spans="1:5" x14ac:dyDescent="0.25">
      <c r="A13348" t="s">
        <v>20556</v>
      </c>
      <c r="B13348" t="s">
        <v>20557</v>
      </c>
      <c r="C13348" s="1">
        <v>0</v>
      </c>
      <c r="D13348" s="1">
        <v>0</v>
      </c>
      <c r="E13348" s="1">
        <v>0</v>
      </c>
    </row>
    <row r="13349" spans="1:5" x14ac:dyDescent="0.25">
      <c r="A13349" t="s">
        <v>20558</v>
      </c>
      <c r="B13349" t="s">
        <v>20559</v>
      </c>
      <c r="C13349" s="1">
        <v>0</v>
      </c>
      <c r="D13349" s="1">
        <v>0</v>
      </c>
      <c r="E13349" s="1">
        <v>0</v>
      </c>
    </row>
    <row r="13350" spans="1:5" x14ac:dyDescent="0.25">
      <c r="A13350" t="s">
        <v>20560</v>
      </c>
      <c r="B13350" t="s">
        <v>20561</v>
      </c>
      <c r="C13350" s="1">
        <v>0</v>
      </c>
      <c r="D13350" s="1">
        <v>0</v>
      </c>
      <c r="E13350" s="1">
        <v>0</v>
      </c>
    </row>
    <row r="13351" spans="1:5" x14ac:dyDescent="0.25">
      <c r="A13351" t="s">
        <v>20562</v>
      </c>
      <c r="B13351" t="s">
        <v>20563</v>
      </c>
      <c r="C13351" s="1">
        <v>0</v>
      </c>
      <c r="D13351" s="1">
        <v>0</v>
      </c>
      <c r="E13351" s="1">
        <v>0</v>
      </c>
    </row>
    <row r="13352" spans="1:5" x14ac:dyDescent="0.25">
      <c r="A13352" t="s">
        <v>20564</v>
      </c>
      <c r="B13352" t="s">
        <v>20565</v>
      </c>
      <c r="C13352" s="1">
        <v>0</v>
      </c>
      <c r="D13352" s="1">
        <v>0</v>
      </c>
      <c r="E13352" s="1">
        <v>0</v>
      </c>
    </row>
    <row r="13353" spans="1:5" x14ac:dyDescent="0.25">
      <c r="A13353" t="s">
        <v>20566</v>
      </c>
      <c r="B13353" t="s">
        <v>20567</v>
      </c>
      <c r="C13353" s="1">
        <v>0</v>
      </c>
      <c r="D13353" s="1">
        <v>0</v>
      </c>
      <c r="E13353" s="1">
        <v>0</v>
      </c>
    </row>
    <row r="13354" spans="1:5" x14ac:dyDescent="0.25">
      <c r="A13354" t="s">
        <v>20568</v>
      </c>
      <c r="B13354" t="s">
        <v>20569</v>
      </c>
      <c r="C13354" s="1">
        <v>0</v>
      </c>
      <c r="D13354" s="1">
        <v>0</v>
      </c>
      <c r="E13354" s="1">
        <v>0</v>
      </c>
    </row>
    <row r="13355" spans="1:5" x14ac:dyDescent="0.25">
      <c r="A13355" t="s">
        <v>20570</v>
      </c>
      <c r="B13355" t="s">
        <v>20571</v>
      </c>
      <c r="C13355" s="1">
        <v>0</v>
      </c>
      <c r="D13355" s="1">
        <v>0</v>
      </c>
      <c r="E13355" s="1">
        <v>0</v>
      </c>
    </row>
    <row r="13356" spans="1:5" x14ac:dyDescent="0.25">
      <c r="A13356" t="s">
        <v>20572</v>
      </c>
      <c r="B13356" t="s">
        <v>20573</v>
      </c>
      <c r="C13356" s="1">
        <v>0</v>
      </c>
      <c r="D13356" s="1">
        <v>0</v>
      </c>
      <c r="E13356" s="1">
        <v>0</v>
      </c>
    </row>
    <row r="13357" spans="1:5" x14ac:dyDescent="0.25">
      <c r="A13357" t="s">
        <v>20574</v>
      </c>
      <c r="B13357" t="s">
        <v>20575</v>
      </c>
      <c r="C13357" s="1">
        <v>0</v>
      </c>
      <c r="D13357" s="1">
        <v>0</v>
      </c>
      <c r="E13357" s="1">
        <v>0</v>
      </c>
    </row>
    <row r="13358" spans="1:5" x14ac:dyDescent="0.25">
      <c r="A13358" t="s">
        <v>20576</v>
      </c>
      <c r="B13358" t="s">
        <v>20577</v>
      </c>
      <c r="C13358" s="1">
        <v>0</v>
      </c>
      <c r="D13358" s="1">
        <v>0</v>
      </c>
      <c r="E13358" s="1">
        <v>0</v>
      </c>
    </row>
    <row r="13359" spans="1:5" x14ac:dyDescent="0.25">
      <c r="A13359" t="s">
        <v>20578</v>
      </c>
      <c r="B13359" t="s">
        <v>20579</v>
      </c>
      <c r="C13359" s="1">
        <v>0</v>
      </c>
      <c r="D13359" s="1">
        <v>0</v>
      </c>
      <c r="E13359" s="1">
        <v>0</v>
      </c>
    </row>
    <row r="13360" spans="1:5" x14ac:dyDescent="0.25">
      <c r="A13360" t="s">
        <v>20580</v>
      </c>
      <c r="B13360" t="s">
        <v>20581</v>
      </c>
      <c r="C13360" s="1">
        <v>0</v>
      </c>
      <c r="D13360" s="1">
        <v>0</v>
      </c>
      <c r="E13360" s="1">
        <v>0</v>
      </c>
    </row>
    <row r="13361" spans="1:5" x14ac:dyDescent="0.25">
      <c r="A13361" t="s">
        <v>20582</v>
      </c>
      <c r="B13361" t="s">
        <v>20583</v>
      </c>
      <c r="C13361" s="1">
        <v>0</v>
      </c>
      <c r="D13361" s="1">
        <v>0</v>
      </c>
      <c r="E13361" s="1">
        <v>0</v>
      </c>
    </row>
    <row r="13362" spans="1:5" x14ac:dyDescent="0.25">
      <c r="A13362" t="s">
        <v>20584</v>
      </c>
      <c r="B13362" t="s">
        <v>20585</v>
      </c>
      <c r="C13362" s="1">
        <v>0</v>
      </c>
      <c r="D13362" s="1">
        <v>0</v>
      </c>
      <c r="E13362" s="1">
        <v>0</v>
      </c>
    </row>
    <row r="13363" spans="1:5" x14ac:dyDescent="0.25">
      <c r="A13363" t="s">
        <v>20586</v>
      </c>
      <c r="B13363" t="s">
        <v>20587</v>
      </c>
      <c r="C13363" s="1">
        <v>0</v>
      </c>
      <c r="D13363" s="1">
        <v>0</v>
      </c>
      <c r="E13363" s="1">
        <v>0</v>
      </c>
    </row>
    <row r="13364" spans="1:5" x14ac:dyDescent="0.25">
      <c r="A13364" t="s">
        <v>20588</v>
      </c>
      <c r="B13364" t="s">
        <v>20589</v>
      </c>
      <c r="C13364" s="1">
        <v>0</v>
      </c>
      <c r="D13364" s="1">
        <v>0</v>
      </c>
      <c r="E13364" s="1">
        <v>0</v>
      </c>
    </row>
    <row r="13365" spans="1:5" x14ac:dyDescent="0.25">
      <c r="A13365" t="s">
        <v>20590</v>
      </c>
      <c r="B13365" t="s">
        <v>2589</v>
      </c>
      <c r="C13365" s="1">
        <v>2775</v>
      </c>
      <c r="D13365" s="1">
        <v>687</v>
      </c>
      <c r="E13365" s="1">
        <v>2775</v>
      </c>
    </row>
    <row r="13366" spans="1:5" x14ac:dyDescent="0.25">
      <c r="A13366" t="s">
        <v>20591</v>
      </c>
      <c r="B13366" t="s">
        <v>2591</v>
      </c>
      <c r="C13366" s="1">
        <v>2000</v>
      </c>
      <c r="D13366" s="1">
        <v>401</v>
      </c>
      <c r="E13366" s="1">
        <v>2000</v>
      </c>
    </row>
    <row r="13367" spans="1:5" x14ac:dyDescent="0.25">
      <c r="A13367" t="s">
        <v>20592</v>
      </c>
      <c r="B13367" t="s">
        <v>2593</v>
      </c>
      <c r="C13367" s="1">
        <v>200</v>
      </c>
      <c r="D13367" s="1">
        <v>100</v>
      </c>
      <c r="E13367" s="1">
        <v>200</v>
      </c>
    </row>
    <row r="13368" spans="1:5" x14ac:dyDescent="0.25">
      <c r="A13368" t="s">
        <v>20593</v>
      </c>
      <c r="B13368" t="s">
        <v>2595</v>
      </c>
      <c r="C13368" s="1">
        <v>100</v>
      </c>
      <c r="D13368" s="1">
        <v>0</v>
      </c>
      <c r="E13368" s="1">
        <v>100</v>
      </c>
    </row>
    <row r="13369" spans="1:5" x14ac:dyDescent="0.25">
      <c r="A13369" t="s">
        <v>20594</v>
      </c>
      <c r="B13369" t="s">
        <v>2597</v>
      </c>
      <c r="C13369" s="1">
        <v>0</v>
      </c>
      <c r="D13369" s="1">
        <v>0</v>
      </c>
      <c r="E13369" s="1">
        <v>0</v>
      </c>
    </row>
    <row r="13370" spans="1:5" x14ac:dyDescent="0.25">
      <c r="A13370" t="s">
        <v>20595</v>
      </c>
      <c r="B13370" t="s">
        <v>2599</v>
      </c>
      <c r="C13370" s="1">
        <v>0</v>
      </c>
      <c r="D13370" s="1">
        <v>0</v>
      </c>
      <c r="E13370" s="1">
        <v>0</v>
      </c>
    </row>
    <row r="13371" spans="1:5" x14ac:dyDescent="0.25">
      <c r="A13371" t="s">
        <v>20596</v>
      </c>
      <c r="B13371" t="s">
        <v>2603</v>
      </c>
      <c r="C13371" s="1">
        <v>0</v>
      </c>
      <c r="D13371" s="1">
        <v>0</v>
      </c>
      <c r="E13371" s="1">
        <v>0</v>
      </c>
    </row>
    <row r="13372" spans="1:5" x14ac:dyDescent="0.25">
      <c r="A13372" t="s">
        <v>20597</v>
      </c>
      <c r="B13372" t="s">
        <v>2605</v>
      </c>
      <c r="C13372" s="1">
        <v>2000</v>
      </c>
      <c r="D13372" s="1">
        <v>0</v>
      </c>
      <c r="E13372" s="1">
        <v>2000</v>
      </c>
    </row>
    <row r="13373" spans="1:5" x14ac:dyDescent="0.25">
      <c r="A13373" t="s">
        <v>20598</v>
      </c>
      <c r="B13373" t="s">
        <v>2607</v>
      </c>
      <c r="C13373" s="1">
        <v>3500</v>
      </c>
      <c r="D13373" s="1">
        <v>1350</v>
      </c>
      <c r="E13373" s="1">
        <v>3500</v>
      </c>
    </row>
    <row r="13374" spans="1:5" x14ac:dyDescent="0.25">
      <c r="A13374" t="s">
        <v>20599</v>
      </c>
      <c r="B13374" t="s">
        <v>2609</v>
      </c>
      <c r="C13374" s="1">
        <v>0</v>
      </c>
      <c r="D13374" s="1">
        <v>0</v>
      </c>
      <c r="E13374" s="1">
        <v>0</v>
      </c>
    </row>
    <row r="13375" spans="1:5" x14ac:dyDescent="0.25">
      <c r="A13375" t="s">
        <v>20600</v>
      </c>
      <c r="B13375" t="s">
        <v>2611</v>
      </c>
      <c r="C13375" s="1">
        <v>2000</v>
      </c>
      <c r="D13375" s="1">
        <v>1263</v>
      </c>
      <c r="E13375" s="1">
        <v>2000</v>
      </c>
    </row>
    <row r="13376" spans="1:5" x14ac:dyDescent="0.25">
      <c r="A13376" t="s">
        <v>20601</v>
      </c>
      <c r="B13376" t="s">
        <v>2613</v>
      </c>
      <c r="C13376" s="1">
        <v>0</v>
      </c>
      <c r="D13376" s="1">
        <v>0</v>
      </c>
      <c r="E13376" s="1">
        <v>0</v>
      </c>
    </row>
    <row r="13377" spans="1:6" x14ac:dyDescent="0.25">
      <c r="A13377" t="s">
        <v>20602</v>
      </c>
      <c r="B13377" t="s">
        <v>2615</v>
      </c>
      <c r="C13377" s="1">
        <v>0</v>
      </c>
      <c r="D13377" s="1">
        <v>0</v>
      </c>
      <c r="E13377" s="1">
        <v>0</v>
      </c>
    </row>
    <row r="13378" spans="1:6" x14ac:dyDescent="0.25">
      <c r="A13378" t="s">
        <v>20603</v>
      </c>
      <c r="B13378" t="s">
        <v>2617</v>
      </c>
      <c r="C13378" s="1">
        <v>0</v>
      </c>
      <c r="D13378" s="1">
        <v>0</v>
      </c>
      <c r="E13378" s="1">
        <v>0</v>
      </c>
    </row>
    <row r="13379" spans="1:6" x14ac:dyDescent="0.25">
      <c r="A13379" t="s">
        <v>20604</v>
      </c>
      <c r="B13379" t="s">
        <v>2619</v>
      </c>
      <c r="C13379" s="1">
        <v>0</v>
      </c>
      <c r="D13379" s="1">
        <v>0</v>
      </c>
      <c r="E13379" s="1">
        <v>0</v>
      </c>
    </row>
    <row r="13380" spans="1:6" x14ac:dyDescent="0.25">
      <c r="A13380" t="s">
        <v>20605</v>
      </c>
      <c r="B13380" t="s">
        <v>2621</v>
      </c>
      <c r="C13380" s="1">
        <v>0</v>
      </c>
      <c r="D13380" s="1">
        <v>0</v>
      </c>
      <c r="E13380" s="1">
        <v>0</v>
      </c>
    </row>
    <row r="13381" spans="1:6" x14ac:dyDescent="0.25">
      <c r="A13381" t="s">
        <v>20606</v>
      </c>
      <c r="B13381" t="s">
        <v>20607</v>
      </c>
      <c r="C13381" s="1">
        <v>0</v>
      </c>
      <c r="D13381" s="1">
        <v>0</v>
      </c>
      <c r="E13381" s="1">
        <v>0</v>
      </c>
    </row>
    <row r="13382" spans="1:6" x14ac:dyDescent="0.25">
      <c r="A13382" t="s">
        <v>20608</v>
      </c>
      <c r="B13382" t="s">
        <v>2623</v>
      </c>
      <c r="C13382" s="1">
        <v>0</v>
      </c>
      <c r="D13382" s="1">
        <v>0</v>
      </c>
      <c r="E13382" s="1">
        <v>0</v>
      </c>
    </row>
    <row r="13383" spans="1:6" x14ac:dyDescent="0.25">
      <c r="A13383" t="s">
        <v>20609</v>
      </c>
      <c r="B13383" t="s">
        <v>2625</v>
      </c>
      <c r="C13383" s="1">
        <v>0</v>
      </c>
      <c r="D13383" s="1">
        <v>489</v>
      </c>
      <c r="E13383" s="1">
        <v>0</v>
      </c>
    </row>
    <row r="13384" spans="1:6" x14ac:dyDescent="0.25">
      <c r="A13384" t="s">
        <v>20610</v>
      </c>
      <c r="B13384" t="s">
        <v>2627</v>
      </c>
      <c r="C13384" s="1">
        <v>100</v>
      </c>
      <c r="D13384" s="1">
        <v>0</v>
      </c>
      <c r="E13384" s="1">
        <v>100</v>
      </c>
    </row>
    <row r="13385" spans="1:6" x14ac:dyDescent="0.25">
      <c r="A13385" t="s">
        <v>20611</v>
      </c>
      <c r="B13385" t="s">
        <v>2629</v>
      </c>
      <c r="C13385" s="1">
        <v>0</v>
      </c>
      <c r="D13385" s="1">
        <v>0</v>
      </c>
      <c r="E13385" s="1">
        <v>0</v>
      </c>
    </row>
    <row r="13386" spans="1:6" x14ac:dyDescent="0.25">
      <c r="A13386" t="s">
        <v>20612</v>
      </c>
      <c r="B13386" t="s">
        <v>2631</v>
      </c>
      <c r="C13386" s="1">
        <v>4000</v>
      </c>
      <c r="D13386" s="1">
        <v>0</v>
      </c>
      <c r="E13386" s="1">
        <v>4000</v>
      </c>
    </row>
    <row r="13387" spans="1:6" x14ac:dyDescent="0.25">
      <c r="A13387" t="s">
        <v>20613</v>
      </c>
      <c r="B13387" t="s">
        <v>2633</v>
      </c>
      <c r="C13387" s="1">
        <v>277</v>
      </c>
      <c r="D13387" s="1">
        <v>0</v>
      </c>
      <c r="E13387" s="1">
        <v>277</v>
      </c>
      <c r="F13387" t="s">
        <v>947</v>
      </c>
    </row>
    <row r="13388" spans="1:6" x14ac:dyDescent="0.25">
      <c r="A13388" t="s">
        <v>20614</v>
      </c>
      <c r="B13388" t="s">
        <v>2635</v>
      </c>
      <c r="C13388" s="1">
        <v>0</v>
      </c>
      <c r="D13388" s="1">
        <v>0</v>
      </c>
      <c r="E13388" s="1">
        <v>0</v>
      </c>
    </row>
    <row r="13389" spans="1:6" x14ac:dyDescent="0.25">
      <c r="A13389" t="s">
        <v>20615</v>
      </c>
      <c r="B13389" t="s">
        <v>2637</v>
      </c>
      <c r="C13389" s="1">
        <v>0</v>
      </c>
      <c r="D13389" s="1">
        <v>0</v>
      </c>
      <c r="E13389" s="1">
        <v>0</v>
      </c>
    </row>
    <row r="13390" spans="1:6" x14ac:dyDescent="0.25">
      <c r="A13390" t="s">
        <v>20616</v>
      </c>
      <c r="B13390" t="s">
        <v>2639</v>
      </c>
      <c r="C13390" s="1">
        <v>0</v>
      </c>
      <c r="D13390" s="1">
        <v>0</v>
      </c>
      <c r="E13390" s="1">
        <v>0</v>
      </c>
    </row>
    <row r="13391" spans="1:6" x14ac:dyDescent="0.25">
      <c r="A13391" t="s">
        <v>20617</v>
      </c>
      <c r="B13391" t="s">
        <v>2641</v>
      </c>
      <c r="C13391" s="1">
        <v>855</v>
      </c>
      <c r="D13391" s="1">
        <v>0</v>
      </c>
      <c r="E13391" s="1">
        <v>855</v>
      </c>
    </row>
    <row r="13392" spans="1:6" x14ac:dyDescent="0.25">
      <c r="A13392" t="s">
        <v>20618</v>
      </c>
      <c r="B13392" t="s">
        <v>2643</v>
      </c>
      <c r="C13392" s="1">
        <v>5830</v>
      </c>
      <c r="D13392" s="1">
        <v>295</v>
      </c>
      <c r="E13392" s="1">
        <v>5830</v>
      </c>
    </row>
    <row r="13393" spans="1:5" x14ac:dyDescent="0.25">
      <c r="A13393" t="s">
        <v>20619</v>
      </c>
      <c r="B13393" t="s">
        <v>2645</v>
      </c>
      <c r="C13393" s="1">
        <v>9500</v>
      </c>
      <c r="D13393" s="1">
        <v>2605</v>
      </c>
      <c r="E13393" s="1">
        <v>9500</v>
      </c>
    </row>
    <row r="13394" spans="1:5" x14ac:dyDescent="0.25">
      <c r="A13394" t="s">
        <v>20620</v>
      </c>
      <c r="B13394" t="s">
        <v>20621</v>
      </c>
      <c r="C13394" s="1">
        <v>13000</v>
      </c>
      <c r="D13394" s="1">
        <v>0</v>
      </c>
      <c r="E13394" s="1">
        <v>13000</v>
      </c>
    </row>
    <row r="13395" spans="1:5" x14ac:dyDescent="0.25">
      <c r="A13395" t="s">
        <v>20622</v>
      </c>
      <c r="B13395" t="s">
        <v>20623</v>
      </c>
      <c r="C13395" s="1">
        <v>0</v>
      </c>
      <c r="D13395" s="1">
        <v>0</v>
      </c>
      <c r="E13395" s="1">
        <v>0</v>
      </c>
    </row>
    <row r="13396" spans="1:5" x14ac:dyDescent="0.25">
      <c r="A13396" t="s">
        <v>20624</v>
      </c>
      <c r="B13396" t="s">
        <v>19829</v>
      </c>
      <c r="C13396" s="1">
        <v>20165</v>
      </c>
      <c r="D13396" s="1">
        <v>5347</v>
      </c>
      <c r="E13396" s="1">
        <v>20165</v>
      </c>
    </row>
    <row r="13397" spans="1:5" x14ac:dyDescent="0.25">
      <c r="A13397" t="s">
        <v>20625</v>
      </c>
      <c r="B13397" t="s">
        <v>20626</v>
      </c>
      <c r="C13397" s="1">
        <v>0</v>
      </c>
      <c r="D13397" s="1">
        <v>0</v>
      </c>
      <c r="E13397" s="1">
        <v>0</v>
      </c>
    </row>
    <row r="13398" spans="1:5" x14ac:dyDescent="0.25">
      <c r="A13398" t="s">
        <v>20627</v>
      </c>
      <c r="B13398" t="s">
        <v>2647</v>
      </c>
      <c r="C13398" s="1">
        <v>111368</v>
      </c>
      <c r="D13398" s="1">
        <v>51139</v>
      </c>
      <c r="E13398" s="1">
        <v>150089</v>
      </c>
    </row>
    <row r="13399" spans="1:5" x14ac:dyDescent="0.25">
      <c r="A13399" t="s">
        <v>20628</v>
      </c>
      <c r="B13399" t="s">
        <v>2649</v>
      </c>
      <c r="C13399" s="1">
        <v>39697</v>
      </c>
      <c r="D13399" s="1">
        <v>0</v>
      </c>
      <c r="E13399" s="1">
        <v>0</v>
      </c>
    </row>
    <row r="13400" spans="1:5" x14ac:dyDescent="0.25">
      <c r="A13400" t="s">
        <v>20629</v>
      </c>
      <c r="B13400" t="s">
        <v>20630</v>
      </c>
      <c r="C13400" s="1">
        <v>0</v>
      </c>
      <c r="D13400" s="1">
        <v>0</v>
      </c>
      <c r="E13400" s="1">
        <v>0</v>
      </c>
    </row>
    <row r="13401" spans="1:5" x14ac:dyDescent="0.25">
      <c r="A13401" t="s">
        <v>20631</v>
      </c>
      <c r="B13401" t="s">
        <v>2651</v>
      </c>
      <c r="C13401" s="1">
        <v>0</v>
      </c>
      <c r="D13401" s="1">
        <v>3500</v>
      </c>
      <c r="E13401" s="1">
        <v>0</v>
      </c>
    </row>
    <row r="13402" spans="1:5" x14ac:dyDescent="0.25">
      <c r="A13402" t="s">
        <v>20632</v>
      </c>
      <c r="B13402" t="s">
        <v>20633</v>
      </c>
      <c r="C13402" s="1">
        <v>21000</v>
      </c>
      <c r="D13402" s="1">
        <v>1848</v>
      </c>
      <c r="E13402" s="1">
        <v>21000</v>
      </c>
    </row>
    <row r="13403" spans="1:5" x14ac:dyDescent="0.25">
      <c r="A13403" t="s">
        <v>20634</v>
      </c>
      <c r="B13403" t="s">
        <v>2653</v>
      </c>
      <c r="C13403" s="1">
        <v>3797</v>
      </c>
      <c r="D13403" s="1">
        <v>949</v>
      </c>
      <c r="E13403" s="1">
        <v>3783</v>
      </c>
    </row>
    <row r="13404" spans="1:5" x14ac:dyDescent="0.25">
      <c r="A13404" t="s">
        <v>20635</v>
      </c>
      <c r="B13404" t="s">
        <v>2655</v>
      </c>
      <c r="C13404" s="1">
        <v>11330</v>
      </c>
      <c r="D13404" s="1">
        <v>4089</v>
      </c>
      <c r="E13404" s="1">
        <v>11257</v>
      </c>
    </row>
    <row r="13405" spans="1:5" x14ac:dyDescent="0.25">
      <c r="A13405" t="s">
        <v>20636</v>
      </c>
      <c r="B13405" t="s">
        <v>2657</v>
      </c>
      <c r="C13405" s="1">
        <v>41228</v>
      </c>
      <c r="D13405" s="1">
        <v>7887</v>
      </c>
      <c r="E13405" s="1">
        <v>26872</v>
      </c>
    </row>
    <row r="13406" spans="1:5" x14ac:dyDescent="0.25">
      <c r="A13406" t="s">
        <v>20637</v>
      </c>
      <c r="B13406" t="s">
        <v>2659</v>
      </c>
      <c r="C13406" s="1">
        <v>0</v>
      </c>
      <c r="D13406" s="1">
        <v>0</v>
      </c>
      <c r="E13406" s="1">
        <v>0</v>
      </c>
    </row>
    <row r="13407" spans="1:5" x14ac:dyDescent="0.25">
      <c r="A13407" t="s">
        <v>20638</v>
      </c>
      <c r="B13407" t="s">
        <v>2661</v>
      </c>
      <c r="C13407" s="1">
        <v>6162</v>
      </c>
      <c r="D13407" s="1">
        <v>461</v>
      </c>
      <c r="E13407" s="1">
        <v>5000</v>
      </c>
    </row>
    <row r="13408" spans="1:5" x14ac:dyDescent="0.25">
      <c r="A13408" t="s">
        <v>20639</v>
      </c>
      <c r="B13408" t="s">
        <v>20640</v>
      </c>
      <c r="C13408" s="1">
        <v>15000</v>
      </c>
      <c r="D13408" s="1">
        <v>0</v>
      </c>
      <c r="E13408" s="1">
        <v>10000</v>
      </c>
    </row>
    <row r="13409" spans="1:5" x14ac:dyDescent="0.25">
      <c r="A13409" t="s">
        <v>20641</v>
      </c>
      <c r="B13409" t="s">
        <v>2663</v>
      </c>
      <c r="C13409" s="1">
        <v>3000</v>
      </c>
      <c r="D13409" s="1">
        <v>440</v>
      </c>
      <c r="E13409" s="1">
        <v>3000</v>
      </c>
    </row>
    <row r="13410" spans="1:5" x14ac:dyDescent="0.25">
      <c r="A13410" t="s">
        <v>20642</v>
      </c>
      <c r="B13410" t="s">
        <v>2665</v>
      </c>
      <c r="C13410" s="1">
        <v>1000</v>
      </c>
      <c r="D13410" s="1">
        <v>0</v>
      </c>
      <c r="E13410" s="1">
        <v>1000</v>
      </c>
    </row>
    <row r="13411" spans="1:5" x14ac:dyDescent="0.25">
      <c r="A13411" t="s">
        <v>20643</v>
      </c>
      <c r="B13411" t="s">
        <v>2667</v>
      </c>
      <c r="C13411" s="1">
        <v>2839</v>
      </c>
      <c r="D13411" s="1">
        <v>0</v>
      </c>
      <c r="E13411" s="1">
        <v>2839</v>
      </c>
    </row>
    <row r="13412" spans="1:5" x14ac:dyDescent="0.25">
      <c r="A13412" t="s">
        <v>20644</v>
      </c>
      <c r="B13412" t="s">
        <v>2669</v>
      </c>
      <c r="C13412" s="1">
        <v>0</v>
      </c>
      <c r="D13412" s="1">
        <v>0</v>
      </c>
      <c r="E13412" s="1">
        <v>0</v>
      </c>
    </row>
    <row r="13413" spans="1:5" x14ac:dyDescent="0.25">
      <c r="A13413" t="s">
        <v>20645</v>
      </c>
      <c r="B13413" t="s">
        <v>2671</v>
      </c>
      <c r="C13413" s="1">
        <v>0</v>
      </c>
      <c r="D13413" s="1">
        <v>0</v>
      </c>
      <c r="E13413" s="1">
        <v>0</v>
      </c>
    </row>
    <row r="13414" spans="1:5" x14ac:dyDescent="0.25">
      <c r="A13414" t="s">
        <v>20646</v>
      </c>
      <c r="B13414" t="s">
        <v>2675</v>
      </c>
      <c r="C13414" s="1">
        <v>0</v>
      </c>
      <c r="D13414" s="1">
        <v>0</v>
      </c>
      <c r="E13414" s="1">
        <v>0</v>
      </c>
    </row>
    <row r="13415" spans="1:5" x14ac:dyDescent="0.25">
      <c r="A13415" t="s">
        <v>20647</v>
      </c>
      <c r="B13415" t="s">
        <v>2677</v>
      </c>
      <c r="C13415" s="1">
        <v>0</v>
      </c>
      <c r="D13415" s="1">
        <v>0</v>
      </c>
      <c r="E13415" s="1">
        <v>0</v>
      </c>
    </row>
    <row r="13416" spans="1:5" x14ac:dyDescent="0.25">
      <c r="A13416" t="s">
        <v>20648</v>
      </c>
      <c r="B13416" t="s">
        <v>2679</v>
      </c>
      <c r="C13416" s="1">
        <v>1350</v>
      </c>
      <c r="D13416" s="1">
        <v>1350</v>
      </c>
      <c r="E13416" s="1">
        <v>1400</v>
      </c>
    </row>
    <row r="13417" spans="1:5" x14ac:dyDescent="0.25">
      <c r="A13417" t="s">
        <v>20649</v>
      </c>
      <c r="B13417" t="s">
        <v>2681</v>
      </c>
      <c r="C13417" s="1">
        <v>0</v>
      </c>
      <c r="D13417" s="1">
        <v>0</v>
      </c>
      <c r="E13417" s="1">
        <v>2000</v>
      </c>
    </row>
    <row r="13418" spans="1:5" x14ac:dyDescent="0.25">
      <c r="A13418" t="s">
        <v>20650</v>
      </c>
      <c r="B13418" t="s">
        <v>2683</v>
      </c>
      <c r="C13418" s="1">
        <v>0</v>
      </c>
      <c r="D13418" s="1">
        <v>120</v>
      </c>
      <c r="E13418" s="1">
        <v>3000</v>
      </c>
    </row>
    <row r="13419" spans="1:5" x14ac:dyDescent="0.25">
      <c r="A13419" t="s">
        <v>20651</v>
      </c>
      <c r="B13419" t="s">
        <v>2685</v>
      </c>
      <c r="C13419" s="1">
        <v>0</v>
      </c>
      <c r="D13419" s="1">
        <v>0</v>
      </c>
      <c r="E13419" s="1">
        <v>0</v>
      </c>
    </row>
    <row r="13420" spans="1:5" x14ac:dyDescent="0.25">
      <c r="A13420" t="s">
        <v>20652</v>
      </c>
      <c r="B13420" t="s">
        <v>2687</v>
      </c>
      <c r="C13420" s="1">
        <v>0</v>
      </c>
      <c r="D13420" s="1">
        <v>0</v>
      </c>
      <c r="E13420" s="1">
        <v>0</v>
      </c>
    </row>
    <row r="13421" spans="1:5" x14ac:dyDescent="0.25">
      <c r="A13421" t="s">
        <v>20653</v>
      </c>
      <c r="B13421" t="s">
        <v>2689</v>
      </c>
      <c r="C13421" s="1">
        <v>5650</v>
      </c>
      <c r="D13421" s="1">
        <v>75</v>
      </c>
      <c r="E13421" s="1">
        <v>4650</v>
      </c>
    </row>
    <row r="13422" spans="1:5" x14ac:dyDescent="0.25">
      <c r="A13422" t="s">
        <v>20654</v>
      </c>
      <c r="B13422" t="s">
        <v>2691</v>
      </c>
      <c r="C13422" s="1">
        <v>0</v>
      </c>
      <c r="D13422" s="1">
        <v>0</v>
      </c>
      <c r="E13422" s="1">
        <v>0</v>
      </c>
    </row>
    <row r="13423" spans="1:5" x14ac:dyDescent="0.25">
      <c r="A13423" t="s">
        <v>20655</v>
      </c>
      <c r="B13423" t="s">
        <v>2693</v>
      </c>
      <c r="C13423" s="1">
        <v>0</v>
      </c>
      <c r="D13423" s="1">
        <v>0</v>
      </c>
      <c r="E13423" s="1">
        <v>1000</v>
      </c>
    </row>
    <row r="13424" spans="1:5" x14ac:dyDescent="0.25">
      <c r="A13424" t="s">
        <v>20656</v>
      </c>
      <c r="B13424" t="s">
        <v>20657</v>
      </c>
      <c r="C13424" s="1">
        <v>0</v>
      </c>
      <c r="D13424" s="1">
        <v>0</v>
      </c>
      <c r="E13424" s="1">
        <v>0</v>
      </c>
    </row>
    <row r="13425" spans="1:6" x14ac:dyDescent="0.25">
      <c r="A13425" t="s">
        <v>20658</v>
      </c>
      <c r="B13425" t="s">
        <v>2695</v>
      </c>
      <c r="C13425" s="1">
        <v>0</v>
      </c>
      <c r="D13425" s="1">
        <v>0</v>
      </c>
      <c r="E13425" s="1">
        <v>0</v>
      </c>
    </row>
    <row r="13426" spans="1:6" x14ac:dyDescent="0.25">
      <c r="A13426" t="s">
        <v>20659</v>
      </c>
      <c r="B13426" t="s">
        <v>20660</v>
      </c>
      <c r="C13426" s="1">
        <v>0</v>
      </c>
      <c r="D13426" s="1">
        <v>0</v>
      </c>
      <c r="E13426" s="1">
        <v>0</v>
      </c>
    </row>
    <row r="13427" spans="1:6" x14ac:dyDescent="0.25">
      <c r="A13427" t="s">
        <v>20661</v>
      </c>
      <c r="B13427" t="s">
        <v>2697</v>
      </c>
      <c r="C13427" s="1">
        <v>0</v>
      </c>
      <c r="D13427" s="1">
        <v>0</v>
      </c>
      <c r="E13427" s="1">
        <v>0</v>
      </c>
    </row>
    <row r="13428" spans="1:6" x14ac:dyDescent="0.25">
      <c r="A13428" t="s">
        <v>20662</v>
      </c>
      <c r="B13428" t="s">
        <v>2699</v>
      </c>
      <c r="C13428" s="1">
        <v>50</v>
      </c>
      <c r="D13428" s="1">
        <v>0</v>
      </c>
      <c r="E13428" s="1">
        <v>100</v>
      </c>
    </row>
    <row r="13429" spans="1:6" x14ac:dyDescent="0.25">
      <c r="A13429" t="s">
        <v>20663</v>
      </c>
      <c r="B13429" t="s">
        <v>2701</v>
      </c>
      <c r="C13429" s="1">
        <v>0</v>
      </c>
      <c r="D13429" s="1">
        <v>0</v>
      </c>
      <c r="E13429" s="1">
        <v>0</v>
      </c>
    </row>
    <row r="13430" spans="1:6" x14ac:dyDescent="0.25">
      <c r="A13430" t="s">
        <v>20664</v>
      </c>
      <c r="B13430" t="s">
        <v>2703</v>
      </c>
      <c r="C13430" s="1">
        <v>0</v>
      </c>
      <c r="D13430" s="1">
        <v>0</v>
      </c>
      <c r="E13430" s="1">
        <v>0</v>
      </c>
    </row>
    <row r="13431" spans="1:6" x14ac:dyDescent="0.25">
      <c r="A13431" t="s">
        <v>20665</v>
      </c>
      <c r="B13431" t="s">
        <v>2705</v>
      </c>
      <c r="C13431" s="1">
        <v>0</v>
      </c>
      <c r="D13431" s="1">
        <v>0</v>
      </c>
      <c r="E13431" s="1">
        <v>1442</v>
      </c>
      <c r="F13431" t="s">
        <v>947</v>
      </c>
    </row>
    <row r="13432" spans="1:6" x14ac:dyDescent="0.25">
      <c r="A13432" t="s">
        <v>20666</v>
      </c>
      <c r="B13432" t="s">
        <v>2707</v>
      </c>
      <c r="C13432" s="1">
        <v>0</v>
      </c>
      <c r="D13432" s="1">
        <v>0</v>
      </c>
      <c r="E13432" s="1">
        <v>0</v>
      </c>
    </row>
    <row r="13433" spans="1:6" x14ac:dyDescent="0.25">
      <c r="A13433" t="s">
        <v>20667</v>
      </c>
      <c r="B13433" t="s">
        <v>2709</v>
      </c>
      <c r="C13433" s="1">
        <v>0</v>
      </c>
      <c r="D13433" s="1">
        <v>0</v>
      </c>
      <c r="E13433" s="1">
        <v>0</v>
      </c>
    </row>
    <row r="13434" spans="1:6" x14ac:dyDescent="0.25">
      <c r="A13434" t="s">
        <v>20668</v>
      </c>
      <c r="B13434" t="s">
        <v>2711</v>
      </c>
      <c r="C13434" s="1">
        <v>0</v>
      </c>
      <c r="D13434" s="1">
        <v>0</v>
      </c>
      <c r="E13434" s="1">
        <v>0</v>
      </c>
    </row>
    <row r="13435" spans="1:6" x14ac:dyDescent="0.25">
      <c r="A13435" t="s">
        <v>20669</v>
      </c>
      <c r="B13435" t="s">
        <v>2713</v>
      </c>
      <c r="C13435" s="1">
        <v>162</v>
      </c>
      <c r="D13435" s="1">
        <v>0</v>
      </c>
      <c r="E13435" s="1">
        <v>162</v>
      </c>
    </row>
    <row r="13436" spans="1:6" x14ac:dyDescent="0.25">
      <c r="A13436" t="s">
        <v>20670</v>
      </c>
      <c r="B13436" t="s">
        <v>2715</v>
      </c>
      <c r="C13436" s="1">
        <v>5000</v>
      </c>
      <c r="D13436" s="1">
        <v>1357</v>
      </c>
      <c r="E13436" s="1">
        <v>5000</v>
      </c>
    </row>
    <row r="13437" spans="1:6" x14ac:dyDescent="0.25">
      <c r="A13437" t="s">
        <v>20671</v>
      </c>
      <c r="B13437" t="s">
        <v>2717</v>
      </c>
      <c r="C13437" s="1">
        <v>15000</v>
      </c>
      <c r="D13437" s="1">
        <v>0</v>
      </c>
      <c r="E13437" s="1">
        <v>15000</v>
      </c>
    </row>
    <row r="13438" spans="1:6" x14ac:dyDescent="0.25">
      <c r="A13438" t="s">
        <v>20672</v>
      </c>
      <c r="B13438" t="s">
        <v>19831</v>
      </c>
      <c r="C13438" s="1">
        <v>24327</v>
      </c>
      <c r="D13438" s="1">
        <v>4830</v>
      </c>
      <c r="E13438" s="1">
        <v>24327</v>
      </c>
    </row>
    <row r="13439" spans="1:6" x14ac:dyDescent="0.25">
      <c r="A13439" t="s">
        <v>20673</v>
      </c>
      <c r="B13439" t="s">
        <v>20674</v>
      </c>
      <c r="C13439" s="1">
        <v>0</v>
      </c>
      <c r="D13439" s="1">
        <v>0</v>
      </c>
      <c r="E13439" s="1">
        <v>0</v>
      </c>
    </row>
    <row r="13440" spans="1:6" x14ac:dyDescent="0.25">
      <c r="A13440" t="s">
        <v>20675</v>
      </c>
      <c r="B13440" t="s">
        <v>2719</v>
      </c>
      <c r="C13440" s="1">
        <v>151100</v>
      </c>
      <c r="D13440" s="1">
        <v>31410</v>
      </c>
      <c r="E13440" s="1">
        <v>166692</v>
      </c>
    </row>
    <row r="13441" spans="1:5" x14ac:dyDescent="0.25">
      <c r="A13441" t="s">
        <v>20676</v>
      </c>
      <c r="B13441" t="s">
        <v>2721</v>
      </c>
      <c r="C13441" s="1">
        <v>37687</v>
      </c>
      <c r="D13441" s="1">
        <v>13480</v>
      </c>
      <c r="E13441" s="1">
        <v>39571</v>
      </c>
    </row>
    <row r="13442" spans="1:5" x14ac:dyDescent="0.25">
      <c r="A13442" t="s">
        <v>20677</v>
      </c>
      <c r="B13442" t="s">
        <v>20678</v>
      </c>
      <c r="C13442" s="1">
        <v>0</v>
      </c>
      <c r="D13442" s="1">
        <v>0</v>
      </c>
      <c r="E13442" s="1">
        <v>0</v>
      </c>
    </row>
    <row r="13443" spans="1:5" x14ac:dyDescent="0.25">
      <c r="A13443" t="s">
        <v>20679</v>
      </c>
      <c r="B13443" t="s">
        <v>2723</v>
      </c>
      <c r="C13443" s="1">
        <v>1260</v>
      </c>
      <c r="D13443" s="1">
        <v>3323</v>
      </c>
      <c r="E13443" s="1">
        <v>3323</v>
      </c>
    </row>
    <row r="13444" spans="1:5" x14ac:dyDescent="0.25">
      <c r="A13444" t="s">
        <v>20680</v>
      </c>
      <c r="B13444" t="s">
        <v>20681</v>
      </c>
      <c r="C13444" s="1">
        <v>0</v>
      </c>
      <c r="D13444" s="1">
        <v>0</v>
      </c>
      <c r="E13444" s="1">
        <v>0</v>
      </c>
    </row>
    <row r="13445" spans="1:5" x14ac:dyDescent="0.25">
      <c r="A13445" t="s">
        <v>20682</v>
      </c>
      <c r="B13445" t="s">
        <v>2725</v>
      </c>
      <c r="C13445" s="1">
        <v>2737</v>
      </c>
      <c r="D13445" s="1">
        <v>653</v>
      </c>
      <c r="E13445" s="1">
        <v>2991</v>
      </c>
    </row>
    <row r="13446" spans="1:5" x14ac:dyDescent="0.25">
      <c r="A13446" t="s">
        <v>20683</v>
      </c>
      <c r="B13446" t="s">
        <v>2727</v>
      </c>
      <c r="C13446" s="1">
        <v>14159</v>
      </c>
      <c r="D13446" s="1">
        <v>3673</v>
      </c>
      <c r="E13446" s="1">
        <v>15470</v>
      </c>
    </row>
    <row r="13447" spans="1:5" x14ac:dyDescent="0.25">
      <c r="A13447" t="s">
        <v>20684</v>
      </c>
      <c r="B13447" t="s">
        <v>2729</v>
      </c>
      <c r="C13447" s="1">
        <v>41930</v>
      </c>
      <c r="D13447" s="1">
        <v>12255</v>
      </c>
      <c r="E13447" s="1">
        <v>42105</v>
      </c>
    </row>
    <row r="13448" spans="1:5" x14ac:dyDescent="0.25">
      <c r="A13448" t="s">
        <v>20685</v>
      </c>
      <c r="B13448" t="s">
        <v>2731</v>
      </c>
      <c r="C13448" s="1">
        <v>0</v>
      </c>
      <c r="D13448" s="1">
        <v>0</v>
      </c>
      <c r="E13448" s="1">
        <v>0</v>
      </c>
    </row>
    <row r="13449" spans="1:5" x14ac:dyDescent="0.25">
      <c r="A13449" t="s">
        <v>20686</v>
      </c>
      <c r="B13449" t="s">
        <v>2733</v>
      </c>
      <c r="C13449" s="1">
        <v>500</v>
      </c>
      <c r="D13449" s="1">
        <v>126</v>
      </c>
      <c r="E13449" s="1">
        <v>3500</v>
      </c>
    </row>
    <row r="13450" spans="1:5" x14ac:dyDescent="0.25">
      <c r="A13450" t="s">
        <v>20687</v>
      </c>
      <c r="B13450" t="s">
        <v>2735</v>
      </c>
      <c r="C13450" s="1">
        <v>800</v>
      </c>
      <c r="D13450" s="1">
        <v>188</v>
      </c>
      <c r="E13450" s="1">
        <v>600</v>
      </c>
    </row>
    <row r="13451" spans="1:5" x14ac:dyDescent="0.25">
      <c r="A13451" t="s">
        <v>20688</v>
      </c>
      <c r="B13451" t="s">
        <v>2737</v>
      </c>
      <c r="C13451" s="1">
        <v>0</v>
      </c>
      <c r="D13451" s="1">
        <v>0</v>
      </c>
      <c r="E13451" s="1">
        <v>0</v>
      </c>
    </row>
    <row r="13452" spans="1:5" x14ac:dyDescent="0.25">
      <c r="A13452" t="s">
        <v>20689</v>
      </c>
      <c r="B13452" t="s">
        <v>2739</v>
      </c>
      <c r="C13452" s="1">
        <v>0</v>
      </c>
      <c r="D13452" s="1">
        <v>9</v>
      </c>
      <c r="E13452" s="1">
        <v>225</v>
      </c>
    </row>
    <row r="13453" spans="1:5" x14ac:dyDescent="0.25">
      <c r="A13453" t="s">
        <v>20690</v>
      </c>
      <c r="B13453" t="s">
        <v>2741</v>
      </c>
      <c r="C13453" s="1">
        <v>0</v>
      </c>
      <c r="D13453" s="1">
        <v>0</v>
      </c>
      <c r="E13453" s="1">
        <v>0</v>
      </c>
    </row>
    <row r="13454" spans="1:5" x14ac:dyDescent="0.25">
      <c r="A13454" t="s">
        <v>20691</v>
      </c>
      <c r="B13454" t="s">
        <v>2743</v>
      </c>
      <c r="C13454" s="1">
        <v>0</v>
      </c>
      <c r="D13454" s="1">
        <v>1116</v>
      </c>
      <c r="E13454" s="1">
        <v>0</v>
      </c>
    </row>
    <row r="13455" spans="1:5" x14ac:dyDescent="0.25">
      <c r="A13455" t="s">
        <v>20692</v>
      </c>
      <c r="B13455" t="s">
        <v>2747</v>
      </c>
      <c r="C13455" s="1">
        <v>0</v>
      </c>
      <c r="D13455" s="1">
        <v>0</v>
      </c>
      <c r="E13455" s="1">
        <v>0</v>
      </c>
    </row>
    <row r="13456" spans="1:5" x14ac:dyDescent="0.25">
      <c r="A13456" t="s">
        <v>20693</v>
      </c>
      <c r="B13456" t="s">
        <v>2749</v>
      </c>
      <c r="C13456" s="1">
        <v>2000</v>
      </c>
      <c r="D13456" s="1">
        <v>710</v>
      </c>
      <c r="E13456" s="1">
        <v>4000</v>
      </c>
    </row>
    <row r="13457" spans="1:6" x14ac:dyDescent="0.25">
      <c r="A13457" t="s">
        <v>20694</v>
      </c>
      <c r="B13457" t="s">
        <v>2751</v>
      </c>
      <c r="C13457" s="1">
        <v>0</v>
      </c>
      <c r="D13457" s="1">
        <v>0</v>
      </c>
      <c r="E13457" s="1">
        <v>0</v>
      </c>
    </row>
    <row r="13458" spans="1:6" x14ac:dyDescent="0.25">
      <c r="A13458" t="s">
        <v>20695</v>
      </c>
      <c r="B13458" t="s">
        <v>2753</v>
      </c>
      <c r="C13458" s="1">
        <v>0</v>
      </c>
      <c r="D13458" s="1">
        <v>899</v>
      </c>
      <c r="E13458" s="1">
        <v>0</v>
      </c>
    </row>
    <row r="13459" spans="1:6" x14ac:dyDescent="0.25">
      <c r="A13459" t="s">
        <v>20696</v>
      </c>
      <c r="B13459" t="s">
        <v>2755</v>
      </c>
      <c r="C13459" s="1">
        <v>0</v>
      </c>
      <c r="D13459" s="1">
        <v>0</v>
      </c>
      <c r="E13459" s="1">
        <v>0</v>
      </c>
    </row>
    <row r="13460" spans="1:6" x14ac:dyDescent="0.25">
      <c r="A13460" t="s">
        <v>20697</v>
      </c>
      <c r="B13460" t="s">
        <v>2757</v>
      </c>
      <c r="C13460" s="1">
        <v>0</v>
      </c>
      <c r="D13460" s="1">
        <v>0</v>
      </c>
      <c r="E13460" s="1">
        <v>0</v>
      </c>
    </row>
    <row r="13461" spans="1:6" x14ac:dyDescent="0.25">
      <c r="A13461" t="s">
        <v>20698</v>
      </c>
      <c r="B13461" t="s">
        <v>2759</v>
      </c>
      <c r="C13461" s="1">
        <v>0</v>
      </c>
      <c r="D13461" s="1">
        <v>0</v>
      </c>
      <c r="E13461" s="1">
        <v>240</v>
      </c>
    </row>
    <row r="13462" spans="1:6" x14ac:dyDescent="0.25">
      <c r="A13462" t="s">
        <v>20699</v>
      </c>
      <c r="B13462" t="s">
        <v>2761</v>
      </c>
      <c r="C13462" s="1">
        <v>0</v>
      </c>
      <c r="D13462" s="1">
        <v>0</v>
      </c>
      <c r="E13462" s="1">
        <v>200</v>
      </c>
    </row>
    <row r="13463" spans="1:6" x14ac:dyDescent="0.25">
      <c r="A13463" t="s">
        <v>20700</v>
      </c>
      <c r="B13463" t="s">
        <v>2763</v>
      </c>
      <c r="C13463" s="1">
        <v>0</v>
      </c>
      <c r="D13463" s="1">
        <v>0</v>
      </c>
      <c r="E13463" s="1">
        <v>0</v>
      </c>
    </row>
    <row r="13464" spans="1:6" x14ac:dyDescent="0.25">
      <c r="A13464" t="s">
        <v>20701</v>
      </c>
      <c r="B13464" t="s">
        <v>20702</v>
      </c>
      <c r="C13464" s="1">
        <v>600</v>
      </c>
      <c r="D13464" s="1">
        <v>0</v>
      </c>
      <c r="E13464" s="1">
        <v>600</v>
      </c>
    </row>
    <row r="13465" spans="1:6" x14ac:dyDescent="0.25">
      <c r="A13465" t="s">
        <v>20703</v>
      </c>
      <c r="B13465" t="s">
        <v>2765</v>
      </c>
      <c r="C13465" s="1">
        <v>0</v>
      </c>
      <c r="D13465" s="1">
        <v>0</v>
      </c>
      <c r="E13465" s="1">
        <v>0</v>
      </c>
    </row>
    <row r="13466" spans="1:6" x14ac:dyDescent="0.25">
      <c r="A13466" t="s">
        <v>20704</v>
      </c>
      <c r="B13466" t="s">
        <v>20705</v>
      </c>
      <c r="C13466" s="1">
        <v>0</v>
      </c>
      <c r="D13466" s="1">
        <v>0</v>
      </c>
      <c r="E13466" s="1">
        <v>0</v>
      </c>
    </row>
    <row r="13467" spans="1:6" x14ac:dyDescent="0.25">
      <c r="A13467" t="s">
        <v>20706</v>
      </c>
      <c r="B13467" t="s">
        <v>2767</v>
      </c>
      <c r="C13467" s="1">
        <v>0</v>
      </c>
      <c r="D13467" s="1">
        <v>0</v>
      </c>
      <c r="E13467" s="1">
        <v>0</v>
      </c>
    </row>
    <row r="13468" spans="1:6" x14ac:dyDescent="0.25">
      <c r="A13468" t="s">
        <v>20707</v>
      </c>
      <c r="B13468" t="s">
        <v>20708</v>
      </c>
      <c r="C13468" s="1">
        <v>0</v>
      </c>
      <c r="D13468" s="1">
        <v>0</v>
      </c>
      <c r="E13468" s="1">
        <v>0</v>
      </c>
    </row>
    <row r="13469" spans="1:6" x14ac:dyDescent="0.25">
      <c r="A13469" t="s">
        <v>20709</v>
      </c>
      <c r="B13469" t="s">
        <v>2769</v>
      </c>
      <c r="C13469" s="1">
        <v>0</v>
      </c>
      <c r="D13469" s="1">
        <v>103</v>
      </c>
      <c r="E13469" s="1">
        <v>0</v>
      </c>
    </row>
    <row r="13470" spans="1:6" x14ac:dyDescent="0.25">
      <c r="A13470" t="s">
        <v>20710</v>
      </c>
      <c r="B13470" t="s">
        <v>2771</v>
      </c>
      <c r="C13470" s="1">
        <v>0</v>
      </c>
      <c r="D13470" s="1">
        <v>0</v>
      </c>
      <c r="E13470" s="1">
        <v>0</v>
      </c>
    </row>
    <row r="13471" spans="1:6" x14ac:dyDescent="0.25">
      <c r="A13471" t="s">
        <v>20711</v>
      </c>
      <c r="B13471" t="s">
        <v>2773</v>
      </c>
      <c r="C13471" s="1">
        <v>0</v>
      </c>
      <c r="D13471" s="1">
        <v>0</v>
      </c>
      <c r="E13471" s="1">
        <v>0</v>
      </c>
    </row>
    <row r="13472" spans="1:6" x14ac:dyDescent="0.25">
      <c r="A13472" t="s">
        <v>20712</v>
      </c>
      <c r="B13472" t="s">
        <v>2775</v>
      </c>
      <c r="C13472" s="1">
        <v>1500</v>
      </c>
      <c r="D13472" s="1">
        <v>0</v>
      </c>
      <c r="E13472" s="1">
        <v>3000</v>
      </c>
      <c r="F13472" t="s">
        <v>8159</v>
      </c>
    </row>
    <row r="13473" spans="1:6" x14ac:dyDescent="0.25">
      <c r="A13473" t="s">
        <v>20713</v>
      </c>
      <c r="B13473" t="s">
        <v>2777</v>
      </c>
      <c r="C13473" s="1">
        <v>0</v>
      </c>
      <c r="D13473" s="1">
        <v>0</v>
      </c>
      <c r="E13473" s="1">
        <v>1000</v>
      </c>
      <c r="F13473" t="s">
        <v>20714</v>
      </c>
    </row>
    <row r="13474" spans="1:6" x14ac:dyDescent="0.25">
      <c r="A13474" t="s">
        <v>20715</v>
      </c>
      <c r="B13474" t="s">
        <v>2779</v>
      </c>
      <c r="C13474" s="1">
        <v>0</v>
      </c>
      <c r="D13474" s="1">
        <v>0</v>
      </c>
      <c r="E13474" s="1">
        <v>0</v>
      </c>
    </row>
    <row r="13475" spans="1:6" x14ac:dyDescent="0.25">
      <c r="A13475" t="s">
        <v>20716</v>
      </c>
      <c r="B13475" t="s">
        <v>2781</v>
      </c>
      <c r="C13475" s="1">
        <v>0</v>
      </c>
      <c r="D13475" s="1">
        <v>0</v>
      </c>
      <c r="E13475" s="1">
        <v>0</v>
      </c>
    </row>
    <row r="13476" spans="1:6" x14ac:dyDescent="0.25">
      <c r="A13476" t="s">
        <v>20717</v>
      </c>
      <c r="B13476" t="s">
        <v>2783</v>
      </c>
      <c r="C13476" s="1">
        <v>0</v>
      </c>
      <c r="D13476" s="1">
        <v>0</v>
      </c>
      <c r="E13476" s="1">
        <v>0</v>
      </c>
    </row>
    <row r="13477" spans="1:6" x14ac:dyDescent="0.25">
      <c r="A13477" t="s">
        <v>20718</v>
      </c>
      <c r="B13477" t="s">
        <v>20719</v>
      </c>
      <c r="C13477" s="1">
        <v>0</v>
      </c>
      <c r="D13477" s="1">
        <v>0</v>
      </c>
      <c r="E13477" s="1">
        <v>0</v>
      </c>
    </row>
    <row r="13478" spans="1:6" x14ac:dyDescent="0.25">
      <c r="A13478" t="s">
        <v>20720</v>
      </c>
      <c r="B13478" t="s">
        <v>2785</v>
      </c>
      <c r="C13478" s="1">
        <v>2900</v>
      </c>
      <c r="D13478" s="1">
        <v>666</v>
      </c>
      <c r="E13478" s="1">
        <v>3000</v>
      </c>
    </row>
    <row r="13479" spans="1:6" x14ac:dyDescent="0.25">
      <c r="A13479" t="s">
        <v>20721</v>
      </c>
      <c r="B13479" t="s">
        <v>2787</v>
      </c>
      <c r="C13479" s="1">
        <v>1700</v>
      </c>
      <c r="D13479" s="1">
        <v>4878</v>
      </c>
      <c r="E13479" s="1">
        <v>5000</v>
      </c>
    </row>
    <row r="13480" spans="1:6" x14ac:dyDescent="0.25">
      <c r="A13480" t="s">
        <v>20722</v>
      </c>
      <c r="B13480" t="s">
        <v>2789</v>
      </c>
      <c r="C13480" s="1">
        <v>2000</v>
      </c>
      <c r="D13480" s="1">
        <v>2065</v>
      </c>
      <c r="E13480" s="1">
        <v>2000</v>
      </c>
    </row>
    <row r="13481" spans="1:6" x14ac:dyDescent="0.25">
      <c r="A13481" t="s">
        <v>20723</v>
      </c>
      <c r="B13481" t="s">
        <v>20724</v>
      </c>
      <c r="C13481" s="1">
        <v>13000</v>
      </c>
      <c r="D13481" s="1">
        <v>2400</v>
      </c>
      <c r="E13481" s="1">
        <v>13000</v>
      </c>
    </row>
    <row r="13482" spans="1:6" x14ac:dyDescent="0.25">
      <c r="A13482" t="s">
        <v>20725</v>
      </c>
      <c r="B13482" t="s">
        <v>20726</v>
      </c>
      <c r="C13482" s="1">
        <v>10000</v>
      </c>
      <c r="D13482" s="1">
        <v>0</v>
      </c>
      <c r="E13482" s="1">
        <v>13512</v>
      </c>
    </row>
    <row r="13483" spans="1:6" x14ac:dyDescent="0.25">
      <c r="A13483" t="s">
        <v>20727</v>
      </c>
      <c r="B13483" t="s">
        <v>19833</v>
      </c>
      <c r="C13483" s="1">
        <v>17581</v>
      </c>
      <c r="D13483" s="1">
        <v>5432</v>
      </c>
      <c r="E13483" s="1">
        <v>17616</v>
      </c>
    </row>
    <row r="13484" spans="1:6" x14ac:dyDescent="0.25">
      <c r="A13484" t="s">
        <v>20728</v>
      </c>
      <c r="B13484" t="s">
        <v>20729</v>
      </c>
      <c r="C13484" s="1">
        <v>0</v>
      </c>
      <c r="D13484" s="1">
        <v>0</v>
      </c>
      <c r="E13484" s="1">
        <v>0</v>
      </c>
    </row>
    <row r="13485" spans="1:6" x14ac:dyDescent="0.25">
      <c r="A13485" t="s">
        <v>20730</v>
      </c>
      <c r="B13485" t="s">
        <v>2791</v>
      </c>
      <c r="C13485" s="1">
        <v>27000</v>
      </c>
      <c r="D13485" s="1">
        <v>0</v>
      </c>
      <c r="E13485" s="1">
        <v>30133</v>
      </c>
    </row>
    <row r="13486" spans="1:6" x14ac:dyDescent="0.25">
      <c r="A13486" t="s">
        <v>20731</v>
      </c>
      <c r="B13486" t="s">
        <v>20732</v>
      </c>
      <c r="C13486" s="1">
        <v>14000</v>
      </c>
      <c r="D13486" s="1">
        <v>0</v>
      </c>
      <c r="E13486" s="1">
        <v>19800</v>
      </c>
    </row>
    <row r="13487" spans="1:6" x14ac:dyDescent="0.25">
      <c r="A13487" t="s">
        <v>20733</v>
      </c>
      <c r="B13487" t="s">
        <v>2793</v>
      </c>
      <c r="C13487" s="1">
        <v>157567</v>
      </c>
      <c r="D13487" s="1">
        <v>51234</v>
      </c>
      <c r="E13487" s="1">
        <v>131921</v>
      </c>
    </row>
    <row r="13488" spans="1:6" x14ac:dyDescent="0.25">
      <c r="A13488" t="s">
        <v>20734</v>
      </c>
      <c r="B13488" t="s">
        <v>2795</v>
      </c>
      <c r="C13488" s="1">
        <v>0</v>
      </c>
      <c r="D13488" s="1">
        <v>0</v>
      </c>
      <c r="E13488" s="1">
        <v>0</v>
      </c>
    </row>
    <row r="13489" spans="1:5" x14ac:dyDescent="0.25">
      <c r="A13489" t="s">
        <v>20735</v>
      </c>
      <c r="B13489" t="s">
        <v>20736</v>
      </c>
      <c r="C13489" s="1">
        <v>0</v>
      </c>
      <c r="D13489" s="1">
        <v>0</v>
      </c>
      <c r="E13489" s="1">
        <v>0</v>
      </c>
    </row>
    <row r="13490" spans="1:5" x14ac:dyDescent="0.25">
      <c r="A13490" t="s">
        <v>20737</v>
      </c>
      <c r="B13490" t="s">
        <v>2797</v>
      </c>
      <c r="C13490" s="1">
        <v>0</v>
      </c>
      <c r="D13490" s="1">
        <v>3000</v>
      </c>
      <c r="E13490" s="1">
        <v>0</v>
      </c>
    </row>
    <row r="13491" spans="1:5" x14ac:dyDescent="0.25">
      <c r="A13491" t="s">
        <v>20738</v>
      </c>
      <c r="B13491" t="s">
        <v>2799</v>
      </c>
      <c r="C13491" s="1">
        <v>6000</v>
      </c>
      <c r="D13491" s="1">
        <v>300</v>
      </c>
      <c r="E13491" s="1">
        <v>7500</v>
      </c>
    </row>
    <row r="13492" spans="1:5" x14ac:dyDescent="0.25">
      <c r="A13492" t="s">
        <v>20739</v>
      </c>
      <c r="B13492" t="s">
        <v>2801</v>
      </c>
      <c r="C13492" s="1">
        <v>2976</v>
      </c>
      <c r="D13492" s="1">
        <v>781</v>
      </c>
      <c r="E13492" s="1">
        <v>2604</v>
      </c>
    </row>
    <row r="13493" spans="1:5" x14ac:dyDescent="0.25">
      <c r="A13493" t="s">
        <v>20740</v>
      </c>
      <c r="B13493" t="s">
        <v>2803</v>
      </c>
      <c r="C13493" s="1">
        <v>12870</v>
      </c>
      <c r="D13493" s="1">
        <v>3985</v>
      </c>
      <c r="E13493" s="1">
        <v>10947</v>
      </c>
    </row>
    <row r="13494" spans="1:5" x14ac:dyDescent="0.25">
      <c r="A13494" t="s">
        <v>20741</v>
      </c>
      <c r="B13494" t="s">
        <v>2805</v>
      </c>
      <c r="C13494" s="1">
        <v>24070</v>
      </c>
      <c r="D13494" s="1">
        <v>7811</v>
      </c>
      <c r="E13494" s="1">
        <v>23813</v>
      </c>
    </row>
    <row r="13495" spans="1:5" x14ac:dyDescent="0.25">
      <c r="A13495" t="s">
        <v>20742</v>
      </c>
      <c r="B13495" t="s">
        <v>2807</v>
      </c>
      <c r="C13495" s="1">
        <v>0</v>
      </c>
      <c r="D13495" s="1">
        <v>0</v>
      </c>
      <c r="E13495" s="1">
        <v>0</v>
      </c>
    </row>
    <row r="13496" spans="1:5" x14ac:dyDescent="0.25">
      <c r="A13496" t="s">
        <v>20743</v>
      </c>
      <c r="B13496" t="s">
        <v>20744</v>
      </c>
      <c r="C13496" s="1">
        <v>0</v>
      </c>
      <c r="D13496" s="1">
        <v>0</v>
      </c>
      <c r="E13496" s="1">
        <v>0</v>
      </c>
    </row>
    <row r="13497" spans="1:5" x14ac:dyDescent="0.25">
      <c r="A13497" t="s">
        <v>20745</v>
      </c>
      <c r="B13497" t="s">
        <v>20746</v>
      </c>
      <c r="C13497" s="1">
        <v>0</v>
      </c>
      <c r="D13497" s="1">
        <v>0</v>
      </c>
      <c r="E13497" s="1">
        <v>0</v>
      </c>
    </row>
    <row r="13498" spans="1:5" x14ac:dyDescent="0.25">
      <c r="A13498" t="s">
        <v>20747</v>
      </c>
      <c r="B13498" t="s">
        <v>20748</v>
      </c>
      <c r="C13498" s="1">
        <v>0</v>
      </c>
      <c r="D13498" s="1">
        <v>0</v>
      </c>
      <c r="E13498" s="1">
        <v>0</v>
      </c>
    </row>
    <row r="13499" spans="1:5" x14ac:dyDescent="0.25">
      <c r="A13499" t="s">
        <v>20749</v>
      </c>
      <c r="B13499" t="s">
        <v>20750</v>
      </c>
      <c r="C13499" s="1">
        <v>0</v>
      </c>
      <c r="D13499" s="1">
        <v>0</v>
      </c>
      <c r="E13499" s="1">
        <v>0</v>
      </c>
    </row>
    <row r="13500" spans="1:5" x14ac:dyDescent="0.25">
      <c r="A13500" t="s">
        <v>20751</v>
      </c>
      <c r="B13500" t="s">
        <v>20752</v>
      </c>
      <c r="C13500" s="1">
        <v>0</v>
      </c>
      <c r="D13500" s="1">
        <v>0</v>
      </c>
      <c r="E13500" s="1">
        <v>0</v>
      </c>
    </row>
    <row r="13501" spans="1:5" x14ac:dyDescent="0.25">
      <c r="A13501" t="s">
        <v>20753</v>
      </c>
      <c r="B13501" t="s">
        <v>20754</v>
      </c>
      <c r="C13501" s="1">
        <v>0</v>
      </c>
      <c r="D13501" s="1">
        <v>0</v>
      </c>
      <c r="E13501" s="1">
        <v>0</v>
      </c>
    </row>
    <row r="13502" spans="1:5" x14ac:dyDescent="0.25">
      <c r="A13502" t="s">
        <v>20755</v>
      </c>
      <c r="B13502" t="s">
        <v>20756</v>
      </c>
      <c r="C13502" s="1">
        <v>0</v>
      </c>
      <c r="D13502" s="1">
        <v>0</v>
      </c>
      <c r="E13502" s="1">
        <v>0</v>
      </c>
    </row>
    <row r="13503" spans="1:5" x14ac:dyDescent="0.25">
      <c r="A13503" t="s">
        <v>20757</v>
      </c>
      <c r="B13503" t="s">
        <v>20758</v>
      </c>
      <c r="C13503" s="1">
        <v>0</v>
      </c>
      <c r="D13503" s="1">
        <v>0</v>
      </c>
      <c r="E13503" s="1">
        <v>0</v>
      </c>
    </row>
    <row r="13504" spans="1:5" x14ac:dyDescent="0.25">
      <c r="A13504" t="s">
        <v>20759</v>
      </c>
      <c r="B13504" t="s">
        <v>20760</v>
      </c>
      <c r="C13504" s="1">
        <v>0</v>
      </c>
      <c r="D13504" s="1">
        <v>0</v>
      </c>
      <c r="E13504" s="1">
        <v>0</v>
      </c>
    </row>
    <row r="13505" spans="1:5" x14ac:dyDescent="0.25">
      <c r="A13505" t="s">
        <v>20761</v>
      </c>
      <c r="B13505" t="s">
        <v>20762</v>
      </c>
      <c r="C13505" s="1">
        <v>0</v>
      </c>
      <c r="D13505" s="1">
        <v>0</v>
      </c>
      <c r="E13505" s="1">
        <v>0</v>
      </c>
    </row>
    <row r="13506" spans="1:5" x14ac:dyDescent="0.25">
      <c r="A13506" t="s">
        <v>20763</v>
      </c>
      <c r="B13506" t="s">
        <v>20764</v>
      </c>
      <c r="C13506" s="1">
        <v>0</v>
      </c>
      <c r="D13506" s="1">
        <v>0</v>
      </c>
      <c r="E13506" s="1">
        <v>0</v>
      </c>
    </row>
    <row r="13507" spans="1:5" x14ac:dyDescent="0.25">
      <c r="A13507" t="s">
        <v>20765</v>
      </c>
      <c r="B13507" t="s">
        <v>20766</v>
      </c>
      <c r="C13507" s="1">
        <v>0</v>
      </c>
      <c r="D13507" s="1">
        <v>0</v>
      </c>
      <c r="E13507" s="1">
        <v>0</v>
      </c>
    </row>
    <row r="13508" spans="1:5" x14ac:dyDescent="0.25">
      <c r="A13508" t="s">
        <v>20767</v>
      </c>
      <c r="B13508" t="s">
        <v>20768</v>
      </c>
      <c r="C13508" s="1">
        <v>0</v>
      </c>
      <c r="D13508" s="1">
        <v>0</v>
      </c>
      <c r="E13508" s="1">
        <v>0</v>
      </c>
    </row>
    <row r="13509" spans="1:5" x14ac:dyDescent="0.25">
      <c r="A13509" t="s">
        <v>20769</v>
      </c>
      <c r="B13509" t="s">
        <v>20770</v>
      </c>
      <c r="C13509" s="1">
        <v>0</v>
      </c>
      <c r="D13509" s="1">
        <v>0</v>
      </c>
      <c r="E13509" s="1">
        <v>0</v>
      </c>
    </row>
    <row r="13510" spans="1:5" x14ac:dyDescent="0.25">
      <c r="A13510" t="s">
        <v>20771</v>
      </c>
      <c r="B13510" t="s">
        <v>20772</v>
      </c>
      <c r="C13510" s="1">
        <v>0</v>
      </c>
      <c r="D13510" s="1">
        <v>0</v>
      </c>
      <c r="E13510" s="1">
        <v>0</v>
      </c>
    </row>
    <row r="13511" spans="1:5" x14ac:dyDescent="0.25">
      <c r="A13511" t="s">
        <v>20773</v>
      </c>
      <c r="B13511" t="s">
        <v>20774</v>
      </c>
      <c r="C13511" s="1">
        <v>0</v>
      </c>
      <c r="D13511" s="1">
        <v>0</v>
      </c>
      <c r="E13511" s="1">
        <v>0</v>
      </c>
    </row>
    <row r="13512" spans="1:5" x14ac:dyDescent="0.25">
      <c r="A13512" t="s">
        <v>20775</v>
      </c>
      <c r="B13512" t="s">
        <v>20776</v>
      </c>
      <c r="C13512" s="1">
        <v>0</v>
      </c>
      <c r="D13512" s="1">
        <v>0</v>
      </c>
      <c r="E13512" s="1">
        <v>0</v>
      </c>
    </row>
    <row r="13513" spans="1:5" x14ac:dyDescent="0.25">
      <c r="A13513" t="s">
        <v>20777</v>
      </c>
      <c r="B13513" t="s">
        <v>20778</v>
      </c>
      <c r="C13513" s="1">
        <v>0</v>
      </c>
      <c r="D13513" s="1">
        <v>0</v>
      </c>
      <c r="E13513" s="1">
        <v>0</v>
      </c>
    </row>
    <row r="13514" spans="1:5" x14ac:dyDescent="0.25">
      <c r="A13514" t="s">
        <v>20779</v>
      </c>
      <c r="B13514" t="s">
        <v>20780</v>
      </c>
      <c r="C13514" s="1">
        <v>0</v>
      </c>
      <c r="D13514" s="1">
        <v>0</v>
      </c>
      <c r="E13514" s="1">
        <v>0</v>
      </c>
    </row>
    <row r="13515" spans="1:5" x14ac:dyDescent="0.25">
      <c r="A13515" t="s">
        <v>20781</v>
      </c>
      <c r="B13515" t="s">
        <v>20782</v>
      </c>
      <c r="C13515" s="1">
        <v>0</v>
      </c>
      <c r="D13515" s="1">
        <v>0</v>
      </c>
      <c r="E13515" s="1">
        <v>0</v>
      </c>
    </row>
    <row r="13516" spans="1:5" x14ac:dyDescent="0.25">
      <c r="A13516" t="s">
        <v>20783</v>
      </c>
      <c r="B13516" t="s">
        <v>20784</v>
      </c>
      <c r="C13516" s="1">
        <v>0</v>
      </c>
      <c r="D13516" s="1">
        <v>0</v>
      </c>
      <c r="E13516" s="1">
        <v>0</v>
      </c>
    </row>
    <row r="13517" spans="1:5" x14ac:dyDescent="0.25">
      <c r="A13517" t="s">
        <v>20785</v>
      </c>
      <c r="B13517" t="s">
        <v>20786</v>
      </c>
      <c r="C13517" s="1">
        <v>0</v>
      </c>
      <c r="D13517" s="1">
        <v>0</v>
      </c>
      <c r="E13517" s="1">
        <v>0</v>
      </c>
    </row>
    <row r="13518" spans="1:5" x14ac:dyDescent="0.25">
      <c r="A13518" t="s">
        <v>20787</v>
      </c>
      <c r="B13518" t="s">
        <v>20788</v>
      </c>
      <c r="C13518" s="1">
        <v>0</v>
      </c>
      <c r="D13518" s="1">
        <v>0</v>
      </c>
      <c r="E13518" s="1">
        <v>0</v>
      </c>
    </row>
    <row r="13519" spans="1:5" x14ac:dyDescent="0.25">
      <c r="A13519" t="s">
        <v>20789</v>
      </c>
      <c r="B13519" t="s">
        <v>20790</v>
      </c>
      <c r="C13519" s="1">
        <v>0</v>
      </c>
      <c r="D13519" s="1">
        <v>0</v>
      </c>
      <c r="E13519" s="1">
        <v>0</v>
      </c>
    </row>
    <row r="13520" spans="1:5" x14ac:dyDescent="0.25">
      <c r="A13520" t="s">
        <v>20791</v>
      </c>
      <c r="B13520" t="s">
        <v>20792</v>
      </c>
      <c r="C13520" s="1">
        <v>0</v>
      </c>
      <c r="D13520" s="1">
        <v>0</v>
      </c>
      <c r="E13520" s="1">
        <v>0</v>
      </c>
    </row>
    <row r="13521" spans="1:5" x14ac:dyDescent="0.25">
      <c r="A13521" t="s">
        <v>20793</v>
      </c>
      <c r="B13521" t="s">
        <v>20794</v>
      </c>
      <c r="C13521" s="1">
        <v>0</v>
      </c>
      <c r="D13521" s="1">
        <v>0</v>
      </c>
      <c r="E13521" s="1">
        <v>0</v>
      </c>
    </row>
    <row r="13522" spans="1:5" x14ac:dyDescent="0.25">
      <c r="A13522" t="s">
        <v>20795</v>
      </c>
      <c r="B13522" t="s">
        <v>20796</v>
      </c>
      <c r="C13522" s="1">
        <v>0</v>
      </c>
      <c r="D13522" s="1">
        <v>0</v>
      </c>
      <c r="E13522" s="1">
        <v>0</v>
      </c>
    </row>
    <row r="13523" spans="1:5" x14ac:dyDescent="0.25">
      <c r="A13523" t="s">
        <v>20797</v>
      </c>
      <c r="B13523" t="s">
        <v>20798</v>
      </c>
      <c r="C13523" s="1">
        <v>0</v>
      </c>
      <c r="D13523" s="1">
        <v>0</v>
      </c>
      <c r="E13523" s="1">
        <v>0</v>
      </c>
    </row>
    <row r="13524" spans="1:5" x14ac:dyDescent="0.25">
      <c r="A13524" t="s">
        <v>20799</v>
      </c>
      <c r="B13524" t="s">
        <v>20800</v>
      </c>
      <c r="C13524" s="1">
        <v>0</v>
      </c>
      <c r="D13524" s="1">
        <v>0</v>
      </c>
      <c r="E13524" s="1">
        <v>0</v>
      </c>
    </row>
    <row r="13525" spans="1:5" x14ac:dyDescent="0.25">
      <c r="A13525" t="s">
        <v>20801</v>
      </c>
      <c r="B13525" t="s">
        <v>20802</v>
      </c>
      <c r="C13525" s="1">
        <v>0</v>
      </c>
      <c r="D13525" s="1">
        <v>0</v>
      </c>
      <c r="E13525" s="1">
        <v>0</v>
      </c>
    </row>
    <row r="13526" spans="1:5" x14ac:dyDescent="0.25">
      <c r="A13526" t="s">
        <v>20803</v>
      </c>
      <c r="B13526" t="s">
        <v>20804</v>
      </c>
      <c r="C13526" s="1">
        <v>0</v>
      </c>
      <c r="D13526" s="1">
        <v>0</v>
      </c>
      <c r="E13526" s="1">
        <v>0</v>
      </c>
    </row>
    <row r="13527" spans="1:5" x14ac:dyDescent="0.25">
      <c r="A13527" t="s">
        <v>20805</v>
      </c>
      <c r="B13527" t="s">
        <v>20806</v>
      </c>
      <c r="C13527" s="1">
        <v>0</v>
      </c>
      <c r="D13527" s="1">
        <v>0</v>
      </c>
      <c r="E13527" s="1">
        <v>0</v>
      </c>
    </row>
    <row r="13528" spans="1:5" x14ac:dyDescent="0.25">
      <c r="A13528" t="s">
        <v>20807</v>
      </c>
      <c r="B13528" t="s">
        <v>20808</v>
      </c>
      <c r="C13528" s="1">
        <v>0</v>
      </c>
      <c r="D13528" s="1">
        <v>0</v>
      </c>
      <c r="E13528" s="1">
        <v>0</v>
      </c>
    </row>
    <row r="13529" spans="1:5" x14ac:dyDescent="0.25">
      <c r="A13529" t="s">
        <v>20809</v>
      </c>
      <c r="B13529" t="s">
        <v>20810</v>
      </c>
      <c r="C13529" s="1">
        <v>0</v>
      </c>
      <c r="D13529" s="1">
        <v>0</v>
      </c>
      <c r="E13529" s="1">
        <v>0</v>
      </c>
    </row>
    <row r="13530" spans="1:5" x14ac:dyDescent="0.25">
      <c r="A13530" t="s">
        <v>20811</v>
      </c>
      <c r="B13530" t="s">
        <v>20812</v>
      </c>
      <c r="C13530" s="1">
        <v>0</v>
      </c>
      <c r="D13530" s="1">
        <v>0</v>
      </c>
      <c r="E13530" s="1">
        <v>0</v>
      </c>
    </row>
    <row r="13531" spans="1:5" x14ac:dyDescent="0.25">
      <c r="A13531" t="s">
        <v>20813</v>
      </c>
      <c r="B13531" t="s">
        <v>20814</v>
      </c>
      <c r="C13531" s="1">
        <v>0</v>
      </c>
      <c r="D13531" s="1">
        <v>0</v>
      </c>
      <c r="E13531" s="1">
        <v>0</v>
      </c>
    </row>
    <row r="13532" spans="1:5" x14ac:dyDescent="0.25">
      <c r="A13532" t="s">
        <v>20815</v>
      </c>
      <c r="B13532" t="s">
        <v>20816</v>
      </c>
      <c r="C13532" s="1">
        <v>0</v>
      </c>
      <c r="D13532" s="1">
        <v>0</v>
      </c>
      <c r="E13532" s="1">
        <v>0</v>
      </c>
    </row>
    <row r="13533" spans="1:5" x14ac:dyDescent="0.25">
      <c r="A13533" t="s">
        <v>20817</v>
      </c>
      <c r="B13533" t="s">
        <v>20818</v>
      </c>
      <c r="C13533" s="1">
        <v>0</v>
      </c>
      <c r="D13533" s="1">
        <v>0</v>
      </c>
      <c r="E13533" s="1">
        <v>0</v>
      </c>
    </row>
    <row r="13534" spans="1:5" x14ac:dyDescent="0.25">
      <c r="A13534" t="s">
        <v>20819</v>
      </c>
      <c r="B13534" t="s">
        <v>20820</v>
      </c>
      <c r="C13534" s="1">
        <v>0</v>
      </c>
      <c r="D13534" s="1">
        <v>0</v>
      </c>
      <c r="E13534" s="1">
        <v>0</v>
      </c>
    </row>
    <row r="13535" spans="1:5" x14ac:dyDescent="0.25">
      <c r="A13535" t="s">
        <v>20821</v>
      </c>
      <c r="B13535" t="s">
        <v>20822</v>
      </c>
      <c r="C13535" s="1">
        <v>0</v>
      </c>
      <c r="D13535" s="1">
        <v>0</v>
      </c>
      <c r="E13535" s="1">
        <v>0</v>
      </c>
    </row>
    <row r="13536" spans="1:5" x14ac:dyDescent="0.25">
      <c r="A13536" t="s">
        <v>20823</v>
      </c>
      <c r="B13536" t="s">
        <v>20824</v>
      </c>
      <c r="C13536" s="1">
        <v>0</v>
      </c>
      <c r="D13536" s="1">
        <v>0</v>
      </c>
      <c r="E13536" s="1">
        <v>0</v>
      </c>
    </row>
    <row r="13537" spans="1:5" x14ac:dyDescent="0.25">
      <c r="A13537" t="s">
        <v>20825</v>
      </c>
      <c r="B13537" t="s">
        <v>20826</v>
      </c>
      <c r="C13537" s="1">
        <v>0</v>
      </c>
      <c r="D13537" s="1">
        <v>0</v>
      </c>
      <c r="E13537" s="1">
        <v>0</v>
      </c>
    </row>
    <row r="13538" spans="1:5" x14ac:dyDescent="0.25">
      <c r="A13538" t="s">
        <v>20827</v>
      </c>
      <c r="B13538" t="s">
        <v>20828</v>
      </c>
      <c r="C13538" s="1">
        <v>0</v>
      </c>
      <c r="D13538" s="1">
        <v>0</v>
      </c>
      <c r="E13538" s="1">
        <v>0</v>
      </c>
    </row>
    <row r="13539" spans="1:5" x14ac:dyDescent="0.25">
      <c r="A13539" t="s">
        <v>20829</v>
      </c>
      <c r="B13539" t="s">
        <v>20830</v>
      </c>
      <c r="C13539" s="1">
        <v>0</v>
      </c>
      <c r="D13539" s="1">
        <v>0</v>
      </c>
      <c r="E13539" s="1">
        <v>0</v>
      </c>
    </row>
    <row r="13540" spans="1:5" x14ac:dyDescent="0.25">
      <c r="A13540" t="s">
        <v>20831</v>
      </c>
      <c r="B13540" t="s">
        <v>20832</v>
      </c>
      <c r="C13540" s="1">
        <v>0</v>
      </c>
      <c r="D13540" s="1">
        <v>0</v>
      </c>
      <c r="E13540" s="1">
        <v>0</v>
      </c>
    </row>
    <row r="13541" spans="1:5" x14ac:dyDescent="0.25">
      <c r="A13541" t="s">
        <v>20833</v>
      </c>
      <c r="B13541" t="s">
        <v>20834</v>
      </c>
      <c r="C13541" s="1">
        <v>175000</v>
      </c>
      <c r="D13541" s="1">
        <v>3234</v>
      </c>
      <c r="E13541" s="1">
        <v>0</v>
      </c>
    </row>
    <row r="13542" spans="1:5" x14ac:dyDescent="0.25">
      <c r="A13542" t="s">
        <v>20835</v>
      </c>
      <c r="B13542" t="s">
        <v>20836</v>
      </c>
      <c r="C13542" s="1">
        <v>0</v>
      </c>
      <c r="D13542" s="1">
        <v>0</v>
      </c>
      <c r="E13542" s="1">
        <v>0</v>
      </c>
    </row>
    <row r="13543" spans="1:5" x14ac:dyDescent="0.25">
      <c r="A13543" t="s">
        <v>20837</v>
      </c>
      <c r="B13543" t="s">
        <v>20838</v>
      </c>
      <c r="C13543" s="1">
        <v>0</v>
      </c>
      <c r="D13543" s="1">
        <v>0</v>
      </c>
      <c r="E13543" s="1">
        <v>0</v>
      </c>
    </row>
    <row r="13544" spans="1:5" x14ac:dyDescent="0.25">
      <c r="A13544" t="s">
        <v>20839</v>
      </c>
      <c r="B13544" t="s">
        <v>20840</v>
      </c>
      <c r="C13544" s="1">
        <v>0</v>
      </c>
      <c r="D13544" s="1">
        <v>0</v>
      </c>
      <c r="E13544" s="1">
        <v>0</v>
      </c>
    </row>
    <row r="13545" spans="1:5" x14ac:dyDescent="0.25">
      <c r="A13545" t="s">
        <v>20841</v>
      </c>
      <c r="B13545" t="s">
        <v>20842</v>
      </c>
      <c r="C13545" s="1">
        <v>0</v>
      </c>
      <c r="D13545" s="1">
        <v>0</v>
      </c>
      <c r="E13545" s="1">
        <v>0</v>
      </c>
    </row>
    <row r="13546" spans="1:5" x14ac:dyDescent="0.25">
      <c r="A13546" t="s">
        <v>20843</v>
      </c>
      <c r="B13546" t="s">
        <v>20844</v>
      </c>
      <c r="C13546" s="1">
        <v>0</v>
      </c>
      <c r="D13546" s="1">
        <v>0</v>
      </c>
      <c r="E13546" s="1">
        <v>0</v>
      </c>
    </row>
    <row r="13547" spans="1:5" x14ac:dyDescent="0.25">
      <c r="A13547" t="s">
        <v>20845</v>
      </c>
      <c r="B13547" t="s">
        <v>20846</v>
      </c>
      <c r="C13547" s="1">
        <v>0</v>
      </c>
      <c r="D13547" s="1">
        <v>0</v>
      </c>
      <c r="E13547" s="1">
        <v>0</v>
      </c>
    </row>
    <row r="13548" spans="1:5" x14ac:dyDescent="0.25">
      <c r="A13548" t="s">
        <v>20847</v>
      </c>
      <c r="B13548" t="s">
        <v>20848</v>
      </c>
      <c r="C13548" s="1">
        <v>0</v>
      </c>
      <c r="D13548" s="1">
        <v>0</v>
      </c>
      <c r="E13548" s="1">
        <v>0</v>
      </c>
    </row>
    <row r="13549" spans="1:5" x14ac:dyDescent="0.25">
      <c r="A13549" t="s">
        <v>20849</v>
      </c>
      <c r="B13549" t="s">
        <v>20850</v>
      </c>
      <c r="C13549" s="1">
        <v>0</v>
      </c>
      <c r="D13549" s="1">
        <v>0</v>
      </c>
      <c r="E13549" s="1">
        <v>0</v>
      </c>
    </row>
    <row r="13550" spans="1:5" x14ac:dyDescent="0.25">
      <c r="A13550" t="s">
        <v>20851</v>
      </c>
      <c r="B13550" t="s">
        <v>20852</v>
      </c>
      <c r="C13550" s="1">
        <v>0</v>
      </c>
      <c r="D13550" s="1">
        <v>0</v>
      </c>
      <c r="E13550" s="1">
        <v>0</v>
      </c>
    </row>
    <row r="13551" spans="1:5" x14ac:dyDescent="0.25">
      <c r="A13551" t="s">
        <v>20853</v>
      </c>
      <c r="B13551" t="s">
        <v>20854</v>
      </c>
      <c r="C13551" s="1">
        <v>0</v>
      </c>
      <c r="D13551" s="1">
        <v>0</v>
      </c>
      <c r="E13551" s="1">
        <v>0</v>
      </c>
    </row>
    <row r="13552" spans="1:5" x14ac:dyDescent="0.25">
      <c r="A13552" t="s">
        <v>20855</v>
      </c>
      <c r="B13552" t="s">
        <v>20856</v>
      </c>
      <c r="C13552" s="1">
        <v>0</v>
      </c>
      <c r="D13552" s="1">
        <v>0</v>
      </c>
      <c r="E13552" s="1">
        <v>0</v>
      </c>
    </row>
    <row r="13553" spans="1:5" x14ac:dyDescent="0.25">
      <c r="A13553" t="s">
        <v>20857</v>
      </c>
      <c r="B13553" t="s">
        <v>20858</v>
      </c>
      <c r="C13553" s="1">
        <v>0</v>
      </c>
      <c r="D13553" s="1">
        <v>0</v>
      </c>
      <c r="E13553" s="1">
        <v>0</v>
      </c>
    </row>
    <row r="13554" spans="1:5" x14ac:dyDescent="0.25">
      <c r="A13554" t="s">
        <v>20859</v>
      </c>
      <c r="B13554" t="s">
        <v>20860</v>
      </c>
      <c r="C13554" s="1">
        <v>0</v>
      </c>
      <c r="D13554" s="1">
        <v>0</v>
      </c>
      <c r="E13554" s="1">
        <v>0</v>
      </c>
    </row>
    <row r="13555" spans="1:5" x14ac:dyDescent="0.25">
      <c r="A13555" t="s">
        <v>20861</v>
      </c>
      <c r="B13555" t="s">
        <v>20862</v>
      </c>
      <c r="C13555" s="1">
        <v>0</v>
      </c>
      <c r="D13555" s="1">
        <v>0</v>
      </c>
      <c r="E13555" s="1">
        <v>0</v>
      </c>
    </row>
    <row r="13556" spans="1:5" x14ac:dyDescent="0.25">
      <c r="A13556" t="s">
        <v>20863</v>
      </c>
      <c r="B13556" t="s">
        <v>20864</v>
      </c>
      <c r="C13556" s="1">
        <v>0</v>
      </c>
      <c r="D13556" s="1">
        <v>0</v>
      </c>
      <c r="E13556" s="1">
        <v>0</v>
      </c>
    </row>
    <row r="13557" spans="1:5" x14ac:dyDescent="0.25">
      <c r="A13557" t="s">
        <v>20865</v>
      </c>
      <c r="B13557" t="s">
        <v>20866</v>
      </c>
      <c r="C13557" s="1">
        <v>0</v>
      </c>
      <c r="D13557" s="1">
        <v>0</v>
      </c>
      <c r="E13557" s="1">
        <v>0</v>
      </c>
    </row>
    <row r="13558" spans="1:5" x14ac:dyDescent="0.25">
      <c r="A13558" t="s">
        <v>20867</v>
      </c>
      <c r="B13558" t="s">
        <v>20868</v>
      </c>
      <c r="C13558" s="1">
        <v>0</v>
      </c>
      <c r="D13558" s="1">
        <v>0</v>
      </c>
      <c r="E13558" s="1">
        <v>0</v>
      </c>
    </row>
    <row r="13559" spans="1:5" x14ac:dyDescent="0.25">
      <c r="A13559" t="s">
        <v>20869</v>
      </c>
      <c r="B13559" t="s">
        <v>20870</v>
      </c>
      <c r="C13559" s="1">
        <v>0</v>
      </c>
      <c r="D13559" s="1">
        <v>0</v>
      </c>
      <c r="E13559" s="1">
        <v>0</v>
      </c>
    </row>
    <row r="13560" spans="1:5" x14ac:dyDescent="0.25">
      <c r="A13560" t="s">
        <v>20871</v>
      </c>
      <c r="B13560" t="s">
        <v>20872</v>
      </c>
      <c r="C13560" s="1">
        <v>0</v>
      </c>
      <c r="D13560" s="1">
        <v>98</v>
      </c>
      <c r="E13560" s="1">
        <v>0</v>
      </c>
    </row>
    <row r="13561" spans="1:5" x14ac:dyDescent="0.25">
      <c r="A13561" t="s">
        <v>20873</v>
      </c>
      <c r="B13561" t="s">
        <v>20874</v>
      </c>
      <c r="C13561" s="1">
        <v>0</v>
      </c>
      <c r="D13561" s="1">
        <v>5673</v>
      </c>
      <c r="E13561" s="1">
        <v>0</v>
      </c>
    </row>
    <row r="13562" spans="1:5" x14ac:dyDescent="0.25">
      <c r="A13562" t="s">
        <v>20875</v>
      </c>
      <c r="B13562" t="s">
        <v>20876</v>
      </c>
      <c r="C13562" s="1">
        <v>0</v>
      </c>
      <c r="D13562" s="1">
        <v>0</v>
      </c>
      <c r="E13562" s="1">
        <v>0</v>
      </c>
    </row>
    <row r="13563" spans="1:5" x14ac:dyDescent="0.25">
      <c r="A13563" t="s">
        <v>20877</v>
      </c>
      <c r="B13563" t="s">
        <v>20878</v>
      </c>
      <c r="C13563" s="1">
        <v>0</v>
      </c>
      <c r="D13563" s="1">
        <v>9695</v>
      </c>
      <c r="E13563" s="1">
        <v>0</v>
      </c>
    </row>
    <row r="13564" spans="1:5" x14ac:dyDescent="0.25">
      <c r="A13564" t="s">
        <v>20879</v>
      </c>
      <c r="B13564" t="s">
        <v>20880</v>
      </c>
      <c r="C13564" s="1">
        <v>0</v>
      </c>
      <c r="D13564" s="1">
        <v>0</v>
      </c>
      <c r="E13564" s="1">
        <v>0</v>
      </c>
    </row>
    <row r="13565" spans="1:5" x14ac:dyDescent="0.25">
      <c r="A13565" t="s">
        <v>20881</v>
      </c>
      <c r="B13565" t="s">
        <v>20882</v>
      </c>
      <c r="C13565" s="1">
        <v>0</v>
      </c>
      <c r="D13565" s="1">
        <v>0</v>
      </c>
      <c r="E13565" s="1">
        <v>0</v>
      </c>
    </row>
    <row r="13566" spans="1:5" x14ac:dyDescent="0.25">
      <c r="A13566" t="s">
        <v>20883</v>
      </c>
      <c r="B13566" t="s">
        <v>20884</v>
      </c>
      <c r="C13566" s="1">
        <v>0</v>
      </c>
      <c r="D13566" s="1">
        <v>0</v>
      </c>
      <c r="E13566" s="1">
        <v>0</v>
      </c>
    </row>
    <row r="13567" spans="1:5" x14ac:dyDescent="0.25">
      <c r="A13567" t="s">
        <v>20885</v>
      </c>
      <c r="B13567" t="s">
        <v>20886</v>
      </c>
      <c r="C13567" s="1">
        <v>0</v>
      </c>
      <c r="D13567" s="1">
        <v>784</v>
      </c>
      <c r="E13567" s="1">
        <v>0</v>
      </c>
    </row>
    <row r="13568" spans="1:5" x14ac:dyDescent="0.25">
      <c r="A13568" t="s">
        <v>20887</v>
      </c>
      <c r="B13568" t="s">
        <v>20888</v>
      </c>
      <c r="C13568" s="1">
        <v>0</v>
      </c>
      <c r="D13568" s="1">
        <v>0</v>
      </c>
      <c r="E13568" s="1">
        <v>0</v>
      </c>
    </row>
    <row r="13569" spans="1:5" x14ac:dyDescent="0.25">
      <c r="A13569" t="s">
        <v>20889</v>
      </c>
      <c r="B13569" t="s">
        <v>20890</v>
      </c>
      <c r="C13569" s="1">
        <v>0</v>
      </c>
      <c r="D13569" s="1">
        <v>0</v>
      </c>
      <c r="E13569" s="1">
        <v>0</v>
      </c>
    </row>
    <row r="13570" spans="1:5" x14ac:dyDescent="0.25">
      <c r="A13570" t="s">
        <v>20891</v>
      </c>
      <c r="B13570" t="s">
        <v>20892</v>
      </c>
      <c r="C13570" s="1">
        <v>0</v>
      </c>
      <c r="D13570" s="1">
        <v>0</v>
      </c>
      <c r="E13570" s="1">
        <v>0</v>
      </c>
    </row>
    <row r="13571" spans="1:5" x14ac:dyDescent="0.25">
      <c r="A13571" t="s">
        <v>20893</v>
      </c>
      <c r="B13571" t="s">
        <v>20894</v>
      </c>
      <c r="C13571" s="1">
        <v>0</v>
      </c>
      <c r="D13571" s="1">
        <v>0</v>
      </c>
      <c r="E13571" s="1">
        <v>0</v>
      </c>
    </row>
    <row r="13572" spans="1:5" x14ac:dyDescent="0.25">
      <c r="A13572" t="s">
        <v>20895</v>
      </c>
      <c r="B13572" t="s">
        <v>20896</v>
      </c>
      <c r="C13572" s="1">
        <v>0</v>
      </c>
      <c r="D13572" s="1">
        <v>0</v>
      </c>
      <c r="E13572" s="1">
        <v>0</v>
      </c>
    </row>
    <row r="13573" spans="1:5" x14ac:dyDescent="0.25">
      <c r="A13573" t="s">
        <v>20897</v>
      </c>
      <c r="B13573" t="s">
        <v>20898</v>
      </c>
      <c r="C13573" s="1">
        <v>0</v>
      </c>
      <c r="D13573" s="1">
        <v>14539</v>
      </c>
      <c r="E13573" s="1">
        <v>0</v>
      </c>
    </row>
    <row r="13574" spans="1:5" x14ac:dyDescent="0.25">
      <c r="A13574" t="s">
        <v>20899</v>
      </c>
      <c r="B13574" t="s">
        <v>20900</v>
      </c>
      <c r="C13574" s="1">
        <v>0</v>
      </c>
      <c r="D13574" s="1">
        <v>0</v>
      </c>
      <c r="E13574" s="1">
        <v>0</v>
      </c>
    </row>
    <row r="13575" spans="1:5" x14ac:dyDescent="0.25">
      <c r="A13575" t="s">
        <v>20901</v>
      </c>
      <c r="B13575" t="s">
        <v>20902</v>
      </c>
      <c r="C13575" s="1">
        <v>0</v>
      </c>
      <c r="D13575" s="1">
        <v>0</v>
      </c>
      <c r="E13575" s="1">
        <v>0</v>
      </c>
    </row>
    <row r="13576" spans="1:5" x14ac:dyDescent="0.25">
      <c r="A13576" t="s">
        <v>20903</v>
      </c>
      <c r="B13576" t="s">
        <v>20904</v>
      </c>
      <c r="C13576" s="1">
        <v>0</v>
      </c>
      <c r="D13576" s="1">
        <v>0</v>
      </c>
      <c r="E13576" s="1">
        <v>0</v>
      </c>
    </row>
    <row r="13577" spans="1:5" x14ac:dyDescent="0.25">
      <c r="A13577" t="s">
        <v>20905</v>
      </c>
      <c r="B13577" t="s">
        <v>20906</v>
      </c>
      <c r="C13577" s="1">
        <v>0</v>
      </c>
      <c r="D13577" s="1">
        <v>0</v>
      </c>
      <c r="E13577" s="1">
        <v>0</v>
      </c>
    </row>
    <row r="13578" spans="1:5" x14ac:dyDescent="0.25">
      <c r="A13578" t="s">
        <v>20907</v>
      </c>
      <c r="B13578" t="s">
        <v>20908</v>
      </c>
      <c r="C13578" s="1">
        <v>0</v>
      </c>
      <c r="D13578" s="1">
        <v>0</v>
      </c>
      <c r="E13578" s="1">
        <v>0</v>
      </c>
    </row>
    <row r="13579" spans="1:5" x14ac:dyDescent="0.25">
      <c r="A13579" t="s">
        <v>20909</v>
      </c>
      <c r="B13579" t="s">
        <v>20910</v>
      </c>
      <c r="C13579" s="1">
        <v>0</v>
      </c>
      <c r="D13579" s="1">
        <v>0</v>
      </c>
      <c r="E13579" s="1">
        <v>0</v>
      </c>
    </row>
    <row r="13580" spans="1:5" x14ac:dyDescent="0.25">
      <c r="A13580" t="s">
        <v>20911</v>
      </c>
      <c r="B13580" t="s">
        <v>20912</v>
      </c>
      <c r="C13580" s="1">
        <v>0</v>
      </c>
      <c r="D13580" s="1">
        <v>0</v>
      </c>
      <c r="E13580" s="1">
        <v>0</v>
      </c>
    </row>
    <row r="13581" spans="1:5" x14ac:dyDescent="0.25">
      <c r="A13581" t="s">
        <v>20913</v>
      </c>
      <c r="B13581" t="s">
        <v>20914</v>
      </c>
      <c r="C13581" s="1">
        <v>0</v>
      </c>
      <c r="D13581" s="1">
        <v>0</v>
      </c>
      <c r="E13581" s="1">
        <v>0</v>
      </c>
    </row>
    <row r="13582" spans="1:5" x14ac:dyDescent="0.25">
      <c r="A13582" t="s">
        <v>20915</v>
      </c>
      <c r="B13582" t="s">
        <v>20916</v>
      </c>
      <c r="C13582" s="1">
        <v>0</v>
      </c>
      <c r="D13582" s="1">
        <v>13975</v>
      </c>
      <c r="E13582" s="1">
        <v>0</v>
      </c>
    </row>
    <row r="13583" spans="1:5" x14ac:dyDescent="0.25">
      <c r="A13583" t="s">
        <v>20917</v>
      </c>
      <c r="B13583" t="s">
        <v>20918</v>
      </c>
      <c r="C13583" s="1">
        <v>382519</v>
      </c>
      <c r="D13583" s="1">
        <v>0</v>
      </c>
      <c r="E13583" s="1">
        <v>0</v>
      </c>
    </row>
    <row r="13584" spans="1:5" x14ac:dyDescent="0.25">
      <c r="A13584" t="s">
        <v>20919</v>
      </c>
      <c r="B13584" t="s">
        <v>20920</v>
      </c>
      <c r="C13584" s="1">
        <v>0</v>
      </c>
      <c r="D13584" s="1">
        <v>0</v>
      </c>
      <c r="E13584" s="1">
        <v>0</v>
      </c>
    </row>
    <row r="13585" spans="1:5" x14ac:dyDescent="0.25">
      <c r="A13585" t="s">
        <v>20921</v>
      </c>
      <c r="B13585" t="s">
        <v>20922</v>
      </c>
      <c r="C13585" s="1">
        <v>0</v>
      </c>
      <c r="D13585" s="1">
        <v>0</v>
      </c>
      <c r="E13585" s="1">
        <v>0</v>
      </c>
    </row>
    <row r="13586" spans="1:5" x14ac:dyDescent="0.25">
      <c r="A13586" t="s">
        <v>20923</v>
      </c>
      <c r="B13586" t="s">
        <v>20924</v>
      </c>
      <c r="C13586" s="1">
        <v>0</v>
      </c>
      <c r="D13586" s="1">
        <v>0</v>
      </c>
      <c r="E13586" s="1">
        <v>0</v>
      </c>
    </row>
    <row r="13587" spans="1:5" x14ac:dyDescent="0.25">
      <c r="A13587" t="s">
        <v>20925</v>
      </c>
      <c r="B13587" t="s">
        <v>20926</v>
      </c>
      <c r="C13587" s="1">
        <v>0</v>
      </c>
      <c r="D13587" s="1">
        <v>0</v>
      </c>
      <c r="E13587" s="1">
        <v>0</v>
      </c>
    </row>
    <row r="13588" spans="1:5" x14ac:dyDescent="0.25">
      <c r="A13588" t="s">
        <v>20927</v>
      </c>
      <c r="B13588" t="s">
        <v>20928</v>
      </c>
      <c r="C13588" s="1">
        <v>0</v>
      </c>
      <c r="D13588" s="1">
        <v>0</v>
      </c>
      <c r="E13588" s="1">
        <v>0</v>
      </c>
    </row>
    <row r="13589" spans="1:5" x14ac:dyDescent="0.25">
      <c r="A13589" t="s">
        <v>20929</v>
      </c>
      <c r="B13589" t="s">
        <v>20930</v>
      </c>
      <c r="C13589" s="1">
        <v>0</v>
      </c>
      <c r="D13589" s="1">
        <v>0</v>
      </c>
      <c r="E13589" s="1">
        <v>0</v>
      </c>
    </row>
    <row r="13590" spans="1:5" x14ac:dyDescent="0.25">
      <c r="A13590" t="s">
        <v>20931</v>
      </c>
      <c r="B13590" t="s">
        <v>20932</v>
      </c>
      <c r="C13590" s="1">
        <v>0</v>
      </c>
      <c r="D13590" s="1">
        <v>0</v>
      </c>
      <c r="E13590" s="1">
        <v>0</v>
      </c>
    </row>
    <row r="13591" spans="1:5" x14ac:dyDescent="0.25">
      <c r="A13591" t="s">
        <v>20933</v>
      </c>
      <c r="B13591" t="s">
        <v>20934</v>
      </c>
      <c r="C13591" s="1">
        <v>0</v>
      </c>
      <c r="D13591" s="1">
        <v>0</v>
      </c>
      <c r="E13591" s="1">
        <v>0</v>
      </c>
    </row>
    <row r="13592" spans="1:5" x14ac:dyDescent="0.25">
      <c r="A13592" t="s">
        <v>20935</v>
      </c>
      <c r="B13592" t="s">
        <v>20936</v>
      </c>
      <c r="C13592" s="1">
        <v>0</v>
      </c>
      <c r="D13592" s="1">
        <v>0</v>
      </c>
      <c r="E13592" s="1">
        <v>0</v>
      </c>
    </row>
    <row r="13593" spans="1:5" x14ac:dyDescent="0.25">
      <c r="A13593" t="s">
        <v>20937</v>
      </c>
      <c r="B13593" t="s">
        <v>20938</v>
      </c>
      <c r="C13593" s="1">
        <v>0</v>
      </c>
      <c r="D13593" s="1">
        <v>0</v>
      </c>
      <c r="E13593" s="1">
        <v>0</v>
      </c>
    </row>
    <row r="13594" spans="1:5" x14ac:dyDescent="0.25">
      <c r="A13594" t="s">
        <v>20939</v>
      </c>
      <c r="B13594" t="s">
        <v>20940</v>
      </c>
      <c r="C13594" s="1">
        <v>0</v>
      </c>
      <c r="D13594" s="1">
        <v>0</v>
      </c>
      <c r="E13594" s="1">
        <v>0</v>
      </c>
    </row>
    <row r="13595" spans="1:5" x14ac:dyDescent="0.25">
      <c r="A13595" t="s">
        <v>20941</v>
      </c>
      <c r="B13595" t="s">
        <v>20942</v>
      </c>
      <c r="C13595" s="1">
        <v>0</v>
      </c>
      <c r="D13595" s="1">
        <v>0</v>
      </c>
      <c r="E13595" s="1">
        <v>0</v>
      </c>
    </row>
    <row r="13596" spans="1:5" x14ac:dyDescent="0.25">
      <c r="A13596" t="s">
        <v>20943</v>
      </c>
      <c r="B13596" t="s">
        <v>20944</v>
      </c>
      <c r="C13596" s="1">
        <v>0</v>
      </c>
      <c r="D13596" s="1">
        <v>0</v>
      </c>
      <c r="E13596" s="1">
        <v>0</v>
      </c>
    </row>
    <row r="13597" spans="1:5" x14ac:dyDescent="0.25">
      <c r="A13597" t="s">
        <v>20945</v>
      </c>
      <c r="B13597" t="s">
        <v>20946</v>
      </c>
      <c r="C13597" s="1">
        <v>0</v>
      </c>
      <c r="D13597" s="1">
        <v>0</v>
      </c>
      <c r="E13597" s="1">
        <v>0</v>
      </c>
    </row>
    <row r="13598" spans="1:5" x14ac:dyDescent="0.25">
      <c r="A13598" t="s">
        <v>20947</v>
      </c>
      <c r="B13598" t="s">
        <v>20948</v>
      </c>
      <c r="C13598" s="1">
        <v>0</v>
      </c>
      <c r="D13598" s="1">
        <v>0</v>
      </c>
      <c r="E13598" s="1">
        <v>0</v>
      </c>
    </row>
    <row r="13599" spans="1:5" x14ac:dyDescent="0.25">
      <c r="A13599" t="s">
        <v>20949</v>
      </c>
      <c r="B13599" t="s">
        <v>20950</v>
      </c>
      <c r="C13599" s="1">
        <v>0</v>
      </c>
      <c r="D13599" s="1">
        <v>0</v>
      </c>
      <c r="E13599" s="1">
        <v>0</v>
      </c>
    </row>
    <row r="13600" spans="1:5" x14ac:dyDescent="0.25">
      <c r="A13600" t="s">
        <v>20951</v>
      </c>
      <c r="B13600" t="s">
        <v>20952</v>
      </c>
      <c r="C13600" s="1">
        <v>0</v>
      </c>
      <c r="D13600" s="1">
        <v>0</v>
      </c>
      <c r="E13600" s="1">
        <v>0</v>
      </c>
    </row>
    <row r="13601" spans="1:5" x14ac:dyDescent="0.25">
      <c r="A13601" t="s">
        <v>20953</v>
      </c>
      <c r="B13601" t="s">
        <v>20954</v>
      </c>
      <c r="C13601" s="1">
        <v>0</v>
      </c>
      <c r="D13601" s="1">
        <v>0</v>
      </c>
      <c r="E13601" s="1">
        <v>0</v>
      </c>
    </row>
    <row r="13602" spans="1:5" x14ac:dyDescent="0.25">
      <c r="A13602" t="s">
        <v>20955</v>
      </c>
      <c r="B13602" t="s">
        <v>20956</v>
      </c>
      <c r="C13602" s="1">
        <v>0</v>
      </c>
      <c r="D13602" s="1">
        <v>0</v>
      </c>
      <c r="E13602" s="1">
        <v>0</v>
      </c>
    </row>
    <row r="13603" spans="1:5" x14ac:dyDescent="0.25">
      <c r="A13603" t="s">
        <v>20957</v>
      </c>
      <c r="B13603" t="s">
        <v>20958</v>
      </c>
      <c r="C13603" s="1">
        <v>0</v>
      </c>
      <c r="D13603" s="1">
        <v>85500</v>
      </c>
      <c r="E13603" s="1">
        <v>0</v>
      </c>
    </row>
    <row r="13604" spans="1:5" x14ac:dyDescent="0.25">
      <c r="A13604" t="s">
        <v>20959</v>
      </c>
      <c r="B13604" t="s">
        <v>20960</v>
      </c>
      <c r="C13604" s="1">
        <v>0</v>
      </c>
      <c r="D13604" s="1">
        <v>5995</v>
      </c>
      <c r="E13604" s="1">
        <v>0</v>
      </c>
    </row>
    <row r="13605" spans="1:5" x14ac:dyDescent="0.25">
      <c r="A13605" t="s">
        <v>20961</v>
      </c>
      <c r="B13605" t="s">
        <v>20962</v>
      </c>
      <c r="C13605" s="1">
        <v>0</v>
      </c>
      <c r="D13605" s="1">
        <v>0</v>
      </c>
      <c r="E13605" s="1">
        <v>0</v>
      </c>
    </row>
    <row r="13606" spans="1:5" x14ac:dyDescent="0.25">
      <c r="A13606" t="s">
        <v>20963</v>
      </c>
      <c r="B13606" t="s">
        <v>20964</v>
      </c>
      <c r="C13606" s="1">
        <v>0</v>
      </c>
      <c r="D13606" s="1">
        <v>0</v>
      </c>
      <c r="E13606" s="1">
        <v>0</v>
      </c>
    </row>
    <row r="13607" spans="1:5" x14ac:dyDescent="0.25">
      <c r="A13607" t="s">
        <v>20965</v>
      </c>
      <c r="B13607" t="s">
        <v>20966</v>
      </c>
      <c r="C13607" s="1">
        <v>0</v>
      </c>
      <c r="D13607" s="1">
        <v>0</v>
      </c>
      <c r="E13607" s="1">
        <v>0</v>
      </c>
    </row>
    <row r="13608" spans="1:5" x14ac:dyDescent="0.25">
      <c r="A13608" t="s">
        <v>20967</v>
      </c>
      <c r="B13608" t="s">
        <v>20968</v>
      </c>
      <c r="C13608" s="1">
        <v>0</v>
      </c>
      <c r="D13608" s="1">
        <v>0</v>
      </c>
      <c r="E13608" s="1">
        <v>0</v>
      </c>
    </row>
    <row r="13609" spans="1:5" x14ac:dyDescent="0.25">
      <c r="A13609" t="s">
        <v>20969</v>
      </c>
      <c r="B13609" t="s">
        <v>20970</v>
      </c>
      <c r="C13609" s="1">
        <v>0</v>
      </c>
      <c r="D13609" s="1">
        <v>0</v>
      </c>
      <c r="E13609" s="1">
        <v>0</v>
      </c>
    </row>
    <row r="13610" spans="1:5" x14ac:dyDescent="0.25">
      <c r="A13610" t="s">
        <v>20971</v>
      </c>
      <c r="B13610" t="s">
        <v>20972</v>
      </c>
      <c r="C13610" s="1">
        <v>0</v>
      </c>
      <c r="D13610" s="1">
        <v>0</v>
      </c>
      <c r="E13610" s="1">
        <v>0</v>
      </c>
    </row>
    <row r="13611" spans="1:5" x14ac:dyDescent="0.25">
      <c r="A13611" t="s">
        <v>20973</v>
      </c>
      <c r="B13611" t="s">
        <v>20974</v>
      </c>
      <c r="C13611" s="1">
        <v>0</v>
      </c>
      <c r="D13611" s="1">
        <v>0</v>
      </c>
      <c r="E13611" s="1">
        <v>0</v>
      </c>
    </row>
    <row r="13612" spans="1:5" x14ac:dyDescent="0.25">
      <c r="A13612" t="s">
        <v>20975</v>
      </c>
      <c r="B13612" t="s">
        <v>20976</v>
      </c>
      <c r="C13612" s="1">
        <v>0</v>
      </c>
      <c r="D13612" s="1">
        <v>0</v>
      </c>
      <c r="E13612" s="1">
        <v>0</v>
      </c>
    </row>
    <row r="13613" spans="1:5" x14ac:dyDescent="0.25">
      <c r="A13613" t="s">
        <v>20977</v>
      </c>
      <c r="B13613" t="s">
        <v>20978</v>
      </c>
      <c r="C13613" s="1">
        <v>0</v>
      </c>
      <c r="D13613" s="1">
        <v>0</v>
      </c>
      <c r="E13613" s="1">
        <v>0</v>
      </c>
    </row>
    <row r="13614" spans="1:5" x14ac:dyDescent="0.25">
      <c r="A13614" t="s">
        <v>20979</v>
      </c>
      <c r="B13614" t="s">
        <v>20980</v>
      </c>
      <c r="C13614" s="1">
        <v>0</v>
      </c>
      <c r="D13614" s="1">
        <v>43918</v>
      </c>
      <c r="E13614" s="1">
        <v>0</v>
      </c>
    </row>
    <row r="13615" spans="1:5" x14ac:dyDescent="0.25">
      <c r="A13615" t="s">
        <v>20981</v>
      </c>
      <c r="B13615" t="s">
        <v>20982</v>
      </c>
      <c r="C13615" s="1">
        <v>0</v>
      </c>
      <c r="D13615" s="1">
        <v>0</v>
      </c>
      <c r="E13615" s="1">
        <v>0</v>
      </c>
    </row>
    <row r="13616" spans="1:5" x14ac:dyDescent="0.25">
      <c r="A13616" t="s">
        <v>20983</v>
      </c>
      <c r="B13616" t="s">
        <v>20984</v>
      </c>
      <c r="C13616" s="1">
        <v>0</v>
      </c>
      <c r="D13616" s="1">
        <v>0</v>
      </c>
      <c r="E13616" s="1">
        <v>0</v>
      </c>
    </row>
    <row r="13617" spans="1:5" x14ac:dyDescent="0.25">
      <c r="A13617" t="s">
        <v>20985</v>
      </c>
      <c r="B13617" t="s">
        <v>20986</v>
      </c>
      <c r="C13617" s="1">
        <v>0</v>
      </c>
      <c r="D13617" s="1">
        <v>0</v>
      </c>
      <c r="E13617" s="1">
        <v>0</v>
      </c>
    </row>
    <row r="13618" spans="1:5" x14ac:dyDescent="0.25">
      <c r="A13618" t="s">
        <v>20987</v>
      </c>
      <c r="B13618" t="s">
        <v>20988</v>
      </c>
      <c r="C13618" s="1">
        <v>0</v>
      </c>
      <c r="D13618" s="1">
        <v>0</v>
      </c>
      <c r="E13618" s="1">
        <v>0</v>
      </c>
    </row>
    <row r="13619" spans="1:5" x14ac:dyDescent="0.25">
      <c r="A13619" t="s">
        <v>20989</v>
      </c>
      <c r="B13619" t="s">
        <v>20990</v>
      </c>
      <c r="C13619" s="1">
        <v>0</v>
      </c>
      <c r="D13619" s="1">
        <v>0</v>
      </c>
      <c r="E13619" s="1">
        <v>0</v>
      </c>
    </row>
    <row r="13620" spans="1:5" x14ac:dyDescent="0.25">
      <c r="A13620" t="s">
        <v>20991</v>
      </c>
      <c r="B13620" t="s">
        <v>20992</v>
      </c>
      <c r="C13620" s="1">
        <v>0</v>
      </c>
      <c r="D13620" s="1">
        <v>0</v>
      </c>
      <c r="E13620" s="1">
        <v>0</v>
      </c>
    </row>
    <row r="13621" spans="1:5" x14ac:dyDescent="0.25">
      <c r="A13621" t="s">
        <v>20993</v>
      </c>
      <c r="B13621" t="s">
        <v>20994</v>
      </c>
      <c r="C13621" s="1">
        <v>0</v>
      </c>
      <c r="D13621" s="1">
        <v>0</v>
      </c>
      <c r="E13621" s="1">
        <v>0</v>
      </c>
    </row>
    <row r="13622" spans="1:5" x14ac:dyDescent="0.25">
      <c r="A13622" t="s">
        <v>20995</v>
      </c>
      <c r="B13622" t="s">
        <v>20996</v>
      </c>
      <c r="C13622" s="1">
        <v>0</v>
      </c>
      <c r="D13622" s="1">
        <v>0</v>
      </c>
      <c r="E13622" s="1">
        <v>0</v>
      </c>
    </row>
    <row r="13623" spans="1:5" x14ac:dyDescent="0.25">
      <c r="A13623" t="s">
        <v>20997</v>
      </c>
      <c r="B13623" t="s">
        <v>20998</v>
      </c>
      <c r="C13623" s="1">
        <v>0</v>
      </c>
      <c r="D13623" s="1">
        <v>0</v>
      </c>
      <c r="E13623" s="1">
        <v>0</v>
      </c>
    </row>
    <row r="13624" spans="1:5" x14ac:dyDescent="0.25">
      <c r="A13624" t="s">
        <v>20999</v>
      </c>
      <c r="B13624" t="s">
        <v>21000</v>
      </c>
      <c r="C13624" s="1">
        <v>0</v>
      </c>
      <c r="D13624" s="1">
        <v>0</v>
      </c>
      <c r="E13624" s="1">
        <v>0</v>
      </c>
    </row>
    <row r="13625" spans="1:5" x14ac:dyDescent="0.25">
      <c r="A13625" t="s">
        <v>21001</v>
      </c>
      <c r="B13625" t="s">
        <v>21002</v>
      </c>
      <c r="C13625" s="1">
        <v>3000000</v>
      </c>
      <c r="D13625" s="1">
        <v>0</v>
      </c>
      <c r="E13625" s="1">
        <v>0</v>
      </c>
    </row>
    <row r="13626" spans="1:5" x14ac:dyDescent="0.25">
      <c r="A13626" t="s">
        <v>21003</v>
      </c>
      <c r="B13626" t="s">
        <v>21004</v>
      </c>
      <c r="C13626" s="1">
        <v>0</v>
      </c>
      <c r="D13626" s="1">
        <v>0</v>
      </c>
      <c r="E13626" s="1">
        <v>0</v>
      </c>
    </row>
    <row r="13627" spans="1:5" x14ac:dyDescent="0.25">
      <c r="A13627" t="s">
        <v>21005</v>
      </c>
      <c r="B13627" t="s">
        <v>21006</v>
      </c>
      <c r="C13627" s="1">
        <v>0</v>
      </c>
      <c r="D13627" s="1">
        <v>0</v>
      </c>
      <c r="E13627" s="1">
        <v>0</v>
      </c>
    </row>
    <row r="13628" spans="1:5" x14ac:dyDescent="0.25">
      <c r="A13628" t="s">
        <v>21007</v>
      </c>
      <c r="B13628" t="s">
        <v>21008</v>
      </c>
      <c r="C13628" s="1">
        <v>0</v>
      </c>
      <c r="D13628" s="1">
        <v>0</v>
      </c>
      <c r="E13628" s="1">
        <v>0</v>
      </c>
    </row>
    <row r="13629" spans="1:5" x14ac:dyDescent="0.25">
      <c r="A13629" t="s">
        <v>21009</v>
      </c>
      <c r="B13629" t="s">
        <v>21010</v>
      </c>
      <c r="C13629" s="1">
        <v>0</v>
      </c>
      <c r="D13629" s="1">
        <v>0</v>
      </c>
      <c r="E13629" s="1">
        <v>0</v>
      </c>
    </row>
    <row r="13630" spans="1:5" x14ac:dyDescent="0.25">
      <c r="A13630" t="s">
        <v>21011</v>
      </c>
      <c r="B13630" t="s">
        <v>21012</v>
      </c>
      <c r="C13630" s="1">
        <v>0</v>
      </c>
      <c r="D13630" s="1">
        <v>0</v>
      </c>
      <c r="E13630" s="1">
        <v>0</v>
      </c>
    </row>
    <row r="13631" spans="1:5" x14ac:dyDescent="0.25">
      <c r="A13631" t="s">
        <v>21013</v>
      </c>
      <c r="B13631" t="s">
        <v>21014</v>
      </c>
      <c r="C13631" s="1">
        <v>0</v>
      </c>
      <c r="D13631" s="1">
        <v>0</v>
      </c>
      <c r="E13631" s="1">
        <v>0</v>
      </c>
    </row>
    <row r="13632" spans="1:5" x14ac:dyDescent="0.25">
      <c r="A13632" t="s">
        <v>21015</v>
      </c>
      <c r="B13632" t="s">
        <v>21016</v>
      </c>
      <c r="C13632" s="1">
        <v>0</v>
      </c>
      <c r="D13632" s="1">
        <v>0</v>
      </c>
      <c r="E13632" s="1">
        <v>0</v>
      </c>
    </row>
    <row r="13633" spans="1:5" x14ac:dyDescent="0.25">
      <c r="A13633" t="s">
        <v>21017</v>
      </c>
      <c r="B13633" t="s">
        <v>21018</v>
      </c>
      <c r="C13633" s="1">
        <v>0</v>
      </c>
      <c r="D13633" s="1">
        <v>0</v>
      </c>
      <c r="E13633" s="1">
        <v>0</v>
      </c>
    </row>
    <row r="13634" spans="1:5" x14ac:dyDescent="0.25">
      <c r="A13634" t="s">
        <v>21019</v>
      </c>
      <c r="B13634" t="s">
        <v>21020</v>
      </c>
      <c r="C13634" s="1">
        <v>0</v>
      </c>
      <c r="D13634" s="1">
        <v>0</v>
      </c>
      <c r="E13634" s="1">
        <v>0</v>
      </c>
    </row>
    <row r="13635" spans="1:5" x14ac:dyDescent="0.25">
      <c r="A13635" t="s">
        <v>21021</v>
      </c>
      <c r="B13635" t="s">
        <v>21022</v>
      </c>
      <c r="C13635" s="1">
        <v>0</v>
      </c>
      <c r="D13635" s="1">
        <v>0</v>
      </c>
      <c r="E13635" s="1">
        <v>0</v>
      </c>
    </row>
    <row r="13636" spans="1:5" x14ac:dyDescent="0.25">
      <c r="A13636" t="s">
        <v>21023</v>
      </c>
      <c r="B13636" t="s">
        <v>21024</v>
      </c>
      <c r="C13636" s="1">
        <v>0</v>
      </c>
      <c r="D13636" s="1">
        <v>0</v>
      </c>
      <c r="E13636" s="1">
        <v>0</v>
      </c>
    </row>
    <row r="13637" spans="1:5" x14ac:dyDescent="0.25">
      <c r="A13637" t="s">
        <v>21025</v>
      </c>
      <c r="B13637" t="s">
        <v>21026</v>
      </c>
      <c r="C13637" s="1">
        <v>0</v>
      </c>
      <c r="D13637" s="1">
        <v>0</v>
      </c>
      <c r="E13637" s="1">
        <v>0</v>
      </c>
    </row>
    <row r="13638" spans="1:5" x14ac:dyDescent="0.25">
      <c r="A13638" t="s">
        <v>21027</v>
      </c>
      <c r="B13638" t="s">
        <v>21028</v>
      </c>
      <c r="C13638" s="1">
        <v>0</v>
      </c>
      <c r="D13638" s="1">
        <v>0</v>
      </c>
      <c r="E13638" s="1">
        <v>0</v>
      </c>
    </row>
    <row r="13639" spans="1:5" x14ac:dyDescent="0.25">
      <c r="A13639" t="s">
        <v>21029</v>
      </c>
      <c r="B13639" t="s">
        <v>21030</v>
      </c>
      <c r="C13639" s="1">
        <v>0</v>
      </c>
      <c r="D13639" s="1">
        <v>0</v>
      </c>
      <c r="E13639" s="1">
        <v>0</v>
      </c>
    </row>
    <row r="13640" spans="1:5" x14ac:dyDescent="0.25">
      <c r="A13640" t="s">
        <v>21031</v>
      </c>
      <c r="B13640" t="s">
        <v>21032</v>
      </c>
      <c r="C13640" s="1">
        <v>0</v>
      </c>
      <c r="D13640" s="1">
        <v>0</v>
      </c>
      <c r="E13640" s="1">
        <v>0</v>
      </c>
    </row>
    <row r="13641" spans="1:5" x14ac:dyDescent="0.25">
      <c r="A13641" t="s">
        <v>21033</v>
      </c>
      <c r="B13641" t="s">
        <v>21034</v>
      </c>
      <c r="C13641" s="1">
        <v>0</v>
      </c>
      <c r="D13641" s="1">
        <v>0</v>
      </c>
      <c r="E13641" s="1">
        <v>0</v>
      </c>
    </row>
    <row r="13642" spans="1:5" x14ac:dyDescent="0.25">
      <c r="A13642" t="s">
        <v>21035</v>
      </c>
      <c r="B13642" t="s">
        <v>21036</v>
      </c>
      <c r="C13642" s="1">
        <v>0</v>
      </c>
      <c r="D13642" s="1">
        <v>0</v>
      </c>
      <c r="E13642" s="1">
        <v>0</v>
      </c>
    </row>
    <row r="13643" spans="1:5" x14ac:dyDescent="0.25">
      <c r="A13643" t="s">
        <v>21037</v>
      </c>
      <c r="B13643" t="s">
        <v>21038</v>
      </c>
      <c r="C13643" s="1">
        <v>0</v>
      </c>
      <c r="D13643" s="1">
        <v>0</v>
      </c>
      <c r="E13643" s="1">
        <v>0</v>
      </c>
    </row>
    <row r="13644" spans="1:5" x14ac:dyDescent="0.25">
      <c r="A13644" t="s">
        <v>21039</v>
      </c>
      <c r="B13644" t="s">
        <v>21040</v>
      </c>
      <c r="C13644" s="1">
        <v>0</v>
      </c>
      <c r="D13644" s="1">
        <v>0</v>
      </c>
      <c r="E13644" s="1">
        <v>0</v>
      </c>
    </row>
    <row r="13645" spans="1:5" x14ac:dyDescent="0.25">
      <c r="A13645" t="s">
        <v>21041</v>
      </c>
      <c r="B13645" t="s">
        <v>21042</v>
      </c>
      <c r="C13645" s="1">
        <v>0</v>
      </c>
      <c r="D13645" s="1">
        <v>0</v>
      </c>
      <c r="E13645" s="1">
        <v>0</v>
      </c>
    </row>
    <row r="13646" spans="1:5" x14ac:dyDescent="0.25">
      <c r="A13646" t="s">
        <v>21043</v>
      </c>
      <c r="B13646" t="s">
        <v>21044</v>
      </c>
      <c r="C13646" s="1">
        <v>0</v>
      </c>
      <c r="D13646" s="1">
        <v>0</v>
      </c>
      <c r="E13646" s="1">
        <v>0</v>
      </c>
    </row>
    <row r="13647" spans="1:5" x14ac:dyDescent="0.25">
      <c r="A13647" t="s">
        <v>21045</v>
      </c>
      <c r="B13647" t="s">
        <v>21046</v>
      </c>
      <c r="C13647" s="1">
        <v>0</v>
      </c>
      <c r="D13647" s="1">
        <v>0</v>
      </c>
      <c r="E13647" s="1">
        <v>0</v>
      </c>
    </row>
    <row r="13648" spans="1:5" x14ac:dyDescent="0.25">
      <c r="A13648" t="s">
        <v>21047</v>
      </c>
      <c r="B13648" t="s">
        <v>21048</v>
      </c>
      <c r="C13648" s="1">
        <v>0</v>
      </c>
      <c r="D13648" s="1">
        <v>0</v>
      </c>
      <c r="E13648" s="1">
        <v>0</v>
      </c>
    </row>
    <row r="13649" spans="1:5" x14ac:dyDescent="0.25">
      <c r="A13649" t="s">
        <v>21049</v>
      </c>
      <c r="B13649" t="s">
        <v>21050</v>
      </c>
      <c r="C13649" s="1">
        <v>0</v>
      </c>
      <c r="D13649" s="1">
        <v>0</v>
      </c>
      <c r="E13649" s="1">
        <v>0</v>
      </c>
    </row>
    <row r="13650" spans="1:5" x14ac:dyDescent="0.25">
      <c r="A13650" t="s">
        <v>21051</v>
      </c>
      <c r="B13650" t="s">
        <v>21052</v>
      </c>
      <c r="C13650" s="1">
        <v>0</v>
      </c>
      <c r="D13650" s="1">
        <v>0</v>
      </c>
      <c r="E13650" s="1">
        <v>0</v>
      </c>
    </row>
    <row r="13651" spans="1:5" x14ac:dyDescent="0.25">
      <c r="A13651" t="s">
        <v>21053</v>
      </c>
      <c r="B13651" t="s">
        <v>21054</v>
      </c>
      <c r="C13651" s="1">
        <v>0</v>
      </c>
      <c r="D13651" s="1">
        <v>0</v>
      </c>
      <c r="E13651" s="1">
        <v>0</v>
      </c>
    </row>
    <row r="13652" spans="1:5" x14ac:dyDescent="0.25">
      <c r="A13652" t="s">
        <v>21055</v>
      </c>
      <c r="B13652" t="s">
        <v>21056</v>
      </c>
      <c r="C13652" s="1">
        <v>0</v>
      </c>
      <c r="D13652" s="1">
        <v>0</v>
      </c>
      <c r="E13652" s="1">
        <v>0</v>
      </c>
    </row>
    <row r="13653" spans="1:5" x14ac:dyDescent="0.25">
      <c r="A13653" t="s">
        <v>21057</v>
      </c>
      <c r="B13653" t="s">
        <v>21058</v>
      </c>
      <c r="C13653" s="1">
        <v>0</v>
      </c>
      <c r="D13653" s="1">
        <v>0</v>
      </c>
      <c r="E13653" s="1">
        <v>0</v>
      </c>
    </row>
    <row r="13654" spans="1:5" x14ac:dyDescent="0.25">
      <c r="A13654" t="s">
        <v>21059</v>
      </c>
      <c r="B13654" t="s">
        <v>21060</v>
      </c>
      <c r="C13654" s="1">
        <v>0</v>
      </c>
      <c r="D13654" s="1">
        <v>0</v>
      </c>
      <c r="E13654" s="1">
        <v>0</v>
      </c>
    </row>
    <row r="13655" spans="1:5" x14ac:dyDescent="0.25">
      <c r="A13655" t="s">
        <v>21061</v>
      </c>
      <c r="B13655" t="s">
        <v>21062</v>
      </c>
      <c r="C13655" s="1">
        <v>0</v>
      </c>
      <c r="D13655" s="1">
        <v>0</v>
      </c>
      <c r="E13655" s="1">
        <v>0</v>
      </c>
    </row>
    <row r="13656" spans="1:5" x14ac:dyDescent="0.25">
      <c r="A13656" t="s">
        <v>21063</v>
      </c>
      <c r="B13656" t="s">
        <v>21064</v>
      </c>
      <c r="C13656" s="1">
        <v>0</v>
      </c>
      <c r="D13656" s="1">
        <v>128395</v>
      </c>
      <c r="E13656" s="1">
        <v>0</v>
      </c>
    </row>
    <row r="13657" spans="1:5" x14ac:dyDescent="0.25">
      <c r="A13657" t="s">
        <v>21065</v>
      </c>
      <c r="B13657" t="s">
        <v>21066</v>
      </c>
      <c r="C13657" s="1">
        <v>0</v>
      </c>
      <c r="D13657" s="1">
        <v>0</v>
      </c>
      <c r="E13657" s="1">
        <v>0</v>
      </c>
    </row>
    <row r="13658" spans="1:5" x14ac:dyDescent="0.25">
      <c r="A13658" t="s">
        <v>21067</v>
      </c>
      <c r="B13658" t="s">
        <v>21068</v>
      </c>
      <c r="C13658" s="1">
        <v>0</v>
      </c>
      <c r="D13658" s="1">
        <v>485479</v>
      </c>
      <c r="E13658" s="1">
        <v>0</v>
      </c>
    </row>
    <row r="13659" spans="1:5" x14ac:dyDescent="0.25">
      <c r="A13659" t="s">
        <v>21069</v>
      </c>
      <c r="B13659" t="s">
        <v>21070</v>
      </c>
      <c r="C13659" s="1">
        <v>0</v>
      </c>
      <c r="D13659" s="1">
        <v>0</v>
      </c>
      <c r="E13659" s="1">
        <v>0</v>
      </c>
    </row>
    <row r="13660" spans="1:5" x14ac:dyDescent="0.25">
      <c r="A13660" t="s">
        <v>21071</v>
      </c>
      <c r="B13660" t="s">
        <v>21072</v>
      </c>
      <c r="C13660" s="1">
        <v>0</v>
      </c>
      <c r="D13660" s="1">
        <v>0</v>
      </c>
      <c r="E13660" s="1">
        <v>0</v>
      </c>
    </row>
    <row r="13661" spans="1:5" x14ac:dyDescent="0.25">
      <c r="A13661" t="s">
        <v>21073</v>
      </c>
      <c r="B13661" t="s">
        <v>21074</v>
      </c>
      <c r="C13661" s="1">
        <v>0</v>
      </c>
      <c r="D13661" s="1">
        <v>0</v>
      </c>
      <c r="E13661" s="1">
        <v>0</v>
      </c>
    </row>
    <row r="13662" spans="1:5" x14ac:dyDescent="0.25">
      <c r="A13662" t="s">
        <v>21075</v>
      </c>
      <c r="B13662" t="s">
        <v>21076</v>
      </c>
      <c r="C13662" s="1">
        <v>0</v>
      </c>
      <c r="D13662" s="1">
        <v>0</v>
      </c>
      <c r="E13662" s="1">
        <v>0</v>
      </c>
    </row>
    <row r="13663" spans="1:5" x14ac:dyDescent="0.25">
      <c r="A13663" t="s">
        <v>21077</v>
      </c>
      <c r="B13663" t="s">
        <v>21078</v>
      </c>
      <c r="C13663" s="1">
        <v>0</v>
      </c>
      <c r="D13663" s="1">
        <v>0</v>
      </c>
      <c r="E13663" s="1">
        <v>0</v>
      </c>
    </row>
    <row r="13664" spans="1:5" x14ac:dyDescent="0.25">
      <c r="A13664" t="s">
        <v>21079</v>
      </c>
      <c r="B13664" t="s">
        <v>21080</v>
      </c>
      <c r="C13664" s="1">
        <v>0</v>
      </c>
      <c r="D13664" s="1">
        <v>0</v>
      </c>
      <c r="E13664" s="1">
        <v>0</v>
      </c>
    </row>
    <row r="13665" spans="1:5" x14ac:dyDescent="0.25">
      <c r="A13665" t="s">
        <v>21081</v>
      </c>
      <c r="B13665" t="s">
        <v>21082</v>
      </c>
      <c r="C13665" s="1">
        <v>0</v>
      </c>
      <c r="D13665" s="1">
        <v>0</v>
      </c>
      <c r="E13665" s="1">
        <v>0</v>
      </c>
    </row>
    <row r="13666" spans="1:5" x14ac:dyDescent="0.25">
      <c r="A13666" t="s">
        <v>21083</v>
      </c>
      <c r="B13666" t="s">
        <v>21084</v>
      </c>
      <c r="C13666" s="1">
        <v>0</v>
      </c>
      <c r="D13666" s="1">
        <v>0</v>
      </c>
      <c r="E13666" s="1">
        <v>0</v>
      </c>
    </row>
    <row r="13667" spans="1:5" x14ac:dyDescent="0.25">
      <c r="A13667" t="s">
        <v>21085</v>
      </c>
      <c r="B13667" t="s">
        <v>21086</v>
      </c>
      <c r="C13667" s="1">
        <v>4750000</v>
      </c>
      <c r="D13667" s="1">
        <v>4281</v>
      </c>
      <c r="E13667" s="1">
        <v>0</v>
      </c>
    </row>
    <row r="13668" spans="1:5" x14ac:dyDescent="0.25">
      <c r="A13668" t="s">
        <v>21087</v>
      </c>
      <c r="B13668" t="s">
        <v>21088</v>
      </c>
      <c r="C13668" s="1">
        <v>0</v>
      </c>
      <c r="D13668" s="1">
        <v>0</v>
      </c>
      <c r="E13668" s="1">
        <v>0</v>
      </c>
    </row>
    <row r="13669" spans="1:5" x14ac:dyDescent="0.25">
      <c r="A13669" t="s">
        <v>21089</v>
      </c>
      <c r="B13669" t="s">
        <v>21090</v>
      </c>
      <c r="C13669" s="1">
        <v>0</v>
      </c>
      <c r="D13669" s="1">
        <v>0</v>
      </c>
      <c r="E13669" s="1">
        <v>0</v>
      </c>
    </row>
    <row r="13670" spans="1:5" x14ac:dyDescent="0.25">
      <c r="A13670" t="s">
        <v>21091</v>
      </c>
      <c r="B13670" t="s">
        <v>21092</v>
      </c>
      <c r="C13670" s="1">
        <v>0</v>
      </c>
      <c r="D13670" s="1">
        <v>0</v>
      </c>
      <c r="E13670" s="1">
        <v>0</v>
      </c>
    </row>
    <row r="13671" spans="1:5" x14ac:dyDescent="0.25">
      <c r="A13671" t="s">
        <v>21093</v>
      </c>
      <c r="B13671" t="s">
        <v>21094</v>
      </c>
      <c r="C13671" s="1">
        <v>0</v>
      </c>
      <c r="D13671" s="1">
        <v>0</v>
      </c>
      <c r="E13671" s="1">
        <v>0</v>
      </c>
    </row>
    <row r="13672" spans="1:5" x14ac:dyDescent="0.25">
      <c r="A13672" t="s">
        <v>21095</v>
      </c>
      <c r="B13672" t="s">
        <v>21096</v>
      </c>
      <c r="C13672" s="1">
        <v>0</v>
      </c>
      <c r="D13672" s="1">
        <v>0</v>
      </c>
      <c r="E13672" s="1">
        <v>0</v>
      </c>
    </row>
    <row r="13673" spans="1:5" x14ac:dyDescent="0.25">
      <c r="A13673" t="s">
        <v>21097</v>
      </c>
      <c r="B13673" t="s">
        <v>21098</v>
      </c>
      <c r="C13673" s="1">
        <v>0</v>
      </c>
      <c r="D13673" s="1">
        <v>0</v>
      </c>
      <c r="E13673" s="1">
        <v>0</v>
      </c>
    </row>
    <row r="13674" spans="1:5" x14ac:dyDescent="0.25">
      <c r="A13674" t="s">
        <v>21099</v>
      </c>
      <c r="B13674" t="s">
        <v>21100</v>
      </c>
      <c r="C13674" s="1">
        <v>0</v>
      </c>
      <c r="D13674" s="1">
        <v>0</v>
      </c>
      <c r="E13674" s="1">
        <v>0</v>
      </c>
    </row>
    <row r="13675" spans="1:5" x14ac:dyDescent="0.25">
      <c r="A13675" t="s">
        <v>21101</v>
      </c>
      <c r="B13675" t="s">
        <v>21102</v>
      </c>
      <c r="C13675" s="1">
        <v>0</v>
      </c>
      <c r="D13675" s="1">
        <v>0</v>
      </c>
      <c r="E13675" s="1">
        <v>0</v>
      </c>
    </row>
    <row r="13676" spans="1:5" x14ac:dyDescent="0.25">
      <c r="A13676" t="s">
        <v>21103</v>
      </c>
      <c r="B13676" t="s">
        <v>21104</v>
      </c>
      <c r="C13676" s="1">
        <v>0</v>
      </c>
      <c r="D13676" s="1">
        <v>0</v>
      </c>
      <c r="E13676" s="1">
        <v>0</v>
      </c>
    </row>
    <row r="13677" spans="1:5" x14ac:dyDescent="0.25">
      <c r="A13677" t="s">
        <v>21105</v>
      </c>
      <c r="B13677" t="s">
        <v>21106</v>
      </c>
      <c r="C13677" s="1">
        <v>0</v>
      </c>
      <c r="D13677" s="1">
        <v>0</v>
      </c>
      <c r="E13677" s="1">
        <v>0</v>
      </c>
    </row>
    <row r="13678" spans="1:5" x14ac:dyDescent="0.25">
      <c r="A13678" t="s">
        <v>21107</v>
      </c>
      <c r="B13678" t="s">
        <v>21108</v>
      </c>
      <c r="C13678" s="1">
        <v>0</v>
      </c>
      <c r="D13678" s="1">
        <v>3000</v>
      </c>
      <c r="E13678" s="1">
        <v>0</v>
      </c>
    </row>
    <row r="13679" spans="1:5" x14ac:dyDescent="0.25">
      <c r="A13679" t="s">
        <v>21109</v>
      </c>
      <c r="B13679" t="s">
        <v>21110</v>
      </c>
      <c r="C13679" s="1">
        <v>0</v>
      </c>
      <c r="D13679" s="1">
        <v>0</v>
      </c>
      <c r="E13679" s="1">
        <v>0</v>
      </c>
    </row>
    <row r="13680" spans="1:5" x14ac:dyDescent="0.25">
      <c r="A13680" t="s">
        <v>21111</v>
      </c>
      <c r="B13680" t="s">
        <v>21112</v>
      </c>
      <c r="C13680" s="1">
        <v>0</v>
      </c>
      <c r="D13680" s="1">
        <v>25839</v>
      </c>
      <c r="E13680" s="1">
        <v>0</v>
      </c>
    </row>
    <row r="13681" spans="1:5" x14ac:dyDescent="0.25">
      <c r="A13681" t="s">
        <v>21113</v>
      </c>
      <c r="B13681" t="s">
        <v>21114</v>
      </c>
      <c r="C13681" s="1">
        <v>0</v>
      </c>
      <c r="D13681" s="1">
        <v>0</v>
      </c>
      <c r="E13681" s="1">
        <v>0</v>
      </c>
    </row>
    <row r="13682" spans="1:5" x14ac:dyDescent="0.25">
      <c r="A13682" t="s">
        <v>21115</v>
      </c>
      <c r="B13682" t="s">
        <v>21116</v>
      </c>
      <c r="C13682" s="1">
        <v>0</v>
      </c>
      <c r="D13682" s="1">
        <v>0</v>
      </c>
      <c r="E13682" s="1">
        <v>0</v>
      </c>
    </row>
    <row r="13683" spans="1:5" x14ac:dyDescent="0.25">
      <c r="A13683" t="s">
        <v>21117</v>
      </c>
      <c r="B13683" t="s">
        <v>21118</v>
      </c>
      <c r="C13683" s="1">
        <v>0</v>
      </c>
      <c r="D13683" s="1">
        <v>0</v>
      </c>
      <c r="E13683" s="1">
        <v>0</v>
      </c>
    </row>
    <row r="13684" spans="1:5" x14ac:dyDescent="0.25">
      <c r="A13684" t="s">
        <v>21119</v>
      </c>
      <c r="B13684" t="s">
        <v>21120</v>
      </c>
      <c r="C13684" s="1">
        <v>0</v>
      </c>
      <c r="D13684" s="1">
        <v>134222</v>
      </c>
      <c r="E13684" s="1">
        <v>1750000</v>
      </c>
    </row>
    <row r="13685" spans="1:5" x14ac:dyDescent="0.25">
      <c r="A13685" t="s">
        <v>21121</v>
      </c>
      <c r="B13685" t="s">
        <v>21122</v>
      </c>
      <c r="C13685" s="1">
        <v>0</v>
      </c>
      <c r="D13685" s="1">
        <v>0</v>
      </c>
      <c r="E13685" s="1">
        <v>0</v>
      </c>
    </row>
    <row r="13686" spans="1:5" x14ac:dyDescent="0.25">
      <c r="A13686" t="s">
        <v>21123</v>
      </c>
      <c r="B13686" t="s">
        <v>21124</v>
      </c>
      <c r="C13686" s="1">
        <v>0</v>
      </c>
      <c r="D13686" s="1">
        <v>0</v>
      </c>
      <c r="E13686" s="1">
        <v>0</v>
      </c>
    </row>
    <row r="13687" spans="1:5" x14ac:dyDescent="0.25">
      <c r="A13687" t="s">
        <v>21125</v>
      </c>
      <c r="B13687" t="s">
        <v>21126</v>
      </c>
      <c r="C13687" s="1">
        <v>0</v>
      </c>
      <c r="D13687" s="1">
        <v>0</v>
      </c>
      <c r="E13687" s="1">
        <v>0</v>
      </c>
    </row>
    <row r="13688" spans="1:5" x14ac:dyDescent="0.25">
      <c r="A13688" t="s">
        <v>21127</v>
      </c>
      <c r="B13688" t="s">
        <v>21128</v>
      </c>
      <c r="C13688" s="1">
        <v>0</v>
      </c>
      <c r="D13688" s="1">
        <v>0</v>
      </c>
      <c r="E13688" s="1">
        <v>0</v>
      </c>
    </row>
    <row r="13689" spans="1:5" x14ac:dyDescent="0.25">
      <c r="A13689" t="s">
        <v>21129</v>
      </c>
      <c r="B13689" t="s">
        <v>21130</v>
      </c>
      <c r="C13689" s="1">
        <v>0</v>
      </c>
      <c r="D13689" s="1">
        <v>0</v>
      </c>
      <c r="E13689" s="1">
        <v>0</v>
      </c>
    </row>
    <row r="13690" spans="1:5" x14ac:dyDescent="0.25">
      <c r="A13690" t="s">
        <v>21131</v>
      </c>
      <c r="B13690" t="s">
        <v>21132</v>
      </c>
      <c r="C13690" s="1">
        <v>0</v>
      </c>
      <c r="D13690" s="1">
        <v>0</v>
      </c>
      <c r="E13690" s="1">
        <v>0</v>
      </c>
    </row>
    <row r="13691" spans="1:5" x14ac:dyDescent="0.25">
      <c r="A13691" t="s">
        <v>21133</v>
      </c>
      <c r="B13691" t="s">
        <v>21134</v>
      </c>
      <c r="C13691" s="1">
        <v>0</v>
      </c>
      <c r="D13691" s="1">
        <v>0</v>
      </c>
      <c r="E13691" s="1">
        <v>0</v>
      </c>
    </row>
    <row r="13692" spans="1:5" x14ac:dyDescent="0.25">
      <c r="A13692" t="s">
        <v>21135</v>
      </c>
      <c r="B13692" t="s">
        <v>21136</v>
      </c>
      <c r="C13692" s="1">
        <v>0</v>
      </c>
      <c r="D13692" s="1">
        <v>0</v>
      </c>
      <c r="E13692" s="1">
        <v>0</v>
      </c>
    </row>
    <row r="13693" spans="1:5" x14ac:dyDescent="0.25">
      <c r="A13693" t="s">
        <v>21137</v>
      </c>
      <c r="B13693" t="s">
        <v>21138</v>
      </c>
      <c r="C13693" s="1">
        <v>0</v>
      </c>
      <c r="D13693" s="1">
        <v>0</v>
      </c>
      <c r="E13693" s="1">
        <v>0</v>
      </c>
    </row>
    <row r="13694" spans="1:5" x14ac:dyDescent="0.25">
      <c r="A13694" t="s">
        <v>21139</v>
      </c>
      <c r="B13694" t="s">
        <v>21140</v>
      </c>
      <c r="C13694" s="1">
        <v>0</v>
      </c>
      <c r="D13694" s="1">
        <v>0</v>
      </c>
      <c r="E13694" s="1">
        <v>0</v>
      </c>
    </row>
    <row r="13695" spans="1:5" x14ac:dyDescent="0.25">
      <c r="A13695" t="s">
        <v>21141</v>
      </c>
      <c r="B13695" t="s">
        <v>21142</v>
      </c>
      <c r="C13695" s="1">
        <v>0</v>
      </c>
      <c r="D13695" s="1">
        <v>0</v>
      </c>
      <c r="E13695" s="1">
        <v>0</v>
      </c>
    </row>
    <row r="13696" spans="1:5" x14ac:dyDescent="0.25">
      <c r="A13696" t="s">
        <v>21143</v>
      </c>
      <c r="B13696" t="s">
        <v>21144</v>
      </c>
      <c r="C13696" s="1">
        <v>0</v>
      </c>
      <c r="D13696" s="1">
        <v>0</v>
      </c>
      <c r="E13696" s="1">
        <v>0</v>
      </c>
    </row>
    <row r="13697" spans="1:5" x14ac:dyDescent="0.25">
      <c r="A13697" t="s">
        <v>21145</v>
      </c>
      <c r="B13697" t="s">
        <v>21146</v>
      </c>
      <c r="C13697" s="1">
        <v>0</v>
      </c>
      <c r="D13697" s="1">
        <v>0</v>
      </c>
      <c r="E13697" s="1">
        <v>0</v>
      </c>
    </row>
    <row r="13698" spans="1:5" x14ac:dyDescent="0.25">
      <c r="A13698" t="s">
        <v>21147</v>
      </c>
      <c r="B13698" t="s">
        <v>21148</v>
      </c>
      <c r="C13698" s="1">
        <v>0</v>
      </c>
      <c r="D13698" s="1">
        <v>80324</v>
      </c>
      <c r="E13698" s="1">
        <v>0</v>
      </c>
    </row>
    <row r="13699" spans="1:5" x14ac:dyDescent="0.25">
      <c r="A13699" t="s">
        <v>21149</v>
      </c>
      <c r="B13699" t="s">
        <v>21150</v>
      </c>
      <c r="C13699" s="1">
        <v>0</v>
      </c>
      <c r="D13699" s="1">
        <v>0</v>
      </c>
      <c r="E13699" s="1">
        <v>0</v>
      </c>
    </row>
    <row r="13700" spans="1:5" x14ac:dyDescent="0.25">
      <c r="A13700" t="s">
        <v>21151</v>
      </c>
      <c r="B13700" t="s">
        <v>21152</v>
      </c>
      <c r="C13700" s="1">
        <v>0</v>
      </c>
      <c r="D13700" s="1">
        <v>0</v>
      </c>
      <c r="E13700" s="1">
        <v>0</v>
      </c>
    </row>
    <row r="13701" spans="1:5" x14ac:dyDescent="0.25">
      <c r="A13701" t="s">
        <v>21153</v>
      </c>
      <c r="B13701" t="s">
        <v>21154</v>
      </c>
      <c r="C13701" s="1">
        <v>0</v>
      </c>
      <c r="D13701" s="1">
        <v>0</v>
      </c>
      <c r="E13701" s="1">
        <v>0</v>
      </c>
    </row>
    <row r="13702" spans="1:5" x14ac:dyDescent="0.25">
      <c r="A13702" t="s">
        <v>21155</v>
      </c>
      <c r="B13702" t="s">
        <v>21156</v>
      </c>
      <c r="C13702" s="1">
        <v>0</v>
      </c>
      <c r="D13702" s="1">
        <v>0</v>
      </c>
      <c r="E13702" s="1">
        <v>0</v>
      </c>
    </row>
    <row r="13703" spans="1:5" x14ac:dyDescent="0.25">
      <c r="A13703" t="s">
        <v>21157</v>
      </c>
      <c r="B13703" t="s">
        <v>21158</v>
      </c>
      <c r="C13703" s="1">
        <v>0</v>
      </c>
      <c r="D13703" s="1">
        <v>0</v>
      </c>
      <c r="E13703" s="1">
        <v>0</v>
      </c>
    </row>
    <row r="13704" spans="1:5" x14ac:dyDescent="0.25">
      <c r="A13704" t="s">
        <v>21159</v>
      </c>
      <c r="B13704" t="s">
        <v>21160</v>
      </c>
      <c r="C13704" s="1">
        <v>0</v>
      </c>
      <c r="D13704" s="1">
        <v>0</v>
      </c>
      <c r="E13704" s="1">
        <v>0</v>
      </c>
    </row>
    <row r="13705" spans="1:5" x14ac:dyDescent="0.25">
      <c r="A13705" t="s">
        <v>21161</v>
      </c>
      <c r="B13705" t="s">
        <v>21162</v>
      </c>
      <c r="C13705" s="1">
        <v>0</v>
      </c>
      <c r="D13705" s="1">
        <v>0</v>
      </c>
      <c r="E13705" s="1">
        <v>0</v>
      </c>
    </row>
    <row r="13706" spans="1:5" x14ac:dyDescent="0.25">
      <c r="A13706" t="s">
        <v>21163</v>
      </c>
      <c r="B13706" t="s">
        <v>21164</v>
      </c>
      <c r="C13706" s="1">
        <v>0</v>
      </c>
      <c r="D13706" s="1">
        <v>0</v>
      </c>
      <c r="E13706" s="1">
        <v>0</v>
      </c>
    </row>
    <row r="13707" spans="1:5" x14ac:dyDescent="0.25">
      <c r="A13707" t="s">
        <v>21165</v>
      </c>
      <c r="B13707" t="s">
        <v>21166</v>
      </c>
      <c r="C13707" s="1">
        <v>0</v>
      </c>
      <c r="D13707" s="1">
        <v>0</v>
      </c>
      <c r="E13707" s="1">
        <v>0</v>
      </c>
    </row>
    <row r="13708" spans="1:5" x14ac:dyDescent="0.25">
      <c r="A13708" t="s">
        <v>21167</v>
      </c>
      <c r="B13708" t="s">
        <v>21168</v>
      </c>
      <c r="C13708" s="1">
        <v>0</v>
      </c>
      <c r="D13708" s="1">
        <v>0</v>
      </c>
      <c r="E13708" s="1">
        <v>0</v>
      </c>
    </row>
    <row r="13709" spans="1:5" x14ac:dyDescent="0.25">
      <c r="A13709" t="s">
        <v>21169</v>
      </c>
      <c r="B13709" t="s">
        <v>21170</v>
      </c>
      <c r="C13709" s="1">
        <v>0</v>
      </c>
      <c r="D13709" s="1">
        <v>0</v>
      </c>
      <c r="E13709" s="1">
        <v>0</v>
      </c>
    </row>
    <row r="13710" spans="1:5" x14ac:dyDescent="0.25">
      <c r="A13710" t="s">
        <v>21171</v>
      </c>
      <c r="B13710" t="s">
        <v>21172</v>
      </c>
      <c r="C13710" s="1">
        <v>0</v>
      </c>
      <c r="D13710" s="1">
        <v>0</v>
      </c>
      <c r="E13710" s="1">
        <v>0</v>
      </c>
    </row>
    <row r="13711" spans="1:5" x14ac:dyDescent="0.25">
      <c r="A13711" t="s">
        <v>21173</v>
      </c>
      <c r="B13711" t="s">
        <v>21174</v>
      </c>
      <c r="C13711" s="1">
        <v>0</v>
      </c>
      <c r="D13711" s="1">
        <v>0</v>
      </c>
      <c r="E13711" s="1">
        <v>0</v>
      </c>
    </row>
    <row r="13712" spans="1:5" x14ac:dyDescent="0.25">
      <c r="A13712" t="s">
        <v>21175</v>
      </c>
      <c r="B13712" t="s">
        <v>21176</v>
      </c>
      <c r="C13712" s="1">
        <v>0</v>
      </c>
      <c r="D13712" s="1">
        <v>0</v>
      </c>
      <c r="E13712" s="1">
        <v>0</v>
      </c>
    </row>
    <row r="13713" spans="1:5" x14ac:dyDescent="0.25">
      <c r="A13713" t="s">
        <v>21177</v>
      </c>
      <c r="B13713" t="s">
        <v>21178</v>
      </c>
      <c r="C13713" s="1">
        <v>0</v>
      </c>
      <c r="D13713" s="1">
        <v>0</v>
      </c>
      <c r="E13713" s="1">
        <v>0</v>
      </c>
    </row>
    <row r="13714" spans="1:5" x14ac:dyDescent="0.25">
      <c r="A13714" t="s">
        <v>21179</v>
      </c>
      <c r="B13714" t="s">
        <v>21180</v>
      </c>
      <c r="C13714" s="1">
        <v>0</v>
      </c>
      <c r="D13714" s="1">
        <v>0</v>
      </c>
      <c r="E13714" s="1">
        <v>0</v>
      </c>
    </row>
    <row r="13715" spans="1:5" x14ac:dyDescent="0.25">
      <c r="A13715" t="s">
        <v>21181</v>
      </c>
      <c r="B13715" t="s">
        <v>21182</v>
      </c>
      <c r="C13715" s="1">
        <v>0</v>
      </c>
      <c r="D13715" s="1">
        <v>0</v>
      </c>
      <c r="E13715" s="1">
        <v>0</v>
      </c>
    </row>
    <row r="13716" spans="1:5" x14ac:dyDescent="0.25">
      <c r="A13716" t="s">
        <v>21183</v>
      </c>
      <c r="B13716" t="s">
        <v>21184</v>
      </c>
      <c r="C13716" s="1">
        <v>5000</v>
      </c>
      <c r="D13716" s="1">
        <v>0</v>
      </c>
      <c r="E13716" s="1">
        <v>0</v>
      </c>
    </row>
    <row r="13717" spans="1:5" x14ac:dyDescent="0.25">
      <c r="A13717" t="s">
        <v>21185</v>
      </c>
      <c r="B13717" t="s">
        <v>21186</v>
      </c>
      <c r="C13717" s="1">
        <v>0</v>
      </c>
      <c r="D13717" s="1">
        <v>0</v>
      </c>
      <c r="E13717" s="1">
        <v>0</v>
      </c>
    </row>
    <row r="13718" spans="1:5" x14ac:dyDescent="0.25">
      <c r="A13718" t="s">
        <v>21187</v>
      </c>
      <c r="B13718" t="s">
        <v>21188</v>
      </c>
      <c r="C13718" s="1">
        <v>0</v>
      </c>
      <c r="D13718" s="1">
        <v>0</v>
      </c>
      <c r="E13718" s="1">
        <v>0</v>
      </c>
    </row>
    <row r="13719" spans="1:5" x14ac:dyDescent="0.25">
      <c r="A13719" t="s">
        <v>21189</v>
      </c>
      <c r="B13719" t="s">
        <v>21190</v>
      </c>
      <c r="C13719" s="1">
        <v>0</v>
      </c>
      <c r="D13719" s="1">
        <v>0</v>
      </c>
      <c r="E13719" s="1">
        <v>0</v>
      </c>
    </row>
    <row r="13720" spans="1:5" x14ac:dyDescent="0.25">
      <c r="A13720" t="s">
        <v>21191</v>
      </c>
      <c r="B13720" t="s">
        <v>21192</v>
      </c>
      <c r="C13720" s="1">
        <v>0</v>
      </c>
      <c r="D13720" s="1">
        <v>0</v>
      </c>
      <c r="E13720" s="1">
        <v>0</v>
      </c>
    </row>
    <row r="13721" spans="1:5" x14ac:dyDescent="0.25">
      <c r="A13721" t="s">
        <v>21193</v>
      </c>
      <c r="B13721" t="s">
        <v>21194</v>
      </c>
      <c r="C13721" s="1">
        <v>0</v>
      </c>
      <c r="D13721" s="1">
        <v>0</v>
      </c>
      <c r="E13721" s="1">
        <v>0</v>
      </c>
    </row>
    <row r="13722" spans="1:5" x14ac:dyDescent="0.25">
      <c r="A13722" t="s">
        <v>21195</v>
      </c>
      <c r="B13722" t="s">
        <v>21196</v>
      </c>
      <c r="C13722" s="1">
        <v>0</v>
      </c>
      <c r="D13722" s="1">
        <v>0</v>
      </c>
      <c r="E13722" s="1">
        <v>0</v>
      </c>
    </row>
    <row r="13723" spans="1:5" x14ac:dyDescent="0.25">
      <c r="A13723" t="s">
        <v>21197</v>
      </c>
      <c r="B13723" t="s">
        <v>21198</v>
      </c>
      <c r="C13723" s="1">
        <v>0</v>
      </c>
      <c r="D13723" s="1">
        <v>0</v>
      </c>
      <c r="E13723" s="1">
        <v>0</v>
      </c>
    </row>
    <row r="13724" spans="1:5" x14ac:dyDescent="0.25">
      <c r="A13724" t="s">
        <v>21199</v>
      </c>
      <c r="B13724" t="s">
        <v>21200</v>
      </c>
      <c r="C13724" s="1">
        <v>0</v>
      </c>
      <c r="D13724" s="1">
        <v>0</v>
      </c>
      <c r="E13724" s="1">
        <v>0</v>
      </c>
    </row>
    <row r="13725" spans="1:5" x14ac:dyDescent="0.25">
      <c r="A13725" t="s">
        <v>21201</v>
      </c>
      <c r="B13725" t="s">
        <v>21202</v>
      </c>
      <c r="C13725" s="1">
        <v>0</v>
      </c>
      <c r="D13725" s="1">
        <v>0</v>
      </c>
      <c r="E13725" s="1">
        <v>0</v>
      </c>
    </row>
    <row r="13726" spans="1:5" x14ac:dyDescent="0.25">
      <c r="A13726" t="s">
        <v>21203</v>
      </c>
      <c r="B13726" t="s">
        <v>21204</v>
      </c>
      <c r="C13726" s="1">
        <v>0</v>
      </c>
      <c r="D13726" s="1">
        <v>0</v>
      </c>
      <c r="E13726" s="1">
        <v>0</v>
      </c>
    </row>
    <row r="13727" spans="1:5" x14ac:dyDescent="0.25">
      <c r="A13727" t="s">
        <v>21205</v>
      </c>
      <c r="B13727" t="s">
        <v>21206</v>
      </c>
      <c r="C13727" s="1">
        <v>0</v>
      </c>
      <c r="D13727" s="1">
        <v>0</v>
      </c>
      <c r="E13727" s="1">
        <v>0</v>
      </c>
    </row>
    <row r="13728" spans="1:5" x14ac:dyDescent="0.25">
      <c r="A13728" t="s">
        <v>21207</v>
      </c>
      <c r="B13728" t="s">
        <v>21208</v>
      </c>
      <c r="C13728" s="1">
        <v>0</v>
      </c>
      <c r="D13728" s="1">
        <v>0</v>
      </c>
      <c r="E13728" s="1">
        <v>13000</v>
      </c>
    </row>
    <row r="13729" spans="1:5" x14ac:dyDescent="0.25">
      <c r="A13729" t="s">
        <v>21209</v>
      </c>
      <c r="B13729" t="s">
        <v>21210</v>
      </c>
      <c r="C13729" s="1">
        <v>0</v>
      </c>
      <c r="D13729" s="1">
        <v>0</v>
      </c>
      <c r="E13729" s="1">
        <v>0</v>
      </c>
    </row>
    <row r="13730" spans="1:5" x14ac:dyDescent="0.25">
      <c r="A13730" t="s">
        <v>21211</v>
      </c>
      <c r="B13730" t="s">
        <v>21212</v>
      </c>
      <c r="C13730" s="1">
        <v>0</v>
      </c>
      <c r="D13730" s="1">
        <v>0</v>
      </c>
      <c r="E13730" s="1">
        <v>0</v>
      </c>
    </row>
    <row r="13731" spans="1:5" x14ac:dyDescent="0.25">
      <c r="A13731" t="s">
        <v>21213</v>
      </c>
      <c r="B13731" t="s">
        <v>21214</v>
      </c>
      <c r="C13731" s="1">
        <v>0</v>
      </c>
      <c r="D13731" s="1">
        <v>0</v>
      </c>
      <c r="E13731" s="1">
        <v>0</v>
      </c>
    </row>
    <row r="13732" spans="1:5" x14ac:dyDescent="0.25">
      <c r="A13732" t="s">
        <v>21215</v>
      </c>
      <c r="B13732" t="s">
        <v>21216</v>
      </c>
      <c r="C13732" s="1">
        <v>0</v>
      </c>
      <c r="D13732" s="1">
        <v>0</v>
      </c>
      <c r="E13732" s="1">
        <v>0</v>
      </c>
    </row>
    <row r="13733" spans="1:5" x14ac:dyDescent="0.25">
      <c r="A13733" t="s">
        <v>21217</v>
      </c>
      <c r="B13733" t="s">
        <v>21218</v>
      </c>
      <c r="C13733" s="1">
        <v>0</v>
      </c>
      <c r="D13733" s="1">
        <v>0</v>
      </c>
      <c r="E13733" s="1">
        <v>0</v>
      </c>
    </row>
    <row r="13734" spans="1:5" x14ac:dyDescent="0.25">
      <c r="A13734" t="s">
        <v>21219</v>
      </c>
      <c r="B13734" t="s">
        <v>21220</v>
      </c>
      <c r="C13734" s="1">
        <v>0</v>
      </c>
      <c r="D13734" s="1">
        <v>0</v>
      </c>
      <c r="E13734" s="1">
        <v>0</v>
      </c>
    </row>
    <row r="13735" spans="1:5" x14ac:dyDescent="0.25">
      <c r="A13735" t="s">
        <v>21221</v>
      </c>
      <c r="B13735" t="s">
        <v>21222</v>
      </c>
      <c r="C13735" s="1">
        <v>0</v>
      </c>
      <c r="D13735" s="1">
        <v>0</v>
      </c>
      <c r="E13735" s="1">
        <v>0</v>
      </c>
    </row>
    <row r="13736" spans="1:5" x14ac:dyDescent="0.25">
      <c r="A13736" t="s">
        <v>21223</v>
      </c>
      <c r="B13736" t="s">
        <v>21224</v>
      </c>
      <c r="C13736" s="1">
        <v>0</v>
      </c>
      <c r="D13736" s="1">
        <v>0</v>
      </c>
      <c r="E13736" s="1">
        <v>0</v>
      </c>
    </row>
    <row r="13737" spans="1:5" x14ac:dyDescent="0.25">
      <c r="A13737" t="s">
        <v>21225</v>
      </c>
      <c r="B13737" t="s">
        <v>21226</v>
      </c>
      <c r="C13737" s="1">
        <v>0</v>
      </c>
      <c r="D13737" s="1">
        <v>0</v>
      </c>
      <c r="E13737" s="1">
        <v>0</v>
      </c>
    </row>
    <row r="13738" spans="1:5" x14ac:dyDescent="0.25">
      <c r="A13738" t="s">
        <v>21227</v>
      </c>
      <c r="B13738" t="s">
        <v>21228</v>
      </c>
      <c r="C13738" s="1">
        <v>0</v>
      </c>
      <c r="D13738" s="1">
        <v>0</v>
      </c>
      <c r="E13738" s="1">
        <v>0</v>
      </c>
    </row>
    <row r="13739" spans="1:5" x14ac:dyDescent="0.25">
      <c r="A13739" t="s">
        <v>21229</v>
      </c>
      <c r="B13739" t="s">
        <v>21230</v>
      </c>
      <c r="C13739" s="1">
        <v>0</v>
      </c>
      <c r="D13739" s="1">
        <v>0</v>
      </c>
      <c r="E13739" s="1">
        <v>0</v>
      </c>
    </row>
    <row r="13740" spans="1:5" x14ac:dyDescent="0.25">
      <c r="A13740" t="s">
        <v>21231</v>
      </c>
      <c r="B13740" t="s">
        <v>21232</v>
      </c>
      <c r="C13740" s="1">
        <v>0</v>
      </c>
      <c r="D13740" s="1">
        <v>0</v>
      </c>
      <c r="E13740" s="1">
        <v>0</v>
      </c>
    </row>
    <row r="13741" spans="1:5" x14ac:dyDescent="0.25">
      <c r="A13741" t="s">
        <v>21233</v>
      </c>
      <c r="B13741" t="s">
        <v>21234</v>
      </c>
      <c r="C13741" s="1">
        <v>0</v>
      </c>
      <c r="D13741" s="1">
        <v>0</v>
      </c>
      <c r="E13741" s="1">
        <v>0</v>
      </c>
    </row>
    <row r="13742" spans="1:5" x14ac:dyDescent="0.25">
      <c r="A13742" t="s">
        <v>21235</v>
      </c>
      <c r="B13742" t="s">
        <v>21236</v>
      </c>
      <c r="C13742" s="1">
        <v>0</v>
      </c>
      <c r="D13742" s="1">
        <v>0</v>
      </c>
      <c r="E13742" s="1">
        <v>0</v>
      </c>
    </row>
    <row r="13743" spans="1:5" x14ac:dyDescent="0.25">
      <c r="A13743" t="s">
        <v>21237</v>
      </c>
      <c r="B13743" t="s">
        <v>21238</v>
      </c>
      <c r="C13743" s="1">
        <v>0</v>
      </c>
      <c r="D13743" s="1">
        <v>0</v>
      </c>
      <c r="E13743" s="1">
        <v>0</v>
      </c>
    </row>
    <row r="13744" spans="1:5" x14ac:dyDescent="0.25">
      <c r="A13744" t="s">
        <v>21239</v>
      </c>
      <c r="B13744" t="s">
        <v>21240</v>
      </c>
      <c r="C13744" s="1">
        <v>0</v>
      </c>
      <c r="D13744" s="1">
        <v>0</v>
      </c>
      <c r="E13744" s="1">
        <v>0</v>
      </c>
    </row>
    <row r="13745" spans="1:5" x14ac:dyDescent="0.25">
      <c r="A13745" t="s">
        <v>21241</v>
      </c>
      <c r="B13745" t="s">
        <v>21242</v>
      </c>
      <c r="C13745" s="1">
        <v>0</v>
      </c>
      <c r="D13745" s="1">
        <v>0</v>
      </c>
      <c r="E13745" s="1">
        <v>0</v>
      </c>
    </row>
    <row r="13746" spans="1:5" x14ac:dyDescent="0.25">
      <c r="A13746" t="s">
        <v>21243</v>
      </c>
      <c r="B13746" t="s">
        <v>21244</v>
      </c>
      <c r="C13746" s="1">
        <v>0</v>
      </c>
      <c r="D13746" s="1">
        <v>0</v>
      </c>
      <c r="E13746" s="1">
        <v>0</v>
      </c>
    </row>
    <row r="13747" spans="1:5" x14ac:dyDescent="0.25">
      <c r="A13747" t="s">
        <v>21245</v>
      </c>
      <c r="B13747" t="s">
        <v>21246</v>
      </c>
      <c r="C13747" s="1">
        <v>0</v>
      </c>
      <c r="D13747" s="1">
        <v>0</v>
      </c>
      <c r="E13747" s="1">
        <v>0</v>
      </c>
    </row>
    <row r="13748" spans="1:5" x14ac:dyDescent="0.25">
      <c r="A13748" t="s">
        <v>21247</v>
      </c>
      <c r="B13748" t="s">
        <v>21248</v>
      </c>
      <c r="C13748" s="1">
        <v>0</v>
      </c>
      <c r="D13748" s="1">
        <v>0</v>
      </c>
      <c r="E13748" s="1">
        <v>0</v>
      </c>
    </row>
    <row r="13749" spans="1:5" x14ac:dyDescent="0.25">
      <c r="A13749" t="s">
        <v>21249</v>
      </c>
      <c r="B13749" t="s">
        <v>21250</v>
      </c>
      <c r="C13749" s="1">
        <v>0</v>
      </c>
      <c r="D13749" s="1">
        <v>0</v>
      </c>
      <c r="E13749" s="1">
        <v>0</v>
      </c>
    </row>
    <row r="13750" spans="1:5" x14ac:dyDescent="0.25">
      <c r="A13750" t="s">
        <v>21251</v>
      </c>
      <c r="B13750" t="s">
        <v>21252</v>
      </c>
      <c r="C13750" s="1">
        <v>0</v>
      </c>
      <c r="D13750" s="1">
        <v>0</v>
      </c>
      <c r="E13750" s="1">
        <v>0</v>
      </c>
    </row>
    <row r="13751" spans="1:5" x14ac:dyDescent="0.25">
      <c r="A13751" t="s">
        <v>21253</v>
      </c>
      <c r="B13751" t="s">
        <v>21254</v>
      </c>
      <c r="C13751" s="1">
        <v>0</v>
      </c>
      <c r="D13751" s="1">
        <v>0</v>
      </c>
      <c r="E13751" s="1">
        <v>0</v>
      </c>
    </row>
    <row r="13752" spans="1:5" x14ac:dyDescent="0.25">
      <c r="A13752" t="s">
        <v>21255</v>
      </c>
      <c r="B13752" t="s">
        <v>21256</v>
      </c>
      <c r="C13752" s="1">
        <v>0</v>
      </c>
      <c r="D13752" s="1">
        <v>0</v>
      </c>
      <c r="E13752" s="1">
        <v>0</v>
      </c>
    </row>
    <row r="13753" spans="1:5" x14ac:dyDescent="0.25">
      <c r="A13753" t="s">
        <v>21257</v>
      </c>
      <c r="B13753" t="s">
        <v>21258</v>
      </c>
      <c r="C13753" s="1">
        <v>0</v>
      </c>
      <c r="D13753" s="1">
        <v>0</v>
      </c>
      <c r="E13753" s="1">
        <v>0</v>
      </c>
    </row>
    <row r="13754" spans="1:5" x14ac:dyDescent="0.25">
      <c r="A13754" t="s">
        <v>21259</v>
      </c>
      <c r="B13754" t="s">
        <v>21260</v>
      </c>
      <c r="C13754" s="1">
        <v>0</v>
      </c>
      <c r="D13754" s="1">
        <v>0</v>
      </c>
      <c r="E13754" s="1">
        <v>0</v>
      </c>
    </row>
    <row r="13755" spans="1:5" x14ac:dyDescent="0.25">
      <c r="A13755" t="s">
        <v>21261</v>
      </c>
      <c r="B13755" t="s">
        <v>21262</v>
      </c>
      <c r="C13755" s="1">
        <v>0</v>
      </c>
      <c r="D13755" s="1">
        <v>0</v>
      </c>
      <c r="E13755" s="1">
        <v>0</v>
      </c>
    </row>
    <row r="13756" spans="1:5" x14ac:dyDescent="0.25">
      <c r="A13756" t="s">
        <v>21263</v>
      </c>
      <c r="B13756" t="s">
        <v>21264</v>
      </c>
      <c r="C13756" s="1">
        <v>0</v>
      </c>
      <c r="D13756" s="1">
        <v>0</v>
      </c>
      <c r="E13756" s="1">
        <v>0</v>
      </c>
    </row>
    <row r="13757" spans="1:5" x14ac:dyDescent="0.25">
      <c r="A13757" t="s">
        <v>21265</v>
      </c>
      <c r="B13757" t="s">
        <v>21266</v>
      </c>
      <c r="C13757" s="1">
        <v>0</v>
      </c>
      <c r="D13757" s="1">
        <v>0</v>
      </c>
      <c r="E13757" s="1">
        <v>0</v>
      </c>
    </row>
    <row r="13758" spans="1:5" x14ac:dyDescent="0.25">
      <c r="A13758" t="s">
        <v>21267</v>
      </c>
      <c r="B13758" t="s">
        <v>21268</v>
      </c>
      <c r="C13758" s="1">
        <v>28000</v>
      </c>
      <c r="D13758" s="1">
        <v>4694</v>
      </c>
      <c r="E13758" s="1">
        <v>23000</v>
      </c>
    </row>
    <row r="13759" spans="1:5" x14ac:dyDescent="0.25">
      <c r="A13759" t="s">
        <v>21269</v>
      </c>
      <c r="B13759" t="s">
        <v>21270</v>
      </c>
      <c r="C13759" s="1">
        <v>0</v>
      </c>
      <c r="D13759" s="1">
        <v>0</v>
      </c>
      <c r="E13759" s="1">
        <v>0</v>
      </c>
    </row>
    <row r="13760" spans="1:5" x14ac:dyDescent="0.25">
      <c r="A13760" t="s">
        <v>21271</v>
      </c>
      <c r="B13760" t="s">
        <v>21272</v>
      </c>
      <c r="C13760" s="1">
        <v>0</v>
      </c>
      <c r="D13760" s="1">
        <v>0</v>
      </c>
      <c r="E13760" s="1">
        <v>0</v>
      </c>
    </row>
    <row r="13761" spans="1:5" x14ac:dyDescent="0.25">
      <c r="A13761" t="s">
        <v>21273</v>
      </c>
      <c r="B13761" t="s">
        <v>21274</v>
      </c>
      <c r="C13761" s="1">
        <v>0</v>
      </c>
      <c r="D13761" s="1">
        <v>0</v>
      </c>
      <c r="E13761" s="1">
        <v>0</v>
      </c>
    </row>
    <row r="13762" spans="1:5" x14ac:dyDescent="0.25">
      <c r="A13762" t="s">
        <v>21275</v>
      </c>
      <c r="B13762" t="s">
        <v>21276</v>
      </c>
      <c r="C13762" s="1">
        <v>0</v>
      </c>
      <c r="D13762" s="1">
        <v>0</v>
      </c>
      <c r="E13762" s="1">
        <v>0</v>
      </c>
    </row>
    <row r="13763" spans="1:5" x14ac:dyDescent="0.25">
      <c r="A13763" t="s">
        <v>21277</v>
      </c>
      <c r="B13763" t="s">
        <v>21278</v>
      </c>
      <c r="C13763" s="1">
        <v>0</v>
      </c>
      <c r="D13763" s="1">
        <v>0</v>
      </c>
      <c r="E13763" s="1">
        <v>0</v>
      </c>
    </row>
    <row r="13764" spans="1:5" x14ac:dyDescent="0.25">
      <c r="A13764" t="s">
        <v>21279</v>
      </c>
      <c r="B13764" t="s">
        <v>21280</v>
      </c>
      <c r="C13764" s="1">
        <v>0</v>
      </c>
      <c r="D13764" s="1">
        <v>0</v>
      </c>
      <c r="E13764" s="1">
        <v>0</v>
      </c>
    </row>
    <row r="13765" spans="1:5" x14ac:dyDescent="0.25">
      <c r="A13765" t="s">
        <v>21281</v>
      </c>
      <c r="B13765" t="s">
        <v>21282</v>
      </c>
      <c r="C13765" s="1">
        <v>0</v>
      </c>
      <c r="D13765" s="1">
        <v>0</v>
      </c>
      <c r="E13765" s="1">
        <v>0</v>
      </c>
    </row>
    <row r="13766" spans="1:5" x14ac:dyDescent="0.25">
      <c r="A13766" t="s">
        <v>21283</v>
      </c>
      <c r="B13766" t="s">
        <v>21284</v>
      </c>
      <c r="C13766" s="1">
        <v>0</v>
      </c>
      <c r="D13766" s="1">
        <v>0</v>
      </c>
      <c r="E13766" s="1">
        <v>0</v>
      </c>
    </row>
    <row r="13767" spans="1:5" x14ac:dyDescent="0.25">
      <c r="A13767" t="s">
        <v>21285</v>
      </c>
      <c r="B13767" t="s">
        <v>21286</v>
      </c>
      <c r="C13767" s="1">
        <v>0</v>
      </c>
      <c r="D13767" s="1">
        <v>0</v>
      </c>
      <c r="E13767" s="1">
        <v>0</v>
      </c>
    </row>
    <row r="13768" spans="1:5" x14ac:dyDescent="0.25">
      <c r="A13768" t="s">
        <v>21287</v>
      </c>
      <c r="B13768" t="s">
        <v>21288</v>
      </c>
      <c r="C13768" s="1">
        <v>0</v>
      </c>
      <c r="D13768" s="1">
        <v>0</v>
      </c>
      <c r="E13768" s="1">
        <v>0</v>
      </c>
    </row>
    <row r="13769" spans="1:5" x14ac:dyDescent="0.25">
      <c r="A13769" t="s">
        <v>21289</v>
      </c>
      <c r="B13769" t="s">
        <v>21290</v>
      </c>
      <c r="C13769" s="1">
        <v>0</v>
      </c>
      <c r="D13769" s="1">
        <v>0</v>
      </c>
      <c r="E13769" s="1">
        <v>0</v>
      </c>
    </row>
    <row r="13770" spans="1:5" x14ac:dyDescent="0.25">
      <c r="A13770" t="s">
        <v>21291</v>
      </c>
      <c r="B13770" t="s">
        <v>21292</v>
      </c>
      <c r="C13770" s="1">
        <v>0</v>
      </c>
      <c r="D13770" s="1">
        <v>0</v>
      </c>
      <c r="E13770" s="1">
        <v>0</v>
      </c>
    </row>
    <row r="13771" spans="1:5" x14ac:dyDescent="0.25">
      <c r="A13771" t="s">
        <v>21293</v>
      </c>
      <c r="B13771" t="s">
        <v>21294</v>
      </c>
      <c r="C13771" s="1">
        <v>0</v>
      </c>
      <c r="D13771" s="1">
        <v>0</v>
      </c>
      <c r="E13771" s="1">
        <v>0</v>
      </c>
    </row>
    <row r="13772" spans="1:5" x14ac:dyDescent="0.25">
      <c r="A13772" t="s">
        <v>21295</v>
      </c>
      <c r="B13772" t="s">
        <v>21296</v>
      </c>
      <c r="C13772" s="1">
        <v>0</v>
      </c>
      <c r="D13772" s="1">
        <v>0</v>
      </c>
      <c r="E13772" s="1">
        <v>0</v>
      </c>
    </row>
    <row r="13773" spans="1:5" x14ac:dyDescent="0.25">
      <c r="A13773" t="s">
        <v>21297</v>
      </c>
      <c r="B13773" t="s">
        <v>21298</v>
      </c>
      <c r="C13773" s="1">
        <v>0</v>
      </c>
      <c r="D13773" s="1">
        <v>0</v>
      </c>
      <c r="E13773" s="1">
        <v>0</v>
      </c>
    </row>
    <row r="13774" spans="1:5" x14ac:dyDescent="0.25">
      <c r="A13774" t="s">
        <v>21299</v>
      </c>
      <c r="B13774" t="s">
        <v>21300</v>
      </c>
      <c r="C13774" s="1">
        <v>0</v>
      </c>
      <c r="D13774" s="1">
        <v>0</v>
      </c>
      <c r="E13774" s="1">
        <v>0</v>
      </c>
    </row>
    <row r="13775" spans="1:5" x14ac:dyDescent="0.25">
      <c r="A13775" t="s">
        <v>21301</v>
      </c>
      <c r="B13775" t="s">
        <v>21302</v>
      </c>
      <c r="C13775" s="1">
        <v>0</v>
      </c>
      <c r="D13775" s="1">
        <v>0</v>
      </c>
      <c r="E13775" s="1">
        <v>0</v>
      </c>
    </row>
    <row r="13776" spans="1:5" x14ac:dyDescent="0.25">
      <c r="A13776" t="s">
        <v>21303</v>
      </c>
      <c r="B13776" t="s">
        <v>21304</v>
      </c>
      <c r="C13776" s="1">
        <v>2000</v>
      </c>
      <c r="D13776" s="1">
        <v>5030</v>
      </c>
      <c r="E13776" s="1">
        <v>7000</v>
      </c>
    </row>
    <row r="13777" spans="1:5" x14ac:dyDescent="0.25">
      <c r="A13777" t="s">
        <v>21305</v>
      </c>
      <c r="B13777" t="s">
        <v>21306</v>
      </c>
      <c r="C13777" s="1">
        <v>0</v>
      </c>
      <c r="D13777" s="1">
        <v>0</v>
      </c>
      <c r="E13777" s="1">
        <v>0</v>
      </c>
    </row>
    <row r="13778" spans="1:5" x14ac:dyDescent="0.25">
      <c r="A13778" t="s">
        <v>21307</v>
      </c>
      <c r="B13778" t="s">
        <v>21308</v>
      </c>
      <c r="C13778" s="1">
        <v>0</v>
      </c>
      <c r="D13778" s="1">
        <v>0</v>
      </c>
      <c r="E13778" s="1">
        <v>0</v>
      </c>
    </row>
    <row r="13779" spans="1:5" x14ac:dyDescent="0.25">
      <c r="A13779" t="s">
        <v>21309</v>
      </c>
      <c r="B13779" t="s">
        <v>21310</v>
      </c>
      <c r="C13779" s="1">
        <v>0</v>
      </c>
      <c r="D13779" s="1">
        <v>0</v>
      </c>
      <c r="E13779" s="1">
        <v>0</v>
      </c>
    </row>
    <row r="13780" spans="1:5" x14ac:dyDescent="0.25">
      <c r="A13780" t="s">
        <v>21311</v>
      </c>
      <c r="B13780" t="s">
        <v>21312</v>
      </c>
      <c r="C13780" s="1">
        <v>0</v>
      </c>
      <c r="D13780" s="1">
        <v>0</v>
      </c>
      <c r="E13780" s="1">
        <v>0</v>
      </c>
    </row>
    <row r="13781" spans="1:5" x14ac:dyDescent="0.25">
      <c r="A13781" t="s">
        <v>21313</v>
      </c>
      <c r="B13781" t="s">
        <v>21314</v>
      </c>
      <c r="C13781" s="1">
        <v>0</v>
      </c>
      <c r="D13781" s="1">
        <v>0</v>
      </c>
      <c r="E13781" s="1">
        <v>0</v>
      </c>
    </row>
    <row r="13782" spans="1:5" x14ac:dyDescent="0.25">
      <c r="A13782" t="s">
        <v>21315</v>
      </c>
      <c r="B13782" t="s">
        <v>21316</v>
      </c>
      <c r="C13782" s="1">
        <v>0</v>
      </c>
      <c r="D13782" s="1">
        <v>0</v>
      </c>
      <c r="E13782" s="1">
        <v>0</v>
      </c>
    </row>
    <row r="13783" spans="1:5" x14ac:dyDescent="0.25">
      <c r="A13783" t="s">
        <v>21317</v>
      </c>
      <c r="B13783" t="s">
        <v>21318</v>
      </c>
      <c r="C13783" s="1">
        <v>0</v>
      </c>
      <c r="D13783" s="1">
        <v>0</v>
      </c>
      <c r="E13783" s="1">
        <v>0</v>
      </c>
    </row>
    <row r="13784" spans="1:5" x14ac:dyDescent="0.25">
      <c r="A13784" t="s">
        <v>21319</v>
      </c>
      <c r="B13784" t="s">
        <v>21320</v>
      </c>
      <c r="C13784" s="1">
        <v>0</v>
      </c>
      <c r="D13784" s="1">
        <v>0</v>
      </c>
      <c r="E13784" s="1">
        <v>0</v>
      </c>
    </row>
    <row r="13785" spans="1:5" x14ac:dyDescent="0.25">
      <c r="A13785" t="s">
        <v>21321</v>
      </c>
      <c r="B13785" t="s">
        <v>21322</v>
      </c>
      <c r="C13785" s="1">
        <v>0</v>
      </c>
      <c r="D13785" s="1">
        <v>0</v>
      </c>
      <c r="E13785" s="1">
        <v>0</v>
      </c>
    </row>
    <row r="13786" spans="1:5" x14ac:dyDescent="0.25">
      <c r="A13786" t="s">
        <v>21323</v>
      </c>
      <c r="B13786" t="s">
        <v>21324</v>
      </c>
      <c r="C13786" s="1">
        <v>0</v>
      </c>
      <c r="D13786" s="1">
        <v>0</v>
      </c>
      <c r="E13786" s="1">
        <v>0</v>
      </c>
    </row>
    <row r="13787" spans="1:5" x14ac:dyDescent="0.25">
      <c r="A13787" t="s">
        <v>21325</v>
      </c>
      <c r="B13787" t="s">
        <v>21326</v>
      </c>
      <c r="C13787" s="1">
        <v>0</v>
      </c>
      <c r="D13787" s="1">
        <v>0</v>
      </c>
      <c r="E13787" s="1">
        <v>0</v>
      </c>
    </row>
    <row r="13788" spans="1:5" x14ac:dyDescent="0.25">
      <c r="A13788" t="s">
        <v>21327</v>
      </c>
      <c r="B13788" t="s">
        <v>21328</v>
      </c>
      <c r="C13788" s="1">
        <v>0</v>
      </c>
      <c r="D13788" s="1">
        <v>0</v>
      </c>
      <c r="E13788" s="1">
        <v>0</v>
      </c>
    </row>
    <row r="13789" spans="1:5" x14ac:dyDescent="0.25">
      <c r="A13789" t="s">
        <v>21329</v>
      </c>
      <c r="B13789" t="s">
        <v>21330</v>
      </c>
      <c r="C13789" s="1">
        <v>0</v>
      </c>
      <c r="D13789" s="1">
        <v>0</v>
      </c>
      <c r="E13789" s="1">
        <v>0</v>
      </c>
    </row>
    <row r="13790" spans="1:5" x14ac:dyDescent="0.25">
      <c r="A13790" t="s">
        <v>21331</v>
      </c>
      <c r="B13790" t="s">
        <v>21332</v>
      </c>
      <c r="C13790" s="1">
        <v>0</v>
      </c>
      <c r="D13790" s="1">
        <v>0</v>
      </c>
      <c r="E13790" s="1">
        <v>0</v>
      </c>
    </row>
    <row r="13791" spans="1:5" x14ac:dyDescent="0.25">
      <c r="A13791" t="s">
        <v>21333</v>
      </c>
      <c r="B13791" t="s">
        <v>21334</v>
      </c>
      <c r="C13791" s="1">
        <v>0</v>
      </c>
      <c r="D13791" s="1">
        <v>0</v>
      </c>
      <c r="E13791" s="1">
        <v>0</v>
      </c>
    </row>
    <row r="13792" spans="1:5" x14ac:dyDescent="0.25">
      <c r="A13792" t="s">
        <v>21335</v>
      </c>
      <c r="B13792" t="s">
        <v>21336</v>
      </c>
      <c r="C13792" s="1">
        <v>0</v>
      </c>
      <c r="D13792" s="1">
        <v>0</v>
      </c>
      <c r="E13792" s="1">
        <v>0</v>
      </c>
    </row>
    <row r="13793" spans="1:5" x14ac:dyDescent="0.25">
      <c r="A13793" t="s">
        <v>21337</v>
      </c>
      <c r="B13793" t="s">
        <v>21338</v>
      </c>
      <c r="C13793" s="1">
        <v>0</v>
      </c>
      <c r="D13793" s="1">
        <v>0</v>
      </c>
      <c r="E13793" s="1">
        <v>0</v>
      </c>
    </row>
    <row r="13794" spans="1:5" x14ac:dyDescent="0.25">
      <c r="A13794" t="s">
        <v>21339</v>
      </c>
      <c r="B13794" t="s">
        <v>21340</v>
      </c>
      <c r="C13794" s="1">
        <v>0</v>
      </c>
      <c r="D13794" s="1">
        <v>0</v>
      </c>
      <c r="E13794" s="1">
        <v>0</v>
      </c>
    </row>
    <row r="13795" spans="1:5" x14ac:dyDescent="0.25">
      <c r="A13795" t="s">
        <v>21341</v>
      </c>
      <c r="B13795" t="s">
        <v>21342</v>
      </c>
      <c r="C13795" s="1">
        <v>0</v>
      </c>
      <c r="D13795" s="1">
        <v>0</v>
      </c>
      <c r="E13795" s="1">
        <v>0</v>
      </c>
    </row>
    <row r="13796" spans="1:5" x14ac:dyDescent="0.25">
      <c r="A13796" t="s">
        <v>21343</v>
      </c>
      <c r="B13796" t="s">
        <v>21344</v>
      </c>
      <c r="C13796" s="1">
        <v>0</v>
      </c>
      <c r="D13796" s="1">
        <v>0</v>
      </c>
      <c r="E13796" s="1">
        <v>0</v>
      </c>
    </row>
    <row r="13797" spans="1:5" x14ac:dyDescent="0.25">
      <c r="A13797" t="s">
        <v>21345</v>
      </c>
      <c r="B13797" t="s">
        <v>21346</v>
      </c>
      <c r="C13797" s="1">
        <v>0</v>
      </c>
      <c r="D13797" s="1">
        <v>0</v>
      </c>
      <c r="E13797" s="1">
        <v>0</v>
      </c>
    </row>
    <row r="13798" spans="1:5" x14ac:dyDescent="0.25">
      <c r="A13798" t="s">
        <v>21347</v>
      </c>
      <c r="B13798" t="s">
        <v>21348</v>
      </c>
      <c r="C13798" s="1">
        <v>0</v>
      </c>
      <c r="D13798" s="1">
        <v>0</v>
      </c>
      <c r="E13798" s="1">
        <v>0</v>
      </c>
    </row>
    <row r="13799" spans="1:5" x14ac:dyDescent="0.25">
      <c r="A13799" t="s">
        <v>21349</v>
      </c>
      <c r="B13799" t="s">
        <v>21350</v>
      </c>
      <c r="C13799" s="1">
        <v>0</v>
      </c>
      <c r="D13799" s="1">
        <v>0</v>
      </c>
      <c r="E13799" s="1">
        <v>0</v>
      </c>
    </row>
    <row r="13800" spans="1:5" x14ac:dyDescent="0.25">
      <c r="A13800" t="s">
        <v>21351</v>
      </c>
      <c r="B13800" t="s">
        <v>21352</v>
      </c>
      <c r="C13800" s="1">
        <v>0</v>
      </c>
      <c r="D13800" s="1">
        <v>0</v>
      </c>
      <c r="E13800" s="1">
        <v>0</v>
      </c>
    </row>
    <row r="13801" spans="1:5" x14ac:dyDescent="0.25">
      <c r="A13801" t="s">
        <v>21353</v>
      </c>
      <c r="B13801" t="s">
        <v>21354</v>
      </c>
      <c r="C13801" s="1">
        <v>0</v>
      </c>
      <c r="D13801" s="1">
        <v>0</v>
      </c>
      <c r="E13801" s="1">
        <v>0</v>
      </c>
    </row>
    <row r="13802" spans="1:5" x14ac:dyDescent="0.25">
      <c r="A13802" t="s">
        <v>21355</v>
      </c>
      <c r="B13802" t="s">
        <v>21356</v>
      </c>
      <c r="C13802" s="1">
        <v>0</v>
      </c>
      <c r="D13802" s="1">
        <v>0</v>
      </c>
      <c r="E13802" s="1">
        <v>0</v>
      </c>
    </row>
    <row r="13803" spans="1:5" x14ac:dyDescent="0.25">
      <c r="A13803" t="s">
        <v>21357</v>
      </c>
      <c r="B13803" t="s">
        <v>21358</v>
      </c>
      <c r="C13803" s="1">
        <v>0</v>
      </c>
      <c r="D13803" s="1">
        <v>0</v>
      </c>
      <c r="E13803" s="1">
        <v>0</v>
      </c>
    </row>
    <row r="13804" spans="1:5" x14ac:dyDescent="0.25">
      <c r="A13804" t="s">
        <v>21359</v>
      </c>
      <c r="B13804" t="s">
        <v>21360</v>
      </c>
      <c r="C13804" s="1">
        <v>0</v>
      </c>
      <c r="D13804" s="1">
        <v>0</v>
      </c>
      <c r="E13804" s="1">
        <v>0</v>
      </c>
    </row>
    <row r="13805" spans="1:5" x14ac:dyDescent="0.25">
      <c r="A13805" t="s">
        <v>21361</v>
      </c>
      <c r="B13805" t="s">
        <v>21362</v>
      </c>
      <c r="C13805" s="1">
        <v>0</v>
      </c>
      <c r="D13805" s="1">
        <v>0</v>
      </c>
      <c r="E13805" s="1">
        <v>0</v>
      </c>
    </row>
    <row r="13806" spans="1:5" x14ac:dyDescent="0.25">
      <c r="A13806" t="s">
        <v>21363</v>
      </c>
      <c r="B13806" t="s">
        <v>21364</v>
      </c>
      <c r="C13806" s="1">
        <v>0</v>
      </c>
      <c r="D13806" s="1">
        <v>0</v>
      </c>
      <c r="E13806" s="1">
        <v>0</v>
      </c>
    </row>
    <row r="13807" spans="1:5" x14ac:dyDescent="0.25">
      <c r="A13807" t="s">
        <v>21365</v>
      </c>
      <c r="B13807" t="s">
        <v>21366</v>
      </c>
      <c r="C13807" s="1">
        <v>0</v>
      </c>
      <c r="D13807" s="1">
        <v>0</v>
      </c>
      <c r="E13807" s="1">
        <v>0</v>
      </c>
    </row>
    <row r="13808" spans="1:5" x14ac:dyDescent="0.25">
      <c r="A13808" t="s">
        <v>21367</v>
      </c>
      <c r="B13808" t="s">
        <v>21368</v>
      </c>
      <c r="C13808" s="1">
        <v>0</v>
      </c>
      <c r="D13808" s="1">
        <v>0</v>
      </c>
      <c r="E13808" s="1">
        <v>0</v>
      </c>
    </row>
    <row r="13809" spans="1:5" x14ac:dyDescent="0.25">
      <c r="A13809" t="s">
        <v>21369</v>
      </c>
      <c r="B13809" t="s">
        <v>21370</v>
      </c>
      <c r="C13809" s="1">
        <v>0</v>
      </c>
      <c r="D13809" s="1">
        <v>0</v>
      </c>
      <c r="E13809" s="1">
        <v>0</v>
      </c>
    </row>
    <row r="13810" spans="1:5" x14ac:dyDescent="0.25">
      <c r="A13810" t="s">
        <v>21371</v>
      </c>
      <c r="B13810" t="s">
        <v>21372</v>
      </c>
      <c r="C13810" s="1">
        <v>0</v>
      </c>
      <c r="D13810" s="1">
        <v>0</v>
      </c>
      <c r="E13810" s="1">
        <v>0</v>
      </c>
    </row>
    <row r="13811" spans="1:5" x14ac:dyDescent="0.25">
      <c r="A13811" t="s">
        <v>21373</v>
      </c>
      <c r="B13811" t="s">
        <v>21374</v>
      </c>
      <c r="C13811" s="1">
        <v>0</v>
      </c>
      <c r="D13811" s="1">
        <v>0</v>
      </c>
      <c r="E13811" s="1">
        <v>0</v>
      </c>
    </row>
    <row r="13812" spans="1:5" x14ac:dyDescent="0.25">
      <c r="A13812" t="s">
        <v>21375</v>
      </c>
      <c r="B13812" t="s">
        <v>21376</v>
      </c>
      <c r="C13812" s="1">
        <v>0</v>
      </c>
      <c r="D13812" s="1">
        <v>0</v>
      </c>
      <c r="E13812" s="1">
        <v>0</v>
      </c>
    </row>
    <row r="13813" spans="1:5" x14ac:dyDescent="0.25">
      <c r="A13813" t="s">
        <v>21377</v>
      </c>
      <c r="B13813" t="s">
        <v>21378</v>
      </c>
      <c r="C13813" s="1">
        <v>0</v>
      </c>
      <c r="D13813" s="1">
        <v>0</v>
      </c>
      <c r="E13813" s="1">
        <v>0</v>
      </c>
    </row>
    <row r="13814" spans="1:5" x14ac:dyDescent="0.25">
      <c r="A13814" t="s">
        <v>21379</v>
      </c>
      <c r="B13814" t="s">
        <v>21380</v>
      </c>
      <c r="C13814" s="1">
        <v>0</v>
      </c>
      <c r="D13814" s="1">
        <v>0</v>
      </c>
      <c r="E13814" s="1">
        <v>0</v>
      </c>
    </row>
    <row r="13815" spans="1:5" x14ac:dyDescent="0.25">
      <c r="A13815" t="s">
        <v>21381</v>
      </c>
      <c r="B13815" t="s">
        <v>21382</v>
      </c>
      <c r="C13815" s="1">
        <v>0</v>
      </c>
      <c r="D13815" s="1">
        <v>0</v>
      </c>
      <c r="E13815" s="1">
        <v>0</v>
      </c>
    </row>
    <row r="13816" spans="1:5" x14ac:dyDescent="0.25">
      <c r="A13816" t="s">
        <v>21383</v>
      </c>
      <c r="B13816" t="s">
        <v>21384</v>
      </c>
      <c r="C13816" s="1">
        <v>0</v>
      </c>
      <c r="D13816" s="1">
        <v>0</v>
      </c>
      <c r="E13816" s="1">
        <v>0</v>
      </c>
    </row>
    <row r="13817" spans="1:5" x14ac:dyDescent="0.25">
      <c r="A13817" t="s">
        <v>21385</v>
      </c>
      <c r="B13817" t="s">
        <v>21386</v>
      </c>
      <c r="C13817" s="1">
        <v>0</v>
      </c>
      <c r="D13817" s="1">
        <v>0</v>
      </c>
      <c r="E13817" s="1">
        <v>0</v>
      </c>
    </row>
    <row r="13818" spans="1:5" x14ac:dyDescent="0.25">
      <c r="A13818" t="s">
        <v>21387</v>
      </c>
      <c r="B13818" t="s">
        <v>21388</v>
      </c>
      <c r="C13818" s="1">
        <v>0</v>
      </c>
      <c r="D13818" s="1">
        <v>0</v>
      </c>
      <c r="E13818" s="1">
        <v>0</v>
      </c>
    </row>
    <row r="13819" spans="1:5" x14ac:dyDescent="0.25">
      <c r="A13819" t="s">
        <v>21389</v>
      </c>
      <c r="B13819" t="s">
        <v>21390</v>
      </c>
      <c r="C13819" s="1">
        <v>0</v>
      </c>
      <c r="D13819" s="1">
        <v>0</v>
      </c>
      <c r="E13819" s="1">
        <v>0</v>
      </c>
    </row>
    <row r="13820" spans="1:5" x14ac:dyDescent="0.25">
      <c r="A13820" t="s">
        <v>21391</v>
      </c>
      <c r="B13820" t="s">
        <v>21392</v>
      </c>
      <c r="C13820" s="1">
        <v>0</v>
      </c>
      <c r="D13820" s="1">
        <v>0</v>
      </c>
      <c r="E13820" s="1">
        <v>0</v>
      </c>
    </row>
    <row r="13821" spans="1:5" x14ac:dyDescent="0.25">
      <c r="A13821" t="s">
        <v>21393</v>
      </c>
      <c r="B13821" t="s">
        <v>21394</v>
      </c>
      <c r="C13821" s="1">
        <v>0</v>
      </c>
      <c r="D13821" s="1">
        <v>0</v>
      </c>
      <c r="E13821" s="1">
        <v>0</v>
      </c>
    </row>
    <row r="13822" spans="1:5" x14ac:dyDescent="0.25">
      <c r="A13822" t="s">
        <v>21395</v>
      </c>
      <c r="B13822" t="s">
        <v>21396</v>
      </c>
      <c r="C13822" s="1">
        <v>0</v>
      </c>
      <c r="D13822" s="1">
        <v>0</v>
      </c>
      <c r="E13822" s="1">
        <v>0</v>
      </c>
    </row>
    <row r="13823" spans="1:5" x14ac:dyDescent="0.25">
      <c r="A13823" t="s">
        <v>21397</v>
      </c>
      <c r="B13823" t="s">
        <v>21398</v>
      </c>
      <c r="C13823" s="1">
        <v>0</v>
      </c>
      <c r="D13823" s="1">
        <v>0</v>
      </c>
      <c r="E13823" s="1">
        <v>0</v>
      </c>
    </row>
    <row r="13824" spans="1:5" x14ac:dyDescent="0.25">
      <c r="A13824" t="s">
        <v>21399</v>
      </c>
      <c r="B13824" t="s">
        <v>21400</v>
      </c>
      <c r="C13824" s="1">
        <v>0</v>
      </c>
      <c r="D13824" s="1">
        <v>0</v>
      </c>
      <c r="E13824" s="1">
        <v>0</v>
      </c>
    </row>
    <row r="13825" spans="1:5" x14ac:dyDescent="0.25">
      <c r="A13825" t="s">
        <v>21401</v>
      </c>
      <c r="B13825" t="s">
        <v>21402</v>
      </c>
      <c r="C13825" s="1">
        <v>0</v>
      </c>
      <c r="D13825" s="1">
        <v>0</v>
      </c>
      <c r="E13825" s="1">
        <v>0</v>
      </c>
    </row>
    <row r="13826" spans="1:5" x14ac:dyDescent="0.25">
      <c r="A13826" t="s">
        <v>21403</v>
      </c>
      <c r="B13826" t="s">
        <v>21404</v>
      </c>
      <c r="C13826" s="1">
        <v>0</v>
      </c>
      <c r="D13826" s="1">
        <v>0</v>
      </c>
      <c r="E13826" s="1">
        <v>0</v>
      </c>
    </row>
    <row r="13827" spans="1:5" x14ac:dyDescent="0.25">
      <c r="A13827" t="s">
        <v>21405</v>
      </c>
      <c r="B13827" t="s">
        <v>21406</v>
      </c>
      <c r="C13827" s="1">
        <v>0</v>
      </c>
      <c r="D13827" s="1">
        <v>0</v>
      </c>
      <c r="E13827" s="1">
        <v>0</v>
      </c>
    </row>
    <row r="13828" spans="1:5" x14ac:dyDescent="0.25">
      <c r="A13828" t="s">
        <v>21407</v>
      </c>
      <c r="B13828" t="s">
        <v>21408</v>
      </c>
      <c r="C13828" s="1">
        <v>0</v>
      </c>
      <c r="D13828" s="1">
        <v>0</v>
      </c>
      <c r="E13828" s="1">
        <v>0</v>
      </c>
    </row>
    <row r="13829" spans="1:5" x14ac:dyDescent="0.25">
      <c r="A13829" t="s">
        <v>21409</v>
      </c>
      <c r="B13829" t="s">
        <v>21410</v>
      </c>
      <c r="C13829" s="1">
        <v>0</v>
      </c>
      <c r="D13829" s="1">
        <v>0</v>
      </c>
      <c r="E13829" s="1">
        <v>0</v>
      </c>
    </row>
    <row r="13830" spans="1:5" x14ac:dyDescent="0.25">
      <c r="A13830" t="s">
        <v>21411</v>
      </c>
      <c r="B13830" t="s">
        <v>21412</v>
      </c>
      <c r="C13830" s="1">
        <v>0</v>
      </c>
      <c r="D13830" s="1">
        <v>0</v>
      </c>
      <c r="E13830" s="1">
        <v>0</v>
      </c>
    </row>
    <row r="13831" spans="1:5" x14ac:dyDescent="0.25">
      <c r="A13831" t="s">
        <v>21413</v>
      </c>
      <c r="B13831" t="s">
        <v>21414</v>
      </c>
      <c r="C13831" s="1">
        <v>0</v>
      </c>
      <c r="D13831" s="1">
        <v>0</v>
      </c>
      <c r="E13831" s="1">
        <v>0</v>
      </c>
    </row>
    <row r="13832" spans="1:5" x14ac:dyDescent="0.25">
      <c r="A13832" t="s">
        <v>21415</v>
      </c>
      <c r="B13832" t="s">
        <v>21416</v>
      </c>
      <c r="C13832" s="1">
        <v>0</v>
      </c>
      <c r="D13832" s="1">
        <v>0</v>
      </c>
      <c r="E13832" s="1">
        <v>0</v>
      </c>
    </row>
    <row r="13833" spans="1:5" x14ac:dyDescent="0.25">
      <c r="A13833" t="s">
        <v>21417</v>
      </c>
      <c r="B13833" t="s">
        <v>21418</v>
      </c>
      <c r="C13833" s="1">
        <v>0</v>
      </c>
      <c r="D13833" s="1">
        <v>0</v>
      </c>
      <c r="E13833" s="1">
        <v>0</v>
      </c>
    </row>
    <row r="13834" spans="1:5" x14ac:dyDescent="0.25">
      <c r="A13834" t="s">
        <v>21419</v>
      </c>
      <c r="B13834" t="s">
        <v>21420</v>
      </c>
      <c r="C13834" s="1">
        <v>0</v>
      </c>
      <c r="D13834" s="1">
        <v>0</v>
      </c>
      <c r="E13834" s="1">
        <v>0</v>
      </c>
    </row>
    <row r="13835" spans="1:5" x14ac:dyDescent="0.25">
      <c r="A13835" t="s">
        <v>21421</v>
      </c>
      <c r="B13835" t="s">
        <v>21422</v>
      </c>
      <c r="C13835" s="1">
        <v>0</v>
      </c>
      <c r="D13835" s="1">
        <v>0</v>
      </c>
      <c r="E13835" s="1">
        <v>0</v>
      </c>
    </row>
    <row r="13836" spans="1:5" x14ac:dyDescent="0.25">
      <c r="A13836" t="s">
        <v>21423</v>
      </c>
      <c r="B13836" t="s">
        <v>21424</v>
      </c>
      <c r="C13836" s="1">
        <v>0</v>
      </c>
      <c r="D13836" s="1">
        <v>0</v>
      </c>
      <c r="E13836" s="1">
        <v>0</v>
      </c>
    </row>
    <row r="13837" spans="1:5" x14ac:dyDescent="0.25">
      <c r="A13837" t="s">
        <v>21425</v>
      </c>
      <c r="B13837" t="s">
        <v>21426</v>
      </c>
      <c r="C13837" s="1">
        <v>0</v>
      </c>
      <c r="D13837" s="1">
        <v>0</v>
      </c>
      <c r="E13837" s="1">
        <v>0</v>
      </c>
    </row>
    <row r="13838" spans="1:5" x14ac:dyDescent="0.25">
      <c r="A13838" t="s">
        <v>21427</v>
      </c>
      <c r="B13838" t="s">
        <v>21428</v>
      </c>
      <c r="C13838" s="1">
        <v>0</v>
      </c>
      <c r="D13838" s="1">
        <v>0</v>
      </c>
      <c r="E13838" s="1">
        <v>0</v>
      </c>
    </row>
    <row r="13839" spans="1:5" x14ac:dyDescent="0.25">
      <c r="A13839" t="s">
        <v>21429</v>
      </c>
      <c r="B13839" t="s">
        <v>21430</v>
      </c>
      <c r="C13839" s="1">
        <v>0</v>
      </c>
      <c r="D13839" s="1">
        <v>0</v>
      </c>
      <c r="E13839" s="1">
        <v>0</v>
      </c>
    </row>
    <row r="13840" spans="1:5" x14ac:dyDescent="0.25">
      <c r="A13840" t="s">
        <v>21431</v>
      </c>
      <c r="B13840" t="s">
        <v>21432</v>
      </c>
      <c r="C13840" s="1">
        <v>0</v>
      </c>
      <c r="D13840" s="1">
        <v>0</v>
      </c>
      <c r="E13840" s="1">
        <v>0</v>
      </c>
    </row>
    <row r="13841" spans="1:5" x14ac:dyDescent="0.25">
      <c r="A13841" t="s">
        <v>21433</v>
      </c>
      <c r="B13841" t="s">
        <v>21434</v>
      </c>
      <c r="C13841" s="1">
        <v>0</v>
      </c>
      <c r="D13841" s="1">
        <v>0</v>
      </c>
      <c r="E13841" s="1">
        <v>0</v>
      </c>
    </row>
    <row r="13842" spans="1:5" x14ac:dyDescent="0.25">
      <c r="A13842" t="s">
        <v>21435</v>
      </c>
      <c r="B13842" t="s">
        <v>21436</v>
      </c>
      <c r="C13842" s="1">
        <v>0</v>
      </c>
      <c r="D13842" s="1">
        <v>0</v>
      </c>
      <c r="E13842" s="1">
        <v>0</v>
      </c>
    </row>
    <row r="13843" spans="1:5" x14ac:dyDescent="0.25">
      <c r="A13843" t="s">
        <v>21437</v>
      </c>
      <c r="B13843" t="s">
        <v>21438</v>
      </c>
      <c r="C13843" s="1">
        <v>0</v>
      </c>
      <c r="D13843" s="1">
        <v>0</v>
      </c>
      <c r="E13843" s="1">
        <v>0</v>
      </c>
    </row>
    <row r="13844" spans="1:5" x14ac:dyDescent="0.25">
      <c r="A13844" t="s">
        <v>21439</v>
      </c>
      <c r="B13844" t="s">
        <v>21440</v>
      </c>
      <c r="C13844" s="1">
        <v>0</v>
      </c>
      <c r="D13844" s="1">
        <v>0</v>
      </c>
      <c r="E13844" s="1">
        <v>0</v>
      </c>
    </row>
    <row r="13845" spans="1:5" x14ac:dyDescent="0.25">
      <c r="A13845" t="s">
        <v>21441</v>
      </c>
      <c r="B13845" t="s">
        <v>21442</v>
      </c>
      <c r="C13845" s="1">
        <v>0</v>
      </c>
      <c r="D13845" s="1">
        <v>0</v>
      </c>
      <c r="E13845" s="1">
        <v>0</v>
      </c>
    </row>
    <row r="13846" spans="1:5" x14ac:dyDescent="0.25">
      <c r="A13846" t="s">
        <v>21443</v>
      </c>
      <c r="B13846" t="s">
        <v>21444</v>
      </c>
      <c r="C13846" s="1">
        <v>0</v>
      </c>
      <c r="D13846" s="1">
        <v>0</v>
      </c>
      <c r="E13846" s="1">
        <v>0</v>
      </c>
    </row>
    <row r="13847" spans="1:5" x14ac:dyDescent="0.25">
      <c r="A13847" t="s">
        <v>21445</v>
      </c>
      <c r="B13847" t="s">
        <v>21446</v>
      </c>
      <c r="C13847" s="1">
        <v>0</v>
      </c>
      <c r="D13847" s="1">
        <v>0</v>
      </c>
      <c r="E13847" s="1">
        <v>0</v>
      </c>
    </row>
    <row r="13848" spans="1:5" x14ac:dyDescent="0.25">
      <c r="A13848" t="s">
        <v>21447</v>
      </c>
      <c r="B13848" t="s">
        <v>21448</v>
      </c>
      <c r="C13848" s="1">
        <v>0</v>
      </c>
      <c r="D13848" s="1">
        <v>0</v>
      </c>
      <c r="E13848" s="1">
        <v>0</v>
      </c>
    </row>
    <row r="13849" spans="1:5" x14ac:dyDescent="0.25">
      <c r="A13849" t="s">
        <v>21449</v>
      </c>
      <c r="B13849" t="s">
        <v>21450</v>
      </c>
      <c r="C13849" s="1">
        <v>0</v>
      </c>
      <c r="D13849" s="1">
        <v>0</v>
      </c>
      <c r="E13849" s="1">
        <v>0</v>
      </c>
    </row>
    <row r="13850" spans="1:5" x14ac:dyDescent="0.25">
      <c r="A13850" t="s">
        <v>21451</v>
      </c>
      <c r="B13850" t="s">
        <v>21452</v>
      </c>
      <c r="C13850" s="1">
        <v>0</v>
      </c>
      <c r="D13850" s="1">
        <v>0</v>
      </c>
      <c r="E13850" s="1">
        <v>0</v>
      </c>
    </row>
    <row r="13851" spans="1:5" x14ac:dyDescent="0.25">
      <c r="A13851" t="s">
        <v>21453</v>
      </c>
      <c r="B13851" t="s">
        <v>21454</v>
      </c>
      <c r="C13851" s="1">
        <v>0</v>
      </c>
      <c r="D13851" s="1">
        <v>0</v>
      </c>
      <c r="E13851" s="1">
        <v>0</v>
      </c>
    </row>
    <row r="13852" spans="1:5" x14ac:dyDescent="0.25">
      <c r="A13852" t="s">
        <v>21455</v>
      </c>
      <c r="B13852" t="s">
        <v>21456</v>
      </c>
      <c r="C13852" s="1">
        <v>0</v>
      </c>
      <c r="D13852" s="1">
        <v>0</v>
      </c>
      <c r="E13852" s="1">
        <v>0</v>
      </c>
    </row>
    <row r="13853" spans="1:5" x14ac:dyDescent="0.25">
      <c r="A13853" t="s">
        <v>21457</v>
      </c>
      <c r="B13853" t="s">
        <v>21458</v>
      </c>
      <c r="C13853" s="1">
        <v>0</v>
      </c>
      <c r="D13853" s="1">
        <v>0</v>
      </c>
      <c r="E13853" s="1">
        <v>0</v>
      </c>
    </row>
    <row r="13854" spans="1:5" x14ac:dyDescent="0.25">
      <c r="A13854" t="s">
        <v>21459</v>
      </c>
      <c r="B13854" t="s">
        <v>21460</v>
      </c>
      <c r="C13854" s="1">
        <v>0</v>
      </c>
      <c r="D13854" s="1">
        <v>0</v>
      </c>
      <c r="E13854" s="1">
        <v>0</v>
      </c>
    </row>
    <row r="13855" spans="1:5" x14ac:dyDescent="0.25">
      <c r="A13855" t="s">
        <v>21461</v>
      </c>
      <c r="B13855" t="s">
        <v>21462</v>
      </c>
      <c r="C13855" s="1">
        <v>0</v>
      </c>
      <c r="D13855" s="1">
        <v>0</v>
      </c>
      <c r="E13855" s="1">
        <v>0</v>
      </c>
    </row>
    <row r="13856" spans="1:5" x14ac:dyDescent="0.25">
      <c r="A13856" t="s">
        <v>21463</v>
      </c>
      <c r="B13856" t="s">
        <v>21464</v>
      </c>
      <c r="C13856" s="1">
        <v>0</v>
      </c>
      <c r="D13856" s="1">
        <v>0</v>
      </c>
      <c r="E13856" s="1">
        <v>0</v>
      </c>
    </row>
    <row r="13857" spans="1:5" x14ac:dyDescent="0.25">
      <c r="A13857" t="s">
        <v>21465</v>
      </c>
      <c r="B13857" t="s">
        <v>21466</v>
      </c>
      <c r="C13857" s="1">
        <v>0</v>
      </c>
      <c r="D13857" s="1">
        <v>0</v>
      </c>
      <c r="E13857" s="1">
        <v>0</v>
      </c>
    </row>
    <row r="13858" spans="1:5" x14ac:dyDescent="0.25">
      <c r="A13858" t="s">
        <v>21467</v>
      </c>
      <c r="B13858" t="s">
        <v>21468</v>
      </c>
      <c r="C13858" s="1">
        <v>0</v>
      </c>
      <c r="D13858" s="1">
        <v>0</v>
      </c>
      <c r="E13858" s="1">
        <v>0</v>
      </c>
    </row>
    <row r="13859" spans="1:5" x14ac:dyDescent="0.25">
      <c r="A13859" t="s">
        <v>21469</v>
      </c>
      <c r="B13859" t="s">
        <v>21470</v>
      </c>
      <c r="C13859" s="1">
        <v>0</v>
      </c>
      <c r="D13859" s="1">
        <v>0</v>
      </c>
      <c r="E13859" s="1">
        <v>0</v>
      </c>
    </row>
    <row r="13860" spans="1:5" x14ac:dyDescent="0.25">
      <c r="A13860" t="s">
        <v>21471</v>
      </c>
      <c r="B13860" t="s">
        <v>21472</v>
      </c>
      <c r="C13860" s="1">
        <v>0</v>
      </c>
      <c r="D13860" s="1">
        <v>0</v>
      </c>
      <c r="E13860" s="1">
        <v>0</v>
      </c>
    </row>
    <row r="13861" spans="1:5" x14ac:dyDescent="0.25">
      <c r="A13861" t="s">
        <v>21473</v>
      </c>
      <c r="B13861" t="s">
        <v>21474</v>
      </c>
      <c r="C13861" s="1">
        <v>0</v>
      </c>
      <c r="D13861" s="1">
        <v>0</v>
      </c>
      <c r="E13861" s="1">
        <v>0</v>
      </c>
    </row>
    <row r="13862" spans="1:5" x14ac:dyDescent="0.25">
      <c r="A13862" t="s">
        <v>21475</v>
      </c>
      <c r="B13862" t="s">
        <v>21476</v>
      </c>
      <c r="C13862" s="1">
        <v>0</v>
      </c>
      <c r="D13862" s="1">
        <v>0</v>
      </c>
      <c r="E13862" s="1">
        <v>0</v>
      </c>
    </row>
    <row r="13863" spans="1:5" x14ac:dyDescent="0.25">
      <c r="A13863" t="s">
        <v>21477</v>
      </c>
      <c r="B13863" t="s">
        <v>21478</v>
      </c>
      <c r="C13863" s="1">
        <v>0</v>
      </c>
      <c r="D13863" s="1">
        <v>0</v>
      </c>
      <c r="E13863" s="1">
        <v>0</v>
      </c>
    </row>
    <row r="13864" spans="1:5" x14ac:dyDescent="0.25">
      <c r="A13864" t="s">
        <v>21479</v>
      </c>
      <c r="B13864" t="s">
        <v>21480</v>
      </c>
      <c r="C13864" s="1">
        <v>0</v>
      </c>
      <c r="D13864" s="1">
        <v>0</v>
      </c>
      <c r="E13864" s="1">
        <v>0</v>
      </c>
    </row>
    <row r="13865" spans="1:5" x14ac:dyDescent="0.25">
      <c r="A13865" t="s">
        <v>21481</v>
      </c>
      <c r="B13865" t="s">
        <v>21482</v>
      </c>
      <c r="C13865" s="1">
        <v>0</v>
      </c>
      <c r="D13865" s="1">
        <v>0</v>
      </c>
      <c r="E13865" s="1">
        <v>0</v>
      </c>
    </row>
    <row r="13866" spans="1:5" x14ac:dyDescent="0.25">
      <c r="A13866" t="s">
        <v>21483</v>
      </c>
      <c r="B13866" t="s">
        <v>21484</v>
      </c>
      <c r="C13866" s="1">
        <v>0</v>
      </c>
      <c r="D13866" s="1">
        <v>0</v>
      </c>
      <c r="E13866" s="1">
        <v>0</v>
      </c>
    </row>
    <row r="13867" spans="1:5" x14ac:dyDescent="0.25">
      <c r="A13867" t="s">
        <v>21485</v>
      </c>
      <c r="B13867" t="s">
        <v>21486</v>
      </c>
      <c r="C13867" s="1">
        <v>0</v>
      </c>
      <c r="D13867" s="1">
        <v>0</v>
      </c>
      <c r="E13867" s="1">
        <v>0</v>
      </c>
    </row>
    <row r="13868" spans="1:5" x14ac:dyDescent="0.25">
      <c r="A13868" t="s">
        <v>21487</v>
      </c>
      <c r="B13868" t="s">
        <v>21488</v>
      </c>
      <c r="C13868" s="1">
        <v>0</v>
      </c>
      <c r="D13868" s="1">
        <v>0</v>
      </c>
      <c r="E13868" s="1">
        <v>0</v>
      </c>
    </row>
    <row r="13869" spans="1:5" x14ac:dyDescent="0.25">
      <c r="A13869" t="s">
        <v>21489</v>
      </c>
      <c r="B13869" t="s">
        <v>21490</v>
      </c>
      <c r="C13869" s="1">
        <v>0</v>
      </c>
      <c r="D13869" s="1">
        <v>0</v>
      </c>
      <c r="E13869" s="1">
        <v>0</v>
      </c>
    </row>
    <row r="13870" spans="1:5" x14ac:dyDescent="0.25">
      <c r="A13870" t="s">
        <v>21491</v>
      </c>
      <c r="B13870" t="s">
        <v>21492</v>
      </c>
      <c r="C13870" s="1">
        <v>0</v>
      </c>
      <c r="D13870" s="1">
        <v>0</v>
      </c>
      <c r="E13870" s="1">
        <v>0</v>
      </c>
    </row>
    <row r="13871" spans="1:5" x14ac:dyDescent="0.25">
      <c r="A13871" t="s">
        <v>21493</v>
      </c>
      <c r="B13871" t="s">
        <v>21494</v>
      </c>
      <c r="C13871" s="1">
        <v>0</v>
      </c>
      <c r="D13871" s="1">
        <v>0</v>
      </c>
      <c r="E13871" s="1">
        <v>0</v>
      </c>
    </row>
    <row r="13872" spans="1:5" x14ac:dyDescent="0.25">
      <c r="A13872" t="s">
        <v>21495</v>
      </c>
      <c r="B13872" t="s">
        <v>21496</v>
      </c>
      <c r="C13872" s="1">
        <v>0</v>
      </c>
      <c r="D13872" s="1">
        <v>0</v>
      </c>
      <c r="E13872" s="1">
        <v>0</v>
      </c>
    </row>
    <row r="13873" spans="1:6" x14ac:dyDescent="0.25">
      <c r="A13873" t="s">
        <v>21497</v>
      </c>
      <c r="B13873" t="s">
        <v>21498</v>
      </c>
      <c r="C13873" s="1">
        <v>0</v>
      </c>
      <c r="D13873" s="1">
        <v>0</v>
      </c>
      <c r="E13873" s="1">
        <v>0</v>
      </c>
    </row>
    <row r="13874" spans="1:6" x14ac:dyDescent="0.25">
      <c r="A13874" t="s">
        <v>21499</v>
      </c>
      <c r="B13874" t="s">
        <v>21500</v>
      </c>
      <c r="C13874" s="1">
        <v>6245</v>
      </c>
      <c r="D13874" s="1">
        <v>0</v>
      </c>
      <c r="E13874" s="1">
        <v>6245</v>
      </c>
      <c r="F13874" t="s">
        <v>21501</v>
      </c>
    </row>
    <row r="13875" spans="1:6" x14ac:dyDescent="0.25">
      <c r="A13875" t="s">
        <v>21502</v>
      </c>
      <c r="B13875" t="s">
        <v>21503</v>
      </c>
      <c r="C13875" s="1">
        <v>20000</v>
      </c>
      <c r="D13875" s="1">
        <v>36450</v>
      </c>
      <c r="E13875" s="1">
        <v>0</v>
      </c>
    </row>
    <row r="13876" spans="1:6" x14ac:dyDescent="0.25">
      <c r="A13876" t="s">
        <v>21504</v>
      </c>
      <c r="B13876" t="s">
        <v>19837</v>
      </c>
      <c r="C13876" s="1">
        <v>1000</v>
      </c>
      <c r="D13876" s="1">
        <v>819</v>
      </c>
      <c r="E13876" s="1">
        <v>0</v>
      </c>
    </row>
    <row r="13877" spans="1:6" x14ac:dyDescent="0.25">
      <c r="A13877" t="s">
        <v>21505</v>
      </c>
      <c r="B13877" t="s">
        <v>21506</v>
      </c>
      <c r="C13877" s="1">
        <v>0</v>
      </c>
      <c r="D13877" s="1">
        <v>0</v>
      </c>
      <c r="E13877" s="1">
        <v>0</v>
      </c>
    </row>
    <row r="13878" spans="1:6" x14ac:dyDescent="0.25">
      <c r="A13878" t="s">
        <v>21507</v>
      </c>
      <c r="B13878" t="s">
        <v>21508</v>
      </c>
      <c r="C13878" s="1">
        <v>0</v>
      </c>
      <c r="D13878" s="1">
        <v>0</v>
      </c>
      <c r="E13878" s="1">
        <v>0</v>
      </c>
    </row>
    <row r="13879" spans="1:6" x14ac:dyDescent="0.25">
      <c r="A13879" t="s">
        <v>21509</v>
      </c>
      <c r="B13879" t="s">
        <v>21510</v>
      </c>
      <c r="C13879" s="1">
        <v>0</v>
      </c>
      <c r="D13879" s="1">
        <v>0</v>
      </c>
      <c r="E13879" s="1">
        <v>0</v>
      </c>
    </row>
    <row r="13880" spans="1:6" x14ac:dyDescent="0.25">
      <c r="A13880" t="s">
        <v>21511</v>
      </c>
      <c r="B13880" t="s">
        <v>21512</v>
      </c>
      <c r="C13880" s="1">
        <v>0</v>
      </c>
      <c r="D13880" s="1">
        <v>0</v>
      </c>
      <c r="E13880" s="1">
        <v>0</v>
      </c>
    </row>
    <row r="13881" spans="1:6" x14ac:dyDescent="0.25">
      <c r="A13881" t="s">
        <v>21513</v>
      </c>
      <c r="B13881" t="s">
        <v>21514</v>
      </c>
      <c r="C13881" s="1">
        <v>0</v>
      </c>
      <c r="D13881" s="1">
        <v>0</v>
      </c>
      <c r="E13881" s="1">
        <v>0</v>
      </c>
    </row>
    <row r="13882" spans="1:6" x14ac:dyDescent="0.25">
      <c r="A13882" t="s">
        <v>21515</v>
      </c>
      <c r="B13882" t="s">
        <v>21516</v>
      </c>
      <c r="C13882" s="1">
        <v>0</v>
      </c>
      <c r="D13882" s="1">
        <v>0</v>
      </c>
      <c r="E13882" s="1">
        <v>0</v>
      </c>
    </row>
    <row r="13883" spans="1:6" x14ac:dyDescent="0.25">
      <c r="A13883" t="s">
        <v>21517</v>
      </c>
      <c r="B13883" t="s">
        <v>21518</v>
      </c>
      <c r="C13883" s="1">
        <v>0</v>
      </c>
      <c r="D13883" s="1">
        <v>0</v>
      </c>
      <c r="E13883" s="1">
        <v>0</v>
      </c>
    </row>
    <row r="13884" spans="1:6" x14ac:dyDescent="0.25">
      <c r="A13884" t="s">
        <v>21519</v>
      </c>
      <c r="B13884" t="s">
        <v>21520</v>
      </c>
      <c r="C13884" s="1">
        <v>0</v>
      </c>
      <c r="D13884" s="1">
        <v>0</v>
      </c>
      <c r="E13884" s="1">
        <v>0</v>
      </c>
    </row>
    <row r="13885" spans="1:6" x14ac:dyDescent="0.25">
      <c r="A13885" t="s">
        <v>21521</v>
      </c>
      <c r="B13885" t="s">
        <v>21522</v>
      </c>
      <c r="C13885" s="1">
        <v>0</v>
      </c>
      <c r="D13885" s="1">
        <v>0</v>
      </c>
      <c r="E13885" s="1">
        <v>0</v>
      </c>
    </row>
    <row r="13886" spans="1:6" x14ac:dyDescent="0.25">
      <c r="A13886" t="s">
        <v>21523</v>
      </c>
      <c r="B13886" t="s">
        <v>21524</v>
      </c>
      <c r="C13886" s="1">
        <v>0</v>
      </c>
      <c r="D13886" s="1">
        <v>0</v>
      </c>
      <c r="E13886" s="1">
        <v>0</v>
      </c>
    </row>
    <row r="13887" spans="1:6" x14ac:dyDescent="0.25">
      <c r="A13887" t="s">
        <v>21525</v>
      </c>
      <c r="B13887" t="s">
        <v>21526</v>
      </c>
      <c r="C13887" s="1">
        <v>0</v>
      </c>
      <c r="D13887" s="1">
        <v>0</v>
      </c>
      <c r="E13887" s="1">
        <v>0</v>
      </c>
    </row>
    <row r="13888" spans="1:6" x14ac:dyDescent="0.25">
      <c r="A13888" t="s">
        <v>21527</v>
      </c>
      <c r="B13888" t="s">
        <v>21528</v>
      </c>
      <c r="C13888" s="1">
        <v>0</v>
      </c>
      <c r="D13888" s="1">
        <v>0</v>
      </c>
      <c r="E13888" s="1">
        <v>0</v>
      </c>
    </row>
    <row r="13889" spans="1:5" x14ac:dyDescent="0.25">
      <c r="A13889" t="s">
        <v>21529</v>
      </c>
      <c r="B13889" t="s">
        <v>21530</v>
      </c>
      <c r="C13889" s="1">
        <v>0</v>
      </c>
      <c r="D13889" s="1">
        <v>0</v>
      </c>
      <c r="E13889" s="1">
        <v>0</v>
      </c>
    </row>
    <row r="13890" spans="1:5" x14ac:dyDescent="0.25">
      <c r="A13890" t="s">
        <v>21531</v>
      </c>
      <c r="B13890" t="s">
        <v>21532</v>
      </c>
      <c r="C13890" s="1">
        <v>0</v>
      </c>
      <c r="D13890" s="1">
        <v>0</v>
      </c>
      <c r="E13890" s="1">
        <v>0</v>
      </c>
    </row>
    <row r="13891" spans="1:5" x14ac:dyDescent="0.25">
      <c r="A13891" t="s">
        <v>21533</v>
      </c>
      <c r="B13891" t="s">
        <v>21534</v>
      </c>
      <c r="C13891" s="1">
        <v>0</v>
      </c>
      <c r="D13891" s="1">
        <v>0</v>
      </c>
      <c r="E13891" s="1">
        <v>0</v>
      </c>
    </row>
    <row r="13892" spans="1:5" x14ac:dyDescent="0.25">
      <c r="A13892" t="s">
        <v>21535</v>
      </c>
      <c r="B13892" t="s">
        <v>21536</v>
      </c>
      <c r="C13892" s="1">
        <v>0</v>
      </c>
      <c r="D13892" s="1">
        <v>0</v>
      </c>
      <c r="E13892" s="1">
        <v>0</v>
      </c>
    </row>
    <row r="13893" spans="1:5" x14ac:dyDescent="0.25">
      <c r="A13893" t="s">
        <v>21537</v>
      </c>
      <c r="B13893" t="s">
        <v>21538</v>
      </c>
      <c r="C13893" s="1">
        <v>0</v>
      </c>
      <c r="D13893" s="1">
        <v>0</v>
      </c>
      <c r="E13893" s="1">
        <v>0</v>
      </c>
    </row>
    <row r="13894" spans="1:5" x14ac:dyDescent="0.25">
      <c r="A13894" t="s">
        <v>21539</v>
      </c>
      <c r="B13894" t="s">
        <v>21540</v>
      </c>
      <c r="C13894" s="1">
        <v>0</v>
      </c>
      <c r="D13894" s="1">
        <v>0</v>
      </c>
      <c r="E13894" s="1">
        <v>0</v>
      </c>
    </row>
    <row r="13895" spans="1:5" x14ac:dyDescent="0.25">
      <c r="A13895" t="s">
        <v>21541</v>
      </c>
      <c r="B13895" t="s">
        <v>21542</v>
      </c>
      <c r="C13895" s="1">
        <v>0</v>
      </c>
      <c r="D13895" s="1">
        <v>0</v>
      </c>
      <c r="E13895" s="1">
        <v>0</v>
      </c>
    </row>
    <row r="13896" spans="1:5" x14ac:dyDescent="0.25">
      <c r="A13896" t="s">
        <v>21543</v>
      </c>
      <c r="B13896" t="s">
        <v>21544</v>
      </c>
      <c r="C13896" s="1">
        <v>0</v>
      </c>
      <c r="D13896" s="1">
        <v>0</v>
      </c>
      <c r="E13896" s="1">
        <v>0</v>
      </c>
    </row>
    <row r="13897" spans="1:5" x14ac:dyDescent="0.25">
      <c r="A13897" t="s">
        <v>21545</v>
      </c>
      <c r="B13897" t="s">
        <v>21546</v>
      </c>
      <c r="C13897" s="1">
        <v>0</v>
      </c>
      <c r="D13897" s="1">
        <v>0</v>
      </c>
      <c r="E13897" s="1">
        <v>0</v>
      </c>
    </row>
    <row r="13898" spans="1:5" x14ac:dyDescent="0.25">
      <c r="A13898" t="s">
        <v>21547</v>
      </c>
      <c r="B13898" t="s">
        <v>21548</v>
      </c>
      <c r="C13898" s="1">
        <v>0</v>
      </c>
      <c r="D13898" s="1">
        <v>0</v>
      </c>
      <c r="E13898" s="1">
        <v>0</v>
      </c>
    </row>
    <row r="13899" spans="1:5" x14ac:dyDescent="0.25">
      <c r="A13899" t="s">
        <v>21549</v>
      </c>
      <c r="B13899" t="s">
        <v>21550</v>
      </c>
      <c r="C13899" s="1">
        <v>0</v>
      </c>
      <c r="D13899" s="1">
        <v>0</v>
      </c>
      <c r="E13899" s="1">
        <v>0</v>
      </c>
    </row>
    <row r="13900" spans="1:5" x14ac:dyDescent="0.25">
      <c r="A13900" t="s">
        <v>21551</v>
      </c>
      <c r="B13900" t="s">
        <v>21552</v>
      </c>
      <c r="C13900" s="1">
        <v>0</v>
      </c>
      <c r="D13900" s="1">
        <v>0</v>
      </c>
      <c r="E13900" s="1">
        <v>0</v>
      </c>
    </row>
    <row r="13901" spans="1:5" x14ac:dyDescent="0.25">
      <c r="A13901" t="s">
        <v>21553</v>
      </c>
      <c r="B13901" t="s">
        <v>21554</v>
      </c>
      <c r="C13901" s="1">
        <v>0</v>
      </c>
      <c r="D13901" s="1">
        <v>0</v>
      </c>
      <c r="E13901" s="1">
        <v>0</v>
      </c>
    </row>
    <row r="13902" spans="1:5" x14ac:dyDescent="0.25">
      <c r="A13902" t="s">
        <v>21555</v>
      </c>
      <c r="B13902" t="s">
        <v>21556</v>
      </c>
      <c r="C13902" s="1">
        <v>0</v>
      </c>
      <c r="D13902" s="1">
        <v>0</v>
      </c>
      <c r="E13902" s="1">
        <v>0</v>
      </c>
    </row>
    <row r="13903" spans="1:5" x14ac:dyDescent="0.25">
      <c r="A13903" t="s">
        <v>21557</v>
      </c>
      <c r="B13903" t="s">
        <v>21558</v>
      </c>
      <c r="C13903" s="1">
        <v>0</v>
      </c>
      <c r="D13903" s="1">
        <v>0</v>
      </c>
      <c r="E13903" s="1">
        <v>0</v>
      </c>
    </row>
    <row r="13904" spans="1:5" x14ac:dyDescent="0.25">
      <c r="A13904" t="s">
        <v>21559</v>
      </c>
      <c r="B13904" t="s">
        <v>21560</v>
      </c>
      <c r="C13904" s="1">
        <v>0</v>
      </c>
      <c r="D13904" s="1">
        <v>0</v>
      </c>
      <c r="E13904" s="1">
        <v>0</v>
      </c>
    </row>
    <row r="13905" spans="1:5" x14ac:dyDescent="0.25">
      <c r="A13905" t="s">
        <v>21561</v>
      </c>
      <c r="B13905" t="s">
        <v>21562</v>
      </c>
      <c r="C13905" s="1">
        <v>0</v>
      </c>
      <c r="D13905" s="1">
        <v>0</v>
      </c>
      <c r="E13905" s="1">
        <v>0</v>
      </c>
    </row>
    <row r="13906" spans="1:5" x14ac:dyDescent="0.25">
      <c r="A13906" t="s">
        <v>21563</v>
      </c>
      <c r="B13906" t="s">
        <v>21564</v>
      </c>
      <c r="C13906" s="1">
        <v>0</v>
      </c>
      <c r="D13906" s="1">
        <v>0</v>
      </c>
      <c r="E13906" s="1">
        <v>0</v>
      </c>
    </row>
    <row r="13907" spans="1:5" x14ac:dyDescent="0.25">
      <c r="A13907" t="s">
        <v>21565</v>
      </c>
      <c r="B13907" t="s">
        <v>21566</v>
      </c>
      <c r="C13907" s="1">
        <v>0</v>
      </c>
      <c r="D13907" s="1">
        <v>0</v>
      </c>
      <c r="E13907" s="1">
        <v>0</v>
      </c>
    </row>
    <row r="13908" spans="1:5" x14ac:dyDescent="0.25">
      <c r="A13908" t="s">
        <v>21567</v>
      </c>
      <c r="B13908" t="s">
        <v>21568</v>
      </c>
      <c r="C13908" s="1">
        <v>35991</v>
      </c>
      <c r="D13908" s="1">
        <v>0</v>
      </c>
      <c r="E13908" s="1">
        <v>0</v>
      </c>
    </row>
    <row r="13909" spans="1:5" x14ac:dyDescent="0.25">
      <c r="A13909" t="s">
        <v>21569</v>
      </c>
      <c r="B13909" t="s">
        <v>21570</v>
      </c>
      <c r="C13909" s="1">
        <v>3999</v>
      </c>
      <c r="D13909" s="1">
        <v>0</v>
      </c>
      <c r="E13909" s="1">
        <v>0</v>
      </c>
    </row>
    <row r="13910" spans="1:5" x14ac:dyDescent="0.25">
      <c r="A13910" t="s">
        <v>21571</v>
      </c>
      <c r="B13910" t="s">
        <v>21572</v>
      </c>
      <c r="C13910" s="1">
        <v>0</v>
      </c>
      <c r="D13910" s="1">
        <v>0</v>
      </c>
      <c r="E13910" s="1">
        <v>0</v>
      </c>
    </row>
    <row r="13911" spans="1:5" x14ac:dyDescent="0.25">
      <c r="A13911" t="s">
        <v>21573</v>
      </c>
      <c r="B13911" t="s">
        <v>21574</v>
      </c>
      <c r="C13911" s="1">
        <v>0</v>
      </c>
      <c r="D13911" s="1">
        <v>0</v>
      </c>
      <c r="E13911" s="1">
        <v>0</v>
      </c>
    </row>
    <row r="13912" spans="1:5" x14ac:dyDescent="0.25">
      <c r="A13912" t="s">
        <v>21575</v>
      </c>
      <c r="B13912" t="s">
        <v>21576</v>
      </c>
      <c r="C13912" s="1">
        <v>0</v>
      </c>
      <c r="D13912" s="1">
        <v>0</v>
      </c>
      <c r="E13912" s="1">
        <v>0</v>
      </c>
    </row>
    <row r="13913" spans="1:5" x14ac:dyDescent="0.25">
      <c r="A13913" t="s">
        <v>21577</v>
      </c>
      <c r="B13913" t="s">
        <v>21578</v>
      </c>
      <c r="C13913" s="1">
        <v>0</v>
      </c>
      <c r="D13913" s="1">
        <v>0</v>
      </c>
      <c r="E13913" s="1">
        <v>0</v>
      </c>
    </row>
    <row r="13914" spans="1:5" x14ac:dyDescent="0.25">
      <c r="A13914" t="s">
        <v>21579</v>
      </c>
      <c r="B13914" t="s">
        <v>21580</v>
      </c>
      <c r="C13914" s="1">
        <v>0</v>
      </c>
      <c r="D13914" s="1">
        <v>0</v>
      </c>
      <c r="E13914" s="1">
        <v>0</v>
      </c>
    </row>
    <row r="13915" spans="1:5" x14ac:dyDescent="0.25">
      <c r="A13915" t="s">
        <v>21581</v>
      </c>
      <c r="B13915" t="s">
        <v>21582</v>
      </c>
      <c r="C13915" s="1">
        <v>0</v>
      </c>
      <c r="D13915" s="1">
        <v>0</v>
      </c>
      <c r="E13915" s="1">
        <v>0</v>
      </c>
    </row>
    <row r="13916" spans="1:5" x14ac:dyDescent="0.25">
      <c r="A13916" t="s">
        <v>21583</v>
      </c>
      <c r="B13916" t="s">
        <v>21584</v>
      </c>
      <c r="C13916" s="1">
        <v>0</v>
      </c>
      <c r="D13916" s="1">
        <v>0</v>
      </c>
      <c r="E13916" s="1">
        <v>0</v>
      </c>
    </row>
    <row r="13917" spans="1:5" x14ac:dyDescent="0.25">
      <c r="A13917" t="s">
        <v>21585</v>
      </c>
      <c r="B13917" t="s">
        <v>21586</v>
      </c>
      <c r="C13917" s="1">
        <v>0</v>
      </c>
      <c r="D13917" s="1">
        <v>0</v>
      </c>
      <c r="E13917" s="1">
        <v>0</v>
      </c>
    </row>
    <row r="13918" spans="1:5" x14ac:dyDescent="0.25">
      <c r="A13918" t="s">
        <v>21587</v>
      </c>
      <c r="B13918" t="s">
        <v>21588</v>
      </c>
      <c r="C13918" s="1">
        <v>0</v>
      </c>
      <c r="D13918" s="1">
        <v>0</v>
      </c>
      <c r="E13918" s="1">
        <v>0</v>
      </c>
    </row>
    <row r="13919" spans="1:5" x14ac:dyDescent="0.25">
      <c r="A13919" t="s">
        <v>21589</v>
      </c>
      <c r="B13919" t="s">
        <v>21590</v>
      </c>
      <c r="C13919" s="1">
        <v>0</v>
      </c>
      <c r="D13919" s="1">
        <v>0</v>
      </c>
      <c r="E13919" s="1">
        <v>0</v>
      </c>
    </row>
    <row r="13920" spans="1:5" x14ac:dyDescent="0.25">
      <c r="A13920" t="s">
        <v>21591</v>
      </c>
      <c r="B13920" t="s">
        <v>21592</v>
      </c>
      <c r="C13920" s="1">
        <v>0</v>
      </c>
      <c r="D13920" s="1">
        <v>0</v>
      </c>
      <c r="E13920" s="1">
        <v>0</v>
      </c>
    </row>
    <row r="13921" spans="1:5" x14ac:dyDescent="0.25">
      <c r="A13921" t="s">
        <v>21593</v>
      </c>
      <c r="B13921" t="s">
        <v>21594</v>
      </c>
      <c r="C13921" s="1">
        <v>0</v>
      </c>
      <c r="D13921" s="1">
        <v>0</v>
      </c>
      <c r="E13921" s="1">
        <v>0</v>
      </c>
    </row>
    <row r="13922" spans="1:5" x14ac:dyDescent="0.25">
      <c r="A13922" t="s">
        <v>21595</v>
      </c>
      <c r="B13922" t="s">
        <v>21596</v>
      </c>
      <c r="C13922" s="1">
        <v>0</v>
      </c>
      <c r="D13922" s="1">
        <v>0</v>
      </c>
      <c r="E13922" s="1">
        <v>0</v>
      </c>
    </row>
    <row r="13923" spans="1:5" x14ac:dyDescent="0.25">
      <c r="A13923" t="s">
        <v>21597</v>
      </c>
      <c r="B13923" t="s">
        <v>21598</v>
      </c>
      <c r="C13923" s="1">
        <v>0</v>
      </c>
      <c r="D13923" s="1">
        <v>0</v>
      </c>
      <c r="E13923" s="1">
        <v>0</v>
      </c>
    </row>
    <row r="13924" spans="1:5" x14ac:dyDescent="0.25">
      <c r="A13924" t="s">
        <v>21599</v>
      </c>
      <c r="B13924" t="s">
        <v>21600</v>
      </c>
      <c r="C13924" s="1">
        <v>0</v>
      </c>
      <c r="D13924" s="1">
        <v>0</v>
      </c>
      <c r="E13924" s="1">
        <v>0</v>
      </c>
    </row>
    <row r="13925" spans="1:5" x14ac:dyDescent="0.25">
      <c r="A13925" t="s">
        <v>21601</v>
      </c>
      <c r="B13925" t="s">
        <v>21602</v>
      </c>
      <c r="C13925" s="1">
        <v>0</v>
      </c>
      <c r="D13925" s="1">
        <v>0</v>
      </c>
      <c r="E13925" s="1">
        <v>0</v>
      </c>
    </row>
    <row r="13926" spans="1:5" x14ac:dyDescent="0.25">
      <c r="A13926" t="s">
        <v>21603</v>
      </c>
      <c r="B13926" t="s">
        <v>21604</v>
      </c>
      <c r="C13926" s="1">
        <v>0</v>
      </c>
      <c r="D13926" s="1">
        <v>0</v>
      </c>
      <c r="E13926" s="1">
        <v>0</v>
      </c>
    </row>
    <row r="13927" spans="1:5" x14ac:dyDescent="0.25">
      <c r="A13927" t="s">
        <v>21605</v>
      </c>
      <c r="B13927" t="s">
        <v>21606</v>
      </c>
      <c r="C13927" s="1">
        <v>0</v>
      </c>
      <c r="D13927" s="1">
        <v>0</v>
      </c>
      <c r="E13927" s="1">
        <v>0</v>
      </c>
    </row>
    <row r="13928" spans="1:5" x14ac:dyDescent="0.25">
      <c r="A13928" t="s">
        <v>21607</v>
      </c>
      <c r="B13928" t="s">
        <v>21608</v>
      </c>
      <c r="C13928" s="1">
        <v>0</v>
      </c>
      <c r="D13928" s="1">
        <v>0</v>
      </c>
      <c r="E13928" s="1">
        <v>0</v>
      </c>
    </row>
    <row r="13929" spans="1:5" x14ac:dyDescent="0.25">
      <c r="A13929" t="s">
        <v>21609</v>
      </c>
      <c r="B13929" t="s">
        <v>21610</v>
      </c>
      <c r="C13929" s="1">
        <v>0</v>
      </c>
      <c r="D13929" s="1">
        <v>0</v>
      </c>
      <c r="E13929" s="1">
        <v>0</v>
      </c>
    </row>
    <row r="13930" spans="1:5" x14ac:dyDescent="0.25">
      <c r="A13930" t="s">
        <v>21611</v>
      </c>
      <c r="B13930" t="s">
        <v>21612</v>
      </c>
      <c r="C13930" s="1">
        <v>0</v>
      </c>
      <c r="D13930" s="1">
        <v>0</v>
      </c>
      <c r="E13930" s="1">
        <v>0</v>
      </c>
    </row>
    <row r="13931" spans="1:5" x14ac:dyDescent="0.25">
      <c r="A13931" t="s">
        <v>21613</v>
      </c>
      <c r="B13931" t="s">
        <v>21614</v>
      </c>
      <c r="C13931" s="1">
        <v>0</v>
      </c>
      <c r="D13931" s="1">
        <v>0</v>
      </c>
      <c r="E13931" s="1">
        <v>0</v>
      </c>
    </row>
    <row r="13932" spans="1:5" x14ac:dyDescent="0.25">
      <c r="A13932" t="s">
        <v>21615</v>
      </c>
      <c r="B13932" t="s">
        <v>21616</v>
      </c>
      <c r="C13932" s="1">
        <v>0</v>
      </c>
      <c r="D13932" s="1">
        <v>0</v>
      </c>
      <c r="E13932" s="1">
        <v>0</v>
      </c>
    </row>
    <row r="13933" spans="1:5" x14ac:dyDescent="0.25">
      <c r="A13933" t="s">
        <v>21617</v>
      </c>
      <c r="B13933" t="s">
        <v>21618</v>
      </c>
      <c r="C13933" s="1">
        <v>0</v>
      </c>
      <c r="D13933" s="1">
        <v>0</v>
      </c>
      <c r="E13933" s="1">
        <v>0</v>
      </c>
    </row>
    <row r="13934" spans="1:5" x14ac:dyDescent="0.25">
      <c r="A13934" t="s">
        <v>21619</v>
      </c>
      <c r="B13934" t="s">
        <v>21620</v>
      </c>
      <c r="C13934" s="1">
        <v>0</v>
      </c>
      <c r="D13934" s="1">
        <v>0</v>
      </c>
      <c r="E13934" s="1">
        <v>0</v>
      </c>
    </row>
    <row r="13935" spans="1:5" x14ac:dyDescent="0.25">
      <c r="A13935" t="s">
        <v>21621</v>
      </c>
      <c r="B13935" t="s">
        <v>21622</v>
      </c>
      <c r="C13935" s="1">
        <v>0</v>
      </c>
      <c r="D13935" s="1">
        <v>0</v>
      </c>
      <c r="E13935" s="1">
        <v>0</v>
      </c>
    </row>
    <row r="13936" spans="1:5" x14ac:dyDescent="0.25">
      <c r="A13936" t="s">
        <v>21623</v>
      </c>
      <c r="B13936" t="s">
        <v>21624</v>
      </c>
      <c r="C13936" s="1">
        <v>0</v>
      </c>
      <c r="D13936" s="1">
        <v>0</v>
      </c>
      <c r="E13936" s="1">
        <v>0</v>
      </c>
    </row>
    <row r="13937" spans="1:5" x14ac:dyDescent="0.25">
      <c r="A13937" t="s">
        <v>21625</v>
      </c>
      <c r="B13937" t="s">
        <v>21626</v>
      </c>
      <c r="C13937" s="1">
        <v>0</v>
      </c>
      <c r="D13937" s="1">
        <v>0</v>
      </c>
      <c r="E13937" s="1">
        <v>0</v>
      </c>
    </row>
    <row r="13938" spans="1:5" x14ac:dyDescent="0.25">
      <c r="A13938" t="s">
        <v>21627</v>
      </c>
      <c r="B13938" t="s">
        <v>21628</v>
      </c>
      <c r="C13938" s="1">
        <v>0</v>
      </c>
      <c r="D13938" s="1">
        <v>0</v>
      </c>
      <c r="E13938" s="1">
        <v>0</v>
      </c>
    </row>
    <row r="13939" spans="1:5" x14ac:dyDescent="0.25">
      <c r="A13939" t="s">
        <v>21629</v>
      </c>
      <c r="B13939" t="s">
        <v>21630</v>
      </c>
      <c r="C13939" s="1">
        <v>0</v>
      </c>
      <c r="D13939" s="1">
        <v>0</v>
      </c>
      <c r="E13939" s="1">
        <v>0</v>
      </c>
    </row>
    <row r="13940" spans="1:5" x14ac:dyDescent="0.25">
      <c r="A13940" t="s">
        <v>21631</v>
      </c>
      <c r="B13940" t="s">
        <v>21632</v>
      </c>
      <c r="C13940" s="1">
        <v>0</v>
      </c>
      <c r="D13940" s="1">
        <v>0</v>
      </c>
      <c r="E13940" s="1">
        <v>0</v>
      </c>
    </row>
    <row r="13941" spans="1:5" x14ac:dyDescent="0.25">
      <c r="A13941" t="s">
        <v>21633</v>
      </c>
      <c r="B13941" t="s">
        <v>21634</v>
      </c>
      <c r="C13941" s="1">
        <v>0</v>
      </c>
      <c r="D13941" s="1">
        <v>0</v>
      </c>
      <c r="E13941" s="1">
        <v>0</v>
      </c>
    </row>
    <row r="13942" spans="1:5" x14ac:dyDescent="0.25">
      <c r="A13942" t="s">
        <v>21635</v>
      </c>
      <c r="B13942" t="s">
        <v>21636</v>
      </c>
      <c r="C13942" s="1">
        <v>0</v>
      </c>
      <c r="D13942" s="1">
        <v>0</v>
      </c>
      <c r="E13942" s="1">
        <v>0</v>
      </c>
    </row>
    <row r="13943" spans="1:5" x14ac:dyDescent="0.25">
      <c r="A13943" t="s">
        <v>21637</v>
      </c>
      <c r="B13943" t="s">
        <v>21638</v>
      </c>
      <c r="C13943" s="1">
        <v>0</v>
      </c>
      <c r="D13943" s="1">
        <v>0</v>
      </c>
      <c r="E13943" s="1">
        <v>0</v>
      </c>
    </row>
    <row r="13944" spans="1:5" x14ac:dyDescent="0.25">
      <c r="A13944" t="s">
        <v>21639</v>
      </c>
      <c r="B13944" t="s">
        <v>21640</v>
      </c>
      <c r="C13944" s="1">
        <v>0</v>
      </c>
      <c r="D13944" s="1">
        <v>0</v>
      </c>
      <c r="E13944" s="1">
        <v>0</v>
      </c>
    </row>
    <row r="13945" spans="1:5" x14ac:dyDescent="0.25">
      <c r="A13945" t="s">
        <v>21641</v>
      </c>
      <c r="B13945" t="s">
        <v>21642</v>
      </c>
      <c r="C13945" s="1">
        <v>0</v>
      </c>
      <c r="D13945" s="1">
        <v>0</v>
      </c>
      <c r="E13945" s="1">
        <v>0</v>
      </c>
    </row>
    <row r="13946" spans="1:5" x14ac:dyDescent="0.25">
      <c r="A13946" t="s">
        <v>21643</v>
      </c>
      <c r="B13946" t="s">
        <v>21644</v>
      </c>
      <c r="C13946" s="1">
        <v>0</v>
      </c>
      <c r="D13946" s="1">
        <v>0</v>
      </c>
      <c r="E13946" s="1">
        <v>0</v>
      </c>
    </row>
    <row r="13947" spans="1:5" x14ac:dyDescent="0.25">
      <c r="A13947" t="s">
        <v>21645</v>
      </c>
      <c r="B13947" t="s">
        <v>21646</v>
      </c>
      <c r="C13947" s="1">
        <v>0</v>
      </c>
      <c r="D13947" s="1">
        <v>0</v>
      </c>
      <c r="E13947" s="1">
        <v>0</v>
      </c>
    </row>
    <row r="13948" spans="1:5" x14ac:dyDescent="0.25">
      <c r="A13948" t="s">
        <v>21647</v>
      </c>
      <c r="B13948" t="s">
        <v>21648</v>
      </c>
      <c r="C13948" s="1">
        <v>0</v>
      </c>
      <c r="D13948" s="1">
        <v>0</v>
      </c>
      <c r="E13948" s="1">
        <v>0</v>
      </c>
    </row>
    <row r="13949" spans="1:5" x14ac:dyDescent="0.25">
      <c r="A13949" t="s">
        <v>21649</v>
      </c>
      <c r="B13949" t="s">
        <v>21650</v>
      </c>
      <c r="C13949" s="1">
        <v>0</v>
      </c>
      <c r="D13949" s="1">
        <v>0</v>
      </c>
      <c r="E13949" s="1">
        <v>0</v>
      </c>
    </row>
    <row r="13950" spans="1:5" x14ac:dyDescent="0.25">
      <c r="A13950" t="s">
        <v>21651</v>
      </c>
      <c r="B13950" t="s">
        <v>21652</v>
      </c>
      <c r="C13950" s="1">
        <v>0</v>
      </c>
      <c r="D13950" s="1">
        <v>0</v>
      </c>
      <c r="E13950" s="1">
        <v>0</v>
      </c>
    </row>
    <row r="13951" spans="1:5" x14ac:dyDescent="0.25">
      <c r="A13951" t="s">
        <v>21653</v>
      </c>
      <c r="B13951" t="s">
        <v>21654</v>
      </c>
      <c r="C13951" s="1">
        <v>0</v>
      </c>
      <c r="D13951" s="1">
        <v>0</v>
      </c>
      <c r="E13951" s="1">
        <v>0</v>
      </c>
    </row>
    <row r="13952" spans="1:5" x14ac:dyDescent="0.25">
      <c r="A13952" t="s">
        <v>21655</v>
      </c>
      <c r="B13952" t="s">
        <v>21656</v>
      </c>
      <c r="C13952" s="1">
        <v>0</v>
      </c>
      <c r="D13952" s="1">
        <v>0</v>
      </c>
      <c r="E13952" s="1">
        <v>0</v>
      </c>
    </row>
    <row r="13953" spans="1:5" x14ac:dyDescent="0.25">
      <c r="A13953" t="s">
        <v>21657</v>
      </c>
      <c r="B13953" t="s">
        <v>21658</v>
      </c>
      <c r="C13953" s="1">
        <v>0</v>
      </c>
      <c r="D13953" s="1">
        <v>0</v>
      </c>
      <c r="E13953" s="1">
        <v>0</v>
      </c>
    </row>
    <row r="13954" spans="1:5" x14ac:dyDescent="0.25">
      <c r="A13954" t="s">
        <v>21659</v>
      </c>
      <c r="B13954" t="s">
        <v>21660</v>
      </c>
      <c r="C13954" s="1">
        <v>0</v>
      </c>
      <c r="D13954" s="1">
        <v>0</v>
      </c>
      <c r="E13954" s="1">
        <v>0</v>
      </c>
    </row>
    <row r="13955" spans="1:5" x14ac:dyDescent="0.25">
      <c r="A13955" t="s">
        <v>21661</v>
      </c>
      <c r="B13955" t="s">
        <v>21662</v>
      </c>
      <c r="C13955" s="1">
        <v>0</v>
      </c>
      <c r="D13955" s="1">
        <v>0</v>
      </c>
      <c r="E13955" s="1">
        <v>0</v>
      </c>
    </row>
    <row r="13956" spans="1:5" x14ac:dyDescent="0.25">
      <c r="A13956" t="s">
        <v>21663</v>
      </c>
      <c r="B13956" t="s">
        <v>21664</v>
      </c>
      <c r="C13956" s="1">
        <v>0</v>
      </c>
      <c r="D13956" s="1">
        <v>0</v>
      </c>
      <c r="E13956" s="1">
        <v>0</v>
      </c>
    </row>
    <row r="13957" spans="1:5" x14ac:dyDescent="0.25">
      <c r="A13957" t="s">
        <v>21665</v>
      </c>
      <c r="B13957" t="s">
        <v>21666</v>
      </c>
      <c r="C13957" s="1">
        <v>0</v>
      </c>
      <c r="D13957" s="1">
        <v>0</v>
      </c>
      <c r="E13957" s="1">
        <v>0</v>
      </c>
    </row>
    <row r="13958" spans="1:5" x14ac:dyDescent="0.25">
      <c r="A13958" t="s">
        <v>21667</v>
      </c>
      <c r="B13958" t="s">
        <v>21668</v>
      </c>
      <c r="C13958" s="1">
        <v>0</v>
      </c>
      <c r="D13958" s="1">
        <v>0</v>
      </c>
      <c r="E13958" s="1">
        <v>0</v>
      </c>
    </row>
    <row r="13959" spans="1:5" x14ac:dyDescent="0.25">
      <c r="A13959" t="s">
        <v>21669</v>
      </c>
      <c r="B13959" t="s">
        <v>21670</v>
      </c>
      <c r="C13959" s="1">
        <v>0</v>
      </c>
      <c r="D13959" s="1">
        <v>0</v>
      </c>
      <c r="E13959" s="1">
        <v>0</v>
      </c>
    </row>
    <row r="13960" spans="1:5" x14ac:dyDescent="0.25">
      <c r="A13960" t="s">
        <v>21671</v>
      </c>
      <c r="B13960" t="s">
        <v>21672</v>
      </c>
      <c r="C13960" s="1">
        <v>0</v>
      </c>
      <c r="D13960" s="1">
        <v>0</v>
      </c>
      <c r="E13960" s="1">
        <v>0</v>
      </c>
    </row>
    <row r="13961" spans="1:5" x14ac:dyDescent="0.25">
      <c r="A13961" t="s">
        <v>21673</v>
      </c>
      <c r="B13961" t="s">
        <v>21674</v>
      </c>
      <c r="C13961" s="1">
        <v>0</v>
      </c>
      <c r="D13961" s="1">
        <v>0</v>
      </c>
      <c r="E13961" s="1">
        <v>0</v>
      </c>
    </row>
    <row r="13962" spans="1:5" x14ac:dyDescent="0.25">
      <c r="A13962" t="s">
        <v>21675</v>
      </c>
      <c r="B13962" t="s">
        <v>21676</v>
      </c>
      <c r="C13962" s="1">
        <v>0</v>
      </c>
      <c r="D13962" s="1">
        <v>0</v>
      </c>
      <c r="E13962" s="1">
        <v>0</v>
      </c>
    </row>
    <row r="13963" spans="1:5" x14ac:dyDescent="0.25">
      <c r="A13963" t="s">
        <v>21677</v>
      </c>
      <c r="B13963" t="s">
        <v>727</v>
      </c>
      <c r="C13963" s="1">
        <v>0</v>
      </c>
      <c r="D13963" s="1">
        <v>6579967</v>
      </c>
      <c r="E13963" s="1">
        <v>0</v>
      </c>
    </row>
    <row r="13964" spans="1:5" x14ac:dyDescent="0.25">
      <c r="A13964" t="s">
        <v>21678</v>
      </c>
      <c r="B13964" t="s">
        <v>21679</v>
      </c>
      <c r="C13964" s="1">
        <v>0</v>
      </c>
      <c r="D13964" s="1">
        <v>0</v>
      </c>
      <c r="E13964" s="1">
        <v>0</v>
      </c>
    </row>
    <row r="13965" spans="1:5" x14ac:dyDescent="0.25">
      <c r="A13965" t="s">
        <v>21680</v>
      </c>
      <c r="B13965" t="s">
        <v>21681</v>
      </c>
      <c r="C13965" s="1">
        <v>17400</v>
      </c>
      <c r="D13965" s="1">
        <v>8700</v>
      </c>
      <c r="E13965" s="1">
        <v>0</v>
      </c>
    </row>
    <row r="13966" spans="1:5" x14ac:dyDescent="0.25">
      <c r="A13966" t="s">
        <v>21682</v>
      </c>
      <c r="B13966" t="s">
        <v>21683</v>
      </c>
      <c r="C13966" s="1">
        <v>0</v>
      </c>
      <c r="D13966" s="1">
        <v>0</v>
      </c>
      <c r="E13966" s="1">
        <v>0</v>
      </c>
    </row>
    <row r="13967" spans="1:5" x14ac:dyDescent="0.25">
      <c r="A13967" t="s">
        <v>21684</v>
      </c>
      <c r="B13967" t="s">
        <v>21685</v>
      </c>
      <c r="C13967" s="1">
        <v>580000</v>
      </c>
      <c r="D13967" s="1">
        <v>0</v>
      </c>
      <c r="E13967" s="1">
        <v>0</v>
      </c>
    </row>
    <row r="13968" spans="1:5" x14ac:dyDescent="0.25">
      <c r="A13968" t="s">
        <v>21686</v>
      </c>
      <c r="B13968" t="s">
        <v>21687</v>
      </c>
      <c r="C13968" s="1">
        <v>0</v>
      </c>
      <c r="D13968" s="1">
        <v>0</v>
      </c>
      <c r="E13968" s="1">
        <v>0</v>
      </c>
    </row>
    <row r="13969" spans="1:5" x14ac:dyDescent="0.25">
      <c r="A13969" t="s">
        <v>21688</v>
      </c>
      <c r="B13969" t="s">
        <v>21689</v>
      </c>
      <c r="C13969" s="1">
        <v>203300</v>
      </c>
      <c r="D13969" s="1">
        <v>101650</v>
      </c>
      <c r="E13969" s="1">
        <v>192800</v>
      </c>
    </row>
    <row r="13970" spans="1:5" x14ac:dyDescent="0.25">
      <c r="A13970" t="s">
        <v>21690</v>
      </c>
      <c r="B13970" t="s">
        <v>21691</v>
      </c>
      <c r="C13970" s="1">
        <v>0</v>
      </c>
      <c r="D13970" s="1">
        <v>0</v>
      </c>
      <c r="E13970" s="1">
        <v>0</v>
      </c>
    </row>
    <row r="13971" spans="1:5" x14ac:dyDescent="0.25">
      <c r="A13971" t="s">
        <v>21692</v>
      </c>
      <c r="B13971" t="s">
        <v>21693</v>
      </c>
      <c r="C13971" s="1">
        <v>350000</v>
      </c>
      <c r="D13971" s="1">
        <v>0</v>
      </c>
      <c r="E13971" s="1">
        <v>360000</v>
      </c>
    </row>
    <row r="13972" spans="1:5" x14ac:dyDescent="0.25">
      <c r="A13972" t="s">
        <v>21694</v>
      </c>
      <c r="B13972" t="s">
        <v>21695</v>
      </c>
      <c r="C13972" s="1">
        <v>0</v>
      </c>
      <c r="D13972" s="1">
        <v>0</v>
      </c>
      <c r="E13972" s="1">
        <v>0</v>
      </c>
    </row>
    <row r="13973" spans="1:5" x14ac:dyDescent="0.25">
      <c r="A13973" t="s">
        <v>21696</v>
      </c>
      <c r="B13973" t="s">
        <v>21697</v>
      </c>
      <c r="C13973" s="1">
        <v>1346139</v>
      </c>
      <c r="D13973" s="1">
        <v>854648</v>
      </c>
      <c r="E13973" s="1">
        <v>975732</v>
      </c>
    </row>
    <row r="13974" spans="1:5" x14ac:dyDescent="0.25">
      <c r="A13974" t="s">
        <v>21698</v>
      </c>
      <c r="B13974" t="s">
        <v>21699</v>
      </c>
      <c r="C13974" s="1">
        <v>0</v>
      </c>
      <c r="D13974" s="1">
        <v>0</v>
      </c>
      <c r="E13974" s="1">
        <v>0</v>
      </c>
    </row>
    <row r="13975" spans="1:5" x14ac:dyDescent="0.25">
      <c r="A13975" t="s">
        <v>21700</v>
      </c>
      <c r="B13975" t="s">
        <v>21701</v>
      </c>
      <c r="C13975" s="1">
        <v>145000</v>
      </c>
      <c r="D13975" s="1">
        <v>0</v>
      </c>
      <c r="E13975" s="1">
        <v>515000</v>
      </c>
    </row>
    <row r="13976" spans="1:5" x14ac:dyDescent="0.25">
      <c r="A13976" t="s">
        <v>21702</v>
      </c>
      <c r="B13976" t="s">
        <v>21703</v>
      </c>
      <c r="C13976" s="1">
        <v>0</v>
      </c>
      <c r="D13976" s="1">
        <v>0</v>
      </c>
      <c r="E13976" s="1">
        <v>0</v>
      </c>
    </row>
    <row r="13977" spans="1:5" x14ac:dyDescent="0.25">
      <c r="A13977" t="s">
        <v>21704</v>
      </c>
      <c r="B13977" t="s">
        <v>21705</v>
      </c>
      <c r="C13977" s="1">
        <v>0</v>
      </c>
      <c r="D13977" s="1">
        <v>0</v>
      </c>
      <c r="E13977" s="1">
        <v>0</v>
      </c>
    </row>
    <row r="13978" spans="1:5" x14ac:dyDescent="0.25">
      <c r="A13978" t="s">
        <v>21706</v>
      </c>
      <c r="B13978" t="s">
        <v>21707</v>
      </c>
      <c r="C13978" s="1">
        <v>0</v>
      </c>
      <c r="D13978" s="1">
        <v>0</v>
      </c>
      <c r="E13978" s="1">
        <v>0</v>
      </c>
    </row>
    <row r="13979" spans="1:5" x14ac:dyDescent="0.25">
      <c r="A13979" t="s">
        <v>21708</v>
      </c>
      <c r="B13979" t="s">
        <v>21709</v>
      </c>
      <c r="C13979" s="1">
        <v>0</v>
      </c>
      <c r="D13979" s="1">
        <v>0</v>
      </c>
      <c r="E13979" s="1">
        <v>0</v>
      </c>
    </row>
    <row r="13980" spans="1:5" x14ac:dyDescent="0.25">
      <c r="A13980" t="s">
        <v>21710</v>
      </c>
      <c r="B13980" t="s">
        <v>21711</v>
      </c>
      <c r="C13980" s="1">
        <v>0</v>
      </c>
      <c r="D13980" s="1">
        <v>0</v>
      </c>
      <c r="E13980" s="1">
        <v>0</v>
      </c>
    </row>
    <row r="13981" spans="1:5" x14ac:dyDescent="0.25">
      <c r="A13981" t="s">
        <v>21712</v>
      </c>
      <c r="B13981" t="s">
        <v>21713</v>
      </c>
      <c r="C13981" s="1">
        <v>0</v>
      </c>
      <c r="D13981" s="1">
        <v>0</v>
      </c>
      <c r="E13981" s="1">
        <v>0</v>
      </c>
    </row>
    <row r="13982" spans="1:5" x14ac:dyDescent="0.25">
      <c r="A13982" t="s">
        <v>21714</v>
      </c>
      <c r="B13982" t="s">
        <v>21715</v>
      </c>
      <c r="C13982" s="1">
        <v>0</v>
      </c>
      <c r="D13982" s="1">
        <v>0</v>
      </c>
      <c r="E13982" s="1">
        <v>0</v>
      </c>
    </row>
    <row r="13983" spans="1:5" x14ac:dyDescent="0.25">
      <c r="A13983" t="s">
        <v>21716</v>
      </c>
      <c r="B13983" t="s">
        <v>21717</v>
      </c>
      <c r="C13983" s="1">
        <v>0</v>
      </c>
      <c r="D13983" s="1">
        <v>0</v>
      </c>
      <c r="E13983" s="1">
        <v>0</v>
      </c>
    </row>
    <row r="13984" spans="1:5" x14ac:dyDescent="0.25">
      <c r="A13984" t="s">
        <v>21718</v>
      </c>
      <c r="B13984" t="s">
        <v>21719</v>
      </c>
      <c r="C13984" s="1">
        <v>47266</v>
      </c>
      <c r="D13984" s="1">
        <v>1987</v>
      </c>
      <c r="E13984" s="1">
        <v>41085</v>
      </c>
    </row>
    <row r="13985" spans="1:5" x14ac:dyDescent="0.25">
      <c r="A13985" t="s">
        <v>21720</v>
      </c>
      <c r="B13985" t="s">
        <v>21721</v>
      </c>
      <c r="C13985" s="1">
        <v>259565</v>
      </c>
      <c r="D13985" s="1">
        <v>127138</v>
      </c>
      <c r="E13985" s="1">
        <v>273450</v>
      </c>
    </row>
    <row r="13986" spans="1:5" x14ac:dyDescent="0.25">
      <c r="A13986" t="s">
        <v>21722</v>
      </c>
      <c r="B13986" t="s">
        <v>21723</v>
      </c>
      <c r="C13986" s="1">
        <v>0</v>
      </c>
      <c r="D13986" s="1">
        <v>0</v>
      </c>
      <c r="E13986" s="1">
        <v>0</v>
      </c>
    </row>
    <row r="13987" spans="1:5" x14ac:dyDescent="0.25">
      <c r="A13987" t="s">
        <v>21724</v>
      </c>
      <c r="B13987" t="s">
        <v>21725</v>
      </c>
      <c r="C13987" s="1">
        <v>72003</v>
      </c>
      <c r="D13987" s="1">
        <v>-5870</v>
      </c>
      <c r="E13987" s="1">
        <v>65155</v>
      </c>
    </row>
    <row r="13988" spans="1:5" x14ac:dyDescent="0.25">
      <c r="A13988" t="s">
        <v>21726</v>
      </c>
      <c r="B13988" t="s">
        <v>21727</v>
      </c>
      <c r="C13988" s="1">
        <v>0</v>
      </c>
      <c r="D13988" s="1">
        <v>0</v>
      </c>
      <c r="E13988" s="1">
        <v>0</v>
      </c>
    </row>
    <row r="13989" spans="1:5" x14ac:dyDescent="0.25">
      <c r="A13989" t="s">
        <v>21728</v>
      </c>
      <c r="B13989" t="s">
        <v>21729</v>
      </c>
      <c r="C13989" s="1">
        <v>165000</v>
      </c>
      <c r="D13989" s="1">
        <v>0</v>
      </c>
      <c r="E13989" s="1">
        <v>170000</v>
      </c>
    </row>
    <row r="13990" spans="1:5" x14ac:dyDescent="0.25">
      <c r="A13990" t="s">
        <v>21730</v>
      </c>
      <c r="B13990" t="s">
        <v>21731</v>
      </c>
      <c r="C13990" s="1">
        <v>0</v>
      </c>
      <c r="D13990" s="1">
        <v>-209</v>
      </c>
      <c r="E13990" s="1">
        <v>0</v>
      </c>
    </row>
    <row r="13991" spans="1:5" x14ac:dyDescent="0.25">
      <c r="A13991" t="s">
        <v>21732</v>
      </c>
      <c r="B13991" t="s">
        <v>21733</v>
      </c>
      <c r="C13991" s="1">
        <v>0</v>
      </c>
      <c r="D13991" s="1">
        <v>0</v>
      </c>
      <c r="E13991" s="1">
        <v>0</v>
      </c>
    </row>
    <row r="13992" spans="1:5" x14ac:dyDescent="0.25">
      <c r="A13992" t="s">
        <v>21734</v>
      </c>
      <c r="B13992" t="s">
        <v>21735</v>
      </c>
      <c r="C13992" s="1">
        <v>0</v>
      </c>
      <c r="D13992" s="1">
        <v>0</v>
      </c>
      <c r="E13992" s="1">
        <v>0</v>
      </c>
    </row>
    <row r="13993" spans="1:5" x14ac:dyDescent="0.25">
      <c r="A13993" t="s">
        <v>21736</v>
      </c>
      <c r="B13993" t="s">
        <v>21737</v>
      </c>
      <c r="C13993" s="1">
        <v>1166578</v>
      </c>
      <c r="D13993" s="1">
        <v>501635</v>
      </c>
      <c r="E13993" s="1">
        <v>1203924</v>
      </c>
    </row>
    <row r="13994" spans="1:5" x14ac:dyDescent="0.25">
      <c r="A13994" t="s">
        <v>21738</v>
      </c>
      <c r="B13994" t="s">
        <v>21739</v>
      </c>
      <c r="C13994" s="1">
        <v>660689</v>
      </c>
      <c r="D13994" s="1">
        <v>281395</v>
      </c>
      <c r="E13994" s="1">
        <v>675348</v>
      </c>
    </row>
    <row r="13995" spans="1:5" x14ac:dyDescent="0.25">
      <c r="A13995" t="s">
        <v>21740</v>
      </c>
      <c r="B13995" t="s">
        <v>21741</v>
      </c>
      <c r="C13995" s="1">
        <v>0</v>
      </c>
      <c r="D13995" s="1">
        <v>0</v>
      </c>
      <c r="E13995" s="1">
        <v>0</v>
      </c>
    </row>
    <row r="13996" spans="1:5" x14ac:dyDescent="0.25">
      <c r="A13996" t="s">
        <v>21742</v>
      </c>
      <c r="B13996" t="s">
        <v>727</v>
      </c>
      <c r="C13996" s="1">
        <v>0</v>
      </c>
      <c r="D13996" s="1">
        <v>663584</v>
      </c>
      <c r="E13996" s="1">
        <v>0</v>
      </c>
    </row>
    <row r="13997" spans="1:5" x14ac:dyDescent="0.25">
      <c r="A13997" t="s">
        <v>21743</v>
      </c>
      <c r="B13997" t="s">
        <v>21744</v>
      </c>
      <c r="C13997" s="1">
        <v>0</v>
      </c>
      <c r="D13997" s="1">
        <v>0</v>
      </c>
      <c r="E13997" s="1">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3909"/>
  <sheetViews>
    <sheetView workbookViewId="0">
      <pane xSplit="1" ySplit="1" topLeftCell="B3871" activePane="bottomRight" state="frozen"/>
      <selection pane="topRight" activeCell="B1" sqref="B1"/>
      <selection pane="bottomLeft" activeCell="A2" sqref="A2"/>
      <selection pane="bottomRight" activeCell="B3909" sqref="B3909"/>
    </sheetView>
  </sheetViews>
  <sheetFormatPr defaultRowHeight="15" x14ac:dyDescent="0.25"/>
  <cols>
    <col min="1" max="1" width="20.140625" bestFit="1" customWidth="1"/>
    <col min="2" max="2" width="61.28515625" bestFit="1" customWidth="1"/>
    <col min="3" max="4" width="15.28515625" style="6" bestFit="1" customWidth="1"/>
    <col min="5" max="5" width="79.7109375" style="2" customWidth="1"/>
  </cols>
  <sheetData>
    <row r="1" spans="1:5" ht="45" x14ac:dyDescent="0.25">
      <c r="A1" s="3" t="s">
        <v>0</v>
      </c>
      <c r="B1" s="3" t="s">
        <v>1</v>
      </c>
      <c r="C1" s="7" t="s">
        <v>21760</v>
      </c>
      <c r="D1" s="7" t="s">
        <v>21761</v>
      </c>
      <c r="E1" s="4" t="s">
        <v>5</v>
      </c>
    </row>
    <row r="2" spans="1:5" x14ac:dyDescent="0.25">
      <c r="A2" t="s">
        <v>14</v>
      </c>
      <c r="B2" t="s">
        <v>15</v>
      </c>
      <c r="C2" s="6">
        <v>-1211003</v>
      </c>
      <c r="D2" s="6">
        <v>-1392763</v>
      </c>
      <c r="E2" s="2" t="s">
        <v>16</v>
      </c>
    </row>
    <row r="3" spans="1:5" x14ac:dyDescent="0.25">
      <c r="A3" t="s">
        <v>17</v>
      </c>
      <c r="B3" t="s">
        <v>18</v>
      </c>
      <c r="C3" s="6">
        <v>-845531</v>
      </c>
      <c r="D3" s="6">
        <v>-988154</v>
      </c>
      <c r="E3" s="2" t="s">
        <v>16</v>
      </c>
    </row>
    <row r="4" spans="1:5" x14ac:dyDescent="0.25">
      <c r="A4" t="s">
        <v>19</v>
      </c>
      <c r="B4" t="s">
        <v>20</v>
      </c>
      <c r="C4" s="6">
        <v>-163199</v>
      </c>
      <c r="D4" s="6">
        <v>-174623</v>
      </c>
      <c r="E4" s="2" t="s">
        <v>21</v>
      </c>
    </row>
    <row r="5" spans="1:5" x14ac:dyDescent="0.25">
      <c r="A5" t="s">
        <v>22</v>
      </c>
      <c r="B5" t="s">
        <v>23</v>
      </c>
      <c r="C5" s="6">
        <v>-1664385</v>
      </c>
      <c r="D5" s="6">
        <v>-1990916</v>
      </c>
      <c r="E5" s="2" t="s">
        <v>24</v>
      </c>
    </row>
    <row r="6" spans="1:5" x14ac:dyDescent="0.25">
      <c r="A6" t="s">
        <v>25</v>
      </c>
      <c r="B6" t="s">
        <v>26</v>
      </c>
      <c r="C6" s="6">
        <v>-1075791</v>
      </c>
      <c r="D6" s="6">
        <v>-1497652</v>
      </c>
      <c r="E6" s="2" t="s">
        <v>24</v>
      </c>
    </row>
    <row r="7" spans="1:5" x14ac:dyDescent="0.25">
      <c r="A7" t="s">
        <v>27</v>
      </c>
      <c r="B7" t="s">
        <v>28</v>
      </c>
      <c r="C7" s="6">
        <v>-189969</v>
      </c>
      <c r="D7" s="6">
        <v>-207066</v>
      </c>
      <c r="E7" s="2" t="s">
        <v>29</v>
      </c>
    </row>
    <row r="8" spans="1:5" x14ac:dyDescent="0.25">
      <c r="A8" t="s">
        <v>30</v>
      </c>
      <c r="B8" t="s">
        <v>31</v>
      </c>
      <c r="C8" s="6">
        <v>-134046</v>
      </c>
      <c r="D8" s="6">
        <v>-165651</v>
      </c>
      <c r="E8" s="2" t="s">
        <v>32</v>
      </c>
    </row>
    <row r="9" spans="1:5" x14ac:dyDescent="0.25">
      <c r="A9" t="s">
        <v>33</v>
      </c>
      <c r="B9" t="s">
        <v>34</v>
      </c>
      <c r="C9" s="6">
        <v>-104788</v>
      </c>
      <c r="D9" s="6">
        <v>-121279</v>
      </c>
      <c r="E9" s="2" t="s">
        <v>32</v>
      </c>
    </row>
    <row r="10" spans="1:5" x14ac:dyDescent="0.25">
      <c r="A10" t="s">
        <v>35</v>
      </c>
      <c r="B10" t="s">
        <v>36</v>
      </c>
      <c r="C10" s="6">
        <v>-16604</v>
      </c>
      <c r="D10" s="6">
        <v>-17932</v>
      </c>
      <c r="E10" s="2" t="s">
        <v>37</v>
      </c>
    </row>
    <row r="11" spans="1:5" x14ac:dyDescent="0.25">
      <c r="A11" t="s">
        <v>38</v>
      </c>
      <c r="B11" t="s">
        <v>39</v>
      </c>
      <c r="C11" s="6">
        <v>-218829</v>
      </c>
      <c r="D11" s="6">
        <v>-332948</v>
      </c>
      <c r="E11" s="2" t="s">
        <v>24</v>
      </c>
    </row>
    <row r="12" spans="1:5" x14ac:dyDescent="0.25">
      <c r="A12" t="s">
        <v>40</v>
      </c>
      <c r="B12" t="s">
        <v>41</v>
      </c>
      <c r="C12" s="6">
        <v>-165965</v>
      </c>
      <c r="D12" s="6">
        <v>-258265</v>
      </c>
      <c r="E12" s="2" t="s">
        <v>24</v>
      </c>
    </row>
    <row r="13" spans="1:5" x14ac:dyDescent="0.25">
      <c r="A13" t="s">
        <v>42</v>
      </c>
      <c r="B13" t="s">
        <v>43</v>
      </c>
      <c r="C13" s="6">
        <v>-20276</v>
      </c>
      <c r="D13" s="6">
        <v>-22101</v>
      </c>
      <c r="E13" s="2" t="s">
        <v>29</v>
      </c>
    </row>
    <row r="14" spans="1:5" x14ac:dyDescent="0.25">
      <c r="A14" t="s">
        <v>44</v>
      </c>
      <c r="B14" t="s">
        <v>45</v>
      </c>
      <c r="C14" s="6">
        <v>0</v>
      </c>
      <c r="D14" s="6">
        <v>0</v>
      </c>
    </row>
    <row r="15" spans="1:5" x14ac:dyDescent="0.25">
      <c r="A15" t="s">
        <v>46</v>
      </c>
      <c r="B15" t="s">
        <v>47</v>
      </c>
      <c r="C15" s="6">
        <v>-388082</v>
      </c>
      <c r="D15" s="6">
        <v>-400941</v>
      </c>
    </row>
    <row r="16" spans="1:5" x14ac:dyDescent="0.25">
      <c r="A16" t="s">
        <v>48</v>
      </c>
      <c r="B16" t="s">
        <v>49</v>
      </c>
      <c r="C16" s="6">
        <v>-224990</v>
      </c>
      <c r="D16" s="6">
        <v>-330870</v>
      </c>
    </row>
    <row r="17" spans="1:5" x14ac:dyDescent="0.25">
      <c r="A17" t="s">
        <v>50</v>
      </c>
      <c r="B17" t="s">
        <v>51</v>
      </c>
      <c r="C17" s="6">
        <v>-95076</v>
      </c>
      <c r="D17" s="6">
        <v>-95076</v>
      </c>
    </row>
    <row r="18" spans="1:5" x14ac:dyDescent="0.25">
      <c r="A18" t="s">
        <v>52</v>
      </c>
      <c r="B18" t="s">
        <v>53</v>
      </c>
      <c r="C18" s="6">
        <v>-100000</v>
      </c>
      <c r="D18" s="6">
        <v>-76306</v>
      </c>
    </row>
    <row r="19" spans="1:5" x14ac:dyDescent="0.25">
      <c r="A19" t="s">
        <v>54</v>
      </c>
      <c r="B19" t="s">
        <v>55</v>
      </c>
      <c r="C19" s="6">
        <v>-50000</v>
      </c>
      <c r="D19" s="6">
        <v>-82461</v>
      </c>
    </row>
    <row r="20" spans="1:5" x14ac:dyDescent="0.25">
      <c r="A20" t="s">
        <v>56</v>
      </c>
      <c r="B20" t="s">
        <v>57</v>
      </c>
      <c r="C20" s="6">
        <v>-70000</v>
      </c>
      <c r="D20" s="6">
        <v>-70000</v>
      </c>
    </row>
    <row r="21" spans="1:5" x14ac:dyDescent="0.25">
      <c r="A21" t="s">
        <v>58</v>
      </c>
      <c r="B21" t="s">
        <v>59</v>
      </c>
      <c r="C21" s="6">
        <v>-80000</v>
      </c>
      <c r="D21" s="6">
        <v>-80000</v>
      </c>
    </row>
    <row r="22" spans="1:5" x14ac:dyDescent="0.25">
      <c r="A22" t="s">
        <v>60</v>
      </c>
      <c r="B22" t="s">
        <v>61</v>
      </c>
      <c r="C22" s="6">
        <v>-2500</v>
      </c>
      <c r="D22" s="6">
        <v>-1350</v>
      </c>
    </row>
    <row r="23" spans="1:5" x14ac:dyDescent="0.25">
      <c r="A23" t="s">
        <v>62</v>
      </c>
      <c r="B23" t="s">
        <v>63</v>
      </c>
      <c r="C23" s="6">
        <v>-2800</v>
      </c>
      <c r="D23" s="6">
        <v>-1900</v>
      </c>
    </row>
    <row r="24" spans="1:5" x14ac:dyDescent="0.25">
      <c r="A24" t="s">
        <v>64</v>
      </c>
      <c r="B24" t="s">
        <v>65</v>
      </c>
      <c r="C24" s="6">
        <v>-2800</v>
      </c>
      <c r="D24" s="6">
        <v>-2800</v>
      </c>
    </row>
    <row r="25" spans="1:5" x14ac:dyDescent="0.25">
      <c r="A25" t="s">
        <v>66</v>
      </c>
      <c r="B25" t="s">
        <v>67</v>
      </c>
      <c r="C25" s="6">
        <v>-4000</v>
      </c>
      <c r="D25" s="6">
        <v>-4000</v>
      </c>
    </row>
    <row r="26" spans="1:5" x14ac:dyDescent="0.25">
      <c r="A26" t="s">
        <v>68</v>
      </c>
      <c r="B26" t="s">
        <v>69</v>
      </c>
      <c r="C26" s="6">
        <v>727500</v>
      </c>
      <c r="D26" s="6">
        <v>727500</v>
      </c>
    </row>
    <row r="27" spans="1:5" x14ac:dyDescent="0.25">
      <c r="A27" t="s">
        <v>70</v>
      </c>
      <c r="B27" t="s">
        <v>71</v>
      </c>
      <c r="C27" s="6">
        <v>-103242</v>
      </c>
      <c r="D27" s="6">
        <v>-108621</v>
      </c>
    </row>
    <row r="28" spans="1:5" x14ac:dyDescent="0.25">
      <c r="A28" t="s">
        <v>72</v>
      </c>
      <c r="B28" t="s">
        <v>73</v>
      </c>
      <c r="C28" s="6">
        <v>-70244</v>
      </c>
      <c r="D28" s="6">
        <v>-80938</v>
      </c>
    </row>
    <row r="29" spans="1:5" x14ac:dyDescent="0.25">
      <c r="A29" t="s">
        <v>74</v>
      </c>
      <c r="B29" t="s">
        <v>75</v>
      </c>
      <c r="C29" s="6">
        <v>-14262</v>
      </c>
      <c r="D29" s="6">
        <v>-14262</v>
      </c>
    </row>
    <row r="30" spans="1:5" x14ac:dyDescent="0.25">
      <c r="A30" t="s">
        <v>76</v>
      </c>
      <c r="B30" t="s">
        <v>77</v>
      </c>
      <c r="C30" s="6">
        <v>-835934</v>
      </c>
      <c r="D30" s="6">
        <v>-1146789</v>
      </c>
    </row>
    <row r="31" spans="1:5" x14ac:dyDescent="0.25">
      <c r="A31" t="s">
        <v>78</v>
      </c>
      <c r="B31" t="s">
        <v>79</v>
      </c>
      <c r="C31" s="6">
        <v>-132611</v>
      </c>
      <c r="D31" s="6">
        <v>-131642</v>
      </c>
      <c r="E31" s="2" t="s">
        <v>80</v>
      </c>
    </row>
    <row r="32" spans="1:5" x14ac:dyDescent="0.25">
      <c r="A32" t="s">
        <v>81</v>
      </c>
      <c r="B32" t="s">
        <v>82</v>
      </c>
      <c r="C32" s="6">
        <v>-63602</v>
      </c>
      <c r="D32" s="6">
        <v>-63602</v>
      </c>
      <c r="E32" s="2" t="s">
        <v>80</v>
      </c>
    </row>
    <row r="33" spans="1:4" x14ac:dyDescent="0.25">
      <c r="A33" t="s">
        <v>83</v>
      </c>
      <c r="B33" t="s">
        <v>84</v>
      </c>
      <c r="C33" s="6">
        <v>750000</v>
      </c>
      <c r="D33" s="6">
        <v>750000</v>
      </c>
    </row>
    <row r="34" spans="1:4" x14ac:dyDescent="0.25">
      <c r="A34" t="s">
        <v>85</v>
      </c>
      <c r="B34" t="s">
        <v>86</v>
      </c>
      <c r="C34" s="6">
        <v>0</v>
      </c>
      <c r="D34" s="6">
        <v>55000</v>
      </c>
    </row>
    <row r="35" spans="1:4" x14ac:dyDescent="0.25">
      <c r="A35" t="s">
        <v>87</v>
      </c>
      <c r="B35" t="s">
        <v>88</v>
      </c>
      <c r="C35" s="6">
        <v>0</v>
      </c>
      <c r="D35" s="6">
        <v>30000</v>
      </c>
    </row>
    <row r="36" spans="1:4" x14ac:dyDescent="0.25">
      <c r="A36" t="s">
        <v>89</v>
      </c>
      <c r="B36" t="s">
        <v>90</v>
      </c>
      <c r="C36" s="6">
        <v>0</v>
      </c>
      <c r="D36" s="6">
        <v>125000</v>
      </c>
    </row>
    <row r="37" spans="1:4" x14ac:dyDescent="0.25">
      <c r="A37" t="s">
        <v>91</v>
      </c>
      <c r="B37" t="s">
        <v>92</v>
      </c>
      <c r="C37" s="6">
        <v>0</v>
      </c>
      <c r="D37" s="6">
        <v>150000</v>
      </c>
    </row>
    <row r="38" spans="1:4" x14ac:dyDescent="0.25">
      <c r="A38" t="s">
        <v>93</v>
      </c>
      <c r="B38" t="s">
        <v>94</v>
      </c>
      <c r="C38" s="6">
        <v>0</v>
      </c>
      <c r="D38" s="6">
        <v>3500</v>
      </c>
    </row>
    <row r="39" spans="1:4" x14ac:dyDescent="0.25">
      <c r="A39" t="s">
        <v>95</v>
      </c>
      <c r="B39" t="s">
        <v>96</v>
      </c>
      <c r="C39" s="6">
        <v>0</v>
      </c>
      <c r="D39" s="6">
        <v>3500</v>
      </c>
    </row>
    <row r="40" spans="1:4" x14ac:dyDescent="0.25">
      <c r="A40" t="s">
        <v>97</v>
      </c>
      <c r="B40" t="s">
        <v>98</v>
      </c>
      <c r="C40" s="6">
        <v>0</v>
      </c>
      <c r="D40" s="6">
        <v>3000</v>
      </c>
    </row>
    <row r="41" spans="1:4" x14ac:dyDescent="0.25">
      <c r="A41" t="s">
        <v>99</v>
      </c>
      <c r="B41" t="s">
        <v>100</v>
      </c>
      <c r="C41" s="6">
        <v>0</v>
      </c>
      <c r="D41" s="6">
        <v>5000</v>
      </c>
    </row>
    <row r="42" spans="1:4" x14ac:dyDescent="0.25">
      <c r="A42" t="s">
        <v>101</v>
      </c>
      <c r="B42" t="s">
        <v>102</v>
      </c>
      <c r="C42" s="6">
        <v>0</v>
      </c>
      <c r="D42" s="6">
        <v>15000</v>
      </c>
    </row>
    <row r="43" spans="1:4" x14ac:dyDescent="0.25">
      <c r="A43" t="s">
        <v>103</v>
      </c>
      <c r="B43" t="s">
        <v>104</v>
      </c>
      <c r="C43" s="6">
        <v>0</v>
      </c>
      <c r="D43" s="6">
        <v>9000</v>
      </c>
    </row>
    <row r="44" spans="1:4" x14ac:dyDescent="0.25">
      <c r="A44" t="s">
        <v>105</v>
      </c>
      <c r="B44" t="s">
        <v>106</v>
      </c>
      <c r="C44" s="6">
        <v>0</v>
      </c>
      <c r="D44" s="6">
        <v>1000</v>
      </c>
    </row>
    <row r="45" spans="1:4" x14ac:dyDescent="0.25">
      <c r="A45" t="s">
        <v>107</v>
      </c>
      <c r="B45" t="s">
        <v>108</v>
      </c>
      <c r="C45" s="6">
        <v>0</v>
      </c>
      <c r="D45" s="6">
        <v>125000</v>
      </c>
    </row>
    <row r="46" spans="1:4" x14ac:dyDescent="0.25">
      <c r="A46" t="s">
        <v>109</v>
      </c>
      <c r="B46" t="s">
        <v>110</v>
      </c>
      <c r="C46" s="6">
        <v>50000</v>
      </c>
      <c r="D46" s="6">
        <v>25000</v>
      </c>
    </row>
    <row r="47" spans="1:4" x14ac:dyDescent="0.25">
      <c r="A47" t="s">
        <v>111</v>
      </c>
      <c r="B47" t="s">
        <v>112</v>
      </c>
      <c r="C47" s="6">
        <v>-7500</v>
      </c>
      <c r="D47" s="6">
        <v>-45390</v>
      </c>
    </row>
    <row r="48" spans="1:4" x14ac:dyDescent="0.25">
      <c r="A48" t="s">
        <v>113</v>
      </c>
      <c r="B48" t="s">
        <v>11</v>
      </c>
      <c r="C48" s="6">
        <v>-300000</v>
      </c>
      <c r="D48" s="6">
        <v>-450000</v>
      </c>
    </row>
    <row r="49" spans="1:5" x14ac:dyDescent="0.25">
      <c r="A49" t="s">
        <v>114</v>
      </c>
      <c r="B49" t="s">
        <v>115</v>
      </c>
      <c r="C49" s="6">
        <v>-2500</v>
      </c>
      <c r="D49" s="6">
        <v>-2500</v>
      </c>
    </row>
    <row r="50" spans="1:5" x14ac:dyDescent="0.25">
      <c r="A50" t="s">
        <v>116</v>
      </c>
      <c r="B50" t="s">
        <v>117</v>
      </c>
      <c r="C50" s="6">
        <v>-8925333</v>
      </c>
      <c r="D50" s="6">
        <v>-8925333</v>
      </c>
    </row>
    <row r="51" spans="1:5" x14ac:dyDescent="0.25">
      <c r="A51" t="s">
        <v>118</v>
      </c>
      <c r="B51" t="s">
        <v>119</v>
      </c>
      <c r="C51" s="6">
        <v>0</v>
      </c>
      <c r="D51" s="6">
        <v>0</v>
      </c>
    </row>
    <row r="52" spans="1:5" x14ac:dyDescent="0.25">
      <c r="A52" t="s">
        <v>120</v>
      </c>
      <c r="B52" t="s">
        <v>121</v>
      </c>
      <c r="C52" s="6">
        <v>-19864125</v>
      </c>
      <c r="D52" s="6">
        <v>-19864125</v>
      </c>
    </row>
    <row r="53" spans="1:5" x14ac:dyDescent="0.25">
      <c r="A53" t="s">
        <v>122</v>
      </c>
      <c r="B53" t="s">
        <v>123</v>
      </c>
      <c r="C53" s="6">
        <v>0</v>
      </c>
      <c r="D53" s="6">
        <v>0</v>
      </c>
    </row>
    <row r="54" spans="1:5" x14ac:dyDescent="0.25">
      <c r="A54" t="s">
        <v>124</v>
      </c>
      <c r="B54" t="s">
        <v>125</v>
      </c>
      <c r="C54" s="6">
        <v>-458292</v>
      </c>
      <c r="D54" s="6">
        <v>0</v>
      </c>
    </row>
    <row r="55" spans="1:5" x14ac:dyDescent="0.25">
      <c r="A55" t="s">
        <v>126</v>
      </c>
      <c r="B55" t="s">
        <v>127</v>
      </c>
      <c r="C55" s="6">
        <v>-125000</v>
      </c>
      <c r="D55" s="6">
        <v>-25000</v>
      </c>
    </row>
    <row r="56" spans="1:5" x14ac:dyDescent="0.25">
      <c r="A56" t="s">
        <v>128</v>
      </c>
      <c r="B56" t="s">
        <v>129</v>
      </c>
      <c r="C56" s="6">
        <v>-15000</v>
      </c>
      <c r="D56" s="6">
        <v>-25000</v>
      </c>
    </row>
    <row r="57" spans="1:5" x14ac:dyDescent="0.25">
      <c r="A57" t="s">
        <v>130</v>
      </c>
      <c r="B57" t="s">
        <v>131</v>
      </c>
      <c r="C57" s="6">
        <v>0</v>
      </c>
      <c r="D57" s="6">
        <v>0</v>
      </c>
    </row>
    <row r="58" spans="1:5" x14ac:dyDescent="0.25">
      <c r="A58" t="s">
        <v>132</v>
      </c>
      <c r="B58" t="s">
        <v>133</v>
      </c>
      <c r="C58" s="6">
        <v>0</v>
      </c>
      <c r="D58" s="6">
        <v>0</v>
      </c>
    </row>
    <row r="59" spans="1:5" x14ac:dyDescent="0.25">
      <c r="A59" t="s">
        <v>134</v>
      </c>
      <c r="B59" t="s">
        <v>135</v>
      </c>
      <c r="C59" s="6">
        <v>0</v>
      </c>
      <c r="D59" s="6">
        <v>0</v>
      </c>
    </row>
    <row r="60" spans="1:5" x14ac:dyDescent="0.25">
      <c r="A60" t="s">
        <v>136</v>
      </c>
      <c r="B60" t="s">
        <v>137</v>
      </c>
      <c r="C60" s="6">
        <v>-1025784</v>
      </c>
      <c r="D60" s="6">
        <v>0</v>
      </c>
    </row>
    <row r="61" spans="1:5" x14ac:dyDescent="0.25">
      <c r="A61" t="s">
        <v>138</v>
      </c>
      <c r="B61" t="s">
        <v>139</v>
      </c>
      <c r="C61" s="6">
        <v>0</v>
      </c>
      <c r="D61" s="6">
        <v>0</v>
      </c>
    </row>
    <row r="62" spans="1:5" x14ac:dyDescent="0.25">
      <c r="A62" t="s">
        <v>140</v>
      </c>
      <c r="B62" t="s">
        <v>141</v>
      </c>
      <c r="C62" s="6">
        <v>-73371</v>
      </c>
      <c r="D62" s="6">
        <v>-73371</v>
      </c>
      <c r="E62" s="2" t="s">
        <v>142</v>
      </c>
    </row>
    <row r="63" spans="1:5" x14ac:dyDescent="0.25">
      <c r="A63" t="s">
        <v>143</v>
      </c>
      <c r="B63" t="s">
        <v>144</v>
      </c>
      <c r="C63" s="6">
        <v>0</v>
      </c>
      <c r="D63" s="6">
        <v>0</v>
      </c>
    </row>
    <row r="64" spans="1:5" s="3" customFormat="1" x14ac:dyDescent="0.25">
      <c r="A64" s="3" t="s">
        <v>21759</v>
      </c>
      <c r="C64" s="5">
        <f>SUM(C2:C63)</f>
        <v>-37319934</v>
      </c>
      <c r="D64" s="5">
        <f t="shared" ref="D64" si="0">SUM(D2:D63)</f>
        <v>-37244127</v>
      </c>
      <c r="E64" s="4"/>
    </row>
    <row r="65" spans="1:5" x14ac:dyDescent="0.25">
      <c r="A65" t="s">
        <v>145</v>
      </c>
      <c r="B65" t="s">
        <v>15</v>
      </c>
      <c r="C65" s="6">
        <v>-34236</v>
      </c>
      <c r="D65" s="6">
        <v>-37830</v>
      </c>
      <c r="E65" s="2" t="s">
        <v>16</v>
      </c>
    </row>
    <row r="66" spans="1:5" x14ac:dyDescent="0.25">
      <c r="A66" t="s">
        <v>146</v>
      </c>
      <c r="B66" t="s">
        <v>18</v>
      </c>
      <c r="C66" s="6">
        <v>-16305</v>
      </c>
      <c r="D66" s="6">
        <v>-26521</v>
      </c>
      <c r="E66" s="2" t="s">
        <v>16</v>
      </c>
    </row>
    <row r="67" spans="1:5" x14ac:dyDescent="0.25">
      <c r="A67" t="s">
        <v>147</v>
      </c>
      <c r="B67" t="s">
        <v>20</v>
      </c>
      <c r="C67" s="6">
        <v>-13585</v>
      </c>
      <c r="D67" s="6">
        <v>-14536</v>
      </c>
      <c r="E67" s="2" t="s">
        <v>21</v>
      </c>
    </row>
    <row r="68" spans="1:5" ht="30" x14ac:dyDescent="0.25">
      <c r="A68" t="s">
        <v>148</v>
      </c>
      <c r="B68" t="s">
        <v>23</v>
      </c>
      <c r="C68" s="6">
        <v>-121203</v>
      </c>
      <c r="D68" s="6">
        <v>-124394</v>
      </c>
      <c r="E68" s="2" t="s">
        <v>149</v>
      </c>
    </row>
    <row r="69" spans="1:5" x14ac:dyDescent="0.25">
      <c r="A69" t="s">
        <v>150</v>
      </c>
      <c r="B69" t="s">
        <v>26</v>
      </c>
      <c r="C69" s="6">
        <v>-41132</v>
      </c>
      <c r="D69" s="6">
        <v>-104435</v>
      </c>
      <c r="E69" s="2" t="s">
        <v>24</v>
      </c>
    </row>
    <row r="70" spans="1:5" x14ac:dyDescent="0.25">
      <c r="A70" t="s">
        <v>151</v>
      </c>
      <c r="B70" t="s">
        <v>28</v>
      </c>
      <c r="C70" s="6">
        <v>-32146</v>
      </c>
      <c r="D70" s="6">
        <v>-35039</v>
      </c>
      <c r="E70" s="2" t="s">
        <v>29</v>
      </c>
    </row>
    <row r="71" spans="1:5" x14ac:dyDescent="0.25">
      <c r="A71" t="s">
        <v>152</v>
      </c>
      <c r="B71" t="s">
        <v>31</v>
      </c>
      <c r="C71" s="6">
        <v>-373014</v>
      </c>
      <c r="D71" s="6">
        <v>-402655</v>
      </c>
      <c r="E71" s="2" t="s">
        <v>32</v>
      </c>
    </row>
    <row r="72" spans="1:5" x14ac:dyDescent="0.25">
      <c r="A72" t="s">
        <v>153</v>
      </c>
      <c r="B72" t="s">
        <v>34</v>
      </c>
      <c r="C72" s="6">
        <v>-279344</v>
      </c>
      <c r="D72" s="6">
        <v>-336186</v>
      </c>
      <c r="E72" s="2" t="s">
        <v>32</v>
      </c>
    </row>
    <row r="73" spans="1:5" x14ac:dyDescent="0.25">
      <c r="A73" t="s">
        <v>154</v>
      </c>
      <c r="B73" t="s">
        <v>36</v>
      </c>
      <c r="C73" s="6">
        <v>-88640</v>
      </c>
      <c r="D73" s="6">
        <v>-95731</v>
      </c>
      <c r="E73" s="2" t="s">
        <v>37</v>
      </c>
    </row>
    <row r="74" spans="1:5" x14ac:dyDescent="0.25">
      <c r="A74" t="s">
        <v>155</v>
      </c>
      <c r="B74" t="s">
        <v>39</v>
      </c>
      <c r="C74" s="6">
        <v>-13740</v>
      </c>
      <c r="D74" s="6">
        <v>-12034</v>
      </c>
      <c r="E74" s="2" t="s">
        <v>24</v>
      </c>
    </row>
    <row r="75" spans="1:5" x14ac:dyDescent="0.25">
      <c r="A75" t="s">
        <v>156</v>
      </c>
      <c r="B75" t="s">
        <v>41</v>
      </c>
      <c r="C75" s="6">
        <v>-4316</v>
      </c>
      <c r="D75" s="6">
        <v>-7063</v>
      </c>
      <c r="E75" s="2" t="s">
        <v>24</v>
      </c>
    </row>
    <row r="76" spans="1:5" x14ac:dyDescent="0.25">
      <c r="A76" t="s">
        <v>157</v>
      </c>
      <c r="B76" t="s">
        <v>43</v>
      </c>
      <c r="C76" s="6">
        <v>-2734</v>
      </c>
      <c r="D76" s="6">
        <v>-2980</v>
      </c>
      <c r="E76" s="2" t="s">
        <v>158</v>
      </c>
    </row>
    <row r="77" spans="1:5" x14ac:dyDescent="0.25">
      <c r="A77" t="s">
        <v>159</v>
      </c>
      <c r="B77" t="s">
        <v>47</v>
      </c>
      <c r="C77" s="6">
        <v>-74072</v>
      </c>
      <c r="D77" s="6">
        <v>-76500</v>
      </c>
    </row>
    <row r="78" spans="1:5" x14ac:dyDescent="0.25">
      <c r="A78" t="s">
        <v>160</v>
      </c>
      <c r="B78" t="s">
        <v>49</v>
      </c>
      <c r="C78" s="6">
        <v>-21440</v>
      </c>
      <c r="D78" s="6">
        <v>-44400</v>
      </c>
    </row>
    <row r="79" spans="1:5" x14ac:dyDescent="0.25">
      <c r="A79" t="s">
        <v>161</v>
      </c>
      <c r="B79" t="s">
        <v>51</v>
      </c>
      <c r="C79" s="6">
        <v>-30080</v>
      </c>
      <c r="D79" s="6">
        <v>-30080</v>
      </c>
    </row>
    <row r="80" spans="1:5" x14ac:dyDescent="0.25">
      <c r="A80" t="s">
        <v>162</v>
      </c>
      <c r="B80" t="s">
        <v>53</v>
      </c>
      <c r="C80" s="6">
        <v>-70000</v>
      </c>
      <c r="D80" s="6">
        <v>-70000</v>
      </c>
      <c r="E80" s="2" t="s">
        <v>163</v>
      </c>
    </row>
    <row r="81" spans="1:5" x14ac:dyDescent="0.25">
      <c r="A81" t="s">
        <v>164</v>
      </c>
      <c r="B81" t="s">
        <v>55</v>
      </c>
      <c r="C81" s="6">
        <v>-20000</v>
      </c>
      <c r="D81" s="6">
        <v>-20000</v>
      </c>
      <c r="E81" s="2" t="s">
        <v>163</v>
      </c>
    </row>
    <row r="82" spans="1:5" x14ac:dyDescent="0.25">
      <c r="A82" t="s">
        <v>165</v>
      </c>
      <c r="B82" t="s">
        <v>57</v>
      </c>
      <c r="C82" s="6">
        <v>-30000</v>
      </c>
      <c r="D82" s="6">
        <v>-30000</v>
      </c>
      <c r="E82" s="2" t="s">
        <v>163</v>
      </c>
    </row>
    <row r="83" spans="1:5" x14ac:dyDescent="0.25">
      <c r="A83" t="s">
        <v>166</v>
      </c>
      <c r="B83" t="s">
        <v>59</v>
      </c>
      <c r="C83" s="6">
        <v>-20000</v>
      </c>
      <c r="D83" s="6">
        <v>-20000</v>
      </c>
      <c r="E83" s="2" t="s">
        <v>163</v>
      </c>
    </row>
    <row r="84" spans="1:5" x14ac:dyDescent="0.25">
      <c r="A84" t="s">
        <v>167</v>
      </c>
      <c r="B84" t="s">
        <v>61</v>
      </c>
      <c r="C84" s="6">
        <v>-200</v>
      </c>
      <c r="D84" s="6">
        <v>-200</v>
      </c>
      <c r="E84" s="2" t="s">
        <v>163</v>
      </c>
    </row>
    <row r="85" spans="1:5" x14ac:dyDescent="0.25">
      <c r="A85" t="s">
        <v>168</v>
      </c>
      <c r="B85" t="s">
        <v>63</v>
      </c>
      <c r="C85" s="6">
        <v>-500</v>
      </c>
      <c r="D85" s="6">
        <v>-500</v>
      </c>
      <c r="E85" s="2" t="s">
        <v>163</v>
      </c>
    </row>
    <row r="86" spans="1:5" x14ac:dyDescent="0.25">
      <c r="A86" t="s">
        <v>169</v>
      </c>
      <c r="B86" t="s">
        <v>65</v>
      </c>
      <c r="C86" s="6">
        <v>-500</v>
      </c>
      <c r="D86" s="6">
        <v>-500</v>
      </c>
      <c r="E86" s="2" t="s">
        <v>163</v>
      </c>
    </row>
    <row r="87" spans="1:5" x14ac:dyDescent="0.25">
      <c r="A87" t="s">
        <v>170</v>
      </c>
      <c r="B87" t="s">
        <v>67</v>
      </c>
      <c r="C87" s="6">
        <v>-500</v>
      </c>
      <c r="D87" s="6">
        <v>-500</v>
      </c>
      <c r="E87" s="2" t="s">
        <v>163</v>
      </c>
    </row>
    <row r="88" spans="1:5" x14ac:dyDescent="0.25">
      <c r="A88" t="s">
        <v>171</v>
      </c>
      <c r="B88" t="s">
        <v>69</v>
      </c>
      <c r="C88" s="6">
        <v>87500</v>
      </c>
      <c r="D88" s="6">
        <v>87500</v>
      </c>
    </row>
    <row r="89" spans="1:5" x14ac:dyDescent="0.25">
      <c r="A89" t="s">
        <v>172</v>
      </c>
      <c r="B89" t="s">
        <v>71</v>
      </c>
      <c r="C89" s="6">
        <v>-18025</v>
      </c>
      <c r="D89" s="6">
        <v>-16233</v>
      </c>
    </row>
    <row r="90" spans="1:5" x14ac:dyDescent="0.25">
      <c r="A90" t="s">
        <v>173</v>
      </c>
      <c r="B90" t="s">
        <v>73</v>
      </c>
      <c r="C90" s="6">
        <v>-10414</v>
      </c>
      <c r="D90" s="6">
        <v>-12670</v>
      </c>
    </row>
    <row r="91" spans="1:5" x14ac:dyDescent="0.25">
      <c r="A91" t="s">
        <v>174</v>
      </c>
      <c r="B91" t="s">
        <v>75</v>
      </c>
      <c r="C91" s="6">
        <v>-4047</v>
      </c>
      <c r="D91" s="6">
        <v>-4047</v>
      </c>
    </row>
    <row r="92" spans="1:5" x14ac:dyDescent="0.25">
      <c r="A92" t="s">
        <v>175</v>
      </c>
      <c r="B92" t="s">
        <v>77</v>
      </c>
      <c r="C92" s="6">
        <v>-92584</v>
      </c>
      <c r="D92" s="6">
        <v>-30000</v>
      </c>
      <c r="E92" s="2" t="s">
        <v>176</v>
      </c>
    </row>
    <row r="93" spans="1:5" x14ac:dyDescent="0.25">
      <c r="A93" t="s">
        <v>177</v>
      </c>
      <c r="B93" t="s">
        <v>79</v>
      </c>
      <c r="C93" s="6">
        <v>-28855</v>
      </c>
      <c r="D93" s="6">
        <v>-28855</v>
      </c>
      <c r="E93" s="2" t="s">
        <v>178</v>
      </c>
    </row>
    <row r="94" spans="1:5" x14ac:dyDescent="0.25">
      <c r="A94" t="s">
        <v>179</v>
      </c>
      <c r="B94" t="s">
        <v>82</v>
      </c>
      <c r="C94" s="6">
        <v>-8571</v>
      </c>
      <c r="D94" s="6">
        <v>-8571</v>
      </c>
    </row>
    <row r="95" spans="1:5" x14ac:dyDescent="0.25">
      <c r="A95" t="s">
        <v>180</v>
      </c>
      <c r="B95" t="s">
        <v>84</v>
      </c>
      <c r="C95" s="6">
        <v>55000</v>
      </c>
      <c r="D95" s="6">
        <v>55000</v>
      </c>
    </row>
    <row r="96" spans="1:5" x14ac:dyDescent="0.25">
      <c r="A96" t="s">
        <v>181</v>
      </c>
      <c r="B96" t="s">
        <v>104</v>
      </c>
      <c r="C96" s="6">
        <v>0</v>
      </c>
      <c r="D96" s="6">
        <v>0</v>
      </c>
    </row>
    <row r="97" spans="1:5" x14ac:dyDescent="0.25">
      <c r="A97" t="s">
        <v>182</v>
      </c>
      <c r="B97" t="s">
        <v>110</v>
      </c>
      <c r="C97" s="6">
        <v>2500</v>
      </c>
      <c r="D97" s="6">
        <v>2500</v>
      </c>
    </row>
    <row r="98" spans="1:5" x14ac:dyDescent="0.25">
      <c r="A98" t="s">
        <v>183</v>
      </c>
      <c r="B98" t="s">
        <v>184</v>
      </c>
      <c r="C98" s="6">
        <v>-3514000</v>
      </c>
      <c r="D98" s="6">
        <v>-3514000</v>
      </c>
    </row>
    <row r="99" spans="1:5" x14ac:dyDescent="0.25">
      <c r="A99" t="s">
        <v>185</v>
      </c>
      <c r="B99" t="s">
        <v>112</v>
      </c>
      <c r="C99" s="6">
        <v>-18000</v>
      </c>
      <c r="D99" s="6">
        <v>-18000</v>
      </c>
    </row>
    <row r="100" spans="1:5" x14ac:dyDescent="0.25">
      <c r="A100" t="s">
        <v>186</v>
      </c>
      <c r="B100" t="s">
        <v>11</v>
      </c>
      <c r="C100" s="6">
        <v>-12500</v>
      </c>
      <c r="D100" s="6">
        <v>-12500</v>
      </c>
    </row>
    <row r="101" spans="1:5" x14ac:dyDescent="0.25">
      <c r="A101" t="s">
        <v>187</v>
      </c>
      <c r="B101" t="s">
        <v>117</v>
      </c>
      <c r="C101" s="6">
        <v>0</v>
      </c>
      <c r="D101" s="6">
        <v>0</v>
      </c>
    </row>
    <row r="102" spans="1:5" x14ac:dyDescent="0.25">
      <c r="A102" t="s">
        <v>188</v>
      </c>
      <c r="B102" t="s">
        <v>125</v>
      </c>
      <c r="C102" s="6">
        <v>0</v>
      </c>
      <c r="D102" s="6">
        <v>0</v>
      </c>
    </row>
    <row r="103" spans="1:5" x14ac:dyDescent="0.25">
      <c r="A103" t="s">
        <v>189</v>
      </c>
      <c r="B103" t="s">
        <v>131</v>
      </c>
      <c r="C103" s="6">
        <v>0</v>
      </c>
      <c r="D103" s="6">
        <v>0</v>
      </c>
    </row>
    <row r="104" spans="1:5" x14ac:dyDescent="0.25">
      <c r="A104" t="s">
        <v>190</v>
      </c>
      <c r="B104" t="s">
        <v>137</v>
      </c>
      <c r="C104" s="6">
        <v>-39150</v>
      </c>
      <c r="D104" s="6">
        <v>0</v>
      </c>
    </row>
    <row r="105" spans="1:5" s="3" customFormat="1" x14ac:dyDescent="0.25">
      <c r="A105" s="3" t="s">
        <v>21759</v>
      </c>
      <c r="C105" s="5">
        <f>SUM(C65:C104)</f>
        <v>-4888833</v>
      </c>
      <c r="D105" s="5">
        <f>SUM(D65:D104)</f>
        <v>-4991960</v>
      </c>
      <c r="E105" s="4"/>
    </row>
    <row r="106" spans="1:5" x14ac:dyDescent="0.25">
      <c r="A106" t="s">
        <v>191</v>
      </c>
      <c r="B106" t="s">
        <v>15</v>
      </c>
      <c r="C106" s="6">
        <v>-25920</v>
      </c>
      <c r="D106" s="6">
        <v>0</v>
      </c>
      <c r="E106" s="2" t="s">
        <v>192</v>
      </c>
    </row>
    <row r="107" spans="1:5" x14ac:dyDescent="0.25">
      <c r="A107" t="s">
        <v>193</v>
      </c>
      <c r="B107" t="s">
        <v>18</v>
      </c>
      <c r="C107" s="6">
        <v>-22363</v>
      </c>
      <c r="D107" s="6">
        <v>0</v>
      </c>
    </row>
    <row r="108" spans="1:5" x14ac:dyDescent="0.25">
      <c r="A108" t="s">
        <v>194</v>
      </c>
      <c r="B108" t="s">
        <v>20</v>
      </c>
      <c r="C108" s="6">
        <v>-26942</v>
      </c>
      <c r="D108" s="6">
        <v>0</v>
      </c>
    </row>
    <row r="109" spans="1:5" x14ac:dyDescent="0.25">
      <c r="A109" t="s">
        <v>195</v>
      </c>
      <c r="B109" t="s">
        <v>23</v>
      </c>
      <c r="C109" s="6">
        <v>-53052</v>
      </c>
      <c r="D109" s="6">
        <v>0</v>
      </c>
    </row>
    <row r="110" spans="1:5" x14ac:dyDescent="0.25">
      <c r="A110" t="s">
        <v>196</v>
      </c>
      <c r="B110" t="s">
        <v>26</v>
      </c>
      <c r="C110" s="6">
        <v>-41999</v>
      </c>
      <c r="D110" s="6">
        <v>0</v>
      </c>
    </row>
    <row r="111" spans="1:5" x14ac:dyDescent="0.25">
      <c r="A111" t="s">
        <v>197</v>
      </c>
      <c r="B111" t="s">
        <v>28</v>
      </c>
      <c r="C111" s="6">
        <v>-28107</v>
      </c>
      <c r="D111" s="6">
        <v>0</v>
      </c>
    </row>
    <row r="112" spans="1:5" x14ac:dyDescent="0.25">
      <c r="A112" t="s">
        <v>198</v>
      </c>
      <c r="B112" t="s">
        <v>31</v>
      </c>
      <c r="C112" s="6">
        <v>-2827</v>
      </c>
      <c r="D112" s="6">
        <v>0</v>
      </c>
    </row>
    <row r="113" spans="1:4" x14ac:dyDescent="0.25">
      <c r="A113" t="s">
        <v>199</v>
      </c>
      <c r="B113" t="s">
        <v>34</v>
      </c>
      <c r="C113" s="6">
        <v>0</v>
      </c>
      <c r="D113" s="6">
        <v>0</v>
      </c>
    </row>
    <row r="114" spans="1:4" x14ac:dyDescent="0.25">
      <c r="A114" t="s">
        <v>200</v>
      </c>
      <c r="B114" t="s">
        <v>36</v>
      </c>
      <c r="C114" s="6">
        <v>0</v>
      </c>
      <c r="D114" s="6">
        <v>0</v>
      </c>
    </row>
    <row r="115" spans="1:4" x14ac:dyDescent="0.25">
      <c r="A115" t="s">
        <v>201</v>
      </c>
      <c r="B115" t="s">
        <v>39</v>
      </c>
      <c r="C115" s="6">
        <v>-5696</v>
      </c>
      <c r="D115" s="6">
        <v>0</v>
      </c>
    </row>
    <row r="116" spans="1:4" x14ac:dyDescent="0.25">
      <c r="A116" t="s">
        <v>202</v>
      </c>
      <c r="B116" t="s">
        <v>41</v>
      </c>
      <c r="C116" s="6">
        <v>-4557</v>
      </c>
      <c r="D116" s="6">
        <v>0</v>
      </c>
    </row>
    <row r="117" spans="1:4" x14ac:dyDescent="0.25">
      <c r="A117" t="s">
        <v>203</v>
      </c>
      <c r="B117" t="s">
        <v>43</v>
      </c>
      <c r="C117" s="6">
        <v>-2506</v>
      </c>
      <c r="D117" s="6">
        <v>0</v>
      </c>
    </row>
    <row r="118" spans="1:4" x14ac:dyDescent="0.25">
      <c r="A118" t="s">
        <v>204</v>
      </c>
      <c r="B118" t="s">
        <v>47</v>
      </c>
      <c r="C118" s="6">
        <v>0</v>
      </c>
      <c r="D118" s="6">
        <v>0</v>
      </c>
    </row>
    <row r="119" spans="1:4" x14ac:dyDescent="0.25">
      <c r="A119" t="s">
        <v>205</v>
      </c>
      <c r="B119" t="s">
        <v>49</v>
      </c>
      <c r="C119" s="6">
        <v>0</v>
      </c>
      <c r="D119" s="6">
        <v>0</v>
      </c>
    </row>
    <row r="120" spans="1:4" x14ac:dyDescent="0.25">
      <c r="A120" t="s">
        <v>206</v>
      </c>
      <c r="B120" t="s">
        <v>51</v>
      </c>
      <c r="C120" s="6">
        <v>0</v>
      </c>
      <c r="D120" s="6">
        <v>0</v>
      </c>
    </row>
    <row r="121" spans="1:4" x14ac:dyDescent="0.25">
      <c r="A121" t="s">
        <v>207</v>
      </c>
      <c r="B121" t="s">
        <v>53</v>
      </c>
      <c r="C121" s="6">
        <v>0</v>
      </c>
      <c r="D121" s="6">
        <v>0</v>
      </c>
    </row>
    <row r="122" spans="1:4" x14ac:dyDescent="0.25">
      <c r="A122" t="s">
        <v>208</v>
      </c>
      <c r="B122" t="s">
        <v>55</v>
      </c>
      <c r="C122" s="6">
        <v>0</v>
      </c>
      <c r="D122" s="6">
        <v>0</v>
      </c>
    </row>
    <row r="123" spans="1:4" x14ac:dyDescent="0.25">
      <c r="A123" t="s">
        <v>209</v>
      </c>
      <c r="B123" t="s">
        <v>57</v>
      </c>
      <c r="C123" s="6">
        <v>0</v>
      </c>
      <c r="D123" s="6">
        <v>0</v>
      </c>
    </row>
    <row r="124" spans="1:4" x14ac:dyDescent="0.25">
      <c r="A124" t="s">
        <v>210</v>
      </c>
      <c r="B124" t="s">
        <v>59</v>
      </c>
      <c r="C124" s="6">
        <v>0</v>
      </c>
      <c r="D124" s="6">
        <v>0</v>
      </c>
    </row>
    <row r="125" spans="1:4" x14ac:dyDescent="0.25">
      <c r="A125" t="s">
        <v>211</v>
      </c>
      <c r="B125" t="s">
        <v>61</v>
      </c>
      <c r="C125" s="6">
        <v>0</v>
      </c>
      <c r="D125" s="6">
        <v>0</v>
      </c>
    </row>
    <row r="126" spans="1:4" x14ac:dyDescent="0.25">
      <c r="A126" t="s">
        <v>212</v>
      </c>
      <c r="B126" t="s">
        <v>63</v>
      </c>
      <c r="C126" s="6">
        <v>0</v>
      </c>
      <c r="D126" s="6">
        <v>0</v>
      </c>
    </row>
    <row r="127" spans="1:4" x14ac:dyDescent="0.25">
      <c r="A127" t="s">
        <v>213</v>
      </c>
      <c r="B127" t="s">
        <v>65</v>
      </c>
      <c r="C127" s="6">
        <v>0</v>
      </c>
      <c r="D127" s="6">
        <v>0</v>
      </c>
    </row>
    <row r="128" spans="1:4" x14ac:dyDescent="0.25">
      <c r="A128" t="s">
        <v>214</v>
      </c>
      <c r="B128" t="s">
        <v>67</v>
      </c>
      <c r="C128" s="6">
        <v>0</v>
      </c>
      <c r="D128" s="6">
        <v>0</v>
      </c>
    </row>
    <row r="129" spans="1:4" x14ac:dyDescent="0.25">
      <c r="A129" t="s">
        <v>215</v>
      </c>
      <c r="B129" t="s">
        <v>69</v>
      </c>
      <c r="C129" s="6">
        <v>0</v>
      </c>
      <c r="D129" s="6">
        <v>0</v>
      </c>
    </row>
    <row r="130" spans="1:4" x14ac:dyDescent="0.25">
      <c r="A130" t="s">
        <v>216</v>
      </c>
      <c r="B130" t="s">
        <v>71</v>
      </c>
      <c r="C130" s="6">
        <v>-2568</v>
      </c>
      <c r="D130" s="6">
        <v>0</v>
      </c>
    </row>
    <row r="131" spans="1:4" x14ac:dyDescent="0.25">
      <c r="A131" t="s">
        <v>217</v>
      </c>
      <c r="B131" t="s">
        <v>73</v>
      </c>
      <c r="C131" s="6">
        <v>-2916</v>
      </c>
      <c r="D131" s="6">
        <v>0</v>
      </c>
    </row>
    <row r="132" spans="1:4" x14ac:dyDescent="0.25">
      <c r="A132" t="s">
        <v>218</v>
      </c>
      <c r="B132" t="s">
        <v>75</v>
      </c>
      <c r="C132" s="6">
        <v>-440</v>
      </c>
      <c r="D132" s="6">
        <v>0</v>
      </c>
    </row>
    <row r="133" spans="1:4" x14ac:dyDescent="0.25">
      <c r="A133" t="s">
        <v>219</v>
      </c>
      <c r="B133" t="s">
        <v>77</v>
      </c>
      <c r="C133" s="6">
        <v>-140</v>
      </c>
      <c r="D133" s="6">
        <v>0</v>
      </c>
    </row>
    <row r="134" spans="1:4" x14ac:dyDescent="0.25">
      <c r="A134" t="s">
        <v>220</v>
      </c>
      <c r="B134" t="s">
        <v>79</v>
      </c>
      <c r="C134" s="6">
        <v>-10400</v>
      </c>
      <c r="D134" s="6">
        <v>0</v>
      </c>
    </row>
    <row r="135" spans="1:4" x14ac:dyDescent="0.25">
      <c r="A135" t="s">
        <v>221</v>
      </c>
      <c r="B135" t="s">
        <v>82</v>
      </c>
      <c r="C135" s="6">
        <v>0</v>
      </c>
      <c r="D135" s="6">
        <v>0</v>
      </c>
    </row>
    <row r="136" spans="1:4" x14ac:dyDescent="0.25">
      <c r="A136" t="s">
        <v>222</v>
      </c>
      <c r="B136" t="s">
        <v>84</v>
      </c>
      <c r="C136" s="6">
        <v>0</v>
      </c>
      <c r="D136" s="6">
        <v>0</v>
      </c>
    </row>
    <row r="137" spans="1:4" x14ac:dyDescent="0.25">
      <c r="A137" t="s">
        <v>223</v>
      </c>
      <c r="B137" t="s">
        <v>104</v>
      </c>
      <c r="C137" s="6">
        <v>0</v>
      </c>
      <c r="D137" s="6">
        <v>0</v>
      </c>
    </row>
    <row r="138" spans="1:4" x14ac:dyDescent="0.25">
      <c r="A138" t="s">
        <v>224</v>
      </c>
      <c r="B138" t="s">
        <v>110</v>
      </c>
      <c r="C138" s="6">
        <v>0</v>
      </c>
      <c r="D138" s="6">
        <v>0</v>
      </c>
    </row>
    <row r="139" spans="1:4" x14ac:dyDescent="0.25">
      <c r="A139" t="s">
        <v>225</v>
      </c>
      <c r="B139" t="s">
        <v>112</v>
      </c>
      <c r="C139" s="6">
        <v>-25000</v>
      </c>
      <c r="D139" s="6">
        <v>0</v>
      </c>
    </row>
    <row r="140" spans="1:4" x14ac:dyDescent="0.25">
      <c r="A140" t="s">
        <v>226</v>
      </c>
      <c r="B140" t="s">
        <v>11</v>
      </c>
      <c r="C140" s="6">
        <v>0</v>
      </c>
      <c r="D140" s="6">
        <v>0</v>
      </c>
    </row>
    <row r="141" spans="1:4" x14ac:dyDescent="0.25">
      <c r="A141" t="s">
        <v>227</v>
      </c>
      <c r="B141" t="s">
        <v>117</v>
      </c>
      <c r="C141" s="6">
        <v>0</v>
      </c>
      <c r="D141" s="6">
        <v>0</v>
      </c>
    </row>
    <row r="142" spans="1:4" x14ac:dyDescent="0.25">
      <c r="A142" t="s">
        <v>228</v>
      </c>
      <c r="B142" t="s">
        <v>119</v>
      </c>
      <c r="C142" s="6">
        <v>0</v>
      </c>
      <c r="D142" s="6">
        <v>0</v>
      </c>
    </row>
    <row r="143" spans="1:4" x14ac:dyDescent="0.25">
      <c r="A143" t="s">
        <v>229</v>
      </c>
      <c r="B143" t="s">
        <v>125</v>
      </c>
      <c r="C143" s="6">
        <v>0</v>
      </c>
      <c r="D143" s="6">
        <v>0</v>
      </c>
    </row>
    <row r="144" spans="1:4" x14ac:dyDescent="0.25">
      <c r="A144" t="s">
        <v>230</v>
      </c>
      <c r="B144" t="s">
        <v>127</v>
      </c>
      <c r="C144" s="6">
        <v>0</v>
      </c>
      <c r="D144" s="6">
        <v>0</v>
      </c>
    </row>
    <row r="145" spans="1:5" x14ac:dyDescent="0.25">
      <c r="A145" t="s">
        <v>231</v>
      </c>
      <c r="B145" t="s">
        <v>129</v>
      </c>
      <c r="C145" s="6">
        <v>0</v>
      </c>
      <c r="D145" s="6">
        <v>0</v>
      </c>
    </row>
    <row r="146" spans="1:5" x14ac:dyDescent="0.25">
      <c r="A146" t="s">
        <v>232</v>
      </c>
      <c r="B146" t="s">
        <v>133</v>
      </c>
      <c r="C146" s="6">
        <v>0</v>
      </c>
      <c r="D146" s="6">
        <v>0</v>
      </c>
    </row>
    <row r="147" spans="1:5" x14ac:dyDescent="0.25">
      <c r="A147" t="s">
        <v>233</v>
      </c>
      <c r="B147" t="s">
        <v>135</v>
      </c>
      <c r="C147" s="6">
        <v>0</v>
      </c>
      <c r="D147" s="6">
        <v>0</v>
      </c>
    </row>
    <row r="148" spans="1:5" x14ac:dyDescent="0.25">
      <c r="A148" t="s">
        <v>234</v>
      </c>
      <c r="B148" t="s">
        <v>137</v>
      </c>
      <c r="C148" s="6">
        <v>0</v>
      </c>
      <c r="D148" s="6">
        <v>0</v>
      </c>
    </row>
    <row r="149" spans="1:5" x14ac:dyDescent="0.25">
      <c r="A149" t="s">
        <v>235</v>
      </c>
      <c r="B149" t="s">
        <v>139</v>
      </c>
      <c r="C149" s="6">
        <v>0</v>
      </c>
      <c r="D149" s="6">
        <v>0</v>
      </c>
    </row>
    <row r="150" spans="1:5" s="3" customFormat="1" x14ac:dyDescent="0.25">
      <c r="A150" s="3" t="s">
        <v>21759</v>
      </c>
      <c r="C150" s="5">
        <f>SUM(C106:C149)</f>
        <v>-255433</v>
      </c>
      <c r="D150" s="5">
        <f>SUM(D106:D149)</f>
        <v>0</v>
      </c>
      <c r="E150" s="4"/>
    </row>
    <row r="151" spans="1:5" ht="30" x14ac:dyDescent="0.25">
      <c r="A151" t="s">
        <v>236</v>
      </c>
      <c r="B151" t="s">
        <v>15</v>
      </c>
      <c r="C151" s="6">
        <v>-6200</v>
      </c>
      <c r="D151" s="6">
        <v>-2280</v>
      </c>
      <c r="E151" s="2" t="s">
        <v>237</v>
      </c>
    </row>
    <row r="152" spans="1:5" x14ac:dyDescent="0.25">
      <c r="A152" t="s">
        <v>238</v>
      </c>
      <c r="B152" t="s">
        <v>18</v>
      </c>
      <c r="C152" s="6">
        <v>-4574</v>
      </c>
      <c r="D152" s="6">
        <v>-327</v>
      </c>
      <c r="E152" s="2" t="s">
        <v>16</v>
      </c>
    </row>
    <row r="153" spans="1:5" x14ac:dyDescent="0.25">
      <c r="A153" t="s">
        <v>239</v>
      </c>
      <c r="B153" t="s">
        <v>20</v>
      </c>
      <c r="C153" s="6">
        <v>-1448</v>
      </c>
      <c r="D153" s="6">
        <v>-1549</v>
      </c>
      <c r="E153" s="2" t="s">
        <v>21</v>
      </c>
    </row>
    <row r="154" spans="1:5" x14ac:dyDescent="0.25">
      <c r="A154" t="s">
        <v>240</v>
      </c>
      <c r="B154" t="s">
        <v>23</v>
      </c>
      <c r="C154" s="6">
        <v>-27021</v>
      </c>
      <c r="D154" s="6">
        <v>-14639</v>
      </c>
      <c r="E154" s="2" t="s">
        <v>24</v>
      </c>
    </row>
    <row r="155" spans="1:5" x14ac:dyDescent="0.25">
      <c r="A155" t="s">
        <v>241</v>
      </c>
      <c r="B155" t="s">
        <v>26</v>
      </c>
      <c r="C155" s="6">
        <v>-10112</v>
      </c>
      <c r="D155" s="6">
        <v>-4818</v>
      </c>
      <c r="E155" s="2" t="s">
        <v>24</v>
      </c>
    </row>
    <row r="156" spans="1:5" x14ac:dyDescent="0.25">
      <c r="A156" t="s">
        <v>242</v>
      </c>
      <c r="B156" t="s">
        <v>28</v>
      </c>
      <c r="C156" s="6">
        <v>0</v>
      </c>
      <c r="D156" s="6">
        <v>0</v>
      </c>
    </row>
    <row r="157" spans="1:5" x14ac:dyDescent="0.25">
      <c r="A157" t="s">
        <v>243</v>
      </c>
      <c r="B157" t="s">
        <v>31</v>
      </c>
      <c r="C157" s="6">
        <v>0</v>
      </c>
      <c r="D157" s="6">
        <v>0</v>
      </c>
    </row>
    <row r="158" spans="1:5" x14ac:dyDescent="0.25">
      <c r="A158" t="s">
        <v>244</v>
      </c>
      <c r="B158" t="s">
        <v>34</v>
      </c>
      <c r="C158" s="6">
        <v>0</v>
      </c>
      <c r="D158" s="6">
        <v>0</v>
      </c>
    </row>
    <row r="159" spans="1:5" x14ac:dyDescent="0.25">
      <c r="A159" t="s">
        <v>245</v>
      </c>
      <c r="B159" t="s">
        <v>36</v>
      </c>
      <c r="C159" s="6">
        <v>0</v>
      </c>
      <c r="D159" s="6">
        <v>0</v>
      </c>
    </row>
    <row r="160" spans="1:5" x14ac:dyDescent="0.25">
      <c r="A160" t="s">
        <v>246</v>
      </c>
      <c r="B160" t="s">
        <v>247</v>
      </c>
      <c r="C160" s="6">
        <v>-165278</v>
      </c>
      <c r="D160" s="6">
        <v>-134174</v>
      </c>
      <c r="E160" s="2" t="s">
        <v>24</v>
      </c>
    </row>
    <row r="161" spans="1:5" x14ac:dyDescent="0.25">
      <c r="A161" t="s">
        <v>248</v>
      </c>
      <c r="B161" t="s">
        <v>249</v>
      </c>
      <c r="C161" s="6">
        <v>-99551</v>
      </c>
      <c r="D161" s="6">
        <v>-53678</v>
      </c>
      <c r="E161" s="2" t="s">
        <v>24</v>
      </c>
    </row>
    <row r="162" spans="1:5" x14ac:dyDescent="0.25">
      <c r="A162" t="s">
        <v>250</v>
      </c>
      <c r="B162" t="s">
        <v>251</v>
      </c>
      <c r="C162" s="6">
        <v>-37576</v>
      </c>
      <c r="D162" s="6">
        <v>-40958</v>
      </c>
      <c r="E162" s="2" t="s">
        <v>29</v>
      </c>
    </row>
    <row r="163" spans="1:5" x14ac:dyDescent="0.25">
      <c r="A163" t="s">
        <v>252</v>
      </c>
      <c r="B163" t="s">
        <v>253</v>
      </c>
      <c r="C163" s="6">
        <v>0</v>
      </c>
      <c r="D163" s="6">
        <v>0</v>
      </c>
    </row>
    <row r="164" spans="1:5" x14ac:dyDescent="0.25">
      <c r="A164" t="s">
        <v>254</v>
      </c>
      <c r="B164" t="s">
        <v>39</v>
      </c>
      <c r="C164" s="6">
        <v>-7170</v>
      </c>
      <c r="D164" s="6">
        <v>-6017</v>
      </c>
      <c r="E164" s="2" t="s">
        <v>24</v>
      </c>
    </row>
    <row r="165" spans="1:5" ht="30" x14ac:dyDescent="0.25">
      <c r="A165" t="s">
        <v>255</v>
      </c>
      <c r="B165" t="s">
        <v>41</v>
      </c>
      <c r="C165" s="6">
        <v>-3573</v>
      </c>
      <c r="D165" s="6">
        <v>-174</v>
      </c>
      <c r="E165" s="2" t="s">
        <v>256</v>
      </c>
    </row>
    <row r="166" spans="1:5" x14ac:dyDescent="0.25">
      <c r="A166" t="s">
        <v>257</v>
      </c>
      <c r="B166" t="s">
        <v>43</v>
      </c>
      <c r="C166" s="6">
        <v>-684</v>
      </c>
      <c r="D166" s="6">
        <v>-746</v>
      </c>
      <c r="E166" s="2" t="s">
        <v>29</v>
      </c>
    </row>
    <row r="167" spans="1:5" x14ac:dyDescent="0.25">
      <c r="A167" t="s">
        <v>258</v>
      </c>
      <c r="B167" t="s">
        <v>47</v>
      </c>
      <c r="C167" s="6">
        <v>0</v>
      </c>
      <c r="D167" s="6">
        <v>0</v>
      </c>
    </row>
    <row r="168" spans="1:5" x14ac:dyDescent="0.25">
      <c r="A168" t="s">
        <v>259</v>
      </c>
      <c r="B168" t="s">
        <v>49</v>
      </c>
      <c r="C168" s="6">
        <v>0</v>
      </c>
      <c r="D168" s="6">
        <v>0</v>
      </c>
    </row>
    <row r="169" spans="1:5" x14ac:dyDescent="0.25">
      <c r="A169" t="s">
        <v>260</v>
      </c>
      <c r="B169" t="s">
        <v>51</v>
      </c>
      <c r="C169" s="6">
        <v>0</v>
      </c>
      <c r="D169" s="6">
        <v>0</v>
      </c>
    </row>
    <row r="170" spans="1:5" x14ac:dyDescent="0.25">
      <c r="A170" t="s">
        <v>261</v>
      </c>
      <c r="B170" t="s">
        <v>53</v>
      </c>
      <c r="C170" s="6">
        <v>-18000</v>
      </c>
      <c r="D170" s="6">
        <v>0</v>
      </c>
    </row>
    <row r="171" spans="1:5" x14ac:dyDescent="0.25">
      <c r="A171" t="s">
        <v>262</v>
      </c>
      <c r="B171" t="s">
        <v>55</v>
      </c>
      <c r="C171" s="6">
        <v>-10000</v>
      </c>
      <c r="D171" s="6">
        <v>0</v>
      </c>
    </row>
    <row r="172" spans="1:5" x14ac:dyDescent="0.25">
      <c r="A172" t="s">
        <v>263</v>
      </c>
      <c r="B172" t="s">
        <v>57</v>
      </c>
      <c r="C172" s="6">
        <v>0</v>
      </c>
      <c r="D172" s="6">
        <v>0</v>
      </c>
    </row>
    <row r="173" spans="1:5" x14ac:dyDescent="0.25">
      <c r="A173" t="s">
        <v>264</v>
      </c>
      <c r="B173" t="s">
        <v>59</v>
      </c>
      <c r="C173" s="6">
        <v>-3000</v>
      </c>
      <c r="D173" s="6">
        <v>0</v>
      </c>
    </row>
    <row r="174" spans="1:5" x14ac:dyDescent="0.25">
      <c r="A174" t="s">
        <v>265</v>
      </c>
      <c r="B174" t="s">
        <v>61</v>
      </c>
      <c r="C174" s="6">
        <v>0</v>
      </c>
      <c r="D174" s="6">
        <v>0</v>
      </c>
    </row>
    <row r="175" spans="1:5" x14ac:dyDescent="0.25">
      <c r="A175" t="s">
        <v>266</v>
      </c>
      <c r="B175" t="s">
        <v>63</v>
      </c>
      <c r="C175" s="6">
        <v>0</v>
      </c>
      <c r="D175" s="6">
        <v>0</v>
      </c>
    </row>
    <row r="176" spans="1:5" x14ac:dyDescent="0.25">
      <c r="A176" t="s">
        <v>267</v>
      </c>
      <c r="B176" t="s">
        <v>65</v>
      </c>
      <c r="C176" s="6">
        <v>0</v>
      </c>
      <c r="D176" s="6">
        <v>0</v>
      </c>
    </row>
    <row r="177" spans="1:5" x14ac:dyDescent="0.25">
      <c r="A177" t="s">
        <v>268</v>
      </c>
      <c r="B177" t="s">
        <v>67</v>
      </c>
      <c r="C177" s="6">
        <v>0</v>
      </c>
      <c r="D177" s="6">
        <v>0</v>
      </c>
    </row>
    <row r="178" spans="1:5" x14ac:dyDescent="0.25">
      <c r="A178" t="s">
        <v>269</v>
      </c>
      <c r="B178" t="s">
        <v>69</v>
      </c>
      <c r="C178" s="6">
        <v>0</v>
      </c>
      <c r="D178" s="6">
        <v>10306</v>
      </c>
      <c r="E178" s="2" t="s">
        <v>270</v>
      </c>
    </row>
    <row r="179" spans="1:5" x14ac:dyDescent="0.25">
      <c r="A179" t="s">
        <v>271</v>
      </c>
      <c r="B179" t="s">
        <v>71</v>
      </c>
      <c r="C179" s="6">
        <v>-3509</v>
      </c>
      <c r="D179" s="6">
        <v>-2828</v>
      </c>
    </row>
    <row r="180" spans="1:5" x14ac:dyDescent="0.25">
      <c r="A180" t="s">
        <v>272</v>
      </c>
      <c r="B180" t="s">
        <v>73</v>
      </c>
      <c r="C180" s="6">
        <v>-2680</v>
      </c>
      <c r="D180" s="6">
        <v>-1176</v>
      </c>
    </row>
    <row r="181" spans="1:5" x14ac:dyDescent="0.25">
      <c r="A181" t="s">
        <v>273</v>
      </c>
      <c r="B181" t="s">
        <v>75</v>
      </c>
      <c r="C181" s="6">
        <v>-1234</v>
      </c>
      <c r="D181" s="6">
        <v>-1234</v>
      </c>
    </row>
    <row r="182" spans="1:5" x14ac:dyDescent="0.25">
      <c r="A182" t="s">
        <v>274</v>
      </c>
      <c r="B182" t="s">
        <v>77</v>
      </c>
      <c r="C182" s="6">
        <v>-195</v>
      </c>
      <c r="D182" s="6">
        <v>-150</v>
      </c>
    </row>
    <row r="183" spans="1:5" x14ac:dyDescent="0.25">
      <c r="A183" t="s">
        <v>275</v>
      </c>
      <c r="B183" t="s">
        <v>79</v>
      </c>
      <c r="C183" s="6">
        <v>-450</v>
      </c>
      <c r="D183" s="6">
        <v>-300</v>
      </c>
    </row>
    <row r="184" spans="1:5" x14ac:dyDescent="0.25">
      <c r="A184" t="s">
        <v>276</v>
      </c>
      <c r="B184" t="s">
        <v>82</v>
      </c>
      <c r="C184" s="6">
        <v>0</v>
      </c>
      <c r="D184" s="6">
        <v>0</v>
      </c>
    </row>
    <row r="185" spans="1:5" x14ac:dyDescent="0.25">
      <c r="A185" t="s">
        <v>277</v>
      </c>
      <c r="B185" t="s">
        <v>84</v>
      </c>
      <c r="C185" s="6">
        <v>0</v>
      </c>
      <c r="D185" s="6">
        <v>0</v>
      </c>
    </row>
    <row r="186" spans="1:5" x14ac:dyDescent="0.25">
      <c r="A186" t="s">
        <v>278</v>
      </c>
      <c r="B186" t="s">
        <v>104</v>
      </c>
      <c r="C186" s="6">
        <v>0</v>
      </c>
      <c r="D186" s="6">
        <v>0</v>
      </c>
    </row>
    <row r="187" spans="1:5" x14ac:dyDescent="0.25">
      <c r="A187" t="s">
        <v>279</v>
      </c>
      <c r="B187" t="s">
        <v>110</v>
      </c>
      <c r="C187" s="6">
        <v>0</v>
      </c>
      <c r="D187" s="6">
        <v>0</v>
      </c>
    </row>
    <row r="188" spans="1:5" x14ac:dyDescent="0.25">
      <c r="A188" t="s">
        <v>280</v>
      </c>
      <c r="B188" t="s">
        <v>184</v>
      </c>
      <c r="C188" s="6">
        <v>-25000</v>
      </c>
      <c r="D188" s="6">
        <v>-25000</v>
      </c>
    </row>
    <row r="189" spans="1:5" x14ac:dyDescent="0.25">
      <c r="A189" t="s">
        <v>281</v>
      </c>
      <c r="B189" t="s">
        <v>112</v>
      </c>
      <c r="C189" s="6">
        <v>0</v>
      </c>
      <c r="D189" s="6">
        <v>0</v>
      </c>
    </row>
    <row r="190" spans="1:5" x14ac:dyDescent="0.25">
      <c r="A190" t="s">
        <v>282</v>
      </c>
      <c r="B190" t="s">
        <v>11</v>
      </c>
      <c r="C190" s="6">
        <v>0</v>
      </c>
      <c r="D190" s="6">
        <v>0</v>
      </c>
    </row>
    <row r="191" spans="1:5" x14ac:dyDescent="0.25">
      <c r="A191" t="s">
        <v>283</v>
      </c>
      <c r="B191" t="s">
        <v>117</v>
      </c>
      <c r="C191" s="6">
        <v>0</v>
      </c>
      <c r="D191" s="6">
        <v>0</v>
      </c>
    </row>
    <row r="192" spans="1:5" x14ac:dyDescent="0.25">
      <c r="A192" t="s">
        <v>284</v>
      </c>
      <c r="B192" t="s">
        <v>119</v>
      </c>
      <c r="C192" s="6">
        <v>0</v>
      </c>
      <c r="D192" s="6">
        <v>0</v>
      </c>
    </row>
    <row r="193" spans="1:5" x14ac:dyDescent="0.25">
      <c r="A193" t="s">
        <v>285</v>
      </c>
      <c r="B193" t="s">
        <v>125</v>
      </c>
      <c r="C193" s="6">
        <v>0</v>
      </c>
      <c r="D193" s="6">
        <v>0</v>
      </c>
    </row>
    <row r="194" spans="1:5" x14ac:dyDescent="0.25">
      <c r="A194" t="s">
        <v>286</v>
      </c>
      <c r="B194" t="s">
        <v>127</v>
      </c>
      <c r="C194" s="6">
        <v>0</v>
      </c>
      <c r="D194" s="6">
        <v>0</v>
      </c>
    </row>
    <row r="195" spans="1:5" x14ac:dyDescent="0.25">
      <c r="A195" t="s">
        <v>287</v>
      </c>
      <c r="B195" t="s">
        <v>129</v>
      </c>
      <c r="C195" s="6">
        <v>0</v>
      </c>
      <c r="D195" s="6">
        <v>0</v>
      </c>
    </row>
    <row r="196" spans="1:5" x14ac:dyDescent="0.25">
      <c r="A196" t="s">
        <v>288</v>
      </c>
      <c r="B196" t="s">
        <v>133</v>
      </c>
      <c r="C196" s="6">
        <v>0</v>
      </c>
      <c r="D196" s="6">
        <v>0</v>
      </c>
    </row>
    <row r="197" spans="1:5" x14ac:dyDescent="0.25">
      <c r="A197" t="s">
        <v>289</v>
      </c>
      <c r="B197" t="s">
        <v>135</v>
      </c>
      <c r="C197" s="6">
        <v>0</v>
      </c>
      <c r="D197" s="6">
        <v>0</v>
      </c>
    </row>
    <row r="198" spans="1:5" x14ac:dyDescent="0.25">
      <c r="A198" t="s">
        <v>290</v>
      </c>
      <c r="B198" t="s">
        <v>137</v>
      </c>
      <c r="C198" s="6">
        <v>0</v>
      </c>
      <c r="D198" s="6">
        <v>0</v>
      </c>
    </row>
    <row r="199" spans="1:5" x14ac:dyDescent="0.25">
      <c r="A199" t="s">
        <v>291</v>
      </c>
      <c r="B199" t="s">
        <v>139</v>
      </c>
      <c r="C199" s="6">
        <v>0</v>
      </c>
      <c r="D199" s="6">
        <v>0</v>
      </c>
    </row>
    <row r="200" spans="1:5" s="3" customFormat="1" x14ac:dyDescent="0.25">
      <c r="A200" s="3" t="s">
        <v>21759</v>
      </c>
      <c r="C200" s="5">
        <f>SUM(C151:C199)</f>
        <v>-427255</v>
      </c>
      <c r="D200" s="5">
        <f>SUM(D151:D199)</f>
        <v>-279742</v>
      </c>
      <c r="E200" s="4"/>
    </row>
    <row r="201" spans="1:5" ht="30" x14ac:dyDescent="0.25">
      <c r="A201" t="s">
        <v>292</v>
      </c>
      <c r="B201" t="s">
        <v>15</v>
      </c>
      <c r="C201" s="6">
        <v>-555425</v>
      </c>
      <c r="D201" s="6">
        <v>-592369</v>
      </c>
      <c r="E201" s="2" t="s">
        <v>293</v>
      </c>
    </row>
    <row r="202" spans="1:5" x14ac:dyDescent="0.25">
      <c r="A202" t="s">
        <v>294</v>
      </c>
      <c r="B202" t="s">
        <v>18</v>
      </c>
      <c r="C202" s="6">
        <v>-565174</v>
      </c>
      <c r="D202" s="6">
        <v>-575173</v>
      </c>
      <c r="E202" s="2" t="s">
        <v>21</v>
      </c>
    </row>
    <row r="203" spans="1:5" x14ac:dyDescent="0.25">
      <c r="A203" t="s">
        <v>295</v>
      </c>
      <c r="B203" t="s">
        <v>20</v>
      </c>
      <c r="C203" s="6">
        <v>-376516</v>
      </c>
      <c r="D203" s="6">
        <v>-402872</v>
      </c>
      <c r="E203" s="2" t="s">
        <v>21</v>
      </c>
    </row>
    <row r="204" spans="1:5" x14ac:dyDescent="0.25">
      <c r="A204" t="s">
        <v>296</v>
      </c>
      <c r="B204" t="s">
        <v>23</v>
      </c>
      <c r="C204" s="6">
        <v>-795531</v>
      </c>
      <c r="D204" s="6">
        <v>-891108</v>
      </c>
      <c r="E204" s="2" t="s">
        <v>24</v>
      </c>
    </row>
    <row r="205" spans="1:5" x14ac:dyDescent="0.25">
      <c r="A205" t="s">
        <v>297</v>
      </c>
      <c r="B205" t="s">
        <v>26</v>
      </c>
      <c r="C205" s="6">
        <v>-877591</v>
      </c>
      <c r="D205" s="6">
        <v>-935887</v>
      </c>
      <c r="E205" s="2" t="s">
        <v>24</v>
      </c>
    </row>
    <row r="206" spans="1:5" x14ac:dyDescent="0.25">
      <c r="A206" t="s">
        <v>298</v>
      </c>
      <c r="B206" t="s">
        <v>28</v>
      </c>
      <c r="C206" s="6">
        <v>-417899</v>
      </c>
      <c r="D206" s="6">
        <v>-455510</v>
      </c>
      <c r="E206" s="2" t="s">
        <v>29</v>
      </c>
    </row>
    <row r="207" spans="1:5" x14ac:dyDescent="0.25">
      <c r="A207" t="s">
        <v>299</v>
      </c>
      <c r="B207" t="s">
        <v>31</v>
      </c>
      <c r="C207" s="6">
        <v>-178000</v>
      </c>
      <c r="D207" s="6">
        <v>-199444</v>
      </c>
      <c r="E207" s="2" t="s">
        <v>32</v>
      </c>
    </row>
    <row r="208" spans="1:5" x14ac:dyDescent="0.25">
      <c r="A208" t="s">
        <v>300</v>
      </c>
      <c r="B208" t="s">
        <v>34</v>
      </c>
      <c r="C208" s="6">
        <v>-176535</v>
      </c>
      <c r="D208" s="6">
        <v>-184759</v>
      </c>
      <c r="E208" s="2" t="s">
        <v>32</v>
      </c>
    </row>
    <row r="209" spans="1:5" x14ac:dyDescent="0.25">
      <c r="A209" t="s">
        <v>301</v>
      </c>
      <c r="B209" t="s">
        <v>36</v>
      </c>
      <c r="C209" s="6">
        <v>-116599</v>
      </c>
      <c r="D209" s="6">
        <v>-125927</v>
      </c>
      <c r="E209" s="2" t="s">
        <v>37</v>
      </c>
    </row>
    <row r="210" spans="1:5" x14ac:dyDescent="0.25">
      <c r="A210" t="s">
        <v>302</v>
      </c>
      <c r="B210" t="s">
        <v>39</v>
      </c>
      <c r="C210" s="6">
        <v>-116914</v>
      </c>
      <c r="D210" s="6">
        <v>-157993</v>
      </c>
      <c r="E210" s="2" t="s">
        <v>24</v>
      </c>
    </row>
    <row r="211" spans="1:5" x14ac:dyDescent="0.25">
      <c r="A211" t="s">
        <v>303</v>
      </c>
      <c r="B211" t="s">
        <v>41</v>
      </c>
      <c r="C211" s="6">
        <v>-136398</v>
      </c>
      <c r="D211" s="6">
        <v>-180857</v>
      </c>
      <c r="E211" s="2" t="s">
        <v>24</v>
      </c>
    </row>
    <row r="212" spans="1:5" x14ac:dyDescent="0.25">
      <c r="A212" t="s">
        <v>304</v>
      </c>
      <c r="B212" t="s">
        <v>43</v>
      </c>
      <c r="C212" s="6">
        <v>-28477</v>
      </c>
      <c r="D212" s="6">
        <v>-31040</v>
      </c>
      <c r="E212" s="2" t="s">
        <v>29</v>
      </c>
    </row>
    <row r="213" spans="1:5" x14ac:dyDescent="0.25">
      <c r="A213" t="s">
        <v>305</v>
      </c>
      <c r="B213" t="s">
        <v>47</v>
      </c>
      <c r="C213" s="6">
        <v>-14040</v>
      </c>
      <c r="D213" s="6">
        <v>-15540</v>
      </c>
    </row>
    <row r="214" spans="1:5" x14ac:dyDescent="0.25">
      <c r="A214" t="s">
        <v>306</v>
      </c>
      <c r="B214" t="s">
        <v>49</v>
      </c>
      <c r="C214" s="6">
        <v>-10060</v>
      </c>
      <c r="D214" s="6">
        <v>-22900</v>
      </c>
    </row>
    <row r="215" spans="1:5" x14ac:dyDescent="0.25">
      <c r="A215" t="s">
        <v>307</v>
      </c>
      <c r="B215" t="s">
        <v>51</v>
      </c>
      <c r="C215" s="6">
        <v>-10000</v>
      </c>
      <c r="D215" s="6">
        <v>-10000</v>
      </c>
    </row>
    <row r="216" spans="1:5" x14ac:dyDescent="0.25">
      <c r="A216" t="s">
        <v>308</v>
      </c>
      <c r="B216" t="s">
        <v>53</v>
      </c>
      <c r="C216" s="6">
        <v>-21000</v>
      </c>
      <c r="D216" s="6">
        <v>0</v>
      </c>
    </row>
    <row r="217" spans="1:5" x14ac:dyDescent="0.25">
      <c r="A217" t="s">
        <v>309</v>
      </c>
      <c r="B217" t="s">
        <v>55</v>
      </c>
      <c r="C217" s="6">
        <v>-20000</v>
      </c>
      <c r="D217" s="6">
        <v>0</v>
      </c>
    </row>
    <row r="218" spans="1:5" x14ac:dyDescent="0.25">
      <c r="A218" t="s">
        <v>310</v>
      </c>
      <c r="B218" t="s">
        <v>57</v>
      </c>
      <c r="C218" s="6">
        <v>-13000</v>
      </c>
      <c r="D218" s="6">
        <v>0</v>
      </c>
    </row>
    <row r="219" spans="1:5" x14ac:dyDescent="0.25">
      <c r="A219" t="s">
        <v>311</v>
      </c>
      <c r="B219" t="s">
        <v>59</v>
      </c>
      <c r="C219" s="6">
        <v>-10000</v>
      </c>
      <c r="D219" s="6">
        <v>0</v>
      </c>
    </row>
    <row r="220" spans="1:5" x14ac:dyDescent="0.25">
      <c r="A220" t="s">
        <v>312</v>
      </c>
      <c r="B220" t="s">
        <v>313</v>
      </c>
      <c r="C220" s="6">
        <v>-20000</v>
      </c>
      <c r="D220" s="6">
        <v>0</v>
      </c>
    </row>
    <row r="221" spans="1:5" x14ac:dyDescent="0.25">
      <c r="A221" t="s">
        <v>314</v>
      </c>
      <c r="B221" t="s">
        <v>61</v>
      </c>
      <c r="C221" s="6">
        <v>-800</v>
      </c>
      <c r="D221" s="6">
        <v>0</v>
      </c>
    </row>
    <row r="222" spans="1:5" x14ac:dyDescent="0.25">
      <c r="A222" t="s">
        <v>315</v>
      </c>
      <c r="B222" t="s">
        <v>63</v>
      </c>
      <c r="C222" s="6">
        <v>-800</v>
      </c>
      <c r="D222" s="6">
        <v>0</v>
      </c>
    </row>
    <row r="223" spans="1:5" x14ac:dyDescent="0.25">
      <c r="A223" t="s">
        <v>316</v>
      </c>
      <c r="B223" t="s">
        <v>65</v>
      </c>
      <c r="C223" s="6">
        <v>-800</v>
      </c>
      <c r="D223" s="6">
        <v>0</v>
      </c>
    </row>
    <row r="224" spans="1:5" x14ac:dyDescent="0.25">
      <c r="A224" t="s">
        <v>317</v>
      </c>
      <c r="B224" t="s">
        <v>67</v>
      </c>
      <c r="C224" s="6">
        <v>0</v>
      </c>
      <c r="D224" s="6">
        <v>0</v>
      </c>
    </row>
    <row r="225" spans="1:4" x14ac:dyDescent="0.25">
      <c r="A225" t="s">
        <v>318</v>
      </c>
      <c r="B225" t="s">
        <v>319</v>
      </c>
      <c r="C225" s="6">
        <v>-5000</v>
      </c>
      <c r="D225" s="6">
        <v>0</v>
      </c>
    </row>
    <row r="226" spans="1:4" x14ac:dyDescent="0.25">
      <c r="A226" t="s">
        <v>320</v>
      </c>
      <c r="B226" t="s">
        <v>69</v>
      </c>
      <c r="C226" s="6">
        <v>0</v>
      </c>
      <c r="D226" s="6">
        <v>175000</v>
      </c>
    </row>
    <row r="227" spans="1:4" x14ac:dyDescent="0.25">
      <c r="A227" t="s">
        <v>321</v>
      </c>
      <c r="B227" t="s">
        <v>71</v>
      </c>
      <c r="C227" s="6">
        <v>-25998</v>
      </c>
      <c r="D227" s="6">
        <v>-29472</v>
      </c>
    </row>
    <row r="228" spans="1:4" x14ac:dyDescent="0.25">
      <c r="A228" t="s">
        <v>322</v>
      </c>
      <c r="B228" t="s">
        <v>73</v>
      </c>
      <c r="C228" s="6">
        <v>-29928</v>
      </c>
      <c r="D228" s="6">
        <v>-28685</v>
      </c>
    </row>
    <row r="229" spans="1:4" x14ac:dyDescent="0.25">
      <c r="A229" t="s">
        <v>323</v>
      </c>
      <c r="B229" t="s">
        <v>75</v>
      </c>
      <c r="C229" s="6">
        <v>-8595</v>
      </c>
      <c r="D229" s="6">
        <v>-8595</v>
      </c>
    </row>
    <row r="230" spans="1:4" x14ac:dyDescent="0.25">
      <c r="A230" t="s">
        <v>324</v>
      </c>
      <c r="B230" t="s">
        <v>77</v>
      </c>
      <c r="C230" s="6">
        <v>-10780</v>
      </c>
      <c r="D230" s="6">
        <v>-7975</v>
      </c>
    </row>
    <row r="231" spans="1:4" x14ac:dyDescent="0.25">
      <c r="A231" t="s">
        <v>325</v>
      </c>
      <c r="B231" t="s">
        <v>79</v>
      </c>
      <c r="C231" s="6">
        <v>-13970</v>
      </c>
      <c r="D231" s="6">
        <v>-7195</v>
      </c>
    </row>
    <row r="232" spans="1:4" x14ac:dyDescent="0.25">
      <c r="A232" t="s">
        <v>326</v>
      </c>
      <c r="B232" t="s">
        <v>82</v>
      </c>
      <c r="C232" s="6">
        <v>0</v>
      </c>
      <c r="D232" s="6">
        <v>0</v>
      </c>
    </row>
    <row r="233" spans="1:4" x14ac:dyDescent="0.25">
      <c r="A233" t="s">
        <v>327</v>
      </c>
      <c r="B233" t="s">
        <v>84</v>
      </c>
      <c r="C233" s="6">
        <v>0</v>
      </c>
      <c r="D233" s="6">
        <v>0</v>
      </c>
    </row>
    <row r="234" spans="1:4" x14ac:dyDescent="0.25">
      <c r="A234" t="s">
        <v>328</v>
      </c>
      <c r="B234" t="s">
        <v>104</v>
      </c>
      <c r="C234" s="6">
        <v>0</v>
      </c>
      <c r="D234" s="6">
        <v>0</v>
      </c>
    </row>
    <row r="235" spans="1:4" x14ac:dyDescent="0.25">
      <c r="A235" t="s">
        <v>329</v>
      </c>
      <c r="B235" t="s">
        <v>110</v>
      </c>
      <c r="C235" s="6">
        <v>0</v>
      </c>
      <c r="D235" s="6">
        <v>0</v>
      </c>
    </row>
    <row r="236" spans="1:4" x14ac:dyDescent="0.25">
      <c r="A236" t="s">
        <v>330</v>
      </c>
      <c r="B236" t="s">
        <v>112</v>
      </c>
      <c r="C236" s="6">
        <v>0</v>
      </c>
      <c r="D236" s="6">
        <v>0</v>
      </c>
    </row>
    <row r="237" spans="1:4" x14ac:dyDescent="0.25">
      <c r="A237" t="s">
        <v>331</v>
      </c>
      <c r="B237" t="s">
        <v>11</v>
      </c>
      <c r="C237" s="6">
        <v>0</v>
      </c>
      <c r="D237" s="6">
        <v>0</v>
      </c>
    </row>
    <row r="238" spans="1:4" x14ac:dyDescent="0.25">
      <c r="A238" t="s">
        <v>332</v>
      </c>
      <c r="B238" t="s">
        <v>117</v>
      </c>
      <c r="C238" s="6">
        <v>0</v>
      </c>
      <c r="D238" s="6">
        <v>0</v>
      </c>
    </row>
    <row r="239" spans="1:4" x14ac:dyDescent="0.25">
      <c r="A239" t="s">
        <v>333</v>
      </c>
      <c r="B239" t="s">
        <v>119</v>
      </c>
      <c r="C239" s="6">
        <v>0</v>
      </c>
      <c r="D239" s="6">
        <v>0</v>
      </c>
    </row>
    <row r="240" spans="1:4" x14ac:dyDescent="0.25">
      <c r="A240" t="s">
        <v>334</v>
      </c>
      <c r="B240" t="s">
        <v>125</v>
      </c>
      <c r="C240" s="6">
        <v>0</v>
      </c>
      <c r="D240" s="6">
        <v>0</v>
      </c>
    </row>
    <row r="241" spans="1:5" x14ac:dyDescent="0.25">
      <c r="A241" t="s">
        <v>335</v>
      </c>
      <c r="B241" t="s">
        <v>127</v>
      </c>
      <c r="C241" s="6">
        <v>0</v>
      </c>
      <c r="D241" s="6">
        <v>0</v>
      </c>
    </row>
    <row r="242" spans="1:5" x14ac:dyDescent="0.25">
      <c r="A242" t="s">
        <v>336</v>
      </c>
      <c r="B242" t="s">
        <v>129</v>
      </c>
      <c r="C242" s="6">
        <v>0</v>
      </c>
      <c r="D242" s="6">
        <v>0</v>
      </c>
    </row>
    <row r="243" spans="1:5" x14ac:dyDescent="0.25">
      <c r="A243" t="s">
        <v>337</v>
      </c>
      <c r="B243" t="s">
        <v>133</v>
      </c>
      <c r="C243" s="6">
        <v>0</v>
      </c>
      <c r="D243" s="6">
        <v>0</v>
      </c>
    </row>
    <row r="244" spans="1:5" x14ac:dyDescent="0.25">
      <c r="A244" t="s">
        <v>338</v>
      </c>
      <c r="B244" t="s">
        <v>135</v>
      </c>
      <c r="C244" s="6">
        <v>0</v>
      </c>
      <c r="D244" s="6">
        <v>0</v>
      </c>
    </row>
    <row r="245" spans="1:5" x14ac:dyDescent="0.25">
      <c r="A245" t="s">
        <v>339</v>
      </c>
      <c r="B245" t="s">
        <v>137</v>
      </c>
      <c r="C245" s="6">
        <v>0</v>
      </c>
      <c r="D245" s="6">
        <v>0</v>
      </c>
    </row>
    <row r="246" spans="1:5" x14ac:dyDescent="0.25">
      <c r="A246" t="s">
        <v>340</v>
      </c>
      <c r="B246" t="s">
        <v>139</v>
      </c>
      <c r="C246" s="6">
        <v>0</v>
      </c>
      <c r="D246" s="6">
        <v>0</v>
      </c>
    </row>
    <row r="247" spans="1:5" s="3" customFormat="1" x14ac:dyDescent="0.25">
      <c r="A247" s="3" t="s">
        <v>21759</v>
      </c>
      <c r="C247" s="5">
        <f>SUM(C201:C246)</f>
        <v>-4555830</v>
      </c>
      <c r="D247" s="5">
        <f>SUM(D201:D246)</f>
        <v>-4688301</v>
      </c>
      <c r="E247" s="4"/>
    </row>
    <row r="248" spans="1:5" x14ac:dyDescent="0.25">
      <c r="A248" t="s">
        <v>341</v>
      </c>
      <c r="B248" t="s">
        <v>15</v>
      </c>
      <c r="C248" s="6">
        <v>-466400</v>
      </c>
      <c r="D248" s="6">
        <v>-557219</v>
      </c>
      <c r="E248" s="2" t="s">
        <v>342</v>
      </c>
    </row>
    <row r="249" spans="1:5" x14ac:dyDescent="0.25">
      <c r="A249" t="s">
        <v>343</v>
      </c>
      <c r="B249" t="s">
        <v>18</v>
      </c>
      <c r="C249" s="6">
        <v>-443321</v>
      </c>
      <c r="D249" s="6">
        <v>-479443</v>
      </c>
      <c r="E249" s="2" t="s">
        <v>21</v>
      </c>
    </row>
    <row r="250" spans="1:5" x14ac:dyDescent="0.25">
      <c r="A250" t="s">
        <v>344</v>
      </c>
      <c r="B250" t="s">
        <v>20</v>
      </c>
      <c r="C250" s="6">
        <v>-1449</v>
      </c>
      <c r="D250" s="6">
        <v>-1550</v>
      </c>
      <c r="E250" s="2" t="s">
        <v>21</v>
      </c>
    </row>
    <row r="251" spans="1:5" x14ac:dyDescent="0.25">
      <c r="A251" t="s">
        <v>345</v>
      </c>
      <c r="B251" t="s">
        <v>23</v>
      </c>
      <c r="C251" s="6">
        <v>-451520</v>
      </c>
      <c r="D251" s="6">
        <v>-436604</v>
      </c>
      <c r="E251" s="2" t="s">
        <v>24</v>
      </c>
    </row>
    <row r="252" spans="1:5" x14ac:dyDescent="0.25">
      <c r="A252" t="s">
        <v>346</v>
      </c>
      <c r="B252" t="s">
        <v>26</v>
      </c>
      <c r="C252" s="6">
        <v>-424725</v>
      </c>
      <c r="D252" s="6">
        <v>-380783</v>
      </c>
      <c r="E252" s="2" t="s">
        <v>24</v>
      </c>
    </row>
    <row r="253" spans="1:5" x14ac:dyDescent="0.25">
      <c r="A253" t="s">
        <v>347</v>
      </c>
      <c r="B253" t="s">
        <v>28</v>
      </c>
      <c r="C253" s="6">
        <v>-1939</v>
      </c>
      <c r="D253" s="6">
        <v>-2114</v>
      </c>
      <c r="E253" s="2" t="s">
        <v>29</v>
      </c>
    </row>
    <row r="254" spans="1:5" x14ac:dyDescent="0.25">
      <c r="A254" t="s">
        <v>348</v>
      </c>
      <c r="B254" t="s">
        <v>31</v>
      </c>
      <c r="C254" s="6">
        <v>-9896</v>
      </c>
      <c r="D254" s="6">
        <v>-91812</v>
      </c>
      <c r="E254" s="2" t="s">
        <v>32</v>
      </c>
    </row>
    <row r="255" spans="1:5" x14ac:dyDescent="0.25">
      <c r="A255" t="s">
        <v>349</v>
      </c>
      <c r="B255" t="s">
        <v>34</v>
      </c>
      <c r="C255" s="6">
        <v>-79142</v>
      </c>
      <c r="D255" s="6">
        <v>-83564</v>
      </c>
      <c r="E255" s="2" t="s">
        <v>32</v>
      </c>
    </row>
    <row r="256" spans="1:5" x14ac:dyDescent="0.25">
      <c r="A256" t="s">
        <v>350</v>
      </c>
      <c r="B256" t="s">
        <v>36</v>
      </c>
      <c r="C256" s="6">
        <v>-6154</v>
      </c>
      <c r="D256" s="6">
        <v>-6646</v>
      </c>
      <c r="E256" s="2" t="s">
        <v>37</v>
      </c>
    </row>
    <row r="257" spans="1:5" x14ac:dyDescent="0.25">
      <c r="A257" t="s">
        <v>351</v>
      </c>
      <c r="B257" t="s">
        <v>39</v>
      </c>
      <c r="C257" s="6">
        <v>-3989</v>
      </c>
      <c r="D257" s="6">
        <v>-2354</v>
      </c>
      <c r="E257" s="2" t="s">
        <v>24</v>
      </c>
    </row>
    <row r="258" spans="1:5" x14ac:dyDescent="0.25">
      <c r="A258" t="s">
        <v>352</v>
      </c>
      <c r="B258" t="s">
        <v>41</v>
      </c>
      <c r="C258" s="6">
        <v>-5491</v>
      </c>
      <c r="D258" s="6">
        <v>-5755</v>
      </c>
      <c r="E258" s="2" t="s">
        <v>24</v>
      </c>
    </row>
    <row r="259" spans="1:5" x14ac:dyDescent="0.25">
      <c r="A259" t="s">
        <v>353</v>
      </c>
      <c r="B259" t="s">
        <v>43</v>
      </c>
      <c r="C259" s="6">
        <v>0</v>
      </c>
      <c r="D259" s="6">
        <v>0</v>
      </c>
    </row>
    <row r="260" spans="1:5" x14ac:dyDescent="0.25">
      <c r="A260" t="s">
        <v>354</v>
      </c>
      <c r="B260" t="s">
        <v>47</v>
      </c>
      <c r="C260" s="6">
        <v>0</v>
      </c>
      <c r="D260" s="6">
        <v>0</v>
      </c>
    </row>
    <row r="261" spans="1:5" x14ac:dyDescent="0.25">
      <c r="A261" t="s">
        <v>355</v>
      </c>
      <c r="B261" t="s">
        <v>49</v>
      </c>
      <c r="C261" s="6">
        <v>0</v>
      </c>
      <c r="D261" s="6">
        <v>0</v>
      </c>
    </row>
    <row r="262" spans="1:5" x14ac:dyDescent="0.25">
      <c r="A262" t="s">
        <v>356</v>
      </c>
      <c r="B262" t="s">
        <v>51</v>
      </c>
      <c r="C262" s="6">
        <v>0</v>
      </c>
      <c r="D262" s="6">
        <v>0</v>
      </c>
    </row>
    <row r="263" spans="1:5" x14ac:dyDescent="0.25">
      <c r="A263" t="s">
        <v>357</v>
      </c>
      <c r="B263" t="s">
        <v>69</v>
      </c>
      <c r="C263" s="6">
        <v>0</v>
      </c>
      <c r="D263" s="6">
        <v>125000</v>
      </c>
    </row>
    <row r="264" spans="1:5" x14ac:dyDescent="0.25">
      <c r="A264" t="s">
        <v>358</v>
      </c>
      <c r="B264" t="s">
        <v>71</v>
      </c>
      <c r="C264" s="6">
        <v>-21069</v>
      </c>
      <c r="D264" s="6">
        <v>-12349</v>
      </c>
    </row>
    <row r="265" spans="1:5" x14ac:dyDescent="0.25">
      <c r="A265" t="s">
        <v>359</v>
      </c>
      <c r="B265" t="s">
        <v>73</v>
      </c>
      <c r="C265" s="6">
        <v>-16856</v>
      </c>
      <c r="D265" s="6">
        <v>-10185</v>
      </c>
    </row>
    <row r="266" spans="1:5" x14ac:dyDescent="0.25">
      <c r="A266" t="s">
        <v>360</v>
      </c>
      <c r="B266" t="s">
        <v>75</v>
      </c>
      <c r="C266" s="6">
        <v>-4214</v>
      </c>
      <c r="D266" s="6">
        <v>-4214</v>
      </c>
    </row>
    <row r="267" spans="1:5" x14ac:dyDescent="0.25">
      <c r="A267" t="s">
        <v>361</v>
      </c>
      <c r="B267" t="s">
        <v>77</v>
      </c>
      <c r="C267" s="6">
        <v>-2000</v>
      </c>
      <c r="D267" s="6">
        <v>-2000</v>
      </c>
    </row>
    <row r="268" spans="1:5" x14ac:dyDescent="0.25">
      <c r="A268" t="s">
        <v>362</v>
      </c>
      <c r="B268" t="s">
        <v>79</v>
      </c>
      <c r="C268" s="6">
        <v>-1090</v>
      </c>
      <c r="D268" s="6">
        <v>-2000</v>
      </c>
    </row>
    <row r="269" spans="1:5" x14ac:dyDescent="0.25">
      <c r="A269" t="s">
        <v>363</v>
      </c>
      <c r="B269" t="s">
        <v>82</v>
      </c>
      <c r="C269" s="6">
        <v>0</v>
      </c>
      <c r="D269" s="6">
        <v>0</v>
      </c>
    </row>
    <row r="270" spans="1:5" x14ac:dyDescent="0.25">
      <c r="A270" t="s">
        <v>364</v>
      </c>
      <c r="B270" t="s">
        <v>365</v>
      </c>
      <c r="C270" s="6">
        <v>0</v>
      </c>
      <c r="D270" s="6">
        <v>750000</v>
      </c>
    </row>
    <row r="271" spans="1:5" x14ac:dyDescent="0.25">
      <c r="A271" t="s">
        <v>366</v>
      </c>
      <c r="B271" t="s">
        <v>84</v>
      </c>
      <c r="C271" s="6">
        <v>750000</v>
      </c>
      <c r="D271" s="6">
        <v>750000</v>
      </c>
    </row>
    <row r="272" spans="1:5" s="3" customFormat="1" x14ac:dyDescent="0.25">
      <c r="A272" s="3" t="s">
        <v>21759</v>
      </c>
      <c r="C272" s="5">
        <f>SUM(C248:C271)</f>
        <v>-1189255</v>
      </c>
      <c r="D272" s="5">
        <f>SUM(D248:D271)</f>
        <v>-453592</v>
      </c>
      <c r="E272" s="4"/>
    </row>
    <row r="273" spans="1:5" x14ac:dyDescent="0.25">
      <c r="A273" t="s">
        <v>367</v>
      </c>
      <c r="B273" t="s">
        <v>15</v>
      </c>
      <c r="C273" s="6">
        <v>0</v>
      </c>
      <c r="D273" s="6">
        <v>0</v>
      </c>
    </row>
    <row r="274" spans="1:5" x14ac:dyDescent="0.25">
      <c r="A274" t="s">
        <v>368</v>
      </c>
      <c r="B274" t="s">
        <v>18</v>
      </c>
      <c r="C274" s="6">
        <v>0</v>
      </c>
      <c r="D274" s="6">
        <v>0</v>
      </c>
    </row>
    <row r="275" spans="1:5" x14ac:dyDescent="0.25">
      <c r="A275" t="s">
        <v>369</v>
      </c>
      <c r="B275" t="s">
        <v>20</v>
      </c>
      <c r="C275" s="6">
        <v>0</v>
      </c>
      <c r="D275" s="6">
        <v>0</v>
      </c>
    </row>
    <row r="276" spans="1:5" ht="30" x14ac:dyDescent="0.25">
      <c r="A276" t="s">
        <v>370</v>
      </c>
      <c r="B276" t="s">
        <v>23</v>
      </c>
      <c r="C276" s="6">
        <v>0</v>
      </c>
      <c r="D276" s="6">
        <v>-9080</v>
      </c>
      <c r="E276" s="2" t="s">
        <v>371</v>
      </c>
    </row>
    <row r="277" spans="1:5" x14ac:dyDescent="0.25">
      <c r="A277" t="s">
        <v>372</v>
      </c>
      <c r="B277" t="s">
        <v>26</v>
      </c>
      <c r="C277" s="6">
        <v>0</v>
      </c>
      <c r="D277" s="6">
        <v>-7968</v>
      </c>
      <c r="E277" s="2" t="s">
        <v>24</v>
      </c>
    </row>
    <row r="278" spans="1:5" x14ac:dyDescent="0.25">
      <c r="A278" t="s">
        <v>373</v>
      </c>
      <c r="B278" t="s">
        <v>28</v>
      </c>
      <c r="C278" s="6">
        <v>0</v>
      </c>
      <c r="D278" s="6">
        <v>0</v>
      </c>
    </row>
    <row r="279" spans="1:5" x14ac:dyDescent="0.25">
      <c r="A279" t="s">
        <v>374</v>
      </c>
      <c r="B279" t="s">
        <v>31</v>
      </c>
      <c r="C279" s="6">
        <v>-195993</v>
      </c>
      <c r="D279" s="6">
        <v>-131615</v>
      </c>
      <c r="E279" s="2" t="s">
        <v>32</v>
      </c>
    </row>
    <row r="280" spans="1:5" x14ac:dyDescent="0.25">
      <c r="A280" t="s">
        <v>375</v>
      </c>
      <c r="B280" t="s">
        <v>34</v>
      </c>
      <c r="C280" s="6">
        <v>-93434</v>
      </c>
      <c r="D280" s="6">
        <v>-126224</v>
      </c>
      <c r="E280" s="2" t="s">
        <v>32</v>
      </c>
    </row>
    <row r="281" spans="1:5" x14ac:dyDescent="0.25">
      <c r="A281" t="s">
        <v>376</v>
      </c>
      <c r="B281" t="s">
        <v>36</v>
      </c>
      <c r="C281" s="6">
        <v>0</v>
      </c>
      <c r="D281" s="6">
        <v>0</v>
      </c>
    </row>
    <row r="282" spans="1:5" x14ac:dyDescent="0.25">
      <c r="A282" t="s">
        <v>377</v>
      </c>
      <c r="B282" t="s">
        <v>39</v>
      </c>
      <c r="C282" s="6">
        <v>0</v>
      </c>
      <c r="D282" s="6">
        <v>0</v>
      </c>
    </row>
    <row r="283" spans="1:5" x14ac:dyDescent="0.25">
      <c r="A283" t="s">
        <v>378</v>
      </c>
      <c r="B283" t="s">
        <v>41</v>
      </c>
      <c r="C283" s="6">
        <v>0</v>
      </c>
      <c r="D283" s="6">
        <v>0</v>
      </c>
    </row>
    <row r="284" spans="1:5" x14ac:dyDescent="0.25">
      <c r="A284" t="s">
        <v>379</v>
      </c>
      <c r="B284" t="s">
        <v>43</v>
      </c>
      <c r="C284" s="6">
        <v>0</v>
      </c>
      <c r="D284" s="6">
        <v>0</v>
      </c>
    </row>
    <row r="285" spans="1:5" x14ac:dyDescent="0.25">
      <c r="A285" t="s">
        <v>380</v>
      </c>
      <c r="B285" t="s">
        <v>47</v>
      </c>
      <c r="C285" s="6">
        <v>0</v>
      </c>
      <c r="D285" s="6">
        <v>0</v>
      </c>
    </row>
    <row r="286" spans="1:5" x14ac:dyDescent="0.25">
      <c r="A286" t="s">
        <v>381</v>
      </c>
      <c r="B286" t="s">
        <v>49</v>
      </c>
      <c r="C286" s="6">
        <v>0</v>
      </c>
      <c r="D286" s="6">
        <v>0</v>
      </c>
    </row>
    <row r="287" spans="1:5" x14ac:dyDescent="0.25">
      <c r="A287" t="s">
        <v>382</v>
      </c>
      <c r="B287" t="s">
        <v>51</v>
      </c>
      <c r="C287" s="6">
        <v>0</v>
      </c>
      <c r="D287" s="6">
        <v>0</v>
      </c>
    </row>
    <row r="288" spans="1:5" x14ac:dyDescent="0.25">
      <c r="A288" t="s">
        <v>383</v>
      </c>
      <c r="B288" t="s">
        <v>69</v>
      </c>
      <c r="C288" s="6">
        <v>0</v>
      </c>
      <c r="D288" s="6">
        <v>25000</v>
      </c>
    </row>
    <row r="289" spans="1:5" x14ac:dyDescent="0.25">
      <c r="A289" t="s">
        <v>384</v>
      </c>
      <c r="B289" t="s">
        <v>71</v>
      </c>
      <c r="C289" s="6">
        <v>-5268</v>
      </c>
      <c r="D289" s="6">
        <v>-1032</v>
      </c>
    </row>
    <row r="290" spans="1:5" x14ac:dyDescent="0.25">
      <c r="A290" t="s">
        <v>385</v>
      </c>
      <c r="B290" t="s">
        <v>73</v>
      </c>
      <c r="C290" s="6">
        <v>-4214</v>
      </c>
      <c r="D290" s="6">
        <v>-984</v>
      </c>
    </row>
    <row r="291" spans="1:5" x14ac:dyDescent="0.25">
      <c r="A291" t="s">
        <v>386</v>
      </c>
      <c r="B291" t="s">
        <v>75</v>
      </c>
      <c r="C291" s="6">
        <v>0</v>
      </c>
      <c r="D291" s="6">
        <v>0</v>
      </c>
    </row>
    <row r="292" spans="1:5" x14ac:dyDescent="0.25">
      <c r="A292" t="s">
        <v>387</v>
      </c>
      <c r="B292" t="s">
        <v>77</v>
      </c>
      <c r="C292" s="6">
        <v>-30000</v>
      </c>
      <c r="D292" s="6">
        <v>0</v>
      </c>
      <c r="E292" s="2" t="s">
        <v>388</v>
      </c>
    </row>
    <row r="293" spans="1:5" x14ac:dyDescent="0.25">
      <c r="A293" t="s">
        <v>389</v>
      </c>
      <c r="B293" t="s">
        <v>79</v>
      </c>
      <c r="C293" s="6">
        <v>-15000</v>
      </c>
      <c r="D293" s="6">
        <v>0</v>
      </c>
      <c r="E293" s="2" t="s">
        <v>390</v>
      </c>
    </row>
    <row r="294" spans="1:5" x14ac:dyDescent="0.25">
      <c r="A294" t="s">
        <v>391</v>
      </c>
      <c r="B294" t="s">
        <v>82</v>
      </c>
      <c r="C294" s="6">
        <v>0</v>
      </c>
      <c r="D294" s="6">
        <v>0</v>
      </c>
    </row>
    <row r="295" spans="1:5" x14ac:dyDescent="0.25">
      <c r="A295" t="s">
        <v>392</v>
      </c>
      <c r="B295" t="s">
        <v>365</v>
      </c>
      <c r="C295" s="6">
        <v>0</v>
      </c>
      <c r="D295" s="6">
        <v>33094</v>
      </c>
    </row>
    <row r="296" spans="1:5" x14ac:dyDescent="0.25">
      <c r="A296" t="s">
        <v>393</v>
      </c>
      <c r="B296" t="s">
        <v>84</v>
      </c>
      <c r="C296" s="6">
        <v>0</v>
      </c>
      <c r="D296" s="6">
        <v>0</v>
      </c>
    </row>
    <row r="297" spans="1:5" x14ac:dyDescent="0.25">
      <c r="A297" t="s">
        <v>394</v>
      </c>
      <c r="B297" t="s">
        <v>131</v>
      </c>
      <c r="C297" s="6">
        <v>0</v>
      </c>
      <c r="D297" s="6">
        <v>0</v>
      </c>
    </row>
    <row r="298" spans="1:5" s="3" customFormat="1" x14ac:dyDescent="0.25">
      <c r="A298" s="3" t="s">
        <v>21759</v>
      </c>
      <c r="C298" s="5">
        <f>SUM(C273:C297)</f>
        <v>-343909</v>
      </c>
      <c r="D298" s="5">
        <f>SUM(D273:D297)</f>
        <v>-218809</v>
      </c>
      <c r="E298" s="4"/>
    </row>
    <row r="299" spans="1:5" s="3" customFormat="1" x14ac:dyDescent="0.25">
      <c r="A299" s="3" t="s">
        <v>21745</v>
      </c>
      <c r="C299" s="5">
        <f>SUM(C298,C272,C247,C200,C150,C105,C64)</f>
        <v>-48980449</v>
      </c>
      <c r="D299" s="5">
        <f>SUM(D298,D272,D247,D200,D150,D105,D64)</f>
        <v>-47876531</v>
      </c>
      <c r="E299" s="4"/>
    </row>
    <row r="300" spans="1:5" s="8" customFormat="1" x14ac:dyDescent="0.25">
      <c r="A300" s="8" t="s">
        <v>21748</v>
      </c>
      <c r="B300" s="8" t="s">
        <v>21750</v>
      </c>
      <c r="C300" s="9">
        <v>-60000</v>
      </c>
      <c r="D300" s="9">
        <v>0</v>
      </c>
      <c r="E300" s="10"/>
    </row>
    <row r="301" spans="1:5" s="8" customFormat="1" x14ac:dyDescent="0.25">
      <c r="A301" s="8" t="s">
        <v>21749</v>
      </c>
      <c r="B301" s="8" t="s">
        <v>21751</v>
      </c>
      <c r="C301" s="9">
        <v>-100000</v>
      </c>
      <c r="D301" s="9">
        <v>0</v>
      </c>
      <c r="E301" s="10"/>
    </row>
    <row r="302" spans="1:5" s="3" customFormat="1" x14ac:dyDescent="0.25">
      <c r="A302" s="3" t="s">
        <v>21747</v>
      </c>
      <c r="C302" s="5">
        <f>SUM(C300:C301)</f>
        <v>-160000</v>
      </c>
      <c r="D302" s="5">
        <f t="shared" ref="D302" si="1">SUM(D300:D301)</f>
        <v>0</v>
      </c>
      <c r="E302" s="4"/>
    </row>
    <row r="303" spans="1:5" s="3" customFormat="1" x14ac:dyDescent="0.25">
      <c r="A303" s="3" t="s">
        <v>21746</v>
      </c>
      <c r="C303" s="5">
        <f>SUM(C302)</f>
        <v>-160000</v>
      </c>
      <c r="D303" s="5">
        <f t="shared" ref="D303" si="2">SUM(D302)</f>
        <v>0</v>
      </c>
      <c r="E303" s="4"/>
    </row>
    <row r="304" spans="1:5" x14ac:dyDescent="0.25">
      <c r="A304" t="s">
        <v>395</v>
      </c>
      <c r="B304" t="s">
        <v>131</v>
      </c>
      <c r="C304" s="6">
        <v>0</v>
      </c>
      <c r="D304" s="6">
        <v>0</v>
      </c>
    </row>
    <row r="305" spans="1:5" x14ac:dyDescent="0.25">
      <c r="A305" t="s">
        <v>396</v>
      </c>
      <c r="B305" t="s">
        <v>397</v>
      </c>
      <c r="C305" s="6">
        <v>0</v>
      </c>
      <c r="D305" s="6">
        <v>0</v>
      </c>
    </row>
    <row r="306" spans="1:5" x14ac:dyDescent="0.25">
      <c r="A306" t="s">
        <v>398</v>
      </c>
      <c r="B306" t="s">
        <v>399</v>
      </c>
      <c r="C306" s="6">
        <v>0</v>
      </c>
      <c r="D306" s="6">
        <v>0</v>
      </c>
    </row>
    <row r="307" spans="1:5" s="3" customFormat="1" x14ac:dyDescent="0.25">
      <c r="A307" s="3" t="s">
        <v>21759</v>
      </c>
      <c r="C307" s="5">
        <f>SUM(C304:C306)</f>
        <v>0</v>
      </c>
      <c r="D307" s="5">
        <f>SUM(D304:D306)</f>
        <v>0</v>
      </c>
      <c r="E307" s="4"/>
    </row>
    <row r="308" spans="1:5" x14ac:dyDescent="0.25">
      <c r="A308" t="s">
        <v>400</v>
      </c>
      <c r="B308" t="s">
        <v>401</v>
      </c>
      <c r="C308" s="6">
        <v>-15044</v>
      </c>
      <c r="D308" s="6">
        <v>-18136</v>
      </c>
      <c r="E308" s="2" t="s">
        <v>402</v>
      </c>
    </row>
    <row r="309" spans="1:5" x14ac:dyDescent="0.25">
      <c r="A309" t="s">
        <v>403</v>
      </c>
      <c r="B309" t="s">
        <v>404</v>
      </c>
      <c r="C309" s="6">
        <v>0</v>
      </c>
      <c r="D309" s="6">
        <v>0</v>
      </c>
    </row>
    <row r="310" spans="1:5" s="3" customFormat="1" x14ac:dyDescent="0.25">
      <c r="A310" s="3" t="s">
        <v>21762</v>
      </c>
      <c r="C310" s="5">
        <f>SUM(C308:C309)</f>
        <v>-15044</v>
      </c>
      <c r="D310" s="5">
        <f>SUM(D308:D309)</f>
        <v>-18136</v>
      </c>
      <c r="E310" s="4"/>
    </row>
    <row r="311" spans="1:5" x14ac:dyDescent="0.25">
      <c r="A311" t="s">
        <v>405</v>
      </c>
      <c r="B311" t="s">
        <v>406</v>
      </c>
      <c r="C311" s="6">
        <v>0</v>
      </c>
      <c r="D311" s="6">
        <v>0</v>
      </c>
    </row>
    <row r="312" spans="1:5" x14ac:dyDescent="0.25">
      <c r="A312" t="s">
        <v>407</v>
      </c>
      <c r="B312" t="s">
        <v>408</v>
      </c>
      <c r="C312" s="6">
        <v>-3100</v>
      </c>
      <c r="D312" s="6">
        <v>-3737</v>
      </c>
      <c r="E312" s="2" t="s">
        <v>402</v>
      </c>
    </row>
    <row r="313" spans="1:5" x14ac:dyDescent="0.25">
      <c r="A313" t="s">
        <v>409</v>
      </c>
      <c r="B313" t="s">
        <v>410</v>
      </c>
      <c r="C313" s="6">
        <v>0</v>
      </c>
      <c r="D313" s="6">
        <v>0</v>
      </c>
    </row>
    <row r="314" spans="1:5" s="3" customFormat="1" x14ac:dyDescent="0.25">
      <c r="A314" s="3" t="s">
        <v>21763</v>
      </c>
      <c r="C314" s="5">
        <f>SUM(C311:C313)</f>
        <v>-3100</v>
      </c>
      <c r="D314" s="5">
        <f>SUM(D311:D313)</f>
        <v>-3737</v>
      </c>
      <c r="E314" s="4"/>
    </row>
    <row r="315" spans="1:5" x14ac:dyDescent="0.25">
      <c r="A315" t="s">
        <v>411</v>
      </c>
      <c r="B315" t="s">
        <v>77</v>
      </c>
      <c r="C315" s="6">
        <v>0</v>
      </c>
      <c r="D315" s="6">
        <v>-1150000</v>
      </c>
      <c r="E315" s="2" t="s">
        <v>402</v>
      </c>
    </row>
    <row r="316" spans="1:5" ht="45" x14ac:dyDescent="0.25">
      <c r="A316" t="s">
        <v>412</v>
      </c>
      <c r="B316" t="s">
        <v>79</v>
      </c>
      <c r="C316" s="6">
        <v>-551604</v>
      </c>
      <c r="D316" s="6">
        <v>-975000</v>
      </c>
      <c r="E316" s="2" t="s">
        <v>413</v>
      </c>
    </row>
    <row r="317" spans="1:5" ht="30" x14ac:dyDescent="0.25">
      <c r="A317" t="s">
        <v>414</v>
      </c>
      <c r="B317" t="s">
        <v>82</v>
      </c>
      <c r="C317" s="6">
        <v>-100000</v>
      </c>
      <c r="D317" s="6">
        <v>-125000</v>
      </c>
      <c r="E317" s="2" t="s">
        <v>415</v>
      </c>
    </row>
    <row r="318" spans="1:5" ht="30" x14ac:dyDescent="0.25">
      <c r="A318" t="s">
        <v>416</v>
      </c>
      <c r="B318" t="s">
        <v>131</v>
      </c>
      <c r="C318" s="6">
        <v>1800000</v>
      </c>
      <c r="D318" s="6">
        <v>2250000</v>
      </c>
      <c r="E318" s="2" t="s">
        <v>415</v>
      </c>
    </row>
    <row r="319" spans="1:5" s="3" customFormat="1" x14ac:dyDescent="0.25">
      <c r="A319" s="3" t="s">
        <v>21759</v>
      </c>
      <c r="C319" s="5">
        <f>SUM(C315:C318)</f>
        <v>1148396</v>
      </c>
      <c r="D319" s="5">
        <f>SUM(D315:D318)</f>
        <v>0</v>
      </c>
      <c r="E319" s="4"/>
    </row>
    <row r="320" spans="1:5" x14ac:dyDescent="0.25">
      <c r="A320" t="s">
        <v>417</v>
      </c>
      <c r="B320" t="s">
        <v>418</v>
      </c>
      <c r="C320" s="6">
        <v>-386878</v>
      </c>
      <c r="D320" s="6">
        <v>-466381</v>
      </c>
      <c r="E320" s="2" t="s">
        <v>402</v>
      </c>
    </row>
    <row r="321" spans="1:5" x14ac:dyDescent="0.25">
      <c r="A321" t="s">
        <v>419</v>
      </c>
      <c r="B321" t="s">
        <v>420</v>
      </c>
      <c r="C321" s="6">
        <v>0</v>
      </c>
      <c r="D321" s="6">
        <v>0</v>
      </c>
    </row>
    <row r="322" spans="1:5" x14ac:dyDescent="0.25">
      <c r="A322" t="s">
        <v>421</v>
      </c>
      <c r="B322" t="s">
        <v>422</v>
      </c>
      <c r="C322" s="6">
        <v>0</v>
      </c>
      <c r="D322" s="6">
        <v>0</v>
      </c>
    </row>
    <row r="323" spans="1:5" s="3" customFormat="1" x14ac:dyDescent="0.25">
      <c r="A323" s="3" t="s">
        <v>21764</v>
      </c>
      <c r="C323" s="5">
        <f>SUM(C320:C322)</f>
        <v>-386878</v>
      </c>
      <c r="D323" s="5">
        <f>SUM(D320:D322)</f>
        <v>-466381</v>
      </c>
      <c r="E323" s="4"/>
    </row>
    <row r="324" spans="1:5" x14ac:dyDescent="0.25">
      <c r="A324" t="s">
        <v>423</v>
      </c>
      <c r="B324" t="s">
        <v>424</v>
      </c>
      <c r="C324" s="6">
        <v>0</v>
      </c>
      <c r="D324" s="6">
        <v>0</v>
      </c>
    </row>
    <row r="325" spans="1:5" x14ac:dyDescent="0.25">
      <c r="A325" t="s">
        <v>425</v>
      </c>
      <c r="B325" t="s">
        <v>426</v>
      </c>
      <c r="C325" s="6">
        <v>-5400</v>
      </c>
      <c r="D325" s="6">
        <v>-5400</v>
      </c>
    </row>
    <row r="326" spans="1:5" x14ac:dyDescent="0.25">
      <c r="A326" t="s">
        <v>427</v>
      </c>
      <c r="B326" t="s">
        <v>428</v>
      </c>
      <c r="C326" s="6">
        <v>-120472</v>
      </c>
      <c r="D326" s="6">
        <v>-145229</v>
      </c>
      <c r="E326" s="2" t="s">
        <v>402</v>
      </c>
    </row>
    <row r="327" spans="1:5" x14ac:dyDescent="0.25">
      <c r="A327" t="s">
        <v>429</v>
      </c>
      <c r="B327" t="s">
        <v>430</v>
      </c>
      <c r="C327" s="6">
        <v>0</v>
      </c>
      <c r="D327" s="6">
        <v>0</v>
      </c>
    </row>
    <row r="328" spans="1:5" s="3" customFormat="1" x14ac:dyDescent="0.25">
      <c r="A328" s="3" t="s">
        <v>21765</v>
      </c>
      <c r="C328" s="5">
        <f>SUM(C324:C327)</f>
        <v>-125872</v>
      </c>
      <c r="D328" s="5">
        <f>SUM(D324:D327)</f>
        <v>-150629</v>
      </c>
      <c r="E328" s="4"/>
    </row>
    <row r="329" spans="1:5" x14ac:dyDescent="0.25">
      <c r="A329" t="s">
        <v>431</v>
      </c>
      <c r="B329" t="s">
        <v>432</v>
      </c>
      <c r="C329" s="6">
        <v>0</v>
      </c>
      <c r="D329" s="6">
        <v>0</v>
      </c>
    </row>
    <row r="330" spans="1:5" x14ac:dyDescent="0.25">
      <c r="A330" t="s">
        <v>433</v>
      </c>
      <c r="B330" t="s">
        <v>434</v>
      </c>
      <c r="C330" s="6">
        <v>-5400</v>
      </c>
      <c r="D330" s="6">
        <v>-5400</v>
      </c>
    </row>
    <row r="331" spans="1:5" x14ac:dyDescent="0.25">
      <c r="A331" t="s">
        <v>435</v>
      </c>
      <c r="B331" t="s">
        <v>436</v>
      </c>
      <c r="C331" s="6">
        <v>-119719</v>
      </c>
      <c r="D331" s="6">
        <v>-144321</v>
      </c>
      <c r="E331" s="2" t="s">
        <v>402</v>
      </c>
    </row>
    <row r="332" spans="1:5" x14ac:dyDescent="0.25">
      <c r="A332" t="s">
        <v>437</v>
      </c>
      <c r="B332" t="s">
        <v>438</v>
      </c>
      <c r="C332" s="6">
        <v>0</v>
      </c>
      <c r="D332" s="6">
        <v>0</v>
      </c>
    </row>
    <row r="333" spans="1:5" s="3" customFormat="1" x14ac:dyDescent="0.25">
      <c r="A333" s="3" t="s">
        <v>21766</v>
      </c>
      <c r="C333" s="5">
        <f>SUM(C329:C332)</f>
        <v>-125119</v>
      </c>
      <c r="D333" s="5">
        <f>SUM(D329:D332)</f>
        <v>-149721</v>
      </c>
      <c r="E333" s="4"/>
    </row>
    <row r="334" spans="1:5" x14ac:dyDescent="0.25">
      <c r="A334" t="s">
        <v>439</v>
      </c>
      <c r="B334" t="s">
        <v>440</v>
      </c>
      <c r="C334" s="6">
        <v>0</v>
      </c>
      <c r="D334" s="6">
        <v>0</v>
      </c>
    </row>
    <row r="335" spans="1:5" x14ac:dyDescent="0.25">
      <c r="A335" t="s">
        <v>441</v>
      </c>
      <c r="B335" t="s">
        <v>442</v>
      </c>
      <c r="C335" s="6">
        <v>-11612</v>
      </c>
      <c r="D335" s="6">
        <v>-5400</v>
      </c>
    </row>
    <row r="336" spans="1:5" x14ac:dyDescent="0.25">
      <c r="A336" t="s">
        <v>443</v>
      </c>
      <c r="B336" t="s">
        <v>444</v>
      </c>
      <c r="C336" s="6">
        <v>-175860</v>
      </c>
      <c r="D336" s="6">
        <v>-211999</v>
      </c>
      <c r="E336" s="2" t="s">
        <v>402</v>
      </c>
    </row>
    <row r="337" spans="1:5" x14ac:dyDescent="0.25">
      <c r="A337" t="s">
        <v>445</v>
      </c>
      <c r="B337" t="s">
        <v>446</v>
      </c>
      <c r="C337" s="6">
        <v>0</v>
      </c>
      <c r="D337" s="6">
        <v>0</v>
      </c>
    </row>
    <row r="338" spans="1:5" s="3" customFormat="1" x14ac:dyDescent="0.25">
      <c r="A338" s="3" t="s">
        <v>21767</v>
      </c>
      <c r="C338" s="5">
        <f>SUM(C334:C337)</f>
        <v>-187472</v>
      </c>
      <c r="D338" s="5">
        <f>SUM(D334:D337)</f>
        <v>-217399</v>
      </c>
      <c r="E338" s="4"/>
    </row>
    <row r="339" spans="1:5" x14ac:dyDescent="0.25">
      <c r="A339" t="s">
        <v>447</v>
      </c>
      <c r="B339" t="s">
        <v>448</v>
      </c>
      <c r="C339" s="6">
        <v>0</v>
      </c>
      <c r="D339" s="6">
        <v>0</v>
      </c>
    </row>
    <row r="340" spans="1:5" x14ac:dyDescent="0.25">
      <c r="A340" t="s">
        <v>449</v>
      </c>
      <c r="B340" t="s">
        <v>450</v>
      </c>
      <c r="C340" s="6">
        <v>-5400</v>
      </c>
      <c r="D340" s="6">
        <v>-5400</v>
      </c>
    </row>
    <row r="341" spans="1:5" x14ac:dyDescent="0.25">
      <c r="A341" t="s">
        <v>451</v>
      </c>
      <c r="B341" t="s">
        <v>452</v>
      </c>
      <c r="C341" s="6">
        <v>-142447</v>
      </c>
      <c r="D341" s="6">
        <v>-171720</v>
      </c>
      <c r="E341" s="2" t="s">
        <v>402</v>
      </c>
    </row>
    <row r="342" spans="1:5" x14ac:dyDescent="0.25">
      <c r="A342" t="s">
        <v>453</v>
      </c>
      <c r="B342" t="s">
        <v>454</v>
      </c>
      <c r="C342" s="6">
        <v>0</v>
      </c>
      <c r="D342" s="6">
        <v>0</v>
      </c>
    </row>
    <row r="343" spans="1:5" s="3" customFormat="1" x14ac:dyDescent="0.25">
      <c r="A343" s="3" t="s">
        <v>21768</v>
      </c>
      <c r="C343" s="5">
        <f>SUM(C339:C342)</f>
        <v>-147847</v>
      </c>
      <c r="D343" s="5">
        <f>SUM(D339:D342)</f>
        <v>-177120</v>
      </c>
      <c r="E343" s="4"/>
    </row>
    <row r="344" spans="1:5" x14ac:dyDescent="0.25">
      <c r="A344" t="s">
        <v>455</v>
      </c>
      <c r="B344" t="s">
        <v>456</v>
      </c>
      <c r="C344" s="6">
        <v>0</v>
      </c>
      <c r="D344" s="6">
        <v>0</v>
      </c>
    </row>
    <row r="345" spans="1:5" x14ac:dyDescent="0.25">
      <c r="A345" t="s">
        <v>457</v>
      </c>
      <c r="B345" t="s">
        <v>458</v>
      </c>
      <c r="C345" s="6">
        <v>-5400</v>
      </c>
      <c r="D345" s="6">
        <v>-5400</v>
      </c>
    </row>
    <row r="346" spans="1:5" x14ac:dyDescent="0.25">
      <c r="A346" t="s">
        <v>459</v>
      </c>
      <c r="B346" t="s">
        <v>460</v>
      </c>
      <c r="C346" s="6">
        <v>-204453</v>
      </c>
      <c r="D346" s="6">
        <v>-246468</v>
      </c>
      <c r="E346" s="2" t="s">
        <v>402</v>
      </c>
    </row>
    <row r="347" spans="1:5" x14ac:dyDescent="0.25">
      <c r="A347" t="s">
        <v>461</v>
      </c>
      <c r="B347" t="s">
        <v>462</v>
      </c>
      <c r="C347" s="6">
        <v>0</v>
      </c>
      <c r="D347" s="6">
        <v>0</v>
      </c>
    </row>
    <row r="348" spans="1:5" x14ac:dyDescent="0.25">
      <c r="A348" t="s">
        <v>463</v>
      </c>
      <c r="B348" t="s">
        <v>464</v>
      </c>
      <c r="C348" s="6">
        <v>0</v>
      </c>
      <c r="D348" s="6">
        <v>0</v>
      </c>
    </row>
    <row r="349" spans="1:5" s="3" customFormat="1" x14ac:dyDescent="0.25">
      <c r="A349" s="3" t="s">
        <v>21769</v>
      </c>
      <c r="C349" s="5">
        <f>SUM(C344:C348)</f>
        <v>-209853</v>
      </c>
      <c r="D349" s="5">
        <f>SUM(D344:D348)</f>
        <v>-251868</v>
      </c>
      <c r="E349" s="4"/>
    </row>
    <row r="350" spans="1:5" x14ac:dyDescent="0.25">
      <c r="A350" t="s">
        <v>465</v>
      </c>
      <c r="B350" t="s">
        <v>466</v>
      </c>
      <c r="C350" s="6">
        <v>0</v>
      </c>
      <c r="D350" s="6">
        <v>0</v>
      </c>
    </row>
    <row r="351" spans="1:5" x14ac:dyDescent="0.25">
      <c r="A351" t="s">
        <v>467</v>
      </c>
      <c r="B351" t="s">
        <v>468</v>
      </c>
      <c r="C351" s="6">
        <v>0</v>
      </c>
      <c r="D351" s="6">
        <v>0</v>
      </c>
    </row>
    <row r="352" spans="1:5" x14ac:dyDescent="0.25">
      <c r="A352" t="s">
        <v>469</v>
      </c>
      <c r="B352" t="s">
        <v>470</v>
      </c>
      <c r="C352" s="6">
        <v>-142906</v>
      </c>
      <c r="D352" s="6">
        <v>-172273</v>
      </c>
      <c r="E352" s="2" t="s">
        <v>402</v>
      </c>
    </row>
    <row r="353" spans="1:5" x14ac:dyDescent="0.25">
      <c r="A353" t="s">
        <v>471</v>
      </c>
      <c r="B353" t="s">
        <v>472</v>
      </c>
      <c r="C353" s="6">
        <v>0</v>
      </c>
      <c r="D353" s="6">
        <v>0</v>
      </c>
    </row>
    <row r="354" spans="1:5" s="3" customFormat="1" x14ac:dyDescent="0.25">
      <c r="A354" s="3" t="s">
        <v>21770</v>
      </c>
      <c r="C354" s="5">
        <f>SUM(C350:C353)</f>
        <v>-142906</v>
      </c>
      <c r="D354" s="5">
        <f>SUM(D350:D353)</f>
        <v>-172273</v>
      </c>
      <c r="E354" s="4"/>
    </row>
    <row r="355" spans="1:5" x14ac:dyDescent="0.25">
      <c r="A355" t="s">
        <v>473</v>
      </c>
      <c r="B355" t="s">
        <v>474</v>
      </c>
      <c r="C355" s="6">
        <v>0</v>
      </c>
      <c r="D355" s="6">
        <v>0</v>
      </c>
    </row>
    <row r="356" spans="1:5" x14ac:dyDescent="0.25">
      <c r="A356" t="s">
        <v>475</v>
      </c>
      <c r="B356" t="s">
        <v>476</v>
      </c>
      <c r="C356" s="6">
        <v>0</v>
      </c>
      <c r="D356" s="6">
        <v>0</v>
      </c>
    </row>
    <row r="357" spans="1:5" x14ac:dyDescent="0.25">
      <c r="A357" t="s">
        <v>477</v>
      </c>
      <c r="B357" t="s">
        <v>478</v>
      </c>
      <c r="C357" s="6">
        <v>-147906</v>
      </c>
      <c r="D357" s="6">
        <v>-178301</v>
      </c>
      <c r="E357" s="2" t="s">
        <v>402</v>
      </c>
    </row>
    <row r="358" spans="1:5" x14ac:dyDescent="0.25">
      <c r="A358" t="s">
        <v>479</v>
      </c>
      <c r="B358" t="s">
        <v>480</v>
      </c>
      <c r="C358" s="6">
        <v>0</v>
      </c>
      <c r="D358" s="6">
        <v>0</v>
      </c>
    </row>
    <row r="359" spans="1:5" s="3" customFormat="1" x14ac:dyDescent="0.25">
      <c r="A359" s="3" t="s">
        <v>21771</v>
      </c>
      <c r="C359" s="5">
        <f>SUM(C355:C358)</f>
        <v>-147906</v>
      </c>
      <c r="D359" s="5">
        <f>SUM(D355:D358)</f>
        <v>-178301</v>
      </c>
      <c r="E359" s="4"/>
    </row>
    <row r="360" spans="1:5" x14ac:dyDescent="0.25">
      <c r="A360" t="s">
        <v>481</v>
      </c>
      <c r="B360" t="s">
        <v>482</v>
      </c>
      <c r="C360" s="6">
        <v>0</v>
      </c>
      <c r="D360" s="6">
        <v>0</v>
      </c>
    </row>
    <row r="361" spans="1:5" x14ac:dyDescent="0.25">
      <c r="A361" t="s">
        <v>483</v>
      </c>
      <c r="B361" t="s">
        <v>484</v>
      </c>
      <c r="C361" s="6">
        <v>0</v>
      </c>
      <c r="D361" s="6">
        <v>0</v>
      </c>
    </row>
    <row r="362" spans="1:5" x14ac:dyDescent="0.25">
      <c r="A362" t="s">
        <v>485</v>
      </c>
      <c r="B362" t="s">
        <v>486</v>
      </c>
      <c r="C362" s="6">
        <v>-27005</v>
      </c>
      <c r="D362" s="6">
        <v>-32555</v>
      </c>
      <c r="E362" s="2" t="s">
        <v>402</v>
      </c>
    </row>
    <row r="363" spans="1:5" x14ac:dyDescent="0.25">
      <c r="A363" t="s">
        <v>487</v>
      </c>
      <c r="B363" t="s">
        <v>488</v>
      </c>
      <c r="C363" s="6">
        <v>0</v>
      </c>
      <c r="D363" s="6">
        <v>0</v>
      </c>
    </row>
    <row r="364" spans="1:5" s="3" customFormat="1" x14ac:dyDescent="0.25">
      <c r="A364" s="3" t="s">
        <v>21772</v>
      </c>
      <c r="C364" s="5">
        <f>SUM(C360:C363)</f>
        <v>-27005</v>
      </c>
      <c r="D364" s="5">
        <f>SUM(D360:D363)</f>
        <v>-32555</v>
      </c>
      <c r="E364" s="4"/>
    </row>
    <row r="365" spans="1:5" x14ac:dyDescent="0.25">
      <c r="A365" t="s">
        <v>489</v>
      </c>
      <c r="B365" t="s">
        <v>490</v>
      </c>
      <c r="C365" s="6">
        <v>-128366</v>
      </c>
      <c r="D365" s="6">
        <v>-128366</v>
      </c>
    </row>
    <row r="366" spans="1:5" x14ac:dyDescent="0.25">
      <c r="A366" t="s">
        <v>491</v>
      </c>
      <c r="B366" t="s">
        <v>492</v>
      </c>
      <c r="C366" s="6">
        <v>0</v>
      </c>
      <c r="D366" s="6">
        <v>0</v>
      </c>
    </row>
    <row r="367" spans="1:5" s="3" customFormat="1" x14ac:dyDescent="0.25">
      <c r="A367" s="3" t="s">
        <v>21773</v>
      </c>
      <c r="C367" s="5">
        <f>SUM(C365:C366)</f>
        <v>-128366</v>
      </c>
      <c r="D367" s="5">
        <f>SUM(D365:D366)</f>
        <v>-128366</v>
      </c>
      <c r="E367" s="4"/>
    </row>
    <row r="368" spans="1:5" x14ac:dyDescent="0.25">
      <c r="A368" t="s">
        <v>493</v>
      </c>
      <c r="B368" t="s">
        <v>494</v>
      </c>
      <c r="C368" s="6">
        <v>-30000</v>
      </c>
      <c r="D368" s="6">
        <v>-35000</v>
      </c>
      <c r="E368" s="2" t="s">
        <v>495</v>
      </c>
    </row>
    <row r="369" spans="1:5" x14ac:dyDescent="0.25">
      <c r="A369" t="s">
        <v>496</v>
      </c>
      <c r="B369" t="s">
        <v>497</v>
      </c>
      <c r="C369" s="6">
        <v>-620000</v>
      </c>
      <c r="D369" s="6">
        <v>-680000</v>
      </c>
      <c r="E369" s="2" t="s">
        <v>498</v>
      </c>
    </row>
    <row r="370" spans="1:5" x14ac:dyDescent="0.25">
      <c r="A370" t="s">
        <v>499</v>
      </c>
      <c r="B370" t="s">
        <v>500</v>
      </c>
      <c r="C370" s="6">
        <v>0</v>
      </c>
      <c r="D370" s="6">
        <v>0</v>
      </c>
    </row>
    <row r="371" spans="1:5" s="3" customFormat="1" x14ac:dyDescent="0.25">
      <c r="A371" s="3" t="s">
        <v>21774</v>
      </c>
      <c r="C371" s="5">
        <f>SUM(C368:C370)</f>
        <v>-650000</v>
      </c>
      <c r="D371" s="5">
        <f>SUM(D368:D370)</f>
        <v>-715000</v>
      </c>
      <c r="E371" s="4"/>
    </row>
    <row r="372" spans="1:5" x14ac:dyDescent="0.25">
      <c r="A372" t="s">
        <v>501</v>
      </c>
      <c r="B372" t="s">
        <v>502</v>
      </c>
      <c r="C372" s="6">
        <v>-4500</v>
      </c>
      <c r="D372" s="6">
        <v>0</v>
      </c>
    </row>
    <row r="373" spans="1:5" x14ac:dyDescent="0.25">
      <c r="A373" t="s">
        <v>503</v>
      </c>
      <c r="B373" t="s">
        <v>504</v>
      </c>
      <c r="C373" s="6">
        <v>-22500</v>
      </c>
      <c r="D373" s="6">
        <v>0</v>
      </c>
    </row>
    <row r="374" spans="1:5" x14ac:dyDescent="0.25">
      <c r="A374" t="s">
        <v>505</v>
      </c>
      <c r="B374" t="s">
        <v>506</v>
      </c>
      <c r="C374" s="6">
        <v>0</v>
      </c>
      <c r="D374" s="6">
        <v>0</v>
      </c>
    </row>
    <row r="375" spans="1:5" x14ac:dyDescent="0.25">
      <c r="A375" t="s">
        <v>507</v>
      </c>
      <c r="B375" t="s">
        <v>508</v>
      </c>
      <c r="C375" s="6">
        <v>0</v>
      </c>
      <c r="D375" s="6">
        <v>0</v>
      </c>
    </row>
    <row r="376" spans="1:5" x14ac:dyDescent="0.25">
      <c r="A376" t="s">
        <v>509</v>
      </c>
      <c r="B376" t="s">
        <v>510</v>
      </c>
      <c r="C376" s="6">
        <v>0</v>
      </c>
      <c r="D376" s="6">
        <v>0</v>
      </c>
    </row>
    <row r="377" spans="1:5" x14ac:dyDescent="0.25">
      <c r="A377" t="s">
        <v>511</v>
      </c>
      <c r="B377" t="s">
        <v>512</v>
      </c>
      <c r="C377" s="6">
        <v>0</v>
      </c>
      <c r="D377" s="6">
        <v>0</v>
      </c>
    </row>
    <row r="378" spans="1:5" x14ac:dyDescent="0.25">
      <c r="A378" t="s">
        <v>513</v>
      </c>
      <c r="B378" t="s">
        <v>514</v>
      </c>
      <c r="C378" s="6">
        <v>0</v>
      </c>
      <c r="D378" s="6">
        <v>0</v>
      </c>
    </row>
    <row r="379" spans="1:5" s="3" customFormat="1" x14ac:dyDescent="0.25">
      <c r="A379" s="3" t="s">
        <v>21775</v>
      </c>
      <c r="C379" s="5">
        <f>SUM(C372:C378)</f>
        <v>-27000</v>
      </c>
      <c r="D379" s="5">
        <f>SUM(D372:D378)</f>
        <v>0</v>
      </c>
      <c r="E379" s="4"/>
    </row>
    <row r="380" spans="1:5" ht="30" x14ac:dyDescent="0.25">
      <c r="A380" t="s">
        <v>515</v>
      </c>
      <c r="B380" t="s">
        <v>516</v>
      </c>
      <c r="C380" s="6">
        <v>-1036440</v>
      </c>
      <c r="D380" s="6">
        <v>-1259295</v>
      </c>
      <c r="E380" s="2" t="s">
        <v>517</v>
      </c>
    </row>
    <row r="381" spans="1:5" x14ac:dyDescent="0.25">
      <c r="A381" t="s">
        <v>518</v>
      </c>
      <c r="B381" t="s">
        <v>519</v>
      </c>
      <c r="C381" s="6">
        <v>0</v>
      </c>
      <c r="D381" s="6">
        <v>0</v>
      </c>
    </row>
    <row r="382" spans="1:5" x14ac:dyDescent="0.25">
      <c r="A382" t="s">
        <v>520</v>
      </c>
      <c r="B382" t="s">
        <v>521</v>
      </c>
      <c r="C382" s="6">
        <v>0</v>
      </c>
      <c r="D382" s="6">
        <v>0</v>
      </c>
    </row>
    <row r="383" spans="1:5" s="3" customFormat="1" x14ac:dyDescent="0.25">
      <c r="A383" s="3" t="s">
        <v>21776</v>
      </c>
      <c r="C383" s="5">
        <f>SUM(C380:C382)</f>
        <v>-1036440</v>
      </c>
      <c r="D383" s="5">
        <f>SUM(D380:D382)</f>
        <v>-1259295</v>
      </c>
      <c r="E383" s="4"/>
    </row>
    <row r="384" spans="1:5" x14ac:dyDescent="0.25">
      <c r="A384" t="s">
        <v>522</v>
      </c>
      <c r="B384" t="s">
        <v>523</v>
      </c>
      <c r="C384" s="6">
        <v>0</v>
      </c>
      <c r="D384" s="6">
        <v>0</v>
      </c>
    </row>
    <row r="385" spans="1:5" x14ac:dyDescent="0.25">
      <c r="A385" t="s">
        <v>524</v>
      </c>
      <c r="B385" t="s">
        <v>525</v>
      </c>
      <c r="C385" s="6">
        <v>0</v>
      </c>
      <c r="D385" s="6">
        <v>0</v>
      </c>
    </row>
    <row r="386" spans="1:5" x14ac:dyDescent="0.25">
      <c r="A386" t="s">
        <v>526</v>
      </c>
      <c r="B386" t="s">
        <v>527</v>
      </c>
      <c r="C386" s="6">
        <v>-46230</v>
      </c>
      <c r="D386" s="6">
        <v>-55730</v>
      </c>
      <c r="E386" s="2" t="s">
        <v>402</v>
      </c>
    </row>
    <row r="387" spans="1:5" x14ac:dyDescent="0.25">
      <c r="A387" t="s">
        <v>528</v>
      </c>
      <c r="B387" t="s">
        <v>529</v>
      </c>
      <c r="C387" s="6">
        <v>0</v>
      </c>
      <c r="D387" s="6">
        <v>0</v>
      </c>
    </row>
    <row r="388" spans="1:5" s="3" customFormat="1" x14ac:dyDescent="0.25">
      <c r="A388" s="3" t="s">
        <v>21777</v>
      </c>
      <c r="C388" s="5">
        <f>SUM(C384:C387)</f>
        <v>-46230</v>
      </c>
      <c r="D388" s="5">
        <f>SUM(D384:D387)</f>
        <v>-55730</v>
      </c>
      <c r="E388" s="4"/>
    </row>
    <row r="389" spans="1:5" x14ac:dyDescent="0.25">
      <c r="A389" t="s">
        <v>530</v>
      </c>
      <c r="B389" t="s">
        <v>531</v>
      </c>
      <c r="C389" s="6">
        <v>-14748</v>
      </c>
      <c r="D389" s="6">
        <v>-17779</v>
      </c>
      <c r="E389" s="2" t="s">
        <v>402</v>
      </c>
    </row>
    <row r="390" spans="1:5" x14ac:dyDescent="0.25">
      <c r="A390" t="s">
        <v>532</v>
      </c>
      <c r="B390" t="s">
        <v>533</v>
      </c>
      <c r="C390" s="6">
        <v>0</v>
      </c>
      <c r="D390" s="6">
        <v>0</v>
      </c>
    </row>
    <row r="391" spans="1:5" s="3" customFormat="1" x14ac:dyDescent="0.25">
      <c r="A391" s="3" t="s">
        <v>21778</v>
      </c>
      <c r="C391" s="5">
        <f>SUM(C389:C390)</f>
        <v>-14748</v>
      </c>
      <c r="D391" s="5">
        <f>SUM(D389:D390)</f>
        <v>-17779</v>
      </c>
      <c r="E391" s="4"/>
    </row>
    <row r="392" spans="1:5" x14ac:dyDescent="0.25">
      <c r="A392" t="s">
        <v>534</v>
      </c>
      <c r="B392" t="s">
        <v>535</v>
      </c>
      <c r="C392" s="6">
        <v>-11137</v>
      </c>
      <c r="D392" s="6">
        <v>-13426</v>
      </c>
      <c r="E392" s="2" t="s">
        <v>402</v>
      </c>
    </row>
    <row r="393" spans="1:5" x14ac:dyDescent="0.25">
      <c r="A393" t="s">
        <v>536</v>
      </c>
      <c r="B393" t="s">
        <v>537</v>
      </c>
      <c r="C393" s="6">
        <v>0</v>
      </c>
      <c r="D393" s="6">
        <v>0</v>
      </c>
    </row>
    <row r="394" spans="1:5" s="3" customFormat="1" x14ac:dyDescent="0.25">
      <c r="A394" s="3" t="s">
        <v>21779</v>
      </c>
      <c r="C394" s="5">
        <f>SUM(C392:C393)</f>
        <v>-11137</v>
      </c>
      <c r="D394" s="5">
        <f>SUM(D392:D393)</f>
        <v>-13426</v>
      </c>
      <c r="E394" s="4"/>
    </row>
    <row r="395" spans="1:5" x14ac:dyDescent="0.25">
      <c r="A395" t="s">
        <v>538</v>
      </c>
      <c r="B395" t="s">
        <v>539</v>
      </c>
      <c r="C395" s="6">
        <v>-7988</v>
      </c>
      <c r="D395" s="6">
        <v>-8000</v>
      </c>
      <c r="E395" s="2" t="s">
        <v>540</v>
      </c>
    </row>
    <row r="396" spans="1:5" x14ac:dyDescent="0.25">
      <c r="A396" t="s">
        <v>541</v>
      </c>
      <c r="B396" t="s">
        <v>542</v>
      </c>
      <c r="C396" s="6">
        <v>-14988</v>
      </c>
      <c r="D396" s="6">
        <v>-18068</v>
      </c>
      <c r="E396" s="2" t="s">
        <v>402</v>
      </c>
    </row>
    <row r="397" spans="1:5" s="3" customFormat="1" x14ac:dyDescent="0.25">
      <c r="A397" s="3" t="s">
        <v>21780</v>
      </c>
      <c r="C397" s="5">
        <f>SUM(C395:C396)</f>
        <v>-22976</v>
      </c>
      <c r="D397" s="5">
        <f>SUM(D395:D396)</f>
        <v>-26068</v>
      </c>
      <c r="E397" s="4"/>
    </row>
    <row r="398" spans="1:5" x14ac:dyDescent="0.25">
      <c r="A398" t="s">
        <v>543</v>
      </c>
      <c r="B398" t="s">
        <v>544</v>
      </c>
      <c r="C398" s="6">
        <v>-19000</v>
      </c>
      <c r="D398" s="6">
        <v>-15000</v>
      </c>
      <c r="E398" s="2" t="s">
        <v>545</v>
      </c>
    </row>
    <row r="399" spans="1:5" x14ac:dyDescent="0.25">
      <c r="A399" t="s">
        <v>546</v>
      </c>
      <c r="B399" t="s">
        <v>547</v>
      </c>
      <c r="C399" s="6">
        <v>-12000</v>
      </c>
      <c r="D399" s="6">
        <v>-14466</v>
      </c>
      <c r="E399" s="2" t="s">
        <v>402</v>
      </c>
    </row>
    <row r="400" spans="1:5" s="3" customFormat="1" x14ac:dyDescent="0.25">
      <c r="A400" s="3" t="s">
        <v>21781</v>
      </c>
      <c r="C400" s="5">
        <f>SUM(C398:C399)</f>
        <v>-31000</v>
      </c>
      <c r="D400" s="5">
        <f>SUM(D398:D399)</f>
        <v>-29466</v>
      </c>
      <c r="E400" s="4"/>
    </row>
    <row r="401" spans="1:5" x14ac:dyDescent="0.25">
      <c r="A401" t="s">
        <v>548</v>
      </c>
      <c r="B401" t="s">
        <v>549</v>
      </c>
      <c r="C401" s="6">
        <v>-185000</v>
      </c>
      <c r="D401" s="6">
        <v>0</v>
      </c>
    </row>
    <row r="402" spans="1:5" x14ac:dyDescent="0.25">
      <c r="A402" t="s">
        <v>550</v>
      </c>
      <c r="B402" t="s">
        <v>551</v>
      </c>
      <c r="C402" s="6">
        <v>0</v>
      </c>
      <c r="D402" s="6">
        <v>0</v>
      </c>
    </row>
    <row r="403" spans="1:5" x14ac:dyDescent="0.25">
      <c r="A403" t="s">
        <v>552</v>
      </c>
      <c r="B403" t="s">
        <v>553</v>
      </c>
      <c r="C403" s="6">
        <v>0</v>
      </c>
      <c r="D403" s="6">
        <v>0</v>
      </c>
    </row>
    <row r="404" spans="1:5" x14ac:dyDescent="0.25">
      <c r="A404" t="s">
        <v>554</v>
      </c>
      <c r="B404" t="s">
        <v>555</v>
      </c>
      <c r="C404" s="6">
        <v>0</v>
      </c>
      <c r="D404" s="6">
        <v>0</v>
      </c>
    </row>
    <row r="405" spans="1:5" s="3" customFormat="1" x14ac:dyDescent="0.25">
      <c r="A405" s="3" t="s">
        <v>21782</v>
      </c>
      <c r="C405" s="5">
        <f>SUM(C401:C404)</f>
        <v>-185000</v>
      </c>
      <c r="D405" s="5">
        <f>SUM(D401:D404)</f>
        <v>0</v>
      </c>
      <c r="E405" s="4"/>
    </row>
    <row r="406" spans="1:5" x14ac:dyDescent="0.25">
      <c r="A406" t="s">
        <v>556</v>
      </c>
      <c r="B406" t="s">
        <v>557</v>
      </c>
      <c r="C406" s="6">
        <v>-215107</v>
      </c>
      <c r="D406" s="6">
        <v>-339412</v>
      </c>
      <c r="E406" s="2" t="s">
        <v>402</v>
      </c>
    </row>
    <row r="407" spans="1:5" x14ac:dyDescent="0.25">
      <c r="A407" t="s">
        <v>558</v>
      </c>
      <c r="B407" t="s">
        <v>559</v>
      </c>
      <c r="C407" s="6">
        <v>0</v>
      </c>
      <c r="D407" s="6">
        <v>0</v>
      </c>
    </row>
    <row r="408" spans="1:5" s="3" customFormat="1" x14ac:dyDescent="0.25">
      <c r="A408" s="3" t="s">
        <v>21783</v>
      </c>
      <c r="C408" s="5">
        <f>SUM(C406:C407)</f>
        <v>-215107</v>
      </c>
      <c r="D408" s="5">
        <f>SUM(D406:D407)</f>
        <v>-339412</v>
      </c>
      <c r="E408" s="4"/>
    </row>
    <row r="409" spans="1:5" x14ac:dyDescent="0.25">
      <c r="A409" t="s">
        <v>560</v>
      </c>
      <c r="B409" t="s">
        <v>77</v>
      </c>
      <c r="C409" s="6">
        <v>0</v>
      </c>
      <c r="D409" s="6">
        <v>-125000</v>
      </c>
      <c r="E409" s="2" t="s">
        <v>561</v>
      </c>
    </row>
    <row r="410" spans="1:5" x14ac:dyDescent="0.25">
      <c r="A410" t="s">
        <v>562</v>
      </c>
      <c r="B410" t="s">
        <v>79</v>
      </c>
      <c r="C410" s="6">
        <v>-34820</v>
      </c>
      <c r="D410" s="6">
        <v>-100000</v>
      </c>
      <c r="E410" s="2" t="s">
        <v>561</v>
      </c>
    </row>
    <row r="411" spans="1:5" x14ac:dyDescent="0.25">
      <c r="A411" t="s">
        <v>563</v>
      </c>
      <c r="B411" t="s">
        <v>82</v>
      </c>
      <c r="C411" s="6">
        <v>-25000</v>
      </c>
      <c r="D411" s="6">
        <v>-25000</v>
      </c>
    </row>
    <row r="412" spans="1:5" x14ac:dyDescent="0.25">
      <c r="A412" t="s">
        <v>564</v>
      </c>
      <c r="B412" t="s">
        <v>131</v>
      </c>
      <c r="C412" s="6">
        <v>150000</v>
      </c>
      <c r="D412" s="6">
        <v>250000</v>
      </c>
      <c r="E412" s="2" t="s">
        <v>561</v>
      </c>
    </row>
    <row r="413" spans="1:5" s="3" customFormat="1" x14ac:dyDescent="0.25">
      <c r="A413" s="3" t="s">
        <v>21759</v>
      </c>
      <c r="C413" s="5">
        <f>SUM(C409:C412)</f>
        <v>90180</v>
      </c>
      <c r="D413" s="5">
        <f>SUM(D409:D412)</f>
        <v>0</v>
      </c>
      <c r="E413" s="4"/>
    </row>
    <row r="414" spans="1:5" x14ac:dyDescent="0.25">
      <c r="A414" t="s">
        <v>565</v>
      </c>
      <c r="B414" t="s">
        <v>490</v>
      </c>
      <c r="C414" s="6">
        <v>-12498</v>
      </c>
      <c r="D414" s="6">
        <v>-12498</v>
      </c>
    </row>
    <row r="415" spans="1:5" s="3" customFormat="1" x14ac:dyDescent="0.25">
      <c r="A415" s="3" t="s">
        <v>21773</v>
      </c>
      <c r="C415" s="5">
        <f>SUM(C414)</f>
        <v>-12498</v>
      </c>
      <c r="D415" s="5">
        <f>SUM(D414)</f>
        <v>-12498</v>
      </c>
      <c r="E415" s="4"/>
    </row>
    <row r="416" spans="1:5" x14ac:dyDescent="0.25">
      <c r="A416" t="s">
        <v>566</v>
      </c>
      <c r="B416" t="s">
        <v>494</v>
      </c>
      <c r="C416" s="6">
        <v>0</v>
      </c>
      <c r="D416" s="6">
        <v>0</v>
      </c>
    </row>
    <row r="417" spans="1:5" s="3" customFormat="1" x14ac:dyDescent="0.25">
      <c r="A417" s="3" t="s">
        <v>21774</v>
      </c>
      <c r="C417" s="5">
        <f>SUM(C416)</f>
        <v>0</v>
      </c>
      <c r="D417" s="5">
        <f>SUM(D416)</f>
        <v>0</v>
      </c>
      <c r="E417" s="4"/>
    </row>
    <row r="418" spans="1:5" x14ac:dyDescent="0.25">
      <c r="A418" t="s">
        <v>567</v>
      </c>
      <c r="B418" t="s">
        <v>523</v>
      </c>
      <c r="C418" s="6">
        <v>0</v>
      </c>
      <c r="D418" s="6">
        <v>0</v>
      </c>
    </row>
    <row r="419" spans="1:5" x14ac:dyDescent="0.25">
      <c r="A419" t="s">
        <v>568</v>
      </c>
      <c r="B419" t="s">
        <v>525</v>
      </c>
      <c r="C419" s="6">
        <v>0</v>
      </c>
      <c r="D419" s="6">
        <v>0</v>
      </c>
    </row>
    <row r="420" spans="1:5" x14ac:dyDescent="0.25">
      <c r="A420" t="s">
        <v>569</v>
      </c>
      <c r="B420" t="s">
        <v>527</v>
      </c>
      <c r="C420" s="6">
        <v>0</v>
      </c>
      <c r="D420" s="6">
        <v>-9100</v>
      </c>
      <c r="E420" s="2" t="s">
        <v>561</v>
      </c>
    </row>
    <row r="421" spans="1:5" x14ac:dyDescent="0.25">
      <c r="A421" t="s">
        <v>570</v>
      </c>
      <c r="B421" t="s">
        <v>529</v>
      </c>
      <c r="C421" s="6">
        <v>0</v>
      </c>
      <c r="D421" s="6">
        <v>0</v>
      </c>
    </row>
    <row r="422" spans="1:5" s="3" customFormat="1" x14ac:dyDescent="0.25">
      <c r="A422" s="3" t="s">
        <v>21777</v>
      </c>
      <c r="C422" s="5">
        <f>SUM(C418:C421)</f>
        <v>0</v>
      </c>
      <c r="D422" s="5">
        <f>SUM(D418:D421)</f>
        <v>-9100</v>
      </c>
      <c r="E422" s="4"/>
    </row>
    <row r="423" spans="1:5" x14ac:dyDescent="0.25">
      <c r="A423" t="s">
        <v>571</v>
      </c>
      <c r="B423" t="s">
        <v>549</v>
      </c>
      <c r="C423" s="6">
        <v>-35000</v>
      </c>
      <c r="D423" s="6">
        <v>-35000</v>
      </c>
    </row>
    <row r="424" spans="1:5" s="3" customFormat="1" x14ac:dyDescent="0.25">
      <c r="A424" s="3" t="s">
        <v>21782</v>
      </c>
      <c r="C424" s="5">
        <f>SUM(C423)</f>
        <v>-35000</v>
      </c>
      <c r="D424" s="5">
        <f>SUM(D423)</f>
        <v>-35000</v>
      </c>
      <c r="E424" s="4"/>
    </row>
    <row r="425" spans="1:5" x14ac:dyDescent="0.25">
      <c r="A425" t="s">
        <v>572</v>
      </c>
      <c r="B425" t="s">
        <v>557</v>
      </c>
      <c r="C425" s="6">
        <v>-150000</v>
      </c>
      <c r="D425" s="6">
        <v>-240900</v>
      </c>
      <c r="E425" s="2" t="s">
        <v>561</v>
      </c>
    </row>
    <row r="426" spans="1:5" x14ac:dyDescent="0.25">
      <c r="A426" t="s">
        <v>573</v>
      </c>
      <c r="B426" t="s">
        <v>559</v>
      </c>
      <c r="C426" s="6">
        <v>0</v>
      </c>
      <c r="D426" s="6">
        <v>0</v>
      </c>
    </row>
    <row r="427" spans="1:5" s="3" customFormat="1" x14ac:dyDescent="0.25">
      <c r="A427" s="3" t="s">
        <v>21783</v>
      </c>
      <c r="C427" s="5">
        <f>SUM(C425:C426)</f>
        <v>-150000</v>
      </c>
      <c r="D427" s="5">
        <f>SUM(D425:D426)</f>
        <v>-240900</v>
      </c>
      <c r="E427" s="4"/>
    </row>
    <row r="428" spans="1:5" s="3" customFormat="1" x14ac:dyDescent="0.25">
      <c r="A428" s="3" t="s">
        <v>21752</v>
      </c>
      <c r="C428" s="5">
        <f>SUM(C427,C424,C422,C417,C415,C413,C408,C405,C400,C397,C394,C391,C388,C383,C379,C371,C367,C364,C359,C354,C349,C343,C338,C333,C328,C323,C319,C314,C310,C307)</f>
        <v>-2845928</v>
      </c>
      <c r="D428" s="5">
        <f>SUM(D427,D424,D422,D417,D415,D413,D408,D405,D400,D397,D394,D391,D388,D383,D379,D371,D367,D364,D359,D354,D349,D343,D338,D333,D328,D323,D319,D314,D310,D307)</f>
        <v>-4700160</v>
      </c>
      <c r="E428" s="4"/>
    </row>
    <row r="429" spans="1:5" x14ac:dyDescent="0.25">
      <c r="A429" t="s">
        <v>576</v>
      </c>
      <c r="B429" t="s">
        <v>577</v>
      </c>
      <c r="C429" s="6">
        <v>-12750</v>
      </c>
      <c r="D429" s="6">
        <v>-12750</v>
      </c>
    </row>
    <row r="430" spans="1:5" x14ac:dyDescent="0.25">
      <c r="A430" t="s">
        <v>578</v>
      </c>
      <c r="B430" t="s">
        <v>579</v>
      </c>
      <c r="C430" s="6">
        <v>0</v>
      </c>
      <c r="D430" s="6">
        <v>-1745710</v>
      </c>
    </row>
    <row r="431" spans="1:5" x14ac:dyDescent="0.25">
      <c r="A431" t="s">
        <v>580</v>
      </c>
      <c r="B431" t="s">
        <v>581</v>
      </c>
      <c r="C431" s="6">
        <v>0</v>
      </c>
      <c r="D431" s="6">
        <v>-650000</v>
      </c>
    </row>
    <row r="432" spans="1:5" x14ac:dyDescent="0.25">
      <c r="A432" t="s">
        <v>582</v>
      </c>
      <c r="B432" t="s">
        <v>583</v>
      </c>
      <c r="C432" s="6">
        <v>0</v>
      </c>
      <c r="D432" s="6">
        <v>0</v>
      </c>
    </row>
    <row r="433" spans="1:5" x14ac:dyDescent="0.25">
      <c r="A433" t="s">
        <v>584</v>
      </c>
      <c r="B433" t="s">
        <v>119</v>
      </c>
      <c r="C433" s="6">
        <v>0</v>
      </c>
      <c r="D433" s="6">
        <v>0</v>
      </c>
    </row>
    <row r="434" spans="1:5" x14ac:dyDescent="0.25">
      <c r="A434" t="s">
        <v>585</v>
      </c>
      <c r="B434" t="s">
        <v>129</v>
      </c>
      <c r="C434" s="6">
        <v>0</v>
      </c>
      <c r="D434" s="6">
        <v>0</v>
      </c>
    </row>
    <row r="435" spans="1:5" s="3" customFormat="1" x14ac:dyDescent="0.25">
      <c r="A435" s="3" t="s">
        <v>21759</v>
      </c>
      <c r="C435" s="5">
        <f>SUM(C429:C434)</f>
        <v>-12750</v>
      </c>
      <c r="D435" s="5">
        <f>SUM(D429:D434)</f>
        <v>-2408460</v>
      </c>
      <c r="E435" s="4"/>
    </row>
    <row r="436" spans="1:5" x14ac:dyDescent="0.25">
      <c r="A436" t="s">
        <v>586</v>
      </c>
      <c r="B436" t="s">
        <v>587</v>
      </c>
      <c r="C436" s="6">
        <v>0</v>
      </c>
      <c r="D436" s="6">
        <v>0</v>
      </c>
    </row>
    <row r="437" spans="1:5" s="3" customFormat="1" x14ac:dyDescent="0.25">
      <c r="A437" s="3" t="s">
        <v>21784</v>
      </c>
      <c r="C437" s="5">
        <f>SUM(C436)</f>
        <v>0</v>
      </c>
      <c r="D437" s="5">
        <f>SUM(D436)</f>
        <v>0</v>
      </c>
      <c r="E437" s="4"/>
    </row>
    <row r="438" spans="1:5" x14ac:dyDescent="0.25">
      <c r="A438" t="s">
        <v>588</v>
      </c>
      <c r="B438" t="s">
        <v>589</v>
      </c>
      <c r="C438" s="6">
        <v>-815000</v>
      </c>
      <c r="D438" s="6">
        <v>0</v>
      </c>
    </row>
    <row r="439" spans="1:5" s="3" customFormat="1" x14ac:dyDescent="0.25">
      <c r="A439" s="3" t="s">
        <v>21785</v>
      </c>
      <c r="C439" s="5">
        <f>SUM(C438)</f>
        <v>-815000</v>
      </c>
      <c r="D439" s="5">
        <f>SUM(D438)</f>
        <v>0</v>
      </c>
      <c r="E439" s="4"/>
    </row>
    <row r="440" spans="1:5" s="3" customFormat="1" x14ac:dyDescent="0.25">
      <c r="A440" s="3" t="s">
        <v>21754</v>
      </c>
      <c r="C440" s="5">
        <f>SUM(C439,C437,C435)</f>
        <v>-827750</v>
      </c>
      <c r="D440" s="5">
        <f>SUM(D439,D437,D435)</f>
        <v>-2408460</v>
      </c>
      <c r="E440" s="4"/>
    </row>
    <row r="441" spans="1:5" x14ac:dyDescent="0.25">
      <c r="A441" t="s">
        <v>600</v>
      </c>
      <c r="B441" t="s">
        <v>601</v>
      </c>
      <c r="C441" s="6">
        <v>0</v>
      </c>
      <c r="D441" s="6">
        <v>0</v>
      </c>
    </row>
    <row r="442" spans="1:5" x14ac:dyDescent="0.25">
      <c r="A442" t="s">
        <v>602</v>
      </c>
      <c r="B442" t="s">
        <v>603</v>
      </c>
      <c r="C442" s="6">
        <v>-6500000</v>
      </c>
      <c r="D442" s="6">
        <v>-6500000</v>
      </c>
      <c r="E442" s="2" t="s">
        <v>604</v>
      </c>
    </row>
    <row r="443" spans="1:5" s="3" customFormat="1" x14ac:dyDescent="0.25">
      <c r="A443" s="3" t="s">
        <v>21786</v>
      </c>
      <c r="C443" s="5">
        <f>SUM(C441:C442)</f>
        <v>-6500000</v>
      </c>
      <c r="D443" s="5">
        <f>SUM(D441:D442)</f>
        <v>-6500000</v>
      </c>
      <c r="E443" s="4"/>
    </row>
    <row r="444" spans="1:5" x14ac:dyDescent="0.25">
      <c r="A444" t="s">
        <v>605</v>
      </c>
      <c r="B444" t="s">
        <v>606</v>
      </c>
      <c r="C444" s="6">
        <v>0</v>
      </c>
      <c r="D444" s="6">
        <v>0</v>
      </c>
    </row>
    <row r="445" spans="1:5" x14ac:dyDescent="0.25">
      <c r="A445" t="s">
        <v>607</v>
      </c>
      <c r="B445" t="s">
        <v>608</v>
      </c>
      <c r="C445" s="6">
        <v>-116000</v>
      </c>
      <c r="D445" s="6">
        <v>-116000</v>
      </c>
      <c r="E445" s="2" t="s">
        <v>604</v>
      </c>
    </row>
    <row r="446" spans="1:5" s="3" customFormat="1" x14ac:dyDescent="0.25">
      <c r="A446" s="3" t="s">
        <v>21787</v>
      </c>
      <c r="C446" s="5">
        <f>SUM(C444:C445)</f>
        <v>-116000</v>
      </c>
      <c r="D446" s="5">
        <f>SUM(D444:D445)</f>
        <v>-116000</v>
      </c>
      <c r="E446" s="4"/>
    </row>
    <row r="447" spans="1:5" x14ac:dyDescent="0.25">
      <c r="A447" t="s">
        <v>609</v>
      </c>
      <c r="B447" t="s">
        <v>610</v>
      </c>
      <c r="C447" s="6">
        <v>0</v>
      </c>
      <c r="D447" s="6">
        <v>0</v>
      </c>
    </row>
    <row r="448" spans="1:5" x14ac:dyDescent="0.25">
      <c r="A448" t="s">
        <v>611</v>
      </c>
      <c r="B448" t="s">
        <v>612</v>
      </c>
      <c r="C448" s="6">
        <v>-110594</v>
      </c>
      <c r="D448" s="6">
        <v>0</v>
      </c>
    </row>
    <row r="449" spans="1:5" s="3" customFormat="1" x14ac:dyDescent="0.25">
      <c r="A449" s="3" t="s">
        <v>21788</v>
      </c>
      <c r="C449" s="5">
        <f>SUM(C447:C448)</f>
        <v>-110594</v>
      </c>
      <c r="D449" s="5">
        <f>SUM(D447:D448)</f>
        <v>0</v>
      </c>
      <c r="E449" s="4"/>
    </row>
    <row r="450" spans="1:5" x14ac:dyDescent="0.25">
      <c r="A450" t="s">
        <v>613</v>
      </c>
      <c r="B450" t="s">
        <v>614</v>
      </c>
      <c r="C450" s="6">
        <v>0</v>
      </c>
      <c r="D450" s="6">
        <v>0</v>
      </c>
    </row>
    <row r="451" spans="1:5" s="3" customFormat="1" x14ac:dyDescent="0.25">
      <c r="A451" s="3" t="s">
        <v>21789</v>
      </c>
      <c r="C451" s="5">
        <f>SUM(C450)</f>
        <v>0</v>
      </c>
      <c r="D451" s="5">
        <f>SUM(D450)</f>
        <v>0</v>
      </c>
      <c r="E451" s="4"/>
    </row>
    <row r="452" spans="1:5" x14ac:dyDescent="0.25">
      <c r="A452" t="s">
        <v>615</v>
      </c>
      <c r="B452" t="s">
        <v>616</v>
      </c>
      <c r="C452" s="6">
        <v>0</v>
      </c>
      <c r="D452" s="6">
        <v>0</v>
      </c>
    </row>
    <row r="453" spans="1:5" s="3" customFormat="1" x14ac:dyDescent="0.25">
      <c r="A453" s="3" t="s">
        <v>21790</v>
      </c>
      <c r="C453" s="5">
        <f>SUM(C452)</f>
        <v>0</v>
      </c>
      <c r="D453" s="5">
        <f>SUM(D452)</f>
        <v>0</v>
      </c>
      <c r="E453" s="4"/>
    </row>
    <row r="454" spans="1:5" x14ac:dyDescent="0.25">
      <c r="A454" t="s">
        <v>617</v>
      </c>
      <c r="B454" t="s">
        <v>618</v>
      </c>
      <c r="C454" s="6">
        <v>-5261403</v>
      </c>
      <c r="D454" s="6">
        <v>0</v>
      </c>
    </row>
    <row r="455" spans="1:5" s="3" customFormat="1" x14ac:dyDescent="0.25">
      <c r="A455" s="3" t="s">
        <v>21791</v>
      </c>
      <c r="C455" s="5">
        <f>SUM(C454)</f>
        <v>-5261403</v>
      </c>
      <c r="D455" s="5">
        <f>SUM(D454)</f>
        <v>0</v>
      </c>
      <c r="E455" s="4"/>
    </row>
    <row r="456" spans="1:5" x14ac:dyDescent="0.25">
      <c r="A456" t="s">
        <v>619</v>
      </c>
      <c r="B456" t="s">
        <v>620</v>
      </c>
      <c r="C456" s="6">
        <v>0</v>
      </c>
      <c r="D456" s="6">
        <v>0</v>
      </c>
    </row>
    <row r="457" spans="1:5" x14ac:dyDescent="0.25">
      <c r="A457" t="s">
        <v>621</v>
      </c>
      <c r="B457" t="s">
        <v>622</v>
      </c>
      <c r="C457" s="6">
        <v>-2600000</v>
      </c>
      <c r="D457" s="6">
        <v>-2600000</v>
      </c>
      <c r="E457" s="2" t="s">
        <v>604</v>
      </c>
    </row>
    <row r="458" spans="1:5" s="3" customFormat="1" x14ac:dyDescent="0.25">
      <c r="A458" s="3" t="s">
        <v>21792</v>
      </c>
      <c r="C458" s="5">
        <f>SUM(C456:C457)</f>
        <v>-2600000</v>
      </c>
      <c r="D458" s="5">
        <f>SUM(D456:D457)</f>
        <v>-2600000</v>
      </c>
      <c r="E458" s="4"/>
    </row>
    <row r="459" spans="1:5" x14ac:dyDescent="0.25">
      <c r="A459" t="s">
        <v>623</v>
      </c>
      <c r="B459" t="s">
        <v>624</v>
      </c>
      <c r="C459" s="6">
        <v>0</v>
      </c>
      <c r="D459" s="6">
        <v>0</v>
      </c>
    </row>
    <row r="460" spans="1:5" x14ac:dyDescent="0.25">
      <c r="A460" t="s">
        <v>625</v>
      </c>
      <c r="B460" t="s">
        <v>626</v>
      </c>
      <c r="C460" s="6">
        <v>-2900000</v>
      </c>
      <c r="D460" s="6">
        <v>-2900000</v>
      </c>
      <c r="E460" s="2" t="s">
        <v>604</v>
      </c>
    </row>
    <row r="461" spans="1:5" s="3" customFormat="1" x14ac:dyDescent="0.25">
      <c r="A461" s="3" t="s">
        <v>21793</v>
      </c>
      <c r="C461" s="5">
        <f>SUM(C459:C460)</f>
        <v>-2900000</v>
      </c>
      <c r="D461" s="5">
        <f>SUM(D459:D460)</f>
        <v>-2900000</v>
      </c>
      <c r="E461" s="4"/>
    </row>
    <row r="462" spans="1:5" x14ac:dyDescent="0.25">
      <c r="A462" t="s">
        <v>627</v>
      </c>
      <c r="B462" t="s">
        <v>628</v>
      </c>
      <c r="C462" s="6">
        <v>0</v>
      </c>
      <c r="D462" s="6">
        <v>0</v>
      </c>
    </row>
    <row r="463" spans="1:5" x14ac:dyDescent="0.25">
      <c r="A463" t="s">
        <v>629</v>
      </c>
      <c r="B463" t="s">
        <v>630</v>
      </c>
      <c r="C463" s="6">
        <v>-100000</v>
      </c>
      <c r="D463" s="6">
        <v>-100000</v>
      </c>
      <c r="E463" s="2" t="s">
        <v>604</v>
      </c>
    </row>
    <row r="464" spans="1:5" s="3" customFormat="1" x14ac:dyDescent="0.25">
      <c r="A464" s="3" t="s">
        <v>21794</v>
      </c>
      <c r="C464" s="5">
        <f>SUM(C462:C463)</f>
        <v>-100000</v>
      </c>
      <c r="D464" s="5">
        <f>SUM(D462:D463)</f>
        <v>-100000</v>
      </c>
      <c r="E464" s="4"/>
    </row>
    <row r="465" spans="1:5" s="3" customFormat="1" x14ac:dyDescent="0.25">
      <c r="A465" s="3" t="s">
        <v>21753</v>
      </c>
      <c r="C465" s="5">
        <f>SUM(C464,C461,C458,C455,C453,C451,C449,C446,C443)</f>
        <v>-17587997</v>
      </c>
      <c r="D465" s="5">
        <f>SUM(D464,D461,D458,D455,D453,D451,D449,D446,D443)</f>
        <v>-12216000</v>
      </c>
      <c r="E465" s="4"/>
    </row>
    <row r="466" spans="1:5" x14ac:dyDescent="0.25">
      <c r="A466" t="s">
        <v>631</v>
      </c>
      <c r="B466" t="s">
        <v>632</v>
      </c>
      <c r="C466" s="6">
        <v>-10377</v>
      </c>
      <c r="D466" s="6">
        <v>-10000</v>
      </c>
    </row>
    <row r="467" spans="1:5" s="3" customFormat="1" x14ac:dyDescent="0.25">
      <c r="A467" s="3" t="s">
        <v>21795</v>
      </c>
      <c r="C467" s="5">
        <f>SUM(C466)</f>
        <v>-10377</v>
      </c>
      <c r="D467" s="5">
        <f>SUM(D466)</f>
        <v>-10000</v>
      </c>
      <c r="E467" s="4"/>
    </row>
    <row r="468" spans="1:5" x14ac:dyDescent="0.25">
      <c r="A468" t="s">
        <v>633</v>
      </c>
      <c r="B468" t="s">
        <v>634</v>
      </c>
      <c r="C468" s="6">
        <v>-77638</v>
      </c>
      <c r="D468" s="6">
        <v>-20000</v>
      </c>
    </row>
    <row r="469" spans="1:5" s="3" customFormat="1" x14ac:dyDescent="0.25">
      <c r="A469" s="3" t="s">
        <v>21796</v>
      </c>
      <c r="C469" s="5">
        <f>SUM(C468)</f>
        <v>-77638</v>
      </c>
      <c r="D469" s="5">
        <f>SUM(D468)</f>
        <v>-20000</v>
      </c>
      <c r="E469" s="4"/>
    </row>
    <row r="470" spans="1:5" x14ac:dyDescent="0.25">
      <c r="A470" t="s">
        <v>635</v>
      </c>
      <c r="B470" t="s">
        <v>636</v>
      </c>
      <c r="C470" s="6">
        <v>-13751</v>
      </c>
      <c r="D470" s="6">
        <v>-15000</v>
      </c>
    </row>
    <row r="471" spans="1:5" s="3" customFormat="1" x14ac:dyDescent="0.25">
      <c r="A471" s="3" t="s">
        <v>21797</v>
      </c>
      <c r="C471" s="5">
        <f>SUM(C470)</f>
        <v>-13751</v>
      </c>
      <c r="D471" s="5">
        <f>SUM(D470)</f>
        <v>-15000</v>
      </c>
      <c r="E471" s="4"/>
    </row>
    <row r="472" spans="1:5" x14ac:dyDescent="0.25">
      <c r="A472" t="s">
        <v>637</v>
      </c>
      <c r="B472" t="s">
        <v>638</v>
      </c>
      <c r="C472" s="6">
        <v>-73116</v>
      </c>
      <c r="D472" s="6">
        <v>-92000</v>
      </c>
    </row>
    <row r="473" spans="1:5" s="3" customFormat="1" x14ac:dyDescent="0.25">
      <c r="A473" s="3" t="s">
        <v>21798</v>
      </c>
      <c r="C473" s="5">
        <f>SUM(C472)</f>
        <v>-73116</v>
      </c>
      <c r="D473" s="5">
        <f>SUM(D472)</f>
        <v>-92000</v>
      </c>
      <c r="E473" s="4"/>
    </row>
    <row r="474" spans="1:5" x14ac:dyDescent="0.25">
      <c r="A474" t="s">
        <v>639</v>
      </c>
      <c r="B474" t="s">
        <v>640</v>
      </c>
      <c r="C474" s="6">
        <v>-155452</v>
      </c>
      <c r="D474" s="6">
        <v>-32566</v>
      </c>
    </row>
    <row r="475" spans="1:5" s="3" customFormat="1" x14ac:dyDescent="0.25">
      <c r="A475" s="3" t="s">
        <v>21799</v>
      </c>
      <c r="C475" s="5">
        <f>SUM(C474)</f>
        <v>-155452</v>
      </c>
      <c r="D475" s="5">
        <f>SUM(D474)</f>
        <v>-32566</v>
      </c>
      <c r="E475" s="4"/>
    </row>
    <row r="476" spans="1:5" x14ac:dyDescent="0.25">
      <c r="A476" t="s">
        <v>641</v>
      </c>
      <c r="B476" t="s">
        <v>642</v>
      </c>
      <c r="C476" s="6">
        <v>0</v>
      </c>
      <c r="D476" s="6">
        <v>0</v>
      </c>
    </row>
    <row r="477" spans="1:5" s="3" customFormat="1" x14ac:dyDescent="0.25">
      <c r="A477" s="3" t="s">
        <v>21800</v>
      </c>
      <c r="C477" s="5">
        <f>SUM(C476)</f>
        <v>0</v>
      </c>
      <c r="D477" s="5">
        <f>SUM(D476)</f>
        <v>0</v>
      </c>
      <c r="E477" s="4"/>
    </row>
    <row r="478" spans="1:5" x14ac:dyDescent="0.25">
      <c r="A478" t="s">
        <v>643</v>
      </c>
      <c r="B478" t="s">
        <v>644</v>
      </c>
      <c r="C478" s="6">
        <v>0</v>
      </c>
      <c r="D478" s="6">
        <v>0</v>
      </c>
    </row>
    <row r="479" spans="1:5" s="3" customFormat="1" x14ac:dyDescent="0.25">
      <c r="A479" s="3" t="s">
        <v>21801</v>
      </c>
      <c r="C479" s="5">
        <f>SUM(C478)</f>
        <v>0</v>
      </c>
      <c r="D479" s="5">
        <f>SUM(D478)</f>
        <v>0</v>
      </c>
      <c r="E479" s="4"/>
    </row>
    <row r="480" spans="1:5" x14ac:dyDescent="0.25">
      <c r="A480" t="s">
        <v>645</v>
      </c>
      <c r="B480" t="s">
        <v>646</v>
      </c>
      <c r="C480" s="6">
        <v>0</v>
      </c>
      <c r="D480" s="6">
        <v>0</v>
      </c>
    </row>
    <row r="481" spans="1:5" s="3" customFormat="1" x14ac:dyDescent="0.25">
      <c r="A481" s="3" t="s">
        <v>21802</v>
      </c>
      <c r="C481" s="5">
        <f>SUM(C480)</f>
        <v>0</v>
      </c>
      <c r="D481" s="5">
        <f>SUM(D480)</f>
        <v>0</v>
      </c>
      <c r="E481" s="4"/>
    </row>
    <row r="482" spans="1:5" x14ac:dyDescent="0.25">
      <c r="A482" t="s">
        <v>647</v>
      </c>
      <c r="B482" t="s">
        <v>648</v>
      </c>
      <c r="C482" s="6">
        <v>-208958</v>
      </c>
      <c r="D482" s="6">
        <v>0</v>
      </c>
    </row>
    <row r="483" spans="1:5" s="3" customFormat="1" x14ac:dyDescent="0.25">
      <c r="A483" s="3" t="s">
        <v>21803</v>
      </c>
      <c r="C483" s="5">
        <f>SUM(C482)</f>
        <v>-208958</v>
      </c>
      <c r="D483" s="5">
        <f>SUM(D482)</f>
        <v>0</v>
      </c>
      <c r="E483" s="4"/>
    </row>
    <row r="484" spans="1:5" x14ac:dyDescent="0.25">
      <c r="A484" t="s">
        <v>649</v>
      </c>
      <c r="B484" t="s">
        <v>650</v>
      </c>
      <c r="C484" s="6">
        <v>0</v>
      </c>
      <c r="D484" s="6">
        <v>0</v>
      </c>
    </row>
    <row r="485" spans="1:5" x14ac:dyDescent="0.25">
      <c r="A485" t="s">
        <v>651</v>
      </c>
      <c r="B485" t="s">
        <v>652</v>
      </c>
      <c r="C485" s="6">
        <v>-2279</v>
      </c>
      <c r="D485" s="6">
        <v>0</v>
      </c>
    </row>
    <row r="486" spans="1:5" s="3" customFormat="1" x14ac:dyDescent="0.25">
      <c r="A486" s="3" t="s">
        <v>21804</v>
      </c>
      <c r="C486" s="5">
        <f>SUM(C484:C485)</f>
        <v>-2279</v>
      </c>
      <c r="D486" s="5">
        <f>SUM(D484:D485)</f>
        <v>0</v>
      </c>
      <c r="E486" s="4"/>
    </row>
    <row r="487" spans="1:5" x14ac:dyDescent="0.25">
      <c r="A487" t="s">
        <v>653</v>
      </c>
      <c r="B487" t="s">
        <v>654</v>
      </c>
      <c r="C487" s="6">
        <v>-13250</v>
      </c>
      <c r="D487" s="6">
        <v>0</v>
      </c>
    </row>
    <row r="488" spans="1:5" s="3" customFormat="1" x14ac:dyDescent="0.25">
      <c r="A488" s="3" t="s">
        <v>21805</v>
      </c>
      <c r="C488" s="5">
        <f>SUM(C487)</f>
        <v>-13250</v>
      </c>
      <c r="D488" s="5">
        <f>SUM(D487)</f>
        <v>0</v>
      </c>
      <c r="E488" s="4"/>
    </row>
    <row r="489" spans="1:5" x14ac:dyDescent="0.25">
      <c r="A489" t="s">
        <v>655</v>
      </c>
      <c r="B489" t="s">
        <v>656</v>
      </c>
      <c r="C489" s="6">
        <v>-294722</v>
      </c>
      <c r="D489" s="6">
        <v>-287275</v>
      </c>
      <c r="E489" s="2" t="s">
        <v>657</v>
      </c>
    </row>
    <row r="490" spans="1:5" s="3" customFormat="1" x14ac:dyDescent="0.25">
      <c r="A490" s="3" t="s">
        <v>21806</v>
      </c>
      <c r="C490" s="5">
        <f>SUM(C489)</f>
        <v>-294722</v>
      </c>
      <c r="D490" s="5">
        <f>SUM(D489)</f>
        <v>-287275</v>
      </c>
      <c r="E490" s="4"/>
    </row>
    <row r="491" spans="1:5" x14ac:dyDescent="0.25">
      <c r="A491" t="s">
        <v>658</v>
      </c>
      <c r="B491" t="s">
        <v>659</v>
      </c>
      <c r="C491" s="6">
        <v>-336484</v>
      </c>
      <c r="D491" s="6">
        <v>-346799</v>
      </c>
      <c r="E491" s="2" t="s">
        <v>660</v>
      </c>
    </row>
    <row r="492" spans="1:5" s="3" customFormat="1" x14ac:dyDescent="0.25">
      <c r="A492" s="3" t="s">
        <v>21807</v>
      </c>
      <c r="C492" s="5">
        <f>SUM(C491)</f>
        <v>-336484</v>
      </c>
      <c r="D492" s="5">
        <f>SUM(D491)</f>
        <v>-346799</v>
      </c>
      <c r="E492" s="4"/>
    </row>
    <row r="493" spans="1:5" x14ac:dyDescent="0.25">
      <c r="A493" t="s">
        <v>661</v>
      </c>
      <c r="B493" t="s">
        <v>662</v>
      </c>
      <c r="C493" s="6">
        <v>-306768</v>
      </c>
      <c r="D493" s="6">
        <v>-294631</v>
      </c>
      <c r="E493" s="2" t="s">
        <v>657</v>
      </c>
    </row>
    <row r="494" spans="1:5" s="3" customFormat="1" x14ac:dyDescent="0.25">
      <c r="A494" s="3" t="s">
        <v>21808</v>
      </c>
      <c r="C494" s="5">
        <f>SUM(C493)</f>
        <v>-306768</v>
      </c>
      <c r="D494" s="5">
        <f>SUM(D493)</f>
        <v>-294631</v>
      </c>
      <c r="E494" s="4"/>
    </row>
    <row r="495" spans="1:5" x14ac:dyDescent="0.25">
      <c r="A495" t="s">
        <v>665</v>
      </c>
      <c r="B495" t="s">
        <v>666</v>
      </c>
      <c r="C495" s="6">
        <v>-103560</v>
      </c>
      <c r="D495" s="6">
        <v>0</v>
      </c>
    </row>
    <row r="496" spans="1:5" s="3" customFormat="1" x14ac:dyDescent="0.25">
      <c r="A496" s="3" t="s">
        <v>21789</v>
      </c>
      <c r="C496" s="5">
        <f>SUM(C495)</f>
        <v>-103560</v>
      </c>
      <c r="D496" s="5">
        <f>SUM(D495)</f>
        <v>0</v>
      </c>
      <c r="E496" s="4"/>
    </row>
    <row r="497" spans="1:5" x14ac:dyDescent="0.25">
      <c r="A497" t="s">
        <v>667</v>
      </c>
      <c r="B497" t="s">
        <v>668</v>
      </c>
      <c r="C497" s="6">
        <v>-840491</v>
      </c>
      <c r="D497" s="6">
        <v>0</v>
      </c>
    </row>
    <row r="498" spans="1:5" s="3" customFormat="1" x14ac:dyDescent="0.25">
      <c r="A498" s="3" t="s">
        <v>21809</v>
      </c>
      <c r="C498" s="5">
        <f>SUM(C497)</f>
        <v>-840491</v>
      </c>
      <c r="D498" s="5">
        <f>SUM(D497)</f>
        <v>0</v>
      </c>
      <c r="E498" s="4"/>
    </row>
    <row r="499" spans="1:5" x14ac:dyDescent="0.25">
      <c r="A499" t="s">
        <v>669</v>
      </c>
      <c r="B499" t="s">
        <v>670</v>
      </c>
      <c r="C499" s="6">
        <v>-2814996</v>
      </c>
      <c r="D499" s="6">
        <v>0</v>
      </c>
    </row>
    <row r="500" spans="1:5" s="3" customFormat="1" x14ac:dyDescent="0.25">
      <c r="A500" s="3" t="s">
        <v>21790</v>
      </c>
      <c r="C500" s="5">
        <f>SUM(C499)</f>
        <v>-2814996</v>
      </c>
      <c r="D500" s="5">
        <f>SUM(D499)</f>
        <v>0</v>
      </c>
      <c r="E500" s="4"/>
    </row>
    <row r="501" spans="1:5" x14ac:dyDescent="0.25">
      <c r="A501" t="s">
        <v>671</v>
      </c>
      <c r="B501" t="s">
        <v>672</v>
      </c>
      <c r="C501" s="6">
        <v>-4935064</v>
      </c>
      <c r="D501" s="6">
        <v>-1750000</v>
      </c>
    </row>
    <row r="502" spans="1:5" s="3" customFormat="1" x14ac:dyDescent="0.25">
      <c r="A502" s="3" t="s">
        <v>21810</v>
      </c>
      <c r="C502" s="5">
        <f>SUM(C501)</f>
        <v>-4935064</v>
      </c>
      <c r="D502" s="5">
        <f>SUM(D501)</f>
        <v>-1750000</v>
      </c>
      <c r="E502" s="4"/>
    </row>
    <row r="503" spans="1:5" x14ac:dyDescent="0.25">
      <c r="A503" t="s">
        <v>673</v>
      </c>
      <c r="B503" t="s">
        <v>674</v>
      </c>
      <c r="C503" s="6">
        <v>-12500</v>
      </c>
      <c r="D503" s="6">
        <v>-13000</v>
      </c>
    </row>
    <row r="504" spans="1:5" s="3" customFormat="1" x14ac:dyDescent="0.25">
      <c r="A504" s="3" t="s">
        <v>21811</v>
      </c>
      <c r="C504" s="5">
        <f>SUM(C503)</f>
        <v>-12500</v>
      </c>
      <c r="D504" s="5">
        <f>SUM(D503)</f>
        <v>-13000</v>
      </c>
      <c r="E504" s="4"/>
    </row>
    <row r="505" spans="1:5" x14ac:dyDescent="0.25">
      <c r="A505" t="s">
        <v>675</v>
      </c>
      <c r="B505" t="s">
        <v>676</v>
      </c>
      <c r="C505" s="6">
        <v>-30530</v>
      </c>
      <c r="D505" s="6">
        <v>-30000</v>
      </c>
    </row>
    <row r="506" spans="1:5" s="3" customFormat="1" x14ac:dyDescent="0.25">
      <c r="A506" s="3" t="s">
        <v>21812</v>
      </c>
      <c r="C506" s="5">
        <f>SUM(C505)</f>
        <v>-30530</v>
      </c>
      <c r="D506" s="5">
        <f>SUM(D505)</f>
        <v>-30000</v>
      </c>
      <c r="E506" s="4"/>
    </row>
    <row r="507" spans="1:5" x14ac:dyDescent="0.25">
      <c r="A507" t="s">
        <v>677</v>
      </c>
      <c r="B507" t="s">
        <v>678</v>
      </c>
      <c r="C507" s="6">
        <v>-50000</v>
      </c>
      <c r="D507" s="6">
        <v>0</v>
      </c>
    </row>
    <row r="508" spans="1:5" s="3" customFormat="1" x14ac:dyDescent="0.25">
      <c r="A508" s="3" t="s">
        <v>21813</v>
      </c>
      <c r="C508" s="5">
        <f>SUM(C507)</f>
        <v>-50000</v>
      </c>
      <c r="D508" s="5">
        <f>SUM(D507)</f>
        <v>0</v>
      </c>
      <c r="E508" s="4"/>
    </row>
    <row r="509" spans="1:5" x14ac:dyDescent="0.25">
      <c r="A509" t="s">
        <v>679</v>
      </c>
      <c r="B509" t="s">
        <v>680</v>
      </c>
      <c r="C509" s="6">
        <v>-19000</v>
      </c>
      <c r="D509" s="6">
        <v>0</v>
      </c>
    </row>
    <row r="510" spans="1:5" s="3" customFormat="1" x14ac:dyDescent="0.25">
      <c r="A510" s="3" t="s">
        <v>21814</v>
      </c>
      <c r="C510" s="5">
        <f>SUM(C509)</f>
        <v>-19000</v>
      </c>
      <c r="D510" s="5">
        <f>SUM(D509)</f>
        <v>0</v>
      </c>
      <c r="E510" s="4"/>
    </row>
    <row r="511" spans="1:5" x14ac:dyDescent="0.25">
      <c r="A511" t="s">
        <v>681</v>
      </c>
      <c r="B511" t="s">
        <v>682</v>
      </c>
      <c r="C511" s="6">
        <v>-6245</v>
      </c>
      <c r="D511" s="6">
        <v>-6245</v>
      </c>
      <c r="E511" s="2" t="s">
        <v>683</v>
      </c>
    </row>
    <row r="512" spans="1:5" s="3" customFormat="1" x14ac:dyDescent="0.25">
      <c r="A512" s="3" t="s">
        <v>21815</v>
      </c>
      <c r="C512" s="5">
        <f>SUM(C511)</f>
        <v>-6245</v>
      </c>
      <c r="D512" s="5">
        <f>SUM(D511)</f>
        <v>-6245</v>
      </c>
      <c r="E512" s="4"/>
    </row>
    <row r="513" spans="1:5" x14ac:dyDescent="0.25">
      <c r="A513" t="s">
        <v>684</v>
      </c>
      <c r="B513" t="s">
        <v>685</v>
      </c>
      <c r="C513" s="6">
        <v>-105000</v>
      </c>
      <c r="D513" s="6">
        <v>0</v>
      </c>
    </row>
    <row r="514" spans="1:5" s="3" customFormat="1" x14ac:dyDescent="0.25">
      <c r="A514" s="3" t="s">
        <v>21816</v>
      </c>
      <c r="C514" s="5">
        <f>SUM(C513)</f>
        <v>-105000</v>
      </c>
      <c r="D514" s="5">
        <f>SUM(D513)</f>
        <v>0</v>
      </c>
      <c r="E514" s="4"/>
    </row>
    <row r="515" spans="1:5" x14ac:dyDescent="0.25">
      <c r="A515" t="s">
        <v>686</v>
      </c>
      <c r="B515" t="s">
        <v>687</v>
      </c>
      <c r="C515" s="6">
        <v>-39990</v>
      </c>
      <c r="D515" s="6">
        <v>0</v>
      </c>
    </row>
    <row r="516" spans="1:5" s="3" customFormat="1" x14ac:dyDescent="0.25">
      <c r="A516" s="3" t="s">
        <v>21817</v>
      </c>
      <c r="C516" s="5">
        <f>SUM(C515)</f>
        <v>-39990</v>
      </c>
      <c r="D516" s="5">
        <f>SUM(D515)</f>
        <v>0</v>
      </c>
      <c r="E516" s="4"/>
    </row>
    <row r="517" spans="1:5" x14ac:dyDescent="0.25">
      <c r="A517" t="s">
        <v>688</v>
      </c>
      <c r="B517" t="s">
        <v>689</v>
      </c>
      <c r="C517" s="6">
        <v>-42980</v>
      </c>
      <c r="D517" s="6">
        <v>0</v>
      </c>
    </row>
    <row r="518" spans="1:5" s="3" customFormat="1" x14ac:dyDescent="0.25">
      <c r="A518" s="3" t="s">
        <v>21818</v>
      </c>
      <c r="C518" s="5">
        <f>SUM(C517)</f>
        <v>-42980</v>
      </c>
      <c r="D518" s="5">
        <f>SUM(D517)</f>
        <v>0</v>
      </c>
      <c r="E518" s="4"/>
    </row>
    <row r="519" spans="1:5" s="3" customFormat="1" x14ac:dyDescent="0.25">
      <c r="A519" s="3" t="s">
        <v>21755</v>
      </c>
      <c r="C519" s="5">
        <f>SUM(C518,C516,C514,C512,C510,C508,C506,C504,C502,C500,C498,C496,C494,C492,C490,C488,C486,C483,C481,C479,C477,C475,C473,C471,C469,C467)</f>
        <v>-10493151</v>
      </c>
      <c r="D519" s="5">
        <f>SUM(D518,D516,D514,D512,D510,D508,D506,D504,D502,D500,D498,D496,D494,D492,D490,D488,D486,D483,D481,D479,D477,D475,D473,D471,D469,D467)</f>
        <v>-2897516</v>
      </c>
      <c r="E519" s="4"/>
    </row>
    <row r="520" spans="1:5" x14ac:dyDescent="0.25">
      <c r="A520" t="s">
        <v>690</v>
      </c>
      <c r="B520" t="s">
        <v>691</v>
      </c>
      <c r="C520" s="6">
        <v>-5000</v>
      </c>
      <c r="D520" s="6">
        <v>-5000</v>
      </c>
    </row>
    <row r="521" spans="1:5" x14ac:dyDescent="0.25">
      <c r="A521" t="s">
        <v>692</v>
      </c>
      <c r="B521" t="s">
        <v>693</v>
      </c>
      <c r="C521" s="6">
        <v>0</v>
      </c>
      <c r="D521" s="6">
        <v>0</v>
      </c>
    </row>
    <row r="522" spans="1:5" x14ac:dyDescent="0.25">
      <c r="A522" t="s">
        <v>694</v>
      </c>
      <c r="B522" t="s">
        <v>695</v>
      </c>
      <c r="C522" s="6">
        <v>-597400</v>
      </c>
      <c r="D522" s="6">
        <v>0</v>
      </c>
    </row>
    <row r="523" spans="1:5" x14ac:dyDescent="0.25">
      <c r="A523" t="s">
        <v>696</v>
      </c>
      <c r="B523" t="s">
        <v>697</v>
      </c>
      <c r="C523" s="6">
        <v>0</v>
      </c>
      <c r="D523" s="6">
        <v>0</v>
      </c>
    </row>
    <row r="524" spans="1:5" s="3" customFormat="1" x14ac:dyDescent="0.25">
      <c r="A524" s="3" t="s">
        <v>21819</v>
      </c>
      <c r="C524" s="5">
        <f>SUM(C520:C523)</f>
        <v>-602400</v>
      </c>
      <c r="D524" s="5">
        <f>SUM(D520:D523)</f>
        <v>-5000</v>
      </c>
      <c r="E524" s="4"/>
    </row>
    <row r="525" spans="1:5" x14ac:dyDescent="0.25">
      <c r="A525" t="s">
        <v>698</v>
      </c>
      <c r="B525" t="s">
        <v>699</v>
      </c>
      <c r="C525" s="6">
        <v>-2000</v>
      </c>
      <c r="D525" s="6">
        <v>-2000</v>
      </c>
    </row>
    <row r="526" spans="1:5" x14ac:dyDescent="0.25">
      <c r="A526" t="s">
        <v>700</v>
      </c>
      <c r="B526" t="s">
        <v>701</v>
      </c>
      <c r="C526" s="6">
        <v>0</v>
      </c>
      <c r="D526" s="6">
        <v>0</v>
      </c>
    </row>
    <row r="527" spans="1:5" s="3" customFormat="1" x14ac:dyDescent="0.25">
      <c r="A527" s="3" t="s">
        <v>21820</v>
      </c>
      <c r="C527" s="5">
        <f>SUM(C525:C526)</f>
        <v>-2000</v>
      </c>
      <c r="D527" s="5">
        <f>SUM(D525:D526)</f>
        <v>-2000</v>
      </c>
      <c r="E527" s="4"/>
    </row>
    <row r="528" spans="1:5" x14ac:dyDescent="0.25">
      <c r="A528" t="s">
        <v>702</v>
      </c>
      <c r="B528" t="s">
        <v>703</v>
      </c>
      <c r="C528" s="6">
        <v>-35000</v>
      </c>
      <c r="D528" s="6">
        <v>-25000</v>
      </c>
    </row>
    <row r="529" spans="1:5" x14ac:dyDescent="0.25">
      <c r="A529" t="s">
        <v>704</v>
      </c>
      <c r="B529" t="s">
        <v>705</v>
      </c>
      <c r="C529" s="6">
        <v>0</v>
      </c>
      <c r="D529" s="6">
        <v>0</v>
      </c>
    </row>
    <row r="530" spans="1:5" s="3" customFormat="1" x14ac:dyDescent="0.25">
      <c r="A530" s="3" t="s">
        <v>21821</v>
      </c>
      <c r="C530" s="5">
        <f>SUM(C528:C529)</f>
        <v>-35000</v>
      </c>
      <c r="D530" s="5">
        <f>SUM(D528:D529)</f>
        <v>-25000</v>
      </c>
      <c r="E530" s="4"/>
    </row>
    <row r="531" spans="1:5" s="3" customFormat="1" x14ac:dyDescent="0.25">
      <c r="A531" s="3" t="s">
        <v>21756</v>
      </c>
      <c r="C531" s="5">
        <f>SUM(C530,C527,C524)</f>
        <v>-639400</v>
      </c>
      <c r="D531" s="5">
        <f>SUM(D530,D527,D524)</f>
        <v>-32000</v>
      </c>
      <c r="E531" s="4"/>
    </row>
    <row r="532" spans="1:5" x14ac:dyDescent="0.25">
      <c r="A532" t="s">
        <v>716</v>
      </c>
      <c r="B532" t="s">
        <v>125</v>
      </c>
      <c r="C532" s="6">
        <v>0</v>
      </c>
      <c r="D532" s="6">
        <v>0</v>
      </c>
    </row>
    <row r="533" spans="1:5" x14ac:dyDescent="0.25">
      <c r="A533" t="s">
        <v>717</v>
      </c>
      <c r="B533" t="s">
        <v>718</v>
      </c>
      <c r="C533" s="6">
        <v>0</v>
      </c>
      <c r="D533" s="6">
        <v>0</v>
      </c>
    </row>
    <row r="534" spans="1:5" x14ac:dyDescent="0.25">
      <c r="A534" t="s">
        <v>719</v>
      </c>
      <c r="B534" t="s">
        <v>129</v>
      </c>
      <c r="C534" s="6">
        <v>0</v>
      </c>
      <c r="D534" s="6">
        <v>0</v>
      </c>
    </row>
    <row r="535" spans="1:5" x14ac:dyDescent="0.25">
      <c r="A535" t="s">
        <v>720</v>
      </c>
      <c r="B535" t="s">
        <v>137</v>
      </c>
      <c r="C535" s="6">
        <v>0</v>
      </c>
      <c r="D535" s="6">
        <v>0</v>
      </c>
    </row>
    <row r="536" spans="1:5" s="3" customFormat="1" x14ac:dyDescent="0.25">
      <c r="A536" s="3" t="s">
        <v>21757</v>
      </c>
      <c r="C536" s="5">
        <f>SUM(C532:C535)</f>
        <v>0</v>
      </c>
      <c r="D536" s="5">
        <f t="shared" ref="D536" si="3">SUM(D532:D535)</f>
        <v>0</v>
      </c>
      <c r="E536" s="4"/>
    </row>
    <row r="537" spans="1:5" s="3" customFormat="1" x14ac:dyDescent="0.25">
      <c r="A537" s="3" t="s">
        <v>21758</v>
      </c>
      <c r="C537" s="5">
        <f>SUM(C536,C531,C519,C465,C440,C428,C303,C299)</f>
        <v>-81534675</v>
      </c>
      <c r="D537" s="5">
        <f>SUM(D536,D531,D519,D465,D440,D428,D303,D299)</f>
        <v>-70130667</v>
      </c>
      <c r="E537" s="4"/>
    </row>
    <row r="538" spans="1:5" ht="30" x14ac:dyDescent="0.25">
      <c r="A538" t="s">
        <v>848</v>
      </c>
      <c r="B538" t="s">
        <v>849</v>
      </c>
      <c r="C538" s="6">
        <v>3000</v>
      </c>
      <c r="D538" s="6">
        <v>1500</v>
      </c>
      <c r="E538" s="2" t="s">
        <v>850</v>
      </c>
    </row>
    <row r="539" spans="1:5" ht="60" x14ac:dyDescent="0.25">
      <c r="A539" t="s">
        <v>855</v>
      </c>
      <c r="B539" t="s">
        <v>856</v>
      </c>
      <c r="C539" s="6">
        <v>2500</v>
      </c>
      <c r="D539" s="6">
        <v>1500</v>
      </c>
      <c r="E539" s="2" t="s">
        <v>857</v>
      </c>
    </row>
    <row r="540" spans="1:5" x14ac:dyDescent="0.25">
      <c r="A540" t="s">
        <v>864</v>
      </c>
      <c r="B540" t="s">
        <v>865</v>
      </c>
      <c r="C540" s="6">
        <v>2160</v>
      </c>
      <c r="D540" s="6">
        <v>2160</v>
      </c>
    </row>
    <row r="541" spans="1:5" x14ac:dyDescent="0.25">
      <c r="A541" t="s">
        <v>866</v>
      </c>
      <c r="B541" t="s">
        <v>867</v>
      </c>
      <c r="C541" s="6">
        <v>2500</v>
      </c>
      <c r="D541" s="6">
        <v>2500</v>
      </c>
    </row>
    <row r="542" spans="1:5" ht="30" x14ac:dyDescent="0.25">
      <c r="A542" t="s">
        <v>872</v>
      </c>
      <c r="B542" t="s">
        <v>873</v>
      </c>
      <c r="C542" s="6">
        <v>1000</v>
      </c>
      <c r="D542" s="6">
        <v>2500</v>
      </c>
      <c r="E542" s="2" t="s">
        <v>874</v>
      </c>
    </row>
    <row r="543" spans="1:5" x14ac:dyDescent="0.25">
      <c r="A543" t="s">
        <v>887</v>
      </c>
      <c r="B543" t="s">
        <v>888</v>
      </c>
      <c r="C543" s="6">
        <v>0</v>
      </c>
      <c r="D543" s="6">
        <v>0</v>
      </c>
    </row>
    <row r="544" spans="1:5" x14ac:dyDescent="0.25">
      <c r="A544" t="s">
        <v>889</v>
      </c>
      <c r="B544" t="s">
        <v>890</v>
      </c>
      <c r="C544" s="6">
        <v>1500</v>
      </c>
      <c r="D544" s="6">
        <v>1500</v>
      </c>
    </row>
    <row r="545" spans="1:5" s="3" customFormat="1" x14ac:dyDescent="0.25">
      <c r="A545" s="3" t="s">
        <v>21937</v>
      </c>
      <c r="C545" s="5">
        <f>SUM(C538:C544)</f>
        <v>12660</v>
      </c>
      <c r="D545" s="5">
        <f>SUM(D538:D544)</f>
        <v>11660</v>
      </c>
      <c r="E545" s="4"/>
    </row>
    <row r="546" spans="1:5" x14ac:dyDescent="0.25">
      <c r="A546" t="s">
        <v>895</v>
      </c>
      <c r="B546" t="s">
        <v>896</v>
      </c>
      <c r="C546" s="6">
        <v>3000</v>
      </c>
      <c r="D546" s="6">
        <v>2500</v>
      </c>
    </row>
    <row r="547" spans="1:5" x14ac:dyDescent="0.25">
      <c r="A547" t="s">
        <v>897</v>
      </c>
      <c r="B547" t="s">
        <v>898</v>
      </c>
      <c r="C547" s="6">
        <v>300</v>
      </c>
      <c r="D547" s="6">
        <v>300</v>
      </c>
    </row>
    <row r="548" spans="1:5" x14ac:dyDescent="0.25">
      <c r="A548" t="s">
        <v>903</v>
      </c>
      <c r="B548" t="s">
        <v>904</v>
      </c>
      <c r="C548" s="6">
        <v>24084</v>
      </c>
      <c r="D548" s="6">
        <v>0</v>
      </c>
    </row>
    <row r="549" spans="1:5" x14ac:dyDescent="0.25">
      <c r="A549" t="s">
        <v>911</v>
      </c>
      <c r="B549" t="s">
        <v>912</v>
      </c>
      <c r="C549" s="6">
        <v>1000</v>
      </c>
      <c r="D549" s="6">
        <v>1000</v>
      </c>
    </row>
    <row r="550" spans="1:5" x14ac:dyDescent="0.25">
      <c r="A550" t="s">
        <v>913</v>
      </c>
      <c r="B550" t="s">
        <v>914</v>
      </c>
      <c r="C550" s="6">
        <v>4100</v>
      </c>
      <c r="D550" s="6">
        <v>10000</v>
      </c>
    </row>
    <row r="551" spans="1:5" x14ac:dyDescent="0.25">
      <c r="A551" t="s">
        <v>915</v>
      </c>
      <c r="B551" t="s">
        <v>916</v>
      </c>
      <c r="C551" s="6">
        <v>50000</v>
      </c>
      <c r="D551" s="6">
        <v>50000</v>
      </c>
    </row>
    <row r="552" spans="1:5" x14ac:dyDescent="0.25">
      <c r="A552" t="s">
        <v>923</v>
      </c>
      <c r="B552" t="s">
        <v>924</v>
      </c>
      <c r="C552" s="6">
        <v>0</v>
      </c>
      <c r="D552" s="6">
        <v>300</v>
      </c>
    </row>
    <row r="553" spans="1:5" x14ac:dyDescent="0.25">
      <c r="A553" t="s">
        <v>943</v>
      </c>
      <c r="B553" t="s">
        <v>944</v>
      </c>
      <c r="C553" s="6">
        <v>24102</v>
      </c>
      <c r="D553" s="6">
        <v>25000</v>
      </c>
    </row>
    <row r="554" spans="1:5" x14ac:dyDescent="0.25">
      <c r="A554" t="s">
        <v>945</v>
      </c>
      <c r="B554" t="s">
        <v>946</v>
      </c>
      <c r="C554" s="6">
        <v>456</v>
      </c>
      <c r="D554" s="6">
        <v>951</v>
      </c>
      <c r="E554" s="2" t="s">
        <v>947</v>
      </c>
    </row>
    <row r="555" spans="1:5" x14ac:dyDescent="0.25">
      <c r="A555" t="s">
        <v>956</v>
      </c>
      <c r="B555" t="s">
        <v>957</v>
      </c>
      <c r="C555" s="6">
        <v>1200</v>
      </c>
      <c r="D555" s="6">
        <v>1200</v>
      </c>
    </row>
    <row r="556" spans="1:5" x14ac:dyDescent="0.25">
      <c r="A556" t="s">
        <v>964</v>
      </c>
      <c r="B556" t="s">
        <v>965</v>
      </c>
      <c r="C556" s="6">
        <v>158948</v>
      </c>
      <c r="D556" s="6">
        <v>166895</v>
      </c>
    </row>
    <row r="557" spans="1:5" x14ac:dyDescent="0.25">
      <c r="A557" t="s">
        <v>966</v>
      </c>
      <c r="B557" t="s">
        <v>967</v>
      </c>
      <c r="C557" s="6">
        <v>58403</v>
      </c>
      <c r="D557" s="6">
        <v>61323</v>
      </c>
    </row>
    <row r="558" spans="1:5" x14ac:dyDescent="0.25">
      <c r="A558" t="s">
        <v>970</v>
      </c>
      <c r="B558" t="s">
        <v>971</v>
      </c>
      <c r="C558" s="6">
        <v>2000</v>
      </c>
      <c r="D558" s="6">
        <v>2162</v>
      </c>
    </row>
    <row r="559" spans="1:5" x14ac:dyDescent="0.25">
      <c r="A559" t="s">
        <v>974</v>
      </c>
      <c r="B559" t="s">
        <v>975</v>
      </c>
      <c r="C559" s="6">
        <v>4189</v>
      </c>
      <c r="D559" s="6">
        <v>3309</v>
      </c>
    </row>
    <row r="560" spans="1:5" x14ac:dyDescent="0.25">
      <c r="A560" t="s">
        <v>976</v>
      </c>
      <c r="B560" t="s">
        <v>977</v>
      </c>
      <c r="C560" s="6">
        <v>13121</v>
      </c>
      <c r="D560" s="6">
        <v>10961</v>
      </c>
    </row>
    <row r="561" spans="1:5" x14ac:dyDescent="0.25">
      <c r="A561" t="s">
        <v>978</v>
      </c>
      <c r="B561" t="s">
        <v>979</v>
      </c>
      <c r="C561" s="6">
        <v>20741</v>
      </c>
      <c r="D561" s="6">
        <v>13540</v>
      </c>
    </row>
    <row r="562" spans="1:5" s="3" customFormat="1" x14ac:dyDescent="0.25">
      <c r="A562" s="3" t="s">
        <v>21938</v>
      </c>
      <c r="C562" s="5">
        <f>SUM(C546:C561)</f>
        <v>365644</v>
      </c>
      <c r="D562" s="5">
        <f>SUM(D546:D561)</f>
        <v>349441</v>
      </c>
      <c r="E562" s="4"/>
    </row>
    <row r="563" spans="1:5" x14ac:dyDescent="0.25">
      <c r="A563" t="s">
        <v>984</v>
      </c>
      <c r="B563" t="s">
        <v>985</v>
      </c>
      <c r="C563" s="6">
        <v>1600</v>
      </c>
      <c r="D563" s="6">
        <v>1600</v>
      </c>
      <c r="E563" s="2" t="s">
        <v>986</v>
      </c>
    </row>
    <row r="564" spans="1:5" x14ac:dyDescent="0.25">
      <c r="A564" t="s">
        <v>987</v>
      </c>
      <c r="B564" t="s">
        <v>988</v>
      </c>
      <c r="C564" s="6">
        <v>500</v>
      </c>
      <c r="D564" s="6">
        <v>500</v>
      </c>
      <c r="E564" s="2" t="s">
        <v>989</v>
      </c>
    </row>
    <row r="565" spans="1:5" x14ac:dyDescent="0.25">
      <c r="A565" t="s">
        <v>992</v>
      </c>
      <c r="B565" t="s">
        <v>993</v>
      </c>
      <c r="C565" s="6">
        <v>20</v>
      </c>
      <c r="D565" s="6">
        <v>20</v>
      </c>
      <c r="E565" s="2" t="s">
        <v>994</v>
      </c>
    </row>
    <row r="566" spans="1:5" x14ac:dyDescent="0.25">
      <c r="A566" t="s">
        <v>997</v>
      </c>
      <c r="B566" t="s">
        <v>998</v>
      </c>
      <c r="C566" s="6">
        <v>1000</v>
      </c>
      <c r="D566" s="6">
        <v>1000</v>
      </c>
      <c r="E566" s="2" t="s">
        <v>999</v>
      </c>
    </row>
    <row r="567" spans="1:5" ht="30" x14ac:dyDescent="0.25">
      <c r="A567" t="s">
        <v>1004</v>
      </c>
      <c r="B567" t="s">
        <v>1005</v>
      </c>
      <c r="C567" s="6">
        <v>0</v>
      </c>
      <c r="D567" s="6">
        <v>800</v>
      </c>
      <c r="E567" s="2" t="s">
        <v>1006</v>
      </c>
    </row>
    <row r="568" spans="1:5" x14ac:dyDescent="0.25">
      <c r="A568" t="s">
        <v>1035</v>
      </c>
      <c r="B568" t="s">
        <v>1036</v>
      </c>
      <c r="C568" s="6">
        <v>700</v>
      </c>
      <c r="D568" s="6">
        <v>859</v>
      </c>
      <c r="E568" s="2" t="s">
        <v>947</v>
      </c>
    </row>
    <row r="569" spans="1:5" x14ac:dyDescent="0.25">
      <c r="A569" t="s">
        <v>1045</v>
      </c>
      <c r="B569" t="s">
        <v>1046</v>
      </c>
      <c r="C569" s="6">
        <v>0</v>
      </c>
      <c r="D569" s="6">
        <v>200</v>
      </c>
      <c r="E569" s="2" t="s">
        <v>1047</v>
      </c>
    </row>
    <row r="570" spans="1:5" ht="60" x14ac:dyDescent="0.25">
      <c r="A570" t="s">
        <v>1048</v>
      </c>
      <c r="B570" t="s">
        <v>1049</v>
      </c>
      <c r="C570" s="6">
        <v>2710</v>
      </c>
      <c r="D570" s="6">
        <v>3000</v>
      </c>
      <c r="E570" s="2" t="s">
        <v>1050</v>
      </c>
    </row>
    <row r="571" spans="1:5" x14ac:dyDescent="0.25">
      <c r="A571" t="s">
        <v>1053</v>
      </c>
      <c r="B571" t="s">
        <v>1054</v>
      </c>
      <c r="C571" s="6">
        <v>122494</v>
      </c>
      <c r="D571" s="6">
        <v>128619</v>
      </c>
    </row>
    <row r="572" spans="1:5" x14ac:dyDescent="0.25">
      <c r="A572" t="s">
        <v>1055</v>
      </c>
      <c r="B572" t="s">
        <v>1056</v>
      </c>
      <c r="C572" s="6">
        <v>8931</v>
      </c>
      <c r="D572" s="6">
        <v>9377</v>
      </c>
    </row>
    <row r="573" spans="1:5" x14ac:dyDescent="0.25">
      <c r="A573" t="s">
        <v>1059</v>
      </c>
      <c r="B573" t="s">
        <v>1060</v>
      </c>
      <c r="C573" s="6">
        <v>1586</v>
      </c>
      <c r="D573" s="6">
        <v>420</v>
      </c>
      <c r="E573" s="2" t="s">
        <v>1061</v>
      </c>
    </row>
    <row r="574" spans="1:5" x14ac:dyDescent="0.25">
      <c r="A574" t="s">
        <v>1062</v>
      </c>
      <c r="B574" t="s">
        <v>1063</v>
      </c>
      <c r="C574" s="6">
        <v>0</v>
      </c>
      <c r="D574" s="6">
        <v>0</v>
      </c>
    </row>
    <row r="575" spans="1:5" x14ac:dyDescent="0.25">
      <c r="A575" t="s">
        <v>1064</v>
      </c>
      <c r="B575" t="s">
        <v>1065</v>
      </c>
      <c r="C575" s="6">
        <v>129</v>
      </c>
      <c r="D575" s="6">
        <v>136</v>
      </c>
    </row>
    <row r="576" spans="1:5" x14ac:dyDescent="0.25">
      <c r="A576" t="s">
        <v>1066</v>
      </c>
      <c r="B576" t="s">
        <v>1067</v>
      </c>
      <c r="C576" s="6">
        <v>6692</v>
      </c>
      <c r="D576" s="6">
        <v>7027</v>
      </c>
    </row>
    <row r="577" spans="1:5" x14ac:dyDescent="0.25">
      <c r="A577" t="s">
        <v>1068</v>
      </c>
      <c r="B577" t="s">
        <v>1069</v>
      </c>
      <c r="C577" s="6">
        <v>5568</v>
      </c>
      <c r="D577" s="6">
        <v>5634</v>
      </c>
    </row>
    <row r="578" spans="1:5" x14ac:dyDescent="0.25">
      <c r="A578" t="s">
        <v>1070</v>
      </c>
      <c r="B578" t="s">
        <v>1071</v>
      </c>
      <c r="C578" s="6">
        <v>0</v>
      </c>
      <c r="D578" s="6">
        <v>0</v>
      </c>
    </row>
    <row r="579" spans="1:5" x14ac:dyDescent="0.25">
      <c r="A579" t="s">
        <v>1072</v>
      </c>
      <c r="B579" t="s">
        <v>1073</v>
      </c>
      <c r="C579" s="6">
        <v>0</v>
      </c>
      <c r="D579" s="6">
        <v>0</v>
      </c>
    </row>
    <row r="580" spans="1:5" s="3" customFormat="1" x14ac:dyDescent="0.25">
      <c r="A580" s="3" t="s">
        <v>21940</v>
      </c>
      <c r="C580" s="5">
        <f>SUM(C563:C579)</f>
        <v>151930</v>
      </c>
      <c r="D580" s="5">
        <f>SUM(D563:D579)</f>
        <v>159192</v>
      </c>
      <c r="E580" s="4"/>
    </row>
    <row r="581" spans="1:5" ht="30" x14ac:dyDescent="0.25">
      <c r="A581" t="s">
        <v>1074</v>
      </c>
      <c r="B581" t="s">
        <v>1075</v>
      </c>
      <c r="C581" s="6">
        <v>300</v>
      </c>
      <c r="D581" s="6">
        <v>1300</v>
      </c>
      <c r="E581" s="2" t="s">
        <v>1076</v>
      </c>
    </row>
    <row r="582" spans="1:5" x14ac:dyDescent="0.25">
      <c r="A582" t="s">
        <v>1079</v>
      </c>
      <c r="B582" t="s">
        <v>1080</v>
      </c>
      <c r="C582" s="6">
        <v>200</v>
      </c>
      <c r="D582" s="6">
        <v>200</v>
      </c>
    </row>
    <row r="583" spans="1:5" x14ac:dyDescent="0.25">
      <c r="A583" t="s">
        <v>1093</v>
      </c>
      <c r="B583" t="s">
        <v>1094</v>
      </c>
      <c r="C583" s="6">
        <v>500</v>
      </c>
      <c r="D583" s="6">
        <v>500</v>
      </c>
    </row>
    <row r="584" spans="1:5" x14ac:dyDescent="0.25">
      <c r="A584" t="s">
        <v>1095</v>
      </c>
      <c r="B584" t="s">
        <v>1096</v>
      </c>
      <c r="C584" s="6">
        <v>200</v>
      </c>
      <c r="D584" s="6">
        <v>300</v>
      </c>
      <c r="E584" s="2" t="s">
        <v>1097</v>
      </c>
    </row>
    <row r="585" spans="1:5" ht="30" x14ac:dyDescent="0.25">
      <c r="A585" t="s">
        <v>1098</v>
      </c>
      <c r="B585" t="s">
        <v>1099</v>
      </c>
      <c r="C585" s="6">
        <v>0</v>
      </c>
      <c r="D585" s="6">
        <v>1700</v>
      </c>
      <c r="E585" s="2" t="s">
        <v>1100</v>
      </c>
    </row>
    <row r="586" spans="1:5" x14ac:dyDescent="0.25">
      <c r="A586" t="s">
        <v>1145</v>
      </c>
      <c r="B586" t="s">
        <v>1146</v>
      </c>
      <c r="C586" s="6">
        <v>244</v>
      </c>
      <c r="D586" s="6">
        <v>311</v>
      </c>
      <c r="E586" s="2" t="s">
        <v>947</v>
      </c>
    </row>
    <row r="587" spans="1:5" x14ac:dyDescent="0.25">
      <c r="A587" t="s">
        <v>1159</v>
      </c>
      <c r="B587" t="s">
        <v>1160</v>
      </c>
      <c r="C587" s="6">
        <v>1600</v>
      </c>
      <c r="D587" s="6">
        <v>1600</v>
      </c>
    </row>
    <row r="588" spans="1:5" x14ac:dyDescent="0.25">
      <c r="A588" t="s">
        <v>1185</v>
      </c>
      <c r="B588" t="s">
        <v>1186</v>
      </c>
      <c r="C588" s="6">
        <v>104419</v>
      </c>
      <c r="D588" s="6">
        <v>109640</v>
      </c>
    </row>
    <row r="589" spans="1:5" x14ac:dyDescent="0.25">
      <c r="A589" t="s">
        <v>1187</v>
      </c>
      <c r="B589" t="s">
        <v>1188</v>
      </c>
      <c r="C589" s="6">
        <v>49552</v>
      </c>
      <c r="D589" s="6">
        <v>47917</v>
      </c>
    </row>
    <row r="590" spans="1:5" x14ac:dyDescent="0.25">
      <c r="A590" t="s">
        <v>1191</v>
      </c>
      <c r="B590" t="s">
        <v>1192</v>
      </c>
      <c r="C590" s="6">
        <v>2420</v>
      </c>
      <c r="D590" s="6">
        <v>420</v>
      </c>
      <c r="E590" s="2" t="s">
        <v>1193</v>
      </c>
    </row>
    <row r="591" spans="1:5" x14ac:dyDescent="0.25">
      <c r="A591" t="s">
        <v>1196</v>
      </c>
      <c r="B591" t="s">
        <v>1197</v>
      </c>
      <c r="C591" s="6">
        <v>2233</v>
      </c>
      <c r="D591" s="6">
        <v>2285</v>
      </c>
    </row>
    <row r="592" spans="1:5" x14ac:dyDescent="0.25">
      <c r="A592" t="s">
        <v>1198</v>
      </c>
      <c r="B592" t="s">
        <v>1199</v>
      </c>
      <c r="C592" s="6">
        <v>5910</v>
      </c>
      <c r="D592" s="6">
        <v>6051</v>
      </c>
    </row>
    <row r="593" spans="1:5" x14ac:dyDescent="0.25">
      <c r="A593" t="s">
        <v>1200</v>
      </c>
      <c r="B593" t="s">
        <v>1201</v>
      </c>
      <c r="C593" s="6">
        <v>10211</v>
      </c>
      <c r="D593" s="6">
        <v>10247</v>
      </c>
    </row>
    <row r="594" spans="1:5" s="3" customFormat="1" x14ac:dyDescent="0.25">
      <c r="A594" s="3" t="s">
        <v>21939</v>
      </c>
      <c r="C594" s="5">
        <f>SUM(C581:C593)</f>
        <v>177789</v>
      </c>
      <c r="D594" s="5">
        <f>SUM(D581:D593)</f>
        <v>182471</v>
      </c>
      <c r="E594" s="4"/>
    </row>
    <row r="595" spans="1:5" x14ac:dyDescent="0.25">
      <c r="A595" t="s">
        <v>1208</v>
      </c>
      <c r="B595" t="s">
        <v>1209</v>
      </c>
      <c r="C595" s="6">
        <v>475</v>
      </c>
      <c r="D595" s="6">
        <v>475</v>
      </c>
    </row>
    <row r="596" spans="1:5" x14ac:dyDescent="0.25">
      <c r="A596" t="s">
        <v>1210</v>
      </c>
      <c r="B596" t="s">
        <v>1211</v>
      </c>
      <c r="C596" s="6">
        <v>400</v>
      </c>
      <c r="D596" s="6">
        <v>300</v>
      </c>
    </row>
    <row r="597" spans="1:5" ht="45" x14ac:dyDescent="0.25">
      <c r="A597" t="s">
        <v>1224</v>
      </c>
      <c r="B597" t="s">
        <v>1225</v>
      </c>
      <c r="C597" s="6">
        <v>866</v>
      </c>
      <c r="D597" s="6">
        <v>600</v>
      </c>
      <c r="E597" s="2" t="s">
        <v>1226</v>
      </c>
    </row>
    <row r="598" spans="1:5" x14ac:dyDescent="0.25">
      <c r="A598" t="s">
        <v>1227</v>
      </c>
      <c r="B598" t="s">
        <v>1228</v>
      </c>
      <c r="C598" s="6">
        <v>950</v>
      </c>
      <c r="D598" s="6">
        <v>500</v>
      </c>
      <c r="E598" s="2" t="s">
        <v>1229</v>
      </c>
    </row>
    <row r="599" spans="1:5" x14ac:dyDescent="0.25">
      <c r="A599" t="s">
        <v>1258</v>
      </c>
      <c r="B599" t="s">
        <v>1259</v>
      </c>
      <c r="C599" s="6">
        <v>561</v>
      </c>
      <c r="D599" s="6">
        <v>361</v>
      </c>
      <c r="E599" s="2" t="s">
        <v>947</v>
      </c>
    </row>
    <row r="600" spans="1:5" x14ac:dyDescent="0.25">
      <c r="A600" t="s">
        <v>1270</v>
      </c>
      <c r="B600" t="s">
        <v>1271</v>
      </c>
      <c r="C600" s="6">
        <v>2029</v>
      </c>
      <c r="D600" s="6">
        <v>0</v>
      </c>
    </row>
    <row r="601" spans="1:5" x14ac:dyDescent="0.25">
      <c r="A601" t="s">
        <v>1274</v>
      </c>
      <c r="B601" t="s">
        <v>1275</v>
      </c>
      <c r="C601" s="6">
        <v>122494</v>
      </c>
      <c r="D601" s="6">
        <v>128619</v>
      </c>
    </row>
    <row r="602" spans="1:5" x14ac:dyDescent="0.25">
      <c r="A602" t="s">
        <v>1276</v>
      </c>
      <c r="B602" t="s">
        <v>1277</v>
      </c>
      <c r="C602" s="6">
        <v>40293</v>
      </c>
      <c r="D602" s="6">
        <v>42307</v>
      </c>
    </row>
    <row r="603" spans="1:5" x14ac:dyDescent="0.25">
      <c r="A603" t="s">
        <v>1280</v>
      </c>
      <c r="B603" t="s">
        <v>1281</v>
      </c>
      <c r="C603" s="6">
        <v>3420</v>
      </c>
      <c r="D603" s="6">
        <v>0</v>
      </c>
    </row>
    <row r="604" spans="1:5" ht="45" x14ac:dyDescent="0.25">
      <c r="A604" t="s">
        <v>1282</v>
      </c>
      <c r="B604" t="s">
        <v>1283</v>
      </c>
      <c r="C604" s="6">
        <v>40760</v>
      </c>
      <c r="D604" s="6">
        <v>10760</v>
      </c>
      <c r="E604" s="2" t="s">
        <v>1284</v>
      </c>
    </row>
    <row r="605" spans="1:5" x14ac:dyDescent="0.25">
      <c r="A605" t="s">
        <v>1285</v>
      </c>
      <c r="B605" t="s">
        <v>1286</v>
      </c>
      <c r="C605" s="6">
        <v>5479</v>
      </c>
      <c r="D605" s="6">
        <v>5597</v>
      </c>
    </row>
    <row r="606" spans="1:5" x14ac:dyDescent="0.25">
      <c r="A606" t="s">
        <v>1287</v>
      </c>
      <c r="B606" t="s">
        <v>1288</v>
      </c>
      <c r="C606" s="6">
        <v>7868</v>
      </c>
      <c r="D606" s="6">
        <v>8262</v>
      </c>
    </row>
    <row r="607" spans="1:5" x14ac:dyDescent="0.25">
      <c r="A607" t="s">
        <v>1289</v>
      </c>
      <c r="B607" t="s">
        <v>1290</v>
      </c>
      <c r="C607" s="6">
        <v>10300</v>
      </c>
      <c r="D607" s="6">
        <v>10381</v>
      </c>
    </row>
    <row r="608" spans="1:5" s="3" customFormat="1" x14ac:dyDescent="0.25">
      <c r="A608" s="3" t="s">
        <v>21941</v>
      </c>
      <c r="C608" s="5">
        <f>SUM(C595:C607)</f>
        <v>235895</v>
      </c>
      <c r="D608" s="5">
        <f>SUM(D595:D607)</f>
        <v>208162</v>
      </c>
      <c r="E608" s="4"/>
    </row>
    <row r="609" spans="1:5" x14ac:dyDescent="0.25">
      <c r="A609" t="s">
        <v>1295</v>
      </c>
      <c r="B609" t="s">
        <v>1296</v>
      </c>
      <c r="C609" s="6">
        <v>250</v>
      </c>
      <c r="D609" s="6">
        <v>250</v>
      </c>
    </row>
    <row r="610" spans="1:5" x14ac:dyDescent="0.25">
      <c r="A610" t="s">
        <v>1297</v>
      </c>
      <c r="B610" t="s">
        <v>1298</v>
      </c>
      <c r="C610" s="6">
        <v>350</v>
      </c>
      <c r="D610" s="6">
        <v>350</v>
      </c>
    </row>
    <row r="611" spans="1:5" x14ac:dyDescent="0.25">
      <c r="A611" t="s">
        <v>1299</v>
      </c>
      <c r="B611" t="s">
        <v>1300</v>
      </c>
      <c r="C611" s="6">
        <v>140</v>
      </c>
      <c r="D611" s="6">
        <v>75</v>
      </c>
      <c r="E611" s="2" t="s">
        <v>1301</v>
      </c>
    </row>
    <row r="612" spans="1:5" x14ac:dyDescent="0.25">
      <c r="A612" t="s">
        <v>1306</v>
      </c>
      <c r="B612" t="s">
        <v>1307</v>
      </c>
      <c r="C612" s="6">
        <v>300</v>
      </c>
      <c r="D612" s="6">
        <v>300</v>
      </c>
      <c r="E612" s="2" t="s">
        <v>1308</v>
      </c>
    </row>
    <row r="613" spans="1:5" ht="30" x14ac:dyDescent="0.25">
      <c r="A613" t="s">
        <v>1313</v>
      </c>
      <c r="B613" t="s">
        <v>1314</v>
      </c>
      <c r="C613" s="6">
        <v>720</v>
      </c>
      <c r="D613" s="6">
        <v>600</v>
      </c>
      <c r="E613" s="2" t="s">
        <v>1315</v>
      </c>
    </row>
    <row r="614" spans="1:5" ht="45" x14ac:dyDescent="0.25">
      <c r="A614" t="s">
        <v>1316</v>
      </c>
      <c r="B614" t="s">
        <v>1317</v>
      </c>
      <c r="C614" s="6">
        <v>281</v>
      </c>
      <c r="D614" s="6">
        <v>132</v>
      </c>
      <c r="E614" s="2" t="s">
        <v>1318</v>
      </c>
    </row>
    <row r="615" spans="1:5" x14ac:dyDescent="0.25">
      <c r="A615" t="s">
        <v>1319</v>
      </c>
      <c r="B615" t="s">
        <v>1320</v>
      </c>
      <c r="C615" s="6">
        <v>500</v>
      </c>
      <c r="D615" s="6">
        <v>500</v>
      </c>
      <c r="E615" s="2" t="s">
        <v>1321</v>
      </c>
    </row>
    <row r="616" spans="1:5" x14ac:dyDescent="0.25">
      <c r="A616" t="s">
        <v>1346</v>
      </c>
      <c r="B616" t="s">
        <v>1347</v>
      </c>
      <c r="C616" s="6">
        <v>841</v>
      </c>
      <c r="D616" s="6">
        <v>597</v>
      </c>
      <c r="E616" s="2" t="s">
        <v>947</v>
      </c>
    </row>
    <row r="617" spans="1:5" x14ac:dyDescent="0.25">
      <c r="A617" t="s">
        <v>1356</v>
      </c>
      <c r="B617" t="s">
        <v>1357</v>
      </c>
      <c r="C617" s="6">
        <v>500</v>
      </c>
      <c r="D617" s="6">
        <v>500</v>
      </c>
      <c r="E617" s="2" t="s">
        <v>1358</v>
      </c>
    </row>
    <row r="618" spans="1:5" ht="45" x14ac:dyDescent="0.25">
      <c r="A618" t="s">
        <v>1359</v>
      </c>
      <c r="B618" t="s">
        <v>1360</v>
      </c>
      <c r="C618" s="6">
        <v>3725</v>
      </c>
      <c r="D618" s="6">
        <v>3600</v>
      </c>
      <c r="E618" s="2" t="s">
        <v>1361</v>
      </c>
    </row>
    <row r="619" spans="1:5" x14ac:dyDescent="0.25">
      <c r="A619" t="s">
        <v>1364</v>
      </c>
      <c r="B619" t="s">
        <v>1365</v>
      </c>
      <c r="C619" s="6">
        <v>99573</v>
      </c>
      <c r="D619" s="6">
        <v>104551</v>
      </c>
    </row>
    <row r="620" spans="1:5" x14ac:dyDescent="0.25">
      <c r="A620" t="s">
        <v>1366</v>
      </c>
      <c r="B620" t="s">
        <v>1367</v>
      </c>
      <c r="C620" s="6">
        <v>22233</v>
      </c>
      <c r="D620" s="6">
        <v>23344</v>
      </c>
    </row>
    <row r="621" spans="1:5" x14ac:dyDescent="0.25">
      <c r="A621" t="s">
        <v>1370</v>
      </c>
      <c r="B621" t="s">
        <v>1371</v>
      </c>
      <c r="C621" s="6">
        <v>2420</v>
      </c>
      <c r="D621" s="6">
        <v>420</v>
      </c>
      <c r="E621" s="2" t="s">
        <v>1372</v>
      </c>
    </row>
    <row r="622" spans="1:5" x14ac:dyDescent="0.25">
      <c r="A622" t="s">
        <v>1375</v>
      </c>
      <c r="B622" t="s">
        <v>1376</v>
      </c>
      <c r="C622" s="6">
        <v>1766</v>
      </c>
      <c r="D622" s="6">
        <v>1854</v>
      </c>
    </row>
    <row r="623" spans="1:5" x14ac:dyDescent="0.25">
      <c r="A623" t="s">
        <v>1377</v>
      </c>
      <c r="B623" t="s">
        <v>1378</v>
      </c>
      <c r="C623" s="6">
        <v>4568</v>
      </c>
      <c r="D623" s="6">
        <v>4796</v>
      </c>
    </row>
    <row r="624" spans="1:5" x14ac:dyDescent="0.25">
      <c r="A624" t="s">
        <v>1379</v>
      </c>
      <c r="B624" t="s">
        <v>1380</v>
      </c>
      <c r="C624" s="6">
        <v>7567</v>
      </c>
      <c r="D624" s="6">
        <v>7628</v>
      </c>
    </row>
    <row r="625" spans="1:5" s="3" customFormat="1" x14ac:dyDescent="0.25">
      <c r="A625" s="3" t="s">
        <v>21942</v>
      </c>
      <c r="C625" s="5">
        <f>SUM(C609:C624)</f>
        <v>145734</v>
      </c>
      <c r="D625" s="5">
        <f>SUM(D609:D624)</f>
        <v>149497</v>
      </c>
      <c r="E625" s="4"/>
    </row>
    <row r="626" spans="1:5" x14ac:dyDescent="0.25">
      <c r="A626" t="s">
        <v>1385</v>
      </c>
      <c r="B626" t="s">
        <v>1386</v>
      </c>
      <c r="C626" s="6">
        <v>250</v>
      </c>
      <c r="D626" s="6">
        <v>200</v>
      </c>
    </row>
    <row r="627" spans="1:5" x14ac:dyDescent="0.25">
      <c r="A627" t="s">
        <v>1387</v>
      </c>
      <c r="B627" t="s">
        <v>1388</v>
      </c>
      <c r="C627" s="6">
        <v>150</v>
      </c>
      <c r="D627" s="6">
        <v>100</v>
      </c>
    </row>
    <row r="628" spans="1:5" x14ac:dyDescent="0.25">
      <c r="A628" t="s">
        <v>1401</v>
      </c>
      <c r="B628" t="s">
        <v>1402</v>
      </c>
      <c r="C628" s="6">
        <v>200</v>
      </c>
      <c r="D628" s="6">
        <v>200</v>
      </c>
    </row>
    <row r="629" spans="1:5" x14ac:dyDescent="0.25">
      <c r="A629" t="s">
        <v>1403</v>
      </c>
      <c r="B629" t="s">
        <v>1404</v>
      </c>
      <c r="C629" s="6">
        <v>300</v>
      </c>
      <c r="D629" s="6">
        <v>250</v>
      </c>
    </row>
    <row r="630" spans="1:5" x14ac:dyDescent="0.25">
      <c r="A630" t="s">
        <v>1405</v>
      </c>
      <c r="B630" t="s">
        <v>1406</v>
      </c>
      <c r="C630" s="6">
        <v>750</v>
      </c>
      <c r="D630" s="6">
        <v>750</v>
      </c>
    </row>
    <row r="631" spans="1:5" x14ac:dyDescent="0.25">
      <c r="A631" t="s">
        <v>1423</v>
      </c>
      <c r="B631" t="s">
        <v>1424</v>
      </c>
      <c r="C631" s="6">
        <v>0</v>
      </c>
      <c r="D631" s="6">
        <v>75</v>
      </c>
    </row>
    <row r="632" spans="1:5" x14ac:dyDescent="0.25">
      <c r="A632" t="s">
        <v>1431</v>
      </c>
      <c r="B632" t="s">
        <v>1432</v>
      </c>
      <c r="C632" s="6">
        <v>841</v>
      </c>
      <c r="D632" s="6">
        <v>597</v>
      </c>
      <c r="E632" s="2" t="s">
        <v>947</v>
      </c>
    </row>
    <row r="633" spans="1:5" x14ac:dyDescent="0.25">
      <c r="A633" t="s">
        <v>1435</v>
      </c>
      <c r="B633" t="s">
        <v>1436</v>
      </c>
      <c r="C633" s="6">
        <v>0</v>
      </c>
      <c r="D633" s="6">
        <v>300</v>
      </c>
    </row>
    <row r="634" spans="1:5" x14ac:dyDescent="0.25">
      <c r="A634" t="s">
        <v>1441</v>
      </c>
      <c r="B634" t="s">
        <v>1442</v>
      </c>
      <c r="C634" s="6">
        <v>200</v>
      </c>
      <c r="D634" s="6">
        <v>200</v>
      </c>
    </row>
    <row r="635" spans="1:5" x14ac:dyDescent="0.25">
      <c r="A635" t="s">
        <v>1443</v>
      </c>
      <c r="B635" t="s">
        <v>1444</v>
      </c>
      <c r="C635" s="6">
        <v>1200</v>
      </c>
      <c r="D635" s="6">
        <v>1200</v>
      </c>
    </row>
    <row r="636" spans="1:5" x14ac:dyDescent="0.25">
      <c r="A636" t="s">
        <v>1447</v>
      </c>
      <c r="B636" t="s">
        <v>1448</v>
      </c>
      <c r="C636" s="6">
        <v>123152</v>
      </c>
      <c r="D636" s="6">
        <v>129310</v>
      </c>
    </row>
    <row r="637" spans="1:5" x14ac:dyDescent="0.25">
      <c r="A637" t="s">
        <v>1449</v>
      </c>
      <c r="B637" t="s">
        <v>1450</v>
      </c>
      <c r="C637" s="6">
        <v>43747</v>
      </c>
      <c r="D637" s="6">
        <v>45935</v>
      </c>
    </row>
    <row r="638" spans="1:5" x14ac:dyDescent="0.25">
      <c r="A638" t="s">
        <v>1453</v>
      </c>
      <c r="B638" t="s">
        <v>1454</v>
      </c>
      <c r="C638" s="6">
        <v>2000</v>
      </c>
      <c r="D638" s="6">
        <v>2200</v>
      </c>
    </row>
    <row r="639" spans="1:5" x14ac:dyDescent="0.25">
      <c r="A639" t="s">
        <v>1457</v>
      </c>
      <c r="B639" t="s">
        <v>1458</v>
      </c>
      <c r="C639" s="6">
        <v>634</v>
      </c>
      <c r="D639" s="6">
        <v>666</v>
      </c>
    </row>
    <row r="640" spans="1:5" x14ac:dyDescent="0.25">
      <c r="A640" t="s">
        <v>1459</v>
      </c>
      <c r="B640" t="s">
        <v>1460</v>
      </c>
      <c r="C640" s="6">
        <v>8032</v>
      </c>
      <c r="D640" s="6">
        <v>8434</v>
      </c>
    </row>
    <row r="641" spans="1:5" x14ac:dyDescent="0.25">
      <c r="A641" t="s">
        <v>1461</v>
      </c>
      <c r="B641" t="s">
        <v>1462</v>
      </c>
      <c r="C641" s="6">
        <v>11634</v>
      </c>
      <c r="D641" s="6">
        <v>11717</v>
      </c>
    </row>
    <row r="642" spans="1:5" s="3" customFormat="1" x14ac:dyDescent="0.25">
      <c r="A642" s="3" t="s">
        <v>21943</v>
      </c>
      <c r="C642" s="5">
        <f>SUM(C626:C641)</f>
        <v>193090</v>
      </c>
      <c r="D642" s="5">
        <f>SUM(D626:D641)</f>
        <v>202134</v>
      </c>
      <c r="E642" s="4"/>
    </row>
    <row r="643" spans="1:5" x14ac:dyDescent="0.25">
      <c r="A643" t="s">
        <v>1467</v>
      </c>
      <c r="B643" t="s">
        <v>1468</v>
      </c>
      <c r="C643" s="6">
        <v>500</v>
      </c>
      <c r="D643" s="6">
        <v>500</v>
      </c>
    </row>
    <row r="644" spans="1:5" x14ac:dyDescent="0.25">
      <c r="A644" t="s">
        <v>1469</v>
      </c>
      <c r="B644" t="s">
        <v>1470</v>
      </c>
      <c r="C644" s="6">
        <v>400</v>
      </c>
      <c r="D644" s="6">
        <v>300</v>
      </c>
    </row>
    <row r="645" spans="1:5" x14ac:dyDescent="0.25">
      <c r="A645" t="s">
        <v>1471</v>
      </c>
      <c r="B645" t="s">
        <v>1472</v>
      </c>
      <c r="C645" s="6">
        <v>300</v>
      </c>
      <c r="D645" s="6">
        <v>300</v>
      </c>
    </row>
    <row r="646" spans="1:5" x14ac:dyDescent="0.25">
      <c r="A646" t="s">
        <v>1473</v>
      </c>
      <c r="B646" t="s">
        <v>1474</v>
      </c>
      <c r="C646" s="6">
        <v>1500</v>
      </c>
      <c r="D646" s="6">
        <v>1500</v>
      </c>
    </row>
    <row r="647" spans="1:5" x14ac:dyDescent="0.25">
      <c r="A647" t="s">
        <v>1477</v>
      </c>
      <c r="B647" t="s">
        <v>1478</v>
      </c>
      <c r="C647" s="6">
        <v>10000</v>
      </c>
      <c r="D647" s="6">
        <v>10750</v>
      </c>
      <c r="E647" s="2" t="s">
        <v>1479</v>
      </c>
    </row>
    <row r="648" spans="1:5" x14ac:dyDescent="0.25">
      <c r="A648" t="s">
        <v>1484</v>
      </c>
      <c r="B648" t="s">
        <v>1485</v>
      </c>
      <c r="C648" s="6">
        <v>3250</v>
      </c>
      <c r="D648" s="6">
        <v>3250</v>
      </c>
      <c r="E648" s="2" t="s">
        <v>1486</v>
      </c>
    </row>
    <row r="649" spans="1:5" ht="30" x14ac:dyDescent="0.25">
      <c r="A649" t="s">
        <v>1487</v>
      </c>
      <c r="B649" t="s">
        <v>1488</v>
      </c>
      <c r="C649" s="6">
        <v>3000</v>
      </c>
      <c r="D649" s="6">
        <v>0</v>
      </c>
      <c r="E649" s="2" t="s">
        <v>1489</v>
      </c>
    </row>
    <row r="650" spans="1:5" ht="30" x14ac:dyDescent="0.25">
      <c r="A650" t="s">
        <v>1492</v>
      </c>
      <c r="B650" t="s">
        <v>1493</v>
      </c>
      <c r="C650" s="6">
        <v>2000</v>
      </c>
      <c r="D650" s="6">
        <v>1500</v>
      </c>
      <c r="E650" s="2" t="s">
        <v>1494</v>
      </c>
    </row>
    <row r="651" spans="1:5" ht="45" x14ac:dyDescent="0.25">
      <c r="A651" t="s">
        <v>1519</v>
      </c>
      <c r="B651" t="s">
        <v>1520</v>
      </c>
      <c r="C651" s="6">
        <v>133273</v>
      </c>
      <c r="D651" s="6">
        <v>155033</v>
      </c>
      <c r="E651" s="2" t="s">
        <v>1521</v>
      </c>
    </row>
    <row r="652" spans="1:5" x14ac:dyDescent="0.25">
      <c r="A652" t="s">
        <v>1522</v>
      </c>
      <c r="B652" t="s">
        <v>1523</v>
      </c>
      <c r="C652" s="6">
        <v>1075</v>
      </c>
      <c r="D652" s="6">
        <v>824</v>
      </c>
      <c r="E652" s="2" t="s">
        <v>947</v>
      </c>
    </row>
    <row r="653" spans="1:5" ht="30" x14ac:dyDescent="0.25">
      <c r="A653" t="s">
        <v>1532</v>
      </c>
      <c r="B653" t="s">
        <v>1533</v>
      </c>
      <c r="C653" s="6">
        <v>0</v>
      </c>
      <c r="D653" s="6">
        <v>150</v>
      </c>
      <c r="E653" s="2" t="s">
        <v>1534</v>
      </c>
    </row>
    <row r="654" spans="1:5" ht="30" x14ac:dyDescent="0.25">
      <c r="A654" t="s">
        <v>1535</v>
      </c>
      <c r="B654" t="s">
        <v>1536</v>
      </c>
      <c r="C654" s="6">
        <v>3750</v>
      </c>
      <c r="D654" s="6">
        <v>3000</v>
      </c>
      <c r="E654" s="2" t="s">
        <v>1537</v>
      </c>
    </row>
    <row r="655" spans="1:5" x14ac:dyDescent="0.25">
      <c r="A655" t="s">
        <v>1540</v>
      </c>
      <c r="B655" t="s">
        <v>1541</v>
      </c>
      <c r="C655" s="6">
        <v>97314</v>
      </c>
      <c r="D655" s="6">
        <v>102180</v>
      </c>
    </row>
    <row r="656" spans="1:5" x14ac:dyDescent="0.25">
      <c r="A656" t="s">
        <v>1542</v>
      </c>
      <c r="B656" t="s">
        <v>1543</v>
      </c>
      <c r="C656" s="6">
        <v>52237</v>
      </c>
      <c r="D656" s="6">
        <v>52029</v>
      </c>
    </row>
    <row r="657" spans="1:5" x14ac:dyDescent="0.25">
      <c r="A657" t="s">
        <v>1546</v>
      </c>
      <c r="B657" t="s">
        <v>1547</v>
      </c>
      <c r="C657" s="6">
        <v>2000</v>
      </c>
      <c r="D657" s="6">
        <v>0</v>
      </c>
    </row>
    <row r="658" spans="1:5" x14ac:dyDescent="0.25">
      <c r="A658" t="s">
        <v>1550</v>
      </c>
      <c r="B658" t="s">
        <v>1551</v>
      </c>
      <c r="C658" s="6">
        <v>2168</v>
      </c>
      <c r="D658" s="6">
        <v>2236</v>
      </c>
    </row>
    <row r="659" spans="1:5" x14ac:dyDescent="0.25">
      <c r="A659" t="s">
        <v>1552</v>
      </c>
      <c r="B659" t="s">
        <v>1553</v>
      </c>
      <c r="C659" s="6">
        <v>5607</v>
      </c>
      <c r="D659" s="6">
        <v>5783</v>
      </c>
    </row>
    <row r="660" spans="1:5" x14ac:dyDescent="0.25">
      <c r="A660" t="s">
        <v>1554</v>
      </c>
      <c r="B660" t="s">
        <v>1555</v>
      </c>
      <c r="C660" s="6">
        <v>11881</v>
      </c>
      <c r="D660" s="6">
        <v>11507</v>
      </c>
    </row>
    <row r="661" spans="1:5" s="3" customFormat="1" x14ac:dyDescent="0.25">
      <c r="A661" s="3" t="s">
        <v>21944</v>
      </c>
      <c r="C661" s="5">
        <f>SUM(C643:C660)</f>
        <v>330255</v>
      </c>
      <c r="D661" s="5">
        <f>SUM(D643:D660)</f>
        <v>350842</v>
      </c>
      <c r="E661" s="4"/>
    </row>
    <row r="662" spans="1:5" x14ac:dyDescent="0.25">
      <c r="A662" t="s">
        <v>21822</v>
      </c>
      <c r="B662" t="s">
        <v>21833</v>
      </c>
      <c r="C662" s="6">
        <v>0</v>
      </c>
      <c r="D662" s="6">
        <v>1250</v>
      </c>
    </row>
    <row r="663" spans="1:5" x14ac:dyDescent="0.25">
      <c r="A663" t="s">
        <v>21823</v>
      </c>
      <c r="B663" t="s">
        <v>21834</v>
      </c>
      <c r="C663" s="6">
        <v>0</v>
      </c>
      <c r="D663" s="6">
        <v>1500</v>
      </c>
    </row>
    <row r="664" spans="1:5" x14ac:dyDescent="0.25">
      <c r="A664" t="s">
        <v>21824</v>
      </c>
      <c r="B664" t="s">
        <v>21835</v>
      </c>
      <c r="C664" s="6">
        <v>0</v>
      </c>
      <c r="D664" s="6">
        <v>300</v>
      </c>
    </row>
    <row r="665" spans="1:5" x14ac:dyDescent="0.25">
      <c r="A665" t="s">
        <v>21825</v>
      </c>
      <c r="B665" t="s">
        <v>21836</v>
      </c>
      <c r="C665" s="6">
        <v>0</v>
      </c>
      <c r="D665" s="6">
        <v>50</v>
      </c>
    </row>
    <row r="666" spans="1:5" x14ac:dyDescent="0.25">
      <c r="A666" t="s">
        <v>21826</v>
      </c>
      <c r="B666" t="s">
        <v>21837</v>
      </c>
      <c r="C666" s="6">
        <v>0</v>
      </c>
      <c r="D666" s="6">
        <v>2500</v>
      </c>
    </row>
    <row r="667" spans="1:5" x14ac:dyDescent="0.25">
      <c r="A667" t="s">
        <v>21827</v>
      </c>
      <c r="B667" t="s">
        <v>21838</v>
      </c>
      <c r="C667" s="6">
        <v>0</v>
      </c>
      <c r="D667" s="6">
        <v>300</v>
      </c>
    </row>
    <row r="668" spans="1:5" x14ac:dyDescent="0.25">
      <c r="A668" t="s">
        <v>21828</v>
      </c>
      <c r="B668" t="s">
        <v>21839</v>
      </c>
      <c r="C668" s="6">
        <v>0</v>
      </c>
      <c r="D668" s="6">
        <v>750</v>
      </c>
    </row>
    <row r="669" spans="1:5" x14ac:dyDescent="0.25">
      <c r="A669" t="s">
        <v>21829</v>
      </c>
      <c r="B669" t="s">
        <v>21840</v>
      </c>
      <c r="C669" s="6">
        <v>0</v>
      </c>
      <c r="D669" s="6">
        <v>1650</v>
      </c>
    </row>
    <row r="670" spans="1:5" x14ac:dyDescent="0.25">
      <c r="A670" t="s">
        <v>21830</v>
      </c>
      <c r="B670" t="s">
        <v>21841</v>
      </c>
      <c r="C670" s="6">
        <v>0</v>
      </c>
      <c r="D670" s="6">
        <v>250</v>
      </c>
    </row>
    <row r="671" spans="1:5" x14ac:dyDescent="0.25">
      <c r="A671" t="s">
        <v>21831</v>
      </c>
      <c r="B671" t="s">
        <v>21842</v>
      </c>
      <c r="C671" s="6">
        <v>0</v>
      </c>
      <c r="D671" s="6">
        <v>2000</v>
      </c>
    </row>
    <row r="672" spans="1:5" x14ac:dyDescent="0.25">
      <c r="A672" t="s">
        <v>21832</v>
      </c>
      <c r="B672" t="s">
        <v>21843</v>
      </c>
      <c r="C672" s="6">
        <v>0</v>
      </c>
      <c r="D672" s="6">
        <v>6000</v>
      </c>
    </row>
    <row r="673" spans="1:5" s="3" customFormat="1" x14ac:dyDescent="0.25">
      <c r="A673" s="3" t="s">
        <v>21945</v>
      </c>
      <c r="C673" s="5">
        <f>SUM(C662:C672)</f>
        <v>0</v>
      </c>
      <c r="D673" s="5">
        <f>SUM(D662:D672)</f>
        <v>16550</v>
      </c>
      <c r="E673" s="4"/>
    </row>
    <row r="674" spans="1:5" ht="30" x14ac:dyDescent="0.25">
      <c r="A674" t="s">
        <v>1560</v>
      </c>
      <c r="B674" t="s">
        <v>1561</v>
      </c>
      <c r="C674" s="6">
        <v>2200</v>
      </c>
      <c r="D674" s="6">
        <v>1000</v>
      </c>
      <c r="E674" s="2" t="s">
        <v>1562</v>
      </c>
    </row>
    <row r="675" spans="1:5" x14ac:dyDescent="0.25">
      <c r="A675" t="s">
        <v>1563</v>
      </c>
      <c r="B675" t="s">
        <v>1564</v>
      </c>
      <c r="C675" s="6">
        <v>4000</v>
      </c>
      <c r="D675" s="6">
        <v>2000</v>
      </c>
      <c r="E675" s="2" t="s">
        <v>1565</v>
      </c>
    </row>
    <row r="676" spans="1:5" ht="90" x14ac:dyDescent="0.25">
      <c r="A676" t="s">
        <v>1566</v>
      </c>
      <c r="B676" t="s">
        <v>1567</v>
      </c>
      <c r="C676" s="6">
        <v>12370</v>
      </c>
      <c r="D676" s="6">
        <v>13135</v>
      </c>
      <c r="E676" s="2" t="s">
        <v>1568</v>
      </c>
    </row>
    <row r="677" spans="1:5" ht="30" x14ac:dyDescent="0.25">
      <c r="A677" t="s">
        <v>1569</v>
      </c>
      <c r="B677" t="s">
        <v>1570</v>
      </c>
      <c r="C677" s="6">
        <v>5000</v>
      </c>
      <c r="D677" s="6">
        <v>5000</v>
      </c>
      <c r="E677" s="2" t="s">
        <v>1571</v>
      </c>
    </row>
    <row r="678" spans="1:5" ht="75" x14ac:dyDescent="0.25">
      <c r="A678" t="s">
        <v>1574</v>
      </c>
      <c r="B678" t="s">
        <v>1575</v>
      </c>
      <c r="C678" s="6">
        <v>8250</v>
      </c>
      <c r="D678" s="6">
        <v>8500</v>
      </c>
      <c r="E678" s="2" t="s">
        <v>1576</v>
      </c>
    </row>
    <row r="679" spans="1:5" ht="75" x14ac:dyDescent="0.25">
      <c r="A679" t="s">
        <v>1579</v>
      </c>
      <c r="B679" t="s">
        <v>1580</v>
      </c>
      <c r="C679" s="6">
        <v>300</v>
      </c>
      <c r="D679" s="6">
        <v>450</v>
      </c>
      <c r="E679" s="2" t="s">
        <v>1581</v>
      </c>
    </row>
    <row r="680" spans="1:5" ht="90" x14ac:dyDescent="0.25">
      <c r="A680" t="s">
        <v>1582</v>
      </c>
      <c r="B680" t="s">
        <v>1583</v>
      </c>
      <c r="C680" s="6">
        <v>3450</v>
      </c>
      <c r="D680" s="6">
        <v>3000</v>
      </c>
      <c r="E680" s="2" t="s">
        <v>1584</v>
      </c>
    </row>
    <row r="681" spans="1:5" ht="90" x14ac:dyDescent="0.25">
      <c r="A681" t="s">
        <v>1585</v>
      </c>
      <c r="B681" t="s">
        <v>1586</v>
      </c>
      <c r="C681" s="6">
        <v>1139</v>
      </c>
      <c r="D681" s="6">
        <v>1550</v>
      </c>
      <c r="E681" s="2" t="s">
        <v>1587</v>
      </c>
    </row>
    <row r="682" spans="1:5" ht="45" x14ac:dyDescent="0.25">
      <c r="A682" t="s">
        <v>1588</v>
      </c>
      <c r="B682" t="s">
        <v>1589</v>
      </c>
      <c r="C682" s="6">
        <v>1000</v>
      </c>
      <c r="D682" s="6">
        <v>1000</v>
      </c>
      <c r="E682" s="2" t="s">
        <v>1590</v>
      </c>
    </row>
    <row r="683" spans="1:5" ht="45" x14ac:dyDescent="0.25">
      <c r="A683" t="s">
        <v>1591</v>
      </c>
      <c r="B683" t="s">
        <v>1592</v>
      </c>
      <c r="C683" s="6">
        <v>15000</v>
      </c>
      <c r="D683" s="6">
        <v>15000</v>
      </c>
      <c r="E683" s="2" t="s">
        <v>1593</v>
      </c>
    </row>
    <row r="684" spans="1:5" x14ac:dyDescent="0.25">
      <c r="A684" t="s">
        <v>1618</v>
      </c>
      <c r="B684" t="s">
        <v>1619</v>
      </c>
      <c r="C684" s="6">
        <v>24107</v>
      </c>
      <c r="D684" s="6">
        <v>0</v>
      </c>
    </row>
    <row r="685" spans="1:5" x14ac:dyDescent="0.25">
      <c r="A685" t="s">
        <v>1620</v>
      </c>
      <c r="B685" t="s">
        <v>1621</v>
      </c>
      <c r="C685" s="6">
        <v>1172</v>
      </c>
      <c r="D685" s="6">
        <v>1049</v>
      </c>
      <c r="E685" s="2" t="s">
        <v>947</v>
      </c>
    </row>
    <row r="686" spans="1:5" ht="30" x14ac:dyDescent="0.25">
      <c r="A686" t="s">
        <v>1630</v>
      </c>
      <c r="B686" t="s">
        <v>1631</v>
      </c>
      <c r="C686" s="6">
        <v>1800</v>
      </c>
      <c r="D686" s="6">
        <v>1800</v>
      </c>
      <c r="E686" s="2" t="s">
        <v>1632</v>
      </c>
    </row>
    <row r="687" spans="1:5" ht="150" x14ac:dyDescent="0.25">
      <c r="A687" t="s">
        <v>1633</v>
      </c>
      <c r="B687" t="s">
        <v>1634</v>
      </c>
      <c r="C687" s="6">
        <v>10100</v>
      </c>
      <c r="D687" s="6">
        <v>15100</v>
      </c>
      <c r="E687" s="2" t="s">
        <v>1635</v>
      </c>
    </row>
    <row r="688" spans="1:5" x14ac:dyDescent="0.25">
      <c r="A688" t="s">
        <v>1638</v>
      </c>
      <c r="B688" t="s">
        <v>1639</v>
      </c>
      <c r="C688" s="6">
        <v>231815</v>
      </c>
      <c r="D688" s="6">
        <v>333900</v>
      </c>
    </row>
    <row r="689" spans="1:5" x14ac:dyDescent="0.25">
      <c r="A689" t="s">
        <v>1640</v>
      </c>
      <c r="B689" t="s">
        <v>1641</v>
      </c>
      <c r="C689" s="6">
        <v>53680</v>
      </c>
      <c r="D689" s="6">
        <v>121878</v>
      </c>
    </row>
    <row r="690" spans="1:5" x14ac:dyDescent="0.25">
      <c r="A690" t="s">
        <v>1644</v>
      </c>
      <c r="B690" t="s">
        <v>1645</v>
      </c>
      <c r="C690" s="6">
        <v>7180</v>
      </c>
      <c r="D690" s="6">
        <v>2100</v>
      </c>
      <c r="E690" s="2" t="s">
        <v>1646</v>
      </c>
    </row>
    <row r="691" spans="1:5" x14ac:dyDescent="0.25">
      <c r="A691" t="s">
        <v>1649</v>
      </c>
      <c r="B691" t="s">
        <v>1650</v>
      </c>
      <c r="C691" s="6">
        <v>4772</v>
      </c>
      <c r="D691" s="6">
        <v>6609</v>
      </c>
    </row>
    <row r="692" spans="1:5" x14ac:dyDescent="0.25">
      <c r="A692" t="s">
        <v>1651</v>
      </c>
      <c r="B692" t="s">
        <v>1652</v>
      </c>
      <c r="C692" s="6">
        <v>12445</v>
      </c>
      <c r="D692" s="6">
        <v>17199</v>
      </c>
    </row>
    <row r="693" spans="1:5" x14ac:dyDescent="0.25">
      <c r="A693" t="s">
        <v>1653</v>
      </c>
      <c r="B693" t="s">
        <v>1654</v>
      </c>
      <c r="C693" s="6">
        <v>32314</v>
      </c>
      <c r="D693" s="6">
        <v>30601</v>
      </c>
    </row>
    <row r="694" spans="1:5" x14ac:dyDescent="0.25">
      <c r="A694" t="s">
        <v>1655</v>
      </c>
      <c r="B694" t="s">
        <v>1656</v>
      </c>
      <c r="C694" s="6">
        <v>0</v>
      </c>
      <c r="D694" s="6">
        <v>0</v>
      </c>
    </row>
    <row r="695" spans="1:5" x14ac:dyDescent="0.25">
      <c r="A695" t="s">
        <v>1657</v>
      </c>
      <c r="B695" t="s">
        <v>1658</v>
      </c>
      <c r="C695" s="6">
        <v>0</v>
      </c>
      <c r="D695" s="6">
        <v>0</v>
      </c>
    </row>
    <row r="696" spans="1:5" s="3" customFormat="1" x14ac:dyDescent="0.25">
      <c r="A696" s="3" t="s">
        <v>21946</v>
      </c>
      <c r="C696" s="5">
        <f>SUM(C674:C695)</f>
        <v>432094</v>
      </c>
      <c r="D696" s="5">
        <f>SUM(D674:D695)</f>
        <v>580871</v>
      </c>
      <c r="E696" s="4"/>
    </row>
    <row r="697" spans="1:5" x14ac:dyDescent="0.25">
      <c r="A697" t="s">
        <v>1659</v>
      </c>
      <c r="B697" t="s">
        <v>1660</v>
      </c>
      <c r="C697" s="6">
        <v>300</v>
      </c>
      <c r="D697" s="6">
        <v>300</v>
      </c>
    </row>
    <row r="698" spans="1:5" x14ac:dyDescent="0.25">
      <c r="A698" t="s">
        <v>1669</v>
      </c>
      <c r="B698" t="s">
        <v>1670</v>
      </c>
      <c r="C698" s="6">
        <v>20500</v>
      </c>
      <c r="D698" s="6">
        <v>2000</v>
      </c>
    </row>
    <row r="699" spans="1:5" x14ac:dyDescent="0.25">
      <c r="A699" t="s">
        <v>1671</v>
      </c>
      <c r="B699" t="s">
        <v>1672</v>
      </c>
      <c r="C699" s="6">
        <v>1000</v>
      </c>
      <c r="D699" s="6">
        <v>1000</v>
      </c>
    </row>
    <row r="700" spans="1:5" x14ac:dyDescent="0.25">
      <c r="A700" t="s">
        <v>1675</v>
      </c>
      <c r="B700" t="s">
        <v>1676</v>
      </c>
      <c r="C700" s="6">
        <v>1500</v>
      </c>
      <c r="D700" s="6">
        <v>0</v>
      </c>
    </row>
    <row r="701" spans="1:5" x14ac:dyDescent="0.25">
      <c r="A701" t="s">
        <v>1681</v>
      </c>
      <c r="B701" t="s">
        <v>1682</v>
      </c>
      <c r="C701" s="6">
        <v>4000</v>
      </c>
      <c r="D701" s="6">
        <v>0</v>
      </c>
    </row>
    <row r="702" spans="1:5" x14ac:dyDescent="0.25">
      <c r="A702" t="s">
        <v>1687</v>
      </c>
      <c r="B702" t="s">
        <v>1688</v>
      </c>
      <c r="C702" s="6">
        <v>10000</v>
      </c>
      <c r="D702" s="6">
        <v>10000</v>
      </c>
    </row>
    <row r="703" spans="1:5" x14ac:dyDescent="0.25">
      <c r="A703" t="s">
        <v>1723</v>
      </c>
      <c r="B703" t="s">
        <v>1724</v>
      </c>
      <c r="C703" s="6">
        <v>0</v>
      </c>
      <c r="D703" s="6">
        <v>20000</v>
      </c>
      <c r="E703" s="2" t="s">
        <v>1725</v>
      </c>
    </row>
    <row r="704" spans="1:5" x14ac:dyDescent="0.25">
      <c r="A704" t="s">
        <v>1726</v>
      </c>
      <c r="B704" t="s">
        <v>1727</v>
      </c>
      <c r="C704" s="6">
        <v>8892</v>
      </c>
      <c r="D704" s="6">
        <v>0</v>
      </c>
    </row>
    <row r="705" spans="1:5" x14ac:dyDescent="0.25">
      <c r="A705" t="s">
        <v>1728</v>
      </c>
      <c r="B705" t="s">
        <v>1729</v>
      </c>
      <c r="C705" s="6">
        <v>680</v>
      </c>
      <c r="D705" s="6">
        <v>0</v>
      </c>
    </row>
    <row r="706" spans="1:5" s="3" customFormat="1" x14ac:dyDescent="0.25">
      <c r="A706" s="3" t="s">
        <v>21947</v>
      </c>
      <c r="C706" s="5">
        <f>SUM(C697:C705)</f>
        <v>46872</v>
      </c>
      <c r="D706" s="5">
        <f>SUM(D697:D705)</f>
        <v>33300</v>
      </c>
      <c r="E706" s="4"/>
    </row>
    <row r="707" spans="1:5" x14ac:dyDescent="0.25">
      <c r="A707" t="s">
        <v>1738</v>
      </c>
      <c r="B707" t="s">
        <v>1739</v>
      </c>
      <c r="C707" s="6">
        <v>2500</v>
      </c>
      <c r="D707" s="6">
        <v>4000</v>
      </c>
      <c r="E707" s="2" t="s">
        <v>1740</v>
      </c>
    </row>
    <row r="708" spans="1:5" x14ac:dyDescent="0.25">
      <c r="A708" t="s">
        <v>1741</v>
      </c>
      <c r="B708" t="s">
        <v>1742</v>
      </c>
      <c r="C708" s="6">
        <v>1000</v>
      </c>
      <c r="D708" s="6">
        <v>1000</v>
      </c>
    </row>
    <row r="709" spans="1:5" ht="90" x14ac:dyDescent="0.25">
      <c r="A709" t="s">
        <v>1743</v>
      </c>
      <c r="B709" t="s">
        <v>1744</v>
      </c>
      <c r="C709" s="6">
        <v>2100</v>
      </c>
      <c r="D709" s="6">
        <v>2000</v>
      </c>
      <c r="E709" s="2" t="s">
        <v>1745</v>
      </c>
    </row>
    <row r="710" spans="1:5" x14ac:dyDescent="0.25">
      <c r="A710" t="s">
        <v>1746</v>
      </c>
      <c r="B710" t="s">
        <v>1747</v>
      </c>
      <c r="C710" s="6">
        <v>100</v>
      </c>
      <c r="D710" s="6">
        <v>2500</v>
      </c>
      <c r="E710" s="2" t="s">
        <v>1748</v>
      </c>
    </row>
    <row r="711" spans="1:5" x14ac:dyDescent="0.25">
      <c r="A711" t="s">
        <v>1757</v>
      </c>
      <c r="B711" t="s">
        <v>1758</v>
      </c>
      <c r="C711" s="6">
        <v>1000</v>
      </c>
      <c r="D711" s="6">
        <v>1500</v>
      </c>
    </row>
    <row r="712" spans="1:5" ht="60" x14ac:dyDescent="0.25">
      <c r="A712" t="s">
        <v>1759</v>
      </c>
      <c r="B712" t="s">
        <v>1760</v>
      </c>
      <c r="C712" s="6">
        <v>400</v>
      </c>
      <c r="D712" s="6">
        <v>4150</v>
      </c>
      <c r="E712" s="2" t="s">
        <v>1761</v>
      </c>
    </row>
    <row r="713" spans="1:5" ht="105" x14ac:dyDescent="0.25">
      <c r="A713" t="s">
        <v>1764</v>
      </c>
      <c r="B713" t="s">
        <v>1765</v>
      </c>
      <c r="C713" s="6">
        <v>23000</v>
      </c>
      <c r="D713" s="6">
        <v>26000</v>
      </c>
      <c r="E713" s="2" t="s">
        <v>1766</v>
      </c>
    </row>
    <row r="714" spans="1:5" x14ac:dyDescent="0.25">
      <c r="A714" t="s">
        <v>1785</v>
      </c>
      <c r="B714" t="s">
        <v>1786</v>
      </c>
      <c r="C714" s="6">
        <v>970</v>
      </c>
      <c r="D714" s="6">
        <v>0</v>
      </c>
    </row>
    <row r="715" spans="1:5" ht="75" x14ac:dyDescent="0.25">
      <c r="A715" t="s">
        <v>1791</v>
      </c>
      <c r="B715" t="s">
        <v>1792</v>
      </c>
      <c r="C715" s="6">
        <v>87179</v>
      </c>
      <c r="D715" s="6">
        <v>103700</v>
      </c>
      <c r="E715" s="2" t="s">
        <v>1793</v>
      </c>
    </row>
    <row r="716" spans="1:5" x14ac:dyDescent="0.25">
      <c r="A716" t="s">
        <v>1794</v>
      </c>
      <c r="B716" t="s">
        <v>1795</v>
      </c>
      <c r="C716" s="6">
        <v>1365</v>
      </c>
      <c r="D716" s="6">
        <v>1767</v>
      </c>
      <c r="E716" s="2" t="s">
        <v>947</v>
      </c>
    </row>
    <row r="717" spans="1:5" x14ac:dyDescent="0.25">
      <c r="A717" t="s">
        <v>1802</v>
      </c>
      <c r="B717" t="s">
        <v>1803</v>
      </c>
      <c r="C717" s="6">
        <v>500</v>
      </c>
      <c r="D717" s="6">
        <v>500</v>
      </c>
    </row>
    <row r="718" spans="1:5" ht="30" x14ac:dyDescent="0.25">
      <c r="A718" t="s">
        <v>1804</v>
      </c>
      <c r="B718" t="s">
        <v>1805</v>
      </c>
      <c r="C718" s="6">
        <v>1800</v>
      </c>
      <c r="D718" s="6">
        <v>2000</v>
      </c>
      <c r="E718" s="2" t="s">
        <v>1806</v>
      </c>
    </row>
    <row r="719" spans="1:5" x14ac:dyDescent="0.25">
      <c r="A719" t="s">
        <v>1811</v>
      </c>
      <c r="B719" t="s">
        <v>1812</v>
      </c>
      <c r="C719" s="6">
        <v>202406</v>
      </c>
      <c r="D719" s="6">
        <v>212527</v>
      </c>
    </row>
    <row r="720" spans="1:5" x14ac:dyDescent="0.25">
      <c r="A720" t="s">
        <v>1813</v>
      </c>
      <c r="B720" t="s">
        <v>1814</v>
      </c>
      <c r="C720" s="6">
        <v>36531</v>
      </c>
      <c r="D720" s="6">
        <v>38357</v>
      </c>
    </row>
    <row r="721" spans="1:5" x14ac:dyDescent="0.25">
      <c r="A721" t="s">
        <v>1817</v>
      </c>
      <c r="B721" t="s">
        <v>1818</v>
      </c>
      <c r="C721" s="6">
        <v>3420</v>
      </c>
      <c r="D721" s="6">
        <v>420</v>
      </c>
      <c r="E721" s="2" t="s">
        <v>1819</v>
      </c>
    </row>
    <row r="722" spans="1:5" ht="30" x14ac:dyDescent="0.25">
      <c r="A722" t="s">
        <v>1820</v>
      </c>
      <c r="B722" t="s">
        <v>1821</v>
      </c>
      <c r="C722" s="6">
        <v>0</v>
      </c>
      <c r="D722" s="6">
        <v>35000</v>
      </c>
      <c r="E722" s="2" t="s">
        <v>1822</v>
      </c>
    </row>
    <row r="723" spans="1:5" x14ac:dyDescent="0.25">
      <c r="A723" t="s">
        <v>1823</v>
      </c>
      <c r="B723" t="s">
        <v>1824</v>
      </c>
      <c r="C723" s="6">
        <v>3465</v>
      </c>
      <c r="D723" s="6">
        <v>3638</v>
      </c>
    </row>
    <row r="724" spans="1:5" x14ac:dyDescent="0.25">
      <c r="A724" t="s">
        <v>1825</v>
      </c>
      <c r="B724" t="s">
        <v>1826</v>
      </c>
      <c r="C724" s="6">
        <v>9574</v>
      </c>
      <c r="D724" s="6">
        <v>10052</v>
      </c>
    </row>
    <row r="725" spans="1:5" x14ac:dyDescent="0.25">
      <c r="A725" t="s">
        <v>1827</v>
      </c>
      <c r="B725" t="s">
        <v>1828</v>
      </c>
      <c r="C725" s="6">
        <v>20471</v>
      </c>
      <c r="D725" s="6">
        <v>20590</v>
      </c>
    </row>
    <row r="726" spans="1:5" s="3" customFormat="1" x14ac:dyDescent="0.25">
      <c r="A726" s="3" t="s">
        <v>21948</v>
      </c>
      <c r="C726" s="5">
        <f>SUM(C707:C725)</f>
        <v>397781</v>
      </c>
      <c r="D726" s="5">
        <f>SUM(D707:D725)</f>
        <v>469701</v>
      </c>
      <c r="E726" s="4"/>
    </row>
    <row r="727" spans="1:5" x14ac:dyDescent="0.25">
      <c r="A727" t="s">
        <v>1835</v>
      </c>
      <c r="B727" t="s">
        <v>1836</v>
      </c>
      <c r="C727" s="6">
        <v>1000</v>
      </c>
      <c r="D727" s="6">
        <v>1000</v>
      </c>
      <c r="E727" s="2" t="s">
        <v>1837</v>
      </c>
    </row>
    <row r="728" spans="1:5" x14ac:dyDescent="0.25">
      <c r="A728" t="s">
        <v>1838</v>
      </c>
      <c r="B728" t="s">
        <v>1839</v>
      </c>
      <c r="C728" s="6">
        <v>2300</v>
      </c>
      <c r="D728" s="6">
        <v>2000</v>
      </c>
    </row>
    <row r="729" spans="1:5" x14ac:dyDescent="0.25">
      <c r="A729" t="s">
        <v>1840</v>
      </c>
      <c r="B729" t="s">
        <v>1841</v>
      </c>
      <c r="C729" s="6">
        <v>950</v>
      </c>
      <c r="D729" s="6">
        <v>100</v>
      </c>
    </row>
    <row r="730" spans="1:5" x14ac:dyDescent="0.25">
      <c r="A730" t="s">
        <v>1842</v>
      </c>
      <c r="B730" t="s">
        <v>1843</v>
      </c>
      <c r="C730" s="6">
        <v>1500</v>
      </c>
      <c r="D730" s="6">
        <v>1500</v>
      </c>
    </row>
    <row r="731" spans="1:5" x14ac:dyDescent="0.25">
      <c r="A731" t="s">
        <v>1846</v>
      </c>
      <c r="B731" t="s">
        <v>1847</v>
      </c>
      <c r="C731" s="6">
        <v>5000</v>
      </c>
      <c r="D731" s="6">
        <v>5300</v>
      </c>
      <c r="E731" s="2" t="s">
        <v>1848</v>
      </c>
    </row>
    <row r="732" spans="1:5" x14ac:dyDescent="0.25">
      <c r="A732" t="s">
        <v>1851</v>
      </c>
      <c r="B732" t="s">
        <v>1852</v>
      </c>
      <c r="C732" s="6">
        <v>0</v>
      </c>
      <c r="D732" s="6">
        <v>500</v>
      </c>
    </row>
    <row r="733" spans="1:5" x14ac:dyDescent="0.25">
      <c r="A733" t="s">
        <v>1853</v>
      </c>
      <c r="B733" t="s">
        <v>1854</v>
      </c>
      <c r="C733" s="6">
        <v>0</v>
      </c>
      <c r="D733" s="6">
        <v>500</v>
      </c>
    </row>
    <row r="734" spans="1:5" x14ac:dyDescent="0.25">
      <c r="A734" t="s">
        <v>1855</v>
      </c>
      <c r="B734" t="s">
        <v>1856</v>
      </c>
      <c r="C734" s="6">
        <v>12250</v>
      </c>
      <c r="D734" s="6">
        <v>0</v>
      </c>
      <c r="E734" s="2" t="s">
        <v>1857</v>
      </c>
    </row>
    <row r="735" spans="1:5" x14ac:dyDescent="0.25">
      <c r="A735" t="s">
        <v>1882</v>
      </c>
      <c r="B735" t="s">
        <v>1883</v>
      </c>
      <c r="C735" s="6">
        <v>6400</v>
      </c>
      <c r="D735" s="6">
        <v>0</v>
      </c>
      <c r="E735" s="2" t="s">
        <v>1857</v>
      </c>
    </row>
    <row r="736" spans="1:5" x14ac:dyDescent="0.25">
      <c r="A736" t="s">
        <v>1884</v>
      </c>
      <c r="B736" t="s">
        <v>1885</v>
      </c>
      <c r="C736" s="6">
        <v>2197</v>
      </c>
      <c r="D736" s="6">
        <v>553</v>
      </c>
      <c r="E736" s="2" t="s">
        <v>947</v>
      </c>
    </row>
    <row r="737" spans="1:5" ht="60" x14ac:dyDescent="0.25">
      <c r="A737" t="s">
        <v>1894</v>
      </c>
      <c r="B737" t="s">
        <v>1895</v>
      </c>
      <c r="C737" s="6">
        <v>6100</v>
      </c>
      <c r="D737" s="6">
        <v>6100</v>
      </c>
      <c r="E737" s="2" t="s">
        <v>1896</v>
      </c>
    </row>
    <row r="738" spans="1:5" x14ac:dyDescent="0.25">
      <c r="A738" t="s">
        <v>1899</v>
      </c>
      <c r="B738" t="s">
        <v>1900</v>
      </c>
      <c r="C738" s="6">
        <v>387185</v>
      </c>
      <c r="D738" s="6">
        <v>402247</v>
      </c>
    </row>
    <row r="739" spans="1:5" x14ac:dyDescent="0.25">
      <c r="A739" t="s">
        <v>1901</v>
      </c>
      <c r="B739" t="s">
        <v>1902</v>
      </c>
      <c r="C739" s="6">
        <v>34766</v>
      </c>
      <c r="D739" s="6">
        <v>32607</v>
      </c>
    </row>
    <row r="740" spans="1:5" x14ac:dyDescent="0.25">
      <c r="A740" t="s">
        <v>1905</v>
      </c>
      <c r="B740" t="s">
        <v>1906</v>
      </c>
      <c r="C740" s="6">
        <v>6500</v>
      </c>
      <c r="D740" s="6">
        <v>0</v>
      </c>
    </row>
    <row r="741" spans="1:5" x14ac:dyDescent="0.25">
      <c r="A741" t="s">
        <v>1907</v>
      </c>
      <c r="B741" t="s">
        <v>1908</v>
      </c>
      <c r="C741" s="6">
        <v>20000</v>
      </c>
      <c r="D741" s="6">
        <v>22000</v>
      </c>
      <c r="E741" s="2" t="s">
        <v>1909</v>
      </c>
    </row>
    <row r="742" spans="1:5" x14ac:dyDescent="0.25">
      <c r="A742" t="s">
        <v>1910</v>
      </c>
      <c r="B742" t="s">
        <v>1911</v>
      </c>
      <c r="C742" s="6">
        <v>7648</v>
      </c>
      <c r="D742" s="6">
        <v>7835</v>
      </c>
    </row>
    <row r="743" spans="1:5" x14ac:dyDescent="0.25">
      <c r="A743" t="s">
        <v>1912</v>
      </c>
      <c r="B743" t="s">
        <v>1913</v>
      </c>
      <c r="C743" s="6">
        <v>15823</v>
      </c>
      <c r="D743" s="6">
        <v>16307</v>
      </c>
    </row>
    <row r="744" spans="1:5" x14ac:dyDescent="0.25">
      <c r="A744" t="s">
        <v>1914</v>
      </c>
      <c r="B744" t="s">
        <v>1915</v>
      </c>
      <c r="C744" s="6">
        <v>42002</v>
      </c>
      <c r="D744" s="6">
        <v>42131</v>
      </c>
    </row>
    <row r="745" spans="1:5" s="3" customFormat="1" x14ac:dyDescent="0.25">
      <c r="A745" s="3" t="s">
        <v>21949</v>
      </c>
      <c r="C745" s="5">
        <f>SUM(C727:C744)</f>
        <v>551621</v>
      </c>
      <c r="D745" s="5">
        <f>SUM(D727:D744)</f>
        <v>540680</v>
      </c>
      <c r="E745" s="4"/>
    </row>
    <row r="746" spans="1:5" x14ac:dyDescent="0.25">
      <c r="A746" t="s">
        <v>1918</v>
      </c>
      <c r="B746" t="s">
        <v>1919</v>
      </c>
      <c r="C746" s="6">
        <v>1000</v>
      </c>
      <c r="D746" s="6">
        <v>1200</v>
      </c>
    </row>
    <row r="747" spans="1:5" x14ac:dyDescent="0.25">
      <c r="A747" t="s">
        <v>1920</v>
      </c>
      <c r="B747" t="s">
        <v>1921</v>
      </c>
      <c r="C747" s="6">
        <v>500</v>
      </c>
      <c r="D747" s="6">
        <v>600</v>
      </c>
    </row>
    <row r="748" spans="1:5" x14ac:dyDescent="0.25">
      <c r="A748" t="s">
        <v>1922</v>
      </c>
      <c r="B748" t="s">
        <v>1923</v>
      </c>
      <c r="C748" s="6">
        <v>300</v>
      </c>
      <c r="D748" s="6">
        <v>300</v>
      </c>
    </row>
    <row r="749" spans="1:5" x14ac:dyDescent="0.25">
      <c r="A749" t="s">
        <v>1932</v>
      </c>
      <c r="B749" t="s">
        <v>1933</v>
      </c>
      <c r="C749" s="6">
        <v>0</v>
      </c>
      <c r="D749" s="6">
        <v>500</v>
      </c>
    </row>
    <row r="750" spans="1:5" x14ac:dyDescent="0.25">
      <c r="A750" t="s">
        <v>1934</v>
      </c>
      <c r="B750" t="s">
        <v>1935</v>
      </c>
      <c r="C750" s="6">
        <v>650</v>
      </c>
      <c r="D750" s="6">
        <v>1150</v>
      </c>
    </row>
    <row r="751" spans="1:5" x14ac:dyDescent="0.25">
      <c r="A751" t="s">
        <v>1936</v>
      </c>
      <c r="B751" t="s">
        <v>1937</v>
      </c>
      <c r="C751" s="6">
        <v>600</v>
      </c>
      <c r="D751" s="6">
        <v>1260</v>
      </c>
    </row>
    <row r="752" spans="1:5" x14ac:dyDescent="0.25">
      <c r="A752" t="s">
        <v>1938</v>
      </c>
      <c r="B752" t="s">
        <v>1939</v>
      </c>
      <c r="C752" s="6">
        <v>0</v>
      </c>
      <c r="D752" s="6">
        <v>300</v>
      </c>
    </row>
    <row r="753" spans="1:5" x14ac:dyDescent="0.25">
      <c r="A753" t="s">
        <v>1962</v>
      </c>
      <c r="B753" t="s">
        <v>1963</v>
      </c>
      <c r="C753" s="6">
        <v>0</v>
      </c>
      <c r="D753" s="6">
        <v>268</v>
      </c>
      <c r="E753" s="2" t="s">
        <v>947</v>
      </c>
    </row>
    <row r="754" spans="1:5" x14ac:dyDescent="0.25">
      <c r="A754" t="s">
        <v>1972</v>
      </c>
      <c r="B754" t="s">
        <v>1973</v>
      </c>
      <c r="C754" s="6">
        <v>2350</v>
      </c>
      <c r="D754" s="6">
        <v>4856</v>
      </c>
    </row>
    <row r="755" spans="1:5" x14ac:dyDescent="0.25">
      <c r="A755" t="s">
        <v>1974</v>
      </c>
      <c r="B755" t="s">
        <v>1975</v>
      </c>
      <c r="C755" s="6">
        <v>0</v>
      </c>
      <c r="D755" s="6">
        <v>5000</v>
      </c>
    </row>
    <row r="756" spans="1:5" x14ac:dyDescent="0.25">
      <c r="A756" t="s">
        <v>1976</v>
      </c>
      <c r="B756" t="s">
        <v>1977</v>
      </c>
      <c r="C756" s="6">
        <v>72921</v>
      </c>
      <c r="D756" s="6">
        <v>76567</v>
      </c>
    </row>
    <row r="757" spans="1:5" x14ac:dyDescent="0.25">
      <c r="A757" t="s">
        <v>1978</v>
      </c>
      <c r="B757" t="s">
        <v>1979</v>
      </c>
      <c r="C757" s="6">
        <v>46580</v>
      </c>
      <c r="D757" s="6">
        <v>48909</v>
      </c>
    </row>
    <row r="758" spans="1:5" x14ac:dyDescent="0.25">
      <c r="A758" t="s">
        <v>1982</v>
      </c>
      <c r="B758" t="s">
        <v>1983</v>
      </c>
      <c r="C758" s="6">
        <v>1000</v>
      </c>
      <c r="D758" s="6">
        <v>0</v>
      </c>
    </row>
    <row r="759" spans="1:5" x14ac:dyDescent="0.25">
      <c r="A759" t="s">
        <v>1986</v>
      </c>
      <c r="B759" t="s">
        <v>1987</v>
      </c>
      <c r="C759" s="6">
        <v>1310</v>
      </c>
      <c r="D759" s="6">
        <v>1819</v>
      </c>
    </row>
    <row r="760" spans="1:5" x14ac:dyDescent="0.25">
      <c r="A760" t="s">
        <v>1988</v>
      </c>
      <c r="B760" t="s">
        <v>1989</v>
      </c>
      <c r="C760" s="6">
        <v>3387</v>
      </c>
      <c r="D760" s="6">
        <v>4705</v>
      </c>
    </row>
    <row r="761" spans="1:5" x14ac:dyDescent="0.25">
      <c r="A761" t="s">
        <v>1990</v>
      </c>
      <c r="B761" t="s">
        <v>1991</v>
      </c>
      <c r="C761" s="6">
        <v>7644</v>
      </c>
      <c r="D761" s="6">
        <v>7995</v>
      </c>
    </row>
    <row r="762" spans="1:5" x14ac:dyDescent="0.25">
      <c r="A762" t="s">
        <v>1992</v>
      </c>
      <c r="B762" t="s">
        <v>1993</v>
      </c>
      <c r="C762" s="6">
        <v>0</v>
      </c>
      <c r="D762" s="6">
        <v>0</v>
      </c>
    </row>
    <row r="763" spans="1:5" s="3" customFormat="1" x14ac:dyDescent="0.25">
      <c r="A763" s="3" t="s">
        <v>21950</v>
      </c>
      <c r="C763" s="5">
        <f>SUM(C746:C762)</f>
        <v>138242</v>
      </c>
      <c r="D763" s="5">
        <f>SUM(D746:D762)</f>
        <v>155429</v>
      </c>
      <c r="E763" s="4"/>
    </row>
    <row r="764" spans="1:5" x14ac:dyDescent="0.25">
      <c r="A764" t="s">
        <v>1994</v>
      </c>
      <c r="B764" t="s">
        <v>1995</v>
      </c>
      <c r="C764" s="6">
        <v>1700</v>
      </c>
      <c r="D764" s="6">
        <v>1700</v>
      </c>
    </row>
    <row r="765" spans="1:5" x14ac:dyDescent="0.25">
      <c r="A765" t="s">
        <v>1996</v>
      </c>
      <c r="B765" t="s">
        <v>1997</v>
      </c>
      <c r="C765" s="6">
        <v>1500</v>
      </c>
      <c r="D765" s="6">
        <v>1100</v>
      </c>
    </row>
    <row r="766" spans="1:5" x14ac:dyDescent="0.25">
      <c r="A766" t="s">
        <v>1998</v>
      </c>
      <c r="B766" t="s">
        <v>1999</v>
      </c>
      <c r="C766" s="6">
        <v>350</v>
      </c>
      <c r="D766" s="6">
        <v>350</v>
      </c>
    </row>
    <row r="767" spans="1:5" x14ac:dyDescent="0.25">
      <c r="A767" t="s">
        <v>2000</v>
      </c>
      <c r="B767" t="s">
        <v>2001</v>
      </c>
      <c r="C767" s="6">
        <v>100</v>
      </c>
      <c r="D767" s="6">
        <v>100</v>
      </c>
    </row>
    <row r="768" spans="1:5" x14ac:dyDescent="0.25">
      <c r="A768" t="s">
        <v>2004</v>
      </c>
      <c r="B768" t="s">
        <v>2005</v>
      </c>
      <c r="C768" s="6">
        <v>1500</v>
      </c>
      <c r="D768" s="6">
        <v>1500</v>
      </c>
    </row>
    <row r="769" spans="1:5" x14ac:dyDescent="0.25">
      <c r="A769" t="s">
        <v>2006</v>
      </c>
      <c r="B769" t="s">
        <v>2007</v>
      </c>
      <c r="C769" s="6">
        <v>0</v>
      </c>
      <c r="D769" s="6">
        <v>100</v>
      </c>
    </row>
    <row r="770" spans="1:5" x14ac:dyDescent="0.25">
      <c r="A770" t="s">
        <v>2010</v>
      </c>
      <c r="B770" t="s">
        <v>2011</v>
      </c>
      <c r="C770" s="6">
        <v>1000</v>
      </c>
      <c r="D770" s="6">
        <v>1000</v>
      </c>
    </row>
    <row r="771" spans="1:5" x14ac:dyDescent="0.25">
      <c r="A771" t="s">
        <v>2012</v>
      </c>
      <c r="B771" t="s">
        <v>2013</v>
      </c>
      <c r="C771" s="6">
        <v>400</v>
      </c>
      <c r="D771" s="6">
        <v>400</v>
      </c>
    </row>
    <row r="772" spans="1:5" x14ac:dyDescent="0.25">
      <c r="A772" t="s">
        <v>2016</v>
      </c>
      <c r="B772" t="s">
        <v>2017</v>
      </c>
      <c r="C772" s="6">
        <v>2000</v>
      </c>
      <c r="D772" s="6">
        <v>2000</v>
      </c>
    </row>
    <row r="773" spans="1:5" x14ac:dyDescent="0.25">
      <c r="A773" t="s">
        <v>2030</v>
      </c>
      <c r="B773" t="s">
        <v>2031</v>
      </c>
      <c r="C773" s="6">
        <v>0</v>
      </c>
      <c r="D773" s="6">
        <v>1000</v>
      </c>
      <c r="E773" s="2" t="s">
        <v>2032</v>
      </c>
    </row>
    <row r="774" spans="1:5" ht="45" x14ac:dyDescent="0.25">
      <c r="A774" t="s">
        <v>2041</v>
      </c>
      <c r="B774" t="s">
        <v>2042</v>
      </c>
      <c r="C774" s="6">
        <v>845</v>
      </c>
      <c r="D774" s="6">
        <v>357</v>
      </c>
      <c r="E774" s="2" t="s">
        <v>2043</v>
      </c>
    </row>
    <row r="775" spans="1:5" ht="30" x14ac:dyDescent="0.25">
      <c r="A775" t="s">
        <v>2050</v>
      </c>
      <c r="B775" t="s">
        <v>2051</v>
      </c>
      <c r="C775" s="6">
        <v>150</v>
      </c>
      <c r="D775" s="6">
        <v>150</v>
      </c>
      <c r="E775" s="2" t="s">
        <v>2052</v>
      </c>
    </row>
    <row r="776" spans="1:5" ht="30" x14ac:dyDescent="0.25">
      <c r="A776" t="s">
        <v>2053</v>
      </c>
      <c r="B776" t="s">
        <v>2054</v>
      </c>
      <c r="C776" s="6">
        <v>500</v>
      </c>
      <c r="D776" s="6">
        <v>500</v>
      </c>
      <c r="E776" s="2" t="s">
        <v>2052</v>
      </c>
    </row>
    <row r="777" spans="1:5" x14ac:dyDescent="0.25">
      <c r="A777" t="s">
        <v>2055</v>
      </c>
      <c r="B777" t="s">
        <v>2056</v>
      </c>
      <c r="C777" s="6">
        <v>0</v>
      </c>
      <c r="D777" s="6">
        <v>200</v>
      </c>
      <c r="E777" s="2" t="s">
        <v>2057</v>
      </c>
    </row>
    <row r="778" spans="1:5" x14ac:dyDescent="0.25">
      <c r="A778" t="s">
        <v>2058</v>
      </c>
      <c r="B778" t="s">
        <v>2059</v>
      </c>
      <c r="C778" s="6">
        <v>98390</v>
      </c>
      <c r="D778" s="6">
        <v>100938</v>
      </c>
    </row>
    <row r="779" spans="1:5" x14ac:dyDescent="0.25">
      <c r="A779" t="s">
        <v>2060</v>
      </c>
      <c r="B779" t="s">
        <v>2061</v>
      </c>
      <c r="C779" s="6">
        <v>35567</v>
      </c>
      <c r="D779" s="6">
        <v>37345</v>
      </c>
    </row>
    <row r="780" spans="1:5" x14ac:dyDescent="0.25">
      <c r="A780" t="s">
        <v>2064</v>
      </c>
      <c r="B780" t="s">
        <v>2065</v>
      </c>
      <c r="C780" s="6">
        <v>1500</v>
      </c>
      <c r="D780" s="6">
        <v>1500</v>
      </c>
    </row>
    <row r="781" spans="1:5" x14ac:dyDescent="0.25">
      <c r="A781" t="s">
        <v>2068</v>
      </c>
      <c r="B781" t="s">
        <v>2069</v>
      </c>
      <c r="C781" s="6">
        <v>1942</v>
      </c>
      <c r="D781" s="6">
        <v>2005</v>
      </c>
    </row>
    <row r="782" spans="1:5" x14ac:dyDescent="0.25">
      <c r="A782" t="s">
        <v>2070</v>
      </c>
      <c r="B782" t="s">
        <v>2071</v>
      </c>
      <c r="C782" s="6">
        <v>5775</v>
      </c>
      <c r="D782" s="6">
        <v>5975</v>
      </c>
    </row>
    <row r="783" spans="1:5" x14ac:dyDescent="0.25">
      <c r="A783" t="s">
        <v>2072</v>
      </c>
      <c r="B783" t="s">
        <v>2073</v>
      </c>
      <c r="C783" s="6">
        <v>6039</v>
      </c>
      <c r="D783" s="6">
        <v>6065</v>
      </c>
    </row>
    <row r="784" spans="1:5" s="3" customFormat="1" x14ac:dyDescent="0.25">
      <c r="A784" s="3" t="s">
        <v>21951</v>
      </c>
      <c r="C784" s="5">
        <f>SUM(C764:C783)</f>
        <v>159258</v>
      </c>
      <c r="D784" s="5">
        <f>SUM(D764:D783)</f>
        <v>164285</v>
      </c>
      <c r="E784" s="4"/>
    </row>
    <row r="785" spans="1:5" ht="30" x14ac:dyDescent="0.25">
      <c r="A785" t="s">
        <v>2076</v>
      </c>
      <c r="B785" t="s">
        <v>2077</v>
      </c>
      <c r="C785" s="6">
        <v>6500</v>
      </c>
      <c r="D785" s="6">
        <v>6500</v>
      </c>
      <c r="E785" s="2" t="s">
        <v>2078</v>
      </c>
    </row>
    <row r="786" spans="1:5" x14ac:dyDescent="0.25">
      <c r="A786" t="s">
        <v>2079</v>
      </c>
      <c r="B786" t="s">
        <v>2080</v>
      </c>
      <c r="C786" s="6">
        <v>500</v>
      </c>
      <c r="D786" s="6">
        <v>500</v>
      </c>
    </row>
    <row r="787" spans="1:5" ht="30" x14ac:dyDescent="0.25">
      <c r="A787" t="s">
        <v>2081</v>
      </c>
      <c r="B787" t="s">
        <v>2082</v>
      </c>
      <c r="C787" s="6">
        <v>0</v>
      </c>
      <c r="D787" s="6">
        <v>300</v>
      </c>
      <c r="E787" s="2" t="s">
        <v>2083</v>
      </c>
    </row>
    <row r="788" spans="1:5" ht="30" x14ac:dyDescent="0.25">
      <c r="A788" t="s">
        <v>2088</v>
      </c>
      <c r="B788" t="s">
        <v>2089</v>
      </c>
      <c r="C788" s="6">
        <v>0</v>
      </c>
      <c r="D788" s="6">
        <v>1000</v>
      </c>
      <c r="E788" s="2" t="s">
        <v>2090</v>
      </c>
    </row>
    <row r="789" spans="1:5" ht="30" x14ac:dyDescent="0.25">
      <c r="A789" t="s">
        <v>2095</v>
      </c>
      <c r="B789" t="s">
        <v>2096</v>
      </c>
      <c r="C789" s="6">
        <v>0</v>
      </c>
      <c r="D789" s="6">
        <v>400</v>
      </c>
      <c r="E789" s="2" t="s">
        <v>2097</v>
      </c>
    </row>
    <row r="790" spans="1:5" ht="30" x14ac:dyDescent="0.25">
      <c r="A790" t="s">
        <v>2098</v>
      </c>
      <c r="B790" t="s">
        <v>2099</v>
      </c>
      <c r="C790" s="6">
        <v>0</v>
      </c>
      <c r="D790" s="6">
        <v>400</v>
      </c>
      <c r="E790" s="2" t="s">
        <v>2100</v>
      </c>
    </row>
    <row r="791" spans="1:5" ht="30" x14ac:dyDescent="0.25">
      <c r="A791" t="s">
        <v>2103</v>
      </c>
      <c r="B791" t="s">
        <v>2104</v>
      </c>
      <c r="C791" s="6">
        <v>0</v>
      </c>
      <c r="D791" s="6">
        <v>600</v>
      </c>
      <c r="E791" s="2" t="s">
        <v>2105</v>
      </c>
    </row>
    <row r="792" spans="1:5" x14ac:dyDescent="0.25">
      <c r="A792" t="s">
        <v>2116</v>
      </c>
      <c r="B792" t="s">
        <v>2117</v>
      </c>
      <c r="C792" s="6">
        <v>0</v>
      </c>
      <c r="D792" s="6">
        <v>3000</v>
      </c>
      <c r="E792" s="2" t="s">
        <v>2118</v>
      </c>
    </row>
    <row r="793" spans="1:5" ht="45" x14ac:dyDescent="0.25">
      <c r="A793" t="s">
        <v>2119</v>
      </c>
      <c r="B793" t="s">
        <v>2120</v>
      </c>
      <c r="C793" s="6">
        <v>0</v>
      </c>
      <c r="D793" s="6">
        <v>3000</v>
      </c>
      <c r="E793" s="2" t="s">
        <v>2121</v>
      </c>
    </row>
    <row r="794" spans="1:5" ht="45" x14ac:dyDescent="0.25">
      <c r="A794" t="s">
        <v>2128</v>
      </c>
      <c r="B794" t="s">
        <v>2129</v>
      </c>
      <c r="C794" s="6">
        <v>1000</v>
      </c>
      <c r="D794" s="6">
        <v>268</v>
      </c>
      <c r="E794" s="2" t="s">
        <v>2130</v>
      </c>
    </row>
    <row r="795" spans="1:5" x14ac:dyDescent="0.25">
      <c r="A795" t="s">
        <v>2137</v>
      </c>
      <c r="B795" t="s">
        <v>2138</v>
      </c>
      <c r="C795" s="6">
        <v>0</v>
      </c>
      <c r="D795" s="6">
        <v>200</v>
      </c>
      <c r="E795" s="2" t="s">
        <v>2139</v>
      </c>
    </row>
    <row r="796" spans="1:5" x14ac:dyDescent="0.25">
      <c r="A796" t="s">
        <v>2140</v>
      </c>
      <c r="B796" t="s">
        <v>2141</v>
      </c>
      <c r="C796" s="6">
        <v>500</v>
      </c>
      <c r="D796" s="6">
        <v>500</v>
      </c>
    </row>
    <row r="797" spans="1:5" x14ac:dyDescent="0.25">
      <c r="A797" t="s">
        <v>2150</v>
      </c>
      <c r="B797" t="s">
        <v>2151</v>
      </c>
      <c r="C797" s="6">
        <v>500</v>
      </c>
      <c r="D797" s="6">
        <v>0</v>
      </c>
    </row>
    <row r="798" spans="1:5" ht="30" x14ac:dyDescent="0.25">
      <c r="A798" t="s">
        <v>2152</v>
      </c>
      <c r="B798" t="s">
        <v>2153</v>
      </c>
      <c r="C798" s="6">
        <v>79820</v>
      </c>
      <c r="D798" s="6">
        <v>55000</v>
      </c>
      <c r="E798" s="2" t="s">
        <v>2154</v>
      </c>
    </row>
    <row r="799" spans="1:5" x14ac:dyDescent="0.25">
      <c r="A799" t="s">
        <v>2155</v>
      </c>
      <c r="B799" t="s">
        <v>2156</v>
      </c>
      <c r="C799" s="6">
        <v>6106</v>
      </c>
      <c r="D799" s="6">
        <v>6106</v>
      </c>
    </row>
    <row r="800" spans="1:5" s="3" customFormat="1" x14ac:dyDescent="0.25">
      <c r="A800" s="3" t="s">
        <v>21952</v>
      </c>
      <c r="C800" s="5">
        <f>SUM(C785:C799)</f>
        <v>94926</v>
      </c>
      <c r="D800" s="5">
        <f>SUM(D785:D799)</f>
        <v>77774</v>
      </c>
      <c r="E800" s="4"/>
    </row>
    <row r="801" spans="1:5" x14ac:dyDescent="0.25">
      <c r="A801" t="s">
        <v>2163</v>
      </c>
      <c r="B801" t="s">
        <v>2164</v>
      </c>
      <c r="C801" s="6">
        <v>650</v>
      </c>
      <c r="D801" s="6">
        <v>650</v>
      </c>
    </row>
    <row r="802" spans="1:5" x14ac:dyDescent="0.25">
      <c r="A802" t="s">
        <v>2165</v>
      </c>
      <c r="B802" t="s">
        <v>2166</v>
      </c>
      <c r="C802" s="6">
        <v>400</v>
      </c>
      <c r="D802" s="6">
        <v>400</v>
      </c>
    </row>
    <row r="803" spans="1:5" x14ac:dyDescent="0.25">
      <c r="A803" t="s">
        <v>2167</v>
      </c>
      <c r="B803" t="s">
        <v>2168</v>
      </c>
      <c r="C803" s="6">
        <v>600</v>
      </c>
      <c r="D803" s="6">
        <v>600</v>
      </c>
    </row>
    <row r="804" spans="1:5" x14ac:dyDescent="0.25">
      <c r="A804" t="s">
        <v>2169</v>
      </c>
      <c r="B804" t="s">
        <v>2170</v>
      </c>
      <c r="C804" s="6">
        <v>0</v>
      </c>
      <c r="D804" s="6">
        <v>150</v>
      </c>
      <c r="E804" s="2" t="s">
        <v>2171</v>
      </c>
    </row>
    <row r="805" spans="1:5" ht="30" x14ac:dyDescent="0.25">
      <c r="A805" t="s">
        <v>2172</v>
      </c>
      <c r="B805" t="s">
        <v>2173</v>
      </c>
      <c r="C805" s="6">
        <v>0</v>
      </c>
      <c r="D805" s="6">
        <v>1000</v>
      </c>
      <c r="E805" s="2" t="s">
        <v>2174</v>
      </c>
    </row>
    <row r="806" spans="1:5" x14ac:dyDescent="0.25">
      <c r="A806" t="s">
        <v>2175</v>
      </c>
      <c r="B806" t="s">
        <v>2176</v>
      </c>
      <c r="C806" s="6">
        <v>1550</v>
      </c>
      <c r="D806" s="6">
        <v>1400</v>
      </c>
    </row>
    <row r="807" spans="1:5" x14ac:dyDescent="0.25">
      <c r="A807" t="s">
        <v>2181</v>
      </c>
      <c r="B807" t="s">
        <v>2182</v>
      </c>
      <c r="C807" s="6">
        <v>1600</v>
      </c>
      <c r="D807" s="6">
        <v>1000</v>
      </c>
    </row>
    <row r="808" spans="1:5" x14ac:dyDescent="0.25">
      <c r="A808" t="s">
        <v>2183</v>
      </c>
      <c r="B808" t="s">
        <v>2184</v>
      </c>
      <c r="C808" s="6">
        <v>175</v>
      </c>
      <c r="D808" s="6">
        <v>175</v>
      </c>
    </row>
    <row r="809" spans="1:5" ht="30" x14ac:dyDescent="0.25">
      <c r="A809" t="s">
        <v>2187</v>
      </c>
      <c r="B809" t="s">
        <v>2188</v>
      </c>
      <c r="C809" s="6">
        <v>650</v>
      </c>
      <c r="D809" s="6">
        <v>700</v>
      </c>
      <c r="E809" s="2" t="s">
        <v>2189</v>
      </c>
    </row>
    <row r="810" spans="1:5" x14ac:dyDescent="0.25">
      <c r="A810" t="s">
        <v>2194</v>
      </c>
      <c r="B810" t="s">
        <v>2195</v>
      </c>
      <c r="C810" s="6">
        <v>0</v>
      </c>
      <c r="D810" s="6">
        <v>1000</v>
      </c>
      <c r="E810" s="2" t="s">
        <v>2196</v>
      </c>
    </row>
    <row r="811" spans="1:5" ht="30" x14ac:dyDescent="0.25">
      <c r="A811" t="s">
        <v>2211</v>
      </c>
      <c r="B811" t="s">
        <v>2212</v>
      </c>
      <c r="C811" s="6">
        <v>1500</v>
      </c>
      <c r="D811" s="6">
        <v>1500</v>
      </c>
      <c r="E811" s="2" t="s">
        <v>2213</v>
      </c>
    </row>
    <row r="812" spans="1:5" x14ac:dyDescent="0.25">
      <c r="A812" t="s">
        <v>2214</v>
      </c>
      <c r="B812" t="s">
        <v>2215</v>
      </c>
      <c r="C812" s="6">
        <v>357</v>
      </c>
      <c r="D812" s="6">
        <v>0</v>
      </c>
    </row>
    <row r="813" spans="1:5" ht="30" x14ac:dyDescent="0.25">
      <c r="A813" t="s">
        <v>2222</v>
      </c>
      <c r="B813" t="s">
        <v>2223</v>
      </c>
      <c r="C813" s="6">
        <v>0</v>
      </c>
      <c r="D813" s="6">
        <v>200</v>
      </c>
      <c r="E813" s="2" t="s">
        <v>2224</v>
      </c>
    </row>
    <row r="814" spans="1:5" ht="45" x14ac:dyDescent="0.25">
      <c r="A814" t="s">
        <v>2225</v>
      </c>
      <c r="B814" t="s">
        <v>2226</v>
      </c>
      <c r="C814" s="6">
        <v>3000</v>
      </c>
      <c r="D814" s="6">
        <v>3000</v>
      </c>
      <c r="E814" s="2" t="s">
        <v>2227</v>
      </c>
    </row>
    <row r="815" spans="1:5" ht="30" x14ac:dyDescent="0.25">
      <c r="A815" t="s">
        <v>2236</v>
      </c>
      <c r="B815" t="s">
        <v>2237</v>
      </c>
      <c r="C815" s="6">
        <v>420</v>
      </c>
      <c r="D815" s="6">
        <v>840</v>
      </c>
      <c r="E815" s="2" t="s">
        <v>2238</v>
      </c>
    </row>
    <row r="816" spans="1:5" ht="60" x14ac:dyDescent="0.25">
      <c r="A816" t="s">
        <v>2239</v>
      </c>
      <c r="B816" t="s">
        <v>2240</v>
      </c>
      <c r="C816" s="6">
        <v>0</v>
      </c>
      <c r="D816" s="6">
        <v>54720</v>
      </c>
      <c r="E816" s="2" t="s">
        <v>2241</v>
      </c>
    </row>
    <row r="817" spans="1:5" s="3" customFormat="1" x14ac:dyDescent="0.25">
      <c r="A817" s="3" t="s">
        <v>21953</v>
      </c>
      <c r="C817" s="5">
        <f>SUM(C801:C816)</f>
        <v>10902</v>
      </c>
      <c r="D817" s="5">
        <f>SUM(D801:D816)</f>
        <v>67335</v>
      </c>
      <c r="E817" s="4"/>
    </row>
    <row r="818" spans="1:5" x14ac:dyDescent="0.25">
      <c r="A818" t="s">
        <v>2250</v>
      </c>
      <c r="B818" t="s">
        <v>2251</v>
      </c>
      <c r="C818" s="6">
        <v>450</v>
      </c>
      <c r="D818" s="6">
        <v>600</v>
      </c>
    </row>
    <row r="819" spans="1:5" x14ac:dyDescent="0.25">
      <c r="A819" t="s">
        <v>2252</v>
      </c>
      <c r="B819" t="s">
        <v>2253</v>
      </c>
      <c r="C819" s="6">
        <v>300</v>
      </c>
      <c r="D819" s="6">
        <v>300</v>
      </c>
    </row>
    <row r="820" spans="1:5" x14ac:dyDescent="0.25">
      <c r="A820" t="s">
        <v>2254</v>
      </c>
      <c r="B820" t="s">
        <v>2255</v>
      </c>
      <c r="C820" s="6">
        <v>650</v>
      </c>
      <c r="D820" s="6">
        <v>400</v>
      </c>
    </row>
    <row r="821" spans="1:5" x14ac:dyDescent="0.25">
      <c r="A821" t="s">
        <v>2256</v>
      </c>
      <c r="B821" t="s">
        <v>2257</v>
      </c>
      <c r="C821" s="6">
        <v>75</v>
      </c>
      <c r="D821" s="6">
        <v>75</v>
      </c>
    </row>
    <row r="822" spans="1:5" x14ac:dyDescent="0.25">
      <c r="A822" t="s">
        <v>2258</v>
      </c>
      <c r="B822" t="s">
        <v>2259</v>
      </c>
      <c r="C822" s="6">
        <v>25</v>
      </c>
      <c r="D822" s="6">
        <v>25</v>
      </c>
    </row>
    <row r="823" spans="1:5" x14ac:dyDescent="0.25">
      <c r="A823" t="s">
        <v>2270</v>
      </c>
      <c r="B823" t="s">
        <v>2271</v>
      </c>
      <c r="C823" s="6">
        <v>85</v>
      </c>
      <c r="D823" s="6">
        <v>85</v>
      </c>
    </row>
    <row r="824" spans="1:5" x14ac:dyDescent="0.25">
      <c r="A824" t="s">
        <v>2274</v>
      </c>
      <c r="B824" t="s">
        <v>2275</v>
      </c>
      <c r="C824" s="6">
        <v>8000</v>
      </c>
      <c r="D824" s="6">
        <v>8000</v>
      </c>
    </row>
    <row r="825" spans="1:5" x14ac:dyDescent="0.25">
      <c r="A825" t="s">
        <v>2294</v>
      </c>
      <c r="B825" t="s">
        <v>2295</v>
      </c>
      <c r="C825" s="6">
        <v>25</v>
      </c>
      <c r="D825" s="6">
        <v>25</v>
      </c>
    </row>
    <row r="826" spans="1:5" x14ac:dyDescent="0.25">
      <c r="A826" t="s">
        <v>2298</v>
      </c>
      <c r="B826" t="s">
        <v>2299</v>
      </c>
      <c r="C826" s="6">
        <v>2000</v>
      </c>
      <c r="D826" s="6">
        <v>2100</v>
      </c>
    </row>
    <row r="827" spans="1:5" x14ac:dyDescent="0.25">
      <c r="A827" t="s">
        <v>2300</v>
      </c>
      <c r="B827" t="s">
        <v>2301</v>
      </c>
      <c r="C827" s="6">
        <v>859</v>
      </c>
      <c r="D827" s="6">
        <v>592</v>
      </c>
      <c r="E827" s="2" t="s">
        <v>947</v>
      </c>
    </row>
    <row r="828" spans="1:5" x14ac:dyDescent="0.25">
      <c r="A828" t="s">
        <v>2308</v>
      </c>
      <c r="B828" t="s">
        <v>2309</v>
      </c>
      <c r="C828" s="6">
        <v>300</v>
      </c>
      <c r="D828" s="6">
        <v>200</v>
      </c>
    </row>
    <row r="829" spans="1:5" x14ac:dyDescent="0.25">
      <c r="A829" t="s">
        <v>2310</v>
      </c>
      <c r="B829" t="s">
        <v>2311</v>
      </c>
      <c r="C829" s="6">
        <v>1100</v>
      </c>
      <c r="D829" s="6">
        <v>1500</v>
      </c>
    </row>
    <row r="830" spans="1:5" x14ac:dyDescent="0.25">
      <c r="A830" t="s">
        <v>2312</v>
      </c>
      <c r="B830" t="s">
        <v>2313</v>
      </c>
      <c r="C830" s="6">
        <v>6000</v>
      </c>
      <c r="D830" s="6">
        <v>6000</v>
      </c>
    </row>
    <row r="831" spans="1:5" x14ac:dyDescent="0.25">
      <c r="A831" t="s">
        <v>2314</v>
      </c>
      <c r="B831" t="s">
        <v>2315</v>
      </c>
      <c r="C831" s="6">
        <v>73102</v>
      </c>
      <c r="D831" s="6">
        <v>76757</v>
      </c>
    </row>
    <row r="832" spans="1:5" x14ac:dyDescent="0.25">
      <c r="A832" t="s">
        <v>2320</v>
      </c>
      <c r="B832" t="s">
        <v>2321</v>
      </c>
      <c r="C832" s="6">
        <v>2920</v>
      </c>
      <c r="D832" s="6">
        <v>420</v>
      </c>
    </row>
    <row r="833" spans="1:5" x14ac:dyDescent="0.25">
      <c r="A833" t="s">
        <v>2322</v>
      </c>
      <c r="B833" t="s">
        <v>2323</v>
      </c>
      <c r="C833" s="6">
        <v>60000</v>
      </c>
      <c r="D833" s="6">
        <v>60000</v>
      </c>
    </row>
    <row r="834" spans="1:5" x14ac:dyDescent="0.25">
      <c r="A834" t="s">
        <v>2324</v>
      </c>
      <c r="B834" t="s">
        <v>2325</v>
      </c>
      <c r="C834" s="6">
        <v>5650</v>
      </c>
      <c r="D834" s="6">
        <v>5703</v>
      </c>
    </row>
    <row r="835" spans="1:5" x14ac:dyDescent="0.25">
      <c r="A835" t="s">
        <v>2326</v>
      </c>
      <c r="B835" t="s">
        <v>2327</v>
      </c>
      <c r="C835" s="6">
        <v>2741</v>
      </c>
      <c r="D835" s="6">
        <v>2878</v>
      </c>
    </row>
    <row r="836" spans="1:5" x14ac:dyDescent="0.25">
      <c r="A836" t="s">
        <v>2328</v>
      </c>
      <c r="B836" t="s">
        <v>2329</v>
      </c>
      <c r="C836" s="6">
        <v>5395</v>
      </c>
      <c r="D836" s="6">
        <v>5431</v>
      </c>
    </row>
    <row r="837" spans="1:5" s="3" customFormat="1" x14ac:dyDescent="0.25">
      <c r="A837" s="3" t="s">
        <v>21954</v>
      </c>
      <c r="C837" s="5">
        <f>SUM(C818:C836)</f>
        <v>169677</v>
      </c>
      <c r="D837" s="5">
        <f>SUM(D818:D836)</f>
        <v>171091</v>
      </c>
      <c r="E837" s="4"/>
    </row>
    <row r="838" spans="1:5" ht="60" x14ac:dyDescent="0.25">
      <c r="A838" t="s">
        <v>2332</v>
      </c>
      <c r="B838" t="s">
        <v>2333</v>
      </c>
      <c r="C838" s="6">
        <v>38000</v>
      </c>
      <c r="D838" s="6">
        <v>35000</v>
      </c>
      <c r="E838" s="2" t="s">
        <v>2334</v>
      </c>
    </row>
    <row r="839" spans="1:5" x14ac:dyDescent="0.25">
      <c r="A839" t="s">
        <v>2335</v>
      </c>
      <c r="B839" t="s">
        <v>2336</v>
      </c>
      <c r="C839" s="6">
        <v>1000</v>
      </c>
      <c r="D839" s="6">
        <v>0</v>
      </c>
    </row>
    <row r="840" spans="1:5" ht="60" x14ac:dyDescent="0.25">
      <c r="A840" t="s">
        <v>2337</v>
      </c>
      <c r="B840" t="s">
        <v>2338</v>
      </c>
      <c r="C840" s="6">
        <v>2000</v>
      </c>
      <c r="D840" s="6">
        <v>2500</v>
      </c>
      <c r="E840" s="2" t="s">
        <v>2339</v>
      </c>
    </row>
    <row r="841" spans="1:5" ht="30" x14ac:dyDescent="0.25">
      <c r="A841" t="s">
        <v>2344</v>
      </c>
      <c r="B841" t="s">
        <v>2345</v>
      </c>
      <c r="C841" s="6">
        <v>4000</v>
      </c>
      <c r="D841" s="6">
        <v>15000</v>
      </c>
      <c r="E841" s="2" t="s">
        <v>2346</v>
      </c>
    </row>
    <row r="842" spans="1:5" x14ac:dyDescent="0.25">
      <c r="A842" t="s">
        <v>2351</v>
      </c>
      <c r="B842" t="s">
        <v>2352</v>
      </c>
      <c r="C842" s="6">
        <v>800</v>
      </c>
      <c r="D842" s="6">
        <v>1000</v>
      </c>
      <c r="E842" s="2" t="s">
        <v>2353</v>
      </c>
    </row>
    <row r="843" spans="1:5" ht="45" x14ac:dyDescent="0.25">
      <c r="A843" t="s">
        <v>2380</v>
      </c>
      <c r="B843" t="s">
        <v>2381</v>
      </c>
      <c r="C843" s="6">
        <v>24485</v>
      </c>
      <c r="D843" s="6">
        <v>36000</v>
      </c>
      <c r="E843" s="2" t="s">
        <v>2382</v>
      </c>
    </row>
    <row r="844" spans="1:5" x14ac:dyDescent="0.25">
      <c r="A844" t="s">
        <v>2383</v>
      </c>
      <c r="B844" t="s">
        <v>2384</v>
      </c>
      <c r="C844" s="6">
        <v>4824</v>
      </c>
      <c r="D844" s="6">
        <v>0</v>
      </c>
    </row>
    <row r="845" spans="1:5" x14ac:dyDescent="0.25">
      <c r="A845" t="s">
        <v>2391</v>
      </c>
      <c r="B845" t="s">
        <v>2392</v>
      </c>
      <c r="C845" s="6">
        <v>500</v>
      </c>
      <c r="D845" s="6">
        <v>300</v>
      </c>
    </row>
    <row r="846" spans="1:5" x14ac:dyDescent="0.25">
      <c r="A846" t="s">
        <v>2393</v>
      </c>
      <c r="B846" t="s">
        <v>2394</v>
      </c>
      <c r="C846" s="6">
        <v>2000</v>
      </c>
      <c r="D846" s="6">
        <v>2500</v>
      </c>
    </row>
    <row r="847" spans="1:5" x14ac:dyDescent="0.25">
      <c r="A847" t="s">
        <v>2395</v>
      </c>
      <c r="B847" t="s">
        <v>2396</v>
      </c>
      <c r="C847" s="6">
        <v>0</v>
      </c>
      <c r="D847" s="6">
        <v>0</v>
      </c>
    </row>
    <row r="848" spans="1:5" x14ac:dyDescent="0.25">
      <c r="A848" t="s">
        <v>2397</v>
      </c>
      <c r="B848" t="s">
        <v>2398</v>
      </c>
      <c r="C848" s="6">
        <v>58593</v>
      </c>
      <c r="D848" s="6">
        <v>55803</v>
      </c>
    </row>
    <row r="849" spans="1:5" x14ac:dyDescent="0.25">
      <c r="A849" t="s">
        <v>2403</v>
      </c>
      <c r="B849" t="s">
        <v>2404</v>
      </c>
      <c r="C849" s="6">
        <v>15200</v>
      </c>
      <c r="D849" s="6">
        <v>0</v>
      </c>
    </row>
    <row r="850" spans="1:5" x14ac:dyDescent="0.25">
      <c r="A850" t="s">
        <v>2405</v>
      </c>
      <c r="B850" t="s">
        <v>2406</v>
      </c>
      <c r="C850" s="6">
        <v>0</v>
      </c>
      <c r="D850" s="6">
        <v>5000</v>
      </c>
      <c r="E850" s="2" t="s">
        <v>2407</v>
      </c>
    </row>
    <row r="851" spans="1:5" x14ac:dyDescent="0.25">
      <c r="A851" t="s">
        <v>2408</v>
      </c>
      <c r="B851" t="s">
        <v>2409</v>
      </c>
      <c r="C851" s="6">
        <v>850</v>
      </c>
      <c r="D851" s="6">
        <v>809</v>
      </c>
    </row>
    <row r="852" spans="1:5" x14ac:dyDescent="0.25">
      <c r="A852" t="s">
        <v>2410</v>
      </c>
      <c r="B852" t="s">
        <v>2411</v>
      </c>
      <c r="C852" s="6">
        <v>2197</v>
      </c>
      <c r="D852" s="6">
        <v>2093</v>
      </c>
    </row>
    <row r="853" spans="1:5" x14ac:dyDescent="0.25">
      <c r="A853" t="s">
        <v>2412</v>
      </c>
      <c r="B853" t="s">
        <v>2413</v>
      </c>
      <c r="C853" s="6">
        <v>3956</v>
      </c>
      <c r="D853" s="6">
        <v>3928</v>
      </c>
    </row>
    <row r="854" spans="1:5" s="3" customFormat="1" x14ac:dyDescent="0.25">
      <c r="A854" s="3" t="s">
        <v>21955</v>
      </c>
      <c r="C854" s="5">
        <f>SUM(C838:C853)</f>
        <v>158405</v>
      </c>
      <c r="D854" s="5">
        <f>SUM(D838:D853)</f>
        <v>159933</v>
      </c>
      <c r="E854" s="4"/>
    </row>
    <row r="855" spans="1:5" ht="30" x14ac:dyDescent="0.25">
      <c r="A855" t="s">
        <v>2416</v>
      </c>
      <c r="B855" t="s">
        <v>2417</v>
      </c>
      <c r="C855" s="6">
        <v>1000</v>
      </c>
      <c r="D855" s="6">
        <v>1500</v>
      </c>
      <c r="E855" s="2" t="s">
        <v>2418</v>
      </c>
    </row>
    <row r="856" spans="1:5" x14ac:dyDescent="0.25">
      <c r="A856" t="s">
        <v>2419</v>
      </c>
      <c r="B856" t="s">
        <v>2420</v>
      </c>
      <c r="C856" s="6">
        <v>1520</v>
      </c>
      <c r="D856" s="6">
        <v>0</v>
      </c>
    </row>
    <row r="857" spans="1:5" x14ac:dyDescent="0.25">
      <c r="A857" t="s">
        <v>2421</v>
      </c>
      <c r="B857" t="s">
        <v>2422</v>
      </c>
      <c r="C857" s="6">
        <v>600</v>
      </c>
      <c r="D857" s="6">
        <v>500</v>
      </c>
    </row>
    <row r="858" spans="1:5" x14ac:dyDescent="0.25">
      <c r="A858" t="s">
        <v>2423</v>
      </c>
      <c r="B858" t="s">
        <v>2424</v>
      </c>
      <c r="C858" s="6">
        <v>500</v>
      </c>
      <c r="D858" s="6">
        <v>500</v>
      </c>
    </row>
    <row r="859" spans="1:5" x14ac:dyDescent="0.25">
      <c r="A859" t="s">
        <v>2425</v>
      </c>
      <c r="B859" t="s">
        <v>2426</v>
      </c>
      <c r="C859" s="6">
        <v>50</v>
      </c>
      <c r="D859" s="6">
        <v>100</v>
      </c>
    </row>
    <row r="860" spans="1:5" x14ac:dyDescent="0.25">
      <c r="A860" t="s">
        <v>2429</v>
      </c>
      <c r="B860" t="s">
        <v>2430</v>
      </c>
      <c r="C860" s="6">
        <v>750</v>
      </c>
      <c r="D860" s="6">
        <v>1000</v>
      </c>
    </row>
    <row r="861" spans="1:5" x14ac:dyDescent="0.25">
      <c r="A861" t="s">
        <v>2431</v>
      </c>
      <c r="B861" t="s">
        <v>2432</v>
      </c>
      <c r="C861" s="6">
        <v>200</v>
      </c>
      <c r="D861" s="6">
        <v>200</v>
      </c>
    </row>
    <row r="862" spans="1:5" x14ac:dyDescent="0.25">
      <c r="A862" t="s">
        <v>2435</v>
      </c>
      <c r="B862" t="s">
        <v>2436</v>
      </c>
      <c r="C862" s="6">
        <v>0</v>
      </c>
      <c r="D862" s="6">
        <v>500</v>
      </c>
    </row>
    <row r="863" spans="1:5" x14ac:dyDescent="0.25">
      <c r="A863" t="s">
        <v>2439</v>
      </c>
      <c r="B863" t="s">
        <v>2440</v>
      </c>
      <c r="C863" s="6">
        <v>0</v>
      </c>
      <c r="D863" s="6">
        <v>12000</v>
      </c>
      <c r="E863" s="2" t="s">
        <v>2441</v>
      </c>
    </row>
    <row r="864" spans="1:5" x14ac:dyDescent="0.25">
      <c r="A864" t="s">
        <v>2442</v>
      </c>
      <c r="B864" t="s">
        <v>2443</v>
      </c>
      <c r="C864" s="6">
        <v>3480</v>
      </c>
      <c r="D864" s="6">
        <v>0</v>
      </c>
    </row>
    <row r="865" spans="1:5" x14ac:dyDescent="0.25">
      <c r="A865" t="s">
        <v>2464</v>
      </c>
      <c r="B865" t="s">
        <v>2465</v>
      </c>
      <c r="C865" s="6">
        <v>605</v>
      </c>
      <c r="D865" s="6">
        <v>776</v>
      </c>
      <c r="E865" s="2" t="s">
        <v>947</v>
      </c>
    </row>
    <row r="866" spans="1:5" x14ac:dyDescent="0.25">
      <c r="A866" t="s">
        <v>2470</v>
      </c>
      <c r="B866" t="s">
        <v>2471</v>
      </c>
      <c r="C866" s="6">
        <v>100</v>
      </c>
      <c r="D866" s="6">
        <v>0</v>
      </c>
    </row>
    <row r="867" spans="1:5" x14ac:dyDescent="0.25">
      <c r="A867" t="s">
        <v>2472</v>
      </c>
      <c r="B867" t="s">
        <v>2473</v>
      </c>
      <c r="C867" s="6">
        <v>4000</v>
      </c>
      <c r="D867" s="6">
        <v>0</v>
      </c>
    </row>
    <row r="868" spans="1:5" x14ac:dyDescent="0.25">
      <c r="A868" t="s">
        <v>2476</v>
      </c>
      <c r="B868" t="s">
        <v>2477</v>
      </c>
      <c r="C868" s="6">
        <v>177367</v>
      </c>
      <c r="D868" s="6">
        <v>181490</v>
      </c>
    </row>
    <row r="869" spans="1:5" x14ac:dyDescent="0.25">
      <c r="A869" t="s">
        <v>2482</v>
      </c>
      <c r="B869" t="s">
        <v>2483</v>
      </c>
      <c r="C869" s="6">
        <v>2000</v>
      </c>
      <c r="D869" s="6">
        <v>0</v>
      </c>
    </row>
    <row r="870" spans="1:5" ht="30" x14ac:dyDescent="0.25">
      <c r="A870" t="s">
        <v>2484</v>
      </c>
      <c r="B870" t="s">
        <v>2485</v>
      </c>
      <c r="C870" s="6">
        <v>21500</v>
      </c>
      <c r="D870" s="6">
        <v>15000</v>
      </c>
      <c r="E870" s="2" t="s">
        <v>2486</v>
      </c>
    </row>
    <row r="871" spans="1:5" x14ac:dyDescent="0.25">
      <c r="A871" t="s">
        <v>2487</v>
      </c>
      <c r="B871" t="s">
        <v>2488</v>
      </c>
      <c r="C871" s="6">
        <v>4217</v>
      </c>
      <c r="D871" s="6">
        <v>4276</v>
      </c>
    </row>
    <row r="872" spans="1:5" x14ac:dyDescent="0.25">
      <c r="A872" t="s">
        <v>2489</v>
      </c>
      <c r="B872" t="s">
        <v>2490</v>
      </c>
      <c r="C872" s="6">
        <v>6775</v>
      </c>
      <c r="D872" s="6">
        <v>6929</v>
      </c>
    </row>
    <row r="873" spans="1:5" x14ac:dyDescent="0.25">
      <c r="A873" t="s">
        <v>2491</v>
      </c>
      <c r="B873" t="s">
        <v>2492</v>
      </c>
      <c r="C873" s="6">
        <v>13670</v>
      </c>
      <c r="D873" s="6">
        <v>13711</v>
      </c>
    </row>
    <row r="874" spans="1:5" s="3" customFormat="1" x14ac:dyDescent="0.25">
      <c r="A874" s="3" t="s">
        <v>21956</v>
      </c>
      <c r="C874" s="5">
        <f>SUM(C855:C873)</f>
        <v>238334</v>
      </c>
      <c r="D874" s="5">
        <f>SUM(D855:D873)</f>
        <v>238482</v>
      </c>
      <c r="E874" s="4"/>
    </row>
    <row r="875" spans="1:5" x14ac:dyDescent="0.25">
      <c r="A875" t="s">
        <v>2495</v>
      </c>
      <c r="B875" t="s">
        <v>2496</v>
      </c>
      <c r="C875" s="6">
        <v>2000</v>
      </c>
      <c r="D875" s="6">
        <v>2000</v>
      </c>
      <c r="E875" s="2" t="s">
        <v>2497</v>
      </c>
    </row>
    <row r="876" spans="1:5" x14ac:dyDescent="0.25">
      <c r="A876" t="s">
        <v>2498</v>
      </c>
      <c r="B876" t="s">
        <v>2499</v>
      </c>
      <c r="C876" s="6">
        <v>3600</v>
      </c>
      <c r="D876" s="6">
        <v>3600</v>
      </c>
      <c r="E876" s="2" t="s">
        <v>2500</v>
      </c>
    </row>
    <row r="877" spans="1:5" x14ac:dyDescent="0.25">
      <c r="A877" t="s">
        <v>2501</v>
      </c>
      <c r="B877" t="s">
        <v>2502</v>
      </c>
      <c r="C877" s="6">
        <v>2500</v>
      </c>
      <c r="D877" s="6">
        <v>2500</v>
      </c>
      <c r="E877" s="2" t="s">
        <v>2503</v>
      </c>
    </row>
    <row r="878" spans="1:5" x14ac:dyDescent="0.25">
      <c r="A878" t="s">
        <v>2504</v>
      </c>
      <c r="B878" t="s">
        <v>2505</v>
      </c>
      <c r="C878" s="6">
        <v>3760</v>
      </c>
      <c r="D878" s="6">
        <v>3760</v>
      </c>
    </row>
    <row r="879" spans="1:5" x14ac:dyDescent="0.25">
      <c r="A879" t="s">
        <v>2516</v>
      </c>
      <c r="B879" t="s">
        <v>2517</v>
      </c>
      <c r="C879" s="6">
        <v>2250</v>
      </c>
      <c r="D879" s="6">
        <v>2250</v>
      </c>
      <c r="E879" s="2" t="s">
        <v>2518</v>
      </c>
    </row>
    <row r="880" spans="1:5" x14ac:dyDescent="0.25">
      <c r="A880" t="s">
        <v>2519</v>
      </c>
      <c r="B880" t="s">
        <v>2520</v>
      </c>
      <c r="C880" s="6">
        <v>0</v>
      </c>
      <c r="D880" s="6">
        <v>2000</v>
      </c>
      <c r="E880" s="2" t="s">
        <v>2521</v>
      </c>
    </row>
    <row r="881" spans="1:5" ht="30" x14ac:dyDescent="0.25">
      <c r="A881" t="s">
        <v>2540</v>
      </c>
      <c r="B881" t="s">
        <v>2541</v>
      </c>
      <c r="C881" s="6">
        <v>0</v>
      </c>
      <c r="D881" s="6">
        <v>2500</v>
      </c>
      <c r="E881" s="2" t="s">
        <v>2542</v>
      </c>
    </row>
    <row r="882" spans="1:5" x14ac:dyDescent="0.25">
      <c r="A882" t="s">
        <v>2545</v>
      </c>
      <c r="B882" t="s">
        <v>2546</v>
      </c>
      <c r="C882" s="6">
        <v>4800</v>
      </c>
      <c r="D882" s="6">
        <v>4800</v>
      </c>
      <c r="E882" s="2" t="s">
        <v>2547</v>
      </c>
    </row>
    <row r="883" spans="1:5" ht="30" x14ac:dyDescent="0.25">
      <c r="A883" t="s">
        <v>2548</v>
      </c>
      <c r="B883" t="s">
        <v>2549</v>
      </c>
      <c r="C883" s="6">
        <v>88450</v>
      </c>
      <c r="D883" s="6">
        <v>95000</v>
      </c>
      <c r="E883" s="2" t="s">
        <v>2550</v>
      </c>
    </row>
    <row r="884" spans="1:5" ht="30" x14ac:dyDescent="0.25">
      <c r="A884" t="s">
        <v>2551</v>
      </c>
      <c r="B884" t="s">
        <v>2552</v>
      </c>
      <c r="C884" s="6">
        <v>780</v>
      </c>
      <c r="D884" s="6">
        <v>3655</v>
      </c>
      <c r="E884" s="2" t="s">
        <v>2553</v>
      </c>
    </row>
    <row r="885" spans="1:5" x14ac:dyDescent="0.25">
      <c r="A885" t="s">
        <v>2560</v>
      </c>
      <c r="B885" t="s">
        <v>2561</v>
      </c>
      <c r="C885" s="6">
        <v>100</v>
      </c>
      <c r="D885" s="6">
        <v>150</v>
      </c>
      <c r="E885" s="2" t="s">
        <v>2562</v>
      </c>
    </row>
    <row r="886" spans="1:5" x14ac:dyDescent="0.25">
      <c r="A886" t="s">
        <v>2563</v>
      </c>
      <c r="B886" t="s">
        <v>2564</v>
      </c>
      <c r="C886" s="6">
        <v>15210</v>
      </c>
      <c r="D886" s="6">
        <v>15500</v>
      </c>
      <c r="E886" s="2" t="s">
        <v>2565</v>
      </c>
    </row>
    <row r="887" spans="1:5" x14ac:dyDescent="0.25">
      <c r="A887" t="s">
        <v>2568</v>
      </c>
      <c r="B887" t="s">
        <v>2569</v>
      </c>
      <c r="C887" s="6">
        <v>191028</v>
      </c>
      <c r="D887" s="6">
        <v>199167</v>
      </c>
    </row>
    <row r="888" spans="1:5" x14ac:dyDescent="0.25">
      <c r="A888" t="s">
        <v>2570</v>
      </c>
      <c r="B888" t="s">
        <v>2571</v>
      </c>
      <c r="C888" s="6">
        <v>102159</v>
      </c>
      <c r="D888" s="6">
        <v>107266</v>
      </c>
    </row>
    <row r="889" spans="1:5" x14ac:dyDescent="0.25">
      <c r="A889" t="s">
        <v>2574</v>
      </c>
      <c r="B889" t="s">
        <v>2575</v>
      </c>
      <c r="C889" s="6">
        <v>5000</v>
      </c>
      <c r="D889" s="23">
        <v>5000</v>
      </c>
    </row>
    <row r="890" spans="1:5" x14ac:dyDescent="0.25">
      <c r="A890" t="s">
        <v>2576</v>
      </c>
      <c r="B890" t="s">
        <v>2577</v>
      </c>
      <c r="C890" s="6">
        <v>12768</v>
      </c>
      <c r="D890" s="6">
        <v>12768</v>
      </c>
    </row>
    <row r="891" spans="1:5" x14ac:dyDescent="0.25">
      <c r="A891" t="s">
        <v>2578</v>
      </c>
      <c r="B891" t="s">
        <v>2579</v>
      </c>
      <c r="C891" s="6">
        <v>5651</v>
      </c>
      <c r="D891" s="6">
        <v>5420</v>
      </c>
    </row>
    <row r="892" spans="1:5" x14ac:dyDescent="0.25">
      <c r="A892" t="s">
        <v>2580</v>
      </c>
      <c r="B892" t="s">
        <v>2581</v>
      </c>
      <c r="C892" s="6">
        <v>13507</v>
      </c>
      <c r="D892" s="6">
        <v>12519</v>
      </c>
    </row>
    <row r="893" spans="1:5" x14ac:dyDescent="0.25">
      <c r="A893" t="s">
        <v>2582</v>
      </c>
      <c r="B893" t="s">
        <v>2583</v>
      </c>
      <c r="C893" s="6">
        <v>26766</v>
      </c>
      <c r="D893" s="6">
        <v>26587</v>
      </c>
    </row>
    <row r="894" spans="1:5" s="3" customFormat="1" x14ac:dyDescent="0.25">
      <c r="A894" s="3" t="s">
        <v>21957</v>
      </c>
      <c r="C894" s="5">
        <f>SUM(C875:C893)</f>
        <v>480329</v>
      </c>
      <c r="D894" s="5">
        <f>SUM(D875:D893)</f>
        <v>506442</v>
      </c>
      <c r="E894" s="4"/>
    </row>
    <row r="895" spans="1:5" x14ac:dyDescent="0.25">
      <c r="A895" t="s">
        <v>2598</v>
      </c>
      <c r="B895" t="s">
        <v>2599</v>
      </c>
      <c r="C895" s="6">
        <v>2000</v>
      </c>
      <c r="D895" s="6">
        <v>2000</v>
      </c>
    </row>
    <row r="896" spans="1:5" x14ac:dyDescent="0.25">
      <c r="A896" t="s">
        <v>2604</v>
      </c>
      <c r="B896" t="s">
        <v>2605</v>
      </c>
      <c r="C896" s="6">
        <v>1000</v>
      </c>
      <c r="D896" s="6">
        <v>1000</v>
      </c>
    </row>
    <row r="897" spans="1:5" x14ac:dyDescent="0.25">
      <c r="A897" t="s">
        <v>2606</v>
      </c>
      <c r="B897" t="s">
        <v>2607</v>
      </c>
      <c r="C897" s="6">
        <v>1000</v>
      </c>
      <c r="D897" s="6">
        <v>1000</v>
      </c>
    </row>
    <row r="898" spans="1:5" x14ac:dyDescent="0.25">
      <c r="A898" t="s">
        <v>2610</v>
      </c>
      <c r="B898" t="s">
        <v>2611</v>
      </c>
      <c r="C898" s="6">
        <v>16000</v>
      </c>
      <c r="D898" s="6">
        <v>16000</v>
      </c>
    </row>
    <row r="899" spans="1:5" x14ac:dyDescent="0.25">
      <c r="A899" t="s">
        <v>2632</v>
      </c>
      <c r="B899" t="s">
        <v>2633</v>
      </c>
      <c r="C899" s="6">
        <v>0</v>
      </c>
      <c r="D899" s="6">
        <v>831</v>
      </c>
      <c r="E899" s="2" t="s">
        <v>947</v>
      </c>
    </row>
    <row r="900" spans="1:5" x14ac:dyDescent="0.25">
      <c r="A900" t="s">
        <v>2640</v>
      </c>
      <c r="B900" t="s">
        <v>2641</v>
      </c>
      <c r="C900" s="6">
        <v>400</v>
      </c>
      <c r="D900" s="6">
        <v>400</v>
      </c>
    </row>
    <row r="901" spans="1:5" x14ac:dyDescent="0.25">
      <c r="A901" t="s">
        <v>2642</v>
      </c>
      <c r="B901" t="s">
        <v>2643</v>
      </c>
      <c r="C901" s="6">
        <v>468</v>
      </c>
      <c r="D901" s="6">
        <v>468</v>
      </c>
    </row>
    <row r="902" spans="1:5" s="3" customFormat="1" x14ac:dyDescent="0.25">
      <c r="A902" s="3" t="s">
        <v>21806</v>
      </c>
      <c r="C902" s="5">
        <f>SUM(C895:C901)</f>
        <v>20868</v>
      </c>
      <c r="D902" s="5">
        <f>SUM(D895:D901)</f>
        <v>21699</v>
      </c>
      <c r="E902" s="4"/>
    </row>
    <row r="903" spans="1:5" x14ac:dyDescent="0.25">
      <c r="A903" t="s">
        <v>2660</v>
      </c>
      <c r="B903" t="s">
        <v>2661</v>
      </c>
      <c r="C903" s="6">
        <v>500</v>
      </c>
      <c r="D903" s="6">
        <v>500</v>
      </c>
    </row>
    <row r="904" spans="1:5" x14ac:dyDescent="0.25">
      <c r="A904" t="s">
        <v>2670</v>
      </c>
      <c r="B904" t="s">
        <v>2671</v>
      </c>
      <c r="C904" s="6">
        <v>1000</v>
      </c>
      <c r="D904" s="6">
        <v>800</v>
      </c>
    </row>
    <row r="905" spans="1:5" x14ac:dyDescent="0.25">
      <c r="A905" t="s">
        <v>2676</v>
      </c>
      <c r="B905" t="s">
        <v>2677</v>
      </c>
      <c r="C905" s="6">
        <v>942</v>
      </c>
      <c r="D905" s="6">
        <v>0</v>
      </c>
    </row>
    <row r="906" spans="1:5" x14ac:dyDescent="0.25">
      <c r="A906" t="s">
        <v>2678</v>
      </c>
      <c r="B906" t="s">
        <v>2679</v>
      </c>
      <c r="C906" s="6">
        <v>15600</v>
      </c>
      <c r="D906" s="6">
        <v>15800</v>
      </c>
    </row>
    <row r="907" spans="1:5" x14ac:dyDescent="0.25">
      <c r="A907" t="s">
        <v>2688</v>
      </c>
      <c r="B907" t="s">
        <v>2689</v>
      </c>
      <c r="C907" s="6">
        <v>1000</v>
      </c>
      <c r="D907" s="6">
        <v>1000</v>
      </c>
    </row>
    <row r="908" spans="1:5" x14ac:dyDescent="0.25">
      <c r="A908" t="s">
        <v>2712</v>
      </c>
      <c r="B908" t="s">
        <v>2713</v>
      </c>
      <c r="C908" s="6">
        <v>200</v>
      </c>
      <c r="D908" s="6">
        <v>0</v>
      </c>
    </row>
    <row r="909" spans="1:5" x14ac:dyDescent="0.25">
      <c r="A909" t="s">
        <v>2714</v>
      </c>
      <c r="B909" t="s">
        <v>2715</v>
      </c>
      <c r="C909" s="6">
        <v>4045</v>
      </c>
      <c r="D909" s="6">
        <v>5500</v>
      </c>
    </row>
    <row r="910" spans="1:5" x14ac:dyDescent="0.25">
      <c r="A910" t="s">
        <v>2716</v>
      </c>
      <c r="B910" t="s">
        <v>2717</v>
      </c>
      <c r="C910" s="6">
        <v>2085</v>
      </c>
      <c r="D910" s="6">
        <v>5085</v>
      </c>
    </row>
    <row r="911" spans="1:5" s="3" customFormat="1" x14ac:dyDescent="0.25">
      <c r="A911" s="3" t="s">
        <v>21807</v>
      </c>
      <c r="C911" s="5">
        <f>SUM(C903:C910)</f>
        <v>25372</v>
      </c>
      <c r="D911" s="5">
        <f>SUM(D903:D910)</f>
        <v>28685</v>
      </c>
      <c r="E911" s="4"/>
    </row>
    <row r="912" spans="1:5" x14ac:dyDescent="0.25">
      <c r="A912" t="s">
        <v>2732</v>
      </c>
      <c r="B912" t="s">
        <v>2733</v>
      </c>
      <c r="C912" s="6">
        <v>0</v>
      </c>
      <c r="D912" s="6">
        <v>0</v>
      </c>
    </row>
    <row r="913" spans="1:4" x14ac:dyDescent="0.25">
      <c r="A913" t="s">
        <v>2734</v>
      </c>
      <c r="B913" t="s">
        <v>2735</v>
      </c>
      <c r="C913" s="6">
        <v>0</v>
      </c>
      <c r="D913" s="6">
        <v>0</v>
      </c>
    </row>
    <row r="914" spans="1:4" x14ac:dyDescent="0.25">
      <c r="A914" t="s">
        <v>2736</v>
      </c>
      <c r="B914" t="s">
        <v>2737</v>
      </c>
      <c r="C914" s="6">
        <v>0</v>
      </c>
      <c r="D914" s="6">
        <v>0</v>
      </c>
    </row>
    <row r="915" spans="1:4" x14ac:dyDescent="0.25">
      <c r="A915" t="s">
        <v>2738</v>
      </c>
      <c r="B915" t="s">
        <v>2739</v>
      </c>
      <c r="C915" s="6">
        <v>0</v>
      </c>
      <c r="D915" s="6">
        <v>0</v>
      </c>
    </row>
    <row r="916" spans="1:4" x14ac:dyDescent="0.25">
      <c r="A916" t="s">
        <v>2740</v>
      </c>
      <c r="B916" t="s">
        <v>2741</v>
      </c>
      <c r="C916" s="6">
        <v>0</v>
      </c>
      <c r="D916" s="6">
        <v>0</v>
      </c>
    </row>
    <row r="917" spans="1:4" x14ac:dyDescent="0.25">
      <c r="A917" t="s">
        <v>2742</v>
      </c>
      <c r="B917" t="s">
        <v>2743</v>
      </c>
      <c r="C917" s="6">
        <v>0</v>
      </c>
      <c r="D917" s="6">
        <v>0</v>
      </c>
    </row>
    <row r="918" spans="1:4" x14ac:dyDescent="0.25">
      <c r="A918" t="s">
        <v>2744</v>
      </c>
      <c r="B918" t="s">
        <v>2745</v>
      </c>
      <c r="C918" s="6">
        <v>0</v>
      </c>
      <c r="D918" s="6">
        <v>0</v>
      </c>
    </row>
    <row r="919" spans="1:4" x14ac:dyDescent="0.25">
      <c r="A919" t="s">
        <v>2746</v>
      </c>
      <c r="B919" t="s">
        <v>2747</v>
      </c>
      <c r="C919" s="6">
        <v>0</v>
      </c>
      <c r="D919" s="6">
        <v>0</v>
      </c>
    </row>
    <row r="920" spans="1:4" x14ac:dyDescent="0.25">
      <c r="A920" t="s">
        <v>2748</v>
      </c>
      <c r="B920" t="s">
        <v>2749</v>
      </c>
      <c r="C920" s="6">
        <v>0</v>
      </c>
      <c r="D920" s="6">
        <v>0</v>
      </c>
    </row>
    <row r="921" spans="1:4" x14ac:dyDescent="0.25">
      <c r="A921" t="s">
        <v>2750</v>
      </c>
      <c r="B921" t="s">
        <v>2751</v>
      </c>
      <c r="C921" s="6">
        <v>1615</v>
      </c>
      <c r="D921" s="6">
        <v>1590</v>
      </c>
    </row>
    <row r="922" spans="1:4" x14ac:dyDescent="0.25">
      <c r="A922" t="s">
        <v>2752</v>
      </c>
      <c r="B922" t="s">
        <v>2753</v>
      </c>
      <c r="C922" s="6">
        <v>0</v>
      </c>
      <c r="D922" s="6">
        <v>0</v>
      </c>
    </row>
    <row r="923" spans="1:4" x14ac:dyDescent="0.25">
      <c r="A923" t="s">
        <v>2754</v>
      </c>
      <c r="B923" t="s">
        <v>2755</v>
      </c>
      <c r="C923" s="6">
        <v>14136</v>
      </c>
      <c r="D923" s="6">
        <v>14136</v>
      </c>
    </row>
    <row r="924" spans="1:4" x14ac:dyDescent="0.25">
      <c r="A924" t="s">
        <v>2756</v>
      </c>
      <c r="B924" t="s">
        <v>2757</v>
      </c>
      <c r="C924" s="6">
        <v>0</v>
      </c>
      <c r="D924" s="6">
        <v>0</v>
      </c>
    </row>
    <row r="925" spans="1:4" x14ac:dyDescent="0.25">
      <c r="A925" t="s">
        <v>2758</v>
      </c>
      <c r="B925" t="s">
        <v>2759</v>
      </c>
      <c r="C925" s="6">
        <v>0</v>
      </c>
      <c r="D925" s="6">
        <v>0</v>
      </c>
    </row>
    <row r="926" spans="1:4" x14ac:dyDescent="0.25">
      <c r="A926" t="s">
        <v>2760</v>
      </c>
      <c r="B926" t="s">
        <v>2761</v>
      </c>
      <c r="C926" s="6">
        <v>0</v>
      </c>
      <c r="D926" s="6">
        <v>0</v>
      </c>
    </row>
    <row r="927" spans="1:4" x14ac:dyDescent="0.25">
      <c r="A927" t="s">
        <v>2762</v>
      </c>
      <c r="B927" t="s">
        <v>2763</v>
      </c>
      <c r="C927" s="6">
        <v>0</v>
      </c>
      <c r="D927" s="6">
        <v>0</v>
      </c>
    </row>
    <row r="928" spans="1:4" x14ac:dyDescent="0.25">
      <c r="A928" t="s">
        <v>2764</v>
      </c>
      <c r="B928" t="s">
        <v>2765</v>
      </c>
      <c r="C928" s="6">
        <v>0</v>
      </c>
      <c r="D928" s="6">
        <v>0</v>
      </c>
    </row>
    <row r="929" spans="1:4" x14ac:dyDescent="0.25">
      <c r="A929" t="s">
        <v>2766</v>
      </c>
      <c r="B929" t="s">
        <v>2767</v>
      </c>
      <c r="C929" s="6">
        <v>0</v>
      </c>
      <c r="D929" s="6">
        <v>0</v>
      </c>
    </row>
    <row r="930" spans="1:4" x14ac:dyDescent="0.25">
      <c r="A930" t="s">
        <v>2768</v>
      </c>
      <c r="B930" t="s">
        <v>2769</v>
      </c>
      <c r="C930" s="6">
        <v>0</v>
      </c>
      <c r="D930" s="6">
        <v>0</v>
      </c>
    </row>
    <row r="931" spans="1:4" x14ac:dyDescent="0.25">
      <c r="A931" t="s">
        <v>2770</v>
      </c>
      <c r="B931" t="s">
        <v>2771</v>
      </c>
      <c r="C931" s="6">
        <v>0</v>
      </c>
      <c r="D931" s="6">
        <v>0</v>
      </c>
    </row>
    <row r="932" spans="1:4" x14ac:dyDescent="0.25">
      <c r="A932" t="s">
        <v>2772</v>
      </c>
      <c r="B932" t="s">
        <v>2773</v>
      </c>
      <c r="C932" s="6">
        <v>0</v>
      </c>
      <c r="D932" s="6">
        <v>0</v>
      </c>
    </row>
    <row r="933" spans="1:4" x14ac:dyDescent="0.25">
      <c r="A933" t="s">
        <v>2774</v>
      </c>
      <c r="B933" t="s">
        <v>2775</v>
      </c>
      <c r="C933" s="6">
        <v>0</v>
      </c>
      <c r="D933" s="6">
        <v>0</v>
      </c>
    </row>
    <row r="934" spans="1:4" x14ac:dyDescent="0.25">
      <c r="A934" t="s">
        <v>2776</v>
      </c>
      <c r="B934" t="s">
        <v>2777</v>
      </c>
      <c r="C934" s="6">
        <v>0</v>
      </c>
      <c r="D934" s="6">
        <v>0</v>
      </c>
    </row>
    <row r="935" spans="1:4" x14ac:dyDescent="0.25">
      <c r="A935" t="s">
        <v>2778</v>
      </c>
      <c r="B935" t="s">
        <v>2779</v>
      </c>
      <c r="C935" s="6">
        <v>0</v>
      </c>
      <c r="D935" s="6">
        <v>0</v>
      </c>
    </row>
    <row r="936" spans="1:4" x14ac:dyDescent="0.25">
      <c r="A936" t="s">
        <v>2780</v>
      </c>
      <c r="B936" t="s">
        <v>2781</v>
      </c>
      <c r="C936" s="6">
        <v>0</v>
      </c>
      <c r="D936" s="6">
        <v>0</v>
      </c>
    </row>
    <row r="937" spans="1:4" x14ac:dyDescent="0.25">
      <c r="A937" t="s">
        <v>2782</v>
      </c>
      <c r="B937" t="s">
        <v>2783</v>
      </c>
      <c r="C937" s="6">
        <v>0</v>
      </c>
      <c r="D937" s="6">
        <v>0</v>
      </c>
    </row>
    <row r="938" spans="1:4" x14ac:dyDescent="0.25">
      <c r="A938" t="s">
        <v>2784</v>
      </c>
      <c r="B938" t="s">
        <v>2785</v>
      </c>
      <c r="C938" s="6">
        <v>2550</v>
      </c>
      <c r="D938" s="6">
        <v>2000</v>
      </c>
    </row>
    <row r="939" spans="1:4" x14ac:dyDescent="0.25">
      <c r="A939" t="s">
        <v>2786</v>
      </c>
      <c r="B939" t="s">
        <v>2787</v>
      </c>
      <c r="C939" s="6">
        <v>10</v>
      </c>
      <c r="D939" s="6">
        <v>0</v>
      </c>
    </row>
    <row r="940" spans="1:4" x14ac:dyDescent="0.25">
      <c r="A940" t="s">
        <v>2788</v>
      </c>
      <c r="B940" t="s">
        <v>2789</v>
      </c>
      <c r="C940" s="6">
        <v>0</v>
      </c>
      <c r="D940" s="6">
        <v>0</v>
      </c>
    </row>
    <row r="941" spans="1:4" x14ac:dyDescent="0.25">
      <c r="A941" t="s">
        <v>2790</v>
      </c>
      <c r="B941" t="s">
        <v>2791</v>
      </c>
      <c r="C941" s="6">
        <v>0</v>
      </c>
      <c r="D941" s="6">
        <v>0</v>
      </c>
    </row>
    <row r="942" spans="1:4" x14ac:dyDescent="0.25">
      <c r="A942" t="s">
        <v>2792</v>
      </c>
      <c r="B942" t="s">
        <v>2793</v>
      </c>
      <c r="C942" s="6">
        <v>0</v>
      </c>
      <c r="D942" s="6">
        <v>0</v>
      </c>
    </row>
    <row r="943" spans="1:4" x14ac:dyDescent="0.25">
      <c r="A943" t="s">
        <v>2794</v>
      </c>
      <c r="B943" t="s">
        <v>2795</v>
      </c>
      <c r="C943" s="6">
        <v>0</v>
      </c>
      <c r="D943" s="6">
        <v>0</v>
      </c>
    </row>
    <row r="944" spans="1:4" x14ac:dyDescent="0.25">
      <c r="A944" t="s">
        <v>2796</v>
      </c>
      <c r="B944" t="s">
        <v>2797</v>
      </c>
      <c r="C944" s="6">
        <v>0</v>
      </c>
      <c r="D944" s="6">
        <v>0</v>
      </c>
    </row>
    <row r="945" spans="1:5" x14ac:dyDescent="0.25">
      <c r="A945" t="s">
        <v>2798</v>
      </c>
      <c r="B945" t="s">
        <v>2799</v>
      </c>
      <c r="C945" s="6">
        <v>0</v>
      </c>
      <c r="D945" s="6">
        <v>0</v>
      </c>
    </row>
    <row r="946" spans="1:5" x14ac:dyDescent="0.25">
      <c r="A946" t="s">
        <v>2800</v>
      </c>
      <c r="B946" t="s">
        <v>2801</v>
      </c>
      <c r="C946" s="6">
        <v>0</v>
      </c>
      <c r="D946" s="6">
        <v>0</v>
      </c>
    </row>
    <row r="947" spans="1:5" x14ac:dyDescent="0.25">
      <c r="A947" t="s">
        <v>2802</v>
      </c>
      <c r="B947" t="s">
        <v>2803</v>
      </c>
      <c r="C947" s="6">
        <v>0</v>
      </c>
      <c r="D947" s="6">
        <v>0</v>
      </c>
    </row>
    <row r="948" spans="1:5" x14ac:dyDescent="0.25">
      <c r="A948" t="s">
        <v>2804</v>
      </c>
      <c r="B948" t="s">
        <v>2805</v>
      </c>
      <c r="C948" s="6">
        <v>0</v>
      </c>
      <c r="D948" s="6">
        <v>0</v>
      </c>
    </row>
    <row r="949" spans="1:5" x14ac:dyDescent="0.25">
      <c r="A949" t="s">
        <v>2806</v>
      </c>
      <c r="B949" t="s">
        <v>2807</v>
      </c>
      <c r="C949" s="6">
        <v>0</v>
      </c>
      <c r="D949" s="6">
        <v>0</v>
      </c>
    </row>
    <row r="950" spans="1:5" s="3" customFormat="1" x14ac:dyDescent="0.25">
      <c r="A950" s="3" t="s">
        <v>21808</v>
      </c>
      <c r="C950" s="5">
        <f>SUM(C912:C949)</f>
        <v>18311</v>
      </c>
      <c r="D950" s="5">
        <f>SUM(D912:D949)</f>
        <v>17726</v>
      </c>
      <c r="E950" s="4"/>
    </row>
    <row r="951" spans="1:5" x14ac:dyDescent="0.25">
      <c r="A951" t="s">
        <v>2808</v>
      </c>
      <c r="B951" t="s">
        <v>2809</v>
      </c>
      <c r="C951" s="6">
        <v>495</v>
      </c>
      <c r="D951" s="6">
        <v>0</v>
      </c>
    </row>
    <row r="952" spans="1:5" x14ac:dyDescent="0.25">
      <c r="A952" t="s">
        <v>2810</v>
      </c>
      <c r="B952" t="s">
        <v>2811</v>
      </c>
      <c r="C952" s="6">
        <v>250</v>
      </c>
      <c r="D952" s="6">
        <v>0</v>
      </c>
    </row>
    <row r="953" spans="1:5" x14ac:dyDescent="0.25">
      <c r="A953" t="s">
        <v>2812</v>
      </c>
      <c r="B953" t="s">
        <v>2813</v>
      </c>
      <c r="C953" s="6">
        <v>100</v>
      </c>
      <c r="D953" s="6">
        <v>0</v>
      </c>
    </row>
    <row r="954" spans="1:5" x14ac:dyDescent="0.25">
      <c r="A954" t="s">
        <v>2814</v>
      </c>
      <c r="B954" t="s">
        <v>2815</v>
      </c>
      <c r="C954" s="6">
        <v>50</v>
      </c>
      <c r="D954" s="6">
        <v>0</v>
      </c>
    </row>
    <row r="955" spans="1:5" x14ac:dyDescent="0.25">
      <c r="A955" t="s">
        <v>2818</v>
      </c>
      <c r="B955" t="s">
        <v>2819</v>
      </c>
      <c r="C955" s="6">
        <v>200</v>
      </c>
      <c r="D955" s="6">
        <v>0</v>
      </c>
    </row>
    <row r="956" spans="1:5" x14ac:dyDescent="0.25">
      <c r="A956" t="s">
        <v>2820</v>
      </c>
      <c r="B956" t="s">
        <v>2821</v>
      </c>
      <c r="C956" s="6">
        <v>200</v>
      </c>
      <c r="D956" s="6">
        <v>0</v>
      </c>
    </row>
    <row r="957" spans="1:5" x14ac:dyDescent="0.25">
      <c r="A957" t="s">
        <v>2822</v>
      </c>
      <c r="B957" t="s">
        <v>2823</v>
      </c>
      <c r="C957" s="6">
        <v>1320</v>
      </c>
      <c r="D957" s="6">
        <v>0</v>
      </c>
    </row>
    <row r="958" spans="1:5" x14ac:dyDescent="0.25">
      <c r="A958" t="s">
        <v>2824</v>
      </c>
      <c r="B958" t="s">
        <v>2825</v>
      </c>
      <c r="C958" s="6">
        <v>1540</v>
      </c>
      <c r="D958" s="6">
        <v>0</v>
      </c>
    </row>
    <row r="959" spans="1:5" x14ac:dyDescent="0.25">
      <c r="A959" t="s">
        <v>2828</v>
      </c>
      <c r="B959" t="s">
        <v>2829</v>
      </c>
      <c r="C959" s="6">
        <v>250</v>
      </c>
      <c r="D959" s="6">
        <v>0</v>
      </c>
    </row>
    <row r="960" spans="1:5" x14ac:dyDescent="0.25">
      <c r="A960" t="s">
        <v>2830</v>
      </c>
      <c r="B960" t="s">
        <v>2831</v>
      </c>
      <c r="C960" s="6">
        <v>1000</v>
      </c>
      <c r="D960" s="6">
        <v>0</v>
      </c>
    </row>
    <row r="961" spans="1:4" x14ac:dyDescent="0.25">
      <c r="A961" t="s">
        <v>2832</v>
      </c>
      <c r="B961" t="s">
        <v>2833</v>
      </c>
      <c r="C961" s="6">
        <v>0</v>
      </c>
      <c r="D961" s="6">
        <v>0</v>
      </c>
    </row>
    <row r="962" spans="1:4" x14ac:dyDescent="0.25">
      <c r="A962" t="s">
        <v>2834</v>
      </c>
      <c r="B962" t="s">
        <v>2835</v>
      </c>
      <c r="C962" s="6">
        <v>0</v>
      </c>
      <c r="D962" s="6">
        <v>0</v>
      </c>
    </row>
    <row r="963" spans="1:4" x14ac:dyDescent="0.25">
      <c r="A963" t="s">
        <v>2836</v>
      </c>
      <c r="B963" t="s">
        <v>2837</v>
      </c>
      <c r="C963" s="6">
        <v>0</v>
      </c>
      <c r="D963" s="6">
        <v>0</v>
      </c>
    </row>
    <row r="964" spans="1:4" x14ac:dyDescent="0.25">
      <c r="A964" t="s">
        <v>2838</v>
      </c>
      <c r="B964" t="s">
        <v>2839</v>
      </c>
      <c r="C964" s="6">
        <v>0</v>
      </c>
      <c r="D964" s="6">
        <v>0</v>
      </c>
    </row>
    <row r="965" spans="1:4" x14ac:dyDescent="0.25">
      <c r="A965" t="s">
        <v>2840</v>
      </c>
      <c r="B965" t="s">
        <v>2841</v>
      </c>
      <c r="C965" s="6">
        <v>0</v>
      </c>
      <c r="D965" s="6">
        <v>0</v>
      </c>
    </row>
    <row r="966" spans="1:4" x14ac:dyDescent="0.25">
      <c r="A966" t="s">
        <v>2842</v>
      </c>
      <c r="B966" t="s">
        <v>2843</v>
      </c>
      <c r="C966" s="6">
        <v>0</v>
      </c>
      <c r="D966" s="6">
        <v>0</v>
      </c>
    </row>
    <row r="967" spans="1:4" x14ac:dyDescent="0.25">
      <c r="A967" t="s">
        <v>2844</v>
      </c>
      <c r="B967" t="s">
        <v>2845</v>
      </c>
      <c r="C967" s="6">
        <v>0</v>
      </c>
      <c r="D967" s="6">
        <v>0</v>
      </c>
    </row>
    <row r="968" spans="1:4" x14ac:dyDescent="0.25">
      <c r="A968" t="s">
        <v>2846</v>
      </c>
      <c r="B968" t="s">
        <v>2847</v>
      </c>
      <c r="C968" s="6">
        <v>0</v>
      </c>
      <c r="D968" s="6">
        <v>0</v>
      </c>
    </row>
    <row r="969" spans="1:4" x14ac:dyDescent="0.25">
      <c r="A969" t="s">
        <v>2848</v>
      </c>
      <c r="B969" t="s">
        <v>2849</v>
      </c>
      <c r="C969" s="6">
        <v>0</v>
      </c>
      <c r="D969" s="6">
        <v>0</v>
      </c>
    </row>
    <row r="970" spans="1:4" x14ac:dyDescent="0.25">
      <c r="A970" t="s">
        <v>2850</v>
      </c>
      <c r="B970" t="s">
        <v>2851</v>
      </c>
      <c r="C970" s="6">
        <v>0</v>
      </c>
      <c r="D970" s="6">
        <v>0</v>
      </c>
    </row>
    <row r="971" spans="1:4" x14ac:dyDescent="0.25">
      <c r="A971" t="s">
        <v>2852</v>
      </c>
      <c r="B971" t="s">
        <v>2853</v>
      </c>
      <c r="C971" s="6">
        <v>110</v>
      </c>
      <c r="D971" s="6">
        <v>0</v>
      </c>
    </row>
    <row r="972" spans="1:4" x14ac:dyDescent="0.25">
      <c r="A972" t="s">
        <v>2854</v>
      </c>
      <c r="B972" t="s">
        <v>2855</v>
      </c>
      <c r="C972" s="6">
        <v>0</v>
      </c>
      <c r="D972" s="6">
        <v>0</v>
      </c>
    </row>
    <row r="973" spans="1:4" x14ac:dyDescent="0.25">
      <c r="A973" t="s">
        <v>2856</v>
      </c>
      <c r="B973" t="s">
        <v>2857</v>
      </c>
      <c r="C973" s="6">
        <v>0</v>
      </c>
      <c r="D973" s="6">
        <v>0</v>
      </c>
    </row>
    <row r="974" spans="1:4" x14ac:dyDescent="0.25">
      <c r="A974" t="s">
        <v>2858</v>
      </c>
      <c r="B974" t="s">
        <v>2859</v>
      </c>
      <c r="C974" s="6">
        <v>0</v>
      </c>
      <c r="D974" s="6">
        <v>0</v>
      </c>
    </row>
    <row r="975" spans="1:4" x14ac:dyDescent="0.25">
      <c r="A975" t="s">
        <v>2860</v>
      </c>
      <c r="B975" t="s">
        <v>2861</v>
      </c>
      <c r="C975" s="6">
        <v>0</v>
      </c>
      <c r="D975" s="6">
        <v>0</v>
      </c>
    </row>
    <row r="976" spans="1:4" x14ac:dyDescent="0.25">
      <c r="A976" t="s">
        <v>2862</v>
      </c>
      <c r="B976" t="s">
        <v>2863</v>
      </c>
      <c r="C976" s="6">
        <v>0</v>
      </c>
      <c r="D976" s="6">
        <v>0</v>
      </c>
    </row>
    <row r="977" spans="1:5" x14ac:dyDescent="0.25">
      <c r="A977" t="s">
        <v>2864</v>
      </c>
      <c r="B977" t="s">
        <v>2865</v>
      </c>
      <c r="C977" s="6">
        <v>5000</v>
      </c>
      <c r="D977" s="6">
        <v>0</v>
      </c>
    </row>
    <row r="978" spans="1:5" x14ac:dyDescent="0.25">
      <c r="A978" t="s">
        <v>2866</v>
      </c>
      <c r="B978" t="s">
        <v>2867</v>
      </c>
      <c r="C978" s="6">
        <v>0</v>
      </c>
      <c r="D978" s="6">
        <v>0</v>
      </c>
    </row>
    <row r="979" spans="1:5" x14ac:dyDescent="0.25">
      <c r="A979" t="s">
        <v>2868</v>
      </c>
      <c r="B979" t="s">
        <v>2869</v>
      </c>
      <c r="C979" s="6">
        <v>0</v>
      </c>
      <c r="D979" s="6">
        <v>0</v>
      </c>
    </row>
    <row r="980" spans="1:5" x14ac:dyDescent="0.25">
      <c r="A980" t="s">
        <v>2870</v>
      </c>
      <c r="B980" t="s">
        <v>2871</v>
      </c>
      <c r="C980" s="6">
        <v>0</v>
      </c>
      <c r="D980" s="6">
        <v>0</v>
      </c>
    </row>
    <row r="981" spans="1:5" x14ac:dyDescent="0.25">
      <c r="A981" t="s">
        <v>2872</v>
      </c>
      <c r="B981" t="s">
        <v>2873</v>
      </c>
      <c r="C981" s="6">
        <v>0</v>
      </c>
      <c r="D981" s="6">
        <v>0</v>
      </c>
    </row>
    <row r="982" spans="1:5" x14ac:dyDescent="0.25">
      <c r="A982" t="s">
        <v>2874</v>
      </c>
      <c r="B982" t="s">
        <v>2875</v>
      </c>
      <c r="C982" s="6">
        <v>0</v>
      </c>
      <c r="D982" s="6">
        <v>0</v>
      </c>
    </row>
    <row r="983" spans="1:5" x14ac:dyDescent="0.25">
      <c r="A983" t="s">
        <v>2876</v>
      </c>
      <c r="B983" t="s">
        <v>2877</v>
      </c>
      <c r="C983" s="6">
        <v>0</v>
      </c>
      <c r="D983" s="6">
        <v>0</v>
      </c>
    </row>
    <row r="984" spans="1:5" s="3" customFormat="1" x14ac:dyDescent="0.25">
      <c r="A984" s="3" t="s">
        <v>21958</v>
      </c>
      <c r="C984" s="5">
        <f>SUM(C951:C983)</f>
        <v>10515</v>
      </c>
      <c r="D984" s="5">
        <f>SUM(D951:D983)</f>
        <v>0</v>
      </c>
      <c r="E984" s="4"/>
    </row>
    <row r="985" spans="1:5" x14ac:dyDescent="0.25">
      <c r="A985" t="s">
        <v>2878</v>
      </c>
      <c r="B985" t="s">
        <v>2879</v>
      </c>
      <c r="C985" s="6">
        <v>825</v>
      </c>
      <c r="D985" s="6">
        <v>0</v>
      </c>
    </row>
    <row r="986" spans="1:5" x14ac:dyDescent="0.25">
      <c r="A986" t="s">
        <v>2880</v>
      </c>
      <c r="B986" t="s">
        <v>2881</v>
      </c>
      <c r="C986" s="6">
        <v>1500</v>
      </c>
      <c r="D986" s="6">
        <v>0</v>
      </c>
    </row>
    <row r="987" spans="1:5" x14ac:dyDescent="0.25">
      <c r="A987" t="s">
        <v>2882</v>
      </c>
      <c r="B987" t="s">
        <v>2883</v>
      </c>
      <c r="C987" s="6">
        <v>850</v>
      </c>
      <c r="D987" s="6">
        <v>0</v>
      </c>
    </row>
    <row r="988" spans="1:5" x14ac:dyDescent="0.25">
      <c r="A988" t="s">
        <v>2884</v>
      </c>
      <c r="B988" t="s">
        <v>2885</v>
      </c>
      <c r="C988" s="6">
        <v>60</v>
      </c>
      <c r="D988" s="6">
        <v>0</v>
      </c>
    </row>
    <row r="989" spans="1:5" x14ac:dyDescent="0.25">
      <c r="A989" t="s">
        <v>2886</v>
      </c>
      <c r="B989" t="s">
        <v>2887</v>
      </c>
      <c r="C989" s="6">
        <v>0</v>
      </c>
      <c r="D989" s="6">
        <v>0</v>
      </c>
    </row>
    <row r="990" spans="1:5" x14ac:dyDescent="0.25">
      <c r="A990" t="s">
        <v>2888</v>
      </c>
      <c r="B990" t="s">
        <v>2889</v>
      </c>
      <c r="C990" s="6">
        <v>550</v>
      </c>
      <c r="D990" s="6">
        <v>0</v>
      </c>
    </row>
    <row r="991" spans="1:5" x14ac:dyDescent="0.25">
      <c r="A991" t="s">
        <v>2890</v>
      </c>
      <c r="B991" t="s">
        <v>2891</v>
      </c>
      <c r="C991" s="6">
        <v>550</v>
      </c>
      <c r="D991" s="6">
        <v>0</v>
      </c>
    </row>
    <row r="992" spans="1:5" x14ac:dyDescent="0.25">
      <c r="A992" t="s">
        <v>2892</v>
      </c>
      <c r="B992" t="s">
        <v>2893</v>
      </c>
      <c r="C992" s="6">
        <v>1550</v>
      </c>
      <c r="D992" s="6">
        <v>0</v>
      </c>
    </row>
    <row r="993" spans="1:4" x14ac:dyDescent="0.25">
      <c r="A993" t="s">
        <v>2894</v>
      </c>
      <c r="B993" t="s">
        <v>2895</v>
      </c>
      <c r="C993" s="6">
        <v>3300</v>
      </c>
      <c r="D993" s="6">
        <v>0</v>
      </c>
    </row>
    <row r="994" spans="1:4" x14ac:dyDescent="0.25">
      <c r="A994" t="s">
        <v>2896</v>
      </c>
      <c r="B994" t="s">
        <v>2897</v>
      </c>
      <c r="C994" s="6">
        <v>100</v>
      </c>
      <c r="D994" s="6">
        <v>0</v>
      </c>
    </row>
    <row r="995" spans="1:4" x14ac:dyDescent="0.25">
      <c r="A995" t="s">
        <v>2898</v>
      </c>
      <c r="B995" t="s">
        <v>2899</v>
      </c>
      <c r="C995" s="6">
        <v>0</v>
      </c>
      <c r="D995" s="6">
        <v>0</v>
      </c>
    </row>
    <row r="996" spans="1:4" x14ac:dyDescent="0.25">
      <c r="A996" t="s">
        <v>2900</v>
      </c>
      <c r="B996" t="s">
        <v>2901</v>
      </c>
      <c r="C996" s="6">
        <v>0</v>
      </c>
      <c r="D996" s="6">
        <v>0</v>
      </c>
    </row>
    <row r="997" spans="1:4" x14ac:dyDescent="0.25">
      <c r="A997" t="s">
        <v>2902</v>
      </c>
      <c r="B997" t="s">
        <v>2903</v>
      </c>
      <c r="C997" s="6">
        <v>0</v>
      </c>
      <c r="D997" s="6">
        <v>0</v>
      </c>
    </row>
    <row r="998" spans="1:4" x14ac:dyDescent="0.25">
      <c r="A998" t="s">
        <v>2904</v>
      </c>
      <c r="B998" t="s">
        <v>2905</v>
      </c>
      <c r="C998" s="6">
        <v>0</v>
      </c>
      <c r="D998" s="6">
        <v>0</v>
      </c>
    </row>
    <row r="999" spans="1:4" x14ac:dyDescent="0.25">
      <c r="A999" t="s">
        <v>2906</v>
      </c>
      <c r="B999" t="s">
        <v>2907</v>
      </c>
      <c r="C999" s="6">
        <v>0</v>
      </c>
      <c r="D999" s="6">
        <v>0</v>
      </c>
    </row>
    <row r="1000" spans="1:4" x14ac:dyDescent="0.25">
      <c r="A1000" t="s">
        <v>2908</v>
      </c>
      <c r="B1000" t="s">
        <v>2909</v>
      </c>
      <c r="C1000" s="6">
        <v>0</v>
      </c>
      <c r="D1000" s="6">
        <v>0</v>
      </c>
    </row>
    <row r="1001" spans="1:4" x14ac:dyDescent="0.25">
      <c r="A1001" t="s">
        <v>2910</v>
      </c>
      <c r="B1001" t="s">
        <v>2911</v>
      </c>
      <c r="C1001" s="6">
        <v>0</v>
      </c>
      <c r="D1001" s="6">
        <v>0</v>
      </c>
    </row>
    <row r="1002" spans="1:4" x14ac:dyDescent="0.25">
      <c r="A1002" t="s">
        <v>2912</v>
      </c>
      <c r="B1002" t="s">
        <v>2913</v>
      </c>
      <c r="C1002" s="6">
        <v>0</v>
      </c>
      <c r="D1002" s="6">
        <v>0</v>
      </c>
    </row>
    <row r="1003" spans="1:4" x14ac:dyDescent="0.25">
      <c r="A1003" t="s">
        <v>2914</v>
      </c>
      <c r="B1003" t="s">
        <v>2915</v>
      </c>
      <c r="C1003" s="6">
        <v>0</v>
      </c>
      <c r="D1003" s="6">
        <v>0</v>
      </c>
    </row>
    <row r="1004" spans="1:4" x14ac:dyDescent="0.25">
      <c r="A1004" t="s">
        <v>2916</v>
      </c>
      <c r="B1004" t="s">
        <v>2917</v>
      </c>
      <c r="C1004" s="6">
        <v>0</v>
      </c>
      <c r="D1004" s="6">
        <v>0</v>
      </c>
    </row>
    <row r="1005" spans="1:4" x14ac:dyDescent="0.25">
      <c r="A1005" t="s">
        <v>2918</v>
      </c>
      <c r="B1005" t="s">
        <v>2919</v>
      </c>
      <c r="C1005" s="6">
        <v>0</v>
      </c>
      <c r="D1005" s="6">
        <v>0</v>
      </c>
    </row>
    <row r="1006" spans="1:4" x14ac:dyDescent="0.25">
      <c r="A1006" t="s">
        <v>2920</v>
      </c>
      <c r="B1006" t="s">
        <v>2921</v>
      </c>
      <c r="C1006" s="6">
        <v>0</v>
      </c>
      <c r="D1006" s="6">
        <v>0</v>
      </c>
    </row>
    <row r="1007" spans="1:4" x14ac:dyDescent="0.25">
      <c r="A1007" t="s">
        <v>2922</v>
      </c>
      <c r="B1007" t="s">
        <v>2923</v>
      </c>
      <c r="C1007" s="6">
        <v>0</v>
      </c>
      <c r="D1007" s="6">
        <v>0</v>
      </c>
    </row>
    <row r="1008" spans="1:4" x14ac:dyDescent="0.25">
      <c r="A1008" t="s">
        <v>2924</v>
      </c>
      <c r="B1008" t="s">
        <v>2925</v>
      </c>
      <c r="C1008" s="6">
        <v>0</v>
      </c>
      <c r="D1008" s="6">
        <v>0</v>
      </c>
    </row>
    <row r="1009" spans="1:5" x14ac:dyDescent="0.25">
      <c r="A1009" t="s">
        <v>2926</v>
      </c>
      <c r="B1009" t="s">
        <v>2927</v>
      </c>
      <c r="C1009" s="6">
        <v>946</v>
      </c>
      <c r="D1009" s="6">
        <v>1012</v>
      </c>
      <c r="E1009" s="2" t="s">
        <v>947</v>
      </c>
    </row>
    <row r="1010" spans="1:5" x14ac:dyDescent="0.25">
      <c r="A1010" t="s">
        <v>2928</v>
      </c>
      <c r="B1010" t="s">
        <v>2929</v>
      </c>
      <c r="C1010" s="6">
        <v>0</v>
      </c>
      <c r="D1010" s="6">
        <v>0</v>
      </c>
    </row>
    <row r="1011" spans="1:5" x14ac:dyDescent="0.25">
      <c r="A1011" t="s">
        <v>2930</v>
      </c>
      <c r="B1011" t="s">
        <v>2931</v>
      </c>
      <c r="C1011" s="6">
        <v>0</v>
      </c>
      <c r="D1011" s="6">
        <v>0</v>
      </c>
    </row>
    <row r="1012" spans="1:5" x14ac:dyDescent="0.25">
      <c r="A1012" t="s">
        <v>2932</v>
      </c>
      <c r="B1012" t="s">
        <v>2933</v>
      </c>
      <c r="C1012" s="6">
        <v>0</v>
      </c>
      <c r="D1012" s="6">
        <v>0</v>
      </c>
    </row>
    <row r="1013" spans="1:5" x14ac:dyDescent="0.25">
      <c r="A1013" t="s">
        <v>2934</v>
      </c>
      <c r="B1013" t="s">
        <v>2935</v>
      </c>
      <c r="C1013" s="6">
        <v>770</v>
      </c>
      <c r="D1013" s="6">
        <v>0</v>
      </c>
    </row>
    <row r="1014" spans="1:5" x14ac:dyDescent="0.25">
      <c r="A1014" t="s">
        <v>2936</v>
      </c>
      <c r="B1014" t="s">
        <v>2937</v>
      </c>
      <c r="C1014" s="6">
        <v>0</v>
      </c>
      <c r="D1014" s="6">
        <v>0</v>
      </c>
    </row>
    <row r="1015" spans="1:5" x14ac:dyDescent="0.25">
      <c r="A1015" t="s">
        <v>2938</v>
      </c>
      <c r="B1015" t="s">
        <v>2939</v>
      </c>
      <c r="C1015" s="6">
        <v>2850</v>
      </c>
      <c r="D1015" s="6">
        <v>0</v>
      </c>
    </row>
    <row r="1016" spans="1:5" x14ac:dyDescent="0.25">
      <c r="A1016" t="s">
        <v>2940</v>
      </c>
      <c r="B1016" t="s">
        <v>2941</v>
      </c>
      <c r="C1016" s="6">
        <v>0</v>
      </c>
      <c r="D1016" s="6">
        <v>0</v>
      </c>
    </row>
    <row r="1017" spans="1:5" x14ac:dyDescent="0.25">
      <c r="A1017" t="s">
        <v>2942</v>
      </c>
      <c r="B1017" t="s">
        <v>2943</v>
      </c>
      <c r="C1017" s="6">
        <v>361800</v>
      </c>
      <c r="D1017" s="6">
        <v>379890</v>
      </c>
    </row>
    <row r="1018" spans="1:5" x14ac:dyDescent="0.25">
      <c r="A1018" t="s">
        <v>2944</v>
      </c>
      <c r="B1018" t="s">
        <v>2945</v>
      </c>
      <c r="C1018" s="6">
        <v>56892</v>
      </c>
      <c r="D1018" s="6">
        <v>59737</v>
      </c>
    </row>
    <row r="1019" spans="1:5" x14ac:dyDescent="0.25">
      <c r="A1019" t="s">
        <v>2946</v>
      </c>
      <c r="B1019" t="s">
        <v>2947</v>
      </c>
      <c r="C1019" s="6">
        <v>0</v>
      </c>
      <c r="D1019" s="6">
        <v>0</v>
      </c>
    </row>
    <row r="1020" spans="1:5" x14ac:dyDescent="0.25">
      <c r="A1020" t="s">
        <v>2948</v>
      </c>
      <c r="B1020" t="s">
        <v>2949</v>
      </c>
      <c r="C1020" s="6">
        <v>10085</v>
      </c>
      <c r="D1020" s="6">
        <v>0</v>
      </c>
    </row>
    <row r="1021" spans="1:5" x14ac:dyDescent="0.25">
      <c r="A1021" t="s">
        <v>2950</v>
      </c>
      <c r="B1021" t="s">
        <v>2951</v>
      </c>
      <c r="C1021" s="6">
        <v>0</v>
      </c>
      <c r="D1021" s="6">
        <v>0</v>
      </c>
    </row>
    <row r="1022" spans="1:5" x14ac:dyDescent="0.25">
      <c r="A1022" t="s">
        <v>2952</v>
      </c>
      <c r="B1022" t="s">
        <v>2953</v>
      </c>
      <c r="C1022" s="6">
        <v>6188</v>
      </c>
      <c r="D1022" s="6">
        <v>6492</v>
      </c>
    </row>
    <row r="1023" spans="1:5" x14ac:dyDescent="0.25">
      <c r="A1023" t="s">
        <v>2954</v>
      </c>
      <c r="B1023" t="s">
        <v>2955</v>
      </c>
      <c r="C1023" s="6">
        <v>15701</v>
      </c>
      <c r="D1023" s="6">
        <v>16486</v>
      </c>
    </row>
    <row r="1024" spans="1:5" x14ac:dyDescent="0.25">
      <c r="A1024" t="s">
        <v>2956</v>
      </c>
      <c r="B1024" t="s">
        <v>2957</v>
      </c>
      <c r="C1024" s="6">
        <v>17376</v>
      </c>
      <c r="D1024" s="6">
        <v>17585</v>
      </c>
    </row>
    <row r="1025" spans="1:5" x14ac:dyDescent="0.25">
      <c r="A1025" t="s">
        <v>2958</v>
      </c>
      <c r="B1025" t="s">
        <v>2959</v>
      </c>
      <c r="C1025" s="6">
        <v>0</v>
      </c>
      <c r="D1025" s="6">
        <v>0</v>
      </c>
    </row>
    <row r="1026" spans="1:5" x14ac:dyDescent="0.25">
      <c r="A1026" t="s">
        <v>2960</v>
      </c>
      <c r="B1026" t="s">
        <v>2961</v>
      </c>
      <c r="C1026" s="6">
        <v>0</v>
      </c>
      <c r="D1026" s="6">
        <v>0</v>
      </c>
    </row>
    <row r="1027" spans="1:5" x14ac:dyDescent="0.25">
      <c r="A1027" t="s">
        <v>2962</v>
      </c>
      <c r="B1027" t="s">
        <v>2963</v>
      </c>
      <c r="C1027" s="6">
        <v>0</v>
      </c>
      <c r="D1027" s="6">
        <v>0</v>
      </c>
    </row>
    <row r="1028" spans="1:5" s="3" customFormat="1" x14ac:dyDescent="0.25">
      <c r="A1028" s="3" t="s">
        <v>21959</v>
      </c>
      <c r="C1028" s="5">
        <f>SUM(C985:C1027)</f>
        <v>481893</v>
      </c>
      <c r="D1028" s="5">
        <f>SUM(D985:D1027)</f>
        <v>481202</v>
      </c>
      <c r="E1028" s="4"/>
    </row>
    <row r="1029" spans="1:5" x14ac:dyDescent="0.25">
      <c r="A1029" t="s">
        <v>2964</v>
      </c>
      <c r="B1029" t="s">
        <v>2965</v>
      </c>
      <c r="C1029" s="6">
        <v>350</v>
      </c>
      <c r="D1029" s="6">
        <v>0</v>
      </c>
    </row>
    <row r="1030" spans="1:5" x14ac:dyDescent="0.25">
      <c r="A1030" t="s">
        <v>2966</v>
      </c>
      <c r="B1030" t="s">
        <v>2967</v>
      </c>
      <c r="C1030" s="6">
        <v>500</v>
      </c>
      <c r="D1030" s="6">
        <v>0</v>
      </c>
    </row>
    <row r="1031" spans="1:5" x14ac:dyDescent="0.25">
      <c r="A1031" t="s">
        <v>2970</v>
      </c>
      <c r="B1031" t="s">
        <v>2971</v>
      </c>
      <c r="C1031" s="6">
        <v>100</v>
      </c>
      <c r="D1031" s="6">
        <v>0</v>
      </c>
    </row>
    <row r="1032" spans="1:5" x14ac:dyDescent="0.25">
      <c r="A1032" t="s">
        <v>2980</v>
      </c>
      <c r="B1032" t="s">
        <v>2981</v>
      </c>
      <c r="C1032" s="6">
        <v>300</v>
      </c>
      <c r="D1032" s="6">
        <v>0</v>
      </c>
    </row>
    <row r="1033" spans="1:5" x14ac:dyDescent="0.25">
      <c r="A1033" t="s">
        <v>2982</v>
      </c>
      <c r="B1033" t="s">
        <v>2983</v>
      </c>
      <c r="C1033" s="6">
        <v>100</v>
      </c>
      <c r="D1033" s="6">
        <v>200</v>
      </c>
    </row>
    <row r="1034" spans="1:5" x14ac:dyDescent="0.25">
      <c r="A1034" t="s">
        <v>2984</v>
      </c>
      <c r="B1034" t="s">
        <v>2985</v>
      </c>
      <c r="C1034" s="6">
        <v>200</v>
      </c>
      <c r="D1034" s="6">
        <v>0</v>
      </c>
    </row>
    <row r="1035" spans="1:5" x14ac:dyDescent="0.25">
      <c r="A1035" t="s">
        <v>3006</v>
      </c>
      <c r="B1035" t="s">
        <v>3007</v>
      </c>
      <c r="C1035" s="6">
        <v>361</v>
      </c>
      <c r="D1035" s="6">
        <v>361</v>
      </c>
      <c r="E1035" s="2" t="s">
        <v>947</v>
      </c>
    </row>
    <row r="1036" spans="1:5" x14ac:dyDescent="0.25">
      <c r="A1036" t="s">
        <v>3014</v>
      </c>
      <c r="B1036" t="s">
        <v>3015</v>
      </c>
      <c r="C1036" s="6">
        <v>1500</v>
      </c>
      <c r="D1036" s="6">
        <v>3000</v>
      </c>
    </row>
    <row r="1037" spans="1:5" x14ac:dyDescent="0.25">
      <c r="A1037" t="s">
        <v>3016</v>
      </c>
      <c r="B1037" t="s">
        <v>3017</v>
      </c>
      <c r="C1037" s="6">
        <v>160163</v>
      </c>
      <c r="D1037" s="6">
        <v>220671</v>
      </c>
    </row>
    <row r="1038" spans="1:5" x14ac:dyDescent="0.25">
      <c r="A1038" t="s">
        <v>3018</v>
      </c>
      <c r="B1038" t="s">
        <v>3019</v>
      </c>
      <c r="C1038" s="6">
        <v>50000</v>
      </c>
      <c r="D1038" s="6">
        <v>52500</v>
      </c>
    </row>
    <row r="1039" spans="1:5" x14ac:dyDescent="0.25">
      <c r="A1039" t="s">
        <v>3022</v>
      </c>
      <c r="B1039" t="s">
        <v>3023</v>
      </c>
      <c r="C1039" s="6">
        <v>2000</v>
      </c>
      <c r="D1039" s="6">
        <v>0</v>
      </c>
    </row>
    <row r="1040" spans="1:5" x14ac:dyDescent="0.25">
      <c r="A1040" t="s">
        <v>3026</v>
      </c>
      <c r="B1040" t="s">
        <v>3027</v>
      </c>
      <c r="C1040" s="6">
        <v>3047</v>
      </c>
      <c r="D1040" s="6">
        <v>3200</v>
      </c>
    </row>
    <row r="1041" spans="1:5" x14ac:dyDescent="0.25">
      <c r="A1041" t="s">
        <v>3028</v>
      </c>
      <c r="B1041" t="s">
        <v>3029</v>
      </c>
      <c r="C1041" s="6">
        <v>7881</v>
      </c>
      <c r="D1041" s="6">
        <v>8275</v>
      </c>
    </row>
    <row r="1042" spans="1:5" x14ac:dyDescent="0.25">
      <c r="A1042" t="s">
        <v>3030</v>
      </c>
      <c r="B1042" t="s">
        <v>3031</v>
      </c>
      <c r="C1042" s="6">
        <v>14990</v>
      </c>
      <c r="D1042" s="6">
        <v>14990</v>
      </c>
    </row>
    <row r="1043" spans="1:5" s="3" customFormat="1" x14ac:dyDescent="0.25">
      <c r="A1043" s="3" t="s">
        <v>21960</v>
      </c>
      <c r="C1043" s="5">
        <f>SUM(C1029:C1042)</f>
        <v>241492</v>
      </c>
      <c r="D1043" s="5">
        <f>SUM(D1029:D1042)</f>
        <v>303197</v>
      </c>
      <c r="E1043" s="4"/>
    </row>
    <row r="1044" spans="1:5" x14ac:dyDescent="0.25">
      <c r="A1044" t="s">
        <v>3034</v>
      </c>
      <c r="B1044" t="s">
        <v>3035</v>
      </c>
      <c r="C1044" s="6">
        <v>1350</v>
      </c>
      <c r="D1044" s="6">
        <v>1850</v>
      </c>
      <c r="E1044" s="2" t="s">
        <v>3036</v>
      </c>
    </row>
    <row r="1045" spans="1:5" x14ac:dyDescent="0.25">
      <c r="A1045" t="s">
        <v>3037</v>
      </c>
      <c r="B1045" t="s">
        <v>3038</v>
      </c>
      <c r="C1045" s="6">
        <v>2000</v>
      </c>
      <c r="D1045" s="6">
        <v>2000</v>
      </c>
    </row>
    <row r="1046" spans="1:5" x14ac:dyDescent="0.25">
      <c r="A1046" t="s">
        <v>3039</v>
      </c>
      <c r="B1046" t="s">
        <v>3040</v>
      </c>
      <c r="C1046" s="6">
        <v>200</v>
      </c>
      <c r="D1046" s="6">
        <v>200</v>
      </c>
    </row>
    <row r="1047" spans="1:5" x14ac:dyDescent="0.25">
      <c r="A1047" t="s">
        <v>3041</v>
      </c>
      <c r="B1047" t="s">
        <v>3042</v>
      </c>
      <c r="C1047" s="6">
        <v>200</v>
      </c>
      <c r="D1047" s="6">
        <v>400</v>
      </c>
      <c r="E1047" s="2" t="s">
        <v>3043</v>
      </c>
    </row>
    <row r="1048" spans="1:5" x14ac:dyDescent="0.25">
      <c r="A1048" t="s">
        <v>3046</v>
      </c>
      <c r="B1048" t="s">
        <v>3047</v>
      </c>
      <c r="C1048" s="6">
        <v>10725</v>
      </c>
      <c r="D1048" s="6">
        <v>10725</v>
      </c>
    </row>
    <row r="1049" spans="1:5" x14ac:dyDescent="0.25">
      <c r="A1049" t="s">
        <v>3052</v>
      </c>
      <c r="B1049" t="s">
        <v>3053</v>
      </c>
      <c r="C1049" s="6">
        <v>2735</v>
      </c>
      <c r="D1049" s="6">
        <v>2735</v>
      </c>
      <c r="E1049" s="2" t="s">
        <v>3054</v>
      </c>
    </row>
    <row r="1050" spans="1:5" x14ac:dyDescent="0.25">
      <c r="A1050" t="s">
        <v>3055</v>
      </c>
      <c r="B1050" t="s">
        <v>3056</v>
      </c>
      <c r="C1050" s="6">
        <v>3765</v>
      </c>
      <c r="D1050" s="6">
        <v>5765</v>
      </c>
      <c r="E1050" s="2" t="s">
        <v>3057</v>
      </c>
    </row>
    <row r="1051" spans="1:5" x14ac:dyDescent="0.25">
      <c r="A1051" t="s">
        <v>3060</v>
      </c>
      <c r="B1051" t="s">
        <v>3061</v>
      </c>
      <c r="C1051" s="6">
        <v>3124</v>
      </c>
      <c r="D1051" s="6">
        <v>3600</v>
      </c>
      <c r="E1051" s="2" t="s">
        <v>3062</v>
      </c>
    </row>
    <row r="1052" spans="1:5" x14ac:dyDescent="0.25">
      <c r="A1052" t="s">
        <v>3063</v>
      </c>
      <c r="B1052" t="s">
        <v>3064</v>
      </c>
      <c r="C1052" s="6">
        <v>700</v>
      </c>
      <c r="D1052" s="6">
        <v>700</v>
      </c>
    </row>
    <row r="1053" spans="1:5" x14ac:dyDescent="0.25">
      <c r="A1053" t="s">
        <v>3069</v>
      </c>
      <c r="B1053" t="s">
        <v>3070</v>
      </c>
      <c r="C1053" s="6">
        <v>800</v>
      </c>
      <c r="D1053" s="6">
        <v>800</v>
      </c>
    </row>
    <row r="1054" spans="1:5" x14ac:dyDescent="0.25">
      <c r="A1054" t="s">
        <v>3079</v>
      </c>
      <c r="B1054" t="s">
        <v>3080</v>
      </c>
      <c r="C1054" s="6">
        <v>50</v>
      </c>
      <c r="D1054" s="6">
        <v>50</v>
      </c>
    </row>
    <row r="1055" spans="1:5" x14ac:dyDescent="0.25">
      <c r="A1055" t="s">
        <v>3083</v>
      </c>
      <c r="B1055" t="s">
        <v>3084</v>
      </c>
      <c r="C1055" s="6">
        <v>52800</v>
      </c>
      <c r="D1055" s="6">
        <v>53500</v>
      </c>
    </row>
    <row r="1056" spans="1:5" x14ac:dyDescent="0.25">
      <c r="A1056" t="s">
        <v>3085</v>
      </c>
      <c r="B1056" t="s">
        <v>3086</v>
      </c>
      <c r="C1056" s="6">
        <v>1000</v>
      </c>
      <c r="D1056" s="6">
        <v>268</v>
      </c>
      <c r="E1056" s="2" t="s">
        <v>947</v>
      </c>
    </row>
    <row r="1057" spans="1:5" x14ac:dyDescent="0.25">
      <c r="A1057" t="s">
        <v>3091</v>
      </c>
      <c r="B1057" t="s">
        <v>3092</v>
      </c>
      <c r="C1057" s="6">
        <v>650</v>
      </c>
      <c r="D1057" s="6">
        <v>650</v>
      </c>
    </row>
    <row r="1058" spans="1:5" x14ac:dyDescent="0.25">
      <c r="A1058" t="s">
        <v>3093</v>
      </c>
      <c r="B1058" t="s">
        <v>3094</v>
      </c>
      <c r="C1058" s="6">
        <v>2450</v>
      </c>
      <c r="D1058" s="6">
        <v>2450</v>
      </c>
    </row>
    <row r="1059" spans="1:5" x14ac:dyDescent="0.25">
      <c r="A1059" t="s">
        <v>3097</v>
      </c>
      <c r="B1059" t="s">
        <v>3098</v>
      </c>
      <c r="C1059" s="6">
        <v>164311</v>
      </c>
      <c r="D1059" s="6">
        <v>167354</v>
      </c>
    </row>
    <row r="1060" spans="1:5" x14ac:dyDescent="0.25">
      <c r="A1060" t="s">
        <v>3099</v>
      </c>
      <c r="B1060" t="s">
        <v>3100</v>
      </c>
      <c r="C1060" s="6">
        <v>80424</v>
      </c>
      <c r="D1060" s="6">
        <v>84446</v>
      </c>
    </row>
    <row r="1061" spans="1:5" x14ac:dyDescent="0.25">
      <c r="A1061" t="s">
        <v>3103</v>
      </c>
      <c r="B1061" t="s">
        <v>3104</v>
      </c>
      <c r="C1061" s="6">
        <v>4000</v>
      </c>
      <c r="D1061" s="6">
        <v>0</v>
      </c>
    </row>
    <row r="1062" spans="1:5" x14ac:dyDescent="0.25">
      <c r="A1062" t="s">
        <v>3107</v>
      </c>
      <c r="B1062" t="s">
        <v>3108</v>
      </c>
      <c r="C1062" s="6">
        <v>3549</v>
      </c>
      <c r="D1062" s="6">
        <v>3651</v>
      </c>
    </row>
    <row r="1063" spans="1:5" x14ac:dyDescent="0.25">
      <c r="A1063" t="s">
        <v>3109</v>
      </c>
      <c r="B1063" t="s">
        <v>3110</v>
      </c>
      <c r="C1063" s="6">
        <v>9178</v>
      </c>
      <c r="D1063" s="6">
        <v>9443</v>
      </c>
    </row>
    <row r="1064" spans="1:5" x14ac:dyDescent="0.25">
      <c r="A1064" t="s">
        <v>3111</v>
      </c>
      <c r="B1064" t="s">
        <v>3112</v>
      </c>
      <c r="C1064" s="6">
        <v>26895</v>
      </c>
      <c r="D1064" s="6">
        <v>26965</v>
      </c>
    </row>
    <row r="1065" spans="1:5" s="3" customFormat="1" x14ac:dyDescent="0.25">
      <c r="A1065" s="3" t="s">
        <v>21961</v>
      </c>
      <c r="C1065" s="5">
        <f>SUM(C1044:C1064)</f>
        <v>370906</v>
      </c>
      <c r="D1065" s="5">
        <f>SUM(D1044:D1064)</f>
        <v>377552</v>
      </c>
      <c r="E1065" s="4"/>
    </row>
    <row r="1066" spans="1:5" x14ac:dyDescent="0.25">
      <c r="A1066" t="s">
        <v>3117</v>
      </c>
      <c r="B1066" t="s">
        <v>3118</v>
      </c>
      <c r="C1066" s="6">
        <v>1500</v>
      </c>
      <c r="D1066" s="6">
        <v>1500</v>
      </c>
    </row>
    <row r="1067" spans="1:5" x14ac:dyDescent="0.25">
      <c r="A1067" t="s">
        <v>3119</v>
      </c>
      <c r="B1067" t="s">
        <v>3120</v>
      </c>
      <c r="C1067" s="6">
        <v>500</v>
      </c>
      <c r="D1067" s="6">
        <v>400</v>
      </c>
      <c r="E1067" s="2" t="s">
        <v>3121</v>
      </c>
    </row>
    <row r="1068" spans="1:5" x14ac:dyDescent="0.25">
      <c r="A1068" t="s">
        <v>3122</v>
      </c>
      <c r="B1068" t="s">
        <v>3123</v>
      </c>
      <c r="C1068" s="6">
        <v>1000</v>
      </c>
      <c r="D1068" s="6">
        <v>1000</v>
      </c>
    </row>
    <row r="1069" spans="1:5" x14ac:dyDescent="0.25">
      <c r="A1069" t="s">
        <v>3124</v>
      </c>
      <c r="B1069" t="s">
        <v>3125</v>
      </c>
      <c r="C1069" s="6">
        <v>0</v>
      </c>
      <c r="D1069" s="6">
        <v>100</v>
      </c>
      <c r="E1069" s="2" t="s">
        <v>3126</v>
      </c>
    </row>
    <row r="1070" spans="1:5" x14ac:dyDescent="0.25">
      <c r="A1070" t="s">
        <v>3135</v>
      </c>
      <c r="B1070" t="s">
        <v>3136</v>
      </c>
      <c r="C1070" s="6">
        <v>2500</v>
      </c>
      <c r="D1070" s="6">
        <v>1000</v>
      </c>
      <c r="E1070" s="2" t="s">
        <v>3137</v>
      </c>
    </row>
    <row r="1071" spans="1:5" x14ac:dyDescent="0.25">
      <c r="A1071" t="s">
        <v>3138</v>
      </c>
      <c r="B1071" t="s">
        <v>3139</v>
      </c>
      <c r="C1071" s="6">
        <v>3000</v>
      </c>
      <c r="D1071" s="6">
        <v>3000</v>
      </c>
    </row>
    <row r="1072" spans="1:5" ht="30" x14ac:dyDescent="0.25">
      <c r="A1072" t="s">
        <v>3150</v>
      </c>
      <c r="B1072" t="s">
        <v>3151</v>
      </c>
      <c r="C1072" s="6">
        <v>3500</v>
      </c>
      <c r="D1072" s="6">
        <v>6000</v>
      </c>
      <c r="E1072" s="2" t="s">
        <v>3152</v>
      </c>
    </row>
    <row r="1073" spans="1:5" x14ac:dyDescent="0.25">
      <c r="A1073" t="s">
        <v>3169</v>
      </c>
      <c r="B1073" t="s">
        <v>3170</v>
      </c>
      <c r="C1073" s="6">
        <v>1976</v>
      </c>
      <c r="D1073" s="6">
        <v>2000</v>
      </c>
    </row>
    <row r="1074" spans="1:5" x14ac:dyDescent="0.25">
      <c r="A1074" t="s">
        <v>3177</v>
      </c>
      <c r="B1074" t="s">
        <v>3178</v>
      </c>
      <c r="C1074" s="6">
        <v>1500</v>
      </c>
      <c r="D1074" s="6">
        <v>1000</v>
      </c>
    </row>
    <row r="1075" spans="1:5" x14ac:dyDescent="0.25">
      <c r="A1075" t="s">
        <v>3179</v>
      </c>
      <c r="B1075" t="s">
        <v>3180</v>
      </c>
      <c r="C1075" s="6">
        <v>15758</v>
      </c>
      <c r="D1075" s="6">
        <v>12500</v>
      </c>
    </row>
    <row r="1076" spans="1:5" s="3" customFormat="1" x14ac:dyDescent="0.25">
      <c r="A1076" s="3" t="s">
        <v>21963</v>
      </c>
      <c r="C1076" s="5">
        <f>SUM(C1066:C1075)</f>
        <v>31234</v>
      </c>
      <c r="D1076" s="5">
        <f>SUM(D1066:D1075)</f>
        <v>28500</v>
      </c>
      <c r="E1076" s="4"/>
    </row>
    <row r="1077" spans="1:5" x14ac:dyDescent="0.25">
      <c r="A1077" t="s">
        <v>3201</v>
      </c>
      <c r="B1077" t="s">
        <v>3202</v>
      </c>
      <c r="C1077" s="6">
        <v>1000</v>
      </c>
      <c r="D1077" s="6">
        <v>1000</v>
      </c>
    </row>
    <row r="1078" spans="1:5" x14ac:dyDescent="0.25">
      <c r="A1078" t="s">
        <v>3203</v>
      </c>
      <c r="B1078" t="s">
        <v>3204</v>
      </c>
      <c r="C1078" s="6">
        <v>1200</v>
      </c>
      <c r="D1078" s="6">
        <v>1200</v>
      </c>
    </row>
    <row r="1079" spans="1:5" x14ac:dyDescent="0.25">
      <c r="A1079" t="s">
        <v>3205</v>
      </c>
      <c r="B1079" t="s">
        <v>3206</v>
      </c>
      <c r="C1079" s="6">
        <v>0</v>
      </c>
      <c r="D1079" s="6">
        <v>500</v>
      </c>
      <c r="E1079" s="2" t="s">
        <v>3207</v>
      </c>
    </row>
    <row r="1080" spans="1:5" x14ac:dyDescent="0.25">
      <c r="A1080" t="s">
        <v>3208</v>
      </c>
      <c r="B1080" t="s">
        <v>3209</v>
      </c>
      <c r="C1080" s="6">
        <v>100</v>
      </c>
      <c r="D1080" s="6">
        <v>100</v>
      </c>
    </row>
    <row r="1081" spans="1:5" x14ac:dyDescent="0.25">
      <c r="A1081" t="s">
        <v>3218</v>
      </c>
      <c r="B1081" t="s">
        <v>3219</v>
      </c>
      <c r="C1081" s="6">
        <v>200</v>
      </c>
      <c r="D1081" s="6">
        <v>200</v>
      </c>
    </row>
    <row r="1082" spans="1:5" x14ac:dyDescent="0.25">
      <c r="A1082" t="s">
        <v>3220</v>
      </c>
      <c r="B1082" t="s">
        <v>3221</v>
      </c>
      <c r="C1082" s="6">
        <v>100</v>
      </c>
      <c r="D1082" s="6">
        <v>400</v>
      </c>
      <c r="E1082" s="2" t="s">
        <v>3222</v>
      </c>
    </row>
    <row r="1083" spans="1:5" x14ac:dyDescent="0.25">
      <c r="A1083" t="s">
        <v>3249</v>
      </c>
      <c r="B1083" t="s">
        <v>3250</v>
      </c>
      <c r="C1083" s="6">
        <v>95242</v>
      </c>
      <c r="D1083" s="6">
        <v>120000</v>
      </c>
      <c r="E1083" s="2" t="s">
        <v>3251</v>
      </c>
    </row>
    <row r="1084" spans="1:5" ht="30" x14ac:dyDescent="0.25">
      <c r="A1084" t="s">
        <v>3252</v>
      </c>
      <c r="B1084" t="s">
        <v>3253</v>
      </c>
      <c r="C1084" s="6">
        <v>1701</v>
      </c>
      <c r="D1084" s="6">
        <v>361</v>
      </c>
      <c r="E1084" s="2" t="s">
        <v>3254</v>
      </c>
    </row>
    <row r="1085" spans="1:5" x14ac:dyDescent="0.25">
      <c r="A1085" t="s">
        <v>3263</v>
      </c>
      <c r="B1085" t="s">
        <v>3264</v>
      </c>
      <c r="C1085" s="6">
        <v>3400</v>
      </c>
      <c r="D1085" s="6">
        <v>4500</v>
      </c>
      <c r="E1085" s="2" t="s">
        <v>3265</v>
      </c>
    </row>
    <row r="1086" spans="1:5" x14ac:dyDescent="0.25">
      <c r="A1086" t="s">
        <v>3268</v>
      </c>
      <c r="B1086" t="s">
        <v>3269</v>
      </c>
      <c r="C1086" s="6">
        <v>356293</v>
      </c>
      <c r="D1086" s="6">
        <v>373121</v>
      </c>
    </row>
    <row r="1087" spans="1:5" x14ac:dyDescent="0.25">
      <c r="A1087" t="s">
        <v>3274</v>
      </c>
      <c r="B1087" t="s">
        <v>3275</v>
      </c>
      <c r="C1087" s="6">
        <v>4500</v>
      </c>
      <c r="D1087" s="6">
        <v>9000</v>
      </c>
      <c r="E1087" s="2" t="s">
        <v>3276</v>
      </c>
    </row>
    <row r="1088" spans="1:5" x14ac:dyDescent="0.25">
      <c r="A1088" t="s">
        <v>3277</v>
      </c>
      <c r="B1088" t="s">
        <v>3278</v>
      </c>
      <c r="C1088" s="6">
        <v>55340</v>
      </c>
      <c r="D1088" s="6">
        <v>58110</v>
      </c>
      <c r="E1088" s="2" t="s">
        <v>3279</v>
      </c>
    </row>
    <row r="1089" spans="1:5" x14ac:dyDescent="0.25">
      <c r="A1089" t="s">
        <v>3280</v>
      </c>
      <c r="B1089" t="s">
        <v>3281</v>
      </c>
      <c r="C1089" s="6">
        <v>7582</v>
      </c>
      <c r="D1089" s="6">
        <v>7826</v>
      </c>
    </row>
    <row r="1090" spans="1:5" x14ac:dyDescent="0.25">
      <c r="A1090" t="s">
        <v>3282</v>
      </c>
      <c r="B1090" t="s">
        <v>3283</v>
      </c>
      <c r="C1090" s="6">
        <v>15297</v>
      </c>
      <c r="D1090" s="6">
        <v>15941</v>
      </c>
    </row>
    <row r="1091" spans="1:5" x14ac:dyDescent="0.25">
      <c r="A1091" t="s">
        <v>3284</v>
      </c>
      <c r="B1091" t="s">
        <v>3285</v>
      </c>
      <c r="C1091" s="6">
        <v>20269</v>
      </c>
      <c r="D1091" s="6">
        <v>20437</v>
      </c>
    </row>
    <row r="1092" spans="1:5" x14ac:dyDescent="0.25">
      <c r="A1092" t="s">
        <v>3286</v>
      </c>
      <c r="B1092" t="s">
        <v>3287</v>
      </c>
      <c r="C1092" s="6">
        <v>0</v>
      </c>
      <c r="D1092" s="6">
        <v>0</v>
      </c>
    </row>
    <row r="1093" spans="1:5" x14ac:dyDescent="0.25">
      <c r="A1093" t="s">
        <v>3288</v>
      </c>
      <c r="B1093" t="s">
        <v>3289</v>
      </c>
      <c r="C1093" s="6">
        <v>0</v>
      </c>
      <c r="D1093" s="6">
        <v>0</v>
      </c>
    </row>
    <row r="1094" spans="1:5" s="3" customFormat="1" x14ac:dyDescent="0.25">
      <c r="A1094" s="3" t="s">
        <v>21962</v>
      </c>
      <c r="C1094" s="5">
        <f>SUM(C1077:C1093)</f>
        <v>562224</v>
      </c>
      <c r="D1094" s="5">
        <f>SUM(D1077:D1093)</f>
        <v>612696</v>
      </c>
      <c r="E1094" s="4"/>
    </row>
    <row r="1095" spans="1:5" x14ac:dyDescent="0.25">
      <c r="A1095" t="s">
        <v>3290</v>
      </c>
      <c r="B1095" t="s">
        <v>3291</v>
      </c>
      <c r="C1095" s="6">
        <v>5000</v>
      </c>
      <c r="D1095" s="6">
        <v>5000</v>
      </c>
    </row>
    <row r="1096" spans="1:5" x14ac:dyDescent="0.25">
      <c r="A1096" t="s">
        <v>3300</v>
      </c>
      <c r="B1096" t="s">
        <v>3301</v>
      </c>
      <c r="C1096" s="6">
        <v>7500</v>
      </c>
      <c r="D1096" s="6">
        <v>7500</v>
      </c>
    </row>
    <row r="1097" spans="1:5" x14ac:dyDescent="0.25">
      <c r="A1097" t="s">
        <v>3306</v>
      </c>
      <c r="B1097" t="s">
        <v>3307</v>
      </c>
      <c r="C1097" s="6">
        <v>7500</v>
      </c>
      <c r="D1097" s="6">
        <v>5000</v>
      </c>
    </row>
    <row r="1098" spans="1:5" x14ac:dyDescent="0.25">
      <c r="A1098" t="s">
        <v>3308</v>
      </c>
      <c r="B1098" t="s">
        <v>3309</v>
      </c>
      <c r="C1098" s="6">
        <v>50000</v>
      </c>
      <c r="D1098" s="6">
        <v>50000</v>
      </c>
    </row>
    <row r="1099" spans="1:5" x14ac:dyDescent="0.25">
      <c r="A1099" t="s">
        <v>3310</v>
      </c>
      <c r="B1099" t="s">
        <v>3311</v>
      </c>
      <c r="C1099" s="6">
        <v>50000</v>
      </c>
      <c r="D1099" s="6">
        <v>50000</v>
      </c>
    </row>
    <row r="1100" spans="1:5" x14ac:dyDescent="0.25">
      <c r="A1100" t="s">
        <v>3318</v>
      </c>
      <c r="B1100" t="s">
        <v>3319</v>
      </c>
      <c r="C1100" s="6">
        <v>100000</v>
      </c>
      <c r="D1100" s="6">
        <v>150000</v>
      </c>
    </row>
    <row r="1101" spans="1:5" x14ac:dyDescent="0.25">
      <c r="A1101" t="s">
        <v>3320</v>
      </c>
      <c r="B1101" t="s">
        <v>3321</v>
      </c>
      <c r="C1101" s="6">
        <v>500</v>
      </c>
      <c r="D1101" s="6">
        <v>500</v>
      </c>
    </row>
    <row r="1102" spans="1:5" x14ac:dyDescent="0.25">
      <c r="A1102" t="s">
        <v>3322</v>
      </c>
      <c r="B1102" t="s">
        <v>3323</v>
      </c>
      <c r="C1102" s="6">
        <v>25000</v>
      </c>
      <c r="D1102" s="6">
        <v>50000</v>
      </c>
    </row>
    <row r="1103" spans="1:5" x14ac:dyDescent="0.25">
      <c r="A1103" t="s">
        <v>3332</v>
      </c>
      <c r="B1103" t="s">
        <v>3333</v>
      </c>
      <c r="C1103" s="6">
        <v>200000</v>
      </c>
      <c r="D1103" s="6">
        <v>375000</v>
      </c>
    </row>
    <row r="1104" spans="1:5" x14ac:dyDescent="0.25">
      <c r="A1104" t="s">
        <v>3346</v>
      </c>
      <c r="B1104" t="s">
        <v>3347</v>
      </c>
      <c r="C1104" s="6">
        <v>0</v>
      </c>
      <c r="D1104" s="6">
        <v>25000</v>
      </c>
    </row>
    <row r="1105" spans="1:5" x14ac:dyDescent="0.25">
      <c r="A1105" t="s">
        <v>3358</v>
      </c>
      <c r="B1105" t="s">
        <v>3359</v>
      </c>
      <c r="C1105" s="6">
        <v>7500</v>
      </c>
      <c r="D1105" s="6">
        <v>7500</v>
      </c>
    </row>
    <row r="1106" spans="1:5" x14ac:dyDescent="0.25">
      <c r="A1106" t="s">
        <v>3362</v>
      </c>
      <c r="B1106" t="s">
        <v>3363</v>
      </c>
      <c r="C1106" s="6">
        <v>125000</v>
      </c>
      <c r="D1106" s="6">
        <v>125000</v>
      </c>
    </row>
    <row r="1107" spans="1:5" x14ac:dyDescent="0.25">
      <c r="A1107" t="s">
        <v>3366</v>
      </c>
      <c r="B1107" t="s">
        <v>3367</v>
      </c>
      <c r="C1107" s="6">
        <v>35000</v>
      </c>
      <c r="D1107" s="6">
        <v>25000</v>
      </c>
    </row>
    <row r="1108" spans="1:5" x14ac:dyDescent="0.25">
      <c r="A1108" t="s">
        <v>3372</v>
      </c>
      <c r="B1108" t="s">
        <v>3373</v>
      </c>
      <c r="C1108" s="6">
        <v>713737</v>
      </c>
      <c r="D1108" s="6">
        <v>750000</v>
      </c>
    </row>
    <row r="1109" spans="1:5" x14ac:dyDescent="0.25">
      <c r="A1109" t="s">
        <v>3374</v>
      </c>
      <c r="B1109" t="s">
        <v>3375</v>
      </c>
      <c r="C1109" s="6">
        <v>3227</v>
      </c>
      <c r="D1109" s="6">
        <v>3227</v>
      </c>
    </row>
    <row r="1110" spans="1:5" x14ac:dyDescent="0.25">
      <c r="A1110" t="s">
        <v>3394</v>
      </c>
      <c r="B1110" t="s">
        <v>3395</v>
      </c>
      <c r="C1110" s="6">
        <v>575000</v>
      </c>
      <c r="D1110" s="6">
        <v>575000</v>
      </c>
    </row>
    <row r="1111" spans="1:5" x14ac:dyDescent="0.25">
      <c r="A1111" t="s">
        <v>3396</v>
      </c>
      <c r="B1111" t="s">
        <v>3397</v>
      </c>
      <c r="C1111" s="6">
        <v>125000</v>
      </c>
      <c r="D1111" s="6">
        <v>125000</v>
      </c>
    </row>
    <row r="1112" spans="1:5" x14ac:dyDescent="0.25">
      <c r="A1112" t="s">
        <v>3398</v>
      </c>
      <c r="B1112" t="s">
        <v>3399</v>
      </c>
      <c r="C1112" s="6">
        <v>25000</v>
      </c>
      <c r="D1112" s="6">
        <v>50000</v>
      </c>
    </row>
    <row r="1113" spans="1:5" x14ac:dyDescent="0.25">
      <c r="A1113" t="s">
        <v>3400</v>
      </c>
      <c r="B1113" t="s">
        <v>3401</v>
      </c>
      <c r="C1113" s="6">
        <v>0</v>
      </c>
      <c r="D1113" s="6">
        <v>0</v>
      </c>
    </row>
    <row r="1114" spans="1:5" s="3" customFormat="1" x14ac:dyDescent="0.25">
      <c r="A1114" s="3" t="s">
        <v>21964</v>
      </c>
      <c r="C1114" s="5">
        <f>SUM(C1095:C1113)</f>
        <v>2054964</v>
      </c>
      <c r="D1114" s="5">
        <f>SUM(D1095:D1113)</f>
        <v>2378727</v>
      </c>
      <c r="E1114" s="4"/>
    </row>
    <row r="1115" spans="1:5" x14ac:dyDescent="0.25">
      <c r="A1115" t="s">
        <v>3402</v>
      </c>
      <c r="B1115" t="s">
        <v>3403</v>
      </c>
      <c r="C1115" s="6">
        <v>350</v>
      </c>
      <c r="D1115" s="6">
        <v>450</v>
      </c>
    </row>
    <row r="1116" spans="1:5" x14ac:dyDescent="0.25">
      <c r="A1116" t="s">
        <v>3408</v>
      </c>
      <c r="B1116" t="s">
        <v>3409</v>
      </c>
      <c r="C1116" s="6">
        <v>16000</v>
      </c>
      <c r="D1116" s="6">
        <v>8000</v>
      </c>
      <c r="E1116" s="2" t="s">
        <v>3410</v>
      </c>
    </row>
    <row r="1117" spans="1:5" x14ac:dyDescent="0.25">
      <c r="A1117" t="s">
        <v>3413</v>
      </c>
      <c r="B1117" t="s">
        <v>3414</v>
      </c>
      <c r="C1117" s="6">
        <v>0</v>
      </c>
      <c r="D1117" s="6">
        <v>500</v>
      </c>
      <c r="E1117" s="2" t="s">
        <v>3415</v>
      </c>
    </row>
    <row r="1118" spans="1:5" x14ac:dyDescent="0.25">
      <c r="A1118" t="s">
        <v>3416</v>
      </c>
      <c r="B1118" t="s">
        <v>3417</v>
      </c>
      <c r="C1118" s="6">
        <v>3500</v>
      </c>
      <c r="D1118" s="6">
        <v>4000</v>
      </c>
      <c r="E1118" s="2" t="s">
        <v>3418</v>
      </c>
    </row>
    <row r="1119" spans="1:5" x14ac:dyDescent="0.25">
      <c r="A1119" t="s">
        <v>3421</v>
      </c>
      <c r="B1119" t="s">
        <v>3422</v>
      </c>
      <c r="C1119" s="6">
        <v>1100</v>
      </c>
      <c r="D1119" s="6">
        <v>0</v>
      </c>
    </row>
    <row r="1120" spans="1:5" s="3" customFormat="1" x14ac:dyDescent="0.25">
      <c r="A1120" s="3" t="s">
        <v>21965</v>
      </c>
      <c r="C1120" s="5">
        <f>SUM(C1115:C1119)</f>
        <v>20950</v>
      </c>
      <c r="D1120" s="5">
        <f>SUM(D1115:D1119)</f>
        <v>12950</v>
      </c>
      <c r="E1120" s="4"/>
    </row>
    <row r="1121" spans="1:5" x14ac:dyDescent="0.25">
      <c r="A1121" t="s">
        <v>3425</v>
      </c>
      <c r="B1121" t="s">
        <v>3426</v>
      </c>
      <c r="C1121" s="6">
        <v>7500</v>
      </c>
      <c r="D1121" s="6">
        <v>7500</v>
      </c>
    </row>
    <row r="1122" spans="1:5" x14ac:dyDescent="0.25">
      <c r="A1122" t="s">
        <v>3427</v>
      </c>
      <c r="B1122" t="s">
        <v>3428</v>
      </c>
      <c r="C1122" s="6">
        <v>9500</v>
      </c>
      <c r="D1122" s="6">
        <v>12500</v>
      </c>
    </row>
    <row r="1123" spans="1:5" x14ac:dyDescent="0.25">
      <c r="A1123" t="s">
        <v>3429</v>
      </c>
      <c r="B1123" t="s">
        <v>3430</v>
      </c>
      <c r="C1123" s="6">
        <v>12500</v>
      </c>
      <c r="D1123" s="6">
        <v>12500</v>
      </c>
    </row>
    <row r="1124" spans="1:5" x14ac:dyDescent="0.25">
      <c r="A1124" t="s">
        <v>3431</v>
      </c>
      <c r="B1124" t="s">
        <v>3432</v>
      </c>
      <c r="C1124" s="6">
        <v>2500</v>
      </c>
      <c r="D1124" s="6">
        <v>2500</v>
      </c>
    </row>
    <row r="1125" spans="1:5" x14ac:dyDescent="0.25">
      <c r="A1125" t="s">
        <v>3433</v>
      </c>
      <c r="B1125" t="s">
        <v>3434</v>
      </c>
      <c r="C1125" s="6">
        <v>1000</v>
      </c>
      <c r="D1125" s="6">
        <v>0</v>
      </c>
    </row>
    <row r="1126" spans="1:5" x14ac:dyDescent="0.25">
      <c r="A1126" t="s">
        <v>3435</v>
      </c>
      <c r="B1126" t="s">
        <v>3436</v>
      </c>
      <c r="C1126" s="6">
        <v>1000</v>
      </c>
      <c r="D1126" s="6">
        <v>1000</v>
      </c>
    </row>
    <row r="1127" spans="1:5" x14ac:dyDescent="0.25">
      <c r="A1127" t="s">
        <v>3441</v>
      </c>
      <c r="B1127" t="s">
        <v>3442</v>
      </c>
      <c r="C1127" s="6">
        <v>1000</v>
      </c>
      <c r="D1127" s="6">
        <v>1000</v>
      </c>
    </row>
    <row r="1128" spans="1:5" x14ac:dyDescent="0.25">
      <c r="A1128" t="s">
        <v>3443</v>
      </c>
      <c r="B1128" t="s">
        <v>3444</v>
      </c>
      <c r="C1128" s="6">
        <v>5000</v>
      </c>
      <c r="D1128" s="6">
        <v>6000</v>
      </c>
    </row>
    <row r="1129" spans="1:5" x14ac:dyDescent="0.25">
      <c r="A1129" t="s">
        <v>3447</v>
      </c>
      <c r="B1129" t="s">
        <v>3448</v>
      </c>
      <c r="C1129" s="6">
        <v>1500</v>
      </c>
      <c r="D1129" s="6">
        <v>1500</v>
      </c>
    </row>
    <row r="1130" spans="1:5" x14ac:dyDescent="0.25">
      <c r="A1130" t="s">
        <v>3449</v>
      </c>
      <c r="B1130" t="s">
        <v>3450</v>
      </c>
      <c r="C1130" s="6">
        <v>300000</v>
      </c>
      <c r="D1130" s="6">
        <v>325000</v>
      </c>
    </row>
    <row r="1131" spans="1:5" x14ac:dyDescent="0.25">
      <c r="A1131" t="s">
        <v>3451</v>
      </c>
      <c r="B1131" t="s">
        <v>3452</v>
      </c>
      <c r="C1131" s="6">
        <v>70000</v>
      </c>
      <c r="D1131" s="6">
        <v>75000</v>
      </c>
    </row>
    <row r="1132" spans="1:5" x14ac:dyDescent="0.25">
      <c r="A1132" t="s">
        <v>3453</v>
      </c>
      <c r="B1132" t="s">
        <v>3454</v>
      </c>
      <c r="C1132" s="6">
        <v>2580</v>
      </c>
      <c r="D1132" s="6">
        <v>2580</v>
      </c>
    </row>
    <row r="1133" spans="1:5" x14ac:dyDescent="0.25">
      <c r="A1133" t="s">
        <v>3467</v>
      </c>
      <c r="B1133" t="s">
        <v>3468</v>
      </c>
      <c r="C1133" s="6">
        <v>250</v>
      </c>
      <c r="D1133" s="6">
        <v>250</v>
      </c>
    </row>
    <row r="1134" spans="1:5" x14ac:dyDescent="0.25">
      <c r="A1134" t="s">
        <v>3473</v>
      </c>
      <c r="B1134" t="s">
        <v>3474</v>
      </c>
      <c r="C1134" s="6">
        <v>100</v>
      </c>
      <c r="D1134" s="6">
        <v>100</v>
      </c>
    </row>
    <row r="1135" spans="1:5" x14ac:dyDescent="0.25">
      <c r="A1135" t="s">
        <v>3479</v>
      </c>
      <c r="B1135" t="s">
        <v>3480</v>
      </c>
      <c r="C1135" s="6">
        <v>5370</v>
      </c>
      <c r="D1135" s="6">
        <v>968</v>
      </c>
      <c r="E1135" s="2" t="s">
        <v>947</v>
      </c>
    </row>
    <row r="1136" spans="1:5" x14ac:dyDescent="0.25">
      <c r="A1136" t="s">
        <v>3489</v>
      </c>
      <c r="B1136" t="s">
        <v>3490</v>
      </c>
      <c r="C1136" s="6">
        <v>500</v>
      </c>
      <c r="D1136" s="6">
        <v>500</v>
      </c>
    </row>
    <row r="1137" spans="1:5" x14ac:dyDescent="0.25">
      <c r="A1137" t="s">
        <v>3491</v>
      </c>
      <c r="B1137" t="s">
        <v>3492</v>
      </c>
      <c r="C1137" s="6">
        <v>2000</v>
      </c>
      <c r="D1137" s="6">
        <v>1500</v>
      </c>
    </row>
    <row r="1138" spans="1:5" x14ac:dyDescent="0.25">
      <c r="A1138" t="s">
        <v>3493</v>
      </c>
      <c r="B1138" t="s">
        <v>3494</v>
      </c>
      <c r="C1138" s="6">
        <v>0</v>
      </c>
      <c r="D1138" s="6">
        <v>0</v>
      </c>
    </row>
    <row r="1139" spans="1:5" x14ac:dyDescent="0.25">
      <c r="A1139" t="s">
        <v>3495</v>
      </c>
      <c r="B1139" t="s">
        <v>3496</v>
      </c>
      <c r="C1139" s="6">
        <v>250</v>
      </c>
      <c r="D1139" s="6">
        <v>0</v>
      </c>
    </row>
    <row r="1140" spans="1:5" x14ac:dyDescent="0.25">
      <c r="A1140" t="s">
        <v>3497</v>
      </c>
      <c r="B1140" t="s">
        <v>3498</v>
      </c>
      <c r="C1140" s="6">
        <v>584278</v>
      </c>
      <c r="D1140" s="6">
        <v>613492</v>
      </c>
    </row>
    <row r="1141" spans="1:5" x14ac:dyDescent="0.25">
      <c r="A1141" t="s">
        <v>3499</v>
      </c>
      <c r="B1141" t="s">
        <v>3500</v>
      </c>
      <c r="C1141" s="6">
        <v>299523</v>
      </c>
      <c r="D1141" s="6">
        <v>258628</v>
      </c>
    </row>
    <row r="1142" spans="1:5" x14ac:dyDescent="0.25">
      <c r="A1142" t="s">
        <v>3503</v>
      </c>
      <c r="B1142" t="s">
        <v>3504</v>
      </c>
      <c r="C1142" s="6">
        <v>12500</v>
      </c>
      <c r="D1142" s="6">
        <v>0</v>
      </c>
    </row>
    <row r="1143" spans="1:5" x14ac:dyDescent="0.25">
      <c r="A1143" t="s">
        <v>3505</v>
      </c>
      <c r="B1143" t="s">
        <v>3506</v>
      </c>
      <c r="C1143" s="6">
        <v>15000</v>
      </c>
      <c r="D1143" s="6">
        <v>0</v>
      </c>
    </row>
    <row r="1144" spans="1:5" x14ac:dyDescent="0.25">
      <c r="A1144" t="s">
        <v>3507</v>
      </c>
      <c r="B1144" t="s">
        <v>3508</v>
      </c>
      <c r="C1144" s="6">
        <v>11210</v>
      </c>
      <c r="D1144" s="6">
        <v>10903</v>
      </c>
    </row>
    <row r="1145" spans="1:5" x14ac:dyDescent="0.25">
      <c r="A1145" t="s">
        <v>3509</v>
      </c>
      <c r="B1145" t="s">
        <v>3510</v>
      </c>
      <c r="C1145" s="6">
        <v>35876</v>
      </c>
      <c r="D1145" s="6">
        <v>35575</v>
      </c>
    </row>
    <row r="1146" spans="1:5" x14ac:dyDescent="0.25">
      <c r="A1146" t="s">
        <v>3511</v>
      </c>
      <c r="B1146" t="s">
        <v>3512</v>
      </c>
      <c r="C1146" s="6">
        <v>67481</v>
      </c>
      <c r="D1146" s="6">
        <v>67218</v>
      </c>
    </row>
    <row r="1147" spans="1:5" s="3" customFormat="1" x14ac:dyDescent="0.25">
      <c r="A1147" s="3" t="s">
        <v>21966</v>
      </c>
      <c r="C1147" s="5">
        <f>SUM(C1121:C1146)</f>
        <v>1448418</v>
      </c>
      <c r="D1147" s="5">
        <f>SUM(D1121:D1146)</f>
        <v>1436214</v>
      </c>
      <c r="E1147" s="4"/>
    </row>
    <row r="1148" spans="1:5" ht="30" x14ac:dyDescent="0.25">
      <c r="A1148" t="s">
        <v>3517</v>
      </c>
      <c r="B1148" t="s">
        <v>3518</v>
      </c>
      <c r="C1148" s="6">
        <v>3750</v>
      </c>
      <c r="D1148" s="6">
        <v>4000</v>
      </c>
      <c r="E1148" s="2" t="s">
        <v>3519</v>
      </c>
    </row>
    <row r="1149" spans="1:5" x14ac:dyDescent="0.25">
      <c r="A1149" t="s">
        <v>3520</v>
      </c>
      <c r="B1149" t="s">
        <v>3521</v>
      </c>
      <c r="C1149" s="6">
        <v>4000</v>
      </c>
      <c r="D1149" s="6">
        <v>3000</v>
      </c>
      <c r="E1149" s="2" t="s">
        <v>3522</v>
      </c>
    </row>
    <row r="1150" spans="1:5" ht="30" x14ac:dyDescent="0.25">
      <c r="A1150" t="s">
        <v>3525</v>
      </c>
      <c r="B1150" t="s">
        <v>3526</v>
      </c>
      <c r="C1150" s="6">
        <v>1925</v>
      </c>
      <c r="D1150" s="6">
        <v>2525</v>
      </c>
      <c r="E1150" s="2" t="s">
        <v>3527</v>
      </c>
    </row>
    <row r="1151" spans="1:5" x14ac:dyDescent="0.25">
      <c r="A1151" t="s">
        <v>3528</v>
      </c>
      <c r="B1151" t="s">
        <v>3529</v>
      </c>
      <c r="C1151" s="6">
        <v>950</v>
      </c>
      <c r="D1151" s="6">
        <v>0</v>
      </c>
    </row>
    <row r="1152" spans="1:5" ht="30" x14ac:dyDescent="0.25">
      <c r="A1152" t="s">
        <v>3530</v>
      </c>
      <c r="B1152" t="s">
        <v>3531</v>
      </c>
      <c r="C1152" s="6">
        <v>3200</v>
      </c>
      <c r="D1152" s="6">
        <v>3700</v>
      </c>
      <c r="E1152" s="2" t="s">
        <v>3532</v>
      </c>
    </row>
    <row r="1153" spans="1:5" ht="30" x14ac:dyDescent="0.25">
      <c r="A1153" t="s">
        <v>3537</v>
      </c>
      <c r="B1153" t="s">
        <v>3538</v>
      </c>
      <c r="C1153" s="6">
        <v>800</v>
      </c>
      <c r="D1153" s="6">
        <v>800</v>
      </c>
      <c r="E1153" s="2" t="s">
        <v>3539</v>
      </c>
    </row>
    <row r="1154" spans="1:5" x14ac:dyDescent="0.25">
      <c r="A1154" t="s">
        <v>3540</v>
      </c>
      <c r="B1154" t="s">
        <v>3541</v>
      </c>
      <c r="C1154" s="6">
        <v>1075</v>
      </c>
      <c r="D1154" s="6">
        <v>1075</v>
      </c>
      <c r="E1154" s="2" t="s">
        <v>3542</v>
      </c>
    </row>
    <row r="1155" spans="1:5" x14ac:dyDescent="0.25">
      <c r="A1155" t="s">
        <v>3551</v>
      </c>
      <c r="B1155" t="s">
        <v>3552</v>
      </c>
      <c r="C1155" s="6">
        <v>8588</v>
      </c>
      <c r="D1155" s="6">
        <v>8588</v>
      </c>
      <c r="E1155" s="2" t="s">
        <v>3553</v>
      </c>
    </row>
    <row r="1156" spans="1:5" x14ac:dyDescent="0.25">
      <c r="A1156" t="s">
        <v>3564</v>
      </c>
      <c r="B1156" t="s">
        <v>3565</v>
      </c>
      <c r="C1156" s="6">
        <v>750</v>
      </c>
      <c r="D1156" s="6">
        <v>250</v>
      </c>
      <c r="E1156" s="2" t="s">
        <v>3566</v>
      </c>
    </row>
    <row r="1157" spans="1:5" x14ac:dyDescent="0.25">
      <c r="A1157" t="s">
        <v>3573</v>
      </c>
      <c r="B1157" t="s">
        <v>3574</v>
      </c>
      <c r="C1157" s="6">
        <v>51500</v>
      </c>
      <c r="D1157" s="6">
        <v>51500</v>
      </c>
      <c r="E1157" s="2" t="s">
        <v>3575</v>
      </c>
    </row>
    <row r="1158" spans="1:5" x14ac:dyDescent="0.25">
      <c r="A1158" t="s">
        <v>3576</v>
      </c>
      <c r="B1158" t="s">
        <v>3577</v>
      </c>
      <c r="C1158" s="6">
        <v>980</v>
      </c>
      <c r="D1158" s="6">
        <v>1757</v>
      </c>
      <c r="E1158" s="2" t="s">
        <v>947</v>
      </c>
    </row>
    <row r="1159" spans="1:5" x14ac:dyDescent="0.25">
      <c r="A1159" t="s">
        <v>3584</v>
      </c>
      <c r="B1159" t="s">
        <v>3585</v>
      </c>
      <c r="C1159" s="6">
        <v>300</v>
      </c>
      <c r="D1159" s="6">
        <v>400</v>
      </c>
      <c r="E1159" s="2" t="s">
        <v>3586</v>
      </c>
    </row>
    <row r="1160" spans="1:5" x14ac:dyDescent="0.25">
      <c r="A1160" t="s">
        <v>3587</v>
      </c>
      <c r="B1160" t="s">
        <v>3588</v>
      </c>
      <c r="C1160" s="6">
        <v>1750</v>
      </c>
      <c r="D1160" s="6">
        <v>2500</v>
      </c>
      <c r="E1160" s="2" t="s">
        <v>3589</v>
      </c>
    </row>
    <row r="1161" spans="1:5" x14ac:dyDescent="0.25">
      <c r="A1161" t="s">
        <v>3590</v>
      </c>
      <c r="B1161" t="s">
        <v>3591</v>
      </c>
      <c r="C1161" s="6">
        <v>3200</v>
      </c>
      <c r="D1161" s="6">
        <v>4125</v>
      </c>
      <c r="E1161" s="2" t="s">
        <v>3592</v>
      </c>
    </row>
    <row r="1162" spans="1:5" x14ac:dyDescent="0.25">
      <c r="A1162" t="s">
        <v>3597</v>
      </c>
      <c r="B1162" t="s">
        <v>3598</v>
      </c>
      <c r="C1162" s="6">
        <v>149011</v>
      </c>
      <c r="D1162" s="6">
        <v>156462</v>
      </c>
    </row>
    <row r="1163" spans="1:5" x14ac:dyDescent="0.25">
      <c r="A1163" t="s">
        <v>3599</v>
      </c>
      <c r="B1163" t="s">
        <v>3600</v>
      </c>
      <c r="C1163" s="6">
        <v>224891</v>
      </c>
      <c r="D1163" s="6">
        <v>235003</v>
      </c>
    </row>
    <row r="1164" spans="1:5" x14ac:dyDescent="0.25">
      <c r="A1164" t="s">
        <v>3603</v>
      </c>
      <c r="B1164" t="s">
        <v>3604</v>
      </c>
      <c r="C1164" s="6">
        <v>7840</v>
      </c>
      <c r="D1164" s="6">
        <v>840</v>
      </c>
      <c r="E1164" s="2" t="s">
        <v>3605</v>
      </c>
    </row>
    <row r="1165" spans="1:5" x14ac:dyDescent="0.25">
      <c r="A1165" t="s">
        <v>3608</v>
      </c>
      <c r="B1165" t="s">
        <v>3609</v>
      </c>
      <c r="C1165" s="6">
        <v>4030</v>
      </c>
      <c r="D1165" s="6">
        <v>4215</v>
      </c>
    </row>
    <row r="1166" spans="1:5" x14ac:dyDescent="0.25">
      <c r="A1166" t="s">
        <v>3610</v>
      </c>
      <c r="B1166" t="s">
        <v>3611</v>
      </c>
      <c r="C1166" s="6">
        <v>15403</v>
      </c>
      <c r="D1166" s="6">
        <v>16131</v>
      </c>
    </row>
    <row r="1167" spans="1:5" x14ac:dyDescent="0.25">
      <c r="A1167" t="s">
        <v>3612</v>
      </c>
      <c r="B1167" t="s">
        <v>3613</v>
      </c>
      <c r="C1167" s="6">
        <v>33780</v>
      </c>
      <c r="D1167" s="6">
        <v>32025</v>
      </c>
    </row>
    <row r="1168" spans="1:5" ht="30" x14ac:dyDescent="0.25">
      <c r="A1168" t="s">
        <v>3616</v>
      </c>
      <c r="B1168" t="s">
        <v>3617</v>
      </c>
      <c r="C1168" s="6">
        <v>7800</v>
      </c>
      <c r="D1168" s="6">
        <v>15650</v>
      </c>
      <c r="E1168" s="2" t="s">
        <v>3618</v>
      </c>
    </row>
    <row r="1169" spans="1:5" s="3" customFormat="1" x14ac:dyDescent="0.25">
      <c r="A1169" s="3" t="s">
        <v>21967</v>
      </c>
      <c r="C1169" s="5">
        <f>SUM(C1148:C1168)</f>
        <v>525523</v>
      </c>
      <c r="D1169" s="5">
        <f>SUM(D1148:D1168)</f>
        <v>544546</v>
      </c>
      <c r="E1169" s="4"/>
    </row>
    <row r="1170" spans="1:5" x14ac:dyDescent="0.25">
      <c r="A1170" t="s">
        <v>3619</v>
      </c>
      <c r="B1170" t="s">
        <v>3620</v>
      </c>
      <c r="C1170" s="6">
        <v>4200</v>
      </c>
      <c r="D1170" s="6">
        <v>10200</v>
      </c>
      <c r="E1170" s="2" t="s">
        <v>3621</v>
      </c>
    </row>
    <row r="1171" spans="1:5" x14ac:dyDescent="0.25">
      <c r="A1171" t="s">
        <v>3622</v>
      </c>
      <c r="B1171" t="s">
        <v>3623</v>
      </c>
      <c r="C1171" s="6">
        <v>1000</v>
      </c>
      <c r="D1171" s="6">
        <v>1000</v>
      </c>
    </row>
    <row r="1172" spans="1:5" x14ac:dyDescent="0.25">
      <c r="A1172" t="s">
        <v>3626</v>
      </c>
      <c r="B1172" t="s">
        <v>3627</v>
      </c>
      <c r="C1172" s="6">
        <v>75</v>
      </c>
      <c r="D1172" s="6">
        <v>75</v>
      </c>
    </row>
    <row r="1173" spans="1:5" x14ac:dyDescent="0.25">
      <c r="A1173" t="s">
        <v>3636</v>
      </c>
      <c r="B1173" t="s">
        <v>3637</v>
      </c>
      <c r="C1173" s="6">
        <v>1500</v>
      </c>
      <c r="D1173" s="6">
        <v>1500</v>
      </c>
    </row>
    <row r="1174" spans="1:5" x14ac:dyDescent="0.25">
      <c r="A1174" t="s">
        <v>3640</v>
      </c>
      <c r="B1174" t="s">
        <v>3641</v>
      </c>
      <c r="C1174" s="6">
        <v>500</v>
      </c>
      <c r="D1174" s="6">
        <v>4000</v>
      </c>
      <c r="E1174" s="2" t="s">
        <v>3642</v>
      </c>
    </row>
    <row r="1175" spans="1:5" x14ac:dyDescent="0.25">
      <c r="A1175" t="s">
        <v>3661</v>
      </c>
      <c r="B1175" t="s">
        <v>3662</v>
      </c>
      <c r="C1175" s="6">
        <v>12500</v>
      </c>
      <c r="D1175" s="6">
        <v>12500</v>
      </c>
    </row>
    <row r="1176" spans="1:5" ht="45" x14ac:dyDescent="0.25">
      <c r="A1176" t="s">
        <v>3663</v>
      </c>
      <c r="B1176" t="s">
        <v>3664</v>
      </c>
      <c r="C1176" s="6">
        <v>485555</v>
      </c>
      <c r="D1176" s="6">
        <v>270905</v>
      </c>
      <c r="E1176" s="2" t="s">
        <v>3665</v>
      </c>
    </row>
    <row r="1177" spans="1:5" ht="45" x14ac:dyDescent="0.25">
      <c r="A1177" t="s">
        <v>3666</v>
      </c>
      <c r="B1177" t="s">
        <v>3667</v>
      </c>
      <c r="C1177" s="6">
        <v>142600</v>
      </c>
      <c r="D1177" s="6">
        <v>233800</v>
      </c>
      <c r="E1177" s="2" t="s">
        <v>3668</v>
      </c>
    </row>
    <row r="1178" spans="1:5" ht="60" x14ac:dyDescent="0.25">
      <c r="A1178" t="s">
        <v>3669</v>
      </c>
      <c r="B1178" t="s">
        <v>3670</v>
      </c>
      <c r="C1178" s="6">
        <v>1090735</v>
      </c>
      <c r="D1178" s="6">
        <v>1191385</v>
      </c>
      <c r="E1178" s="2" t="s">
        <v>3671</v>
      </c>
    </row>
    <row r="1179" spans="1:5" ht="45" x14ac:dyDescent="0.25">
      <c r="A1179" t="s">
        <v>3672</v>
      </c>
      <c r="B1179" t="s">
        <v>3673</v>
      </c>
      <c r="C1179" s="6">
        <v>178516</v>
      </c>
      <c r="D1179" s="6">
        <v>140727</v>
      </c>
      <c r="E1179" s="2" t="s">
        <v>3674</v>
      </c>
    </row>
    <row r="1180" spans="1:5" x14ac:dyDescent="0.25">
      <c r="A1180" t="s">
        <v>3675</v>
      </c>
      <c r="B1180" t="s">
        <v>3676</v>
      </c>
      <c r="C1180" s="6">
        <v>98990</v>
      </c>
      <c r="D1180" s="6">
        <v>98990</v>
      </c>
    </row>
    <row r="1181" spans="1:5" x14ac:dyDescent="0.25">
      <c r="A1181" t="s">
        <v>3677</v>
      </c>
      <c r="B1181" t="s">
        <v>3678</v>
      </c>
      <c r="C1181" s="6">
        <v>5000</v>
      </c>
      <c r="D1181" s="6">
        <v>5000</v>
      </c>
    </row>
    <row r="1182" spans="1:5" x14ac:dyDescent="0.25">
      <c r="A1182" t="s">
        <v>3679</v>
      </c>
      <c r="B1182" t="s">
        <v>3680</v>
      </c>
      <c r="C1182" s="6">
        <v>23698</v>
      </c>
      <c r="D1182" s="6">
        <v>0</v>
      </c>
      <c r="E1182" s="2" t="s">
        <v>3681</v>
      </c>
    </row>
    <row r="1183" spans="1:5" x14ac:dyDescent="0.25">
      <c r="A1183" t="s">
        <v>3682</v>
      </c>
      <c r="B1183" t="s">
        <v>3683</v>
      </c>
      <c r="C1183" s="6">
        <v>1000</v>
      </c>
      <c r="D1183" s="6">
        <v>1000</v>
      </c>
    </row>
    <row r="1184" spans="1:5" x14ac:dyDescent="0.25">
      <c r="A1184" t="s">
        <v>3684</v>
      </c>
      <c r="B1184" t="s">
        <v>3685</v>
      </c>
      <c r="C1184" s="6">
        <v>10000</v>
      </c>
      <c r="D1184" s="6">
        <v>10000</v>
      </c>
    </row>
    <row r="1185" spans="1:5" x14ac:dyDescent="0.25">
      <c r="A1185" t="s">
        <v>3690</v>
      </c>
      <c r="B1185" t="s">
        <v>3691</v>
      </c>
      <c r="C1185" s="6">
        <v>900181</v>
      </c>
      <c r="D1185" s="6">
        <v>939401</v>
      </c>
    </row>
    <row r="1186" spans="1:5" x14ac:dyDescent="0.25">
      <c r="A1186" t="s">
        <v>3692</v>
      </c>
      <c r="B1186" t="s">
        <v>3693</v>
      </c>
      <c r="C1186" s="6">
        <v>165360</v>
      </c>
      <c r="D1186" s="6">
        <v>139656</v>
      </c>
    </row>
    <row r="1187" spans="1:5" x14ac:dyDescent="0.25">
      <c r="A1187" t="s">
        <v>3696</v>
      </c>
      <c r="B1187" t="s">
        <v>3697</v>
      </c>
      <c r="C1187" s="6">
        <v>35750</v>
      </c>
      <c r="D1187" s="6">
        <v>22000</v>
      </c>
    </row>
    <row r="1188" spans="1:5" x14ac:dyDescent="0.25">
      <c r="A1188" t="s">
        <v>3698</v>
      </c>
      <c r="B1188" t="s">
        <v>3699</v>
      </c>
      <c r="C1188" s="6">
        <v>43776</v>
      </c>
      <c r="D1188" s="6">
        <v>47424</v>
      </c>
    </row>
    <row r="1189" spans="1:5" x14ac:dyDescent="0.25">
      <c r="A1189" t="s">
        <v>3700</v>
      </c>
      <c r="B1189" t="s">
        <v>3701</v>
      </c>
      <c r="C1189" s="6">
        <v>17762</v>
      </c>
      <c r="D1189" s="6">
        <v>18995</v>
      </c>
    </row>
    <row r="1190" spans="1:5" x14ac:dyDescent="0.25">
      <c r="A1190" t="s">
        <v>3702</v>
      </c>
      <c r="B1190" t="s">
        <v>3703</v>
      </c>
      <c r="C1190" s="6">
        <v>37431</v>
      </c>
      <c r="D1190" s="6">
        <v>40627</v>
      </c>
    </row>
    <row r="1191" spans="1:5" x14ac:dyDescent="0.25">
      <c r="A1191" t="s">
        <v>3704</v>
      </c>
      <c r="B1191" t="s">
        <v>3705</v>
      </c>
      <c r="C1191" s="6">
        <v>84751</v>
      </c>
      <c r="D1191" s="6">
        <v>90511</v>
      </c>
    </row>
    <row r="1192" spans="1:5" x14ac:dyDescent="0.25">
      <c r="A1192" t="s">
        <v>3708</v>
      </c>
      <c r="B1192" t="s">
        <v>3709</v>
      </c>
      <c r="C1192" s="6">
        <v>73256</v>
      </c>
      <c r="D1192" s="6">
        <v>147936</v>
      </c>
      <c r="E1192" s="2" t="s">
        <v>3710</v>
      </c>
    </row>
    <row r="1193" spans="1:5" s="3" customFormat="1" x14ac:dyDescent="0.25">
      <c r="A1193" s="3" t="s">
        <v>21968</v>
      </c>
      <c r="C1193" s="5">
        <f>SUM(C1170:C1192)</f>
        <v>3414136</v>
      </c>
      <c r="D1193" s="5">
        <f>SUM(D1170:D1192)</f>
        <v>3427632</v>
      </c>
      <c r="E1193" s="4"/>
    </row>
    <row r="1194" spans="1:5" x14ac:dyDescent="0.25">
      <c r="A1194" t="s">
        <v>3713</v>
      </c>
      <c r="B1194" t="s">
        <v>3714</v>
      </c>
      <c r="C1194" s="6">
        <v>500</v>
      </c>
      <c r="D1194" s="6">
        <v>500</v>
      </c>
    </row>
    <row r="1195" spans="1:5" x14ac:dyDescent="0.25">
      <c r="A1195" t="s">
        <v>3715</v>
      </c>
      <c r="B1195" t="s">
        <v>3716</v>
      </c>
      <c r="C1195" s="6">
        <v>700</v>
      </c>
      <c r="D1195" s="6">
        <v>400</v>
      </c>
    </row>
    <row r="1196" spans="1:5" x14ac:dyDescent="0.25">
      <c r="A1196" t="s">
        <v>3717</v>
      </c>
      <c r="B1196" t="s">
        <v>3718</v>
      </c>
      <c r="C1196" s="6">
        <v>0</v>
      </c>
      <c r="D1196" s="6">
        <v>300</v>
      </c>
    </row>
    <row r="1197" spans="1:5" x14ac:dyDescent="0.25">
      <c r="A1197" t="s">
        <v>3719</v>
      </c>
      <c r="B1197" t="s">
        <v>3720</v>
      </c>
      <c r="C1197" s="6">
        <v>100</v>
      </c>
      <c r="D1197" s="6">
        <v>100</v>
      </c>
    </row>
    <row r="1198" spans="1:5" x14ac:dyDescent="0.25">
      <c r="A1198" t="s">
        <v>3723</v>
      </c>
      <c r="B1198" t="s">
        <v>3724</v>
      </c>
      <c r="C1198" s="6">
        <v>4995</v>
      </c>
      <c r="D1198" s="6">
        <v>4500</v>
      </c>
      <c r="E1198" s="2" t="s">
        <v>3725</v>
      </c>
    </row>
    <row r="1199" spans="1:5" x14ac:dyDescent="0.25">
      <c r="A1199" t="s">
        <v>3730</v>
      </c>
      <c r="B1199" t="s">
        <v>3731</v>
      </c>
      <c r="C1199" s="6">
        <v>1000</v>
      </c>
      <c r="D1199" s="6">
        <v>700</v>
      </c>
    </row>
    <row r="1200" spans="1:5" x14ac:dyDescent="0.25">
      <c r="A1200" t="s">
        <v>3732</v>
      </c>
      <c r="B1200" t="s">
        <v>3733</v>
      </c>
      <c r="C1200" s="6">
        <v>350</v>
      </c>
      <c r="D1200" s="6">
        <v>350</v>
      </c>
      <c r="E1200" s="2" t="s">
        <v>3734</v>
      </c>
    </row>
    <row r="1201" spans="1:5" x14ac:dyDescent="0.25">
      <c r="A1201" t="s">
        <v>3763</v>
      </c>
      <c r="B1201" t="s">
        <v>3764</v>
      </c>
      <c r="C1201" s="6">
        <v>1200</v>
      </c>
      <c r="D1201" s="6">
        <v>956</v>
      </c>
      <c r="E1201" s="2" t="s">
        <v>947</v>
      </c>
    </row>
    <row r="1202" spans="1:5" ht="60" x14ac:dyDescent="0.25">
      <c r="A1202" t="s">
        <v>3769</v>
      </c>
      <c r="B1202" t="s">
        <v>3770</v>
      </c>
      <c r="C1202" s="6">
        <v>2900</v>
      </c>
      <c r="D1202" s="6">
        <v>700</v>
      </c>
      <c r="E1202" s="2" t="s">
        <v>3771</v>
      </c>
    </row>
    <row r="1203" spans="1:5" x14ac:dyDescent="0.25">
      <c r="A1203" t="s">
        <v>3772</v>
      </c>
      <c r="B1203" t="s">
        <v>3773</v>
      </c>
      <c r="C1203" s="6">
        <v>350</v>
      </c>
      <c r="D1203" s="6">
        <v>250</v>
      </c>
    </row>
    <row r="1204" spans="1:5" x14ac:dyDescent="0.25">
      <c r="A1204" t="s">
        <v>3774</v>
      </c>
      <c r="B1204" t="s">
        <v>3775</v>
      </c>
      <c r="C1204" s="6">
        <v>500</v>
      </c>
      <c r="D1204" s="6">
        <v>600</v>
      </c>
    </row>
    <row r="1205" spans="1:5" x14ac:dyDescent="0.25">
      <c r="A1205" t="s">
        <v>3778</v>
      </c>
      <c r="B1205" t="s">
        <v>3779</v>
      </c>
      <c r="C1205" s="6">
        <v>201492</v>
      </c>
      <c r="D1205" s="6">
        <v>214716</v>
      </c>
    </row>
    <row r="1206" spans="1:5" x14ac:dyDescent="0.25">
      <c r="A1206" t="s">
        <v>3780</v>
      </c>
      <c r="B1206" t="s">
        <v>3781</v>
      </c>
      <c r="C1206" s="6">
        <v>48614</v>
      </c>
      <c r="D1206" s="6">
        <v>51045</v>
      </c>
    </row>
    <row r="1207" spans="1:5" x14ac:dyDescent="0.25">
      <c r="A1207" t="s">
        <v>3784</v>
      </c>
      <c r="B1207" t="s">
        <v>3785</v>
      </c>
      <c r="C1207" s="6">
        <v>3920</v>
      </c>
      <c r="D1207" s="6">
        <v>420</v>
      </c>
    </row>
    <row r="1208" spans="1:5" ht="30" x14ac:dyDescent="0.25">
      <c r="A1208" t="s">
        <v>3786</v>
      </c>
      <c r="B1208" t="s">
        <v>3787</v>
      </c>
      <c r="C1208" s="6">
        <v>0</v>
      </c>
      <c r="D1208" s="6">
        <v>26689</v>
      </c>
      <c r="E1208" s="2" t="s">
        <v>3788</v>
      </c>
    </row>
    <row r="1209" spans="1:5" x14ac:dyDescent="0.25">
      <c r="A1209" t="s">
        <v>3789</v>
      </c>
      <c r="B1209" t="s">
        <v>3790</v>
      </c>
      <c r="C1209" s="6">
        <v>3627</v>
      </c>
      <c r="D1209" s="6">
        <v>3854</v>
      </c>
    </row>
    <row r="1210" spans="1:5" x14ac:dyDescent="0.25">
      <c r="A1210" t="s">
        <v>3791</v>
      </c>
      <c r="B1210" t="s">
        <v>3792</v>
      </c>
      <c r="C1210" s="6">
        <v>9641</v>
      </c>
      <c r="D1210" s="6">
        <v>10245</v>
      </c>
    </row>
    <row r="1211" spans="1:5" x14ac:dyDescent="0.25">
      <c r="A1211" t="s">
        <v>3793</v>
      </c>
      <c r="B1211" t="s">
        <v>3794</v>
      </c>
      <c r="C1211" s="6">
        <v>19061</v>
      </c>
      <c r="D1211" s="6">
        <v>19217</v>
      </c>
    </row>
    <row r="1212" spans="1:5" s="3" customFormat="1" x14ac:dyDescent="0.25">
      <c r="A1212" s="3" t="s">
        <v>21969</v>
      </c>
      <c r="C1212" s="5">
        <f>SUM(C1194:C1211)</f>
        <v>298950</v>
      </c>
      <c r="D1212" s="5">
        <f>SUM(D1194:D1211)</f>
        <v>335542</v>
      </c>
      <c r="E1212" s="4"/>
    </row>
    <row r="1213" spans="1:5" x14ac:dyDescent="0.25">
      <c r="A1213" t="s">
        <v>3799</v>
      </c>
      <c r="B1213" t="s">
        <v>3800</v>
      </c>
      <c r="C1213" s="6">
        <v>250</v>
      </c>
      <c r="D1213" s="6">
        <v>250</v>
      </c>
    </row>
    <row r="1214" spans="1:5" x14ac:dyDescent="0.25">
      <c r="A1214" t="s">
        <v>3801</v>
      </c>
      <c r="B1214" t="s">
        <v>3802</v>
      </c>
      <c r="C1214" s="6">
        <v>100</v>
      </c>
      <c r="D1214" s="6">
        <v>100</v>
      </c>
    </row>
    <row r="1215" spans="1:5" x14ac:dyDescent="0.25">
      <c r="A1215" t="s">
        <v>3803</v>
      </c>
      <c r="B1215" t="s">
        <v>3804</v>
      </c>
      <c r="C1215" s="6">
        <v>250</v>
      </c>
      <c r="D1215" s="6">
        <v>250</v>
      </c>
    </row>
    <row r="1216" spans="1:5" x14ac:dyDescent="0.25">
      <c r="A1216" t="s">
        <v>3805</v>
      </c>
      <c r="B1216" t="s">
        <v>3806</v>
      </c>
      <c r="C1216" s="6">
        <v>50</v>
      </c>
      <c r="D1216" s="6">
        <v>50</v>
      </c>
    </row>
    <row r="1217" spans="1:5" ht="315" x14ac:dyDescent="0.25">
      <c r="A1217" t="s">
        <v>3809</v>
      </c>
      <c r="B1217" t="s">
        <v>3810</v>
      </c>
      <c r="C1217" s="6">
        <v>98215</v>
      </c>
      <c r="D1217" s="6">
        <v>103126</v>
      </c>
      <c r="E1217" s="2" t="s">
        <v>3811</v>
      </c>
    </row>
    <row r="1218" spans="1:5" ht="180" x14ac:dyDescent="0.25">
      <c r="A1218" t="s">
        <v>3814</v>
      </c>
      <c r="B1218" t="s">
        <v>3815</v>
      </c>
      <c r="C1218" s="6">
        <v>6950</v>
      </c>
      <c r="D1218" s="6">
        <v>6950</v>
      </c>
      <c r="E1218" s="2" t="s">
        <v>3816</v>
      </c>
    </row>
    <row r="1219" spans="1:5" ht="30" x14ac:dyDescent="0.25">
      <c r="A1219" t="s">
        <v>3817</v>
      </c>
      <c r="B1219" t="s">
        <v>3818</v>
      </c>
      <c r="C1219" s="6">
        <v>100</v>
      </c>
      <c r="D1219" s="6">
        <v>200</v>
      </c>
      <c r="E1219" s="2" t="s">
        <v>3819</v>
      </c>
    </row>
    <row r="1220" spans="1:5" ht="60" x14ac:dyDescent="0.25">
      <c r="A1220" t="s">
        <v>3820</v>
      </c>
      <c r="B1220" t="s">
        <v>3821</v>
      </c>
      <c r="C1220" s="6">
        <v>2400</v>
      </c>
      <c r="D1220" s="6">
        <v>2400</v>
      </c>
      <c r="E1220" s="2" t="s">
        <v>3822</v>
      </c>
    </row>
    <row r="1221" spans="1:5" x14ac:dyDescent="0.25">
      <c r="A1221" t="s">
        <v>3823</v>
      </c>
      <c r="B1221" t="s">
        <v>3824</v>
      </c>
      <c r="C1221" s="6">
        <v>0</v>
      </c>
      <c r="D1221" s="6">
        <v>0</v>
      </c>
    </row>
    <row r="1222" spans="1:5" x14ac:dyDescent="0.25">
      <c r="A1222" t="s">
        <v>3825</v>
      </c>
      <c r="B1222" t="s">
        <v>3826</v>
      </c>
      <c r="C1222" s="6">
        <v>2000</v>
      </c>
      <c r="D1222" s="6">
        <v>2000</v>
      </c>
    </row>
    <row r="1223" spans="1:5" ht="30" x14ac:dyDescent="0.25">
      <c r="A1223" t="s">
        <v>3847</v>
      </c>
      <c r="B1223" t="s">
        <v>3848</v>
      </c>
      <c r="C1223" s="6">
        <v>3624</v>
      </c>
      <c r="D1223" s="6">
        <v>3624</v>
      </c>
      <c r="E1223" s="2" t="s">
        <v>3849</v>
      </c>
    </row>
    <row r="1224" spans="1:5" x14ac:dyDescent="0.25">
      <c r="A1224" t="s">
        <v>3850</v>
      </c>
      <c r="B1224" t="s">
        <v>3851</v>
      </c>
      <c r="C1224" s="6">
        <v>700</v>
      </c>
      <c r="D1224" s="6">
        <v>598</v>
      </c>
      <c r="E1224" s="2" t="s">
        <v>947</v>
      </c>
    </row>
    <row r="1225" spans="1:5" x14ac:dyDescent="0.25">
      <c r="A1225" t="s">
        <v>3860</v>
      </c>
      <c r="B1225" t="s">
        <v>3861</v>
      </c>
      <c r="C1225" s="6">
        <v>1500</v>
      </c>
      <c r="D1225" s="6">
        <v>1500</v>
      </c>
    </row>
    <row r="1226" spans="1:5" x14ac:dyDescent="0.25">
      <c r="A1226" t="s">
        <v>3864</v>
      </c>
      <c r="B1226" t="s">
        <v>3865</v>
      </c>
      <c r="C1226" s="6">
        <v>66953</v>
      </c>
      <c r="D1226" s="6">
        <v>70301</v>
      </c>
    </row>
    <row r="1227" spans="1:5" x14ac:dyDescent="0.25">
      <c r="A1227" t="s">
        <v>3870</v>
      </c>
      <c r="B1227" t="s">
        <v>3871</v>
      </c>
      <c r="C1227" s="6">
        <v>1000</v>
      </c>
      <c r="D1227" s="6">
        <v>0</v>
      </c>
    </row>
    <row r="1228" spans="1:5" x14ac:dyDescent="0.25">
      <c r="A1228" t="s">
        <v>3874</v>
      </c>
      <c r="B1228" t="s">
        <v>3875</v>
      </c>
      <c r="C1228" s="6">
        <v>971</v>
      </c>
      <c r="D1228" s="6">
        <v>1019</v>
      </c>
    </row>
    <row r="1229" spans="1:5" x14ac:dyDescent="0.25">
      <c r="A1229" t="s">
        <v>3876</v>
      </c>
      <c r="B1229" t="s">
        <v>3877</v>
      </c>
      <c r="C1229" s="6">
        <v>2511</v>
      </c>
      <c r="D1229" s="6">
        <v>2636</v>
      </c>
    </row>
    <row r="1230" spans="1:5" x14ac:dyDescent="0.25">
      <c r="A1230" t="s">
        <v>3878</v>
      </c>
      <c r="B1230" t="s">
        <v>3879</v>
      </c>
      <c r="C1230" s="6">
        <v>7264</v>
      </c>
      <c r="D1230" s="6">
        <v>7298</v>
      </c>
    </row>
    <row r="1231" spans="1:5" s="3" customFormat="1" x14ac:dyDescent="0.25">
      <c r="A1231" s="3" t="s">
        <v>21970</v>
      </c>
      <c r="C1231" s="5">
        <f>SUM(C1213:C1230)</f>
        <v>194838</v>
      </c>
      <c r="D1231" s="5">
        <f>SUM(D1213:D1230)</f>
        <v>202302</v>
      </c>
      <c r="E1231" s="4"/>
    </row>
    <row r="1232" spans="1:5" ht="45" x14ac:dyDescent="0.25">
      <c r="A1232" t="s">
        <v>3884</v>
      </c>
      <c r="B1232" t="s">
        <v>3885</v>
      </c>
      <c r="C1232" s="6">
        <v>6000</v>
      </c>
      <c r="D1232" s="6">
        <v>8000</v>
      </c>
      <c r="E1232" s="2" t="s">
        <v>3886</v>
      </c>
    </row>
    <row r="1233" spans="1:5" x14ac:dyDescent="0.25">
      <c r="A1233" t="s">
        <v>3887</v>
      </c>
      <c r="B1233" t="s">
        <v>3888</v>
      </c>
      <c r="C1233" s="6">
        <v>4000</v>
      </c>
      <c r="D1233" s="6">
        <v>4000</v>
      </c>
    </row>
    <row r="1234" spans="1:5" ht="105" x14ac:dyDescent="0.25">
      <c r="A1234" t="s">
        <v>3889</v>
      </c>
      <c r="B1234" t="s">
        <v>3890</v>
      </c>
      <c r="C1234" s="6">
        <v>19050</v>
      </c>
      <c r="D1234" s="6">
        <v>25000</v>
      </c>
      <c r="E1234" s="2" t="s">
        <v>3891</v>
      </c>
    </row>
    <row r="1235" spans="1:5" x14ac:dyDescent="0.25">
      <c r="A1235" t="s">
        <v>3892</v>
      </c>
      <c r="B1235" t="s">
        <v>3893</v>
      </c>
      <c r="C1235" s="6">
        <v>11080</v>
      </c>
      <c r="D1235" s="6">
        <v>13000</v>
      </c>
    </row>
    <row r="1236" spans="1:5" ht="30" x14ac:dyDescent="0.25">
      <c r="A1236" t="s">
        <v>3894</v>
      </c>
      <c r="B1236" t="s">
        <v>3895</v>
      </c>
      <c r="C1236" s="6">
        <v>0</v>
      </c>
      <c r="D1236" s="6">
        <v>3000</v>
      </c>
      <c r="E1236" s="2" t="s">
        <v>3896</v>
      </c>
    </row>
    <row r="1237" spans="1:5" x14ac:dyDescent="0.25">
      <c r="A1237" t="s">
        <v>3897</v>
      </c>
      <c r="B1237" t="s">
        <v>3898</v>
      </c>
      <c r="C1237" s="6">
        <v>10000</v>
      </c>
      <c r="D1237" s="6">
        <v>10000</v>
      </c>
    </row>
    <row r="1238" spans="1:5" ht="30" x14ac:dyDescent="0.25">
      <c r="A1238" t="s">
        <v>3909</v>
      </c>
      <c r="B1238" t="s">
        <v>3910</v>
      </c>
      <c r="C1238" s="6">
        <v>50000</v>
      </c>
      <c r="D1238" s="6">
        <v>50000</v>
      </c>
      <c r="E1238" s="2" t="s">
        <v>3911</v>
      </c>
    </row>
    <row r="1239" spans="1:5" ht="30" x14ac:dyDescent="0.25">
      <c r="A1239" t="s">
        <v>3932</v>
      </c>
      <c r="B1239" t="s">
        <v>3933</v>
      </c>
      <c r="C1239" s="6">
        <v>63558</v>
      </c>
      <c r="D1239" s="6">
        <v>25000</v>
      </c>
      <c r="E1239" s="2" t="s">
        <v>3934</v>
      </c>
    </row>
    <row r="1240" spans="1:5" x14ac:dyDescent="0.25">
      <c r="A1240" t="s">
        <v>3935</v>
      </c>
      <c r="B1240" t="s">
        <v>3936</v>
      </c>
      <c r="C1240" s="6">
        <v>1250</v>
      </c>
      <c r="D1240" s="6">
        <v>1250</v>
      </c>
      <c r="E1240" s="2" t="s">
        <v>3937</v>
      </c>
    </row>
    <row r="1241" spans="1:5" ht="30" x14ac:dyDescent="0.25">
      <c r="A1241" t="s">
        <v>3938</v>
      </c>
      <c r="B1241" t="s">
        <v>3939</v>
      </c>
      <c r="C1241" s="6">
        <v>2933</v>
      </c>
      <c r="D1241" s="6">
        <v>721</v>
      </c>
      <c r="E1241" s="2" t="s">
        <v>3940</v>
      </c>
    </row>
    <row r="1242" spans="1:5" x14ac:dyDescent="0.25">
      <c r="A1242" t="s">
        <v>3949</v>
      </c>
      <c r="B1242" t="s">
        <v>3950</v>
      </c>
      <c r="C1242" s="6">
        <v>200</v>
      </c>
      <c r="D1242" s="6">
        <v>200</v>
      </c>
      <c r="E1242" s="2" t="s">
        <v>3951</v>
      </c>
    </row>
    <row r="1243" spans="1:5" x14ac:dyDescent="0.25">
      <c r="A1243" t="s">
        <v>3954</v>
      </c>
      <c r="B1243" t="s">
        <v>3955</v>
      </c>
      <c r="C1243" s="6">
        <v>74807</v>
      </c>
      <c r="D1243" s="6">
        <v>78548</v>
      </c>
    </row>
    <row r="1244" spans="1:5" x14ac:dyDescent="0.25">
      <c r="A1244" t="s">
        <v>3956</v>
      </c>
      <c r="B1244" t="s">
        <v>3957</v>
      </c>
      <c r="C1244" s="6">
        <v>47998</v>
      </c>
      <c r="D1244" s="6">
        <v>50397</v>
      </c>
    </row>
    <row r="1245" spans="1:5" x14ac:dyDescent="0.25">
      <c r="A1245" t="s">
        <v>3960</v>
      </c>
      <c r="B1245" t="s">
        <v>3961</v>
      </c>
      <c r="C1245" s="6">
        <v>2000</v>
      </c>
      <c r="D1245" s="6">
        <v>0</v>
      </c>
    </row>
    <row r="1246" spans="1:5" x14ac:dyDescent="0.25">
      <c r="A1246" t="s">
        <v>3964</v>
      </c>
      <c r="B1246" t="s">
        <v>3965</v>
      </c>
      <c r="C1246" s="6">
        <v>1781</v>
      </c>
      <c r="D1246" s="6">
        <v>1870</v>
      </c>
    </row>
    <row r="1247" spans="1:5" x14ac:dyDescent="0.25">
      <c r="A1247" t="s">
        <v>3966</v>
      </c>
      <c r="B1247" t="s">
        <v>3967</v>
      </c>
      <c r="C1247" s="6">
        <v>4605</v>
      </c>
      <c r="D1247" s="6">
        <v>4835</v>
      </c>
    </row>
    <row r="1248" spans="1:5" x14ac:dyDescent="0.25">
      <c r="A1248" t="s">
        <v>3968</v>
      </c>
      <c r="B1248" t="s">
        <v>3969</v>
      </c>
      <c r="C1248" s="6">
        <v>12486</v>
      </c>
      <c r="D1248" s="6">
        <v>12548</v>
      </c>
    </row>
    <row r="1249" spans="1:5" s="3" customFormat="1" x14ac:dyDescent="0.25">
      <c r="A1249" s="3" t="s">
        <v>21971</v>
      </c>
      <c r="C1249" s="5">
        <f>SUM(C1232:C1248)</f>
        <v>311748</v>
      </c>
      <c r="D1249" s="5">
        <f>SUM(D1232:D1248)</f>
        <v>288369</v>
      </c>
      <c r="E1249" s="4"/>
    </row>
    <row r="1250" spans="1:5" ht="45" x14ac:dyDescent="0.25">
      <c r="A1250" t="s">
        <v>3972</v>
      </c>
      <c r="B1250" t="s">
        <v>3973</v>
      </c>
      <c r="C1250" s="6">
        <v>19700</v>
      </c>
      <c r="D1250" s="6">
        <v>18250</v>
      </c>
      <c r="E1250" s="2" t="s">
        <v>3974</v>
      </c>
    </row>
    <row r="1251" spans="1:5" x14ac:dyDescent="0.25">
      <c r="A1251" t="s">
        <v>3975</v>
      </c>
      <c r="B1251" t="s">
        <v>3976</v>
      </c>
      <c r="C1251" s="6">
        <v>1000</v>
      </c>
      <c r="D1251" s="6">
        <v>1000</v>
      </c>
    </row>
    <row r="1252" spans="1:5" ht="30" x14ac:dyDescent="0.25">
      <c r="A1252" t="s">
        <v>3977</v>
      </c>
      <c r="B1252" t="s">
        <v>3978</v>
      </c>
      <c r="C1252" s="6">
        <v>2960</v>
      </c>
      <c r="D1252" s="6">
        <v>3000</v>
      </c>
      <c r="E1252" s="2" t="s">
        <v>3979</v>
      </c>
    </row>
    <row r="1253" spans="1:5" ht="45" x14ac:dyDescent="0.25">
      <c r="A1253" t="s">
        <v>3980</v>
      </c>
      <c r="B1253" t="s">
        <v>3981</v>
      </c>
      <c r="C1253" s="6">
        <v>250</v>
      </c>
      <c r="D1253" s="6">
        <v>100</v>
      </c>
      <c r="E1253" s="2" t="s">
        <v>3982</v>
      </c>
    </row>
    <row r="1254" spans="1:5" x14ac:dyDescent="0.25">
      <c r="A1254" t="s">
        <v>3983</v>
      </c>
      <c r="B1254" t="s">
        <v>3984</v>
      </c>
      <c r="C1254" s="6">
        <v>3000</v>
      </c>
      <c r="D1254" s="6">
        <v>9000</v>
      </c>
      <c r="E1254" s="2" t="s">
        <v>3985</v>
      </c>
    </row>
    <row r="1255" spans="1:5" x14ac:dyDescent="0.25">
      <c r="A1255" t="s">
        <v>3988</v>
      </c>
      <c r="B1255" t="s">
        <v>3989</v>
      </c>
      <c r="C1255" s="6">
        <v>200</v>
      </c>
      <c r="D1255" s="6">
        <v>200</v>
      </c>
      <c r="E1255" s="2" t="s">
        <v>3990</v>
      </c>
    </row>
    <row r="1256" spans="1:5" x14ac:dyDescent="0.25">
      <c r="A1256" t="s">
        <v>3991</v>
      </c>
      <c r="B1256" t="s">
        <v>3992</v>
      </c>
      <c r="C1256" s="6">
        <v>2725</v>
      </c>
      <c r="D1256" s="6">
        <v>2725</v>
      </c>
      <c r="E1256" s="2" t="s">
        <v>3993</v>
      </c>
    </row>
    <row r="1257" spans="1:5" ht="45" x14ac:dyDescent="0.25">
      <c r="A1257" t="s">
        <v>3994</v>
      </c>
      <c r="B1257" t="s">
        <v>3995</v>
      </c>
      <c r="C1257" s="6">
        <v>400</v>
      </c>
      <c r="D1257" s="6">
        <v>600</v>
      </c>
      <c r="E1257" s="2" t="s">
        <v>3996</v>
      </c>
    </row>
    <row r="1258" spans="1:5" ht="30" x14ac:dyDescent="0.25">
      <c r="A1258" t="s">
        <v>3997</v>
      </c>
      <c r="B1258" t="s">
        <v>3998</v>
      </c>
      <c r="C1258" s="6">
        <v>0</v>
      </c>
      <c r="D1258" s="6">
        <v>390</v>
      </c>
      <c r="E1258" s="2" t="s">
        <v>3999</v>
      </c>
    </row>
    <row r="1259" spans="1:5" x14ac:dyDescent="0.25">
      <c r="A1259" t="s">
        <v>4000</v>
      </c>
      <c r="B1259" t="s">
        <v>4001</v>
      </c>
      <c r="C1259" s="6">
        <v>1000</v>
      </c>
      <c r="D1259" s="6">
        <v>0</v>
      </c>
    </row>
    <row r="1260" spans="1:5" ht="30" x14ac:dyDescent="0.25">
      <c r="A1260" t="s">
        <v>4006</v>
      </c>
      <c r="B1260" t="s">
        <v>4007</v>
      </c>
      <c r="C1260" s="6">
        <v>0</v>
      </c>
      <c r="D1260" s="6">
        <v>28831</v>
      </c>
      <c r="E1260" s="2" t="s">
        <v>4008</v>
      </c>
    </row>
    <row r="1261" spans="1:5" x14ac:dyDescent="0.25">
      <c r="A1261" t="s">
        <v>4009</v>
      </c>
      <c r="B1261" t="s">
        <v>4010</v>
      </c>
      <c r="C1261" s="6">
        <v>1000</v>
      </c>
      <c r="D1261" s="6">
        <v>1000</v>
      </c>
      <c r="E1261" s="2" t="s">
        <v>4011</v>
      </c>
    </row>
    <row r="1262" spans="1:5" x14ac:dyDescent="0.25">
      <c r="A1262" t="s">
        <v>4012</v>
      </c>
      <c r="B1262" t="s">
        <v>4013</v>
      </c>
      <c r="C1262" s="6">
        <v>0</v>
      </c>
      <c r="D1262" s="6">
        <v>0</v>
      </c>
    </row>
    <row r="1263" spans="1:5" x14ac:dyDescent="0.25">
      <c r="A1263" t="s">
        <v>4014</v>
      </c>
      <c r="B1263" t="s">
        <v>4015</v>
      </c>
      <c r="C1263" s="6">
        <v>50</v>
      </c>
      <c r="D1263" s="6">
        <v>50</v>
      </c>
      <c r="E1263" s="2" t="s">
        <v>4016</v>
      </c>
    </row>
    <row r="1264" spans="1:5" ht="30" x14ac:dyDescent="0.25">
      <c r="A1264" t="s">
        <v>4021</v>
      </c>
      <c r="B1264" t="s">
        <v>4022</v>
      </c>
      <c r="C1264" s="6">
        <v>1000</v>
      </c>
      <c r="D1264" s="6">
        <v>0</v>
      </c>
      <c r="E1264" s="2" t="s">
        <v>4023</v>
      </c>
    </row>
    <row r="1265" spans="1:5" x14ac:dyDescent="0.25">
      <c r="A1265" t="s">
        <v>4028</v>
      </c>
      <c r="B1265" t="s">
        <v>4029</v>
      </c>
      <c r="C1265" s="6">
        <v>1245</v>
      </c>
      <c r="D1265" s="6">
        <v>1245</v>
      </c>
      <c r="E1265" s="2" t="s">
        <v>4030</v>
      </c>
    </row>
    <row r="1266" spans="1:5" ht="30" x14ac:dyDescent="0.25">
      <c r="A1266" t="s">
        <v>4033</v>
      </c>
      <c r="B1266" t="s">
        <v>4034</v>
      </c>
      <c r="C1266" s="6">
        <v>33395</v>
      </c>
      <c r="D1266" s="6">
        <v>38069</v>
      </c>
      <c r="E1266" s="2" t="s">
        <v>4035</v>
      </c>
    </row>
    <row r="1267" spans="1:5" x14ac:dyDescent="0.25">
      <c r="A1267" t="s">
        <v>4036</v>
      </c>
      <c r="B1267" t="s">
        <v>4037</v>
      </c>
      <c r="C1267" s="6">
        <v>4875</v>
      </c>
      <c r="D1267" s="6">
        <v>1147</v>
      </c>
      <c r="E1267" s="2" t="s">
        <v>947</v>
      </c>
    </row>
    <row r="1268" spans="1:5" x14ac:dyDescent="0.25">
      <c r="A1268" t="s">
        <v>4046</v>
      </c>
      <c r="B1268" t="s">
        <v>4047</v>
      </c>
      <c r="C1268" s="6">
        <v>1700</v>
      </c>
      <c r="D1268" s="6">
        <v>2000</v>
      </c>
      <c r="E1268" s="2" t="s">
        <v>4048</v>
      </c>
    </row>
    <row r="1269" spans="1:5" ht="30" x14ac:dyDescent="0.25">
      <c r="A1269" t="s">
        <v>4049</v>
      </c>
      <c r="B1269" t="s">
        <v>4050</v>
      </c>
      <c r="C1269" s="6">
        <v>0</v>
      </c>
      <c r="D1269" s="6">
        <v>1000</v>
      </c>
      <c r="E1269" s="2" t="s">
        <v>4051</v>
      </c>
    </row>
    <row r="1270" spans="1:5" x14ac:dyDescent="0.25">
      <c r="A1270" t="s">
        <v>4056</v>
      </c>
      <c r="B1270" t="s">
        <v>4057</v>
      </c>
      <c r="C1270" s="6">
        <v>82926</v>
      </c>
      <c r="D1270" s="6">
        <v>84764</v>
      </c>
    </row>
    <row r="1271" spans="1:5" x14ac:dyDescent="0.25">
      <c r="A1271" t="s">
        <v>4058</v>
      </c>
      <c r="B1271" t="s">
        <v>4059</v>
      </c>
      <c r="C1271" s="6">
        <v>292841</v>
      </c>
      <c r="D1271" s="6">
        <v>336561</v>
      </c>
    </row>
    <row r="1272" spans="1:5" ht="30" x14ac:dyDescent="0.25">
      <c r="A1272" t="s">
        <v>4062</v>
      </c>
      <c r="B1272" t="s">
        <v>4063</v>
      </c>
      <c r="C1272" s="6">
        <v>12020</v>
      </c>
      <c r="D1272" s="6">
        <v>4520</v>
      </c>
      <c r="E1272" s="2" t="s">
        <v>4064</v>
      </c>
    </row>
    <row r="1273" spans="1:5" ht="45" x14ac:dyDescent="0.25">
      <c r="A1273" t="s">
        <v>4065</v>
      </c>
      <c r="B1273" t="s">
        <v>4066</v>
      </c>
      <c r="C1273" s="6">
        <v>107500</v>
      </c>
      <c r="D1273" s="6">
        <v>133000</v>
      </c>
      <c r="E1273" s="2" t="s">
        <v>4067</v>
      </c>
    </row>
    <row r="1274" spans="1:5" x14ac:dyDescent="0.25">
      <c r="A1274" t="s">
        <v>4068</v>
      </c>
      <c r="B1274" t="s">
        <v>4069</v>
      </c>
      <c r="C1274" s="6">
        <v>13772</v>
      </c>
      <c r="D1274" s="6">
        <v>14526</v>
      </c>
    </row>
    <row r="1275" spans="1:5" x14ac:dyDescent="0.25">
      <c r="A1275" t="s">
        <v>4070</v>
      </c>
      <c r="B1275" t="s">
        <v>4071</v>
      </c>
      <c r="C1275" s="6">
        <v>27702</v>
      </c>
      <c r="D1275" s="6">
        <v>31599</v>
      </c>
    </row>
    <row r="1276" spans="1:5" x14ac:dyDescent="0.25">
      <c r="A1276" t="s">
        <v>4072</v>
      </c>
      <c r="B1276" t="s">
        <v>4073</v>
      </c>
      <c r="C1276" s="6">
        <v>36643</v>
      </c>
      <c r="D1276" s="6">
        <v>24968</v>
      </c>
    </row>
    <row r="1277" spans="1:5" ht="45" x14ac:dyDescent="0.25">
      <c r="A1277" t="s">
        <v>4076</v>
      </c>
      <c r="B1277" t="s">
        <v>4077</v>
      </c>
      <c r="C1277" s="6">
        <v>0</v>
      </c>
      <c r="D1277" s="6">
        <v>30000</v>
      </c>
      <c r="E1277" s="2" t="s">
        <v>4078</v>
      </c>
    </row>
    <row r="1278" spans="1:5" s="3" customFormat="1" x14ac:dyDescent="0.25">
      <c r="A1278" s="3" t="s">
        <v>21972</v>
      </c>
      <c r="C1278" s="5">
        <f>SUM(C1250:C1277)</f>
        <v>647904</v>
      </c>
      <c r="D1278" s="5">
        <f>SUM(D1250:D1277)</f>
        <v>768545</v>
      </c>
      <c r="E1278" s="4"/>
    </row>
    <row r="1279" spans="1:5" x14ac:dyDescent="0.25">
      <c r="A1279" t="s">
        <v>4080</v>
      </c>
      <c r="B1279" t="s">
        <v>4081</v>
      </c>
      <c r="C1279" s="6">
        <v>200</v>
      </c>
      <c r="D1279" s="6">
        <v>200</v>
      </c>
    </row>
    <row r="1280" spans="1:5" x14ac:dyDescent="0.25">
      <c r="A1280" t="s">
        <v>4082</v>
      </c>
      <c r="B1280" t="s">
        <v>4083</v>
      </c>
      <c r="C1280" s="6">
        <v>500</v>
      </c>
      <c r="D1280" s="6">
        <v>500</v>
      </c>
    </row>
    <row r="1281" spans="1:5" x14ac:dyDescent="0.25">
      <c r="A1281" t="s">
        <v>4084</v>
      </c>
      <c r="B1281" t="s">
        <v>4085</v>
      </c>
      <c r="C1281" s="6">
        <v>4000</v>
      </c>
      <c r="D1281" s="6">
        <v>2000</v>
      </c>
      <c r="E1281" s="2" t="s">
        <v>4086</v>
      </c>
    </row>
    <row r="1282" spans="1:5" x14ac:dyDescent="0.25">
      <c r="A1282" t="s">
        <v>4087</v>
      </c>
      <c r="B1282" t="s">
        <v>4088</v>
      </c>
      <c r="C1282" s="6">
        <v>200</v>
      </c>
      <c r="D1282" s="6">
        <v>200</v>
      </c>
      <c r="E1282" s="2" t="s">
        <v>4089</v>
      </c>
    </row>
    <row r="1283" spans="1:5" x14ac:dyDescent="0.25">
      <c r="A1283" t="s">
        <v>4094</v>
      </c>
      <c r="B1283" t="s">
        <v>4095</v>
      </c>
      <c r="C1283" s="6">
        <v>350</v>
      </c>
      <c r="D1283" s="6">
        <v>350</v>
      </c>
      <c r="E1283" s="2" t="s">
        <v>4096</v>
      </c>
    </row>
    <row r="1284" spans="1:5" x14ac:dyDescent="0.25">
      <c r="A1284" t="s">
        <v>4101</v>
      </c>
      <c r="B1284" t="s">
        <v>4102</v>
      </c>
      <c r="C1284" s="6">
        <v>400</v>
      </c>
      <c r="D1284" s="6">
        <v>400</v>
      </c>
    </row>
    <row r="1285" spans="1:5" x14ac:dyDescent="0.25">
      <c r="A1285" t="s">
        <v>4103</v>
      </c>
      <c r="B1285" t="s">
        <v>4104</v>
      </c>
      <c r="C1285" s="6">
        <v>150</v>
      </c>
      <c r="D1285" s="6">
        <v>150</v>
      </c>
    </row>
    <row r="1286" spans="1:5" x14ac:dyDescent="0.25">
      <c r="A1286" t="s">
        <v>4135</v>
      </c>
      <c r="B1286" t="s">
        <v>4136</v>
      </c>
      <c r="C1286" s="6">
        <v>705</v>
      </c>
      <c r="D1286" s="6">
        <v>772</v>
      </c>
      <c r="E1286" s="2" t="s">
        <v>947</v>
      </c>
    </row>
    <row r="1287" spans="1:5" x14ac:dyDescent="0.25">
      <c r="A1287" t="s">
        <v>4141</v>
      </c>
      <c r="B1287" t="s">
        <v>4142</v>
      </c>
      <c r="C1287" s="6">
        <v>500</v>
      </c>
      <c r="D1287" s="6">
        <v>1</v>
      </c>
      <c r="E1287" s="2" t="s">
        <v>4143</v>
      </c>
    </row>
    <row r="1288" spans="1:5" x14ac:dyDescent="0.25">
      <c r="A1288" t="s">
        <v>4146</v>
      </c>
      <c r="B1288" t="s">
        <v>4147</v>
      </c>
      <c r="C1288" s="6">
        <v>1000</v>
      </c>
      <c r="D1288" s="6">
        <v>1500</v>
      </c>
      <c r="E1288" s="2" t="s">
        <v>4148</v>
      </c>
    </row>
    <row r="1289" spans="1:5" ht="30" x14ac:dyDescent="0.25">
      <c r="A1289" t="s">
        <v>4149</v>
      </c>
      <c r="B1289" t="s">
        <v>4150</v>
      </c>
      <c r="C1289" s="6">
        <v>0</v>
      </c>
      <c r="D1289" s="6">
        <v>0</v>
      </c>
      <c r="E1289" s="2" t="s">
        <v>4151</v>
      </c>
    </row>
    <row r="1290" spans="1:5" x14ac:dyDescent="0.25">
      <c r="A1290" t="s">
        <v>4154</v>
      </c>
      <c r="B1290" t="s">
        <v>4155</v>
      </c>
      <c r="C1290" s="6">
        <v>191364</v>
      </c>
      <c r="D1290" s="6">
        <v>200932</v>
      </c>
    </row>
    <row r="1291" spans="1:5" ht="45" x14ac:dyDescent="0.25">
      <c r="A1291" t="s">
        <v>4156</v>
      </c>
      <c r="B1291" t="s">
        <v>4157</v>
      </c>
      <c r="C1291" s="6">
        <v>31000</v>
      </c>
      <c r="D1291" s="6">
        <v>49014</v>
      </c>
      <c r="E1291" s="2" t="s">
        <v>4158</v>
      </c>
    </row>
    <row r="1292" spans="1:5" ht="30" x14ac:dyDescent="0.25">
      <c r="A1292" t="s">
        <v>4159</v>
      </c>
      <c r="B1292" t="s">
        <v>4160</v>
      </c>
      <c r="C1292" s="6">
        <v>80000</v>
      </c>
      <c r="D1292" s="6">
        <v>60000</v>
      </c>
      <c r="E1292" s="2" t="s">
        <v>4161</v>
      </c>
    </row>
    <row r="1293" spans="1:5" x14ac:dyDescent="0.25">
      <c r="A1293" t="s">
        <v>4166</v>
      </c>
      <c r="B1293" t="s">
        <v>4167</v>
      </c>
      <c r="C1293" s="6">
        <v>6000</v>
      </c>
      <c r="D1293" s="6">
        <v>0</v>
      </c>
    </row>
    <row r="1294" spans="1:5" x14ac:dyDescent="0.25">
      <c r="A1294" t="s">
        <v>4170</v>
      </c>
      <c r="B1294" t="s">
        <v>4171</v>
      </c>
      <c r="C1294" s="6">
        <v>11266</v>
      </c>
      <c r="D1294" s="6">
        <v>11405</v>
      </c>
    </row>
    <row r="1295" spans="1:5" x14ac:dyDescent="0.25">
      <c r="A1295" t="s">
        <v>4172</v>
      </c>
      <c r="B1295" t="s">
        <v>4173</v>
      </c>
      <c r="C1295" s="6">
        <v>8141</v>
      </c>
      <c r="D1295" s="6">
        <v>8548</v>
      </c>
    </row>
    <row r="1296" spans="1:5" x14ac:dyDescent="0.25">
      <c r="A1296" t="s">
        <v>4174</v>
      </c>
      <c r="B1296" t="s">
        <v>4175</v>
      </c>
      <c r="C1296" s="6">
        <v>13318</v>
      </c>
      <c r="D1296" s="6">
        <v>13414</v>
      </c>
    </row>
    <row r="1297" spans="1:5" s="3" customFormat="1" x14ac:dyDescent="0.25">
      <c r="A1297" s="3" t="s">
        <v>21973</v>
      </c>
      <c r="C1297" s="5">
        <f>SUM(C1279:C1296)</f>
        <v>349094</v>
      </c>
      <c r="D1297" s="5">
        <f>SUM(D1279:D1296)</f>
        <v>349386</v>
      </c>
      <c r="E1297" s="4"/>
    </row>
    <row r="1298" spans="1:5" x14ac:dyDescent="0.25">
      <c r="A1298" t="s">
        <v>4178</v>
      </c>
      <c r="B1298" t="s">
        <v>4179</v>
      </c>
      <c r="C1298" s="6">
        <v>150</v>
      </c>
      <c r="D1298" s="6">
        <v>200</v>
      </c>
      <c r="E1298" s="2" t="s">
        <v>4180</v>
      </c>
    </row>
    <row r="1299" spans="1:5" ht="30" x14ac:dyDescent="0.25">
      <c r="A1299" t="s">
        <v>4181</v>
      </c>
      <c r="B1299" t="s">
        <v>4182</v>
      </c>
      <c r="C1299" s="6">
        <v>7500</v>
      </c>
      <c r="D1299" s="6">
        <v>8000</v>
      </c>
      <c r="E1299" s="2" t="s">
        <v>4183</v>
      </c>
    </row>
    <row r="1300" spans="1:5" x14ac:dyDescent="0.25">
      <c r="A1300" t="s">
        <v>4184</v>
      </c>
      <c r="B1300" t="s">
        <v>4185</v>
      </c>
      <c r="C1300" s="6">
        <v>1000</v>
      </c>
      <c r="D1300" s="6">
        <v>750</v>
      </c>
      <c r="E1300" s="2" t="s">
        <v>4186</v>
      </c>
    </row>
    <row r="1301" spans="1:5" x14ac:dyDescent="0.25">
      <c r="A1301" t="s">
        <v>4191</v>
      </c>
      <c r="B1301" t="s">
        <v>4192</v>
      </c>
      <c r="C1301" s="6">
        <v>0</v>
      </c>
      <c r="D1301" s="6">
        <v>2000</v>
      </c>
      <c r="E1301" s="2" t="s">
        <v>4193</v>
      </c>
    </row>
    <row r="1302" spans="1:5" x14ac:dyDescent="0.25">
      <c r="A1302" t="s">
        <v>4194</v>
      </c>
      <c r="B1302" t="s">
        <v>4195</v>
      </c>
      <c r="C1302" s="6">
        <v>500</v>
      </c>
      <c r="D1302" s="6">
        <v>350</v>
      </c>
      <c r="E1302" s="2" t="s">
        <v>4196</v>
      </c>
    </row>
    <row r="1303" spans="1:5" x14ac:dyDescent="0.25">
      <c r="A1303" t="s">
        <v>4197</v>
      </c>
      <c r="B1303" t="s">
        <v>4198</v>
      </c>
      <c r="C1303" s="6">
        <v>200</v>
      </c>
      <c r="D1303" s="6">
        <v>500</v>
      </c>
      <c r="E1303" s="2" t="s">
        <v>4199</v>
      </c>
    </row>
    <row r="1304" spans="1:5" x14ac:dyDescent="0.25">
      <c r="A1304" t="s">
        <v>4200</v>
      </c>
      <c r="B1304" t="s">
        <v>4201</v>
      </c>
      <c r="C1304" s="6">
        <v>100</v>
      </c>
      <c r="D1304" s="6">
        <v>100</v>
      </c>
    </row>
    <row r="1305" spans="1:5" x14ac:dyDescent="0.25">
      <c r="A1305" t="s">
        <v>4202</v>
      </c>
      <c r="B1305" t="s">
        <v>4203</v>
      </c>
      <c r="C1305" s="6">
        <v>250</v>
      </c>
      <c r="D1305" s="6">
        <v>250</v>
      </c>
    </row>
    <row r="1306" spans="1:5" x14ac:dyDescent="0.25">
      <c r="A1306" t="s">
        <v>4206</v>
      </c>
      <c r="B1306" t="s">
        <v>4207</v>
      </c>
      <c r="C1306" s="6">
        <v>0</v>
      </c>
      <c r="D1306" s="6">
        <v>750</v>
      </c>
    </row>
    <row r="1307" spans="1:5" x14ac:dyDescent="0.25">
      <c r="A1307" t="s">
        <v>4224</v>
      </c>
      <c r="B1307" t="s">
        <v>4225</v>
      </c>
      <c r="C1307" s="6">
        <v>500</v>
      </c>
      <c r="D1307" s="6">
        <v>0</v>
      </c>
    </row>
    <row r="1308" spans="1:5" x14ac:dyDescent="0.25">
      <c r="A1308" t="s">
        <v>4226</v>
      </c>
      <c r="B1308" t="s">
        <v>4227</v>
      </c>
      <c r="C1308" s="6">
        <v>0</v>
      </c>
      <c r="D1308" s="6">
        <v>0</v>
      </c>
      <c r="E1308" s="2" t="s">
        <v>4228</v>
      </c>
    </row>
    <row r="1309" spans="1:5" x14ac:dyDescent="0.25">
      <c r="A1309" t="s">
        <v>4235</v>
      </c>
      <c r="B1309" t="s">
        <v>4236</v>
      </c>
      <c r="C1309" s="6">
        <v>0</v>
      </c>
      <c r="D1309" s="6">
        <v>800</v>
      </c>
      <c r="E1309" s="2" t="s">
        <v>4237</v>
      </c>
    </row>
    <row r="1310" spans="1:5" x14ac:dyDescent="0.25">
      <c r="A1310" t="s">
        <v>4238</v>
      </c>
      <c r="B1310" t="s">
        <v>4239</v>
      </c>
      <c r="C1310" s="6">
        <v>0</v>
      </c>
      <c r="D1310" s="6">
        <v>598</v>
      </c>
      <c r="E1310" s="2" t="s">
        <v>947</v>
      </c>
    </row>
    <row r="1311" spans="1:5" x14ac:dyDescent="0.25">
      <c r="A1311" t="s">
        <v>4246</v>
      </c>
      <c r="B1311" t="s">
        <v>4247</v>
      </c>
      <c r="C1311" s="6">
        <v>0</v>
      </c>
      <c r="D1311" s="6">
        <v>200</v>
      </c>
    </row>
    <row r="1312" spans="1:5" x14ac:dyDescent="0.25">
      <c r="A1312" t="s">
        <v>4248</v>
      </c>
      <c r="B1312" t="s">
        <v>4249</v>
      </c>
      <c r="C1312" s="6">
        <v>0</v>
      </c>
      <c r="D1312" s="6">
        <v>200</v>
      </c>
    </row>
    <row r="1313" spans="1:5" x14ac:dyDescent="0.25">
      <c r="A1313" t="s">
        <v>4252</v>
      </c>
      <c r="B1313" t="s">
        <v>4253</v>
      </c>
      <c r="C1313" s="6">
        <v>0</v>
      </c>
      <c r="D1313" s="6">
        <v>500</v>
      </c>
    </row>
    <row r="1314" spans="1:5" x14ac:dyDescent="0.25">
      <c r="A1314" t="s">
        <v>4254</v>
      </c>
      <c r="B1314" t="s">
        <v>4255</v>
      </c>
      <c r="C1314" s="6">
        <v>44845</v>
      </c>
      <c r="D1314" s="6">
        <v>47087</v>
      </c>
    </row>
    <row r="1315" spans="1:5" x14ac:dyDescent="0.25">
      <c r="A1315" t="s">
        <v>4256</v>
      </c>
      <c r="B1315" t="s">
        <v>4257</v>
      </c>
      <c r="C1315" s="6">
        <v>0</v>
      </c>
      <c r="D1315" s="6">
        <v>2500</v>
      </c>
      <c r="E1315" s="2" t="s">
        <v>4258</v>
      </c>
    </row>
    <row r="1316" spans="1:5" x14ac:dyDescent="0.25">
      <c r="A1316" t="s">
        <v>4259</v>
      </c>
      <c r="B1316" t="s">
        <v>4260</v>
      </c>
      <c r="C1316" s="6">
        <v>32000</v>
      </c>
      <c r="D1316" s="6">
        <v>16000</v>
      </c>
    </row>
    <row r="1317" spans="1:5" x14ac:dyDescent="0.25">
      <c r="A1317" t="s">
        <v>4265</v>
      </c>
      <c r="B1317" t="s">
        <v>4266</v>
      </c>
      <c r="C1317" s="6">
        <v>2500</v>
      </c>
      <c r="D1317" s="6">
        <v>0</v>
      </c>
    </row>
    <row r="1318" spans="1:5" x14ac:dyDescent="0.25">
      <c r="A1318" t="s">
        <v>4269</v>
      </c>
      <c r="B1318" t="s">
        <v>4270</v>
      </c>
      <c r="C1318" s="6">
        <v>3098</v>
      </c>
      <c r="D1318" s="6">
        <v>3131</v>
      </c>
    </row>
    <row r="1319" spans="1:5" x14ac:dyDescent="0.25">
      <c r="A1319" t="s">
        <v>4271</v>
      </c>
      <c r="B1319" t="s">
        <v>4272</v>
      </c>
      <c r="C1319" s="6">
        <v>2327</v>
      </c>
      <c r="D1319" s="6">
        <v>2444</v>
      </c>
    </row>
    <row r="1320" spans="1:5" x14ac:dyDescent="0.25">
      <c r="A1320" t="s">
        <v>4273</v>
      </c>
      <c r="B1320" t="s">
        <v>4274</v>
      </c>
      <c r="C1320" s="6">
        <v>7043</v>
      </c>
      <c r="D1320" s="6">
        <v>7065</v>
      </c>
    </row>
    <row r="1321" spans="1:5" s="3" customFormat="1" x14ac:dyDescent="0.25">
      <c r="A1321" s="3" t="s">
        <v>21974</v>
      </c>
      <c r="C1321" s="5">
        <f>SUM(C1298:C1320)</f>
        <v>102013</v>
      </c>
      <c r="D1321" s="5">
        <f>SUM(D1298:D1320)</f>
        <v>93425</v>
      </c>
      <c r="E1321" s="4"/>
    </row>
    <row r="1322" spans="1:5" x14ac:dyDescent="0.25">
      <c r="A1322" t="s">
        <v>4277</v>
      </c>
      <c r="B1322" t="s">
        <v>4278</v>
      </c>
      <c r="C1322" s="6">
        <v>450</v>
      </c>
      <c r="D1322" s="6">
        <v>250</v>
      </c>
    </row>
    <row r="1323" spans="1:5" x14ac:dyDescent="0.25">
      <c r="A1323" t="s">
        <v>4279</v>
      </c>
      <c r="B1323" t="s">
        <v>4280</v>
      </c>
      <c r="C1323" s="6">
        <v>100</v>
      </c>
      <c r="D1323" s="6">
        <v>100</v>
      </c>
    </row>
    <row r="1324" spans="1:5" x14ac:dyDescent="0.25">
      <c r="A1324" t="s">
        <v>4281</v>
      </c>
      <c r="B1324" t="s">
        <v>4282</v>
      </c>
      <c r="C1324" s="6">
        <v>500</v>
      </c>
      <c r="D1324" s="6">
        <v>400</v>
      </c>
    </row>
    <row r="1325" spans="1:5" x14ac:dyDescent="0.25">
      <c r="A1325" t="s">
        <v>4283</v>
      </c>
      <c r="B1325" t="s">
        <v>4284</v>
      </c>
      <c r="C1325" s="6">
        <v>100</v>
      </c>
      <c r="D1325" s="6">
        <v>100</v>
      </c>
    </row>
    <row r="1326" spans="1:5" x14ac:dyDescent="0.25">
      <c r="A1326" t="s">
        <v>4285</v>
      </c>
      <c r="B1326" t="s">
        <v>4286</v>
      </c>
      <c r="C1326" s="6">
        <v>50</v>
      </c>
      <c r="D1326" s="6">
        <v>50</v>
      </c>
    </row>
    <row r="1327" spans="1:5" x14ac:dyDescent="0.25">
      <c r="A1327" t="s">
        <v>4287</v>
      </c>
      <c r="B1327" t="s">
        <v>4288</v>
      </c>
      <c r="C1327" s="6">
        <v>0</v>
      </c>
      <c r="D1327" s="6">
        <v>200</v>
      </c>
    </row>
    <row r="1328" spans="1:5" x14ac:dyDescent="0.25">
      <c r="A1328" t="s">
        <v>4289</v>
      </c>
      <c r="B1328" t="s">
        <v>4290</v>
      </c>
      <c r="C1328" s="6">
        <v>200</v>
      </c>
      <c r="D1328" s="6">
        <v>150</v>
      </c>
    </row>
    <row r="1329" spans="1:5" x14ac:dyDescent="0.25">
      <c r="A1329" t="s">
        <v>4291</v>
      </c>
      <c r="B1329" t="s">
        <v>4292</v>
      </c>
      <c r="C1329" s="6">
        <v>100</v>
      </c>
      <c r="D1329" s="6">
        <v>100</v>
      </c>
    </row>
    <row r="1330" spans="1:5" x14ac:dyDescent="0.25">
      <c r="A1330" t="s">
        <v>4295</v>
      </c>
      <c r="B1330" t="s">
        <v>4296</v>
      </c>
      <c r="C1330" s="6">
        <v>100</v>
      </c>
      <c r="D1330" s="6">
        <v>100</v>
      </c>
    </row>
    <row r="1331" spans="1:5" x14ac:dyDescent="0.25">
      <c r="A1331" t="s">
        <v>4297</v>
      </c>
      <c r="B1331" t="s">
        <v>4298</v>
      </c>
      <c r="C1331" s="6">
        <v>250</v>
      </c>
      <c r="D1331" s="6">
        <v>200</v>
      </c>
    </row>
    <row r="1332" spans="1:5" x14ac:dyDescent="0.25">
      <c r="A1332" t="s">
        <v>4299</v>
      </c>
      <c r="B1332" t="s">
        <v>4300</v>
      </c>
      <c r="C1332" s="6">
        <v>750</v>
      </c>
      <c r="D1332" s="6">
        <v>600</v>
      </c>
    </row>
    <row r="1333" spans="1:5" x14ac:dyDescent="0.25">
      <c r="A1333" t="s">
        <v>4301</v>
      </c>
      <c r="B1333" t="s">
        <v>4302</v>
      </c>
      <c r="C1333" s="6">
        <v>1000</v>
      </c>
      <c r="D1333" s="6">
        <v>1000</v>
      </c>
    </row>
    <row r="1334" spans="1:5" x14ac:dyDescent="0.25">
      <c r="A1334" t="s">
        <v>4329</v>
      </c>
      <c r="B1334" t="s">
        <v>4330</v>
      </c>
      <c r="C1334" s="6">
        <v>297</v>
      </c>
      <c r="D1334" s="6">
        <v>311</v>
      </c>
      <c r="E1334" s="2" t="s">
        <v>947</v>
      </c>
    </row>
    <row r="1335" spans="1:5" x14ac:dyDescent="0.25">
      <c r="A1335" t="s">
        <v>4337</v>
      </c>
      <c r="B1335" t="s">
        <v>4338</v>
      </c>
      <c r="C1335" s="6">
        <v>200</v>
      </c>
      <c r="D1335" s="6">
        <v>200</v>
      </c>
    </row>
    <row r="1336" spans="1:5" x14ac:dyDescent="0.25">
      <c r="A1336" t="s">
        <v>4339</v>
      </c>
      <c r="B1336" t="s">
        <v>4340</v>
      </c>
      <c r="C1336" s="6">
        <v>300</v>
      </c>
      <c r="D1336" s="6">
        <v>300</v>
      </c>
    </row>
    <row r="1337" spans="1:5" x14ac:dyDescent="0.25">
      <c r="A1337" t="s">
        <v>4341</v>
      </c>
      <c r="B1337" t="s">
        <v>4342</v>
      </c>
      <c r="C1337" s="6">
        <v>400</v>
      </c>
      <c r="D1337" s="6">
        <v>350</v>
      </c>
    </row>
    <row r="1338" spans="1:5" x14ac:dyDescent="0.25">
      <c r="A1338" t="s">
        <v>4343</v>
      </c>
      <c r="B1338" t="s">
        <v>4344</v>
      </c>
      <c r="C1338" s="6">
        <v>250</v>
      </c>
      <c r="D1338" s="6">
        <v>250</v>
      </c>
    </row>
    <row r="1339" spans="1:5" x14ac:dyDescent="0.25">
      <c r="A1339" t="s">
        <v>4345</v>
      </c>
      <c r="B1339" t="s">
        <v>4346</v>
      </c>
      <c r="C1339" s="6">
        <v>48738</v>
      </c>
      <c r="D1339" s="6">
        <v>51175</v>
      </c>
    </row>
    <row r="1340" spans="1:5" x14ac:dyDescent="0.25">
      <c r="A1340" t="s">
        <v>4347</v>
      </c>
      <c r="B1340" t="s">
        <v>4348</v>
      </c>
      <c r="C1340" s="6">
        <v>3000</v>
      </c>
      <c r="D1340" s="6">
        <v>7000</v>
      </c>
      <c r="E1340" s="2" t="s">
        <v>4349</v>
      </c>
    </row>
    <row r="1341" spans="1:5" x14ac:dyDescent="0.25">
      <c r="A1341" t="s">
        <v>4354</v>
      </c>
      <c r="B1341" t="s">
        <v>4355</v>
      </c>
      <c r="C1341" s="6">
        <v>1000</v>
      </c>
      <c r="D1341" s="6">
        <v>1000</v>
      </c>
    </row>
    <row r="1342" spans="1:5" x14ac:dyDescent="0.25">
      <c r="A1342" t="s">
        <v>4358</v>
      </c>
      <c r="B1342" t="s">
        <v>4359</v>
      </c>
      <c r="C1342" s="6">
        <v>936</v>
      </c>
      <c r="D1342" s="6">
        <v>972</v>
      </c>
    </row>
    <row r="1343" spans="1:5" x14ac:dyDescent="0.25">
      <c r="A1343" t="s">
        <v>4360</v>
      </c>
      <c r="B1343" t="s">
        <v>4361</v>
      </c>
      <c r="C1343" s="6">
        <v>1828</v>
      </c>
      <c r="D1343" s="6">
        <v>1919</v>
      </c>
    </row>
    <row r="1344" spans="1:5" x14ac:dyDescent="0.25">
      <c r="A1344" t="s">
        <v>4362</v>
      </c>
      <c r="B1344" t="s">
        <v>4363</v>
      </c>
      <c r="C1344" s="6">
        <v>5789</v>
      </c>
      <c r="D1344" s="6">
        <v>5813</v>
      </c>
    </row>
    <row r="1345" spans="1:5" s="3" customFormat="1" x14ac:dyDescent="0.25">
      <c r="A1345" s="3" t="s">
        <v>21975</v>
      </c>
      <c r="C1345" s="5">
        <f>SUM(C1322:C1344)</f>
        <v>66338</v>
      </c>
      <c r="D1345" s="5">
        <f>SUM(D1322:D1344)</f>
        <v>72540</v>
      </c>
      <c r="E1345" s="4"/>
    </row>
    <row r="1346" spans="1:5" ht="30" x14ac:dyDescent="0.25">
      <c r="A1346" t="s">
        <v>4366</v>
      </c>
      <c r="B1346" t="s">
        <v>4367</v>
      </c>
      <c r="C1346" s="6">
        <v>9646</v>
      </c>
      <c r="D1346" s="6">
        <v>1500</v>
      </c>
      <c r="E1346" s="2" t="s">
        <v>4368</v>
      </c>
    </row>
    <row r="1347" spans="1:5" x14ac:dyDescent="0.25">
      <c r="A1347" t="s">
        <v>4369</v>
      </c>
      <c r="B1347" t="s">
        <v>4370</v>
      </c>
      <c r="C1347" s="6">
        <v>1500</v>
      </c>
      <c r="D1347" s="6">
        <v>1500</v>
      </c>
    </row>
    <row r="1348" spans="1:5" x14ac:dyDescent="0.25">
      <c r="A1348" t="s">
        <v>4371</v>
      </c>
      <c r="B1348" t="s">
        <v>4372</v>
      </c>
      <c r="C1348" s="6">
        <v>2000</v>
      </c>
      <c r="D1348" s="6">
        <v>1750</v>
      </c>
    </row>
    <row r="1349" spans="1:5" x14ac:dyDescent="0.25">
      <c r="A1349" t="s">
        <v>4373</v>
      </c>
      <c r="B1349" t="s">
        <v>4374</v>
      </c>
      <c r="C1349" s="6">
        <v>100</v>
      </c>
      <c r="D1349" s="6">
        <v>100</v>
      </c>
    </row>
    <row r="1350" spans="1:5" x14ac:dyDescent="0.25">
      <c r="A1350" t="s">
        <v>4375</v>
      </c>
      <c r="B1350" t="s">
        <v>4376</v>
      </c>
      <c r="C1350" s="6">
        <v>50</v>
      </c>
      <c r="D1350" s="6">
        <v>50</v>
      </c>
    </row>
    <row r="1351" spans="1:5" x14ac:dyDescent="0.25">
      <c r="A1351" t="s">
        <v>4377</v>
      </c>
      <c r="B1351" t="s">
        <v>4378</v>
      </c>
      <c r="C1351" s="6">
        <v>86113</v>
      </c>
      <c r="D1351" s="6">
        <v>8000</v>
      </c>
      <c r="E1351" s="2" t="s">
        <v>4379</v>
      </c>
    </row>
    <row r="1352" spans="1:5" x14ac:dyDescent="0.25">
      <c r="A1352" t="s">
        <v>4380</v>
      </c>
      <c r="B1352" t="s">
        <v>4381</v>
      </c>
      <c r="C1352" s="6">
        <v>2000</v>
      </c>
      <c r="D1352" s="6">
        <v>1500</v>
      </c>
    </row>
    <row r="1353" spans="1:5" x14ac:dyDescent="0.25">
      <c r="A1353" t="s">
        <v>4382</v>
      </c>
      <c r="B1353" t="s">
        <v>4383</v>
      </c>
      <c r="C1353" s="6">
        <v>1500</v>
      </c>
      <c r="D1353" s="6">
        <v>1250</v>
      </c>
    </row>
    <row r="1354" spans="1:5" x14ac:dyDescent="0.25">
      <c r="A1354" t="s">
        <v>4384</v>
      </c>
      <c r="B1354" t="s">
        <v>4385</v>
      </c>
      <c r="C1354" s="6">
        <v>0</v>
      </c>
      <c r="D1354" s="6">
        <v>200</v>
      </c>
    </row>
    <row r="1355" spans="1:5" x14ac:dyDescent="0.25">
      <c r="A1355" t="s">
        <v>4386</v>
      </c>
      <c r="B1355" t="s">
        <v>4387</v>
      </c>
      <c r="C1355" s="6">
        <v>1000</v>
      </c>
      <c r="D1355" s="6">
        <v>750</v>
      </c>
    </row>
    <row r="1356" spans="1:5" x14ac:dyDescent="0.25">
      <c r="A1356" t="s">
        <v>4388</v>
      </c>
      <c r="B1356" t="s">
        <v>4389</v>
      </c>
      <c r="C1356" s="6">
        <v>1000</v>
      </c>
      <c r="D1356" s="6">
        <v>1250</v>
      </c>
    </row>
    <row r="1357" spans="1:5" x14ac:dyDescent="0.25">
      <c r="A1357" t="s">
        <v>4390</v>
      </c>
      <c r="B1357" t="s">
        <v>4391</v>
      </c>
      <c r="C1357" s="6">
        <v>4500</v>
      </c>
      <c r="D1357" s="6">
        <v>3000</v>
      </c>
    </row>
    <row r="1358" spans="1:5" x14ac:dyDescent="0.25">
      <c r="A1358" t="s">
        <v>4394</v>
      </c>
      <c r="B1358" t="s">
        <v>4395</v>
      </c>
      <c r="C1358" s="6">
        <v>14000</v>
      </c>
      <c r="D1358" s="6">
        <v>14000</v>
      </c>
    </row>
    <row r="1359" spans="1:5" x14ac:dyDescent="0.25">
      <c r="A1359" t="s">
        <v>4396</v>
      </c>
      <c r="B1359" t="s">
        <v>4397</v>
      </c>
      <c r="C1359" s="6">
        <v>500</v>
      </c>
      <c r="D1359" s="6">
        <v>500</v>
      </c>
    </row>
    <row r="1360" spans="1:5" x14ac:dyDescent="0.25">
      <c r="A1360" t="s">
        <v>4398</v>
      </c>
      <c r="B1360" t="s">
        <v>4399</v>
      </c>
      <c r="C1360" s="6">
        <v>1000</v>
      </c>
      <c r="D1360" s="6">
        <v>1000</v>
      </c>
    </row>
    <row r="1361" spans="1:5" x14ac:dyDescent="0.25">
      <c r="A1361" t="s">
        <v>4408</v>
      </c>
      <c r="B1361" t="s">
        <v>4409</v>
      </c>
      <c r="C1361" s="6">
        <v>1000</v>
      </c>
      <c r="D1361" s="6">
        <v>3000</v>
      </c>
    </row>
    <row r="1362" spans="1:5" x14ac:dyDescent="0.25">
      <c r="A1362" t="s">
        <v>4410</v>
      </c>
      <c r="B1362" t="s">
        <v>4411</v>
      </c>
      <c r="C1362" s="6">
        <v>0</v>
      </c>
      <c r="D1362" s="6">
        <v>2000</v>
      </c>
    </row>
    <row r="1363" spans="1:5" x14ac:dyDescent="0.25">
      <c r="A1363" t="s">
        <v>4418</v>
      </c>
      <c r="B1363" t="s">
        <v>4419</v>
      </c>
      <c r="C1363" s="6">
        <v>1500</v>
      </c>
      <c r="D1363" s="6">
        <v>1500</v>
      </c>
    </row>
    <row r="1364" spans="1:5" x14ac:dyDescent="0.25">
      <c r="A1364" t="s">
        <v>4420</v>
      </c>
      <c r="B1364" t="s">
        <v>4421</v>
      </c>
      <c r="C1364" s="6">
        <v>1195</v>
      </c>
      <c r="D1364" s="6">
        <v>1792</v>
      </c>
      <c r="E1364" s="2" t="s">
        <v>947</v>
      </c>
    </row>
    <row r="1365" spans="1:5" x14ac:dyDescent="0.25">
      <c r="A1365" t="s">
        <v>4422</v>
      </c>
      <c r="B1365" t="s">
        <v>4423</v>
      </c>
      <c r="C1365" s="6">
        <v>0</v>
      </c>
      <c r="D1365" s="6">
        <v>300</v>
      </c>
    </row>
    <row r="1366" spans="1:5" x14ac:dyDescent="0.25">
      <c r="A1366" t="s">
        <v>4426</v>
      </c>
      <c r="B1366" t="s">
        <v>4427</v>
      </c>
      <c r="C1366" s="6">
        <v>0</v>
      </c>
      <c r="D1366" s="6">
        <v>0</v>
      </c>
      <c r="E1366" s="2" t="s">
        <v>4428</v>
      </c>
    </row>
    <row r="1367" spans="1:5" x14ac:dyDescent="0.25">
      <c r="A1367" t="s">
        <v>4429</v>
      </c>
      <c r="B1367" t="s">
        <v>4430</v>
      </c>
      <c r="C1367" s="6">
        <v>350</v>
      </c>
      <c r="D1367" s="6">
        <v>250</v>
      </c>
    </row>
    <row r="1368" spans="1:5" x14ac:dyDescent="0.25">
      <c r="A1368" t="s">
        <v>4431</v>
      </c>
      <c r="B1368" t="s">
        <v>4432</v>
      </c>
      <c r="C1368" s="6">
        <v>600</v>
      </c>
      <c r="D1368" s="6">
        <v>400</v>
      </c>
    </row>
    <row r="1369" spans="1:5" x14ac:dyDescent="0.25">
      <c r="A1369" t="s">
        <v>4433</v>
      </c>
      <c r="B1369" t="s">
        <v>4434</v>
      </c>
      <c r="C1369" s="6">
        <v>2000</v>
      </c>
      <c r="D1369" s="6">
        <v>2000</v>
      </c>
    </row>
    <row r="1370" spans="1:5" x14ac:dyDescent="0.25">
      <c r="A1370" t="s">
        <v>4435</v>
      </c>
      <c r="B1370" t="s">
        <v>4436</v>
      </c>
      <c r="C1370" s="6">
        <v>1600</v>
      </c>
      <c r="D1370" s="6">
        <v>1500</v>
      </c>
    </row>
    <row r="1371" spans="1:5" x14ac:dyDescent="0.25">
      <c r="A1371" t="s">
        <v>4437</v>
      </c>
      <c r="B1371" t="s">
        <v>4438</v>
      </c>
      <c r="C1371" s="6">
        <v>5000</v>
      </c>
      <c r="D1371" s="6">
        <v>2500</v>
      </c>
    </row>
    <row r="1372" spans="1:5" x14ac:dyDescent="0.25">
      <c r="A1372" t="s">
        <v>4439</v>
      </c>
      <c r="B1372" t="s">
        <v>4440</v>
      </c>
      <c r="C1372" s="6">
        <v>124207</v>
      </c>
      <c r="D1372" s="6">
        <v>185360</v>
      </c>
    </row>
    <row r="1373" spans="1:5" x14ac:dyDescent="0.25">
      <c r="A1373" t="s">
        <v>4441</v>
      </c>
      <c r="B1373" t="s">
        <v>4442</v>
      </c>
      <c r="C1373" s="6">
        <v>9000</v>
      </c>
      <c r="D1373" s="6">
        <v>9000</v>
      </c>
    </row>
    <row r="1374" spans="1:5" x14ac:dyDescent="0.25">
      <c r="A1374" t="s">
        <v>4443</v>
      </c>
      <c r="B1374" t="s">
        <v>4444</v>
      </c>
      <c r="C1374" s="6">
        <v>80000</v>
      </c>
      <c r="D1374" s="6">
        <v>80000</v>
      </c>
      <c r="E1374" s="2" t="s">
        <v>4445</v>
      </c>
    </row>
    <row r="1375" spans="1:5" x14ac:dyDescent="0.25">
      <c r="A1375" t="s">
        <v>4448</v>
      </c>
      <c r="B1375" t="s">
        <v>4449</v>
      </c>
      <c r="C1375" s="6">
        <v>7500</v>
      </c>
      <c r="D1375" s="6">
        <v>9000</v>
      </c>
    </row>
    <row r="1376" spans="1:5" x14ac:dyDescent="0.25">
      <c r="A1376" t="s">
        <v>4450</v>
      </c>
      <c r="B1376" t="s">
        <v>4451</v>
      </c>
      <c r="C1376" s="6">
        <v>10000</v>
      </c>
      <c r="D1376" s="6">
        <v>10000</v>
      </c>
    </row>
    <row r="1377" spans="1:5" x14ac:dyDescent="0.25">
      <c r="A1377" t="s">
        <v>4452</v>
      </c>
      <c r="B1377" t="s">
        <v>4453</v>
      </c>
      <c r="C1377" s="6">
        <v>9375</v>
      </c>
      <c r="D1377" s="6">
        <v>10261</v>
      </c>
    </row>
    <row r="1378" spans="1:5" x14ac:dyDescent="0.25">
      <c r="A1378" t="s">
        <v>4454</v>
      </c>
      <c r="B1378" t="s">
        <v>4455</v>
      </c>
      <c r="C1378" s="6">
        <v>4819</v>
      </c>
      <c r="D1378" s="6">
        <v>7192</v>
      </c>
    </row>
    <row r="1379" spans="1:5" ht="14.25" customHeight="1" x14ac:dyDescent="0.25">
      <c r="A1379" t="s">
        <v>4456</v>
      </c>
      <c r="B1379" t="s">
        <v>4457</v>
      </c>
      <c r="C1379" s="6">
        <v>14431</v>
      </c>
      <c r="D1379" s="6">
        <v>21637</v>
      </c>
    </row>
    <row r="1380" spans="1:5" x14ac:dyDescent="0.25">
      <c r="A1380" t="s">
        <v>4458</v>
      </c>
      <c r="B1380" t="s">
        <v>4459</v>
      </c>
      <c r="C1380" s="6">
        <v>91574</v>
      </c>
      <c r="D1380" s="6">
        <v>0</v>
      </c>
      <c r="E1380" s="2" t="s">
        <v>4460</v>
      </c>
    </row>
    <row r="1381" spans="1:5" s="3" customFormat="1" x14ac:dyDescent="0.25">
      <c r="A1381" s="3" t="s">
        <v>21976</v>
      </c>
      <c r="C1381" s="5">
        <f>SUM(C1346:C1380)</f>
        <v>489060</v>
      </c>
      <c r="D1381" s="5">
        <f>SUM(D1346:D1380)</f>
        <v>384042</v>
      </c>
      <c r="E1381" s="4"/>
    </row>
    <row r="1382" spans="1:5" x14ac:dyDescent="0.25">
      <c r="A1382" t="s">
        <v>4461</v>
      </c>
      <c r="B1382" t="s">
        <v>4462</v>
      </c>
      <c r="C1382" s="6">
        <v>0</v>
      </c>
      <c r="D1382" s="6">
        <v>250</v>
      </c>
    </row>
    <row r="1383" spans="1:5" x14ac:dyDescent="0.25">
      <c r="A1383" t="s">
        <v>4463</v>
      </c>
      <c r="B1383" t="s">
        <v>4464</v>
      </c>
      <c r="C1383" s="6">
        <v>0</v>
      </c>
      <c r="D1383" s="6">
        <v>500</v>
      </c>
    </row>
    <row r="1384" spans="1:5" x14ac:dyDescent="0.25">
      <c r="A1384" t="s">
        <v>4465</v>
      </c>
      <c r="B1384" t="s">
        <v>4466</v>
      </c>
      <c r="C1384" s="6">
        <v>0</v>
      </c>
      <c r="D1384" s="6">
        <v>100</v>
      </c>
    </row>
    <row r="1385" spans="1:5" x14ac:dyDescent="0.25">
      <c r="A1385" t="s">
        <v>4467</v>
      </c>
      <c r="B1385" t="s">
        <v>4468</v>
      </c>
      <c r="C1385" s="6">
        <v>0</v>
      </c>
      <c r="D1385" s="6">
        <v>0</v>
      </c>
    </row>
    <row r="1386" spans="1:5" x14ac:dyDescent="0.25">
      <c r="A1386" t="s">
        <v>4469</v>
      </c>
      <c r="B1386" t="s">
        <v>4470</v>
      </c>
      <c r="C1386" s="6">
        <v>0</v>
      </c>
      <c r="D1386" s="6">
        <v>0</v>
      </c>
    </row>
    <row r="1387" spans="1:5" x14ac:dyDescent="0.25">
      <c r="A1387" t="s">
        <v>4471</v>
      </c>
      <c r="B1387" t="s">
        <v>4472</v>
      </c>
      <c r="C1387" s="6">
        <v>0</v>
      </c>
      <c r="D1387" s="6">
        <v>1000</v>
      </c>
    </row>
    <row r="1388" spans="1:5" x14ac:dyDescent="0.25">
      <c r="A1388" t="s">
        <v>4473</v>
      </c>
      <c r="B1388" t="s">
        <v>4474</v>
      </c>
      <c r="C1388" s="6">
        <v>0</v>
      </c>
      <c r="D1388" s="6">
        <v>0</v>
      </c>
    </row>
    <row r="1389" spans="1:5" x14ac:dyDescent="0.25">
      <c r="A1389" t="s">
        <v>4475</v>
      </c>
      <c r="B1389" t="s">
        <v>4476</v>
      </c>
      <c r="C1389" s="6">
        <v>0</v>
      </c>
      <c r="D1389" s="6">
        <v>0</v>
      </c>
    </row>
    <row r="1390" spans="1:5" x14ac:dyDescent="0.25">
      <c r="A1390" t="s">
        <v>4477</v>
      </c>
      <c r="B1390" t="s">
        <v>4478</v>
      </c>
      <c r="C1390" s="6">
        <v>0</v>
      </c>
      <c r="D1390" s="6">
        <v>0</v>
      </c>
    </row>
    <row r="1391" spans="1:5" x14ac:dyDescent="0.25">
      <c r="A1391" t="s">
        <v>4479</v>
      </c>
      <c r="B1391" t="s">
        <v>4480</v>
      </c>
      <c r="C1391" s="6">
        <v>0</v>
      </c>
      <c r="D1391" s="6">
        <v>0</v>
      </c>
    </row>
    <row r="1392" spans="1:5" x14ac:dyDescent="0.25">
      <c r="A1392" t="s">
        <v>4481</v>
      </c>
      <c r="B1392" t="s">
        <v>4482</v>
      </c>
      <c r="C1392" s="6">
        <v>0</v>
      </c>
      <c r="D1392" s="6">
        <v>0</v>
      </c>
    </row>
    <row r="1393" spans="1:4" x14ac:dyDescent="0.25">
      <c r="A1393" t="s">
        <v>4483</v>
      </c>
      <c r="B1393" t="s">
        <v>4484</v>
      </c>
      <c r="C1393" s="6">
        <v>0</v>
      </c>
      <c r="D1393" s="6">
        <v>0</v>
      </c>
    </row>
    <row r="1394" spans="1:4" x14ac:dyDescent="0.25">
      <c r="A1394" t="s">
        <v>4485</v>
      </c>
      <c r="B1394" t="s">
        <v>4486</v>
      </c>
      <c r="C1394" s="6">
        <v>0</v>
      </c>
      <c r="D1394" s="6">
        <v>0</v>
      </c>
    </row>
    <row r="1395" spans="1:4" x14ac:dyDescent="0.25">
      <c r="A1395" t="s">
        <v>4487</v>
      </c>
      <c r="B1395" t="s">
        <v>4488</v>
      </c>
      <c r="C1395" s="6">
        <v>0</v>
      </c>
      <c r="D1395" s="6">
        <v>0</v>
      </c>
    </row>
    <row r="1396" spans="1:4" x14ac:dyDescent="0.25">
      <c r="A1396" t="s">
        <v>4489</v>
      </c>
      <c r="B1396" t="s">
        <v>4490</v>
      </c>
      <c r="C1396" s="6">
        <v>0</v>
      </c>
      <c r="D1396" s="6">
        <v>0</v>
      </c>
    </row>
    <row r="1397" spans="1:4" x14ac:dyDescent="0.25">
      <c r="A1397" t="s">
        <v>4491</v>
      </c>
      <c r="B1397" t="s">
        <v>4492</v>
      </c>
      <c r="C1397" s="6">
        <v>0</v>
      </c>
      <c r="D1397" s="6">
        <v>0</v>
      </c>
    </row>
    <row r="1398" spans="1:4" x14ac:dyDescent="0.25">
      <c r="A1398" t="s">
        <v>4493</v>
      </c>
      <c r="B1398" t="s">
        <v>4494</v>
      </c>
      <c r="C1398" s="6">
        <v>0</v>
      </c>
      <c r="D1398" s="6">
        <v>0</v>
      </c>
    </row>
    <row r="1399" spans="1:4" x14ac:dyDescent="0.25">
      <c r="A1399" t="s">
        <v>4495</v>
      </c>
      <c r="B1399" t="s">
        <v>4496</v>
      </c>
      <c r="C1399" s="6">
        <v>0</v>
      </c>
      <c r="D1399" s="6">
        <v>0</v>
      </c>
    </row>
    <row r="1400" spans="1:4" x14ac:dyDescent="0.25">
      <c r="A1400" t="s">
        <v>4497</v>
      </c>
      <c r="B1400" t="s">
        <v>4498</v>
      </c>
      <c r="C1400" s="6">
        <v>0</v>
      </c>
      <c r="D1400" s="6">
        <v>0</v>
      </c>
    </row>
    <row r="1401" spans="1:4" x14ac:dyDescent="0.25">
      <c r="A1401" t="s">
        <v>4499</v>
      </c>
      <c r="B1401" t="s">
        <v>4500</v>
      </c>
      <c r="C1401" s="6">
        <v>0</v>
      </c>
      <c r="D1401" s="6">
        <v>0</v>
      </c>
    </row>
    <row r="1402" spans="1:4" x14ac:dyDescent="0.25">
      <c r="A1402" t="s">
        <v>4501</v>
      </c>
      <c r="B1402" t="s">
        <v>4502</v>
      </c>
      <c r="C1402" s="6">
        <v>0</v>
      </c>
      <c r="D1402" s="6">
        <v>1000</v>
      </c>
    </row>
    <row r="1403" spans="1:4" x14ac:dyDescent="0.25">
      <c r="A1403" t="s">
        <v>4503</v>
      </c>
      <c r="B1403" t="s">
        <v>4504</v>
      </c>
      <c r="C1403" s="6">
        <v>0</v>
      </c>
      <c r="D1403" s="6">
        <v>500</v>
      </c>
    </row>
    <row r="1404" spans="1:4" x14ac:dyDescent="0.25">
      <c r="A1404" t="s">
        <v>4505</v>
      </c>
      <c r="B1404" t="s">
        <v>4506</v>
      </c>
      <c r="C1404" s="6">
        <v>0</v>
      </c>
      <c r="D1404" s="6">
        <v>0</v>
      </c>
    </row>
    <row r="1405" spans="1:4" x14ac:dyDescent="0.25">
      <c r="A1405" t="s">
        <v>4507</v>
      </c>
      <c r="B1405" t="s">
        <v>4508</v>
      </c>
      <c r="C1405" s="6">
        <v>0</v>
      </c>
      <c r="D1405" s="6">
        <v>0</v>
      </c>
    </row>
    <row r="1406" spans="1:4" x14ac:dyDescent="0.25">
      <c r="A1406" t="s">
        <v>4509</v>
      </c>
      <c r="B1406" t="s">
        <v>4510</v>
      </c>
      <c r="C1406" s="6">
        <v>0</v>
      </c>
      <c r="D1406" s="6">
        <v>0</v>
      </c>
    </row>
    <row r="1407" spans="1:4" x14ac:dyDescent="0.25">
      <c r="A1407" t="s">
        <v>4511</v>
      </c>
      <c r="B1407" t="s">
        <v>4512</v>
      </c>
      <c r="C1407" s="6">
        <v>0</v>
      </c>
      <c r="D1407" s="6">
        <v>0</v>
      </c>
    </row>
    <row r="1408" spans="1:4" x14ac:dyDescent="0.25">
      <c r="A1408" t="s">
        <v>4513</v>
      </c>
      <c r="B1408" t="s">
        <v>4514</v>
      </c>
      <c r="C1408" s="6">
        <v>0</v>
      </c>
      <c r="D1408" s="6">
        <v>0</v>
      </c>
    </row>
    <row r="1409" spans="1:4" x14ac:dyDescent="0.25">
      <c r="A1409" t="s">
        <v>4515</v>
      </c>
      <c r="B1409" t="s">
        <v>4516</v>
      </c>
      <c r="C1409" s="6">
        <v>0</v>
      </c>
      <c r="D1409" s="6">
        <v>0</v>
      </c>
    </row>
    <row r="1410" spans="1:4" x14ac:dyDescent="0.25">
      <c r="A1410" t="s">
        <v>4517</v>
      </c>
      <c r="B1410" t="s">
        <v>4518</v>
      </c>
      <c r="C1410" s="6">
        <v>0</v>
      </c>
      <c r="D1410" s="6">
        <v>0</v>
      </c>
    </row>
    <row r="1411" spans="1:4" x14ac:dyDescent="0.25">
      <c r="A1411" t="s">
        <v>4519</v>
      </c>
      <c r="B1411" t="s">
        <v>4520</v>
      </c>
      <c r="C1411" s="6">
        <v>0</v>
      </c>
      <c r="D1411" s="6">
        <v>0</v>
      </c>
    </row>
    <row r="1412" spans="1:4" x14ac:dyDescent="0.25">
      <c r="A1412" t="s">
        <v>4521</v>
      </c>
      <c r="B1412" t="s">
        <v>4522</v>
      </c>
      <c r="C1412" s="6">
        <v>0</v>
      </c>
      <c r="D1412" s="6">
        <v>0</v>
      </c>
    </row>
    <row r="1413" spans="1:4" x14ac:dyDescent="0.25">
      <c r="A1413" t="s">
        <v>4523</v>
      </c>
      <c r="B1413" t="s">
        <v>4524</v>
      </c>
      <c r="C1413" s="6">
        <v>0</v>
      </c>
      <c r="D1413" s="6">
        <v>0</v>
      </c>
    </row>
    <row r="1414" spans="1:4" x14ac:dyDescent="0.25">
      <c r="A1414" t="s">
        <v>4525</v>
      </c>
      <c r="B1414" t="s">
        <v>4526</v>
      </c>
      <c r="C1414" s="6">
        <v>0</v>
      </c>
      <c r="D1414" s="6">
        <v>0</v>
      </c>
    </row>
    <row r="1415" spans="1:4" x14ac:dyDescent="0.25">
      <c r="A1415" t="s">
        <v>4527</v>
      </c>
      <c r="B1415" t="s">
        <v>4528</v>
      </c>
      <c r="C1415" s="6">
        <v>0</v>
      </c>
      <c r="D1415" s="6">
        <v>0</v>
      </c>
    </row>
    <row r="1416" spans="1:4" x14ac:dyDescent="0.25">
      <c r="A1416" t="s">
        <v>4529</v>
      </c>
      <c r="B1416" t="s">
        <v>4530</v>
      </c>
      <c r="C1416" s="6">
        <v>0</v>
      </c>
      <c r="D1416" s="6">
        <v>0</v>
      </c>
    </row>
    <row r="1417" spans="1:4" x14ac:dyDescent="0.25">
      <c r="A1417" t="s">
        <v>4531</v>
      </c>
      <c r="B1417" t="s">
        <v>4532</v>
      </c>
      <c r="C1417" s="6">
        <v>0</v>
      </c>
      <c r="D1417" s="6">
        <v>10000</v>
      </c>
    </row>
    <row r="1418" spans="1:4" x14ac:dyDescent="0.25">
      <c r="A1418" t="s">
        <v>4533</v>
      </c>
      <c r="B1418" t="s">
        <v>4534</v>
      </c>
      <c r="C1418" s="6">
        <v>0</v>
      </c>
      <c r="D1418" s="6">
        <v>0</v>
      </c>
    </row>
    <row r="1419" spans="1:4" x14ac:dyDescent="0.25">
      <c r="A1419" t="s">
        <v>4535</v>
      </c>
      <c r="B1419" t="s">
        <v>4536</v>
      </c>
      <c r="C1419" s="6">
        <v>0</v>
      </c>
      <c r="D1419" s="6">
        <v>0</v>
      </c>
    </row>
    <row r="1420" spans="1:4" x14ac:dyDescent="0.25">
      <c r="A1420" t="s">
        <v>4537</v>
      </c>
      <c r="B1420" t="s">
        <v>4538</v>
      </c>
      <c r="C1420" s="6">
        <v>0</v>
      </c>
      <c r="D1420" s="6">
        <v>0</v>
      </c>
    </row>
    <row r="1421" spans="1:4" x14ac:dyDescent="0.25">
      <c r="A1421" t="s">
        <v>4539</v>
      </c>
      <c r="B1421" t="s">
        <v>4540</v>
      </c>
      <c r="C1421" s="6">
        <v>0</v>
      </c>
      <c r="D1421" s="6">
        <v>0</v>
      </c>
    </row>
    <row r="1422" spans="1:4" x14ac:dyDescent="0.25">
      <c r="A1422" t="s">
        <v>4541</v>
      </c>
      <c r="B1422" t="s">
        <v>4542</v>
      </c>
      <c r="C1422" s="6">
        <v>0</v>
      </c>
      <c r="D1422" s="6">
        <v>0</v>
      </c>
    </row>
    <row r="1423" spans="1:4" x14ac:dyDescent="0.25">
      <c r="A1423" t="s">
        <v>4543</v>
      </c>
      <c r="B1423" t="s">
        <v>4544</v>
      </c>
      <c r="C1423" s="6">
        <v>0</v>
      </c>
      <c r="D1423" s="6">
        <v>0</v>
      </c>
    </row>
    <row r="1424" spans="1:4" x14ac:dyDescent="0.25">
      <c r="A1424" t="s">
        <v>4545</v>
      </c>
      <c r="B1424" t="s">
        <v>4546</v>
      </c>
      <c r="C1424" s="6">
        <v>0</v>
      </c>
      <c r="D1424" s="6">
        <v>0</v>
      </c>
    </row>
    <row r="1425" spans="1:5" x14ac:dyDescent="0.25">
      <c r="A1425" t="s">
        <v>4547</v>
      </c>
      <c r="B1425" t="s">
        <v>4548</v>
      </c>
      <c r="C1425" s="6">
        <v>0</v>
      </c>
      <c r="D1425" s="6">
        <v>0</v>
      </c>
    </row>
    <row r="1426" spans="1:5" x14ac:dyDescent="0.25">
      <c r="A1426" t="s">
        <v>4549</v>
      </c>
      <c r="B1426" t="s">
        <v>4550</v>
      </c>
      <c r="C1426" s="6">
        <v>0</v>
      </c>
      <c r="D1426" s="6">
        <v>0</v>
      </c>
    </row>
    <row r="1427" spans="1:5" s="3" customFormat="1" x14ac:dyDescent="0.25">
      <c r="A1427" s="3" t="s">
        <v>21977</v>
      </c>
      <c r="C1427" s="5">
        <f>SUM(C1382:C1426)</f>
        <v>0</v>
      </c>
      <c r="D1427" s="5">
        <f>SUM(D1382:D1426)</f>
        <v>13350</v>
      </c>
      <c r="E1427" s="4"/>
    </row>
    <row r="1428" spans="1:5" x14ac:dyDescent="0.25">
      <c r="A1428" t="s">
        <v>4551</v>
      </c>
      <c r="B1428" t="s">
        <v>4552</v>
      </c>
      <c r="C1428" s="6">
        <v>0</v>
      </c>
      <c r="D1428" s="6">
        <v>500</v>
      </c>
    </row>
    <row r="1429" spans="1:5" x14ac:dyDescent="0.25">
      <c r="A1429" t="s">
        <v>4553</v>
      </c>
      <c r="B1429" t="s">
        <v>4554</v>
      </c>
      <c r="C1429" s="6">
        <v>0</v>
      </c>
      <c r="D1429" s="6">
        <v>1000</v>
      </c>
    </row>
    <row r="1430" spans="1:5" x14ac:dyDescent="0.25">
      <c r="A1430" t="s">
        <v>4555</v>
      </c>
      <c r="B1430" t="s">
        <v>4556</v>
      </c>
      <c r="C1430" s="6">
        <v>0</v>
      </c>
      <c r="D1430" s="6">
        <v>500</v>
      </c>
    </row>
    <row r="1431" spans="1:5" x14ac:dyDescent="0.25">
      <c r="A1431" t="s">
        <v>4557</v>
      </c>
      <c r="B1431" t="s">
        <v>4558</v>
      </c>
      <c r="C1431" s="6">
        <v>0</v>
      </c>
      <c r="D1431" s="6">
        <v>500</v>
      </c>
    </row>
    <row r="1432" spans="1:5" x14ac:dyDescent="0.25">
      <c r="A1432" t="s">
        <v>4559</v>
      </c>
      <c r="B1432" t="s">
        <v>4560</v>
      </c>
      <c r="C1432" s="6">
        <v>0</v>
      </c>
      <c r="D1432" s="6">
        <v>100</v>
      </c>
    </row>
    <row r="1433" spans="1:5" x14ac:dyDescent="0.25">
      <c r="A1433" t="s">
        <v>4561</v>
      </c>
      <c r="B1433" t="s">
        <v>4562</v>
      </c>
      <c r="C1433" s="6">
        <v>0</v>
      </c>
      <c r="D1433" s="6">
        <v>0</v>
      </c>
      <c r="E1433" s="2" t="s">
        <v>4563</v>
      </c>
    </row>
    <row r="1434" spans="1:5" x14ac:dyDescent="0.25">
      <c r="A1434" t="s">
        <v>4564</v>
      </c>
      <c r="B1434" t="s">
        <v>4565</v>
      </c>
      <c r="C1434" s="6">
        <v>0</v>
      </c>
      <c r="D1434" s="6">
        <v>2000</v>
      </c>
    </row>
    <row r="1435" spans="1:5" x14ac:dyDescent="0.25">
      <c r="A1435" t="s">
        <v>4566</v>
      </c>
      <c r="B1435" t="s">
        <v>4567</v>
      </c>
      <c r="C1435" s="6">
        <v>0</v>
      </c>
      <c r="D1435" s="6">
        <v>200</v>
      </c>
    </row>
    <row r="1436" spans="1:5" x14ac:dyDescent="0.25">
      <c r="A1436" t="s">
        <v>4568</v>
      </c>
      <c r="B1436" t="s">
        <v>4569</v>
      </c>
      <c r="C1436" s="6">
        <v>0</v>
      </c>
      <c r="D1436" s="6">
        <v>0</v>
      </c>
    </row>
    <row r="1437" spans="1:5" x14ac:dyDescent="0.25">
      <c r="A1437" t="s">
        <v>4570</v>
      </c>
      <c r="B1437" t="s">
        <v>4571</v>
      </c>
      <c r="C1437" s="6">
        <v>0</v>
      </c>
      <c r="D1437" s="6">
        <v>0</v>
      </c>
    </row>
    <row r="1438" spans="1:5" x14ac:dyDescent="0.25">
      <c r="A1438" t="s">
        <v>4572</v>
      </c>
      <c r="B1438" t="s">
        <v>4573</v>
      </c>
      <c r="C1438" s="6">
        <v>0</v>
      </c>
      <c r="D1438" s="6">
        <v>0</v>
      </c>
    </row>
    <row r="1439" spans="1:5" x14ac:dyDescent="0.25">
      <c r="A1439" t="s">
        <v>4574</v>
      </c>
      <c r="B1439" t="s">
        <v>4575</v>
      </c>
      <c r="C1439" s="6">
        <v>0</v>
      </c>
      <c r="D1439" s="6">
        <v>750</v>
      </c>
    </row>
    <row r="1440" spans="1:5" x14ac:dyDescent="0.25">
      <c r="A1440" t="s">
        <v>4576</v>
      </c>
      <c r="B1440" t="s">
        <v>4577</v>
      </c>
      <c r="C1440" s="6">
        <v>0</v>
      </c>
      <c r="D1440" s="6">
        <v>3000</v>
      </c>
    </row>
    <row r="1441" spans="1:5" x14ac:dyDescent="0.25">
      <c r="A1441" t="s">
        <v>4578</v>
      </c>
      <c r="B1441" t="s">
        <v>4579</v>
      </c>
      <c r="C1441" s="6">
        <v>0</v>
      </c>
      <c r="D1441" s="6">
        <v>3000</v>
      </c>
    </row>
    <row r="1442" spans="1:5" x14ac:dyDescent="0.25">
      <c r="A1442" t="s">
        <v>4580</v>
      </c>
      <c r="B1442" t="s">
        <v>4581</v>
      </c>
      <c r="C1442" s="6">
        <v>0</v>
      </c>
      <c r="D1442" s="6">
        <v>0</v>
      </c>
    </row>
    <row r="1443" spans="1:5" x14ac:dyDescent="0.25">
      <c r="A1443" t="s">
        <v>4582</v>
      </c>
      <c r="B1443" t="s">
        <v>4583</v>
      </c>
      <c r="C1443" s="6">
        <v>0</v>
      </c>
      <c r="D1443" s="6">
        <v>0</v>
      </c>
    </row>
    <row r="1444" spans="1:5" x14ac:dyDescent="0.25">
      <c r="A1444" t="s">
        <v>4584</v>
      </c>
      <c r="B1444" t="s">
        <v>4585</v>
      </c>
      <c r="C1444" s="6">
        <v>0</v>
      </c>
      <c r="D1444" s="6">
        <v>0</v>
      </c>
    </row>
    <row r="1445" spans="1:5" x14ac:dyDescent="0.25">
      <c r="A1445" t="s">
        <v>4586</v>
      </c>
      <c r="B1445" t="s">
        <v>4587</v>
      </c>
      <c r="C1445" s="6">
        <v>0</v>
      </c>
      <c r="D1445" s="6">
        <v>0</v>
      </c>
    </row>
    <row r="1446" spans="1:5" x14ac:dyDescent="0.25">
      <c r="A1446" t="s">
        <v>4588</v>
      </c>
      <c r="B1446" t="s">
        <v>4589</v>
      </c>
      <c r="C1446" s="6">
        <v>0</v>
      </c>
      <c r="D1446" s="6">
        <v>0</v>
      </c>
    </row>
    <row r="1447" spans="1:5" x14ac:dyDescent="0.25">
      <c r="A1447" t="s">
        <v>4590</v>
      </c>
      <c r="B1447" t="s">
        <v>4591</v>
      </c>
      <c r="C1447" s="6">
        <v>0</v>
      </c>
      <c r="D1447" s="6">
        <v>0</v>
      </c>
      <c r="E1447" s="2" t="s">
        <v>4592</v>
      </c>
    </row>
    <row r="1448" spans="1:5" x14ac:dyDescent="0.25">
      <c r="A1448" t="s">
        <v>4593</v>
      </c>
      <c r="B1448" t="s">
        <v>4594</v>
      </c>
      <c r="C1448" s="6">
        <v>0</v>
      </c>
      <c r="D1448" s="6">
        <v>3000</v>
      </c>
    </row>
    <row r="1449" spans="1:5" x14ac:dyDescent="0.25">
      <c r="A1449" t="s">
        <v>4595</v>
      </c>
      <c r="B1449" t="s">
        <v>4596</v>
      </c>
      <c r="C1449" s="6">
        <v>0</v>
      </c>
      <c r="D1449" s="6">
        <v>1000</v>
      </c>
    </row>
    <row r="1450" spans="1:5" x14ac:dyDescent="0.25">
      <c r="A1450" t="s">
        <v>4597</v>
      </c>
      <c r="B1450" t="s">
        <v>4598</v>
      </c>
      <c r="C1450" s="6">
        <v>0</v>
      </c>
      <c r="D1450" s="6">
        <v>0</v>
      </c>
    </row>
    <row r="1451" spans="1:5" x14ac:dyDescent="0.25">
      <c r="A1451" t="s">
        <v>4599</v>
      </c>
      <c r="B1451" t="s">
        <v>4600</v>
      </c>
      <c r="C1451" s="6">
        <v>0</v>
      </c>
      <c r="D1451" s="6">
        <v>0</v>
      </c>
    </row>
    <row r="1452" spans="1:5" ht="45" x14ac:dyDescent="0.25">
      <c r="A1452" t="s">
        <v>4601</v>
      </c>
      <c r="B1452" t="s">
        <v>4602</v>
      </c>
      <c r="C1452" s="6">
        <v>0</v>
      </c>
      <c r="D1452" s="6">
        <v>3000</v>
      </c>
      <c r="E1452" s="2" t="s">
        <v>4603</v>
      </c>
    </row>
    <row r="1453" spans="1:5" x14ac:dyDescent="0.25">
      <c r="A1453" t="s">
        <v>4604</v>
      </c>
      <c r="B1453" t="s">
        <v>4605</v>
      </c>
      <c r="C1453" s="6">
        <v>0</v>
      </c>
      <c r="D1453" s="6">
        <v>0</v>
      </c>
    </row>
    <row r="1454" spans="1:5" x14ac:dyDescent="0.25">
      <c r="A1454" t="s">
        <v>4606</v>
      </c>
      <c r="B1454" t="s">
        <v>4607</v>
      </c>
      <c r="C1454" s="6">
        <v>0</v>
      </c>
      <c r="D1454" s="6">
        <v>0</v>
      </c>
    </row>
    <row r="1455" spans="1:5" x14ac:dyDescent="0.25">
      <c r="A1455" t="s">
        <v>4608</v>
      </c>
      <c r="B1455" t="s">
        <v>4609</v>
      </c>
      <c r="C1455" s="6">
        <v>0</v>
      </c>
      <c r="D1455" s="6">
        <v>1000</v>
      </c>
    </row>
    <row r="1456" spans="1:5" x14ac:dyDescent="0.25">
      <c r="A1456" t="s">
        <v>4610</v>
      </c>
      <c r="B1456" t="s">
        <v>4611</v>
      </c>
      <c r="C1456" s="6">
        <v>0</v>
      </c>
      <c r="D1456" s="6">
        <v>5000</v>
      </c>
      <c r="E1456" s="2" t="s">
        <v>4612</v>
      </c>
    </row>
    <row r="1457" spans="1:5" x14ac:dyDescent="0.25">
      <c r="A1457" t="s">
        <v>4613</v>
      </c>
      <c r="B1457" t="s">
        <v>4614</v>
      </c>
      <c r="C1457" s="6">
        <v>0</v>
      </c>
      <c r="D1457" s="6">
        <v>100</v>
      </c>
    </row>
    <row r="1458" spans="1:5" x14ac:dyDescent="0.25">
      <c r="A1458" t="s">
        <v>4615</v>
      </c>
      <c r="B1458" t="s">
        <v>4616</v>
      </c>
      <c r="C1458" s="6">
        <v>0</v>
      </c>
      <c r="D1458" s="6">
        <v>200</v>
      </c>
    </row>
    <row r="1459" spans="1:5" x14ac:dyDescent="0.25">
      <c r="A1459" t="s">
        <v>4617</v>
      </c>
      <c r="B1459" t="s">
        <v>4618</v>
      </c>
      <c r="C1459" s="6">
        <v>0</v>
      </c>
      <c r="D1459" s="6">
        <v>0</v>
      </c>
    </row>
    <row r="1460" spans="1:5" x14ac:dyDescent="0.25">
      <c r="A1460" t="s">
        <v>4619</v>
      </c>
      <c r="B1460" t="s">
        <v>4620</v>
      </c>
      <c r="C1460" s="6">
        <v>0</v>
      </c>
      <c r="D1460" s="6">
        <v>500</v>
      </c>
    </row>
    <row r="1461" spans="1:5" x14ac:dyDescent="0.25">
      <c r="A1461" t="s">
        <v>4621</v>
      </c>
      <c r="B1461" t="s">
        <v>4622</v>
      </c>
      <c r="C1461" s="6">
        <v>0</v>
      </c>
      <c r="D1461" s="6">
        <v>0</v>
      </c>
    </row>
    <row r="1462" spans="1:5" x14ac:dyDescent="0.25">
      <c r="A1462" t="s">
        <v>4623</v>
      </c>
      <c r="B1462" t="s">
        <v>4624</v>
      </c>
      <c r="C1462" s="6">
        <v>0</v>
      </c>
      <c r="D1462" s="6">
        <v>0</v>
      </c>
    </row>
    <row r="1463" spans="1:5" x14ac:dyDescent="0.25">
      <c r="A1463" t="s">
        <v>4625</v>
      </c>
      <c r="B1463" t="s">
        <v>4626</v>
      </c>
      <c r="C1463" s="6">
        <v>0</v>
      </c>
      <c r="D1463" s="6">
        <v>12000</v>
      </c>
    </row>
    <row r="1464" spans="1:5" x14ac:dyDescent="0.25">
      <c r="A1464" t="s">
        <v>4627</v>
      </c>
      <c r="B1464" t="s">
        <v>4628</v>
      </c>
      <c r="C1464" s="6">
        <v>0</v>
      </c>
      <c r="D1464" s="6">
        <v>0</v>
      </c>
    </row>
    <row r="1465" spans="1:5" x14ac:dyDescent="0.25">
      <c r="A1465" t="s">
        <v>4629</v>
      </c>
      <c r="B1465" t="s">
        <v>4630</v>
      </c>
      <c r="C1465" s="6">
        <v>0</v>
      </c>
      <c r="D1465" s="6">
        <v>0</v>
      </c>
    </row>
    <row r="1466" spans="1:5" x14ac:dyDescent="0.25">
      <c r="A1466" t="s">
        <v>4631</v>
      </c>
      <c r="B1466" t="s">
        <v>4632</v>
      </c>
      <c r="C1466" s="6">
        <v>0</v>
      </c>
      <c r="D1466" s="6">
        <v>0</v>
      </c>
    </row>
    <row r="1467" spans="1:5" x14ac:dyDescent="0.25">
      <c r="A1467" t="s">
        <v>4633</v>
      </c>
      <c r="B1467" t="s">
        <v>4634</v>
      </c>
      <c r="C1467" s="6">
        <v>0</v>
      </c>
      <c r="D1467" s="6">
        <v>0</v>
      </c>
      <c r="E1467" s="2" t="s">
        <v>4635</v>
      </c>
    </row>
    <row r="1468" spans="1:5" x14ac:dyDescent="0.25">
      <c r="A1468" t="s">
        <v>4636</v>
      </c>
      <c r="B1468" t="s">
        <v>4637</v>
      </c>
      <c r="C1468" s="6">
        <v>0</v>
      </c>
      <c r="D1468" s="6">
        <v>0</v>
      </c>
    </row>
    <row r="1469" spans="1:5" x14ac:dyDescent="0.25">
      <c r="A1469" t="s">
        <v>4638</v>
      </c>
      <c r="B1469" t="s">
        <v>4639</v>
      </c>
      <c r="C1469" s="6">
        <v>0</v>
      </c>
      <c r="D1469" s="6">
        <v>0</v>
      </c>
    </row>
    <row r="1470" spans="1:5" x14ac:dyDescent="0.25">
      <c r="A1470" t="s">
        <v>4640</v>
      </c>
      <c r="B1470" t="s">
        <v>4641</v>
      </c>
      <c r="C1470" s="6">
        <v>0</v>
      </c>
      <c r="D1470" s="6">
        <v>0</v>
      </c>
    </row>
    <row r="1471" spans="1:5" x14ac:dyDescent="0.25">
      <c r="A1471" t="s">
        <v>4642</v>
      </c>
      <c r="B1471" t="s">
        <v>4643</v>
      </c>
      <c r="C1471" s="6">
        <v>0</v>
      </c>
      <c r="D1471" s="6">
        <v>0</v>
      </c>
    </row>
    <row r="1472" spans="1:5" x14ac:dyDescent="0.25">
      <c r="A1472" t="s">
        <v>4644</v>
      </c>
      <c r="B1472" t="s">
        <v>4645</v>
      </c>
      <c r="C1472" s="6">
        <v>28172</v>
      </c>
      <c r="D1472" s="6">
        <v>0</v>
      </c>
    </row>
    <row r="1473" spans="1:5" s="3" customFormat="1" x14ac:dyDescent="0.25">
      <c r="A1473" s="3" t="s">
        <v>21978</v>
      </c>
      <c r="C1473" s="5">
        <f>SUM(C1428:C1472)</f>
        <v>28172</v>
      </c>
      <c r="D1473" s="5">
        <f>SUM(D1428:D1472)</f>
        <v>37350</v>
      </c>
      <c r="E1473" s="4"/>
    </row>
    <row r="1474" spans="1:5" x14ac:dyDescent="0.25">
      <c r="A1474" t="s">
        <v>4646</v>
      </c>
      <c r="B1474" t="s">
        <v>4647</v>
      </c>
      <c r="C1474" s="6">
        <v>500</v>
      </c>
      <c r="D1474" s="6">
        <v>500</v>
      </c>
    </row>
    <row r="1475" spans="1:5" x14ac:dyDescent="0.25">
      <c r="A1475" t="s">
        <v>4648</v>
      </c>
      <c r="B1475" t="s">
        <v>4649</v>
      </c>
      <c r="C1475" s="6">
        <v>300</v>
      </c>
      <c r="D1475" s="6">
        <v>300</v>
      </c>
    </row>
    <row r="1476" spans="1:5" x14ac:dyDescent="0.25">
      <c r="A1476" t="s">
        <v>4650</v>
      </c>
      <c r="B1476" t="s">
        <v>4651</v>
      </c>
      <c r="C1476" s="6">
        <v>4500</v>
      </c>
      <c r="D1476" s="6">
        <v>2500</v>
      </c>
    </row>
    <row r="1477" spans="1:5" x14ac:dyDescent="0.25">
      <c r="A1477" t="s">
        <v>4660</v>
      </c>
      <c r="B1477" t="s">
        <v>4661</v>
      </c>
      <c r="C1477" s="6">
        <v>0</v>
      </c>
      <c r="D1477" s="6">
        <v>500</v>
      </c>
      <c r="E1477" s="2" t="s">
        <v>4662</v>
      </c>
    </row>
    <row r="1478" spans="1:5" x14ac:dyDescent="0.25">
      <c r="A1478" t="s">
        <v>4665</v>
      </c>
      <c r="B1478" t="s">
        <v>4666</v>
      </c>
      <c r="C1478" s="6">
        <v>350</v>
      </c>
      <c r="D1478" s="6">
        <v>350</v>
      </c>
    </row>
    <row r="1479" spans="1:5" x14ac:dyDescent="0.25">
      <c r="A1479" t="s">
        <v>4669</v>
      </c>
      <c r="B1479" t="s">
        <v>4670</v>
      </c>
      <c r="C1479" s="6">
        <v>500</v>
      </c>
      <c r="D1479" s="6">
        <v>2500</v>
      </c>
      <c r="E1479" s="2" t="s">
        <v>4671</v>
      </c>
    </row>
    <row r="1480" spans="1:5" x14ac:dyDescent="0.25">
      <c r="A1480" t="s">
        <v>4700</v>
      </c>
      <c r="B1480" t="s">
        <v>4701</v>
      </c>
      <c r="C1480" s="6">
        <v>5343</v>
      </c>
      <c r="D1480" s="6">
        <v>6540</v>
      </c>
      <c r="E1480" s="2" t="s">
        <v>947</v>
      </c>
    </row>
    <row r="1481" spans="1:5" ht="45" x14ac:dyDescent="0.25">
      <c r="A1481" t="s">
        <v>4710</v>
      </c>
      <c r="B1481" t="s">
        <v>4711</v>
      </c>
      <c r="C1481" s="6">
        <v>6800</v>
      </c>
      <c r="D1481" s="6">
        <v>6800</v>
      </c>
      <c r="E1481" s="2" t="s">
        <v>4712</v>
      </c>
    </row>
    <row r="1482" spans="1:5" x14ac:dyDescent="0.25">
      <c r="A1482" t="s">
        <v>4713</v>
      </c>
      <c r="B1482" t="s">
        <v>4714</v>
      </c>
      <c r="C1482" s="6">
        <v>100</v>
      </c>
      <c r="D1482" s="6">
        <v>300</v>
      </c>
      <c r="E1482" s="2" t="s">
        <v>4715</v>
      </c>
    </row>
    <row r="1483" spans="1:5" x14ac:dyDescent="0.25">
      <c r="A1483" t="s">
        <v>4718</v>
      </c>
      <c r="B1483" t="s">
        <v>4719</v>
      </c>
      <c r="C1483" s="6">
        <v>776084</v>
      </c>
      <c r="D1483" s="6">
        <v>814888</v>
      </c>
    </row>
    <row r="1484" spans="1:5" x14ac:dyDescent="0.25">
      <c r="A1484" t="s">
        <v>4720</v>
      </c>
      <c r="B1484" t="s">
        <v>4721</v>
      </c>
      <c r="C1484" s="6">
        <v>74892</v>
      </c>
      <c r="D1484" s="6">
        <v>24000</v>
      </c>
      <c r="E1484" s="2" t="s">
        <v>4722</v>
      </c>
    </row>
    <row r="1485" spans="1:5" x14ac:dyDescent="0.25">
      <c r="A1485" t="s">
        <v>4723</v>
      </c>
      <c r="B1485" t="s">
        <v>4724</v>
      </c>
      <c r="C1485" s="6">
        <v>66690</v>
      </c>
      <c r="D1485" s="6">
        <v>66690</v>
      </c>
    </row>
    <row r="1486" spans="1:5" x14ac:dyDescent="0.25">
      <c r="A1486" t="s">
        <v>4731</v>
      </c>
      <c r="B1486" t="s">
        <v>4732</v>
      </c>
      <c r="C1486" s="6">
        <v>17000</v>
      </c>
      <c r="D1486" s="6">
        <v>0</v>
      </c>
      <c r="E1486" s="2" t="s">
        <v>4733</v>
      </c>
    </row>
    <row r="1487" spans="1:5" x14ac:dyDescent="0.25">
      <c r="A1487" t="s">
        <v>4736</v>
      </c>
      <c r="B1487" t="s">
        <v>4737</v>
      </c>
      <c r="C1487" s="6">
        <v>22083</v>
      </c>
      <c r="D1487" s="6">
        <v>22647</v>
      </c>
    </row>
    <row r="1488" spans="1:5" x14ac:dyDescent="0.25">
      <c r="A1488" t="s">
        <v>4738</v>
      </c>
      <c r="B1488" t="s">
        <v>4739</v>
      </c>
      <c r="C1488" s="6">
        <v>29513</v>
      </c>
      <c r="D1488" s="6">
        <v>30988</v>
      </c>
    </row>
    <row r="1489" spans="1:5" x14ac:dyDescent="0.25">
      <c r="A1489" t="s">
        <v>4740</v>
      </c>
      <c r="B1489" t="s">
        <v>4741</v>
      </c>
      <c r="C1489" s="6">
        <v>70137</v>
      </c>
      <c r="D1489" s="6">
        <v>70525</v>
      </c>
    </row>
    <row r="1490" spans="1:5" s="3" customFormat="1" x14ac:dyDescent="0.25">
      <c r="A1490" s="3" t="s">
        <v>21979</v>
      </c>
      <c r="C1490" s="5">
        <f>SUM(C1474:C1489)</f>
        <v>1074792</v>
      </c>
      <c r="D1490" s="5">
        <f>SUM(D1474:D1489)</f>
        <v>1050028</v>
      </c>
      <c r="E1490" s="4"/>
    </row>
    <row r="1491" spans="1:5" x14ac:dyDescent="0.25">
      <c r="A1491" t="s">
        <v>4746</v>
      </c>
      <c r="B1491" t="s">
        <v>4747</v>
      </c>
      <c r="C1491" s="6">
        <v>700</v>
      </c>
      <c r="D1491" s="6">
        <v>700</v>
      </c>
    </row>
    <row r="1492" spans="1:5" x14ac:dyDescent="0.25">
      <c r="A1492" t="s">
        <v>4748</v>
      </c>
      <c r="B1492" t="s">
        <v>4749</v>
      </c>
      <c r="C1492" s="6">
        <v>1850</v>
      </c>
      <c r="D1492" s="6">
        <v>1850</v>
      </c>
    </row>
    <row r="1493" spans="1:5" x14ac:dyDescent="0.25">
      <c r="A1493" t="s">
        <v>4750</v>
      </c>
      <c r="B1493" t="s">
        <v>4751</v>
      </c>
      <c r="C1493" s="6">
        <v>10500</v>
      </c>
      <c r="D1493" s="6">
        <v>5000</v>
      </c>
      <c r="E1493" s="2" t="s">
        <v>4752</v>
      </c>
    </row>
    <row r="1494" spans="1:5" x14ac:dyDescent="0.25">
      <c r="A1494" t="s">
        <v>4753</v>
      </c>
      <c r="B1494" t="s">
        <v>4754</v>
      </c>
      <c r="C1494" s="6">
        <v>175</v>
      </c>
      <c r="D1494" s="6">
        <v>175</v>
      </c>
    </row>
    <row r="1495" spans="1:5" ht="75" x14ac:dyDescent="0.25">
      <c r="A1495" t="s">
        <v>4765</v>
      </c>
      <c r="B1495" t="s">
        <v>4766</v>
      </c>
      <c r="C1495" s="6">
        <v>775</v>
      </c>
      <c r="D1495" s="6">
        <v>775</v>
      </c>
      <c r="E1495" s="2" t="s">
        <v>4767</v>
      </c>
    </row>
    <row r="1496" spans="1:5" x14ac:dyDescent="0.25">
      <c r="A1496" t="s">
        <v>4770</v>
      </c>
      <c r="B1496" t="s">
        <v>4771</v>
      </c>
      <c r="C1496" s="6">
        <v>1400</v>
      </c>
      <c r="D1496" s="6">
        <v>1400</v>
      </c>
    </row>
    <row r="1497" spans="1:5" x14ac:dyDescent="0.25">
      <c r="A1497" t="s">
        <v>4800</v>
      </c>
      <c r="B1497" t="s">
        <v>4801</v>
      </c>
      <c r="C1497" s="6">
        <v>450</v>
      </c>
      <c r="D1497" s="6">
        <v>480</v>
      </c>
      <c r="E1497" s="2" t="s">
        <v>4802</v>
      </c>
    </row>
    <row r="1498" spans="1:5" x14ac:dyDescent="0.25">
      <c r="A1498" t="s">
        <v>4803</v>
      </c>
      <c r="B1498" t="s">
        <v>4804</v>
      </c>
      <c r="C1498" s="6">
        <v>4772</v>
      </c>
      <c r="D1498" s="6">
        <v>5572</v>
      </c>
      <c r="E1498" s="2" t="s">
        <v>947</v>
      </c>
    </row>
    <row r="1499" spans="1:5" x14ac:dyDescent="0.25">
      <c r="A1499" t="s">
        <v>4813</v>
      </c>
      <c r="B1499" t="s">
        <v>4814</v>
      </c>
      <c r="C1499" s="6">
        <v>0</v>
      </c>
      <c r="D1499" s="6">
        <v>300</v>
      </c>
      <c r="E1499" s="2" t="s">
        <v>4815</v>
      </c>
    </row>
    <row r="1500" spans="1:5" x14ac:dyDescent="0.25">
      <c r="A1500" t="s">
        <v>4816</v>
      </c>
      <c r="B1500" t="s">
        <v>4817</v>
      </c>
      <c r="C1500" s="6">
        <v>0</v>
      </c>
      <c r="D1500" s="6">
        <v>400</v>
      </c>
      <c r="E1500" s="2" t="s">
        <v>4818</v>
      </c>
    </row>
    <row r="1501" spans="1:5" x14ac:dyDescent="0.25">
      <c r="A1501" t="s">
        <v>4821</v>
      </c>
      <c r="B1501" t="s">
        <v>4822</v>
      </c>
      <c r="C1501" s="6">
        <v>728084</v>
      </c>
      <c r="D1501" s="6">
        <v>766850</v>
      </c>
    </row>
    <row r="1502" spans="1:5" x14ac:dyDescent="0.25">
      <c r="A1502" t="s">
        <v>4823</v>
      </c>
      <c r="B1502" t="s">
        <v>4824</v>
      </c>
      <c r="C1502" s="6">
        <v>99936</v>
      </c>
      <c r="D1502" s="6">
        <v>60000</v>
      </c>
      <c r="E1502" s="2" t="s">
        <v>4825</v>
      </c>
    </row>
    <row r="1503" spans="1:5" x14ac:dyDescent="0.25">
      <c r="A1503" t="s">
        <v>4826</v>
      </c>
      <c r="B1503" t="s">
        <v>4827</v>
      </c>
      <c r="C1503" s="6">
        <v>31122</v>
      </c>
      <c r="D1503" s="6">
        <v>25000</v>
      </c>
      <c r="E1503" s="2" t="s">
        <v>4828</v>
      </c>
    </row>
    <row r="1504" spans="1:5" x14ac:dyDescent="0.25">
      <c r="A1504" t="s">
        <v>4835</v>
      </c>
      <c r="B1504" t="s">
        <v>4836</v>
      </c>
      <c r="C1504" s="6">
        <v>21392</v>
      </c>
      <c r="D1504" s="6">
        <v>0</v>
      </c>
    </row>
    <row r="1505" spans="1:5" x14ac:dyDescent="0.25">
      <c r="A1505" t="s">
        <v>4839</v>
      </c>
      <c r="B1505" t="s">
        <v>4840</v>
      </c>
      <c r="C1505" s="6">
        <v>21239</v>
      </c>
      <c r="D1505" s="6">
        <v>21826</v>
      </c>
    </row>
    <row r="1506" spans="1:5" x14ac:dyDescent="0.25">
      <c r="A1506" t="s">
        <v>4841</v>
      </c>
      <c r="B1506" t="s">
        <v>4842</v>
      </c>
      <c r="C1506" s="6">
        <v>29542</v>
      </c>
      <c r="D1506" s="6">
        <v>31177</v>
      </c>
    </row>
    <row r="1507" spans="1:5" x14ac:dyDescent="0.25">
      <c r="A1507" t="s">
        <v>4843</v>
      </c>
      <c r="B1507" t="s">
        <v>4844</v>
      </c>
      <c r="C1507" s="6">
        <v>57381</v>
      </c>
      <c r="D1507" s="6">
        <v>57786</v>
      </c>
    </row>
    <row r="1508" spans="1:5" s="3" customFormat="1" x14ac:dyDescent="0.25">
      <c r="A1508" s="3" t="s">
        <v>21980</v>
      </c>
      <c r="C1508" s="5">
        <f>SUM(C1491:C1507)</f>
        <v>1009318</v>
      </c>
      <c r="D1508" s="5">
        <f>SUM(D1491:D1507)</f>
        <v>979291</v>
      </c>
      <c r="E1508" s="4"/>
    </row>
    <row r="1509" spans="1:5" x14ac:dyDescent="0.25">
      <c r="A1509" t="s">
        <v>4849</v>
      </c>
      <c r="B1509" t="s">
        <v>4850</v>
      </c>
      <c r="C1509" s="6">
        <v>550</v>
      </c>
      <c r="D1509" s="6">
        <v>300</v>
      </c>
    </row>
    <row r="1510" spans="1:5" x14ac:dyDescent="0.25">
      <c r="A1510" t="s">
        <v>4851</v>
      </c>
      <c r="B1510" t="s">
        <v>4852</v>
      </c>
      <c r="C1510" s="6">
        <v>1200</v>
      </c>
      <c r="D1510" s="6">
        <v>1200</v>
      </c>
    </row>
    <row r="1511" spans="1:5" x14ac:dyDescent="0.25">
      <c r="A1511" t="s">
        <v>4853</v>
      </c>
      <c r="B1511" t="s">
        <v>4854</v>
      </c>
      <c r="C1511" s="6">
        <v>500</v>
      </c>
      <c r="D1511" s="6">
        <v>500</v>
      </c>
    </row>
    <row r="1512" spans="1:5" x14ac:dyDescent="0.25">
      <c r="A1512" t="s">
        <v>4855</v>
      </c>
      <c r="B1512" t="s">
        <v>4856</v>
      </c>
      <c r="C1512" s="6">
        <v>350</v>
      </c>
      <c r="D1512" s="6">
        <v>150</v>
      </c>
    </row>
    <row r="1513" spans="1:5" x14ac:dyDescent="0.25">
      <c r="A1513" t="s">
        <v>4857</v>
      </c>
      <c r="B1513" t="s">
        <v>4858</v>
      </c>
      <c r="C1513" s="6">
        <v>100</v>
      </c>
      <c r="D1513" s="6">
        <v>20</v>
      </c>
    </row>
    <row r="1514" spans="1:5" ht="75" x14ac:dyDescent="0.25">
      <c r="A1514" t="s">
        <v>4859</v>
      </c>
      <c r="B1514" t="s">
        <v>4860</v>
      </c>
      <c r="C1514" s="6">
        <v>25000</v>
      </c>
      <c r="D1514" s="6">
        <v>30000</v>
      </c>
      <c r="E1514" s="2" t="s">
        <v>4861</v>
      </c>
    </row>
    <row r="1515" spans="1:5" ht="60" x14ac:dyDescent="0.25">
      <c r="A1515" t="s">
        <v>4864</v>
      </c>
      <c r="B1515" t="s">
        <v>4865</v>
      </c>
      <c r="C1515" s="6">
        <v>2000</v>
      </c>
      <c r="D1515" s="6">
        <v>3000</v>
      </c>
      <c r="E1515" s="2" t="s">
        <v>4866</v>
      </c>
    </row>
    <row r="1516" spans="1:5" x14ac:dyDescent="0.25">
      <c r="A1516" t="s">
        <v>4867</v>
      </c>
      <c r="B1516" t="s">
        <v>4868</v>
      </c>
      <c r="C1516" s="6">
        <v>1400</v>
      </c>
      <c r="D1516" s="6">
        <v>1400</v>
      </c>
    </row>
    <row r="1517" spans="1:5" x14ac:dyDescent="0.25">
      <c r="A1517" t="s">
        <v>4871</v>
      </c>
      <c r="B1517" t="s">
        <v>4872</v>
      </c>
      <c r="C1517" s="6">
        <v>500</v>
      </c>
      <c r="D1517" s="6">
        <v>500</v>
      </c>
    </row>
    <row r="1518" spans="1:5" x14ac:dyDescent="0.25">
      <c r="A1518" t="s">
        <v>4873</v>
      </c>
      <c r="B1518" t="s">
        <v>4874</v>
      </c>
      <c r="C1518" s="6">
        <v>950</v>
      </c>
      <c r="D1518" s="6">
        <v>950</v>
      </c>
    </row>
    <row r="1519" spans="1:5" ht="45" x14ac:dyDescent="0.25">
      <c r="A1519" t="s">
        <v>4879</v>
      </c>
      <c r="B1519" t="s">
        <v>4880</v>
      </c>
      <c r="C1519" s="6">
        <v>2500</v>
      </c>
      <c r="D1519" s="6">
        <v>5000</v>
      </c>
      <c r="E1519" s="2" t="s">
        <v>4881</v>
      </c>
    </row>
    <row r="1520" spans="1:5" ht="30" x14ac:dyDescent="0.25">
      <c r="A1520" t="s">
        <v>4882</v>
      </c>
      <c r="B1520" t="s">
        <v>4883</v>
      </c>
      <c r="C1520" s="6">
        <v>6500</v>
      </c>
      <c r="D1520" s="6">
        <v>6500</v>
      </c>
      <c r="E1520" s="2" t="s">
        <v>4884</v>
      </c>
    </row>
    <row r="1521" spans="1:5" x14ac:dyDescent="0.25">
      <c r="A1521" t="s">
        <v>4897</v>
      </c>
      <c r="B1521" t="s">
        <v>4898</v>
      </c>
      <c r="C1521" s="6">
        <v>2000</v>
      </c>
      <c r="D1521" s="6">
        <v>2000</v>
      </c>
    </row>
    <row r="1522" spans="1:5" x14ac:dyDescent="0.25">
      <c r="A1522" t="s">
        <v>4909</v>
      </c>
      <c r="B1522" t="s">
        <v>4910</v>
      </c>
      <c r="C1522" s="6">
        <v>0</v>
      </c>
      <c r="D1522" s="6">
        <v>416</v>
      </c>
      <c r="E1522" s="2" t="s">
        <v>947</v>
      </c>
    </row>
    <row r="1523" spans="1:5" x14ac:dyDescent="0.25">
      <c r="A1523" t="s">
        <v>4917</v>
      </c>
      <c r="B1523" t="s">
        <v>4918</v>
      </c>
      <c r="C1523" s="6">
        <v>1000</v>
      </c>
      <c r="D1523" s="6">
        <v>1000</v>
      </c>
    </row>
    <row r="1524" spans="1:5" ht="30" x14ac:dyDescent="0.25">
      <c r="A1524" t="s">
        <v>4919</v>
      </c>
      <c r="B1524" t="s">
        <v>4920</v>
      </c>
      <c r="C1524" s="6">
        <v>2000</v>
      </c>
      <c r="D1524" s="6">
        <v>1000</v>
      </c>
      <c r="E1524" s="2" t="s">
        <v>4921</v>
      </c>
    </row>
    <row r="1525" spans="1:5" x14ac:dyDescent="0.25">
      <c r="A1525" t="s">
        <v>4922</v>
      </c>
      <c r="B1525" t="s">
        <v>4923</v>
      </c>
      <c r="C1525" s="6">
        <v>1463</v>
      </c>
      <c r="D1525" s="6">
        <v>1500</v>
      </c>
    </row>
    <row r="1526" spans="1:5" x14ac:dyDescent="0.25">
      <c r="A1526" t="s">
        <v>4924</v>
      </c>
      <c r="B1526" t="s">
        <v>4925</v>
      </c>
      <c r="C1526" s="6">
        <v>137</v>
      </c>
      <c r="D1526" s="6">
        <v>200</v>
      </c>
    </row>
    <row r="1527" spans="1:5" ht="60" x14ac:dyDescent="0.25">
      <c r="A1527" t="s">
        <v>4926</v>
      </c>
      <c r="B1527" t="s">
        <v>4927</v>
      </c>
      <c r="C1527" s="6">
        <v>6800</v>
      </c>
      <c r="D1527" s="6">
        <v>5000</v>
      </c>
      <c r="E1527" s="2" t="s">
        <v>4928</v>
      </c>
    </row>
    <row r="1528" spans="1:5" x14ac:dyDescent="0.25">
      <c r="A1528" t="s">
        <v>4929</v>
      </c>
      <c r="B1528" t="s">
        <v>4930</v>
      </c>
      <c r="C1528" s="6">
        <v>1500</v>
      </c>
      <c r="D1528" s="6">
        <v>1000</v>
      </c>
    </row>
    <row r="1529" spans="1:5" x14ac:dyDescent="0.25">
      <c r="A1529" t="s">
        <v>4931</v>
      </c>
      <c r="B1529" t="s">
        <v>4932</v>
      </c>
      <c r="C1529" s="6">
        <v>72442</v>
      </c>
      <c r="D1529" s="6">
        <v>76064</v>
      </c>
    </row>
    <row r="1530" spans="1:5" ht="30" x14ac:dyDescent="0.25">
      <c r="A1530" t="s">
        <v>4933</v>
      </c>
      <c r="B1530" t="s">
        <v>4934</v>
      </c>
      <c r="C1530" s="6">
        <v>4800</v>
      </c>
      <c r="D1530" s="6">
        <v>7500</v>
      </c>
      <c r="E1530" s="2" t="s">
        <v>4935</v>
      </c>
    </row>
    <row r="1531" spans="1:5" x14ac:dyDescent="0.25">
      <c r="A1531" t="s">
        <v>4936</v>
      </c>
      <c r="B1531" t="s">
        <v>4937</v>
      </c>
      <c r="C1531" s="6">
        <v>28158</v>
      </c>
      <c r="D1531" s="6">
        <v>28158</v>
      </c>
    </row>
    <row r="1532" spans="1:5" x14ac:dyDescent="0.25">
      <c r="A1532" t="s">
        <v>4940</v>
      </c>
      <c r="B1532" t="s">
        <v>4941</v>
      </c>
      <c r="C1532" s="6">
        <v>2500</v>
      </c>
      <c r="D1532" s="6">
        <v>0</v>
      </c>
    </row>
    <row r="1533" spans="1:5" x14ac:dyDescent="0.25">
      <c r="A1533" t="s">
        <v>4944</v>
      </c>
      <c r="B1533" t="s">
        <v>4945</v>
      </c>
      <c r="C1533" s="6">
        <v>3572</v>
      </c>
      <c r="D1533" s="6">
        <v>3624</v>
      </c>
    </row>
    <row r="1534" spans="1:5" x14ac:dyDescent="0.25">
      <c r="A1534" t="s">
        <v>4946</v>
      </c>
      <c r="B1534" t="s">
        <v>4947</v>
      </c>
      <c r="C1534" s="6">
        <v>2717</v>
      </c>
      <c r="D1534" s="6">
        <v>2852</v>
      </c>
    </row>
    <row r="1535" spans="1:5" x14ac:dyDescent="0.25">
      <c r="A1535" t="s">
        <v>4948</v>
      </c>
      <c r="B1535" t="s">
        <v>4949</v>
      </c>
      <c r="C1535" s="6">
        <v>7319</v>
      </c>
      <c r="D1535" s="6">
        <v>7355</v>
      </c>
    </row>
    <row r="1536" spans="1:5" ht="45" x14ac:dyDescent="0.25">
      <c r="A1536" t="s">
        <v>4952</v>
      </c>
      <c r="B1536" t="s">
        <v>4953</v>
      </c>
      <c r="C1536" s="6">
        <v>8000</v>
      </c>
      <c r="D1536" s="6">
        <v>25000</v>
      </c>
      <c r="E1536" s="2" t="s">
        <v>4954</v>
      </c>
    </row>
    <row r="1537" spans="1:5" s="3" customFormat="1" x14ac:dyDescent="0.25">
      <c r="A1537" s="3" t="s">
        <v>21981</v>
      </c>
      <c r="C1537" s="5">
        <f>SUM(C1509:C1536)</f>
        <v>185958</v>
      </c>
      <c r="D1537" s="5">
        <f>SUM(D1509:D1536)</f>
        <v>212189</v>
      </c>
      <c r="E1537" s="4"/>
    </row>
    <row r="1538" spans="1:5" x14ac:dyDescent="0.25">
      <c r="A1538" t="s">
        <v>4955</v>
      </c>
      <c r="B1538" t="s">
        <v>4956</v>
      </c>
      <c r="C1538" s="6">
        <v>200</v>
      </c>
      <c r="D1538" s="6">
        <v>200</v>
      </c>
    </row>
    <row r="1539" spans="1:5" x14ac:dyDescent="0.25">
      <c r="A1539" t="s">
        <v>4957</v>
      </c>
      <c r="B1539" t="s">
        <v>4958</v>
      </c>
      <c r="C1539" s="6">
        <v>100</v>
      </c>
      <c r="D1539" s="6">
        <v>100</v>
      </c>
    </row>
    <row r="1540" spans="1:5" x14ac:dyDescent="0.25">
      <c r="A1540" t="s">
        <v>4959</v>
      </c>
      <c r="B1540" t="s">
        <v>4960</v>
      </c>
      <c r="C1540" s="6">
        <v>500</v>
      </c>
      <c r="D1540" s="6">
        <v>200</v>
      </c>
    </row>
    <row r="1541" spans="1:5" x14ac:dyDescent="0.25">
      <c r="A1541" t="s">
        <v>4961</v>
      </c>
      <c r="B1541" t="s">
        <v>4962</v>
      </c>
      <c r="C1541" s="6">
        <v>500</v>
      </c>
      <c r="D1541" s="6">
        <v>100</v>
      </c>
    </row>
    <row r="1542" spans="1:5" x14ac:dyDescent="0.25">
      <c r="A1542" t="s">
        <v>4963</v>
      </c>
      <c r="B1542" t="s">
        <v>4964</v>
      </c>
      <c r="C1542" s="6">
        <v>20</v>
      </c>
      <c r="D1542" s="6">
        <v>20</v>
      </c>
    </row>
    <row r="1543" spans="1:5" x14ac:dyDescent="0.25">
      <c r="A1543" t="s">
        <v>4973</v>
      </c>
      <c r="B1543" t="s">
        <v>4974</v>
      </c>
      <c r="C1543" s="6">
        <v>175</v>
      </c>
      <c r="D1543" s="6">
        <v>175</v>
      </c>
    </row>
    <row r="1544" spans="1:5" x14ac:dyDescent="0.25">
      <c r="A1544" t="s">
        <v>5007</v>
      </c>
      <c r="B1544" t="s">
        <v>5008</v>
      </c>
      <c r="C1544" s="6">
        <v>324</v>
      </c>
      <c r="D1544" s="6">
        <v>416</v>
      </c>
      <c r="E1544" s="2" t="s">
        <v>947</v>
      </c>
    </row>
    <row r="1545" spans="1:5" x14ac:dyDescent="0.25">
      <c r="A1545" t="s">
        <v>5017</v>
      </c>
      <c r="B1545" t="s">
        <v>5018</v>
      </c>
      <c r="C1545" s="6">
        <v>1000</v>
      </c>
      <c r="D1545" s="6">
        <v>1000</v>
      </c>
    </row>
    <row r="1546" spans="1:5" x14ac:dyDescent="0.25">
      <c r="A1546" t="s">
        <v>5023</v>
      </c>
      <c r="B1546" t="s">
        <v>5024</v>
      </c>
      <c r="C1546" s="6">
        <v>134497</v>
      </c>
      <c r="D1546" s="6">
        <v>141222</v>
      </c>
    </row>
    <row r="1547" spans="1:5" ht="30" x14ac:dyDescent="0.25">
      <c r="A1547" t="s">
        <v>5025</v>
      </c>
      <c r="B1547" t="s">
        <v>5026</v>
      </c>
      <c r="C1547" s="6">
        <v>0</v>
      </c>
      <c r="D1547" s="6">
        <v>7000</v>
      </c>
      <c r="E1547" s="2" t="s">
        <v>5027</v>
      </c>
    </row>
    <row r="1548" spans="1:5" ht="30" x14ac:dyDescent="0.25">
      <c r="A1548" t="s">
        <v>5028</v>
      </c>
      <c r="B1548" t="s">
        <v>5029</v>
      </c>
      <c r="C1548" s="6">
        <v>24453</v>
      </c>
      <c r="D1548" s="6">
        <v>30000</v>
      </c>
      <c r="E1548" s="2" t="s">
        <v>5030</v>
      </c>
    </row>
    <row r="1549" spans="1:5" x14ac:dyDescent="0.25">
      <c r="A1549" t="s">
        <v>5033</v>
      </c>
      <c r="B1549" t="s">
        <v>5034</v>
      </c>
      <c r="C1549" s="6">
        <v>4000</v>
      </c>
      <c r="D1549" s="6">
        <v>0</v>
      </c>
    </row>
    <row r="1550" spans="1:5" x14ac:dyDescent="0.25">
      <c r="A1550" t="s">
        <v>5037</v>
      </c>
      <c r="B1550" t="s">
        <v>5038</v>
      </c>
      <c r="C1550" s="6">
        <v>3821</v>
      </c>
      <c r="D1550" s="6">
        <v>3918</v>
      </c>
    </row>
    <row r="1551" spans="1:5" x14ac:dyDescent="0.25">
      <c r="A1551" t="s">
        <v>5039</v>
      </c>
      <c r="B1551" t="s">
        <v>5040</v>
      </c>
      <c r="C1551" s="6">
        <v>5133</v>
      </c>
      <c r="D1551" s="6">
        <v>5390</v>
      </c>
    </row>
    <row r="1552" spans="1:5" x14ac:dyDescent="0.25">
      <c r="A1552" t="s">
        <v>5041</v>
      </c>
      <c r="B1552" t="s">
        <v>5042</v>
      </c>
      <c r="C1552" s="6">
        <v>10017</v>
      </c>
      <c r="D1552" s="6">
        <v>10084</v>
      </c>
    </row>
    <row r="1553" spans="1:5" s="3" customFormat="1" x14ac:dyDescent="0.25">
      <c r="A1553" s="3" t="s">
        <v>21982</v>
      </c>
      <c r="C1553" s="5">
        <f>SUM(C1538:C1552)</f>
        <v>184740</v>
      </c>
      <c r="D1553" s="5">
        <f>SUM(D1538:D1552)</f>
        <v>199825</v>
      </c>
      <c r="E1553" s="4"/>
    </row>
    <row r="1554" spans="1:5" x14ac:dyDescent="0.25">
      <c r="A1554" t="s">
        <v>5047</v>
      </c>
      <c r="B1554" t="s">
        <v>5048</v>
      </c>
      <c r="C1554" s="6">
        <v>100</v>
      </c>
      <c r="D1554" s="6">
        <v>200</v>
      </c>
    </row>
    <row r="1555" spans="1:5" x14ac:dyDescent="0.25">
      <c r="A1555" t="s">
        <v>5049</v>
      </c>
      <c r="B1555" t="s">
        <v>5050</v>
      </c>
      <c r="C1555" s="6">
        <v>200</v>
      </c>
      <c r="D1555" s="6">
        <v>100</v>
      </c>
    </row>
    <row r="1556" spans="1:5" ht="30" x14ac:dyDescent="0.25">
      <c r="A1556" t="s">
        <v>5051</v>
      </c>
      <c r="B1556" t="s">
        <v>5052</v>
      </c>
      <c r="C1556" s="6">
        <v>800</v>
      </c>
      <c r="D1556" s="6">
        <v>400</v>
      </c>
      <c r="E1556" s="2" t="s">
        <v>5053</v>
      </c>
    </row>
    <row r="1557" spans="1:5" x14ac:dyDescent="0.25">
      <c r="A1557" t="s">
        <v>5056</v>
      </c>
      <c r="B1557" t="s">
        <v>5057</v>
      </c>
      <c r="C1557" s="6">
        <v>20</v>
      </c>
      <c r="D1557" s="6">
        <v>0</v>
      </c>
    </row>
    <row r="1558" spans="1:5" x14ac:dyDescent="0.25">
      <c r="A1558" t="s">
        <v>5100</v>
      </c>
      <c r="B1558" t="s">
        <v>5101</v>
      </c>
      <c r="C1558" s="6">
        <v>349</v>
      </c>
      <c r="D1558" s="6">
        <v>416</v>
      </c>
      <c r="E1558" s="2" t="s">
        <v>947</v>
      </c>
    </row>
    <row r="1559" spans="1:5" x14ac:dyDescent="0.25">
      <c r="A1559" t="s">
        <v>5112</v>
      </c>
      <c r="B1559" t="s">
        <v>5113</v>
      </c>
      <c r="C1559" s="6">
        <v>750</v>
      </c>
      <c r="D1559" s="6">
        <v>1000</v>
      </c>
    </row>
    <row r="1560" spans="1:5" x14ac:dyDescent="0.25">
      <c r="A1560" t="s">
        <v>5114</v>
      </c>
      <c r="B1560" t="s">
        <v>5115</v>
      </c>
      <c r="C1560" s="6">
        <v>2500</v>
      </c>
      <c r="D1560" s="6">
        <v>1500</v>
      </c>
    </row>
    <row r="1561" spans="1:5" x14ac:dyDescent="0.25">
      <c r="A1561" t="s">
        <v>5118</v>
      </c>
      <c r="B1561" t="s">
        <v>5119</v>
      </c>
      <c r="C1561" s="6">
        <v>107663</v>
      </c>
      <c r="D1561" s="6">
        <v>113046</v>
      </c>
    </row>
    <row r="1562" spans="1:5" x14ac:dyDescent="0.25">
      <c r="A1562" t="s">
        <v>5120</v>
      </c>
      <c r="B1562" t="s">
        <v>5121</v>
      </c>
      <c r="C1562" s="6">
        <v>2223</v>
      </c>
      <c r="D1562" s="6">
        <v>0</v>
      </c>
    </row>
    <row r="1563" spans="1:5" x14ac:dyDescent="0.25">
      <c r="A1563" t="s">
        <v>5122</v>
      </c>
      <c r="B1563" t="s">
        <v>5123</v>
      </c>
      <c r="C1563" s="6">
        <v>17784</v>
      </c>
      <c r="D1563" s="6">
        <v>34452</v>
      </c>
    </row>
    <row r="1564" spans="1:5" x14ac:dyDescent="0.25">
      <c r="A1564" t="s">
        <v>5128</v>
      </c>
      <c r="B1564" t="s">
        <v>5129</v>
      </c>
      <c r="C1564" s="6">
        <v>4000</v>
      </c>
      <c r="D1564" s="6">
        <v>0</v>
      </c>
    </row>
    <row r="1565" spans="1:5" x14ac:dyDescent="0.25">
      <c r="A1565" t="s">
        <v>5132</v>
      </c>
      <c r="B1565" t="s">
        <v>5133</v>
      </c>
      <c r="C1565" s="6">
        <v>3092</v>
      </c>
      <c r="D1565" s="6">
        <v>3170</v>
      </c>
    </row>
    <row r="1566" spans="1:5" x14ac:dyDescent="0.25">
      <c r="A1566" t="s">
        <v>5134</v>
      </c>
      <c r="B1566" t="s">
        <v>5135</v>
      </c>
      <c r="C1566" s="6">
        <v>4037</v>
      </c>
      <c r="D1566" s="6">
        <v>4239</v>
      </c>
    </row>
    <row r="1567" spans="1:5" x14ac:dyDescent="0.25">
      <c r="A1567" t="s">
        <v>5136</v>
      </c>
      <c r="B1567" t="s">
        <v>5137</v>
      </c>
      <c r="C1567" s="6">
        <v>9111</v>
      </c>
      <c r="D1567" s="6">
        <v>9164</v>
      </c>
    </row>
    <row r="1568" spans="1:5" s="3" customFormat="1" x14ac:dyDescent="0.25">
      <c r="A1568" s="3" t="s">
        <v>21983</v>
      </c>
      <c r="C1568" s="5">
        <f>SUM(C1554:C1567)</f>
        <v>152629</v>
      </c>
      <c r="D1568" s="5">
        <f>SUM(D1554:D1567)</f>
        <v>167687</v>
      </c>
      <c r="E1568" s="4"/>
    </row>
    <row r="1569" spans="1:5" x14ac:dyDescent="0.25">
      <c r="A1569" t="s">
        <v>5140</v>
      </c>
      <c r="B1569" t="s">
        <v>5141</v>
      </c>
      <c r="C1569" s="6">
        <v>100</v>
      </c>
      <c r="D1569" s="6">
        <v>100</v>
      </c>
      <c r="E1569" s="2" t="s">
        <v>5142</v>
      </c>
    </row>
    <row r="1570" spans="1:5" x14ac:dyDescent="0.25">
      <c r="A1570" t="s">
        <v>5143</v>
      </c>
      <c r="B1570" t="s">
        <v>5144</v>
      </c>
      <c r="C1570" s="6">
        <v>5000</v>
      </c>
      <c r="D1570" s="6">
        <v>5000</v>
      </c>
      <c r="E1570" s="2" t="s">
        <v>5145</v>
      </c>
    </row>
    <row r="1571" spans="1:5" x14ac:dyDescent="0.25">
      <c r="A1571" t="s">
        <v>5146</v>
      </c>
      <c r="B1571" t="s">
        <v>5147</v>
      </c>
      <c r="C1571" s="6">
        <v>500</v>
      </c>
      <c r="D1571" s="6">
        <v>250</v>
      </c>
    </row>
    <row r="1572" spans="1:5" x14ac:dyDescent="0.25">
      <c r="A1572" t="s">
        <v>5148</v>
      </c>
      <c r="B1572" t="s">
        <v>5149</v>
      </c>
      <c r="C1572" s="6">
        <v>75</v>
      </c>
      <c r="D1572" s="6">
        <v>0</v>
      </c>
      <c r="E1572" s="2" t="s">
        <v>5150</v>
      </c>
    </row>
    <row r="1573" spans="1:5" x14ac:dyDescent="0.25">
      <c r="A1573" t="s">
        <v>5163</v>
      </c>
      <c r="B1573" t="s">
        <v>5164</v>
      </c>
      <c r="C1573" s="6">
        <v>175</v>
      </c>
      <c r="D1573" s="6">
        <v>175</v>
      </c>
      <c r="E1573" s="2" t="s">
        <v>5165</v>
      </c>
    </row>
    <row r="1574" spans="1:5" x14ac:dyDescent="0.25">
      <c r="A1574" t="s">
        <v>5166</v>
      </c>
      <c r="B1574" t="s">
        <v>5167</v>
      </c>
      <c r="C1574" s="6">
        <v>500</v>
      </c>
      <c r="D1574" s="6">
        <v>500</v>
      </c>
      <c r="E1574" s="2" t="s">
        <v>5168</v>
      </c>
    </row>
    <row r="1575" spans="1:5" x14ac:dyDescent="0.25">
      <c r="A1575" t="s">
        <v>5171</v>
      </c>
      <c r="B1575" t="s">
        <v>5172</v>
      </c>
      <c r="C1575" s="6">
        <v>2000</v>
      </c>
      <c r="D1575" s="6">
        <v>2000</v>
      </c>
      <c r="E1575" s="2" t="s">
        <v>5173</v>
      </c>
    </row>
    <row r="1576" spans="1:5" x14ac:dyDescent="0.25">
      <c r="A1576" t="s">
        <v>5198</v>
      </c>
      <c r="B1576" t="s">
        <v>5199</v>
      </c>
      <c r="C1576" s="6">
        <v>357</v>
      </c>
      <c r="D1576" s="6">
        <v>357</v>
      </c>
      <c r="E1576" s="2" t="s">
        <v>947</v>
      </c>
    </row>
    <row r="1577" spans="1:5" x14ac:dyDescent="0.25">
      <c r="A1577" t="s">
        <v>5214</v>
      </c>
      <c r="B1577" t="s">
        <v>5215</v>
      </c>
      <c r="C1577" s="6">
        <v>47494</v>
      </c>
      <c r="D1577" s="6">
        <v>49868</v>
      </c>
    </row>
    <row r="1578" spans="1:5" ht="45" x14ac:dyDescent="0.25">
      <c r="A1578" t="s">
        <v>5216</v>
      </c>
      <c r="B1578" t="s">
        <v>5217</v>
      </c>
      <c r="C1578" s="6">
        <v>15410</v>
      </c>
      <c r="D1578" s="6">
        <v>15780</v>
      </c>
      <c r="E1578" s="2" t="s">
        <v>5218</v>
      </c>
    </row>
    <row r="1579" spans="1:5" x14ac:dyDescent="0.25">
      <c r="A1579" t="s">
        <v>5219</v>
      </c>
      <c r="B1579" t="s">
        <v>5220</v>
      </c>
      <c r="C1579" s="6">
        <v>14820</v>
      </c>
      <c r="D1579" s="6">
        <v>15560</v>
      </c>
      <c r="E1579" s="2" t="s">
        <v>5221</v>
      </c>
    </row>
    <row r="1580" spans="1:5" x14ac:dyDescent="0.25">
      <c r="A1580" t="s">
        <v>5226</v>
      </c>
      <c r="B1580" t="s">
        <v>5227</v>
      </c>
      <c r="C1580" s="6">
        <v>1500</v>
      </c>
      <c r="D1580" s="6">
        <v>0</v>
      </c>
    </row>
    <row r="1581" spans="1:5" x14ac:dyDescent="0.25">
      <c r="A1581" t="s">
        <v>5230</v>
      </c>
      <c r="B1581" t="s">
        <v>5231</v>
      </c>
      <c r="C1581" s="6">
        <v>3001</v>
      </c>
      <c r="D1581" s="6">
        <v>3036</v>
      </c>
    </row>
    <row r="1582" spans="1:5" x14ac:dyDescent="0.25">
      <c r="A1582" t="s">
        <v>5232</v>
      </c>
      <c r="B1582" t="s">
        <v>5233</v>
      </c>
      <c r="C1582" s="6">
        <v>1781</v>
      </c>
      <c r="D1582" s="6">
        <v>1870</v>
      </c>
    </row>
    <row r="1583" spans="1:5" x14ac:dyDescent="0.25">
      <c r="A1583" t="s">
        <v>5234</v>
      </c>
      <c r="B1583" t="s">
        <v>5235</v>
      </c>
      <c r="C1583" s="6">
        <v>3845</v>
      </c>
      <c r="D1583" s="6">
        <v>3869</v>
      </c>
    </row>
    <row r="1584" spans="1:5" s="3" customFormat="1" x14ac:dyDescent="0.25">
      <c r="A1584" s="3" t="s">
        <v>21984</v>
      </c>
      <c r="C1584" s="5">
        <f>SUM(C1569:C1583)</f>
        <v>96558</v>
      </c>
      <c r="D1584" s="5">
        <f>SUM(D1569:D1583)</f>
        <v>98365</v>
      </c>
      <c r="E1584" s="4"/>
    </row>
    <row r="1585" spans="1:5" x14ac:dyDescent="0.25">
      <c r="A1585" t="s">
        <v>5240</v>
      </c>
      <c r="B1585" t="s">
        <v>5241</v>
      </c>
      <c r="C1585" s="6">
        <v>400</v>
      </c>
      <c r="D1585" s="6">
        <v>200</v>
      </c>
      <c r="E1585" s="2" t="s">
        <v>5242</v>
      </c>
    </row>
    <row r="1586" spans="1:5" ht="45" x14ac:dyDescent="0.25">
      <c r="A1586" t="s">
        <v>5243</v>
      </c>
      <c r="B1586" t="s">
        <v>5244</v>
      </c>
      <c r="C1586" s="6">
        <v>1519</v>
      </c>
      <c r="D1586" s="6">
        <v>1000</v>
      </c>
      <c r="E1586" s="2" t="s">
        <v>5245</v>
      </c>
    </row>
    <row r="1587" spans="1:5" x14ac:dyDescent="0.25">
      <c r="A1587" t="s">
        <v>5246</v>
      </c>
      <c r="B1587" t="s">
        <v>5247</v>
      </c>
      <c r="C1587" s="6">
        <v>2000</v>
      </c>
      <c r="D1587" s="6">
        <v>750</v>
      </c>
      <c r="E1587" s="2" t="s">
        <v>5248</v>
      </c>
    </row>
    <row r="1588" spans="1:5" x14ac:dyDescent="0.25">
      <c r="A1588" t="s">
        <v>5249</v>
      </c>
      <c r="B1588" t="s">
        <v>5250</v>
      </c>
      <c r="C1588" s="6">
        <v>75</v>
      </c>
      <c r="D1588" s="6">
        <v>75</v>
      </c>
      <c r="E1588" s="2" t="s">
        <v>5251</v>
      </c>
    </row>
    <row r="1589" spans="1:5" x14ac:dyDescent="0.25">
      <c r="A1589" t="s">
        <v>5264</v>
      </c>
      <c r="B1589" t="s">
        <v>5265</v>
      </c>
      <c r="C1589" s="6">
        <v>90</v>
      </c>
      <c r="D1589" s="6">
        <v>0</v>
      </c>
    </row>
    <row r="1590" spans="1:5" x14ac:dyDescent="0.25">
      <c r="A1590" t="s">
        <v>5266</v>
      </c>
      <c r="B1590" t="s">
        <v>5267</v>
      </c>
      <c r="C1590" s="6">
        <v>1000</v>
      </c>
      <c r="D1590" s="6">
        <v>1000</v>
      </c>
    </row>
    <row r="1591" spans="1:5" x14ac:dyDescent="0.25">
      <c r="A1591" t="s">
        <v>5300</v>
      </c>
      <c r="B1591" t="s">
        <v>5301</v>
      </c>
      <c r="C1591" s="6">
        <v>1289</v>
      </c>
      <c r="D1591" s="6">
        <v>776</v>
      </c>
      <c r="E1591" s="2" t="s">
        <v>947</v>
      </c>
    </row>
    <row r="1592" spans="1:5" x14ac:dyDescent="0.25">
      <c r="A1592" t="s">
        <v>5312</v>
      </c>
      <c r="B1592" t="s">
        <v>5313</v>
      </c>
      <c r="C1592" s="6">
        <v>200</v>
      </c>
      <c r="D1592" s="6">
        <v>0</v>
      </c>
    </row>
    <row r="1593" spans="1:5" x14ac:dyDescent="0.25">
      <c r="A1593" t="s">
        <v>5316</v>
      </c>
      <c r="B1593" t="s">
        <v>5317</v>
      </c>
      <c r="C1593" s="6">
        <v>124743</v>
      </c>
      <c r="D1593" s="6">
        <v>130980</v>
      </c>
    </row>
    <row r="1594" spans="1:5" ht="30" x14ac:dyDescent="0.25">
      <c r="A1594" t="s">
        <v>5318</v>
      </c>
      <c r="B1594" t="s">
        <v>5319</v>
      </c>
      <c r="C1594" s="6">
        <v>20302</v>
      </c>
      <c r="D1594" s="6">
        <v>11780</v>
      </c>
      <c r="E1594" s="2" t="s">
        <v>5320</v>
      </c>
    </row>
    <row r="1595" spans="1:5" ht="45" x14ac:dyDescent="0.25">
      <c r="A1595" t="s">
        <v>5321</v>
      </c>
      <c r="B1595" t="s">
        <v>5322</v>
      </c>
      <c r="C1595" s="6">
        <v>0</v>
      </c>
      <c r="D1595" s="6">
        <v>9000</v>
      </c>
      <c r="E1595" s="2" t="s">
        <v>5323</v>
      </c>
    </row>
    <row r="1596" spans="1:5" x14ac:dyDescent="0.25">
      <c r="A1596" t="s">
        <v>5328</v>
      </c>
      <c r="B1596" t="s">
        <v>5329</v>
      </c>
      <c r="C1596" s="6">
        <v>2500</v>
      </c>
      <c r="D1596" s="6">
        <v>0</v>
      </c>
    </row>
    <row r="1597" spans="1:5" x14ac:dyDescent="0.25">
      <c r="A1597" t="s">
        <v>5332</v>
      </c>
      <c r="B1597" t="s">
        <v>5333</v>
      </c>
      <c r="C1597" s="6">
        <v>3362</v>
      </c>
      <c r="D1597" s="6">
        <v>3452</v>
      </c>
    </row>
    <row r="1598" spans="1:5" x14ac:dyDescent="0.25">
      <c r="A1598" t="s">
        <v>5334</v>
      </c>
      <c r="B1598" t="s">
        <v>5335</v>
      </c>
      <c r="C1598" s="6">
        <v>4678</v>
      </c>
      <c r="D1598" s="6">
        <v>4912</v>
      </c>
    </row>
    <row r="1599" spans="1:5" x14ac:dyDescent="0.25">
      <c r="A1599" t="s">
        <v>5336</v>
      </c>
      <c r="B1599" t="s">
        <v>5337</v>
      </c>
      <c r="C1599" s="6">
        <v>11212</v>
      </c>
      <c r="D1599" s="6">
        <v>11275</v>
      </c>
    </row>
    <row r="1600" spans="1:5" s="3" customFormat="1" x14ac:dyDescent="0.25">
      <c r="A1600" s="3" t="s">
        <v>21985</v>
      </c>
      <c r="C1600" s="5">
        <f>SUM(C1585:C1599)</f>
        <v>173370</v>
      </c>
      <c r="D1600" s="5">
        <f>SUM(D1585:D1599)</f>
        <v>175200</v>
      </c>
      <c r="E1600" s="4"/>
    </row>
    <row r="1601" spans="1:5" x14ac:dyDescent="0.25">
      <c r="A1601" t="s">
        <v>5342</v>
      </c>
      <c r="B1601" t="s">
        <v>5343</v>
      </c>
      <c r="C1601" s="6">
        <v>100</v>
      </c>
      <c r="D1601" s="6">
        <v>100</v>
      </c>
      <c r="E1601" s="2" t="s">
        <v>5344</v>
      </c>
    </row>
    <row r="1602" spans="1:5" ht="30" x14ac:dyDescent="0.25">
      <c r="A1602" t="s">
        <v>5345</v>
      </c>
      <c r="B1602" t="s">
        <v>5346</v>
      </c>
      <c r="C1602" s="6">
        <v>2756</v>
      </c>
      <c r="D1602" s="6">
        <v>5000</v>
      </c>
      <c r="E1602" s="2" t="s">
        <v>5347</v>
      </c>
    </row>
    <row r="1603" spans="1:5" x14ac:dyDescent="0.25">
      <c r="A1603" t="s">
        <v>5348</v>
      </c>
      <c r="B1603" t="s">
        <v>5349</v>
      </c>
      <c r="C1603" s="6">
        <v>400</v>
      </c>
      <c r="D1603" s="6">
        <v>200</v>
      </c>
      <c r="E1603" s="2" t="s">
        <v>5350</v>
      </c>
    </row>
    <row r="1604" spans="1:5" x14ac:dyDescent="0.25">
      <c r="A1604" t="s">
        <v>5351</v>
      </c>
      <c r="B1604" t="s">
        <v>5352</v>
      </c>
      <c r="C1604" s="6">
        <v>75</v>
      </c>
      <c r="D1604" s="6">
        <v>0</v>
      </c>
      <c r="E1604" s="2" t="s">
        <v>5251</v>
      </c>
    </row>
    <row r="1605" spans="1:5" x14ac:dyDescent="0.25">
      <c r="A1605" t="s">
        <v>5353</v>
      </c>
      <c r="B1605" t="s">
        <v>5354</v>
      </c>
      <c r="C1605" s="6">
        <v>0</v>
      </c>
      <c r="D1605" s="6">
        <v>0</v>
      </c>
    </row>
    <row r="1606" spans="1:5" ht="45" x14ac:dyDescent="0.25">
      <c r="A1606" t="s">
        <v>5355</v>
      </c>
      <c r="B1606" t="s">
        <v>5356</v>
      </c>
      <c r="C1606" s="6">
        <v>9720</v>
      </c>
      <c r="D1606" s="6">
        <v>9720</v>
      </c>
      <c r="E1606" s="2" t="s">
        <v>5357</v>
      </c>
    </row>
    <row r="1607" spans="1:5" x14ac:dyDescent="0.25">
      <c r="A1607" t="s">
        <v>5366</v>
      </c>
      <c r="B1607" t="s">
        <v>5367</v>
      </c>
      <c r="C1607" s="6">
        <v>150</v>
      </c>
      <c r="D1607" s="6">
        <v>150</v>
      </c>
      <c r="E1607" s="2" t="s">
        <v>5368</v>
      </c>
    </row>
    <row r="1608" spans="1:5" x14ac:dyDescent="0.25">
      <c r="A1608" t="s">
        <v>5369</v>
      </c>
      <c r="B1608" t="s">
        <v>5370</v>
      </c>
      <c r="C1608" s="6">
        <v>500</v>
      </c>
      <c r="D1608" s="6">
        <v>500</v>
      </c>
      <c r="E1608" s="2" t="s">
        <v>5371</v>
      </c>
    </row>
    <row r="1609" spans="1:5" ht="30" x14ac:dyDescent="0.25">
      <c r="A1609" t="s">
        <v>5372</v>
      </c>
      <c r="B1609" t="s">
        <v>5373</v>
      </c>
      <c r="C1609" s="6">
        <v>0</v>
      </c>
      <c r="D1609" s="6">
        <v>0</v>
      </c>
      <c r="E1609" s="2" t="s">
        <v>5374</v>
      </c>
    </row>
    <row r="1610" spans="1:5" x14ac:dyDescent="0.25">
      <c r="A1610" t="s">
        <v>5401</v>
      </c>
      <c r="B1610" t="s">
        <v>5402</v>
      </c>
      <c r="C1610" s="6">
        <v>349</v>
      </c>
      <c r="D1610" s="6">
        <v>0</v>
      </c>
    </row>
    <row r="1611" spans="1:5" x14ac:dyDescent="0.25">
      <c r="A1611" t="s">
        <v>5417</v>
      </c>
      <c r="B1611" t="s">
        <v>5418</v>
      </c>
      <c r="C1611" s="6">
        <v>60852</v>
      </c>
      <c r="D1611" s="6">
        <v>63894</v>
      </c>
    </row>
    <row r="1612" spans="1:5" ht="45" x14ac:dyDescent="0.25">
      <c r="A1612" t="s">
        <v>5419</v>
      </c>
      <c r="B1612" t="s">
        <v>5420</v>
      </c>
      <c r="C1612" s="6">
        <v>15410</v>
      </c>
      <c r="D1612" s="6">
        <v>11780</v>
      </c>
      <c r="E1612" s="2" t="s">
        <v>5421</v>
      </c>
    </row>
    <row r="1613" spans="1:5" ht="30" x14ac:dyDescent="0.25">
      <c r="A1613" t="s">
        <v>5422</v>
      </c>
      <c r="B1613" t="s">
        <v>5423</v>
      </c>
      <c r="C1613" s="6">
        <v>4446</v>
      </c>
      <c r="D1613" s="6">
        <v>4668</v>
      </c>
      <c r="E1613" s="2" t="s">
        <v>5424</v>
      </c>
    </row>
    <row r="1614" spans="1:5" x14ac:dyDescent="0.25">
      <c r="A1614" t="s">
        <v>5429</v>
      </c>
      <c r="B1614" t="s">
        <v>5430</v>
      </c>
      <c r="C1614" s="6">
        <v>1500</v>
      </c>
      <c r="D1614" s="6">
        <v>0</v>
      </c>
    </row>
    <row r="1615" spans="1:5" x14ac:dyDescent="0.25">
      <c r="A1615" t="s">
        <v>5433</v>
      </c>
      <c r="B1615" t="s">
        <v>5434</v>
      </c>
      <c r="C1615" s="6">
        <v>2401</v>
      </c>
      <c r="D1615" s="6">
        <v>2445</v>
      </c>
    </row>
    <row r="1616" spans="1:5" x14ac:dyDescent="0.25">
      <c r="A1616" t="s">
        <v>5435</v>
      </c>
      <c r="B1616" t="s">
        <v>5436</v>
      </c>
      <c r="C1616" s="6">
        <v>2282</v>
      </c>
      <c r="D1616" s="6">
        <v>2396</v>
      </c>
    </row>
    <row r="1617" spans="1:5" x14ac:dyDescent="0.25">
      <c r="A1617" t="s">
        <v>5437</v>
      </c>
      <c r="B1617" t="s">
        <v>5438</v>
      </c>
      <c r="C1617" s="6">
        <v>7203</v>
      </c>
      <c r="D1617" s="6">
        <v>7234</v>
      </c>
    </row>
    <row r="1618" spans="1:5" s="3" customFormat="1" x14ac:dyDescent="0.25">
      <c r="A1618" s="3" t="s">
        <v>21986</v>
      </c>
      <c r="C1618" s="5">
        <f>SUM(C1601:C1617)</f>
        <v>108144</v>
      </c>
      <c r="D1618" s="5">
        <f>SUM(D1601:D1617)</f>
        <v>108087</v>
      </c>
      <c r="E1618" s="4"/>
    </row>
    <row r="1619" spans="1:5" x14ac:dyDescent="0.25">
      <c r="A1619" t="s">
        <v>5443</v>
      </c>
      <c r="B1619" t="s">
        <v>5444</v>
      </c>
      <c r="C1619" s="6">
        <v>600</v>
      </c>
      <c r="D1619" s="6">
        <v>600</v>
      </c>
    </row>
    <row r="1620" spans="1:5" ht="90" x14ac:dyDescent="0.25">
      <c r="A1620" t="s">
        <v>5445</v>
      </c>
      <c r="B1620" t="s">
        <v>5446</v>
      </c>
      <c r="C1620" s="6">
        <v>25000</v>
      </c>
      <c r="D1620" s="6">
        <v>25000</v>
      </c>
      <c r="E1620" s="2" t="s">
        <v>5447</v>
      </c>
    </row>
    <row r="1621" spans="1:5" x14ac:dyDescent="0.25">
      <c r="A1621" t="s">
        <v>5448</v>
      </c>
      <c r="B1621" t="s">
        <v>5449</v>
      </c>
      <c r="C1621" s="6">
        <v>8000</v>
      </c>
      <c r="D1621" s="6">
        <v>4000</v>
      </c>
    </row>
    <row r="1622" spans="1:5" x14ac:dyDescent="0.25">
      <c r="A1622" t="s">
        <v>5450</v>
      </c>
      <c r="B1622" t="s">
        <v>5451</v>
      </c>
      <c r="C1622" s="6">
        <v>200</v>
      </c>
      <c r="D1622" s="6">
        <v>150</v>
      </c>
    </row>
    <row r="1623" spans="1:5" x14ac:dyDescent="0.25">
      <c r="A1623" t="s">
        <v>5452</v>
      </c>
      <c r="B1623" t="s">
        <v>5453</v>
      </c>
      <c r="C1623" s="6">
        <v>200</v>
      </c>
      <c r="D1623" s="6">
        <v>0</v>
      </c>
    </row>
    <row r="1624" spans="1:5" ht="120" x14ac:dyDescent="0.25">
      <c r="A1624" t="s">
        <v>5454</v>
      </c>
      <c r="B1624" t="s">
        <v>5455</v>
      </c>
      <c r="C1624" s="6">
        <v>21110</v>
      </c>
      <c r="D1624" s="6">
        <v>38200</v>
      </c>
      <c r="E1624" s="2" t="s">
        <v>5456</v>
      </c>
    </row>
    <row r="1625" spans="1:5" x14ac:dyDescent="0.25">
      <c r="A1625" t="s">
        <v>5463</v>
      </c>
      <c r="B1625" t="s">
        <v>5464</v>
      </c>
      <c r="C1625" s="6">
        <v>500</v>
      </c>
      <c r="D1625" s="6">
        <v>500</v>
      </c>
    </row>
    <row r="1626" spans="1:5" x14ac:dyDescent="0.25">
      <c r="A1626" t="s">
        <v>5465</v>
      </c>
      <c r="B1626" t="s">
        <v>5466</v>
      </c>
      <c r="C1626" s="6">
        <v>500</v>
      </c>
      <c r="D1626" s="6">
        <v>500</v>
      </c>
    </row>
    <row r="1627" spans="1:5" x14ac:dyDescent="0.25">
      <c r="A1627" t="s">
        <v>5467</v>
      </c>
      <c r="B1627" t="s">
        <v>5468</v>
      </c>
      <c r="C1627" s="6">
        <v>4000</v>
      </c>
      <c r="D1627" s="6">
        <v>4000</v>
      </c>
    </row>
    <row r="1628" spans="1:5" x14ac:dyDescent="0.25">
      <c r="A1628" t="s">
        <v>5471</v>
      </c>
      <c r="B1628" t="s">
        <v>5472</v>
      </c>
      <c r="C1628" s="6">
        <v>1050</v>
      </c>
      <c r="D1628" s="6">
        <v>1050</v>
      </c>
      <c r="E1628" s="2" t="s">
        <v>5473</v>
      </c>
    </row>
    <row r="1629" spans="1:5" ht="30" x14ac:dyDescent="0.25">
      <c r="A1629" t="s">
        <v>5486</v>
      </c>
      <c r="B1629" t="s">
        <v>5487</v>
      </c>
      <c r="C1629" s="6">
        <v>3500</v>
      </c>
      <c r="D1629" s="6">
        <v>1000</v>
      </c>
      <c r="E1629" s="2" t="s">
        <v>5488</v>
      </c>
    </row>
    <row r="1630" spans="1:5" x14ac:dyDescent="0.25">
      <c r="A1630" t="s">
        <v>5489</v>
      </c>
      <c r="B1630" t="s">
        <v>5490</v>
      </c>
      <c r="C1630" s="6">
        <v>1000</v>
      </c>
      <c r="D1630" s="6">
        <v>1000</v>
      </c>
    </row>
    <row r="1631" spans="1:5" x14ac:dyDescent="0.25">
      <c r="A1631" t="s">
        <v>5499</v>
      </c>
      <c r="B1631" t="s">
        <v>5500</v>
      </c>
      <c r="C1631" s="6">
        <v>2499</v>
      </c>
      <c r="D1631" s="6">
        <v>2789</v>
      </c>
      <c r="E1631" s="2" t="s">
        <v>947</v>
      </c>
    </row>
    <row r="1632" spans="1:5" x14ac:dyDescent="0.25">
      <c r="A1632" t="s">
        <v>5509</v>
      </c>
      <c r="B1632" t="s">
        <v>5510</v>
      </c>
      <c r="C1632" s="6">
        <v>4500</v>
      </c>
      <c r="D1632" s="6">
        <v>3500</v>
      </c>
    </row>
    <row r="1633" spans="1:5" x14ac:dyDescent="0.25">
      <c r="A1633" t="s">
        <v>5511</v>
      </c>
      <c r="B1633" t="s">
        <v>5512</v>
      </c>
      <c r="C1633" s="6">
        <v>1320</v>
      </c>
      <c r="D1633" s="6">
        <v>0</v>
      </c>
    </row>
    <row r="1634" spans="1:5" x14ac:dyDescent="0.25">
      <c r="A1634" t="s">
        <v>5513</v>
      </c>
      <c r="B1634" t="s">
        <v>5514</v>
      </c>
      <c r="C1634" s="6">
        <v>2500</v>
      </c>
      <c r="D1634" s="6">
        <v>2500</v>
      </c>
    </row>
    <row r="1635" spans="1:5" x14ac:dyDescent="0.25">
      <c r="A1635" t="s">
        <v>5515</v>
      </c>
      <c r="B1635" t="s">
        <v>5516</v>
      </c>
      <c r="C1635" s="6">
        <v>334432</v>
      </c>
      <c r="D1635" s="6">
        <v>355775</v>
      </c>
    </row>
    <row r="1636" spans="1:5" ht="60" x14ac:dyDescent="0.25">
      <c r="A1636" t="s">
        <v>5517</v>
      </c>
      <c r="B1636" t="s">
        <v>5518</v>
      </c>
      <c r="C1636" s="6">
        <v>88000</v>
      </c>
      <c r="D1636" s="6">
        <v>94460</v>
      </c>
      <c r="E1636" s="2" t="s">
        <v>5519</v>
      </c>
    </row>
    <row r="1637" spans="1:5" ht="60" x14ac:dyDescent="0.25">
      <c r="A1637" t="s">
        <v>5520</v>
      </c>
      <c r="B1637" t="s">
        <v>5521</v>
      </c>
      <c r="C1637" s="6">
        <v>59280</v>
      </c>
      <c r="D1637" s="6">
        <v>45902</v>
      </c>
      <c r="E1637" s="2" t="s">
        <v>5522</v>
      </c>
    </row>
    <row r="1638" spans="1:5" x14ac:dyDescent="0.25">
      <c r="A1638" t="s">
        <v>5527</v>
      </c>
      <c r="B1638" t="s">
        <v>5528</v>
      </c>
      <c r="C1638" s="6">
        <v>8250</v>
      </c>
      <c r="D1638" s="6">
        <v>0</v>
      </c>
    </row>
    <row r="1639" spans="1:5" x14ac:dyDescent="0.25">
      <c r="A1639" t="s">
        <v>5531</v>
      </c>
      <c r="B1639" t="s">
        <v>5532</v>
      </c>
      <c r="C1639" s="6">
        <v>16117</v>
      </c>
      <c r="D1639" s="6">
        <v>16426</v>
      </c>
    </row>
    <row r="1640" spans="1:5" x14ac:dyDescent="0.25">
      <c r="A1640" t="s">
        <v>5533</v>
      </c>
      <c r="B1640" t="s">
        <v>5534</v>
      </c>
      <c r="C1640" s="6">
        <v>12741</v>
      </c>
      <c r="D1640" s="6">
        <v>13557</v>
      </c>
    </row>
    <row r="1641" spans="1:5" x14ac:dyDescent="0.25">
      <c r="A1641" t="s">
        <v>5535</v>
      </c>
      <c r="B1641" t="s">
        <v>5536</v>
      </c>
      <c r="C1641" s="6">
        <v>31309</v>
      </c>
      <c r="D1641" s="6">
        <v>31522</v>
      </c>
    </row>
    <row r="1642" spans="1:5" s="3" customFormat="1" x14ac:dyDescent="0.25">
      <c r="A1642" s="3" t="s">
        <v>21987</v>
      </c>
      <c r="C1642" s="5">
        <f>SUM(C1619:C1641)</f>
        <v>626608</v>
      </c>
      <c r="D1642" s="5">
        <f>SUM(D1619:D1641)</f>
        <v>642431</v>
      </c>
      <c r="E1642" s="4"/>
    </row>
    <row r="1643" spans="1:5" x14ac:dyDescent="0.25">
      <c r="A1643" t="s">
        <v>5541</v>
      </c>
      <c r="B1643" t="s">
        <v>5542</v>
      </c>
      <c r="C1643" s="6">
        <v>750</v>
      </c>
      <c r="D1643" s="6">
        <v>750</v>
      </c>
    </row>
    <row r="1644" spans="1:5" x14ac:dyDescent="0.25">
      <c r="A1644" t="s">
        <v>5543</v>
      </c>
      <c r="B1644" t="s">
        <v>5544</v>
      </c>
      <c r="C1644" s="6">
        <v>450</v>
      </c>
      <c r="D1644" s="6">
        <v>450</v>
      </c>
    </row>
    <row r="1645" spans="1:5" ht="30" x14ac:dyDescent="0.25">
      <c r="A1645" t="s">
        <v>5545</v>
      </c>
      <c r="B1645" t="s">
        <v>5546</v>
      </c>
      <c r="C1645" s="6">
        <v>5000</v>
      </c>
      <c r="D1645" s="6">
        <v>2000</v>
      </c>
      <c r="E1645" s="2" t="s">
        <v>5547</v>
      </c>
    </row>
    <row r="1646" spans="1:5" x14ac:dyDescent="0.25">
      <c r="A1646" t="s">
        <v>5548</v>
      </c>
      <c r="B1646" t="s">
        <v>5549</v>
      </c>
      <c r="C1646" s="6">
        <v>90</v>
      </c>
      <c r="D1646" s="6">
        <v>90</v>
      </c>
    </row>
    <row r="1647" spans="1:5" x14ac:dyDescent="0.25">
      <c r="A1647" t="s">
        <v>5550</v>
      </c>
      <c r="B1647" t="s">
        <v>5551</v>
      </c>
      <c r="C1647" s="6">
        <v>50</v>
      </c>
      <c r="D1647" s="6">
        <v>0</v>
      </c>
    </row>
    <row r="1648" spans="1:5" x14ac:dyDescent="0.25">
      <c r="A1648" t="s">
        <v>5560</v>
      </c>
      <c r="B1648" t="s">
        <v>5561</v>
      </c>
      <c r="C1648" s="6">
        <v>250</v>
      </c>
      <c r="D1648" s="6">
        <v>250</v>
      </c>
    </row>
    <row r="1649" spans="1:5" ht="30" x14ac:dyDescent="0.25">
      <c r="A1649" t="s">
        <v>5564</v>
      </c>
      <c r="B1649" t="s">
        <v>5565</v>
      </c>
      <c r="C1649" s="6">
        <v>0</v>
      </c>
      <c r="D1649" s="6">
        <v>4000</v>
      </c>
      <c r="E1649" s="2" t="s">
        <v>5566</v>
      </c>
    </row>
    <row r="1650" spans="1:5" ht="30" x14ac:dyDescent="0.25">
      <c r="A1650" t="s">
        <v>5567</v>
      </c>
      <c r="B1650" t="s">
        <v>5568</v>
      </c>
      <c r="C1650" s="6">
        <v>59909</v>
      </c>
      <c r="D1650" s="6">
        <v>0</v>
      </c>
      <c r="E1650" s="2" t="s">
        <v>5569</v>
      </c>
    </row>
    <row r="1651" spans="1:5" x14ac:dyDescent="0.25">
      <c r="A1651" t="s">
        <v>5594</v>
      </c>
      <c r="B1651" t="s">
        <v>5595</v>
      </c>
      <c r="C1651" s="6">
        <v>0</v>
      </c>
      <c r="D1651" s="6">
        <v>106</v>
      </c>
    </row>
    <row r="1652" spans="1:5" x14ac:dyDescent="0.25">
      <c r="A1652" t="s">
        <v>5596</v>
      </c>
      <c r="B1652" t="s">
        <v>5597</v>
      </c>
      <c r="C1652" s="6">
        <v>3075</v>
      </c>
      <c r="D1652" s="6">
        <v>2501</v>
      </c>
      <c r="E1652" s="2" t="s">
        <v>947</v>
      </c>
    </row>
    <row r="1653" spans="1:5" x14ac:dyDescent="0.25">
      <c r="A1653" t="s">
        <v>5606</v>
      </c>
      <c r="B1653" t="s">
        <v>5607</v>
      </c>
      <c r="C1653" s="6">
        <v>3600</v>
      </c>
      <c r="D1653" s="6">
        <v>3600</v>
      </c>
    </row>
    <row r="1654" spans="1:5" ht="30" x14ac:dyDescent="0.25">
      <c r="A1654" t="s">
        <v>5608</v>
      </c>
      <c r="B1654" t="s">
        <v>5609</v>
      </c>
      <c r="C1654" s="6">
        <v>0</v>
      </c>
      <c r="D1654" s="6">
        <v>2000</v>
      </c>
      <c r="E1654" s="2" t="s">
        <v>5610</v>
      </c>
    </row>
    <row r="1655" spans="1:5" x14ac:dyDescent="0.25">
      <c r="A1655" t="s">
        <v>5613</v>
      </c>
      <c r="B1655" t="s">
        <v>5614</v>
      </c>
      <c r="C1655" s="6">
        <v>345628</v>
      </c>
      <c r="D1655" s="6">
        <v>362909</v>
      </c>
    </row>
    <row r="1656" spans="1:5" ht="30" x14ac:dyDescent="0.25">
      <c r="A1656" t="s">
        <v>5615</v>
      </c>
      <c r="B1656" t="s">
        <v>5616</v>
      </c>
      <c r="C1656" s="6">
        <v>100000</v>
      </c>
      <c r="D1656" s="6">
        <v>100000</v>
      </c>
      <c r="E1656" s="2" t="s">
        <v>5617</v>
      </c>
    </row>
    <row r="1657" spans="1:5" ht="60" x14ac:dyDescent="0.25">
      <c r="A1657" t="s">
        <v>5618</v>
      </c>
      <c r="B1657" t="s">
        <v>5619</v>
      </c>
      <c r="C1657" s="6">
        <v>100000</v>
      </c>
      <c r="D1657" s="6">
        <v>150000</v>
      </c>
      <c r="E1657" s="2" t="s">
        <v>5620</v>
      </c>
    </row>
    <row r="1658" spans="1:5" x14ac:dyDescent="0.25">
      <c r="A1658" t="s">
        <v>5623</v>
      </c>
      <c r="B1658" t="s">
        <v>5624</v>
      </c>
      <c r="C1658" s="6">
        <v>15000</v>
      </c>
      <c r="D1658" s="6">
        <v>0</v>
      </c>
    </row>
    <row r="1659" spans="1:5" x14ac:dyDescent="0.25">
      <c r="A1659" t="s">
        <v>5627</v>
      </c>
      <c r="B1659" t="s">
        <v>5628</v>
      </c>
      <c r="C1659" s="6">
        <v>20312</v>
      </c>
      <c r="D1659" s="6">
        <v>20562</v>
      </c>
    </row>
    <row r="1660" spans="1:5" x14ac:dyDescent="0.25">
      <c r="A1660" t="s">
        <v>5629</v>
      </c>
      <c r="B1660" t="s">
        <v>5630</v>
      </c>
      <c r="C1660" s="6">
        <v>13288</v>
      </c>
      <c r="D1660" s="6">
        <v>13952</v>
      </c>
    </row>
    <row r="1661" spans="1:5" x14ac:dyDescent="0.25">
      <c r="A1661" t="s">
        <v>5631</v>
      </c>
      <c r="B1661" t="s">
        <v>5632</v>
      </c>
      <c r="C1661" s="6">
        <v>34644</v>
      </c>
      <c r="D1661" s="6">
        <v>34817</v>
      </c>
    </row>
    <row r="1662" spans="1:5" s="3" customFormat="1" x14ac:dyDescent="0.25">
      <c r="A1662" s="3" t="s">
        <v>21988</v>
      </c>
      <c r="C1662" s="5">
        <f>SUM(C1643:C1661)</f>
        <v>702046</v>
      </c>
      <c r="D1662" s="5">
        <f>SUM(D1643:D1661)</f>
        <v>697987</v>
      </c>
      <c r="E1662" s="4"/>
    </row>
    <row r="1663" spans="1:5" x14ac:dyDescent="0.25">
      <c r="A1663" t="s">
        <v>5637</v>
      </c>
      <c r="B1663" t="s">
        <v>5638</v>
      </c>
      <c r="C1663" s="6">
        <v>350</v>
      </c>
      <c r="D1663" s="6">
        <v>350</v>
      </c>
    </row>
    <row r="1664" spans="1:5" x14ac:dyDescent="0.25">
      <c r="A1664" t="s">
        <v>5639</v>
      </c>
      <c r="B1664" t="s">
        <v>5640</v>
      </c>
      <c r="C1664" s="6">
        <v>1200</v>
      </c>
      <c r="D1664" s="6">
        <v>1250</v>
      </c>
    </row>
    <row r="1665" spans="1:5" x14ac:dyDescent="0.25">
      <c r="A1665" t="s">
        <v>5641</v>
      </c>
      <c r="B1665" t="s">
        <v>5642</v>
      </c>
      <c r="C1665" s="6">
        <v>900</v>
      </c>
      <c r="D1665" s="6">
        <v>300</v>
      </c>
    </row>
    <row r="1666" spans="1:5" x14ac:dyDescent="0.25">
      <c r="A1666" t="s">
        <v>5643</v>
      </c>
      <c r="B1666" t="s">
        <v>5644</v>
      </c>
      <c r="C1666" s="6">
        <v>65</v>
      </c>
      <c r="D1666" s="6">
        <v>65</v>
      </c>
    </row>
    <row r="1667" spans="1:5" x14ac:dyDescent="0.25">
      <c r="A1667" t="s">
        <v>5645</v>
      </c>
      <c r="B1667" t="s">
        <v>5646</v>
      </c>
      <c r="C1667" s="6">
        <v>25</v>
      </c>
      <c r="D1667" s="6">
        <v>0</v>
      </c>
    </row>
    <row r="1668" spans="1:5" x14ac:dyDescent="0.25">
      <c r="A1668" t="s">
        <v>5679</v>
      </c>
      <c r="B1668" t="s">
        <v>5680</v>
      </c>
      <c r="C1668" s="6">
        <v>2320</v>
      </c>
      <c r="D1668" s="6">
        <v>2320</v>
      </c>
    </row>
    <row r="1669" spans="1:5" x14ac:dyDescent="0.25">
      <c r="A1669" t="s">
        <v>5691</v>
      </c>
      <c r="B1669" t="s">
        <v>5692</v>
      </c>
      <c r="C1669" s="6">
        <v>2354</v>
      </c>
      <c r="D1669" s="6">
        <v>361</v>
      </c>
      <c r="E1669" s="2" t="s">
        <v>947</v>
      </c>
    </row>
    <row r="1670" spans="1:5" x14ac:dyDescent="0.25">
      <c r="A1670" t="s">
        <v>5699</v>
      </c>
      <c r="B1670" t="s">
        <v>5700</v>
      </c>
      <c r="C1670" s="6">
        <v>300</v>
      </c>
      <c r="D1670" s="6">
        <v>300</v>
      </c>
    </row>
    <row r="1671" spans="1:5" x14ac:dyDescent="0.25">
      <c r="A1671" t="s">
        <v>5701</v>
      </c>
      <c r="B1671" t="s">
        <v>5702</v>
      </c>
      <c r="C1671" s="6">
        <v>500</v>
      </c>
      <c r="D1671" s="6">
        <v>500</v>
      </c>
    </row>
    <row r="1672" spans="1:5" x14ac:dyDescent="0.25">
      <c r="A1672" t="s">
        <v>5703</v>
      </c>
      <c r="B1672" t="s">
        <v>5704</v>
      </c>
      <c r="C1672" s="6">
        <v>500</v>
      </c>
      <c r="D1672" s="6">
        <v>500</v>
      </c>
    </row>
    <row r="1673" spans="1:5" x14ac:dyDescent="0.25">
      <c r="A1673" t="s">
        <v>5707</v>
      </c>
      <c r="B1673" t="s">
        <v>5708</v>
      </c>
      <c r="C1673" s="6">
        <v>428085</v>
      </c>
      <c r="D1673" s="6">
        <v>449706</v>
      </c>
    </row>
    <row r="1674" spans="1:5" x14ac:dyDescent="0.25">
      <c r="A1674" t="s">
        <v>5709</v>
      </c>
      <c r="B1674" t="s">
        <v>5710</v>
      </c>
      <c r="C1674" s="6">
        <v>59665</v>
      </c>
      <c r="D1674" s="6">
        <v>60804</v>
      </c>
    </row>
    <row r="1675" spans="1:5" x14ac:dyDescent="0.25">
      <c r="A1675" t="s">
        <v>5711</v>
      </c>
      <c r="B1675" t="s">
        <v>5712</v>
      </c>
      <c r="C1675" s="6">
        <v>42231</v>
      </c>
      <c r="D1675" s="6">
        <v>42012</v>
      </c>
    </row>
    <row r="1676" spans="1:5" x14ac:dyDescent="0.25">
      <c r="A1676" t="s">
        <v>5715</v>
      </c>
      <c r="B1676" t="s">
        <v>5716</v>
      </c>
      <c r="C1676" s="6">
        <v>38062</v>
      </c>
      <c r="D1676" s="6">
        <v>39964</v>
      </c>
    </row>
    <row r="1677" spans="1:5" x14ac:dyDescent="0.25">
      <c r="A1677" t="s">
        <v>5717</v>
      </c>
      <c r="B1677" t="s">
        <v>5718</v>
      </c>
      <c r="C1677" s="6">
        <v>10250</v>
      </c>
      <c r="D1677" s="6">
        <v>0</v>
      </c>
    </row>
    <row r="1678" spans="1:5" x14ac:dyDescent="0.25">
      <c r="A1678" t="s">
        <v>5721</v>
      </c>
      <c r="B1678" t="s">
        <v>5722</v>
      </c>
      <c r="C1678" s="6">
        <v>14554</v>
      </c>
      <c r="D1678" s="6">
        <v>14895</v>
      </c>
    </row>
    <row r="1679" spans="1:5" x14ac:dyDescent="0.25">
      <c r="A1679" t="s">
        <v>5723</v>
      </c>
      <c r="B1679" t="s">
        <v>5724</v>
      </c>
      <c r="C1679" s="6">
        <v>17481</v>
      </c>
      <c r="D1679" s="6">
        <v>18363</v>
      </c>
    </row>
    <row r="1680" spans="1:5" x14ac:dyDescent="0.25">
      <c r="A1680" t="s">
        <v>5725</v>
      </c>
      <c r="B1680" t="s">
        <v>5726</v>
      </c>
      <c r="C1680" s="6">
        <v>41641</v>
      </c>
      <c r="D1680" s="6">
        <v>41876</v>
      </c>
    </row>
    <row r="1681" spans="1:5" s="3" customFormat="1" x14ac:dyDescent="0.25">
      <c r="A1681" s="3" t="s">
        <v>21989</v>
      </c>
      <c r="C1681" s="5">
        <f>SUM(C1663:C1680)</f>
        <v>660483</v>
      </c>
      <c r="D1681" s="5">
        <f>SUM(D1663:D1680)</f>
        <v>673566</v>
      </c>
      <c r="E1681" s="4"/>
    </row>
    <row r="1682" spans="1:5" x14ac:dyDescent="0.25">
      <c r="A1682" t="s">
        <v>5731</v>
      </c>
      <c r="B1682" t="s">
        <v>5732</v>
      </c>
      <c r="C1682" s="6">
        <v>700</v>
      </c>
      <c r="D1682" s="6">
        <v>700</v>
      </c>
    </row>
    <row r="1683" spans="1:5" ht="30" x14ac:dyDescent="0.25">
      <c r="A1683" t="s">
        <v>5733</v>
      </c>
      <c r="B1683" t="s">
        <v>5734</v>
      </c>
      <c r="C1683" s="6">
        <v>8000</v>
      </c>
      <c r="D1683" s="6">
        <v>11000</v>
      </c>
      <c r="E1683" s="2" t="s">
        <v>5735</v>
      </c>
    </row>
    <row r="1684" spans="1:5" x14ac:dyDescent="0.25">
      <c r="A1684" t="s">
        <v>5736</v>
      </c>
      <c r="B1684" t="s">
        <v>5737</v>
      </c>
      <c r="C1684" s="6">
        <v>12400</v>
      </c>
      <c r="D1684" s="6">
        <v>8000</v>
      </c>
    </row>
    <row r="1685" spans="1:5" x14ac:dyDescent="0.25">
      <c r="A1685" t="s">
        <v>5738</v>
      </c>
      <c r="B1685" t="s">
        <v>5739</v>
      </c>
      <c r="C1685" s="6">
        <v>500</v>
      </c>
      <c r="D1685" s="6">
        <v>300</v>
      </c>
    </row>
    <row r="1686" spans="1:5" x14ac:dyDescent="0.25">
      <c r="A1686" t="s">
        <v>5740</v>
      </c>
      <c r="B1686" t="s">
        <v>5741</v>
      </c>
      <c r="C1686" s="6">
        <v>200</v>
      </c>
      <c r="D1686" s="6">
        <v>0</v>
      </c>
    </row>
    <row r="1687" spans="1:5" x14ac:dyDescent="0.25">
      <c r="A1687" t="s">
        <v>5742</v>
      </c>
      <c r="B1687" t="s">
        <v>5743</v>
      </c>
      <c r="C1687" s="6">
        <v>2500</v>
      </c>
      <c r="D1687" s="6">
        <v>5000</v>
      </c>
      <c r="E1687" s="2" t="s">
        <v>5744</v>
      </c>
    </row>
    <row r="1688" spans="1:5" x14ac:dyDescent="0.25">
      <c r="A1688" t="s">
        <v>5745</v>
      </c>
      <c r="B1688" t="s">
        <v>5746</v>
      </c>
      <c r="C1688" s="6">
        <v>300</v>
      </c>
      <c r="D1688" s="6">
        <v>300</v>
      </c>
    </row>
    <row r="1689" spans="1:5" x14ac:dyDescent="0.25">
      <c r="A1689" t="s">
        <v>5751</v>
      </c>
      <c r="B1689" t="s">
        <v>5752</v>
      </c>
      <c r="C1689" s="6">
        <v>1000</v>
      </c>
      <c r="D1689" s="6">
        <v>1000</v>
      </c>
    </row>
    <row r="1690" spans="1:5" x14ac:dyDescent="0.25">
      <c r="A1690" t="s">
        <v>5753</v>
      </c>
      <c r="B1690" t="s">
        <v>5754</v>
      </c>
      <c r="C1690" s="6">
        <v>0</v>
      </c>
      <c r="D1690" s="6">
        <v>300</v>
      </c>
      <c r="E1690" s="2" t="s">
        <v>5755</v>
      </c>
    </row>
    <row r="1691" spans="1:5" x14ac:dyDescent="0.25">
      <c r="A1691" t="s">
        <v>5756</v>
      </c>
      <c r="B1691" t="s">
        <v>5757</v>
      </c>
      <c r="C1691" s="6">
        <v>300</v>
      </c>
      <c r="D1691" s="6">
        <v>3000</v>
      </c>
    </row>
    <row r="1692" spans="1:5" x14ac:dyDescent="0.25">
      <c r="A1692" t="s">
        <v>5758</v>
      </c>
      <c r="B1692" t="s">
        <v>5759</v>
      </c>
      <c r="C1692" s="6">
        <v>0</v>
      </c>
      <c r="D1692" s="6">
        <v>2000</v>
      </c>
      <c r="E1692" s="2" t="s">
        <v>5760</v>
      </c>
    </row>
    <row r="1693" spans="1:5" x14ac:dyDescent="0.25">
      <c r="A1693" t="s">
        <v>5763</v>
      </c>
      <c r="B1693" t="s">
        <v>5764</v>
      </c>
      <c r="C1693" s="6">
        <v>550</v>
      </c>
      <c r="D1693" s="6">
        <v>500</v>
      </c>
    </row>
    <row r="1694" spans="1:5" ht="30" x14ac:dyDescent="0.25">
      <c r="A1694" t="s">
        <v>5767</v>
      </c>
      <c r="B1694" t="s">
        <v>5768</v>
      </c>
      <c r="C1694" s="6">
        <v>0</v>
      </c>
      <c r="D1694" s="6">
        <v>0</v>
      </c>
      <c r="E1694" s="2" t="s">
        <v>5769</v>
      </c>
    </row>
    <row r="1695" spans="1:5" ht="45" x14ac:dyDescent="0.25">
      <c r="A1695" t="s">
        <v>5770</v>
      </c>
      <c r="B1695" t="s">
        <v>5771</v>
      </c>
      <c r="C1695" s="6">
        <v>165000</v>
      </c>
      <c r="D1695" s="6">
        <v>210000</v>
      </c>
      <c r="E1695" s="2" t="s">
        <v>5772</v>
      </c>
    </row>
    <row r="1696" spans="1:5" x14ac:dyDescent="0.25">
      <c r="A1696" t="s">
        <v>5773</v>
      </c>
      <c r="B1696" t="s">
        <v>5774</v>
      </c>
      <c r="C1696" s="6">
        <v>2875</v>
      </c>
      <c r="D1696" s="6">
        <v>0</v>
      </c>
    </row>
    <row r="1697" spans="1:5" x14ac:dyDescent="0.25">
      <c r="A1697" t="s">
        <v>5775</v>
      </c>
      <c r="B1697" t="s">
        <v>5776</v>
      </c>
      <c r="C1697" s="6">
        <v>2730</v>
      </c>
      <c r="D1697" s="6">
        <v>2800</v>
      </c>
    </row>
    <row r="1698" spans="1:5" x14ac:dyDescent="0.25">
      <c r="A1698" t="s">
        <v>5781</v>
      </c>
      <c r="B1698" t="s">
        <v>5782</v>
      </c>
      <c r="C1698" s="6">
        <v>0</v>
      </c>
      <c r="D1698" s="6">
        <v>150</v>
      </c>
    </row>
    <row r="1699" spans="1:5" x14ac:dyDescent="0.25">
      <c r="A1699" t="s">
        <v>5783</v>
      </c>
      <c r="B1699" t="s">
        <v>5784</v>
      </c>
      <c r="C1699" s="6">
        <v>0</v>
      </c>
      <c r="D1699" s="6">
        <v>150</v>
      </c>
    </row>
    <row r="1700" spans="1:5" x14ac:dyDescent="0.25">
      <c r="A1700" t="s">
        <v>5789</v>
      </c>
      <c r="B1700" t="s">
        <v>5790</v>
      </c>
      <c r="C1700" s="6">
        <v>3675</v>
      </c>
      <c r="D1700" s="6">
        <v>3700</v>
      </c>
    </row>
    <row r="1701" spans="1:5" x14ac:dyDescent="0.25">
      <c r="A1701" t="s">
        <v>5791</v>
      </c>
      <c r="B1701" t="s">
        <v>5792</v>
      </c>
      <c r="C1701" s="6">
        <v>2661</v>
      </c>
      <c r="D1701" s="6">
        <v>977</v>
      </c>
      <c r="E1701" s="2" t="s">
        <v>947</v>
      </c>
    </row>
    <row r="1702" spans="1:5" x14ac:dyDescent="0.25">
      <c r="A1702" t="s">
        <v>5801</v>
      </c>
      <c r="B1702" t="s">
        <v>5802</v>
      </c>
      <c r="C1702" s="6">
        <v>4500</v>
      </c>
      <c r="D1702" s="6">
        <v>2500</v>
      </c>
    </row>
    <row r="1703" spans="1:5" x14ac:dyDescent="0.25">
      <c r="A1703" t="s">
        <v>5803</v>
      </c>
      <c r="B1703" t="s">
        <v>5804</v>
      </c>
      <c r="C1703" s="6">
        <v>6500</v>
      </c>
      <c r="D1703" s="6">
        <v>6500</v>
      </c>
    </row>
    <row r="1704" spans="1:5" x14ac:dyDescent="0.25">
      <c r="A1704" t="s">
        <v>5807</v>
      </c>
      <c r="B1704" t="s">
        <v>5808</v>
      </c>
      <c r="C1704" s="6">
        <v>818141</v>
      </c>
      <c r="D1704" s="6">
        <v>859622</v>
      </c>
    </row>
    <row r="1705" spans="1:5" x14ac:dyDescent="0.25">
      <c r="A1705" t="s">
        <v>5809</v>
      </c>
      <c r="B1705" t="s">
        <v>5810</v>
      </c>
      <c r="C1705" s="6">
        <v>90400</v>
      </c>
      <c r="D1705" s="6">
        <v>90400</v>
      </c>
    </row>
    <row r="1706" spans="1:5" x14ac:dyDescent="0.25">
      <c r="A1706" t="s">
        <v>5811</v>
      </c>
      <c r="B1706" t="s">
        <v>5812</v>
      </c>
      <c r="C1706" s="6">
        <v>125044</v>
      </c>
      <c r="D1706" s="6">
        <v>125000</v>
      </c>
    </row>
    <row r="1707" spans="1:5" x14ac:dyDescent="0.25">
      <c r="A1707" t="s">
        <v>5819</v>
      </c>
      <c r="B1707" t="s">
        <v>5820</v>
      </c>
      <c r="C1707" s="6">
        <v>16500</v>
      </c>
      <c r="D1707" s="6">
        <v>0</v>
      </c>
    </row>
    <row r="1708" spans="1:5" x14ac:dyDescent="0.25">
      <c r="A1708" t="s">
        <v>5823</v>
      </c>
      <c r="B1708" t="s">
        <v>5824</v>
      </c>
      <c r="C1708" s="6">
        <v>28345</v>
      </c>
      <c r="D1708" s="6">
        <v>28946</v>
      </c>
    </row>
    <row r="1709" spans="1:5" x14ac:dyDescent="0.25">
      <c r="A1709" t="s">
        <v>5825</v>
      </c>
      <c r="B1709" t="s">
        <v>5826</v>
      </c>
      <c r="C1709" s="6">
        <v>34224</v>
      </c>
      <c r="D1709" s="6">
        <v>35957</v>
      </c>
    </row>
    <row r="1710" spans="1:5" x14ac:dyDescent="0.25">
      <c r="A1710" t="s">
        <v>5827</v>
      </c>
      <c r="B1710" t="s">
        <v>5828</v>
      </c>
      <c r="C1710" s="6">
        <v>62130</v>
      </c>
      <c r="D1710" s="6">
        <v>62511</v>
      </c>
    </row>
    <row r="1711" spans="1:5" x14ac:dyDescent="0.25">
      <c r="A1711" t="s">
        <v>5829</v>
      </c>
      <c r="B1711" t="s">
        <v>5830</v>
      </c>
      <c r="C1711" s="6">
        <v>338545</v>
      </c>
      <c r="D1711" s="6">
        <v>0</v>
      </c>
    </row>
    <row r="1712" spans="1:5" s="3" customFormat="1" x14ac:dyDescent="0.25">
      <c r="A1712" s="3" t="s">
        <v>21990</v>
      </c>
      <c r="C1712" s="5">
        <f>SUM(C1682:C1711)</f>
        <v>1727720</v>
      </c>
      <c r="D1712" s="5">
        <f>SUM(D1682:D1711)</f>
        <v>1461313</v>
      </c>
      <c r="E1712" s="4"/>
    </row>
    <row r="1713" spans="1:5" x14ac:dyDescent="0.25">
      <c r="A1713" t="s">
        <v>5831</v>
      </c>
      <c r="B1713" t="s">
        <v>5832</v>
      </c>
      <c r="C1713" s="6">
        <v>1500</v>
      </c>
      <c r="D1713" s="6">
        <v>1500</v>
      </c>
    </row>
    <row r="1714" spans="1:5" x14ac:dyDescent="0.25">
      <c r="A1714" t="s">
        <v>5833</v>
      </c>
      <c r="B1714" t="s">
        <v>5834</v>
      </c>
      <c r="C1714" s="6">
        <v>5500</v>
      </c>
      <c r="D1714" s="6">
        <v>5500</v>
      </c>
    </row>
    <row r="1715" spans="1:5" x14ac:dyDescent="0.25">
      <c r="A1715" t="s">
        <v>5835</v>
      </c>
      <c r="B1715" t="s">
        <v>5836</v>
      </c>
      <c r="C1715" s="6">
        <v>4500</v>
      </c>
      <c r="D1715" s="6">
        <v>2500</v>
      </c>
    </row>
    <row r="1716" spans="1:5" x14ac:dyDescent="0.25">
      <c r="A1716" t="s">
        <v>5837</v>
      </c>
      <c r="B1716" t="s">
        <v>5838</v>
      </c>
      <c r="C1716" s="6">
        <v>500</v>
      </c>
      <c r="D1716" s="6">
        <v>300</v>
      </c>
    </row>
    <row r="1717" spans="1:5" x14ac:dyDescent="0.25">
      <c r="A1717" t="s">
        <v>5839</v>
      </c>
      <c r="B1717" t="s">
        <v>5840</v>
      </c>
      <c r="C1717" s="6">
        <v>100</v>
      </c>
      <c r="D1717" s="6">
        <v>100</v>
      </c>
    </row>
    <row r="1718" spans="1:5" x14ac:dyDescent="0.25">
      <c r="A1718" t="s">
        <v>5841</v>
      </c>
      <c r="B1718" t="s">
        <v>5842</v>
      </c>
      <c r="C1718" s="6">
        <v>2750</v>
      </c>
      <c r="D1718" s="6">
        <v>0</v>
      </c>
    </row>
    <row r="1719" spans="1:5" x14ac:dyDescent="0.25">
      <c r="A1719" t="s">
        <v>5843</v>
      </c>
      <c r="B1719" t="s">
        <v>5844</v>
      </c>
      <c r="C1719" s="6">
        <v>500</v>
      </c>
      <c r="D1719" s="6">
        <v>400</v>
      </c>
    </row>
    <row r="1720" spans="1:5" x14ac:dyDescent="0.25">
      <c r="A1720" t="s">
        <v>5845</v>
      </c>
      <c r="B1720" t="s">
        <v>5846</v>
      </c>
      <c r="C1720" s="6">
        <v>150</v>
      </c>
      <c r="D1720" s="6">
        <v>150</v>
      </c>
    </row>
    <row r="1721" spans="1:5" x14ac:dyDescent="0.25">
      <c r="A1721" t="s">
        <v>5847</v>
      </c>
      <c r="B1721" t="s">
        <v>5848</v>
      </c>
      <c r="C1721" s="6">
        <v>200</v>
      </c>
      <c r="D1721" s="6">
        <v>200</v>
      </c>
    </row>
    <row r="1722" spans="1:5" x14ac:dyDescent="0.25">
      <c r="A1722" t="s">
        <v>5849</v>
      </c>
      <c r="B1722" t="s">
        <v>5850</v>
      </c>
      <c r="C1722" s="6">
        <v>425</v>
      </c>
      <c r="D1722" s="6">
        <v>500</v>
      </c>
    </row>
    <row r="1723" spans="1:5" x14ac:dyDescent="0.25">
      <c r="A1723" t="s">
        <v>5857</v>
      </c>
      <c r="B1723" t="s">
        <v>5858</v>
      </c>
      <c r="C1723" s="6">
        <v>150</v>
      </c>
      <c r="D1723" s="6">
        <v>300</v>
      </c>
    </row>
    <row r="1724" spans="1:5" ht="150" x14ac:dyDescent="0.25">
      <c r="A1724" t="s">
        <v>5863</v>
      </c>
      <c r="B1724" t="s">
        <v>5864</v>
      </c>
      <c r="C1724" s="6">
        <v>47109</v>
      </c>
      <c r="D1724" s="6">
        <v>70000</v>
      </c>
      <c r="E1724" s="2" t="s">
        <v>5865</v>
      </c>
    </row>
    <row r="1725" spans="1:5" ht="45" x14ac:dyDescent="0.25">
      <c r="A1725" t="s">
        <v>5866</v>
      </c>
      <c r="B1725" t="s">
        <v>5867</v>
      </c>
      <c r="C1725" s="6">
        <v>3875</v>
      </c>
      <c r="D1725" s="6">
        <v>0</v>
      </c>
      <c r="E1725" s="2" t="s">
        <v>5868</v>
      </c>
    </row>
    <row r="1726" spans="1:5" x14ac:dyDescent="0.25">
      <c r="A1726" t="s">
        <v>5871</v>
      </c>
      <c r="B1726" t="s">
        <v>5872</v>
      </c>
      <c r="C1726" s="6">
        <v>950</v>
      </c>
      <c r="D1726" s="6">
        <v>950</v>
      </c>
    </row>
    <row r="1727" spans="1:5" ht="45" x14ac:dyDescent="0.25">
      <c r="A1727" t="s">
        <v>5885</v>
      </c>
      <c r="B1727" t="s">
        <v>5886</v>
      </c>
      <c r="C1727" s="6">
        <v>4550</v>
      </c>
      <c r="D1727" s="6">
        <v>4550</v>
      </c>
      <c r="E1727" s="2" t="s">
        <v>5887</v>
      </c>
    </row>
    <row r="1728" spans="1:5" x14ac:dyDescent="0.25">
      <c r="A1728" t="s">
        <v>5888</v>
      </c>
      <c r="B1728" t="s">
        <v>5889</v>
      </c>
      <c r="C1728" s="6">
        <v>1973</v>
      </c>
      <c r="D1728" s="6">
        <v>5690</v>
      </c>
      <c r="E1728" s="2" t="s">
        <v>947</v>
      </c>
    </row>
    <row r="1729" spans="1:5" x14ac:dyDescent="0.25">
      <c r="A1729" t="s">
        <v>5896</v>
      </c>
      <c r="B1729" t="s">
        <v>5897</v>
      </c>
      <c r="C1729" s="6">
        <v>500</v>
      </c>
      <c r="D1729" s="6">
        <v>400</v>
      </c>
      <c r="E1729" s="2" t="s">
        <v>5898</v>
      </c>
    </row>
    <row r="1730" spans="1:5" ht="30" x14ac:dyDescent="0.25">
      <c r="A1730" t="s">
        <v>5899</v>
      </c>
      <c r="B1730" t="s">
        <v>5900</v>
      </c>
      <c r="C1730" s="6">
        <v>4600</v>
      </c>
      <c r="D1730" s="6">
        <v>4900</v>
      </c>
      <c r="E1730" s="2" t="s">
        <v>5901</v>
      </c>
    </row>
    <row r="1731" spans="1:5" ht="45" x14ac:dyDescent="0.25">
      <c r="A1731" t="s">
        <v>5902</v>
      </c>
      <c r="B1731" t="s">
        <v>5903</v>
      </c>
      <c r="C1731" s="6">
        <v>3500</v>
      </c>
      <c r="D1731" s="6">
        <v>5500</v>
      </c>
      <c r="E1731" s="2" t="s">
        <v>5904</v>
      </c>
    </row>
    <row r="1732" spans="1:5" x14ac:dyDescent="0.25">
      <c r="A1732" t="s">
        <v>5907</v>
      </c>
      <c r="B1732" t="s">
        <v>5908</v>
      </c>
      <c r="C1732" s="6">
        <v>420893</v>
      </c>
      <c r="D1732" s="6">
        <v>436769</v>
      </c>
    </row>
    <row r="1733" spans="1:5" x14ac:dyDescent="0.25">
      <c r="A1733" t="s">
        <v>5909</v>
      </c>
      <c r="B1733" t="s">
        <v>5910</v>
      </c>
      <c r="C1733" s="6">
        <v>130000</v>
      </c>
      <c r="D1733" s="6">
        <v>107000</v>
      </c>
      <c r="E1733" s="2" t="s">
        <v>5911</v>
      </c>
    </row>
    <row r="1734" spans="1:5" x14ac:dyDescent="0.25">
      <c r="A1734" t="s">
        <v>5912</v>
      </c>
      <c r="B1734" t="s">
        <v>5913</v>
      </c>
      <c r="C1734" s="6">
        <v>122000</v>
      </c>
      <c r="D1734" s="6">
        <v>130000</v>
      </c>
      <c r="E1734" s="2" t="s">
        <v>5914</v>
      </c>
    </row>
    <row r="1735" spans="1:5" x14ac:dyDescent="0.25">
      <c r="A1735" t="s">
        <v>5919</v>
      </c>
      <c r="B1735" t="s">
        <v>5920</v>
      </c>
      <c r="C1735" s="6">
        <v>8500</v>
      </c>
      <c r="D1735" s="6">
        <v>0</v>
      </c>
    </row>
    <row r="1736" spans="1:5" x14ac:dyDescent="0.25">
      <c r="A1736" t="s">
        <v>5921</v>
      </c>
      <c r="B1736" t="s">
        <v>5922</v>
      </c>
      <c r="C1736" s="6">
        <v>29640</v>
      </c>
      <c r="D1736" s="6">
        <v>20000</v>
      </c>
    </row>
    <row r="1737" spans="1:5" x14ac:dyDescent="0.25">
      <c r="A1737" t="s">
        <v>5923</v>
      </c>
      <c r="B1737" t="s">
        <v>5924</v>
      </c>
      <c r="C1737" s="6">
        <v>27648</v>
      </c>
      <c r="D1737" s="6">
        <v>27879</v>
      </c>
    </row>
    <row r="1738" spans="1:5" x14ac:dyDescent="0.25">
      <c r="A1738" t="s">
        <v>5925</v>
      </c>
      <c r="B1738" t="s">
        <v>5926</v>
      </c>
      <c r="C1738" s="6">
        <v>17053</v>
      </c>
      <c r="D1738" s="6">
        <v>17706</v>
      </c>
    </row>
    <row r="1739" spans="1:5" x14ac:dyDescent="0.25">
      <c r="A1739" t="s">
        <v>5927</v>
      </c>
      <c r="B1739" t="s">
        <v>5928</v>
      </c>
      <c r="C1739" s="6">
        <v>37328</v>
      </c>
      <c r="D1739" s="6">
        <v>37487</v>
      </c>
    </row>
    <row r="1740" spans="1:5" s="3" customFormat="1" x14ac:dyDescent="0.25">
      <c r="A1740" s="3" t="s">
        <v>21991</v>
      </c>
      <c r="C1740" s="5">
        <f>SUM(C1713:C1739)</f>
        <v>876394</v>
      </c>
      <c r="D1740" s="5">
        <f>SUM(D1713:D1739)</f>
        <v>880281</v>
      </c>
      <c r="E1740" s="4"/>
    </row>
    <row r="1741" spans="1:5" x14ac:dyDescent="0.25">
      <c r="A1741" t="s">
        <v>5933</v>
      </c>
      <c r="B1741" t="s">
        <v>5934</v>
      </c>
      <c r="C1741" s="6">
        <v>700</v>
      </c>
      <c r="D1741" s="6">
        <v>500</v>
      </c>
    </row>
    <row r="1742" spans="1:5" x14ac:dyDescent="0.25">
      <c r="A1742" t="s">
        <v>5935</v>
      </c>
      <c r="B1742" t="s">
        <v>5936</v>
      </c>
      <c r="C1742" s="6">
        <v>2000</v>
      </c>
      <c r="D1742" s="6">
        <v>2000</v>
      </c>
    </row>
    <row r="1743" spans="1:5" x14ac:dyDescent="0.25">
      <c r="A1743" t="s">
        <v>5937</v>
      </c>
      <c r="B1743" t="s">
        <v>5938</v>
      </c>
      <c r="C1743" s="6">
        <v>3000</v>
      </c>
      <c r="D1743" s="6">
        <v>2500</v>
      </c>
    </row>
    <row r="1744" spans="1:5" x14ac:dyDescent="0.25">
      <c r="A1744" t="s">
        <v>5939</v>
      </c>
      <c r="B1744" t="s">
        <v>5940</v>
      </c>
      <c r="C1744" s="6">
        <v>300</v>
      </c>
      <c r="D1744" s="6">
        <v>300</v>
      </c>
    </row>
    <row r="1745" spans="1:5" x14ac:dyDescent="0.25">
      <c r="A1745" t="s">
        <v>5941</v>
      </c>
      <c r="B1745" t="s">
        <v>5942</v>
      </c>
      <c r="C1745" s="6">
        <v>50</v>
      </c>
      <c r="D1745" s="6">
        <v>50</v>
      </c>
    </row>
    <row r="1746" spans="1:5" x14ac:dyDescent="0.25">
      <c r="A1746" t="s">
        <v>5943</v>
      </c>
      <c r="B1746" t="s">
        <v>5944</v>
      </c>
      <c r="C1746" s="6">
        <v>500</v>
      </c>
      <c r="D1746" s="6">
        <v>500</v>
      </c>
    </row>
    <row r="1747" spans="1:5" x14ac:dyDescent="0.25">
      <c r="A1747" t="s">
        <v>5945</v>
      </c>
      <c r="B1747" t="s">
        <v>5946</v>
      </c>
      <c r="C1747" s="6">
        <v>1000</v>
      </c>
      <c r="D1747" s="6">
        <v>500</v>
      </c>
    </row>
    <row r="1748" spans="1:5" x14ac:dyDescent="0.25">
      <c r="A1748" t="s">
        <v>5947</v>
      </c>
      <c r="B1748" t="s">
        <v>5948</v>
      </c>
      <c r="C1748" s="6">
        <v>200</v>
      </c>
      <c r="D1748" s="6">
        <v>200</v>
      </c>
    </row>
    <row r="1749" spans="1:5" x14ac:dyDescent="0.25">
      <c r="A1749" t="s">
        <v>5951</v>
      </c>
      <c r="B1749" t="s">
        <v>5952</v>
      </c>
      <c r="C1749" s="6">
        <v>600</v>
      </c>
      <c r="D1749" s="6">
        <v>500</v>
      </c>
    </row>
    <row r="1750" spans="1:5" x14ac:dyDescent="0.25">
      <c r="A1750" t="s">
        <v>5953</v>
      </c>
      <c r="B1750" t="s">
        <v>5954</v>
      </c>
      <c r="C1750" s="6">
        <v>800</v>
      </c>
      <c r="D1750" s="6">
        <v>800</v>
      </c>
    </row>
    <row r="1751" spans="1:5" x14ac:dyDescent="0.25">
      <c r="A1751" t="s">
        <v>5959</v>
      </c>
      <c r="B1751" t="s">
        <v>5960</v>
      </c>
      <c r="C1751" s="6">
        <v>1800</v>
      </c>
      <c r="D1751" s="6">
        <v>0</v>
      </c>
    </row>
    <row r="1752" spans="1:5" x14ac:dyDescent="0.25">
      <c r="A1752" t="s">
        <v>5967</v>
      </c>
      <c r="B1752" t="s">
        <v>5968</v>
      </c>
      <c r="C1752" s="6">
        <v>4225</v>
      </c>
      <c r="D1752" s="6">
        <v>4225</v>
      </c>
    </row>
    <row r="1753" spans="1:5" x14ac:dyDescent="0.25">
      <c r="A1753" t="s">
        <v>5969</v>
      </c>
      <c r="B1753" t="s">
        <v>5970</v>
      </c>
      <c r="C1753" s="6">
        <v>520</v>
      </c>
      <c r="D1753" s="6">
        <v>520</v>
      </c>
    </row>
    <row r="1754" spans="1:5" x14ac:dyDescent="0.25">
      <c r="A1754" t="s">
        <v>5985</v>
      </c>
      <c r="B1754" t="s">
        <v>5986</v>
      </c>
      <c r="C1754" s="6">
        <v>6750</v>
      </c>
      <c r="D1754" s="6">
        <v>6750</v>
      </c>
    </row>
    <row r="1755" spans="1:5" x14ac:dyDescent="0.25">
      <c r="A1755" t="s">
        <v>5987</v>
      </c>
      <c r="B1755" t="s">
        <v>5988</v>
      </c>
      <c r="C1755" s="6">
        <v>1081</v>
      </c>
      <c r="D1755" s="6">
        <v>1081</v>
      </c>
      <c r="E1755" s="2" t="s">
        <v>947</v>
      </c>
    </row>
    <row r="1756" spans="1:5" x14ac:dyDescent="0.25">
      <c r="A1756" t="s">
        <v>6003</v>
      </c>
      <c r="B1756" t="s">
        <v>6004</v>
      </c>
      <c r="C1756" s="6">
        <v>230553</v>
      </c>
      <c r="D1756" s="6">
        <v>242080</v>
      </c>
    </row>
    <row r="1757" spans="1:5" x14ac:dyDescent="0.25">
      <c r="A1757" t="s">
        <v>6005</v>
      </c>
      <c r="B1757" t="s">
        <v>6006</v>
      </c>
      <c r="C1757" s="6">
        <v>0</v>
      </c>
      <c r="D1757" s="6">
        <v>2800</v>
      </c>
    </row>
    <row r="1758" spans="1:5" x14ac:dyDescent="0.25">
      <c r="A1758" t="s">
        <v>6011</v>
      </c>
      <c r="B1758" t="s">
        <v>6012</v>
      </c>
      <c r="C1758" s="6">
        <v>13472</v>
      </c>
      <c r="D1758" s="6">
        <v>14145</v>
      </c>
    </row>
    <row r="1759" spans="1:5" x14ac:dyDescent="0.25">
      <c r="A1759" t="s">
        <v>6015</v>
      </c>
      <c r="B1759" t="s">
        <v>6016</v>
      </c>
      <c r="C1759" s="6">
        <v>26613</v>
      </c>
      <c r="D1759" s="6">
        <v>22780</v>
      </c>
    </row>
    <row r="1760" spans="1:5" x14ac:dyDescent="0.25">
      <c r="A1760" t="s">
        <v>6019</v>
      </c>
      <c r="B1760" t="s">
        <v>6020</v>
      </c>
      <c r="C1760" s="6">
        <v>3869</v>
      </c>
      <c r="D1760" s="6">
        <v>4046</v>
      </c>
    </row>
    <row r="1761" spans="1:5" x14ac:dyDescent="0.25">
      <c r="A1761" t="s">
        <v>6021</v>
      </c>
      <c r="B1761" t="s">
        <v>6022</v>
      </c>
      <c r="C1761" s="6">
        <v>10005</v>
      </c>
      <c r="D1761" s="6">
        <v>10463</v>
      </c>
    </row>
    <row r="1762" spans="1:5" x14ac:dyDescent="0.25">
      <c r="A1762" t="s">
        <v>6023</v>
      </c>
      <c r="B1762" t="s">
        <v>6024</v>
      </c>
      <c r="C1762" s="6">
        <v>20123</v>
      </c>
      <c r="D1762" s="6">
        <v>20245</v>
      </c>
    </row>
    <row r="1763" spans="1:5" s="3" customFormat="1" x14ac:dyDescent="0.25">
      <c r="A1763" s="3" t="s">
        <v>21992</v>
      </c>
      <c r="C1763" s="5">
        <f>SUM(C1741:C1762)</f>
        <v>328161</v>
      </c>
      <c r="D1763" s="5">
        <f>SUM(D1741:D1762)</f>
        <v>336985</v>
      </c>
      <c r="E1763" s="4"/>
    </row>
    <row r="1764" spans="1:5" x14ac:dyDescent="0.25">
      <c r="A1764" t="s">
        <v>6027</v>
      </c>
      <c r="B1764" t="s">
        <v>6028</v>
      </c>
      <c r="C1764" s="6">
        <v>700</v>
      </c>
      <c r="D1764" s="6">
        <v>500</v>
      </c>
    </row>
    <row r="1765" spans="1:5" x14ac:dyDescent="0.25">
      <c r="A1765" t="s">
        <v>6029</v>
      </c>
      <c r="B1765" t="s">
        <v>6030</v>
      </c>
      <c r="C1765" s="6">
        <v>2500</v>
      </c>
      <c r="D1765" s="6">
        <v>2500</v>
      </c>
    </row>
    <row r="1766" spans="1:5" x14ac:dyDescent="0.25">
      <c r="A1766" t="s">
        <v>6031</v>
      </c>
      <c r="B1766" t="s">
        <v>6032</v>
      </c>
      <c r="C1766" s="6">
        <v>2800</v>
      </c>
      <c r="D1766" s="6">
        <v>2000</v>
      </c>
      <c r="E1766" s="2" t="s">
        <v>6033</v>
      </c>
    </row>
    <row r="1767" spans="1:5" x14ac:dyDescent="0.25">
      <c r="A1767" t="s">
        <v>6034</v>
      </c>
      <c r="B1767" t="s">
        <v>6035</v>
      </c>
      <c r="C1767" s="6">
        <v>250</v>
      </c>
      <c r="D1767" s="6">
        <v>250</v>
      </c>
    </row>
    <row r="1768" spans="1:5" x14ac:dyDescent="0.25">
      <c r="A1768" t="s">
        <v>6036</v>
      </c>
      <c r="B1768" t="s">
        <v>6037</v>
      </c>
      <c r="C1768" s="6">
        <v>150</v>
      </c>
      <c r="D1768" s="6">
        <v>50</v>
      </c>
    </row>
    <row r="1769" spans="1:5" ht="75" x14ac:dyDescent="0.25">
      <c r="A1769" t="s">
        <v>6038</v>
      </c>
      <c r="B1769" t="s">
        <v>6039</v>
      </c>
      <c r="C1769" s="6">
        <v>4700</v>
      </c>
      <c r="D1769" s="6">
        <v>4700</v>
      </c>
      <c r="E1769" s="2" t="s">
        <v>6040</v>
      </c>
    </row>
    <row r="1770" spans="1:5" x14ac:dyDescent="0.25">
      <c r="A1770" t="s">
        <v>6041</v>
      </c>
      <c r="B1770" t="s">
        <v>6042</v>
      </c>
      <c r="C1770" s="6">
        <v>750</v>
      </c>
      <c r="D1770" s="6">
        <v>750</v>
      </c>
    </row>
    <row r="1771" spans="1:5" x14ac:dyDescent="0.25">
      <c r="A1771" t="s">
        <v>6047</v>
      </c>
      <c r="B1771" t="s">
        <v>6048</v>
      </c>
      <c r="C1771" s="6">
        <v>600</v>
      </c>
      <c r="D1771" s="6">
        <v>600</v>
      </c>
    </row>
    <row r="1772" spans="1:5" ht="30" x14ac:dyDescent="0.25">
      <c r="A1772" t="s">
        <v>6049</v>
      </c>
      <c r="B1772" t="s">
        <v>6050</v>
      </c>
      <c r="C1772" s="6">
        <v>3600</v>
      </c>
      <c r="D1772" s="6">
        <v>3690</v>
      </c>
      <c r="E1772" s="2" t="s">
        <v>6051</v>
      </c>
    </row>
    <row r="1773" spans="1:5" x14ac:dyDescent="0.25">
      <c r="A1773" t="s">
        <v>6056</v>
      </c>
      <c r="B1773" t="s">
        <v>6057</v>
      </c>
      <c r="C1773" s="6">
        <v>1800</v>
      </c>
      <c r="D1773" s="6">
        <v>1800</v>
      </c>
    </row>
    <row r="1774" spans="1:5" ht="45" x14ac:dyDescent="0.25">
      <c r="A1774" t="s">
        <v>6062</v>
      </c>
      <c r="B1774" t="s">
        <v>6063</v>
      </c>
      <c r="C1774" s="6">
        <v>2100</v>
      </c>
      <c r="D1774" s="6">
        <v>2300</v>
      </c>
      <c r="E1774" s="2" t="s">
        <v>6064</v>
      </c>
    </row>
    <row r="1775" spans="1:5" x14ac:dyDescent="0.25">
      <c r="A1775" t="s">
        <v>6065</v>
      </c>
      <c r="B1775" t="s">
        <v>6066</v>
      </c>
      <c r="C1775" s="6">
        <v>4750</v>
      </c>
      <c r="D1775" s="6">
        <v>4750</v>
      </c>
      <c r="E1775" s="2" t="s">
        <v>6067</v>
      </c>
    </row>
    <row r="1776" spans="1:5" x14ac:dyDescent="0.25">
      <c r="A1776" t="s">
        <v>6068</v>
      </c>
      <c r="B1776" t="s">
        <v>6069</v>
      </c>
      <c r="C1776" s="6">
        <v>585</v>
      </c>
      <c r="D1776" s="6">
        <v>585</v>
      </c>
    </row>
    <row r="1777" spans="1:5" x14ac:dyDescent="0.25">
      <c r="A1777" t="s">
        <v>6072</v>
      </c>
      <c r="B1777" t="s">
        <v>6073</v>
      </c>
      <c r="C1777" s="6">
        <v>800</v>
      </c>
      <c r="D1777" s="6">
        <v>800</v>
      </c>
    </row>
    <row r="1778" spans="1:5" x14ac:dyDescent="0.25">
      <c r="A1778" t="s">
        <v>6080</v>
      </c>
      <c r="B1778" t="s">
        <v>6081</v>
      </c>
      <c r="C1778" s="6">
        <v>50</v>
      </c>
      <c r="D1778" s="6">
        <v>50</v>
      </c>
    </row>
    <row r="1779" spans="1:5" ht="60" x14ac:dyDescent="0.25">
      <c r="A1779" t="s">
        <v>6084</v>
      </c>
      <c r="B1779" t="s">
        <v>6085</v>
      </c>
      <c r="C1779" s="6">
        <v>6750</v>
      </c>
      <c r="D1779" s="6">
        <v>7100</v>
      </c>
      <c r="E1779" s="2" t="s">
        <v>6086</v>
      </c>
    </row>
    <row r="1780" spans="1:5" x14ac:dyDescent="0.25">
      <c r="A1780" t="s">
        <v>6087</v>
      </c>
      <c r="B1780" t="s">
        <v>6088</v>
      </c>
      <c r="C1780" s="6">
        <v>1313</v>
      </c>
      <c r="D1780" s="6">
        <v>721</v>
      </c>
      <c r="E1780" s="2" t="s">
        <v>947</v>
      </c>
    </row>
    <row r="1781" spans="1:5" x14ac:dyDescent="0.25">
      <c r="A1781" t="s">
        <v>6095</v>
      </c>
      <c r="B1781" t="s">
        <v>6096</v>
      </c>
      <c r="C1781" s="6">
        <v>500</v>
      </c>
      <c r="D1781" s="6">
        <v>500</v>
      </c>
    </row>
    <row r="1782" spans="1:5" x14ac:dyDescent="0.25">
      <c r="A1782" t="s">
        <v>6097</v>
      </c>
      <c r="B1782" t="s">
        <v>6098</v>
      </c>
      <c r="C1782" s="6">
        <v>3000</v>
      </c>
      <c r="D1782" s="6">
        <v>3000</v>
      </c>
    </row>
    <row r="1783" spans="1:5" x14ac:dyDescent="0.25">
      <c r="A1783" t="s">
        <v>6099</v>
      </c>
      <c r="B1783" t="s">
        <v>6100</v>
      </c>
      <c r="C1783" s="6">
        <v>1700</v>
      </c>
      <c r="D1783" s="6">
        <v>1000</v>
      </c>
    </row>
    <row r="1784" spans="1:5" x14ac:dyDescent="0.25">
      <c r="A1784" t="s">
        <v>6103</v>
      </c>
      <c r="B1784" t="s">
        <v>6104</v>
      </c>
      <c r="C1784" s="6">
        <v>168872</v>
      </c>
      <c r="D1784" s="6">
        <v>177315</v>
      </c>
    </row>
    <row r="1785" spans="1:5" x14ac:dyDescent="0.25">
      <c r="A1785" t="s">
        <v>6105</v>
      </c>
      <c r="B1785" t="s">
        <v>6106</v>
      </c>
      <c r="C1785" s="6">
        <v>11115</v>
      </c>
      <c r="D1785" s="6">
        <v>11115</v>
      </c>
    </row>
    <row r="1786" spans="1:5" x14ac:dyDescent="0.25">
      <c r="A1786" t="s">
        <v>6107</v>
      </c>
      <c r="B1786" t="s">
        <v>6108</v>
      </c>
      <c r="C1786" s="6">
        <v>22230</v>
      </c>
      <c r="D1786" s="6">
        <v>22230</v>
      </c>
    </row>
    <row r="1787" spans="1:5" x14ac:dyDescent="0.25">
      <c r="A1787" t="s">
        <v>6111</v>
      </c>
      <c r="B1787" t="s">
        <v>6112</v>
      </c>
      <c r="C1787" s="6">
        <v>13471</v>
      </c>
      <c r="D1787" s="6">
        <v>14145</v>
      </c>
    </row>
    <row r="1788" spans="1:5" x14ac:dyDescent="0.25">
      <c r="A1788" t="s">
        <v>6115</v>
      </c>
      <c r="B1788" t="s">
        <v>6116</v>
      </c>
      <c r="C1788" s="6">
        <v>18459</v>
      </c>
      <c r="D1788" s="6">
        <v>14626</v>
      </c>
    </row>
    <row r="1789" spans="1:5" x14ac:dyDescent="0.25">
      <c r="A1789" t="s">
        <v>6119</v>
      </c>
      <c r="B1789" t="s">
        <v>6120</v>
      </c>
      <c r="C1789" s="6">
        <v>5395</v>
      </c>
      <c r="D1789" s="6">
        <v>5527</v>
      </c>
    </row>
    <row r="1790" spans="1:5" x14ac:dyDescent="0.25">
      <c r="A1790" t="s">
        <v>6121</v>
      </c>
      <c r="B1790" t="s">
        <v>6122</v>
      </c>
      <c r="C1790" s="6">
        <v>7459</v>
      </c>
      <c r="D1790" s="6">
        <v>7806</v>
      </c>
    </row>
    <row r="1791" spans="1:5" x14ac:dyDescent="0.25">
      <c r="A1791" t="s">
        <v>6123</v>
      </c>
      <c r="B1791" t="s">
        <v>6124</v>
      </c>
      <c r="C1791" s="6">
        <v>10981</v>
      </c>
      <c r="D1791" s="6">
        <v>11072</v>
      </c>
    </row>
    <row r="1792" spans="1:5" s="3" customFormat="1" x14ac:dyDescent="0.25">
      <c r="A1792" s="3" t="s">
        <v>21993</v>
      </c>
      <c r="C1792" s="5">
        <f>SUM(C1764:C1791)</f>
        <v>297380</v>
      </c>
      <c r="D1792" s="5">
        <f>SUM(D1764:D1791)</f>
        <v>301482</v>
      </c>
      <c r="E1792" s="4"/>
    </row>
    <row r="1793" spans="1:5" x14ac:dyDescent="0.25">
      <c r="A1793" t="s">
        <v>6127</v>
      </c>
      <c r="B1793" t="s">
        <v>6128</v>
      </c>
      <c r="C1793" s="6">
        <v>200</v>
      </c>
      <c r="D1793" s="6">
        <v>200</v>
      </c>
    </row>
    <row r="1794" spans="1:5" x14ac:dyDescent="0.25">
      <c r="A1794" t="s">
        <v>6129</v>
      </c>
      <c r="B1794" t="s">
        <v>6130</v>
      </c>
      <c r="C1794" s="6">
        <v>200</v>
      </c>
      <c r="D1794" s="6">
        <v>200</v>
      </c>
    </row>
    <row r="1795" spans="1:5" x14ac:dyDescent="0.25">
      <c r="A1795" t="s">
        <v>6131</v>
      </c>
      <c r="B1795" t="s">
        <v>6132</v>
      </c>
      <c r="C1795" s="6">
        <v>500</v>
      </c>
      <c r="D1795" s="6">
        <v>300</v>
      </c>
      <c r="E1795" s="2" t="s">
        <v>6133</v>
      </c>
    </row>
    <row r="1796" spans="1:5" x14ac:dyDescent="0.25">
      <c r="A1796" t="s">
        <v>6134</v>
      </c>
      <c r="B1796" t="s">
        <v>6135</v>
      </c>
      <c r="C1796" s="6">
        <v>150</v>
      </c>
      <c r="D1796" s="6">
        <v>150</v>
      </c>
    </row>
    <row r="1797" spans="1:5" x14ac:dyDescent="0.25">
      <c r="A1797" t="s">
        <v>6140</v>
      </c>
      <c r="B1797" t="s">
        <v>6141</v>
      </c>
      <c r="C1797" s="6">
        <v>450</v>
      </c>
      <c r="D1797" s="6">
        <v>450</v>
      </c>
    </row>
    <row r="1798" spans="1:5" x14ac:dyDescent="0.25">
      <c r="A1798" t="s">
        <v>6146</v>
      </c>
      <c r="B1798" t="s">
        <v>6147</v>
      </c>
      <c r="C1798" s="6">
        <v>300</v>
      </c>
      <c r="D1798" s="6">
        <v>300</v>
      </c>
    </row>
    <row r="1799" spans="1:5" x14ac:dyDescent="0.25">
      <c r="A1799" t="s">
        <v>6164</v>
      </c>
      <c r="B1799" t="s">
        <v>6165</v>
      </c>
      <c r="C1799" s="6">
        <v>550</v>
      </c>
      <c r="D1799" s="6">
        <v>550</v>
      </c>
    </row>
    <row r="1800" spans="1:5" x14ac:dyDescent="0.25">
      <c r="A1800" t="s">
        <v>6180</v>
      </c>
      <c r="B1800" t="s">
        <v>6181</v>
      </c>
      <c r="C1800" s="6">
        <v>713</v>
      </c>
      <c r="D1800" s="6">
        <v>713</v>
      </c>
      <c r="E1800" s="2" t="s">
        <v>947</v>
      </c>
    </row>
    <row r="1801" spans="1:5" x14ac:dyDescent="0.25">
      <c r="A1801" t="s">
        <v>6190</v>
      </c>
      <c r="B1801" t="s">
        <v>6191</v>
      </c>
      <c r="C1801" s="6">
        <v>1500</v>
      </c>
      <c r="D1801" s="6">
        <v>1500</v>
      </c>
    </row>
    <row r="1802" spans="1:5" x14ac:dyDescent="0.25">
      <c r="A1802" t="s">
        <v>6192</v>
      </c>
      <c r="B1802" t="s">
        <v>6193</v>
      </c>
      <c r="C1802" s="6">
        <v>1500</v>
      </c>
      <c r="D1802" s="6">
        <v>1500</v>
      </c>
    </row>
    <row r="1803" spans="1:5" x14ac:dyDescent="0.25">
      <c r="A1803" t="s">
        <v>6196</v>
      </c>
      <c r="B1803" t="s">
        <v>6197</v>
      </c>
      <c r="C1803" s="6">
        <v>138167</v>
      </c>
      <c r="D1803" s="6">
        <v>145076</v>
      </c>
    </row>
    <row r="1804" spans="1:5" x14ac:dyDescent="0.25">
      <c r="A1804" t="s">
        <v>6198</v>
      </c>
      <c r="B1804" t="s">
        <v>6199</v>
      </c>
      <c r="C1804" s="6">
        <v>4800</v>
      </c>
      <c r="D1804" s="6">
        <v>7780</v>
      </c>
    </row>
    <row r="1805" spans="1:5" x14ac:dyDescent="0.25">
      <c r="A1805" t="s">
        <v>6204</v>
      </c>
      <c r="B1805" t="s">
        <v>6205</v>
      </c>
      <c r="C1805" s="6">
        <v>8930</v>
      </c>
      <c r="D1805" s="6">
        <v>9377</v>
      </c>
    </row>
    <row r="1806" spans="1:5" x14ac:dyDescent="0.25">
      <c r="A1806" t="s">
        <v>6206</v>
      </c>
      <c r="B1806" t="s">
        <v>6207</v>
      </c>
      <c r="C1806" s="6">
        <v>2167</v>
      </c>
      <c r="D1806" s="6">
        <v>0</v>
      </c>
    </row>
    <row r="1807" spans="1:5" x14ac:dyDescent="0.25">
      <c r="A1807" t="s">
        <v>6210</v>
      </c>
      <c r="B1807" t="s">
        <v>6211</v>
      </c>
      <c r="C1807" s="6">
        <v>2500</v>
      </c>
      <c r="D1807" s="6">
        <v>2607</v>
      </c>
    </row>
    <row r="1808" spans="1:5" x14ac:dyDescent="0.25">
      <c r="A1808" t="s">
        <v>6212</v>
      </c>
      <c r="B1808" t="s">
        <v>6213</v>
      </c>
      <c r="C1808" s="6">
        <v>5516</v>
      </c>
      <c r="D1808" s="6">
        <v>5792</v>
      </c>
    </row>
    <row r="1809" spans="1:5" x14ac:dyDescent="0.25">
      <c r="A1809" t="s">
        <v>6214</v>
      </c>
      <c r="B1809" t="s">
        <v>6215</v>
      </c>
      <c r="C1809" s="6">
        <v>11026</v>
      </c>
      <c r="D1809" s="6">
        <v>11100</v>
      </c>
    </row>
    <row r="1810" spans="1:5" s="3" customFormat="1" x14ac:dyDescent="0.25">
      <c r="A1810" s="3" t="s">
        <v>21994</v>
      </c>
      <c r="C1810" s="5">
        <f>SUM(C1793:C1809)</f>
        <v>179169</v>
      </c>
      <c r="D1810" s="5">
        <f>SUM(D1793:D1809)</f>
        <v>187595</v>
      </c>
      <c r="E1810" s="4"/>
    </row>
    <row r="1811" spans="1:5" x14ac:dyDescent="0.25">
      <c r="A1811" t="s">
        <v>6218</v>
      </c>
      <c r="B1811" t="s">
        <v>6219</v>
      </c>
      <c r="C1811" s="6">
        <v>600</v>
      </c>
      <c r="D1811" s="6">
        <v>600</v>
      </c>
    </row>
    <row r="1812" spans="1:5" x14ac:dyDescent="0.25">
      <c r="A1812" t="s">
        <v>6220</v>
      </c>
      <c r="B1812" t="s">
        <v>6221</v>
      </c>
      <c r="C1812" s="6">
        <v>5500</v>
      </c>
      <c r="D1812" s="6">
        <v>5500</v>
      </c>
      <c r="E1812" s="2" t="s">
        <v>6222</v>
      </c>
    </row>
    <row r="1813" spans="1:5" x14ac:dyDescent="0.25">
      <c r="A1813" t="s">
        <v>6223</v>
      </c>
      <c r="B1813" t="s">
        <v>6224</v>
      </c>
      <c r="C1813" s="6">
        <v>1900</v>
      </c>
      <c r="D1813" s="6">
        <v>1900</v>
      </c>
    </row>
    <row r="1814" spans="1:5" x14ac:dyDescent="0.25">
      <c r="A1814" t="s">
        <v>6225</v>
      </c>
      <c r="B1814" t="s">
        <v>6226</v>
      </c>
      <c r="C1814" s="6">
        <v>250</v>
      </c>
      <c r="D1814" s="6">
        <v>0</v>
      </c>
    </row>
    <row r="1815" spans="1:5" x14ac:dyDescent="0.25">
      <c r="A1815" t="s">
        <v>6227</v>
      </c>
      <c r="B1815" t="s">
        <v>6228</v>
      </c>
      <c r="C1815" s="6">
        <v>35</v>
      </c>
      <c r="D1815" s="6">
        <v>35</v>
      </c>
    </row>
    <row r="1816" spans="1:5" x14ac:dyDescent="0.25">
      <c r="A1816" t="s">
        <v>6231</v>
      </c>
      <c r="B1816" t="s">
        <v>6232</v>
      </c>
      <c r="C1816" s="6">
        <v>250</v>
      </c>
      <c r="D1816" s="6">
        <v>0</v>
      </c>
    </row>
    <row r="1817" spans="1:5" x14ac:dyDescent="0.25">
      <c r="A1817" t="s">
        <v>6233</v>
      </c>
      <c r="B1817" t="s">
        <v>6234</v>
      </c>
      <c r="C1817" s="6">
        <v>0</v>
      </c>
      <c r="D1817" s="6">
        <v>600</v>
      </c>
      <c r="E1817" s="2" t="s">
        <v>6235</v>
      </c>
    </row>
    <row r="1818" spans="1:5" x14ac:dyDescent="0.25">
      <c r="A1818" t="s">
        <v>6238</v>
      </c>
      <c r="B1818" t="s">
        <v>6239</v>
      </c>
      <c r="C1818" s="6">
        <v>0</v>
      </c>
      <c r="D1818" s="6">
        <v>600</v>
      </c>
      <c r="E1818" s="2" t="s">
        <v>6240</v>
      </c>
    </row>
    <row r="1819" spans="1:5" ht="30" x14ac:dyDescent="0.25">
      <c r="A1819" t="s">
        <v>6241</v>
      </c>
      <c r="B1819" t="s">
        <v>6242</v>
      </c>
      <c r="C1819" s="6">
        <v>150</v>
      </c>
      <c r="D1819" s="6">
        <v>150</v>
      </c>
      <c r="E1819" s="2" t="s">
        <v>6243</v>
      </c>
    </row>
    <row r="1820" spans="1:5" x14ac:dyDescent="0.25">
      <c r="A1820" t="s">
        <v>6244</v>
      </c>
      <c r="B1820" t="s">
        <v>6245</v>
      </c>
      <c r="C1820" s="6">
        <v>400</v>
      </c>
      <c r="D1820" s="6">
        <v>400</v>
      </c>
    </row>
    <row r="1821" spans="1:5" x14ac:dyDescent="0.25">
      <c r="A1821" t="s">
        <v>6248</v>
      </c>
      <c r="B1821" t="s">
        <v>6249</v>
      </c>
      <c r="C1821" s="6">
        <v>275</v>
      </c>
      <c r="D1821" s="6">
        <v>275</v>
      </c>
      <c r="E1821" s="2" t="s">
        <v>6250</v>
      </c>
    </row>
    <row r="1822" spans="1:5" x14ac:dyDescent="0.25">
      <c r="A1822" t="s">
        <v>6255</v>
      </c>
      <c r="B1822" t="s">
        <v>6256</v>
      </c>
      <c r="C1822" s="6">
        <v>1120</v>
      </c>
      <c r="D1822" s="6">
        <v>1730</v>
      </c>
      <c r="E1822" s="2" t="s">
        <v>6257</v>
      </c>
    </row>
    <row r="1823" spans="1:5" x14ac:dyDescent="0.25">
      <c r="A1823" t="s">
        <v>6258</v>
      </c>
      <c r="B1823" t="s">
        <v>6259</v>
      </c>
      <c r="C1823" s="6">
        <v>2334</v>
      </c>
      <c r="D1823" s="6">
        <v>2573</v>
      </c>
      <c r="E1823" s="2" t="s">
        <v>6260</v>
      </c>
    </row>
    <row r="1824" spans="1:5" x14ac:dyDescent="0.25">
      <c r="A1824" t="s">
        <v>6261</v>
      </c>
      <c r="B1824" t="s">
        <v>6262</v>
      </c>
      <c r="C1824" s="6">
        <v>900</v>
      </c>
      <c r="D1824" s="6">
        <v>900</v>
      </c>
    </row>
    <row r="1825" spans="1:5" x14ac:dyDescent="0.25">
      <c r="A1825" t="s">
        <v>6275</v>
      </c>
      <c r="B1825" t="s">
        <v>6276</v>
      </c>
      <c r="C1825" s="6">
        <v>349</v>
      </c>
      <c r="D1825" s="6">
        <v>349</v>
      </c>
    </row>
    <row r="1826" spans="1:5" x14ac:dyDescent="0.25">
      <c r="A1826" t="s">
        <v>6285</v>
      </c>
      <c r="B1826" t="s">
        <v>6286</v>
      </c>
      <c r="C1826" s="6">
        <v>500</v>
      </c>
      <c r="D1826" s="6">
        <v>400</v>
      </c>
    </row>
    <row r="1827" spans="1:5" x14ac:dyDescent="0.25">
      <c r="A1827" t="s">
        <v>6289</v>
      </c>
      <c r="B1827" t="s">
        <v>6290</v>
      </c>
      <c r="C1827" s="6">
        <v>90397</v>
      </c>
      <c r="D1827" s="6">
        <v>94916</v>
      </c>
    </row>
    <row r="1828" spans="1:5" x14ac:dyDescent="0.25">
      <c r="A1828" t="s">
        <v>6291</v>
      </c>
      <c r="B1828" t="s">
        <v>6292</v>
      </c>
      <c r="C1828" s="6">
        <v>0</v>
      </c>
      <c r="D1828" s="6">
        <v>2334</v>
      </c>
    </row>
    <row r="1829" spans="1:5" x14ac:dyDescent="0.25">
      <c r="A1829" t="s">
        <v>6293</v>
      </c>
      <c r="B1829" t="s">
        <v>6294</v>
      </c>
      <c r="C1829" s="6">
        <v>27076</v>
      </c>
      <c r="D1829" s="6">
        <v>59517</v>
      </c>
    </row>
    <row r="1830" spans="1:5" x14ac:dyDescent="0.25">
      <c r="A1830" t="s">
        <v>6297</v>
      </c>
      <c r="B1830" t="s">
        <v>6298</v>
      </c>
      <c r="C1830" s="6">
        <v>8930</v>
      </c>
      <c r="D1830" s="6">
        <v>9377</v>
      </c>
    </row>
    <row r="1831" spans="1:5" x14ac:dyDescent="0.25">
      <c r="A1831" t="s">
        <v>6301</v>
      </c>
      <c r="B1831" t="s">
        <v>6302</v>
      </c>
      <c r="C1831" s="6">
        <v>3167</v>
      </c>
      <c r="D1831" s="6">
        <v>3328</v>
      </c>
    </row>
    <row r="1832" spans="1:5" x14ac:dyDescent="0.25">
      <c r="A1832" t="s">
        <v>6305</v>
      </c>
      <c r="B1832" t="s">
        <v>6306</v>
      </c>
      <c r="C1832" s="6">
        <v>3512</v>
      </c>
      <c r="D1832" s="6">
        <v>3584</v>
      </c>
    </row>
    <row r="1833" spans="1:5" x14ac:dyDescent="0.25">
      <c r="A1833" t="s">
        <v>6307</v>
      </c>
      <c r="B1833" t="s">
        <v>6308</v>
      </c>
      <c r="C1833" s="6">
        <v>3842</v>
      </c>
      <c r="D1833" s="6">
        <v>4034</v>
      </c>
    </row>
    <row r="1834" spans="1:5" x14ac:dyDescent="0.25">
      <c r="A1834" t="s">
        <v>6309</v>
      </c>
      <c r="B1834" t="s">
        <v>6310</v>
      </c>
      <c r="C1834" s="6">
        <v>5247</v>
      </c>
      <c r="D1834" s="6">
        <v>5297</v>
      </c>
    </row>
    <row r="1835" spans="1:5" s="3" customFormat="1" x14ac:dyDescent="0.25">
      <c r="A1835" s="3" t="s">
        <v>21995</v>
      </c>
      <c r="C1835" s="5">
        <f>SUM(C1811:C1834)</f>
        <v>156734</v>
      </c>
      <c r="D1835" s="5">
        <f>SUM(D1811:D1834)</f>
        <v>198399</v>
      </c>
      <c r="E1835" s="4"/>
    </row>
    <row r="1836" spans="1:5" ht="45" x14ac:dyDescent="0.25">
      <c r="A1836" t="s">
        <v>6313</v>
      </c>
      <c r="B1836" t="s">
        <v>6314</v>
      </c>
      <c r="C1836" s="6">
        <v>550</v>
      </c>
      <c r="D1836" s="6">
        <v>550</v>
      </c>
      <c r="E1836" s="2" t="s">
        <v>6315</v>
      </c>
    </row>
    <row r="1837" spans="1:5" ht="180" x14ac:dyDescent="0.25">
      <c r="A1837" t="s">
        <v>6316</v>
      </c>
      <c r="B1837" t="s">
        <v>6317</v>
      </c>
      <c r="C1837" s="6">
        <v>1600</v>
      </c>
      <c r="D1837" s="6">
        <v>1600</v>
      </c>
      <c r="E1837" s="2" t="s">
        <v>6318</v>
      </c>
    </row>
    <row r="1838" spans="1:5" ht="75" x14ac:dyDescent="0.25">
      <c r="A1838" t="s">
        <v>6319</v>
      </c>
      <c r="B1838" t="s">
        <v>6320</v>
      </c>
      <c r="C1838" s="6">
        <v>2800</v>
      </c>
      <c r="D1838" s="6">
        <v>2300</v>
      </c>
      <c r="E1838" s="2" t="s">
        <v>6321</v>
      </c>
    </row>
    <row r="1839" spans="1:5" ht="60" x14ac:dyDescent="0.25">
      <c r="A1839" t="s">
        <v>6322</v>
      </c>
      <c r="B1839" t="s">
        <v>6323</v>
      </c>
      <c r="C1839" s="6">
        <v>0</v>
      </c>
      <c r="D1839" s="6">
        <v>400</v>
      </c>
      <c r="E1839" s="2" t="s">
        <v>6324</v>
      </c>
    </row>
    <row r="1840" spans="1:5" ht="30" x14ac:dyDescent="0.25">
      <c r="A1840" t="s">
        <v>6325</v>
      </c>
      <c r="B1840" t="s">
        <v>6326</v>
      </c>
      <c r="C1840" s="6">
        <v>30</v>
      </c>
      <c r="D1840" s="6">
        <v>30</v>
      </c>
      <c r="E1840" s="2" t="s">
        <v>6327</v>
      </c>
    </row>
    <row r="1841" spans="1:5" ht="45" x14ac:dyDescent="0.25">
      <c r="A1841" t="s">
        <v>6330</v>
      </c>
      <c r="B1841" t="s">
        <v>6331</v>
      </c>
      <c r="C1841" s="6">
        <v>250</v>
      </c>
      <c r="D1841" s="6">
        <v>400</v>
      </c>
      <c r="E1841" s="2" t="s">
        <v>6332</v>
      </c>
    </row>
    <row r="1842" spans="1:5" ht="30" x14ac:dyDescent="0.25">
      <c r="A1842" t="s">
        <v>6333</v>
      </c>
      <c r="B1842" t="s">
        <v>6334</v>
      </c>
      <c r="C1842" s="6">
        <v>200</v>
      </c>
      <c r="D1842" s="6">
        <v>200</v>
      </c>
      <c r="E1842" s="2" t="s">
        <v>6335</v>
      </c>
    </row>
    <row r="1843" spans="1:5" ht="90" x14ac:dyDescent="0.25">
      <c r="A1843" t="s">
        <v>6338</v>
      </c>
      <c r="B1843" t="s">
        <v>6339</v>
      </c>
      <c r="C1843" s="6">
        <v>0</v>
      </c>
      <c r="D1843" s="6">
        <v>350</v>
      </c>
      <c r="E1843" s="2" t="s">
        <v>6340</v>
      </c>
    </row>
    <row r="1844" spans="1:5" ht="75" x14ac:dyDescent="0.25">
      <c r="A1844" t="s">
        <v>6341</v>
      </c>
      <c r="B1844" t="s">
        <v>6342</v>
      </c>
      <c r="C1844" s="6">
        <v>150</v>
      </c>
      <c r="D1844" s="6">
        <v>838</v>
      </c>
      <c r="E1844" s="2" t="s">
        <v>6343</v>
      </c>
    </row>
    <row r="1845" spans="1:5" x14ac:dyDescent="0.25">
      <c r="A1845" t="s">
        <v>6344</v>
      </c>
      <c r="B1845" t="s">
        <v>6345</v>
      </c>
      <c r="C1845" s="6">
        <v>0</v>
      </c>
      <c r="D1845" s="6">
        <v>0</v>
      </c>
    </row>
    <row r="1846" spans="1:5" x14ac:dyDescent="0.25">
      <c r="A1846" t="s">
        <v>6346</v>
      </c>
      <c r="B1846" t="s">
        <v>6347</v>
      </c>
      <c r="C1846" s="6">
        <v>0</v>
      </c>
      <c r="D1846" s="6">
        <v>0</v>
      </c>
    </row>
    <row r="1847" spans="1:5" ht="105" x14ac:dyDescent="0.25">
      <c r="A1847" t="s">
        <v>6348</v>
      </c>
      <c r="B1847" t="s">
        <v>6349</v>
      </c>
      <c r="C1847" s="6">
        <v>3200</v>
      </c>
      <c r="D1847" s="6">
        <v>2800</v>
      </c>
      <c r="E1847" s="2" t="s">
        <v>6350</v>
      </c>
    </row>
    <row r="1848" spans="1:5" ht="135" x14ac:dyDescent="0.25">
      <c r="A1848" t="s">
        <v>6353</v>
      </c>
      <c r="B1848" t="s">
        <v>6354</v>
      </c>
      <c r="C1848" s="6">
        <v>12600</v>
      </c>
      <c r="D1848" s="6">
        <v>11600</v>
      </c>
      <c r="E1848" s="2" t="s">
        <v>6355</v>
      </c>
    </row>
    <row r="1849" spans="1:5" ht="60" x14ac:dyDescent="0.25">
      <c r="A1849" t="s">
        <v>6358</v>
      </c>
      <c r="B1849" t="s">
        <v>6359</v>
      </c>
      <c r="C1849" s="6">
        <v>4070</v>
      </c>
      <c r="D1849" s="6">
        <v>3770</v>
      </c>
      <c r="E1849" s="2" t="s">
        <v>6360</v>
      </c>
    </row>
    <row r="1850" spans="1:5" ht="75" x14ac:dyDescent="0.25">
      <c r="A1850" t="s">
        <v>6363</v>
      </c>
      <c r="B1850" t="s">
        <v>6364</v>
      </c>
      <c r="C1850" s="6">
        <v>750</v>
      </c>
      <c r="D1850" s="6">
        <v>800</v>
      </c>
      <c r="E1850" s="2" t="s">
        <v>6365</v>
      </c>
    </row>
    <row r="1851" spans="1:5" ht="45" x14ac:dyDescent="0.25">
      <c r="A1851" t="s">
        <v>6368</v>
      </c>
      <c r="B1851" t="s">
        <v>6369</v>
      </c>
      <c r="C1851" s="6">
        <v>0</v>
      </c>
      <c r="D1851" s="6">
        <v>1000</v>
      </c>
      <c r="E1851" s="2" t="s">
        <v>6370</v>
      </c>
    </row>
    <row r="1852" spans="1:5" ht="60" x14ac:dyDescent="0.25">
      <c r="A1852" t="s">
        <v>6381</v>
      </c>
      <c r="B1852" t="s">
        <v>6382</v>
      </c>
      <c r="C1852" s="6">
        <v>3750</v>
      </c>
      <c r="D1852" s="6">
        <v>3600</v>
      </c>
      <c r="E1852" s="2" t="s">
        <v>6383</v>
      </c>
    </row>
    <row r="1853" spans="1:5" x14ac:dyDescent="0.25">
      <c r="A1853" t="s">
        <v>6384</v>
      </c>
      <c r="B1853" t="s">
        <v>6385</v>
      </c>
      <c r="C1853" s="6">
        <v>1058</v>
      </c>
      <c r="D1853" s="6">
        <v>776</v>
      </c>
      <c r="E1853" s="2" t="s">
        <v>947</v>
      </c>
    </row>
    <row r="1854" spans="1:5" ht="120" x14ac:dyDescent="0.25">
      <c r="A1854" t="s">
        <v>6394</v>
      </c>
      <c r="B1854" t="s">
        <v>6395</v>
      </c>
      <c r="C1854" s="6">
        <v>3500</v>
      </c>
      <c r="D1854" s="6">
        <v>3500</v>
      </c>
      <c r="E1854" s="2" t="s">
        <v>6396</v>
      </c>
    </row>
    <row r="1855" spans="1:5" ht="45" x14ac:dyDescent="0.25">
      <c r="A1855" t="s">
        <v>6397</v>
      </c>
      <c r="B1855" t="s">
        <v>6398</v>
      </c>
      <c r="C1855" s="6">
        <v>5500</v>
      </c>
      <c r="D1855" s="6">
        <v>5500</v>
      </c>
      <c r="E1855" s="2" t="s">
        <v>6399</v>
      </c>
    </row>
    <row r="1856" spans="1:5" x14ac:dyDescent="0.25">
      <c r="A1856" t="s">
        <v>6402</v>
      </c>
      <c r="B1856" t="s">
        <v>6403</v>
      </c>
      <c r="C1856" s="6">
        <v>234529</v>
      </c>
      <c r="D1856" s="6">
        <v>242549</v>
      </c>
    </row>
    <row r="1857" spans="1:5" ht="30" x14ac:dyDescent="0.25">
      <c r="A1857" t="s">
        <v>6404</v>
      </c>
      <c r="B1857" t="s">
        <v>6405</v>
      </c>
      <c r="C1857" s="6">
        <v>31752</v>
      </c>
      <c r="D1857" s="6">
        <v>28000</v>
      </c>
      <c r="E1857" s="2" t="s">
        <v>6406</v>
      </c>
    </row>
    <row r="1858" spans="1:5" ht="45" x14ac:dyDescent="0.25">
      <c r="A1858" t="s">
        <v>6407</v>
      </c>
      <c r="B1858" t="s">
        <v>6408</v>
      </c>
      <c r="C1858" s="6">
        <v>55086</v>
      </c>
      <c r="D1858" s="6">
        <v>55000</v>
      </c>
      <c r="E1858" s="2" t="s">
        <v>6409</v>
      </c>
    </row>
    <row r="1859" spans="1:5" x14ac:dyDescent="0.25">
      <c r="A1859" t="s">
        <v>6412</v>
      </c>
      <c r="B1859" t="s">
        <v>6413</v>
      </c>
      <c r="C1859" s="6">
        <v>8930</v>
      </c>
      <c r="D1859" s="6">
        <v>9377</v>
      </c>
    </row>
    <row r="1860" spans="1:5" x14ac:dyDescent="0.25">
      <c r="A1860" t="s">
        <v>6414</v>
      </c>
      <c r="B1860" t="s">
        <v>6415</v>
      </c>
      <c r="C1860" s="6">
        <v>6667</v>
      </c>
      <c r="D1860" s="6">
        <v>0</v>
      </c>
    </row>
    <row r="1861" spans="1:5" x14ac:dyDescent="0.25">
      <c r="A1861" t="s">
        <v>6418</v>
      </c>
      <c r="B1861" t="s">
        <v>6419</v>
      </c>
      <c r="C1861" s="6">
        <v>10173</v>
      </c>
      <c r="D1861" s="6">
        <v>10296</v>
      </c>
    </row>
    <row r="1862" spans="1:5" x14ac:dyDescent="0.25">
      <c r="A1862" t="s">
        <v>6420</v>
      </c>
      <c r="B1862" t="s">
        <v>6421</v>
      </c>
      <c r="C1862" s="6">
        <v>9226</v>
      </c>
      <c r="D1862" s="6">
        <v>9544</v>
      </c>
    </row>
    <row r="1863" spans="1:5" x14ac:dyDescent="0.25">
      <c r="A1863" t="s">
        <v>6422</v>
      </c>
      <c r="B1863" t="s">
        <v>6423</v>
      </c>
      <c r="C1863" s="6">
        <v>19878</v>
      </c>
      <c r="D1863" s="6">
        <v>19962</v>
      </c>
    </row>
    <row r="1864" spans="1:5" s="3" customFormat="1" x14ac:dyDescent="0.25">
      <c r="A1864" s="3" t="s">
        <v>21996</v>
      </c>
      <c r="C1864" s="5">
        <f>SUM(C1836:C1863)</f>
        <v>416249</v>
      </c>
      <c r="D1864" s="5">
        <f>SUM(D1836:D1863)</f>
        <v>414742</v>
      </c>
      <c r="E1864" s="4"/>
    </row>
    <row r="1865" spans="1:5" ht="30" x14ac:dyDescent="0.25">
      <c r="A1865" t="s">
        <v>6426</v>
      </c>
      <c r="B1865" t="s">
        <v>6427</v>
      </c>
      <c r="C1865" s="6">
        <v>850</v>
      </c>
      <c r="D1865" s="6">
        <v>700</v>
      </c>
      <c r="E1865" s="2" t="s">
        <v>6428</v>
      </c>
    </row>
    <row r="1866" spans="1:5" ht="90" x14ac:dyDescent="0.25">
      <c r="A1866" t="s">
        <v>6429</v>
      </c>
      <c r="B1866" t="s">
        <v>6430</v>
      </c>
      <c r="C1866" s="6">
        <v>4160</v>
      </c>
      <c r="D1866" s="6">
        <v>4160</v>
      </c>
      <c r="E1866" s="2" t="s">
        <v>6431</v>
      </c>
    </row>
    <row r="1867" spans="1:5" ht="75" x14ac:dyDescent="0.25">
      <c r="A1867" t="s">
        <v>6432</v>
      </c>
      <c r="B1867" t="s">
        <v>6433</v>
      </c>
      <c r="C1867" s="6">
        <v>3500</v>
      </c>
      <c r="D1867" s="6">
        <v>2500</v>
      </c>
      <c r="E1867" s="2" t="s">
        <v>6434</v>
      </c>
    </row>
    <row r="1868" spans="1:5" ht="45" x14ac:dyDescent="0.25">
      <c r="A1868" t="s">
        <v>6435</v>
      </c>
      <c r="B1868" t="s">
        <v>6436</v>
      </c>
      <c r="C1868" s="6">
        <v>600</v>
      </c>
      <c r="D1868" s="6">
        <v>600</v>
      </c>
      <c r="E1868" s="2" t="s">
        <v>6437</v>
      </c>
    </row>
    <row r="1869" spans="1:5" ht="30" x14ac:dyDescent="0.25">
      <c r="A1869" t="s">
        <v>6438</v>
      </c>
      <c r="B1869" t="s">
        <v>6439</v>
      </c>
      <c r="C1869" s="6">
        <v>850</v>
      </c>
      <c r="D1869" s="6">
        <v>50</v>
      </c>
      <c r="E1869" s="2" t="s">
        <v>6440</v>
      </c>
    </row>
    <row r="1870" spans="1:5" x14ac:dyDescent="0.25">
      <c r="A1870" t="s">
        <v>6443</v>
      </c>
      <c r="B1870" t="s">
        <v>6444</v>
      </c>
      <c r="C1870" s="6">
        <v>250</v>
      </c>
      <c r="D1870" s="6">
        <v>250</v>
      </c>
      <c r="E1870" s="2" t="s">
        <v>6445</v>
      </c>
    </row>
    <row r="1871" spans="1:5" ht="30" x14ac:dyDescent="0.25">
      <c r="A1871" t="s">
        <v>6446</v>
      </c>
      <c r="B1871" t="s">
        <v>6447</v>
      </c>
      <c r="C1871" s="6">
        <v>350</v>
      </c>
      <c r="D1871" s="6">
        <v>300</v>
      </c>
      <c r="E1871" s="2" t="s">
        <v>6448</v>
      </c>
    </row>
    <row r="1872" spans="1:5" ht="45" x14ac:dyDescent="0.25">
      <c r="A1872" t="s">
        <v>6451</v>
      </c>
      <c r="B1872" t="s">
        <v>6452</v>
      </c>
      <c r="C1872" s="6">
        <v>0</v>
      </c>
      <c r="D1872" s="6">
        <v>600</v>
      </c>
      <c r="E1872" s="2" t="s">
        <v>6453</v>
      </c>
    </row>
    <row r="1873" spans="1:5" ht="30" x14ac:dyDescent="0.25">
      <c r="A1873" t="s">
        <v>6454</v>
      </c>
      <c r="B1873" t="s">
        <v>6455</v>
      </c>
      <c r="C1873" s="6">
        <v>150</v>
      </c>
      <c r="D1873" s="6">
        <v>250</v>
      </c>
      <c r="E1873" s="2" t="s">
        <v>6456</v>
      </c>
    </row>
    <row r="1874" spans="1:5" ht="60" x14ac:dyDescent="0.25">
      <c r="A1874" t="s">
        <v>6465</v>
      </c>
      <c r="B1874" t="s">
        <v>6466</v>
      </c>
      <c r="C1874" s="6">
        <v>5000</v>
      </c>
      <c r="D1874" s="6">
        <v>2500</v>
      </c>
      <c r="E1874" s="2" t="s">
        <v>6467</v>
      </c>
    </row>
    <row r="1875" spans="1:5" ht="90" x14ac:dyDescent="0.25">
      <c r="A1875" t="s">
        <v>6470</v>
      </c>
      <c r="B1875" t="s">
        <v>6471</v>
      </c>
      <c r="C1875" s="6">
        <v>5550</v>
      </c>
      <c r="D1875" s="6">
        <v>3000</v>
      </c>
      <c r="E1875" s="2" t="s">
        <v>6472</v>
      </c>
    </row>
    <row r="1876" spans="1:5" ht="45" x14ac:dyDescent="0.25">
      <c r="A1876" t="s">
        <v>6473</v>
      </c>
      <c r="B1876" t="s">
        <v>6474</v>
      </c>
      <c r="C1876" s="6">
        <v>624</v>
      </c>
      <c r="D1876" s="6">
        <v>500</v>
      </c>
      <c r="E1876" s="2" t="s">
        <v>6475</v>
      </c>
    </row>
    <row r="1877" spans="1:5" ht="120" x14ac:dyDescent="0.25">
      <c r="A1877" t="s">
        <v>6488</v>
      </c>
      <c r="B1877" t="s">
        <v>6489</v>
      </c>
      <c r="C1877" s="6">
        <v>10680</v>
      </c>
      <c r="D1877" s="6">
        <v>9500</v>
      </c>
      <c r="E1877" s="2" t="s">
        <v>6490</v>
      </c>
    </row>
    <row r="1878" spans="1:5" ht="45" x14ac:dyDescent="0.25">
      <c r="A1878" t="s">
        <v>6491</v>
      </c>
      <c r="B1878" t="s">
        <v>6492</v>
      </c>
      <c r="C1878" s="6">
        <v>297</v>
      </c>
      <c r="D1878" s="6">
        <v>671</v>
      </c>
      <c r="E1878" s="2" t="s">
        <v>6493</v>
      </c>
    </row>
    <row r="1879" spans="1:5" ht="75" x14ac:dyDescent="0.25">
      <c r="A1879" t="s">
        <v>6502</v>
      </c>
      <c r="B1879" t="s">
        <v>6503</v>
      </c>
      <c r="C1879" s="6">
        <v>2088</v>
      </c>
      <c r="D1879" s="6">
        <v>3800</v>
      </c>
      <c r="E1879" s="2" t="s">
        <v>6504</v>
      </c>
    </row>
    <row r="1880" spans="1:5" ht="45" x14ac:dyDescent="0.25">
      <c r="A1880" t="s">
        <v>6505</v>
      </c>
      <c r="B1880" t="s">
        <v>6506</v>
      </c>
      <c r="C1880" s="6">
        <v>7100</v>
      </c>
      <c r="D1880" s="6">
        <v>7100</v>
      </c>
      <c r="E1880" s="2" t="s">
        <v>6507</v>
      </c>
    </row>
    <row r="1881" spans="1:5" x14ac:dyDescent="0.25">
      <c r="A1881" t="s">
        <v>6510</v>
      </c>
      <c r="B1881" t="s">
        <v>6511</v>
      </c>
      <c r="C1881" s="6">
        <v>181768</v>
      </c>
      <c r="D1881" s="6">
        <v>190856</v>
      </c>
    </row>
    <row r="1882" spans="1:5" ht="30" x14ac:dyDescent="0.25">
      <c r="A1882" t="s">
        <v>6512</v>
      </c>
      <c r="B1882" t="s">
        <v>6513</v>
      </c>
      <c r="C1882" s="6">
        <v>17043</v>
      </c>
      <c r="D1882" s="6">
        <v>18000</v>
      </c>
      <c r="E1882" s="2" t="s">
        <v>6514</v>
      </c>
    </row>
    <row r="1883" spans="1:5" ht="409.5" x14ac:dyDescent="0.25">
      <c r="A1883" t="s">
        <v>6515</v>
      </c>
      <c r="B1883" t="s">
        <v>6516</v>
      </c>
      <c r="C1883" s="6">
        <v>38532</v>
      </c>
      <c r="D1883" s="6">
        <v>68000</v>
      </c>
      <c r="E1883" s="2" t="s">
        <v>6517</v>
      </c>
    </row>
    <row r="1884" spans="1:5" x14ac:dyDescent="0.25">
      <c r="A1884" t="s">
        <v>6520</v>
      </c>
      <c r="B1884" t="s">
        <v>6521</v>
      </c>
      <c r="C1884" s="6">
        <v>8930</v>
      </c>
      <c r="D1884" s="6">
        <v>9377</v>
      </c>
    </row>
    <row r="1885" spans="1:5" x14ac:dyDescent="0.25">
      <c r="A1885" t="s">
        <v>6524</v>
      </c>
      <c r="B1885" t="s">
        <v>6525</v>
      </c>
      <c r="C1885" s="6">
        <v>16127</v>
      </c>
      <c r="D1885" s="6">
        <v>0</v>
      </c>
    </row>
    <row r="1886" spans="1:5" x14ac:dyDescent="0.25">
      <c r="A1886" t="s">
        <v>6528</v>
      </c>
      <c r="B1886" t="s">
        <v>6529</v>
      </c>
      <c r="C1886" s="6">
        <v>7133</v>
      </c>
      <c r="D1886" s="6">
        <v>7271</v>
      </c>
    </row>
    <row r="1887" spans="1:5" x14ac:dyDescent="0.25">
      <c r="A1887" t="s">
        <v>6530</v>
      </c>
      <c r="B1887" t="s">
        <v>6531</v>
      </c>
      <c r="C1887" s="6">
        <v>7698</v>
      </c>
      <c r="D1887" s="6">
        <v>8067</v>
      </c>
    </row>
    <row r="1888" spans="1:5" x14ac:dyDescent="0.25">
      <c r="A1888" t="s">
        <v>6532</v>
      </c>
      <c r="B1888" t="s">
        <v>6533</v>
      </c>
      <c r="C1888" s="6">
        <v>12118</v>
      </c>
      <c r="D1888" s="6">
        <v>12213</v>
      </c>
    </row>
    <row r="1889" spans="1:5" ht="240" x14ac:dyDescent="0.25">
      <c r="A1889" t="s">
        <v>6534</v>
      </c>
      <c r="B1889" t="s">
        <v>6535</v>
      </c>
      <c r="C1889" s="6">
        <v>0</v>
      </c>
      <c r="D1889" s="6">
        <v>65000</v>
      </c>
      <c r="E1889" s="2" t="s">
        <v>6536</v>
      </c>
    </row>
    <row r="1890" spans="1:5" s="3" customFormat="1" x14ac:dyDescent="0.25">
      <c r="A1890" s="3" t="s">
        <v>21997</v>
      </c>
      <c r="C1890" s="5">
        <f>SUM(C1865:C1889)</f>
        <v>331398</v>
      </c>
      <c r="D1890" s="5">
        <f>SUM(D1865:D1889)</f>
        <v>415265</v>
      </c>
      <c r="E1890" s="4"/>
    </row>
    <row r="1891" spans="1:5" x14ac:dyDescent="0.25">
      <c r="A1891" t="s">
        <v>6537</v>
      </c>
      <c r="B1891" t="s">
        <v>6538</v>
      </c>
      <c r="C1891" s="6">
        <v>200</v>
      </c>
      <c r="D1891" s="6">
        <v>0</v>
      </c>
    </row>
    <row r="1892" spans="1:5" x14ac:dyDescent="0.25">
      <c r="A1892" t="s">
        <v>6549</v>
      </c>
      <c r="B1892" t="s">
        <v>6550</v>
      </c>
      <c r="C1892" s="6">
        <v>1000</v>
      </c>
      <c r="D1892" s="6">
        <v>0</v>
      </c>
    </row>
    <row r="1893" spans="1:5" x14ac:dyDescent="0.25">
      <c r="A1893" t="s">
        <v>6603</v>
      </c>
      <c r="B1893" t="s">
        <v>6604</v>
      </c>
      <c r="C1893" s="6">
        <v>103397</v>
      </c>
      <c r="D1893" s="6">
        <v>108566</v>
      </c>
    </row>
    <row r="1894" spans="1:5" x14ac:dyDescent="0.25">
      <c r="A1894" t="s">
        <v>6607</v>
      </c>
      <c r="B1894" t="s">
        <v>6608</v>
      </c>
      <c r="C1894" s="6">
        <v>8892</v>
      </c>
      <c r="D1894" s="6">
        <v>0</v>
      </c>
    </row>
    <row r="1895" spans="1:5" x14ac:dyDescent="0.25">
      <c r="A1895" t="s">
        <v>6615</v>
      </c>
      <c r="B1895" t="s">
        <v>6616</v>
      </c>
      <c r="C1895" s="6">
        <v>1000</v>
      </c>
      <c r="D1895" s="6">
        <v>0</v>
      </c>
    </row>
    <row r="1896" spans="1:5" x14ac:dyDescent="0.25">
      <c r="A1896" t="s">
        <v>6619</v>
      </c>
      <c r="B1896" t="s">
        <v>6620</v>
      </c>
      <c r="C1896" s="6">
        <v>2179</v>
      </c>
      <c r="D1896" s="6">
        <v>2254</v>
      </c>
    </row>
    <row r="1897" spans="1:5" x14ac:dyDescent="0.25">
      <c r="A1897" t="s">
        <v>6621</v>
      </c>
      <c r="B1897" t="s">
        <v>6622</v>
      </c>
      <c r="C1897" s="6">
        <v>3877</v>
      </c>
      <c r="D1897" s="6">
        <v>4071</v>
      </c>
    </row>
    <row r="1898" spans="1:5" x14ac:dyDescent="0.25">
      <c r="A1898" t="s">
        <v>6623</v>
      </c>
      <c r="B1898" t="s">
        <v>6624</v>
      </c>
      <c r="C1898" s="6">
        <v>4404</v>
      </c>
      <c r="D1898" s="6">
        <v>4456</v>
      </c>
    </row>
    <row r="1899" spans="1:5" x14ac:dyDescent="0.25">
      <c r="A1899" t="s">
        <v>6625</v>
      </c>
      <c r="B1899" t="s">
        <v>6626</v>
      </c>
      <c r="C1899" s="6">
        <v>0</v>
      </c>
      <c r="D1899" s="6">
        <v>0</v>
      </c>
    </row>
    <row r="1900" spans="1:5" s="3" customFormat="1" x14ac:dyDescent="0.25">
      <c r="A1900" s="24" t="s">
        <v>21998</v>
      </c>
      <c r="C1900" s="5">
        <f>SUM(C1891:C1899)</f>
        <v>124949</v>
      </c>
      <c r="D1900" s="5">
        <f>SUM(D1891:D1899)</f>
        <v>119347</v>
      </c>
      <c r="E1900" s="4"/>
    </row>
    <row r="1901" spans="1:5" ht="30" x14ac:dyDescent="0.25">
      <c r="A1901" t="s">
        <v>6627</v>
      </c>
      <c r="B1901" t="s">
        <v>6628</v>
      </c>
      <c r="C1901" s="6">
        <v>0</v>
      </c>
      <c r="D1901" s="6">
        <v>350</v>
      </c>
      <c r="E1901" s="2" t="s">
        <v>6629</v>
      </c>
    </row>
    <row r="1902" spans="1:5" ht="30" x14ac:dyDescent="0.25">
      <c r="A1902" t="s">
        <v>6630</v>
      </c>
      <c r="B1902" t="s">
        <v>6631</v>
      </c>
      <c r="C1902" s="6">
        <v>0</v>
      </c>
      <c r="D1902" s="6">
        <v>2080</v>
      </c>
      <c r="E1902" s="2" t="s">
        <v>6629</v>
      </c>
    </row>
    <row r="1903" spans="1:5" ht="30" x14ac:dyDescent="0.25">
      <c r="A1903" t="s">
        <v>6632</v>
      </c>
      <c r="B1903" t="s">
        <v>6633</v>
      </c>
      <c r="C1903" s="6">
        <v>0</v>
      </c>
      <c r="D1903" s="6">
        <v>1750</v>
      </c>
      <c r="E1903" s="2" t="s">
        <v>6629</v>
      </c>
    </row>
    <row r="1904" spans="1:5" ht="45" x14ac:dyDescent="0.25">
      <c r="A1904" t="s">
        <v>6634</v>
      </c>
      <c r="B1904" t="s">
        <v>6635</v>
      </c>
      <c r="C1904" s="6">
        <v>0</v>
      </c>
      <c r="D1904" s="6">
        <v>900</v>
      </c>
      <c r="E1904" s="2" t="s">
        <v>6636</v>
      </c>
    </row>
    <row r="1905" spans="1:5" x14ac:dyDescent="0.25">
      <c r="A1905" t="s">
        <v>6637</v>
      </c>
      <c r="B1905" t="s">
        <v>6638</v>
      </c>
      <c r="C1905" s="6">
        <v>0</v>
      </c>
      <c r="D1905" s="6">
        <v>425</v>
      </c>
      <c r="E1905" s="2" t="s">
        <v>6639</v>
      </c>
    </row>
    <row r="1906" spans="1:5" ht="45" x14ac:dyDescent="0.25">
      <c r="A1906" t="s">
        <v>6640</v>
      </c>
      <c r="B1906" t="s">
        <v>6641</v>
      </c>
      <c r="C1906" s="6">
        <v>0</v>
      </c>
      <c r="D1906" s="6">
        <v>3000</v>
      </c>
      <c r="E1906" s="2" t="s">
        <v>6642</v>
      </c>
    </row>
    <row r="1907" spans="1:5" x14ac:dyDescent="0.25">
      <c r="A1907" t="s">
        <v>6643</v>
      </c>
      <c r="B1907" t="s">
        <v>6644</v>
      </c>
      <c r="C1907" s="6">
        <v>0</v>
      </c>
      <c r="D1907" s="6">
        <v>2000</v>
      </c>
      <c r="E1907" s="2" t="s">
        <v>6645</v>
      </c>
    </row>
    <row r="1908" spans="1:5" x14ac:dyDescent="0.25">
      <c r="A1908" t="s">
        <v>6646</v>
      </c>
      <c r="B1908" t="s">
        <v>6647</v>
      </c>
      <c r="C1908" s="6">
        <v>0</v>
      </c>
      <c r="D1908" s="6">
        <v>175</v>
      </c>
      <c r="E1908" s="2" t="s">
        <v>6639</v>
      </c>
    </row>
    <row r="1909" spans="1:5" x14ac:dyDescent="0.25">
      <c r="A1909" t="s">
        <v>6648</v>
      </c>
      <c r="B1909" t="s">
        <v>6649</v>
      </c>
      <c r="C1909" s="6">
        <v>0</v>
      </c>
      <c r="D1909" s="6">
        <v>500</v>
      </c>
      <c r="E1909" s="2" t="s">
        <v>6650</v>
      </c>
    </row>
    <row r="1910" spans="1:5" ht="60" x14ac:dyDescent="0.25">
      <c r="A1910" t="s">
        <v>6651</v>
      </c>
      <c r="B1910" t="s">
        <v>6652</v>
      </c>
      <c r="C1910" s="6">
        <v>0</v>
      </c>
      <c r="D1910" s="6">
        <v>500</v>
      </c>
      <c r="E1910" s="2" t="s">
        <v>6653</v>
      </c>
    </row>
    <row r="1911" spans="1:5" x14ac:dyDescent="0.25">
      <c r="A1911" t="s">
        <v>6656</v>
      </c>
      <c r="B1911" t="s">
        <v>6657</v>
      </c>
      <c r="C1911" s="6">
        <v>0</v>
      </c>
      <c r="D1911" s="6">
        <v>400</v>
      </c>
    </row>
    <row r="1912" spans="1:5" ht="30" x14ac:dyDescent="0.25">
      <c r="A1912" t="s">
        <v>6664</v>
      </c>
      <c r="B1912" t="s">
        <v>6665</v>
      </c>
      <c r="C1912" s="6">
        <v>0</v>
      </c>
      <c r="D1912" s="6">
        <v>2500</v>
      </c>
      <c r="E1912" s="2" t="s">
        <v>6666</v>
      </c>
    </row>
    <row r="1913" spans="1:5" ht="30" x14ac:dyDescent="0.25">
      <c r="A1913" t="s">
        <v>6669</v>
      </c>
      <c r="B1913" t="s">
        <v>6670</v>
      </c>
      <c r="C1913" s="6">
        <v>0</v>
      </c>
      <c r="D1913" s="6">
        <v>4400</v>
      </c>
      <c r="E1913" s="2" t="s">
        <v>6671</v>
      </c>
    </row>
    <row r="1914" spans="1:5" x14ac:dyDescent="0.25">
      <c r="A1914" t="s">
        <v>6672</v>
      </c>
      <c r="B1914" t="s">
        <v>6673</v>
      </c>
      <c r="C1914" s="6">
        <v>0</v>
      </c>
      <c r="D1914" s="6">
        <v>312</v>
      </c>
      <c r="E1914" s="2" t="s">
        <v>6674</v>
      </c>
    </row>
    <row r="1915" spans="1:5" ht="30" x14ac:dyDescent="0.25">
      <c r="A1915" t="s">
        <v>6685</v>
      </c>
      <c r="B1915" t="s">
        <v>6686</v>
      </c>
      <c r="C1915" s="6">
        <v>0</v>
      </c>
      <c r="D1915" s="6">
        <v>5340</v>
      </c>
      <c r="E1915" s="2" t="s">
        <v>6687</v>
      </c>
    </row>
    <row r="1916" spans="1:5" ht="30" x14ac:dyDescent="0.25">
      <c r="A1916" t="s">
        <v>6698</v>
      </c>
      <c r="B1916" t="s">
        <v>6699</v>
      </c>
      <c r="C1916" s="6">
        <v>0</v>
      </c>
      <c r="D1916" s="6">
        <v>2500</v>
      </c>
      <c r="E1916" s="2" t="s">
        <v>6700</v>
      </c>
    </row>
    <row r="1917" spans="1:5" ht="30" x14ac:dyDescent="0.25">
      <c r="A1917" t="s">
        <v>6701</v>
      </c>
      <c r="B1917" t="s">
        <v>6702</v>
      </c>
      <c r="C1917" s="6">
        <v>0</v>
      </c>
      <c r="D1917" s="6">
        <v>3600</v>
      </c>
      <c r="E1917" s="2" t="s">
        <v>6703</v>
      </c>
    </row>
    <row r="1918" spans="1:5" x14ac:dyDescent="0.25">
      <c r="A1918" t="s">
        <v>6706</v>
      </c>
      <c r="B1918" t="s">
        <v>6707</v>
      </c>
      <c r="C1918" s="6">
        <v>0</v>
      </c>
      <c r="D1918" s="6">
        <v>0</v>
      </c>
    </row>
    <row r="1919" spans="1:5" ht="75" x14ac:dyDescent="0.25">
      <c r="A1919" t="s">
        <v>6708</v>
      </c>
      <c r="B1919" t="s">
        <v>6709</v>
      </c>
      <c r="C1919" s="6">
        <v>0</v>
      </c>
      <c r="D1919" s="6">
        <v>18672</v>
      </c>
      <c r="E1919" s="2" t="s">
        <v>6710</v>
      </c>
    </row>
    <row r="1920" spans="1:5" ht="75" x14ac:dyDescent="0.25">
      <c r="A1920" t="s">
        <v>6711</v>
      </c>
      <c r="B1920" t="s">
        <v>6712</v>
      </c>
      <c r="C1920" s="6">
        <v>0</v>
      </c>
      <c r="D1920" s="6">
        <v>23340</v>
      </c>
      <c r="E1920" s="2" t="s">
        <v>6713</v>
      </c>
    </row>
    <row r="1921" spans="1:5" x14ac:dyDescent="0.25">
      <c r="A1921" t="s">
        <v>6714</v>
      </c>
      <c r="B1921" t="s">
        <v>6715</v>
      </c>
      <c r="C1921" s="6">
        <v>0</v>
      </c>
      <c r="D1921" s="6">
        <v>0</v>
      </c>
    </row>
    <row r="1922" spans="1:5" x14ac:dyDescent="0.25">
      <c r="A1922" t="s">
        <v>6720</v>
      </c>
      <c r="B1922" t="s">
        <v>6721</v>
      </c>
      <c r="C1922" s="6">
        <v>0</v>
      </c>
      <c r="D1922" s="6">
        <v>4480</v>
      </c>
      <c r="E1922" s="25" t="s">
        <v>6722</v>
      </c>
    </row>
    <row r="1923" spans="1:5" x14ac:dyDescent="0.25">
      <c r="A1923" t="s">
        <v>6723</v>
      </c>
      <c r="B1923" t="s">
        <v>6724</v>
      </c>
      <c r="C1923" s="6">
        <v>0</v>
      </c>
      <c r="D1923" s="6">
        <v>0</v>
      </c>
    </row>
    <row r="1924" spans="1:5" x14ac:dyDescent="0.25">
      <c r="A1924" t="s">
        <v>6725</v>
      </c>
      <c r="B1924" t="s">
        <v>6726</v>
      </c>
      <c r="C1924" s="6">
        <v>0</v>
      </c>
      <c r="D1924" s="6">
        <v>0</v>
      </c>
    </row>
    <row r="1925" spans="1:5" x14ac:dyDescent="0.25">
      <c r="A1925" t="s">
        <v>6727</v>
      </c>
      <c r="B1925" t="s">
        <v>6728</v>
      </c>
      <c r="C1925" s="6">
        <v>0</v>
      </c>
      <c r="D1925" s="6">
        <v>0</v>
      </c>
    </row>
    <row r="1926" spans="1:5" x14ac:dyDescent="0.25">
      <c r="A1926" t="s">
        <v>6729</v>
      </c>
      <c r="B1926" t="s">
        <v>6730</v>
      </c>
      <c r="C1926" s="6">
        <v>0</v>
      </c>
      <c r="D1926" s="6">
        <v>0</v>
      </c>
    </row>
    <row r="1927" spans="1:5" ht="60" x14ac:dyDescent="0.25">
      <c r="A1927" t="s">
        <v>6731</v>
      </c>
      <c r="B1927" t="s">
        <v>6732</v>
      </c>
      <c r="C1927" s="6">
        <v>0</v>
      </c>
      <c r="D1927" s="6">
        <v>60000</v>
      </c>
      <c r="E1927" s="2" t="s">
        <v>6733</v>
      </c>
    </row>
    <row r="1928" spans="1:5" s="3" customFormat="1" x14ac:dyDescent="0.25">
      <c r="A1928" s="3" t="s">
        <v>21999</v>
      </c>
      <c r="C1928" s="5">
        <f>SUM(C1901:C1927)</f>
        <v>0</v>
      </c>
      <c r="D1928" s="5">
        <f>SUM(D1901:D1927)</f>
        <v>137224</v>
      </c>
      <c r="E1928" s="4"/>
    </row>
    <row r="1929" spans="1:5" ht="30" x14ac:dyDescent="0.25">
      <c r="A1929" t="s">
        <v>6734</v>
      </c>
      <c r="B1929" t="s">
        <v>6735</v>
      </c>
      <c r="C1929" s="6">
        <v>500</v>
      </c>
      <c r="D1929" s="6">
        <v>640</v>
      </c>
      <c r="E1929" s="2" t="s">
        <v>6736</v>
      </c>
    </row>
    <row r="1930" spans="1:5" ht="30" x14ac:dyDescent="0.25">
      <c r="A1930" t="s">
        <v>6737</v>
      </c>
      <c r="B1930" t="s">
        <v>6738</v>
      </c>
      <c r="C1930" s="6">
        <v>3000</v>
      </c>
      <c r="D1930" s="6">
        <v>3840</v>
      </c>
      <c r="E1930" s="2" t="s">
        <v>6736</v>
      </c>
    </row>
    <row r="1931" spans="1:5" x14ac:dyDescent="0.25">
      <c r="A1931" t="s">
        <v>6739</v>
      </c>
      <c r="B1931" t="s">
        <v>6740</v>
      </c>
      <c r="C1931" s="6">
        <v>1500</v>
      </c>
      <c r="D1931" s="6">
        <v>1500</v>
      </c>
    </row>
    <row r="1932" spans="1:5" x14ac:dyDescent="0.25">
      <c r="A1932" t="s">
        <v>6741</v>
      </c>
      <c r="B1932" t="s">
        <v>6742</v>
      </c>
      <c r="C1932" s="6">
        <v>500</v>
      </c>
      <c r="D1932" s="6">
        <v>500</v>
      </c>
    </row>
    <row r="1933" spans="1:5" x14ac:dyDescent="0.25">
      <c r="A1933" t="s">
        <v>6743</v>
      </c>
      <c r="B1933" t="s">
        <v>6744</v>
      </c>
      <c r="C1933" s="6">
        <v>500</v>
      </c>
      <c r="D1933" s="6">
        <v>100</v>
      </c>
    </row>
    <row r="1934" spans="1:5" ht="30" x14ac:dyDescent="0.25">
      <c r="A1934" t="s">
        <v>6745</v>
      </c>
      <c r="B1934" t="s">
        <v>6746</v>
      </c>
      <c r="C1934" s="6">
        <v>0</v>
      </c>
      <c r="D1934" s="6">
        <v>4500</v>
      </c>
      <c r="E1934" s="2" t="s">
        <v>6747</v>
      </c>
    </row>
    <row r="1935" spans="1:5" x14ac:dyDescent="0.25">
      <c r="A1935" t="s">
        <v>6748</v>
      </c>
      <c r="B1935" t="s">
        <v>6749</v>
      </c>
      <c r="C1935" s="6">
        <v>500</v>
      </c>
      <c r="D1935" s="6">
        <v>500</v>
      </c>
    </row>
    <row r="1936" spans="1:5" ht="30" x14ac:dyDescent="0.25">
      <c r="A1936" t="s">
        <v>6754</v>
      </c>
      <c r="B1936" t="s">
        <v>6755</v>
      </c>
      <c r="C1936" s="6">
        <v>0</v>
      </c>
      <c r="D1936" s="6">
        <v>200</v>
      </c>
      <c r="E1936" s="2" t="s">
        <v>6756</v>
      </c>
    </row>
    <row r="1937" spans="1:5" ht="75" x14ac:dyDescent="0.25">
      <c r="A1937" t="s">
        <v>6757</v>
      </c>
      <c r="B1937" t="s">
        <v>6758</v>
      </c>
      <c r="C1937" s="6">
        <v>5992</v>
      </c>
      <c r="D1937" s="6">
        <v>7536</v>
      </c>
      <c r="E1937" s="2" t="s">
        <v>6759</v>
      </c>
    </row>
    <row r="1938" spans="1:5" ht="75" x14ac:dyDescent="0.25">
      <c r="A1938" t="s">
        <v>6770</v>
      </c>
      <c r="B1938" t="s">
        <v>6771</v>
      </c>
      <c r="C1938" s="6">
        <v>3910</v>
      </c>
      <c r="D1938" s="6">
        <v>3720</v>
      </c>
      <c r="E1938" s="2" t="s">
        <v>6772</v>
      </c>
    </row>
    <row r="1939" spans="1:5" x14ac:dyDescent="0.25">
      <c r="A1939" t="s">
        <v>6773</v>
      </c>
      <c r="B1939" t="s">
        <v>6774</v>
      </c>
      <c r="C1939" s="6">
        <v>2250</v>
      </c>
      <c r="D1939" s="6">
        <v>2250</v>
      </c>
      <c r="E1939" s="2" t="s">
        <v>6775</v>
      </c>
    </row>
    <row r="1940" spans="1:5" ht="30" x14ac:dyDescent="0.25">
      <c r="A1940" t="s">
        <v>6778</v>
      </c>
      <c r="B1940" t="s">
        <v>6779</v>
      </c>
      <c r="C1940" s="6">
        <v>624</v>
      </c>
      <c r="D1940" s="6">
        <v>840</v>
      </c>
      <c r="E1940" s="2" t="s">
        <v>6736</v>
      </c>
    </row>
    <row r="1941" spans="1:5" x14ac:dyDescent="0.25">
      <c r="A1941" t="s">
        <v>6794</v>
      </c>
      <c r="B1941" t="s">
        <v>6795</v>
      </c>
      <c r="C1941" s="6">
        <v>717</v>
      </c>
      <c r="D1941" s="6">
        <v>1433</v>
      </c>
      <c r="E1941" s="2" t="s">
        <v>947</v>
      </c>
    </row>
    <row r="1942" spans="1:5" ht="60" x14ac:dyDescent="0.25">
      <c r="A1942" t="s">
        <v>6804</v>
      </c>
      <c r="B1942" t="s">
        <v>6805</v>
      </c>
      <c r="C1942" s="6">
        <v>2400</v>
      </c>
      <c r="D1942" s="6">
        <v>3200</v>
      </c>
      <c r="E1942" s="2" t="s">
        <v>6806</v>
      </c>
    </row>
    <row r="1943" spans="1:5" ht="60" x14ac:dyDescent="0.25">
      <c r="A1943" t="s">
        <v>6807</v>
      </c>
      <c r="B1943" t="s">
        <v>6808</v>
      </c>
      <c r="C1943" s="6">
        <v>5626</v>
      </c>
      <c r="D1943" s="6">
        <v>9955</v>
      </c>
      <c r="E1943" s="2" t="s">
        <v>6809</v>
      </c>
    </row>
    <row r="1944" spans="1:5" x14ac:dyDescent="0.25">
      <c r="A1944" t="s">
        <v>6812</v>
      </c>
      <c r="B1944" t="s">
        <v>6813</v>
      </c>
      <c r="C1944" s="6">
        <v>244106</v>
      </c>
      <c r="D1944" s="6">
        <v>256311</v>
      </c>
    </row>
    <row r="1945" spans="1:5" ht="30" x14ac:dyDescent="0.25">
      <c r="A1945" t="s">
        <v>6814</v>
      </c>
      <c r="B1945" t="s">
        <v>6815</v>
      </c>
      <c r="C1945" s="6">
        <v>2372</v>
      </c>
      <c r="D1945" s="6">
        <v>7390</v>
      </c>
      <c r="E1945" s="2" t="s">
        <v>6816</v>
      </c>
    </row>
    <row r="1946" spans="1:5" ht="30" x14ac:dyDescent="0.25">
      <c r="A1946" t="s">
        <v>6817</v>
      </c>
      <c r="B1946" t="s">
        <v>6818</v>
      </c>
      <c r="C1946" s="6">
        <v>73251</v>
      </c>
      <c r="D1946" s="6">
        <v>62707</v>
      </c>
      <c r="E1946" s="2" t="s">
        <v>6819</v>
      </c>
    </row>
    <row r="1947" spans="1:5" x14ac:dyDescent="0.25">
      <c r="A1947" t="s">
        <v>6820</v>
      </c>
      <c r="B1947" t="s">
        <v>6821</v>
      </c>
      <c r="C1947" s="6">
        <v>0</v>
      </c>
      <c r="D1947" s="6">
        <v>0</v>
      </c>
    </row>
    <row r="1948" spans="1:5" x14ac:dyDescent="0.25">
      <c r="A1948" t="s">
        <v>6822</v>
      </c>
      <c r="B1948" t="s">
        <v>6823</v>
      </c>
      <c r="C1948" s="6">
        <v>8930</v>
      </c>
      <c r="D1948" s="6">
        <v>9377</v>
      </c>
    </row>
    <row r="1949" spans="1:5" x14ac:dyDescent="0.25">
      <c r="A1949" t="s">
        <v>6824</v>
      </c>
      <c r="B1949" t="s">
        <v>6825</v>
      </c>
      <c r="C1949" s="6">
        <v>12167</v>
      </c>
      <c r="D1949" s="6">
        <v>4500</v>
      </c>
      <c r="E1949" s="2" t="s">
        <v>6826</v>
      </c>
    </row>
    <row r="1950" spans="1:5" x14ac:dyDescent="0.25">
      <c r="A1950" t="s">
        <v>6827</v>
      </c>
      <c r="B1950" t="s">
        <v>6828</v>
      </c>
      <c r="C1950" s="6">
        <v>0</v>
      </c>
      <c r="D1950" s="6">
        <v>0</v>
      </c>
    </row>
    <row r="1951" spans="1:5" x14ac:dyDescent="0.25">
      <c r="A1951" t="s">
        <v>6829</v>
      </c>
      <c r="B1951" t="s">
        <v>6830</v>
      </c>
      <c r="C1951" s="6">
        <v>9798</v>
      </c>
      <c r="D1951" s="6">
        <v>9982</v>
      </c>
    </row>
    <row r="1952" spans="1:5" x14ac:dyDescent="0.25">
      <c r="A1952" t="s">
        <v>6831</v>
      </c>
      <c r="B1952" t="s">
        <v>6832</v>
      </c>
      <c r="C1952" s="6">
        <v>10947</v>
      </c>
      <c r="D1952" s="6">
        <v>11494</v>
      </c>
    </row>
    <row r="1953" spans="1:5" x14ac:dyDescent="0.25">
      <c r="A1953" t="s">
        <v>6833</v>
      </c>
      <c r="B1953" t="s">
        <v>6834</v>
      </c>
      <c r="C1953" s="6">
        <v>19974</v>
      </c>
      <c r="D1953" s="6">
        <v>20100</v>
      </c>
    </row>
    <row r="1954" spans="1:5" s="3" customFormat="1" x14ac:dyDescent="0.25">
      <c r="A1954" s="3" t="s">
        <v>22000</v>
      </c>
      <c r="C1954" s="5">
        <f>SUM(C1929:C1953)</f>
        <v>409564</v>
      </c>
      <c r="D1954" s="5">
        <f>SUM(D1929:D1953)</f>
        <v>422575</v>
      </c>
      <c r="E1954" s="4"/>
    </row>
    <row r="1955" spans="1:5" x14ac:dyDescent="0.25">
      <c r="A1955" t="s">
        <v>6837</v>
      </c>
      <c r="B1955" t="s">
        <v>6838</v>
      </c>
      <c r="C1955" s="6">
        <v>100</v>
      </c>
      <c r="D1955" s="6">
        <v>100</v>
      </c>
    </row>
    <row r="1956" spans="1:5" x14ac:dyDescent="0.25">
      <c r="A1956" t="s">
        <v>6839</v>
      </c>
      <c r="B1956" t="s">
        <v>6840</v>
      </c>
      <c r="C1956" s="6">
        <v>5750</v>
      </c>
      <c r="D1956" s="6">
        <v>5750</v>
      </c>
    </row>
    <row r="1957" spans="1:5" x14ac:dyDescent="0.25">
      <c r="A1957" t="s">
        <v>6841</v>
      </c>
      <c r="B1957" t="s">
        <v>6842</v>
      </c>
      <c r="C1957" s="6">
        <v>0</v>
      </c>
      <c r="D1957" s="6">
        <v>600</v>
      </c>
    </row>
    <row r="1958" spans="1:5" x14ac:dyDescent="0.25">
      <c r="A1958" t="s">
        <v>6849</v>
      </c>
      <c r="B1958" t="s">
        <v>6850</v>
      </c>
      <c r="C1958" s="6">
        <v>7149</v>
      </c>
      <c r="D1958" s="6">
        <v>3000</v>
      </c>
    </row>
    <row r="1959" spans="1:5" x14ac:dyDescent="0.25">
      <c r="A1959" t="s">
        <v>6851</v>
      </c>
      <c r="B1959" t="s">
        <v>6852</v>
      </c>
      <c r="C1959" s="6">
        <v>400</v>
      </c>
      <c r="D1959" s="6">
        <v>400</v>
      </c>
    </row>
    <row r="1960" spans="1:5" x14ac:dyDescent="0.25">
      <c r="A1960" t="s">
        <v>6857</v>
      </c>
      <c r="B1960" t="s">
        <v>6858</v>
      </c>
      <c r="C1960" s="6">
        <v>400</v>
      </c>
      <c r="D1960" s="6">
        <v>400</v>
      </c>
    </row>
    <row r="1961" spans="1:5" x14ac:dyDescent="0.25">
      <c r="A1961" t="s">
        <v>6859</v>
      </c>
      <c r="B1961" t="s">
        <v>6860</v>
      </c>
      <c r="C1961" s="6">
        <v>888</v>
      </c>
      <c r="D1961" s="6">
        <v>300</v>
      </c>
    </row>
    <row r="1962" spans="1:5" x14ac:dyDescent="0.25">
      <c r="A1962" t="s">
        <v>6861</v>
      </c>
      <c r="B1962" t="s">
        <v>6862</v>
      </c>
      <c r="C1962" s="6">
        <v>500</v>
      </c>
      <c r="D1962" s="6">
        <v>500</v>
      </c>
    </row>
    <row r="1963" spans="1:5" x14ac:dyDescent="0.25">
      <c r="A1963" t="s">
        <v>6873</v>
      </c>
      <c r="B1963" t="s">
        <v>6874</v>
      </c>
      <c r="C1963" s="6">
        <v>3700</v>
      </c>
      <c r="D1963" s="6">
        <v>0</v>
      </c>
    </row>
    <row r="1964" spans="1:5" x14ac:dyDescent="0.25">
      <c r="A1964" t="s">
        <v>6875</v>
      </c>
      <c r="B1964" t="s">
        <v>6876</v>
      </c>
      <c r="C1964" s="6">
        <v>0</v>
      </c>
      <c r="D1964" s="6">
        <v>341</v>
      </c>
    </row>
    <row r="1965" spans="1:5" x14ac:dyDescent="0.25">
      <c r="A1965" t="s">
        <v>6891</v>
      </c>
      <c r="B1965" t="s">
        <v>6892</v>
      </c>
      <c r="C1965" s="6">
        <v>620</v>
      </c>
      <c r="D1965" s="6">
        <v>634</v>
      </c>
      <c r="E1965" s="2" t="s">
        <v>947</v>
      </c>
    </row>
    <row r="1966" spans="1:5" x14ac:dyDescent="0.25">
      <c r="A1966" t="s">
        <v>6899</v>
      </c>
      <c r="B1966" t="s">
        <v>6900</v>
      </c>
      <c r="C1966" s="6">
        <v>200</v>
      </c>
      <c r="D1966" s="6">
        <v>200</v>
      </c>
    </row>
    <row r="1967" spans="1:5" x14ac:dyDescent="0.25">
      <c r="A1967" t="s">
        <v>6901</v>
      </c>
      <c r="B1967" t="s">
        <v>6902</v>
      </c>
      <c r="C1967" s="6">
        <v>2000</v>
      </c>
      <c r="D1967" s="6">
        <v>2000</v>
      </c>
    </row>
    <row r="1968" spans="1:5" x14ac:dyDescent="0.25">
      <c r="A1968" t="s">
        <v>6907</v>
      </c>
      <c r="B1968" t="s">
        <v>6908</v>
      </c>
      <c r="C1968" s="6">
        <v>149105</v>
      </c>
      <c r="D1968" s="6">
        <v>156560</v>
      </c>
    </row>
    <row r="1969" spans="1:5" x14ac:dyDescent="0.25">
      <c r="A1969" t="s">
        <v>6909</v>
      </c>
      <c r="B1969" t="s">
        <v>6910</v>
      </c>
      <c r="C1969" s="6">
        <v>0</v>
      </c>
      <c r="D1969" s="6">
        <v>9336</v>
      </c>
    </row>
    <row r="1970" spans="1:5" x14ac:dyDescent="0.25">
      <c r="A1970" t="s">
        <v>6911</v>
      </c>
      <c r="B1970" t="s">
        <v>6912</v>
      </c>
      <c r="C1970" s="6">
        <v>0</v>
      </c>
      <c r="D1970" s="6">
        <v>11670</v>
      </c>
      <c r="E1970" s="2" t="s">
        <v>6913</v>
      </c>
    </row>
    <row r="1971" spans="1:5" x14ac:dyDescent="0.25">
      <c r="A1971" t="s">
        <v>6916</v>
      </c>
      <c r="B1971" t="s">
        <v>6917</v>
      </c>
      <c r="C1971" s="6">
        <v>2750</v>
      </c>
      <c r="D1971" s="6">
        <v>0</v>
      </c>
    </row>
    <row r="1972" spans="1:5" x14ac:dyDescent="0.25">
      <c r="A1972" t="s">
        <v>6920</v>
      </c>
      <c r="B1972" t="s">
        <v>6921</v>
      </c>
      <c r="C1972" s="6">
        <v>2162</v>
      </c>
      <c r="D1972" s="6">
        <v>2270</v>
      </c>
    </row>
    <row r="1973" spans="1:5" x14ac:dyDescent="0.25">
      <c r="A1973" t="s">
        <v>6922</v>
      </c>
      <c r="B1973" t="s">
        <v>6923</v>
      </c>
      <c r="C1973" s="6">
        <v>5785</v>
      </c>
      <c r="D1973" s="6">
        <v>6075</v>
      </c>
    </row>
    <row r="1974" spans="1:5" x14ac:dyDescent="0.25">
      <c r="A1974" t="s">
        <v>6924</v>
      </c>
      <c r="B1974" t="s">
        <v>6925</v>
      </c>
      <c r="C1974" s="6">
        <v>21463</v>
      </c>
      <c r="D1974" s="6">
        <v>21538</v>
      </c>
    </row>
    <row r="1975" spans="1:5" x14ac:dyDescent="0.25">
      <c r="A1975" t="s">
        <v>6926</v>
      </c>
      <c r="B1975" t="s">
        <v>6927</v>
      </c>
      <c r="C1975" s="6">
        <v>9000</v>
      </c>
      <c r="D1975" s="6">
        <v>0</v>
      </c>
    </row>
    <row r="1976" spans="1:5" s="3" customFormat="1" x14ac:dyDescent="0.25">
      <c r="A1976" s="3" t="s">
        <v>22001</v>
      </c>
      <c r="C1976" s="5">
        <f>SUM(C1955:C1975)</f>
        <v>211972</v>
      </c>
      <c r="D1976" s="5">
        <f>SUM(D1955:D1975)</f>
        <v>221674</v>
      </c>
      <c r="E1976" s="4"/>
    </row>
    <row r="1977" spans="1:5" x14ac:dyDescent="0.25">
      <c r="A1977" t="s">
        <v>6928</v>
      </c>
      <c r="B1977" t="s">
        <v>6929</v>
      </c>
      <c r="C1977" s="6">
        <v>2500</v>
      </c>
      <c r="D1977" s="6">
        <v>200</v>
      </c>
    </row>
    <row r="1978" spans="1:5" x14ac:dyDescent="0.25">
      <c r="A1978" t="s">
        <v>6930</v>
      </c>
      <c r="B1978" t="s">
        <v>6931</v>
      </c>
      <c r="C1978" s="6">
        <v>0</v>
      </c>
      <c r="D1978" s="6">
        <v>0</v>
      </c>
    </row>
    <row r="1979" spans="1:5" x14ac:dyDescent="0.25">
      <c r="A1979" t="s">
        <v>6932</v>
      </c>
      <c r="B1979" t="s">
        <v>6933</v>
      </c>
      <c r="C1979" s="6">
        <v>0</v>
      </c>
      <c r="D1979" s="6">
        <v>0</v>
      </c>
    </row>
    <row r="1980" spans="1:5" x14ac:dyDescent="0.25">
      <c r="A1980" t="s">
        <v>6938</v>
      </c>
      <c r="B1980" t="s">
        <v>6939</v>
      </c>
      <c r="C1980" s="6">
        <v>0</v>
      </c>
      <c r="D1980" s="6">
        <v>0</v>
      </c>
    </row>
    <row r="1981" spans="1:5" x14ac:dyDescent="0.25">
      <c r="A1981" t="s">
        <v>6940</v>
      </c>
      <c r="B1981" t="s">
        <v>6941</v>
      </c>
      <c r="C1981" s="6">
        <v>0</v>
      </c>
      <c r="D1981" s="6">
        <v>0</v>
      </c>
    </row>
    <row r="1982" spans="1:5" x14ac:dyDescent="0.25">
      <c r="A1982" t="s">
        <v>6952</v>
      </c>
      <c r="B1982" t="s">
        <v>6953</v>
      </c>
      <c r="C1982" s="6">
        <v>0</v>
      </c>
      <c r="D1982" s="6">
        <v>0</v>
      </c>
    </row>
    <row r="1983" spans="1:5" x14ac:dyDescent="0.25">
      <c r="A1983" t="s">
        <v>6960</v>
      </c>
      <c r="B1983" t="s">
        <v>6961</v>
      </c>
      <c r="C1983" s="6">
        <v>0</v>
      </c>
      <c r="D1983" s="6">
        <v>0</v>
      </c>
    </row>
    <row r="1984" spans="1:5" x14ac:dyDescent="0.25">
      <c r="A1984" t="s">
        <v>6962</v>
      </c>
      <c r="B1984" t="s">
        <v>6963</v>
      </c>
      <c r="C1984" s="6">
        <v>14000</v>
      </c>
      <c r="D1984" s="6">
        <v>0</v>
      </c>
    </row>
    <row r="1985" spans="1:4" x14ac:dyDescent="0.25">
      <c r="A1985" t="s">
        <v>6964</v>
      </c>
      <c r="B1985" t="s">
        <v>6965</v>
      </c>
      <c r="C1985" s="6">
        <v>0</v>
      </c>
      <c r="D1985" s="6">
        <v>0</v>
      </c>
    </row>
    <row r="1986" spans="1:4" x14ac:dyDescent="0.25">
      <c r="A1986" t="s">
        <v>6988</v>
      </c>
      <c r="B1986" t="s">
        <v>6989</v>
      </c>
      <c r="C1986" s="6">
        <v>3000</v>
      </c>
      <c r="D1986" s="6">
        <v>0</v>
      </c>
    </row>
    <row r="1987" spans="1:4" x14ac:dyDescent="0.25">
      <c r="A1987" t="s">
        <v>6990</v>
      </c>
      <c r="B1987" t="s">
        <v>6991</v>
      </c>
      <c r="C1987" s="6">
        <v>0</v>
      </c>
      <c r="D1987" s="6">
        <v>0</v>
      </c>
    </row>
    <row r="1988" spans="1:4" x14ac:dyDescent="0.25">
      <c r="A1988" t="s">
        <v>6992</v>
      </c>
      <c r="B1988" t="s">
        <v>6993</v>
      </c>
      <c r="C1988" s="6">
        <v>0</v>
      </c>
      <c r="D1988" s="6">
        <v>0</v>
      </c>
    </row>
    <row r="1989" spans="1:4" x14ac:dyDescent="0.25">
      <c r="A1989" t="s">
        <v>6994</v>
      </c>
      <c r="B1989" t="s">
        <v>6995</v>
      </c>
      <c r="C1989" s="6">
        <v>85000</v>
      </c>
      <c r="D1989" s="23">
        <v>0</v>
      </c>
    </row>
    <row r="1990" spans="1:4" x14ac:dyDescent="0.25">
      <c r="A1990" t="s">
        <v>6996</v>
      </c>
      <c r="B1990" t="s">
        <v>6997</v>
      </c>
      <c r="C1990" s="6">
        <v>0</v>
      </c>
      <c r="D1990" s="6">
        <v>0</v>
      </c>
    </row>
    <row r="1991" spans="1:4" x14ac:dyDescent="0.25">
      <c r="A1991" t="s">
        <v>6998</v>
      </c>
      <c r="B1991" t="s">
        <v>6999</v>
      </c>
      <c r="C1991" s="6">
        <v>0</v>
      </c>
      <c r="D1991" s="6">
        <v>0</v>
      </c>
    </row>
    <row r="1992" spans="1:4" x14ac:dyDescent="0.25">
      <c r="A1992" t="s">
        <v>7000</v>
      </c>
      <c r="B1992" t="s">
        <v>7001</v>
      </c>
      <c r="C1992" s="6">
        <v>0</v>
      </c>
      <c r="D1992" s="6">
        <v>0</v>
      </c>
    </row>
    <row r="1993" spans="1:4" x14ac:dyDescent="0.25">
      <c r="A1993" t="s">
        <v>7002</v>
      </c>
      <c r="B1993" t="s">
        <v>7003</v>
      </c>
      <c r="C1993" s="6">
        <v>10000</v>
      </c>
      <c r="D1993" s="23">
        <v>0</v>
      </c>
    </row>
    <row r="1994" spans="1:4" x14ac:dyDescent="0.25">
      <c r="A1994" t="s">
        <v>7004</v>
      </c>
      <c r="B1994" t="s">
        <v>7005</v>
      </c>
      <c r="C1994" s="6">
        <v>0</v>
      </c>
      <c r="D1994" s="6">
        <v>0</v>
      </c>
    </row>
    <row r="1995" spans="1:4" x14ac:dyDescent="0.25">
      <c r="A1995" t="s">
        <v>7006</v>
      </c>
      <c r="B1995" t="s">
        <v>7007</v>
      </c>
      <c r="C1995" s="6">
        <v>0</v>
      </c>
      <c r="D1995" s="6">
        <v>0</v>
      </c>
    </row>
    <row r="1996" spans="1:4" x14ac:dyDescent="0.25">
      <c r="A1996" t="s">
        <v>7008</v>
      </c>
      <c r="B1996" t="s">
        <v>7009</v>
      </c>
      <c r="C1996" s="6">
        <v>0</v>
      </c>
      <c r="D1996" s="6">
        <v>0</v>
      </c>
    </row>
    <row r="1997" spans="1:4" x14ac:dyDescent="0.25">
      <c r="A1997" t="s">
        <v>7010</v>
      </c>
      <c r="B1997" t="s">
        <v>7011</v>
      </c>
      <c r="C1997" s="6">
        <v>0</v>
      </c>
      <c r="D1997" s="6">
        <v>0</v>
      </c>
    </row>
    <row r="1998" spans="1:4" x14ac:dyDescent="0.25">
      <c r="A1998" t="s">
        <v>7012</v>
      </c>
      <c r="B1998" t="s">
        <v>7013</v>
      </c>
      <c r="C1998" s="6">
        <v>0</v>
      </c>
      <c r="D1998" s="6">
        <v>0</v>
      </c>
    </row>
    <row r="1999" spans="1:4" x14ac:dyDescent="0.25">
      <c r="A1999" t="s">
        <v>7014</v>
      </c>
      <c r="B1999" t="s">
        <v>7015</v>
      </c>
      <c r="C1999" s="6">
        <v>13080</v>
      </c>
      <c r="D1999" s="23">
        <v>0</v>
      </c>
    </row>
    <row r="2000" spans="1:4" x14ac:dyDescent="0.25">
      <c r="A2000" t="s">
        <v>7016</v>
      </c>
      <c r="B2000" t="s">
        <v>7017</v>
      </c>
      <c r="C2000" s="6">
        <v>0</v>
      </c>
      <c r="D2000" s="6">
        <v>0</v>
      </c>
    </row>
    <row r="2001" spans="1:5" s="3" customFormat="1" x14ac:dyDescent="0.25">
      <c r="A2001" s="24" t="s">
        <v>22002</v>
      </c>
      <c r="C2001" s="5">
        <f>SUM(C1977:C2000)</f>
        <v>127580</v>
      </c>
      <c r="D2001" s="5">
        <f>SUM(D1977:D2000)</f>
        <v>200</v>
      </c>
      <c r="E2001" s="4"/>
    </row>
    <row r="2002" spans="1:5" x14ac:dyDescent="0.25">
      <c r="A2002" t="s">
        <v>7018</v>
      </c>
      <c r="B2002" t="s">
        <v>7019</v>
      </c>
      <c r="C2002" s="6">
        <v>150</v>
      </c>
      <c r="D2002" s="6">
        <v>200</v>
      </c>
      <c r="E2002" s="2" t="s">
        <v>7020</v>
      </c>
    </row>
    <row r="2003" spans="1:5" ht="45" x14ac:dyDescent="0.25">
      <c r="A2003" t="s">
        <v>7021</v>
      </c>
      <c r="B2003" t="s">
        <v>7022</v>
      </c>
      <c r="C2003" s="6">
        <v>750</v>
      </c>
      <c r="D2003" s="6">
        <v>400</v>
      </c>
      <c r="E2003" s="2" t="s">
        <v>7023</v>
      </c>
    </row>
    <row r="2004" spans="1:5" ht="30" x14ac:dyDescent="0.25">
      <c r="A2004" t="s">
        <v>7024</v>
      </c>
      <c r="B2004" t="s">
        <v>7025</v>
      </c>
      <c r="C2004" s="6">
        <v>1500</v>
      </c>
      <c r="D2004" s="6">
        <v>1000</v>
      </c>
      <c r="E2004" s="2" t="s">
        <v>7026</v>
      </c>
    </row>
    <row r="2005" spans="1:5" ht="30" x14ac:dyDescent="0.25">
      <c r="A2005" t="s">
        <v>7027</v>
      </c>
      <c r="B2005" t="s">
        <v>7028</v>
      </c>
      <c r="C2005" s="6">
        <v>250</v>
      </c>
      <c r="D2005" s="6">
        <v>500</v>
      </c>
      <c r="E2005" s="2" t="s">
        <v>7029</v>
      </c>
    </row>
    <row r="2006" spans="1:5" ht="30" x14ac:dyDescent="0.25">
      <c r="A2006" t="s">
        <v>7034</v>
      </c>
      <c r="B2006" t="s">
        <v>7035</v>
      </c>
      <c r="C2006" s="6">
        <v>0</v>
      </c>
      <c r="D2006" s="6">
        <v>2000</v>
      </c>
      <c r="E2006" s="2" t="s">
        <v>7036</v>
      </c>
    </row>
    <row r="2007" spans="1:5" x14ac:dyDescent="0.25">
      <c r="A2007" t="s">
        <v>7041</v>
      </c>
      <c r="B2007" t="s">
        <v>7042</v>
      </c>
      <c r="C2007" s="6">
        <v>250</v>
      </c>
      <c r="D2007" s="6">
        <v>250</v>
      </c>
      <c r="E2007" s="2" t="s">
        <v>7043</v>
      </c>
    </row>
    <row r="2008" spans="1:5" x14ac:dyDescent="0.25">
      <c r="A2008" t="s">
        <v>7044</v>
      </c>
      <c r="B2008" t="s">
        <v>7045</v>
      </c>
      <c r="C2008" s="6">
        <v>2000</v>
      </c>
      <c r="D2008" s="6">
        <v>2035</v>
      </c>
      <c r="E2008" s="2" t="s">
        <v>7046</v>
      </c>
    </row>
    <row r="2009" spans="1:5" ht="30" x14ac:dyDescent="0.25">
      <c r="A2009" t="s">
        <v>7077</v>
      </c>
      <c r="B2009" t="s">
        <v>7078</v>
      </c>
      <c r="C2009" s="6">
        <v>1500</v>
      </c>
      <c r="D2009" s="6">
        <v>1930</v>
      </c>
      <c r="E2009" s="2" t="s">
        <v>7079</v>
      </c>
    </row>
    <row r="2010" spans="1:5" x14ac:dyDescent="0.25">
      <c r="A2010" t="s">
        <v>7080</v>
      </c>
      <c r="B2010" t="s">
        <v>7081</v>
      </c>
      <c r="C2010" s="6">
        <v>897</v>
      </c>
      <c r="D2010" s="6">
        <v>1427</v>
      </c>
      <c r="E2010" s="2" t="s">
        <v>947</v>
      </c>
    </row>
    <row r="2011" spans="1:5" x14ac:dyDescent="0.25">
      <c r="A2011" t="s">
        <v>7090</v>
      </c>
      <c r="B2011" t="s">
        <v>7091</v>
      </c>
      <c r="C2011" s="6">
        <v>1200</v>
      </c>
      <c r="D2011" s="6">
        <v>1200</v>
      </c>
      <c r="E2011" s="2" t="s">
        <v>7092</v>
      </c>
    </row>
    <row r="2012" spans="1:5" x14ac:dyDescent="0.25">
      <c r="A2012" t="s">
        <v>7097</v>
      </c>
      <c r="B2012" t="s">
        <v>7098</v>
      </c>
      <c r="C2012" s="6">
        <v>126567</v>
      </c>
      <c r="D2012" s="6">
        <v>219258</v>
      </c>
    </row>
    <row r="2013" spans="1:5" x14ac:dyDescent="0.25">
      <c r="A2013" t="s">
        <v>7099</v>
      </c>
      <c r="B2013" t="s">
        <v>7100</v>
      </c>
      <c r="C2013" s="6">
        <v>5928</v>
      </c>
      <c r="D2013" s="6">
        <v>7002</v>
      </c>
      <c r="E2013" s="2" t="s">
        <v>7101</v>
      </c>
    </row>
    <row r="2014" spans="1:5" x14ac:dyDescent="0.25">
      <c r="A2014" t="s">
        <v>7106</v>
      </c>
      <c r="B2014" t="s">
        <v>7107</v>
      </c>
      <c r="C2014" s="6">
        <v>2000</v>
      </c>
      <c r="D2014" s="6">
        <v>0</v>
      </c>
    </row>
    <row r="2015" spans="1:5" x14ac:dyDescent="0.25">
      <c r="A2015" t="s">
        <v>7110</v>
      </c>
      <c r="B2015" t="s">
        <v>7111</v>
      </c>
      <c r="C2015" s="6">
        <v>2296</v>
      </c>
      <c r="D2015" s="6">
        <v>3640</v>
      </c>
    </row>
    <row r="2016" spans="1:5" x14ac:dyDescent="0.25">
      <c r="A2016" t="s">
        <v>7112</v>
      </c>
      <c r="B2016" t="s">
        <v>7113</v>
      </c>
      <c r="C2016" s="6">
        <v>6569</v>
      </c>
      <c r="D2016" s="6">
        <v>10082</v>
      </c>
    </row>
    <row r="2017" spans="1:5" x14ac:dyDescent="0.25">
      <c r="A2017" t="s">
        <v>7114</v>
      </c>
      <c r="B2017" t="s">
        <v>7115</v>
      </c>
      <c r="C2017" s="6">
        <v>11231</v>
      </c>
      <c r="D2017" s="6">
        <v>16821</v>
      </c>
    </row>
    <row r="2018" spans="1:5" s="3" customFormat="1" x14ac:dyDescent="0.25">
      <c r="A2018" s="3" t="s">
        <v>22003</v>
      </c>
      <c r="C2018" s="5">
        <f>SUM(C2002:C2017)</f>
        <v>163088</v>
      </c>
      <c r="D2018" s="5">
        <f>SUM(D2002:D2017)</f>
        <v>267745</v>
      </c>
      <c r="E2018" s="4"/>
    </row>
    <row r="2019" spans="1:5" x14ac:dyDescent="0.25">
      <c r="A2019" t="s">
        <v>21861</v>
      </c>
      <c r="B2019" t="s">
        <v>11113</v>
      </c>
      <c r="C2019" s="6">
        <v>0</v>
      </c>
      <c r="D2019" s="11">
        <v>8750</v>
      </c>
      <c r="E2019" s="12" t="s">
        <v>21844</v>
      </c>
    </row>
    <row r="2020" spans="1:5" x14ac:dyDescent="0.25">
      <c r="A2020" t="s">
        <v>21862</v>
      </c>
      <c r="B2020" t="s">
        <v>11136</v>
      </c>
      <c r="C2020" s="6">
        <v>0</v>
      </c>
      <c r="D2020" s="11">
        <v>225</v>
      </c>
      <c r="E2020" s="12" t="s">
        <v>21845</v>
      </c>
    </row>
    <row r="2021" spans="1:5" x14ac:dyDescent="0.25">
      <c r="A2021" t="s">
        <v>21863</v>
      </c>
      <c r="B2021" t="s">
        <v>11188</v>
      </c>
      <c r="C2021" s="6">
        <v>0</v>
      </c>
      <c r="D2021" s="11">
        <v>25200</v>
      </c>
      <c r="E2021" s="12" t="s">
        <v>21846</v>
      </c>
    </row>
    <row r="2022" spans="1:5" x14ac:dyDescent="0.25">
      <c r="A2022" t="s">
        <v>21864</v>
      </c>
      <c r="B2022" t="s">
        <v>11200</v>
      </c>
      <c r="C2022" s="6">
        <v>0</v>
      </c>
      <c r="D2022" s="11">
        <v>0</v>
      </c>
      <c r="E2022" s="12"/>
    </row>
    <row r="2023" spans="1:5" s="3" customFormat="1" x14ac:dyDescent="0.25">
      <c r="A2023" s="3" t="s">
        <v>22004</v>
      </c>
      <c r="C2023" s="5">
        <f>SUM(C2019:C2022)</f>
        <v>0</v>
      </c>
      <c r="D2023" s="5">
        <f>SUM(D2019:D2022)</f>
        <v>34175</v>
      </c>
      <c r="E2023" s="4"/>
    </row>
    <row r="2024" spans="1:5" x14ac:dyDescent="0.25">
      <c r="A2024" s="13" t="s">
        <v>21865</v>
      </c>
      <c r="B2024" s="13" t="s">
        <v>11110</v>
      </c>
      <c r="C2024" s="6">
        <v>0</v>
      </c>
      <c r="D2024" s="11">
        <v>500</v>
      </c>
      <c r="E2024" s="12" t="s">
        <v>21847</v>
      </c>
    </row>
    <row r="2025" spans="1:5" ht="30" x14ac:dyDescent="0.25">
      <c r="A2025" s="13" t="s">
        <v>21866</v>
      </c>
      <c r="B2025" s="13" t="s">
        <v>11113</v>
      </c>
      <c r="C2025" s="6">
        <v>0</v>
      </c>
      <c r="D2025" s="11">
        <v>63000</v>
      </c>
      <c r="E2025" s="12" t="s">
        <v>21848</v>
      </c>
    </row>
    <row r="2026" spans="1:5" x14ac:dyDescent="0.25">
      <c r="A2026" s="13" t="s">
        <v>21867</v>
      </c>
      <c r="B2026" s="13" t="s">
        <v>11116</v>
      </c>
      <c r="C2026" s="6">
        <v>0</v>
      </c>
      <c r="D2026" s="11">
        <v>1500</v>
      </c>
      <c r="E2026" s="12"/>
    </row>
    <row r="2027" spans="1:5" x14ac:dyDescent="0.25">
      <c r="A2027" s="13" t="s">
        <v>21868</v>
      </c>
      <c r="B2027" s="13" t="s">
        <v>11118</v>
      </c>
      <c r="C2027" s="6">
        <v>0</v>
      </c>
      <c r="D2027" s="11">
        <v>500</v>
      </c>
      <c r="E2027" s="12" t="s">
        <v>21849</v>
      </c>
    </row>
    <row r="2028" spans="1:5" x14ac:dyDescent="0.25">
      <c r="A2028" s="13" t="s">
        <v>21869</v>
      </c>
      <c r="B2028" s="13" t="s">
        <v>11125</v>
      </c>
      <c r="C2028" s="6">
        <v>0</v>
      </c>
      <c r="D2028" s="11">
        <v>1500</v>
      </c>
      <c r="E2028" s="12" t="s">
        <v>21850</v>
      </c>
    </row>
    <row r="2029" spans="1:5" x14ac:dyDescent="0.25">
      <c r="A2029" s="13" t="s">
        <v>21870</v>
      </c>
      <c r="B2029" s="13" t="s">
        <v>11133</v>
      </c>
      <c r="C2029" s="6">
        <v>0</v>
      </c>
      <c r="D2029" s="11">
        <v>450</v>
      </c>
      <c r="E2029" s="12" t="s">
        <v>21851</v>
      </c>
    </row>
    <row r="2030" spans="1:5" x14ac:dyDescent="0.25">
      <c r="A2030" s="13" t="s">
        <v>21871</v>
      </c>
      <c r="B2030" s="13" t="s">
        <v>11136</v>
      </c>
      <c r="C2030" s="6">
        <v>0</v>
      </c>
      <c r="D2030" s="11">
        <v>225</v>
      </c>
      <c r="E2030" s="12" t="s">
        <v>21852</v>
      </c>
    </row>
    <row r="2031" spans="1:5" x14ac:dyDescent="0.25">
      <c r="A2031" s="13" t="s">
        <v>21872</v>
      </c>
      <c r="B2031" s="13" t="s">
        <v>11140</v>
      </c>
      <c r="C2031" s="6">
        <v>0</v>
      </c>
      <c r="D2031" s="11">
        <v>3000</v>
      </c>
      <c r="E2031" s="12" t="s">
        <v>21853</v>
      </c>
    </row>
    <row r="2032" spans="1:5" x14ac:dyDescent="0.25">
      <c r="A2032" s="13" t="s">
        <v>21873</v>
      </c>
      <c r="B2032" s="13" t="s">
        <v>11149</v>
      </c>
      <c r="C2032" s="6">
        <v>0</v>
      </c>
      <c r="D2032" s="11">
        <v>200</v>
      </c>
      <c r="E2032" s="12" t="s">
        <v>21854</v>
      </c>
    </row>
    <row r="2033" spans="1:5" x14ac:dyDescent="0.25">
      <c r="A2033" s="13" t="s">
        <v>21874</v>
      </c>
      <c r="B2033" s="13" t="s">
        <v>11167</v>
      </c>
      <c r="C2033" s="6">
        <v>0</v>
      </c>
      <c r="D2033" s="11">
        <v>311</v>
      </c>
      <c r="E2033" s="12" t="s">
        <v>21855</v>
      </c>
    </row>
    <row r="2034" spans="1:5" x14ac:dyDescent="0.25">
      <c r="A2034" s="13" t="s">
        <v>21875</v>
      </c>
      <c r="B2034" s="13" t="s">
        <v>11175</v>
      </c>
      <c r="C2034" s="6">
        <v>0</v>
      </c>
      <c r="D2034" s="11">
        <v>200</v>
      </c>
      <c r="E2034" s="12" t="s">
        <v>21856</v>
      </c>
    </row>
    <row r="2035" spans="1:5" x14ac:dyDescent="0.25">
      <c r="A2035" s="13" t="s">
        <v>21876</v>
      </c>
      <c r="B2035" s="13" t="s">
        <v>11177</v>
      </c>
      <c r="C2035" s="6">
        <v>0</v>
      </c>
      <c r="D2035" s="11">
        <v>2000</v>
      </c>
      <c r="E2035" s="12" t="s">
        <v>21857</v>
      </c>
    </row>
    <row r="2036" spans="1:5" x14ac:dyDescent="0.25">
      <c r="A2036" s="13" t="s">
        <v>21877</v>
      </c>
      <c r="B2036" s="13" t="s">
        <v>11186</v>
      </c>
      <c r="C2036" s="6">
        <v>0</v>
      </c>
      <c r="D2036" s="11">
        <v>14004</v>
      </c>
      <c r="E2036" s="12" t="s">
        <v>21858</v>
      </c>
    </row>
    <row r="2037" spans="1:5" x14ac:dyDescent="0.25">
      <c r="A2037" s="13" t="s">
        <v>21878</v>
      </c>
      <c r="B2037" s="13" t="s">
        <v>11188</v>
      </c>
      <c r="C2037" s="6">
        <v>0</v>
      </c>
      <c r="D2037" s="11">
        <v>20900</v>
      </c>
      <c r="E2037" s="12" t="s">
        <v>21859</v>
      </c>
    </row>
    <row r="2038" spans="1:5" x14ac:dyDescent="0.25">
      <c r="A2038" s="13" t="s">
        <v>21879</v>
      </c>
      <c r="B2038" s="13" t="s">
        <v>11196</v>
      </c>
      <c r="C2038" s="6">
        <v>0</v>
      </c>
      <c r="D2038" s="11">
        <v>420</v>
      </c>
      <c r="E2038" s="12" t="s">
        <v>21860</v>
      </c>
    </row>
    <row r="2039" spans="1:5" x14ac:dyDescent="0.25">
      <c r="A2039" s="13" t="s">
        <v>21880</v>
      </c>
      <c r="B2039" s="13" t="s">
        <v>11200</v>
      </c>
      <c r="C2039" s="6">
        <v>0</v>
      </c>
      <c r="D2039" s="11">
        <v>0</v>
      </c>
      <c r="E2039" s="12"/>
    </row>
    <row r="2040" spans="1:5" x14ac:dyDescent="0.25">
      <c r="A2040" s="13" t="s">
        <v>21881</v>
      </c>
      <c r="B2040" s="13" t="s">
        <v>11202</v>
      </c>
      <c r="C2040" s="6">
        <v>0</v>
      </c>
      <c r="D2040" s="11">
        <v>0</v>
      </c>
      <c r="E2040" s="12"/>
    </row>
    <row r="2041" spans="1:5" x14ac:dyDescent="0.25">
      <c r="A2041" s="13" t="s">
        <v>21882</v>
      </c>
      <c r="B2041" s="13" t="s">
        <v>11204</v>
      </c>
      <c r="C2041" s="6">
        <v>0</v>
      </c>
      <c r="D2041" s="11">
        <v>0</v>
      </c>
      <c r="E2041" s="12"/>
    </row>
    <row r="2042" spans="1:5" s="3" customFormat="1" x14ac:dyDescent="0.25">
      <c r="A2042" s="3" t="s">
        <v>22004</v>
      </c>
      <c r="C2042" s="5">
        <f>SUM(C2024:C2041)</f>
        <v>0</v>
      </c>
      <c r="D2042" s="5">
        <f>SUM(D2024:D2041)</f>
        <v>108710</v>
      </c>
      <c r="E2042" s="4"/>
    </row>
    <row r="2043" spans="1:5" x14ac:dyDescent="0.25">
      <c r="A2043" t="s">
        <v>7120</v>
      </c>
      <c r="B2043" t="s">
        <v>7121</v>
      </c>
      <c r="C2043" s="6">
        <v>200</v>
      </c>
      <c r="D2043" s="6">
        <v>150</v>
      </c>
    </row>
    <row r="2044" spans="1:5" x14ac:dyDescent="0.25">
      <c r="A2044" t="s">
        <v>7124</v>
      </c>
      <c r="B2044" t="s">
        <v>7125</v>
      </c>
      <c r="C2044" s="6">
        <v>500</v>
      </c>
      <c r="D2044" s="6">
        <v>500</v>
      </c>
    </row>
    <row r="2045" spans="1:5" x14ac:dyDescent="0.25">
      <c r="A2045" t="s">
        <v>7140</v>
      </c>
      <c r="B2045" t="s">
        <v>7141</v>
      </c>
      <c r="C2045" s="6">
        <v>125</v>
      </c>
      <c r="D2045" s="6">
        <v>125</v>
      </c>
      <c r="E2045" s="2" t="s">
        <v>7142</v>
      </c>
    </row>
    <row r="2046" spans="1:5" x14ac:dyDescent="0.25">
      <c r="A2046" t="s">
        <v>7173</v>
      </c>
      <c r="B2046" t="s">
        <v>7174</v>
      </c>
      <c r="C2046" s="6">
        <v>361</v>
      </c>
      <c r="D2046" s="6">
        <v>721</v>
      </c>
      <c r="E2046" s="2" t="s">
        <v>947</v>
      </c>
    </row>
    <row r="2047" spans="1:5" x14ac:dyDescent="0.25">
      <c r="A2047" t="s">
        <v>7181</v>
      </c>
      <c r="B2047" t="s">
        <v>7182</v>
      </c>
      <c r="C2047" s="6">
        <v>200</v>
      </c>
      <c r="D2047" s="6">
        <v>200</v>
      </c>
    </row>
    <row r="2048" spans="1:5" ht="30" x14ac:dyDescent="0.25">
      <c r="A2048" t="s">
        <v>7183</v>
      </c>
      <c r="B2048" t="s">
        <v>7184</v>
      </c>
      <c r="C2048" s="6">
        <v>1750</v>
      </c>
      <c r="D2048" s="6">
        <v>1750</v>
      </c>
      <c r="E2048" s="2" t="s">
        <v>7185</v>
      </c>
    </row>
    <row r="2049" spans="1:5" x14ac:dyDescent="0.25">
      <c r="A2049" t="s">
        <v>7190</v>
      </c>
      <c r="B2049" t="s">
        <v>7191</v>
      </c>
      <c r="C2049" s="6">
        <v>46954</v>
      </c>
      <c r="D2049" s="6">
        <v>41675</v>
      </c>
    </row>
    <row r="2050" spans="1:5" ht="30" x14ac:dyDescent="0.25">
      <c r="A2050" t="s">
        <v>7192</v>
      </c>
      <c r="B2050" t="s">
        <v>7193</v>
      </c>
      <c r="C2050" s="6">
        <v>4446</v>
      </c>
      <c r="D2050" s="6">
        <v>4668</v>
      </c>
      <c r="E2050" s="2" t="s">
        <v>7194</v>
      </c>
    </row>
    <row r="2051" spans="1:5" ht="45" x14ac:dyDescent="0.25">
      <c r="A2051" t="s">
        <v>7195</v>
      </c>
      <c r="B2051" t="s">
        <v>7196</v>
      </c>
      <c r="C2051" s="6">
        <v>0</v>
      </c>
      <c r="D2051" s="6">
        <v>9336</v>
      </c>
      <c r="E2051" s="2" t="s">
        <v>7197</v>
      </c>
    </row>
    <row r="2052" spans="1:5" x14ac:dyDescent="0.25">
      <c r="A2052" t="s">
        <v>7200</v>
      </c>
      <c r="B2052" t="s">
        <v>7201</v>
      </c>
      <c r="C2052" s="6">
        <v>8900</v>
      </c>
      <c r="D2052" s="6">
        <v>9345</v>
      </c>
    </row>
    <row r="2053" spans="1:5" x14ac:dyDescent="0.25">
      <c r="A2053" t="s">
        <v>7202</v>
      </c>
      <c r="B2053" t="s">
        <v>7203</v>
      </c>
      <c r="C2053" s="6">
        <v>1700</v>
      </c>
      <c r="D2053" s="6">
        <v>420</v>
      </c>
      <c r="E2053" s="2" t="s">
        <v>7204</v>
      </c>
    </row>
    <row r="2054" spans="1:5" x14ac:dyDescent="0.25">
      <c r="A2054" t="s">
        <v>7205</v>
      </c>
      <c r="B2054" t="s">
        <v>7206</v>
      </c>
      <c r="C2054" s="6">
        <v>0</v>
      </c>
      <c r="D2054" s="6">
        <v>1436</v>
      </c>
      <c r="E2054" s="2" t="s">
        <v>7207</v>
      </c>
    </row>
    <row r="2055" spans="1:5" x14ac:dyDescent="0.25">
      <c r="A2055" t="s">
        <v>7208</v>
      </c>
      <c r="B2055" t="s">
        <v>7209</v>
      </c>
      <c r="C2055" s="6">
        <v>1150</v>
      </c>
      <c r="D2055" s="6">
        <v>1080</v>
      </c>
    </row>
    <row r="2056" spans="1:5" x14ac:dyDescent="0.25">
      <c r="A2056" t="s">
        <v>7210</v>
      </c>
      <c r="B2056" t="s">
        <v>7211</v>
      </c>
      <c r="C2056" s="6">
        <v>2095</v>
      </c>
      <c r="D2056" s="6">
        <v>1913</v>
      </c>
    </row>
    <row r="2057" spans="1:5" x14ac:dyDescent="0.25">
      <c r="A2057" t="s">
        <v>7212</v>
      </c>
      <c r="B2057" t="s">
        <v>7213</v>
      </c>
      <c r="C2057" s="6">
        <v>3978</v>
      </c>
      <c r="D2057" s="6">
        <v>3930</v>
      </c>
    </row>
    <row r="2058" spans="1:5" s="3" customFormat="1" x14ac:dyDescent="0.25">
      <c r="C2058" s="5">
        <f>SUM(C2043:C2057)</f>
        <v>72359</v>
      </c>
      <c r="D2058" s="5">
        <f>SUM(D2043:D2057)</f>
        <v>77249</v>
      </c>
      <c r="E2058" s="4"/>
    </row>
    <row r="2059" spans="1:5" x14ac:dyDescent="0.25">
      <c r="A2059" t="s">
        <v>7218</v>
      </c>
      <c r="B2059" t="s">
        <v>7219</v>
      </c>
      <c r="C2059" s="6">
        <v>1050</v>
      </c>
      <c r="D2059" s="6">
        <v>500</v>
      </c>
    </row>
    <row r="2060" spans="1:5" x14ac:dyDescent="0.25">
      <c r="A2060" t="s">
        <v>7220</v>
      </c>
      <c r="B2060" t="s">
        <v>7221</v>
      </c>
      <c r="C2060" s="6">
        <v>12772</v>
      </c>
      <c r="D2060" s="6">
        <v>11585</v>
      </c>
      <c r="E2060" s="2" t="s">
        <v>7222</v>
      </c>
    </row>
    <row r="2061" spans="1:5" x14ac:dyDescent="0.25">
      <c r="A2061" t="s">
        <v>7223</v>
      </c>
      <c r="B2061" t="s">
        <v>7224</v>
      </c>
      <c r="C2061" s="6">
        <v>2000</v>
      </c>
      <c r="D2061" s="6">
        <v>1800</v>
      </c>
    </row>
    <row r="2062" spans="1:5" x14ac:dyDescent="0.25">
      <c r="A2062" t="s">
        <v>7225</v>
      </c>
      <c r="B2062" t="s">
        <v>7226</v>
      </c>
      <c r="C2062" s="6">
        <v>210</v>
      </c>
      <c r="D2062" s="6">
        <v>220</v>
      </c>
      <c r="E2062" s="2" t="s">
        <v>7227</v>
      </c>
    </row>
    <row r="2063" spans="1:5" x14ac:dyDescent="0.25">
      <c r="A2063" t="s">
        <v>7228</v>
      </c>
      <c r="B2063" t="s">
        <v>7229</v>
      </c>
      <c r="C2063" s="6">
        <v>27</v>
      </c>
      <c r="D2063" s="6">
        <v>30</v>
      </c>
    </row>
    <row r="2064" spans="1:5" ht="75" x14ac:dyDescent="0.25">
      <c r="A2064" t="s">
        <v>7230</v>
      </c>
      <c r="B2064" t="s">
        <v>7231</v>
      </c>
      <c r="C2064" s="6">
        <v>6968</v>
      </c>
      <c r="D2064" s="6">
        <v>5410</v>
      </c>
      <c r="E2064" s="2" t="s">
        <v>7232</v>
      </c>
    </row>
    <row r="2065" spans="1:5" x14ac:dyDescent="0.25">
      <c r="A2065" t="s">
        <v>7233</v>
      </c>
      <c r="B2065" t="s">
        <v>7234</v>
      </c>
      <c r="C2065" s="6">
        <v>1050</v>
      </c>
      <c r="D2065" s="6">
        <v>1000</v>
      </c>
      <c r="E2065" s="2" t="s">
        <v>7235</v>
      </c>
    </row>
    <row r="2066" spans="1:5" x14ac:dyDescent="0.25">
      <c r="A2066" t="s">
        <v>7240</v>
      </c>
      <c r="B2066" t="s">
        <v>7241</v>
      </c>
      <c r="C2066" s="6">
        <v>662</v>
      </c>
      <c r="D2066" s="6">
        <v>650</v>
      </c>
      <c r="E2066" s="2" t="s">
        <v>7242</v>
      </c>
    </row>
    <row r="2067" spans="1:5" x14ac:dyDescent="0.25">
      <c r="A2067" t="s">
        <v>7243</v>
      </c>
      <c r="B2067" t="s">
        <v>7244</v>
      </c>
      <c r="C2067" s="6">
        <v>1203</v>
      </c>
      <c r="D2067" s="6">
        <v>1239</v>
      </c>
      <c r="E2067" s="2" t="s">
        <v>7245</v>
      </c>
    </row>
    <row r="2068" spans="1:5" x14ac:dyDescent="0.25">
      <c r="A2068" t="s">
        <v>7248</v>
      </c>
      <c r="B2068" t="s">
        <v>7249</v>
      </c>
      <c r="C2068" s="6">
        <v>1000</v>
      </c>
      <c r="D2068" s="6">
        <v>0</v>
      </c>
      <c r="E2068" s="2" t="s">
        <v>7250</v>
      </c>
    </row>
    <row r="2069" spans="1:5" ht="45" x14ac:dyDescent="0.25">
      <c r="A2069" t="s">
        <v>7251</v>
      </c>
      <c r="B2069" t="s">
        <v>7252</v>
      </c>
      <c r="C2069" s="6">
        <v>5400</v>
      </c>
      <c r="D2069" s="6">
        <v>6500</v>
      </c>
      <c r="E2069" s="2" t="s">
        <v>7253</v>
      </c>
    </row>
    <row r="2070" spans="1:5" x14ac:dyDescent="0.25">
      <c r="A2070" t="s">
        <v>7254</v>
      </c>
      <c r="B2070" t="s">
        <v>7255</v>
      </c>
      <c r="C2070" s="6">
        <v>367</v>
      </c>
      <c r="D2070" s="6">
        <v>400</v>
      </c>
      <c r="E2070" s="2" t="s">
        <v>7256</v>
      </c>
    </row>
    <row r="2071" spans="1:5" ht="90" x14ac:dyDescent="0.25">
      <c r="A2071" t="s">
        <v>7261</v>
      </c>
      <c r="B2071" t="s">
        <v>7262</v>
      </c>
      <c r="C2071" s="6">
        <v>3050</v>
      </c>
      <c r="D2071" s="6">
        <v>5870</v>
      </c>
      <c r="E2071" s="2" t="s">
        <v>7263</v>
      </c>
    </row>
    <row r="2072" spans="1:5" ht="75" x14ac:dyDescent="0.25">
      <c r="A2072" t="s">
        <v>7264</v>
      </c>
      <c r="B2072" t="s">
        <v>7265</v>
      </c>
      <c r="C2072" s="6">
        <v>1000</v>
      </c>
      <c r="D2072" s="6">
        <v>1066</v>
      </c>
      <c r="E2072" s="2" t="s">
        <v>7266</v>
      </c>
    </row>
    <row r="2073" spans="1:5" ht="30" x14ac:dyDescent="0.25">
      <c r="A2073" t="s">
        <v>7269</v>
      </c>
      <c r="B2073" t="s">
        <v>7270</v>
      </c>
      <c r="C2073" s="6">
        <v>3000</v>
      </c>
      <c r="D2073" s="6">
        <v>2000</v>
      </c>
      <c r="E2073" s="2" t="s">
        <v>7271</v>
      </c>
    </row>
    <row r="2074" spans="1:5" x14ac:dyDescent="0.25">
      <c r="A2074" t="s">
        <v>7282</v>
      </c>
      <c r="B2074" t="s">
        <v>7283</v>
      </c>
      <c r="C2074" s="6">
        <v>361</v>
      </c>
      <c r="D2074" s="6">
        <v>361</v>
      </c>
      <c r="E2074" s="2" t="s">
        <v>947</v>
      </c>
    </row>
    <row r="2075" spans="1:5" x14ac:dyDescent="0.25">
      <c r="A2075" t="s">
        <v>7292</v>
      </c>
      <c r="B2075" t="s">
        <v>7293</v>
      </c>
      <c r="C2075" s="6">
        <v>2500</v>
      </c>
      <c r="D2075" s="6">
        <v>1000</v>
      </c>
      <c r="E2075" s="2" t="s">
        <v>7294</v>
      </c>
    </row>
    <row r="2076" spans="1:5" ht="45" x14ac:dyDescent="0.25">
      <c r="A2076" t="s">
        <v>7295</v>
      </c>
      <c r="B2076" t="s">
        <v>7296</v>
      </c>
      <c r="C2076" s="6">
        <v>400</v>
      </c>
      <c r="D2076" s="6">
        <v>3800</v>
      </c>
      <c r="E2076" s="2" t="s">
        <v>7297</v>
      </c>
    </row>
    <row r="2077" spans="1:5" x14ac:dyDescent="0.25">
      <c r="A2077" t="s">
        <v>7302</v>
      </c>
      <c r="B2077" t="s">
        <v>7303</v>
      </c>
      <c r="C2077" s="6">
        <v>83903</v>
      </c>
      <c r="D2077" s="6">
        <v>81891</v>
      </c>
    </row>
    <row r="2078" spans="1:5" ht="60" x14ac:dyDescent="0.25">
      <c r="A2078" t="s">
        <v>7306</v>
      </c>
      <c r="B2078" t="s">
        <v>7307</v>
      </c>
      <c r="C2078" s="6">
        <v>64012</v>
      </c>
      <c r="D2078" s="6">
        <v>70000</v>
      </c>
      <c r="E2078" s="2" t="s">
        <v>7308</v>
      </c>
    </row>
    <row r="2079" spans="1:5" x14ac:dyDescent="0.25">
      <c r="A2079" t="s">
        <v>7311</v>
      </c>
      <c r="B2079" t="s">
        <v>7312</v>
      </c>
      <c r="C2079" s="6">
        <v>8900</v>
      </c>
      <c r="D2079" s="6">
        <v>9345</v>
      </c>
    </row>
    <row r="2080" spans="1:5" x14ac:dyDescent="0.25">
      <c r="A2080" t="s">
        <v>7315</v>
      </c>
      <c r="B2080" t="s">
        <v>7316</v>
      </c>
      <c r="C2080" s="6">
        <v>5200</v>
      </c>
      <c r="D2080" s="6">
        <v>420</v>
      </c>
      <c r="E2080" s="2" t="s">
        <v>7317</v>
      </c>
    </row>
    <row r="2081" spans="1:5" x14ac:dyDescent="0.25">
      <c r="A2081" t="s">
        <v>7318</v>
      </c>
      <c r="B2081" t="s">
        <v>7319</v>
      </c>
      <c r="C2081" s="6">
        <v>0</v>
      </c>
      <c r="D2081" s="6">
        <v>1436</v>
      </c>
      <c r="E2081" s="2" t="s">
        <v>7207</v>
      </c>
    </row>
    <row r="2082" spans="1:5" x14ac:dyDescent="0.25">
      <c r="A2082" t="s">
        <v>7320</v>
      </c>
      <c r="B2082" t="s">
        <v>7321</v>
      </c>
      <c r="C2082" s="6">
        <v>6243</v>
      </c>
      <c r="D2082" s="6">
        <v>6220</v>
      </c>
    </row>
    <row r="2083" spans="1:5" x14ac:dyDescent="0.25">
      <c r="A2083" t="s">
        <v>7322</v>
      </c>
      <c r="B2083" t="s">
        <v>7323</v>
      </c>
      <c r="C2083" s="6">
        <v>3480</v>
      </c>
      <c r="D2083" s="6">
        <v>3421</v>
      </c>
    </row>
    <row r="2084" spans="1:5" x14ac:dyDescent="0.25">
      <c r="A2084" t="s">
        <v>7324</v>
      </c>
      <c r="B2084" t="s">
        <v>7325</v>
      </c>
      <c r="C2084" s="6">
        <v>9257</v>
      </c>
      <c r="D2084" s="6">
        <v>9241</v>
      </c>
    </row>
    <row r="2085" spans="1:5" x14ac:dyDescent="0.25">
      <c r="A2085" t="s">
        <v>7328</v>
      </c>
      <c r="B2085" t="s">
        <v>7329</v>
      </c>
      <c r="C2085" s="6">
        <v>0</v>
      </c>
      <c r="D2085" s="6">
        <v>0</v>
      </c>
    </row>
    <row r="2086" spans="1:5" s="3" customFormat="1" x14ac:dyDescent="0.25">
      <c r="A2086" s="3" t="s">
        <v>22005</v>
      </c>
      <c r="C2086" s="5">
        <f>SUM(C2059:C2085)</f>
        <v>224015</v>
      </c>
      <c r="D2086" s="5">
        <f>SUM(D2059:D2085)</f>
        <v>225405</v>
      </c>
      <c r="E2086" s="4"/>
    </row>
    <row r="2087" spans="1:5" x14ac:dyDescent="0.25">
      <c r="A2087" t="s">
        <v>7330</v>
      </c>
      <c r="B2087" t="s">
        <v>7331</v>
      </c>
      <c r="C2087" s="6">
        <v>0</v>
      </c>
      <c r="D2087" s="6">
        <v>50</v>
      </c>
    </row>
    <row r="2088" spans="1:5" x14ac:dyDescent="0.25">
      <c r="A2088" t="s">
        <v>7334</v>
      </c>
      <c r="B2088" t="s">
        <v>7335</v>
      </c>
      <c r="C2088" s="6">
        <v>0</v>
      </c>
      <c r="D2088" s="6">
        <v>150</v>
      </c>
    </row>
    <row r="2089" spans="1:5" x14ac:dyDescent="0.25">
      <c r="A2089" t="s">
        <v>7336</v>
      </c>
      <c r="B2089" t="s">
        <v>7337</v>
      </c>
      <c r="C2089" s="6">
        <v>0</v>
      </c>
      <c r="D2089" s="6">
        <v>45</v>
      </c>
    </row>
    <row r="2090" spans="1:5" x14ac:dyDescent="0.25">
      <c r="A2090" t="s">
        <v>7350</v>
      </c>
      <c r="B2090" t="s">
        <v>7351</v>
      </c>
      <c r="C2090" s="6">
        <v>0</v>
      </c>
      <c r="D2090" s="6">
        <v>185</v>
      </c>
      <c r="E2090" s="2" t="s">
        <v>7352</v>
      </c>
    </row>
    <row r="2091" spans="1:5" x14ac:dyDescent="0.25">
      <c r="A2091" t="s">
        <v>7393</v>
      </c>
      <c r="B2091" t="s">
        <v>7394</v>
      </c>
      <c r="C2091" s="6">
        <v>0</v>
      </c>
      <c r="D2091" s="6">
        <v>400</v>
      </c>
      <c r="E2091" s="2" t="s">
        <v>7395</v>
      </c>
    </row>
    <row r="2092" spans="1:5" x14ac:dyDescent="0.25">
      <c r="A2092" t="s">
        <v>7402</v>
      </c>
      <c r="B2092" t="s">
        <v>7403</v>
      </c>
      <c r="C2092" s="6">
        <v>0</v>
      </c>
      <c r="D2092" s="6">
        <v>4668</v>
      </c>
      <c r="E2092" s="2" t="s">
        <v>7404</v>
      </c>
    </row>
    <row r="2093" spans="1:5" x14ac:dyDescent="0.25">
      <c r="A2093" t="s">
        <v>7413</v>
      </c>
      <c r="B2093" t="s">
        <v>7414</v>
      </c>
      <c r="C2093" s="6">
        <v>0</v>
      </c>
      <c r="D2093" s="6">
        <v>1436</v>
      </c>
      <c r="E2093" s="2" t="s">
        <v>7207</v>
      </c>
    </row>
    <row r="2094" spans="1:5" s="3" customFormat="1" x14ac:dyDescent="0.25">
      <c r="A2094" s="3" t="s">
        <v>22006</v>
      </c>
      <c r="C2094" s="29">
        <f>SUM(C2087:C2093)</f>
        <v>0</v>
      </c>
      <c r="D2094" s="5">
        <f>SUM(D2087:D2093)</f>
        <v>6934</v>
      </c>
      <c r="E2094" s="26" t="s">
        <v>22007</v>
      </c>
    </row>
    <row r="2095" spans="1:5" ht="30" x14ac:dyDescent="0.25">
      <c r="A2095" t="s">
        <v>7423</v>
      </c>
      <c r="B2095" t="s">
        <v>7331</v>
      </c>
      <c r="C2095" s="6">
        <v>900</v>
      </c>
      <c r="D2095" s="6">
        <v>100</v>
      </c>
      <c r="E2095" s="2" t="s">
        <v>7424</v>
      </c>
    </row>
    <row r="2096" spans="1:5" ht="150" x14ac:dyDescent="0.25">
      <c r="A2096" t="s">
        <v>7425</v>
      </c>
      <c r="B2096" t="s">
        <v>7333</v>
      </c>
      <c r="C2096" s="6">
        <v>13900</v>
      </c>
      <c r="D2096" s="6">
        <v>21000</v>
      </c>
      <c r="E2096" s="2" t="s">
        <v>7426</v>
      </c>
    </row>
    <row r="2097" spans="1:5" x14ac:dyDescent="0.25">
      <c r="A2097" t="s">
        <v>7427</v>
      </c>
      <c r="B2097" t="s">
        <v>7335</v>
      </c>
      <c r="C2097" s="6">
        <v>1000</v>
      </c>
      <c r="D2097" s="6">
        <v>1000</v>
      </c>
    </row>
    <row r="2098" spans="1:5" x14ac:dyDescent="0.25">
      <c r="A2098" t="s">
        <v>7428</v>
      </c>
      <c r="B2098" t="s">
        <v>7337</v>
      </c>
      <c r="C2098" s="6">
        <v>100</v>
      </c>
      <c r="D2098" s="6">
        <v>100</v>
      </c>
    </row>
    <row r="2099" spans="1:5" x14ac:dyDescent="0.25">
      <c r="A2099" t="s">
        <v>7429</v>
      </c>
      <c r="B2099" t="s">
        <v>7339</v>
      </c>
      <c r="C2099" s="6">
        <v>0</v>
      </c>
      <c r="D2099" s="6">
        <v>50</v>
      </c>
      <c r="E2099" s="2" t="s">
        <v>7430</v>
      </c>
    </row>
    <row r="2100" spans="1:5" x14ac:dyDescent="0.25">
      <c r="A2100" t="s">
        <v>7431</v>
      </c>
      <c r="B2100" t="s">
        <v>7341</v>
      </c>
      <c r="C2100" s="6">
        <v>2190</v>
      </c>
      <c r="D2100" s="6">
        <v>0</v>
      </c>
    </row>
    <row r="2101" spans="1:5" x14ac:dyDescent="0.25">
      <c r="A2101" t="s">
        <v>7432</v>
      </c>
      <c r="B2101" t="s">
        <v>7343</v>
      </c>
      <c r="C2101" s="6">
        <v>950</v>
      </c>
      <c r="D2101" s="6">
        <v>950</v>
      </c>
      <c r="E2101" s="2" t="s">
        <v>7433</v>
      </c>
    </row>
    <row r="2102" spans="1:5" x14ac:dyDescent="0.25">
      <c r="A2102" t="s">
        <v>7436</v>
      </c>
      <c r="B2102" t="s">
        <v>7349</v>
      </c>
      <c r="C2102" s="6">
        <v>200</v>
      </c>
      <c r="D2102" s="6">
        <v>200</v>
      </c>
      <c r="E2102" s="2" t="s">
        <v>7437</v>
      </c>
    </row>
    <row r="2103" spans="1:5" ht="45" x14ac:dyDescent="0.25">
      <c r="A2103" t="s">
        <v>7438</v>
      </c>
      <c r="B2103" t="s">
        <v>7351</v>
      </c>
      <c r="C2103" s="6">
        <v>1275</v>
      </c>
      <c r="D2103" s="6">
        <v>1275</v>
      </c>
      <c r="E2103" s="2" t="s">
        <v>7439</v>
      </c>
    </row>
    <row r="2104" spans="1:5" x14ac:dyDescent="0.25">
      <c r="A2104" t="s">
        <v>7442</v>
      </c>
      <c r="B2104" t="s">
        <v>7358</v>
      </c>
      <c r="C2104" s="6">
        <v>2300</v>
      </c>
      <c r="D2104" s="6">
        <v>800</v>
      </c>
      <c r="E2104" s="2" t="s">
        <v>7443</v>
      </c>
    </row>
    <row r="2105" spans="1:5" x14ac:dyDescent="0.25">
      <c r="A2105" t="s">
        <v>7444</v>
      </c>
      <c r="B2105" t="s">
        <v>7360</v>
      </c>
      <c r="C2105" s="6">
        <v>10000</v>
      </c>
      <c r="D2105" s="6">
        <v>10000</v>
      </c>
      <c r="E2105" s="2" t="s">
        <v>7445</v>
      </c>
    </row>
    <row r="2106" spans="1:5" x14ac:dyDescent="0.25">
      <c r="A2106" t="s">
        <v>7447</v>
      </c>
      <c r="B2106" t="s">
        <v>7364</v>
      </c>
      <c r="C2106" s="6">
        <v>3000</v>
      </c>
      <c r="D2106" s="6">
        <v>4080</v>
      </c>
      <c r="E2106" s="2" t="s">
        <v>7448</v>
      </c>
    </row>
    <row r="2107" spans="1:5" x14ac:dyDescent="0.25">
      <c r="A2107" t="s">
        <v>7450</v>
      </c>
      <c r="B2107" t="s">
        <v>7451</v>
      </c>
      <c r="C2107" s="6">
        <v>0</v>
      </c>
      <c r="D2107" s="6">
        <v>2400</v>
      </c>
      <c r="E2107" s="2" t="s">
        <v>7452</v>
      </c>
    </row>
    <row r="2108" spans="1:5" ht="105" x14ac:dyDescent="0.25">
      <c r="A2108" t="s">
        <v>7455</v>
      </c>
      <c r="B2108" t="s">
        <v>7372</v>
      </c>
      <c r="C2108" s="6">
        <v>16749</v>
      </c>
      <c r="D2108" s="6">
        <v>12200</v>
      </c>
      <c r="E2108" s="2" t="s">
        <v>7456</v>
      </c>
    </row>
    <row r="2109" spans="1:5" x14ac:dyDescent="0.25">
      <c r="A2109" t="s">
        <v>7463</v>
      </c>
      <c r="B2109" t="s">
        <v>7382</v>
      </c>
      <c r="C2109" s="6">
        <v>5500</v>
      </c>
      <c r="D2109" s="6">
        <v>5500</v>
      </c>
      <c r="E2109" s="2" t="s">
        <v>7464</v>
      </c>
    </row>
    <row r="2110" spans="1:5" x14ac:dyDescent="0.25">
      <c r="A2110" t="s">
        <v>7465</v>
      </c>
      <c r="B2110" t="s">
        <v>7384</v>
      </c>
      <c r="C2110" s="6">
        <v>658</v>
      </c>
      <c r="D2110" s="6">
        <v>361</v>
      </c>
      <c r="E2110" s="2" t="s">
        <v>947</v>
      </c>
    </row>
    <row r="2111" spans="1:5" x14ac:dyDescent="0.25">
      <c r="A2111" t="s">
        <v>7469</v>
      </c>
      <c r="B2111" t="s">
        <v>7470</v>
      </c>
      <c r="C2111" s="6">
        <v>800</v>
      </c>
      <c r="D2111" s="6">
        <v>800</v>
      </c>
      <c r="E2111" s="2" t="s">
        <v>7471</v>
      </c>
    </row>
    <row r="2112" spans="1:5" x14ac:dyDescent="0.25">
      <c r="A2112" t="s">
        <v>7472</v>
      </c>
      <c r="B2112" t="s">
        <v>7392</v>
      </c>
      <c r="C2112" s="6">
        <v>0</v>
      </c>
      <c r="D2112" s="6">
        <v>200</v>
      </c>
    </row>
    <row r="2113" spans="1:5" x14ac:dyDescent="0.25">
      <c r="A2113" t="s">
        <v>7473</v>
      </c>
      <c r="B2113" t="s">
        <v>7394</v>
      </c>
      <c r="C2113" s="6">
        <v>0</v>
      </c>
      <c r="D2113" s="6">
        <v>2000</v>
      </c>
      <c r="E2113" s="2" t="s">
        <v>7474</v>
      </c>
    </row>
    <row r="2114" spans="1:5" x14ac:dyDescent="0.25">
      <c r="A2114" t="s">
        <v>7477</v>
      </c>
      <c r="B2114" t="s">
        <v>7401</v>
      </c>
      <c r="C2114" s="6">
        <v>88430</v>
      </c>
      <c r="D2114" s="6">
        <v>86642</v>
      </c>
    </row>
    <row r="2115" spans="1:5" x14ac:dyDescent="0.25">
      <c r="A2115" t="s">
        <v>7479</v>
      </c>
      <c r="B2115" t="s">
        <v>7406</v>
      </c>
      <c r="C2115" s="6">
        <v>40000</v>
      </c>
      <c r="D2115" s="6">
        <v>30000</v>
      </c>
      <c r="E2115" s="2" t="s">
        <v>7480</v>
      </c>
    </row>
    <row r="2116" spans="1:5" x14ac:dyDescent="0.25">
      <c r="A2116" t="s">
        <v>7482</v>
      </c>
      <c r="B2116" t="s">
        <v>7410</v>
      </c>
      <c r="C2116" s="6">
        <v>8900</v>
      </c>
      <c r="D2116" s="6">
        <v>9345</v>
      </c>
    </row>
    <row r="2117" spans="1:5" x14ac:dyDescent="0.25">
      <c r="A2117" t="s">
        <v>7485</v>
      </c>
      <c r="B2117" t="s">
        <v>7412</v>
      </c>
      <c r="C2117" s="6">
        <v>2040</v>
      </c>
      <c r="D2117" s="6">
        <v>420</v>
      </c>
      <c r="E2117" s="2" t="s">
        <v>7486</v>
      </c>
    </row>
    <row r="2118" spans="1:5" x14ac:dyDescent="0.25">
      <c r="A2118" t="s">
        <v>7487</v>
      </c>
      <c r="B2118" t="s">
        <v>7414</v>
      </c>
      <c r="C2118" s="6">
        <v>0</v>
      </c>
      <c r="D2118" s="6">
        <v>1436</v>
      </c>
      <c r="E2118" s="2" t="s">
        <v>7207</v>
      </c>
    </row>
    <row r="2119" spans="1:5" x14ac:dyDescent="0.25">
      <c r="A2119" t="s">
        <v>7488</v>
      </c>
      <c r="B2119" t="s">
        <v>7416</v>
      </c>
      <c r="C2119" s="6">
        <v>4471</v>
      </c>
      <c r="D2119" s="6">
        <v>4452</v>
      </c>
    </row>
    <row r="2120" spans="1:5" x14ac:dyDescent="0.25">
      <c r="A2120" t="s">
        <v>7489</v>
      </c>
      <c r="B2120" t="s">
        <v>7418</v>
      </c>
      <c r="C2120" s="6">
        <v>3650</v>
      </c>
      <c r="D2120" s="6">
        <v>3600</v>
      </c>
    </row>
    <row r="2121" spans="1:5" x14ac:dyDescent="0.25">
      <c r="A2121" t="s">
        <v>7490</v>
      </c>
      <c r="B2121" t="s">
        <v>7420</v>
      </c>
      <c r="C2121" s="6">
        <v>6078</v>
      </c>
      <c r="D2121" s="6">
        <v>6065</v>
      </c>
    </row>
    <row r="2122" spans="1:5" ht="30" x14ac:dyDescent="0.25">
      <c r="A2122" t="s">
        <v>7491</v>
      </c>
      <c r="B2122" t="s">
        <v>7422</v>
      </c>
      <c r="C2122" s="6">
        <v>32159</v>
      </c>
      <c r="D2122" s="6">
        <v>35375</v>
      </c>
      <c r="E2122" s="2" t="s">
        <v>7492</v>
      </c>
    </row>
    <row r="2123" spans="1:5" s="3" customFormat="1" x14ac:dyDescent="0.25">
      <c r="A2123" s="3" t="s">
        <v>22006</v>
      </c>
      <c r="C2123" s="5">
        <f>SUM(C2095:C2122)</f>
        <v>245250</v>
      </c>
      <c r="D2123" s="5">
        <f>SUM(D2095:D2122)</f>
        <v>240351</v>
      </c>
      <c r="E2123" s="4"/>
    </row>
    <row r="2124" spans="1:5" x14ac:dyDescent="0.25">
      <c r="A2124" s="13" t="s">
        <v>21883</v>
      </c>
      <c r="B2124" s="13" t="s">
        <v>16705</v>
      </c>
      <c r="C2124" s="27">
        <v>0</v>
      </c>
      <c r="D2124" s="11">
        <v>11500</v>
      </c>
      <c r="E2124" s="13" t="s">
        <v>21884</v>
      </c>
    </row>
    <row r="2125" spans="1:5" x14ac:dyDescent="0.25">
      <c r="A2125" s="13" t="s">
        <v>21885</v>
      </c>
      <c r="B2125" s="13" t="s">
        <v>16734</v>
      </c>
      <c r="C2125" s="27">
        <v>0</v>
      </c>
      <c r="D2125" s="11">
        <v>625</v>
      </c>
      <c r="E2125" s="13" t="s">
        <v>21886</v>
      </c>
    </row>
    <row r="2126" spans="1:5" x14ac:dyDescent="0.25">
      <c r="A2126" s="13" t="s">
        <v>21887</v>
      </c>
      <c r="B2126" s="13" t="s">
        <v>16740</v>
      </c>
      <c r="C2126" s="27">
        <v>0</v>
      </c>
      <c r="D2126" s="11">
        <v>1500</v>
      </c>
      <c r="E2126" s="13" t="s">
        <v>21888</v>
      </c>
    </row>
    <row r="2127" spans="1:5" s="3" customFormat="1" x14ac:dyDescent="0.25">
      <c r="A2127" s="3" t="s">
        <v>22008</v>
      </c>
      <c r="C2127" s="5">
        <f>SUM(C2124:C2126)</f>
        <v>0</v>
      </c>
      <c r="D2127" s="5">
        <f>SUM(D2124:D2126)</f>
        <v>13625</v>
      </c>
      <c r="E2127" s="4"/>
    </row>
    <row r="2128" spans="1:5" x14ac:dyDescent="0.25">
      <c r="A2128" t="s">
        <v>7493</v>
      </c>
      <c r="B2128" t="s">
        <v>7494</v>
      </c>
      <c r="C2128" s="6">
        <v>0</v>
      </c>
      <c r="D2128" s="6">
        <v>300</v>
      </c>
    </row>
    <row r="2129" spans="1:5" x14ac:dyDescent="0.25">
      <c r="A2129" t="s">
        <v>7495</v>
      </c>
      <c r="B2129" t="s">
        <v>7496</v>
      </c>
      <c r="C2129" s="6">
        <v>0</v>
      </c>
      <c r="D2129" s="6">
        <v>2000</v>
      </c>
    </row>
    <row r="2130" spans="1:5" x14ac:dyDescent="0.25">
      <c r="A2130" t="s">
        <v>7497</v>
      </c>
      <c r="B2130" t="s">
        <v>7498</v>
      </c>
      <c r="C2130" s="6">
        <v>0</v>
      </c>
      <c r="D2130" s="6">
        <v>500</v>
      </c>
    </row>
    <row r="2131" spans="1:5" x14ac:dyDescent="0.25">
      <c r="A2131" t="s">
        <v>7499</v>
      </c>
      <c r="B2131" t="s">
        <v>7500</v>
      </c>
      <c r="C2131" s="6">
        <v>0</v>
      </c>
      <c r="D2131" s="6">
        <v>500</v>
      </c>
    </row>
    <row r="2132" spans="1:5" x14ac:dyDescent="0.25">
      <c r="A2132" t="s">
        <v>7505</v>
      </c>
      <c r="B2132" t="s">
        <v>7506</v>
      </c>
      <c r="C2132" s="6">
        <v>0</v>
      </c>
      <c r="D2132" s="6">
        <v>2500</v>
      </c>
    </row>
    <row r="2133" spans="1:5" x14ac:dyDescent="0.25">
      <c r="A2133" t="s">
        <v>7511</v>
      </c>
      <c r="B2133" t="s">
        <v>7512</v>
      </c>
      <c r="C2133" s="6">
        <v>0</v>
      </c>
      <c r="D2133" s="6">
        <v>500</v>
      </c>
    </row>
    <row r="2134" spans="1:5" x14ac:dyDescent="0.25">
      <c r="A2134" t="s">
        <v>7513</v>
      </c>
      <c r="B2134" t="s">
        <v>7514</v>
      </c>
      <c r="C2134" s="6">
        <v>0</v>
      </c>
      <c r="D2134" s="6">
        <v>50</v>
      </c>
    </row>
    <row r="2135" spans="1:5" x14ac:dyDescent="0.25">
      <c r="A2135" t="s">
        <v>7553</v>
      </c>
      <c r="B2135" t="s">
        <v>7554</v>
      </c>
      <c r="C2135" s="6">
        <v>0</v>
      </c>
      <c r="D2135" s="6">
        <v>1200</v>
      </c>
      <c r="E2135" s="2" t="s">
        <v>7555</v>
      </c>
    </row>
    <row r="2136" spans="1:5" x14ac:dyDescent="0.25">
      <c r="A2136" t="s">
        <v>7566</v>
      </c>
      <c r="B2136" t="s">
        <v>7567</v>
      </c>
      <c r="C2136" s="6">
        <v>0</v>
      </c>
      <c r="D2136" s="6">
        <v>80000</v>
      </c>
      <c r="E2136" s="2" t="s">
        <v>7568</v>
      </c>
    </row>
    <row r="2137" spans="1:5" x14ac:dyDescent="0.25">
      <c r="A2137" t="s">
        <v>7573</v>
      </c>
      <c r="B2137" t="s">
        <v>7574</v>
      </c>
      <c r="C2137" s="6">
        <v>0</v>
      </c>
      <c r="D2137" s="6">
        <v>420</v>
      </c>
      <c r="E2137" s="2" t="s">
        <v>1372</v>
      </c>
    </row>
    <row r="2138" spans="1:5" x14ac:dyDescent="0.25">
      <c r="A2138" t="s">
        <v>7577</v>
      </c>
      <c r="B2138" t="s">
        <v>7578</v>
      </c>
      <c r="C2138" s="6">
        <v>0</v>
      </c>
      <c r="D2138" s="6">
        <v>1160</v>
      </c>
    </row>
    <row r="2139" spans="1:5" x14ac:dyDescent="0.25">
      <c r="A2139" t="s">
        <v>7579</v>
      </c>
      <c r="B2139" t="s">
        <v>7580</v>
      </c>
      <c r="C2139" s="6">
        <v>0</v>
      </c>
      <c r="D2139" s="6">
        <v>3104</v>
      </c>
    </row>
    <row r="2140" spans="1:5" x14ac:dyDescent="0.25">
      <c r="A2140" t="s">
        <v>7581</v>
      </c>
      <c r="B2140" t="s">
        <v>7582</v>
      </c>
      <c r="C2140" s="6">
        <v>0</v>
      </c>
      <c r="D2140" s="6">
        <v>7395</v>
      </c>
    </row>
    <row r="2141" spans="1:5" s="3" customFormat="1" x14ac:dyDescent="0.25">
      <c r="A2141" s="3" t="s">
        <v>22009</v>
      </c>
      <c r="C2141" s="5">
        <f>SUM(C2128:C2140)</f>
        <v>0</v>
      </c>
      <c r="D2141" s="5">
        <f>SUM(D2128:D2140)</f>
        <v>99629</v>
      </c>
      <c r="E2141" s="4"/>
    </row>
    <row r="2142" spans="1:5" ht="120" x14ac:dyDescent="0.25">
      <c r="A2142" t="s">
        <v>7591</v>
      </c>
      <c r="B2142" t="s">
        <v>7592</v>
      </c>
      <c r="C2142" s="6">
        <v>700</v>
      </c>
      <c r="D2142" s="6">
        <v>700</v>
      </c>
      <c r="E2142" s="2" t="s">
        <v>7593</v>
      </c>
    </row>
    <row r="2143" spans="1:5" x14ac:dyDescent="0.25">
      <c r="A2143" t="s">
        <v>7594</v>
      </c>
      <c r="B2143" t="s">
        <v>7595</v>
      </c>
      <c r="C2143" s="6">
        <v>0</v>
      </c>
      <c r="D2143" s="6">
        <v>0</v>
      </c>
    </row>
    <row r="2144" spans="1:5" x14ac:dyDescent="0.25">
      <c r="A2144" t="s">
        <v>7596</v>
      </c>
      <c r="B2144" t="s">
        <v>7597</v>
      </c>
      <c r="C2144" s="6">
        <v>0</v>
      </c>
      <c r="D2144" s="6">
        <v>0</v>
      </c>
    </row>
    <row r="2145" spans="1:5" ht="30" x14ac:dyDescent="0.25">
      <c r="A2145" t="s">
        <v>7598</v>
      </c>
      <c r="B2145" t="s">
        <v>7599</v>
      </c>
      <c r="C2145" s="6">
        <v>3500</v>
      </c>
      <c r="D2145" s="6">
        <v>3500</v>
      </c>
      <c r="E2145" s="2" t="s">
        <v>7600</v>
      </c>
    </row>
    <row r="2146" spans="1:5" x14ac:dyDescent="0.25">
      <c r="A2146" t="s">
        <v>7601</v>
      </c>
      <c r="B2146" t="s">
        <v>7602</v>
      </c>
      <c r="C2146" s="6">
        <v>0</v>
      </c>
      <c r="D2146" s="6">
        <v>0</v>
      </c>
    </row>
    <row r="2147" spans="1:5" ht="30" x14ac:dyDescent="0.25">
      <c r="A2147" t="s">
        <v>7603</v>
      </c>
      <c r="B2147" t="s">
        <v>7604</v>
      </c>
      <c r="C2147" s="6">
        <v>500</v>
      </c>
      <c r="D2147" s="6">
        <v>500</v>
      </c>
      <c r="E2147" s="2" t="s">
        <v>7605</v>
      </c>
    </row>
    <row r="2148" spans="1:5" ht="75" x14ac:dyDescent="0.25">
      <c r="A2148" t="s">
        <v>7606</v>
      </c>
      <c r="B2148" t="s">
        <v>7607</v>
      </c>
      <c r="C2148" s="6">
        <v>2750</v>
      </c>
      <c r="D2148" s="6">
        <v>2750</v>
      </c>
      <c r="E2148" s="2" t="s">
        <v>7608</v>
      </c>
    </row>
    <row r="2149" spans="1:5" x14ac:dyDescent="0.25">
      <c r="A2149" t="s">
        <v>7613</v>
      </c>
      <c r="B2149" t="s">
        <v>7614</v>
      </c>
      <c r="C2149" s="6">
        <v>7000</v>
      </c>
      <c r="D2149" s="6">
        <v>7000</v>
      </c>
      <c r="E2149" s="2" t="s">
        <v>7615</v>
      </c>
    </row>
    <row r="2150" spans="1:5" ht="45" x14ac:dyDescent="0.25">
      <c r="A2150" t="s">
        <v>7662</v>
      </c>
      <c r="B2150" t="s">
        <v>7663</v>
      </c>
      <c r="C2150" s="6">
        <v>3840</v>
      </c>
      <c r="D2150" s="6">
        <v>3840</v>
      </c>
      <c r="E2150" s="2" t="s">
        <v>7664</v>
      </c>
    </row>
    <row r="2151" spans="1:5" x14ac:dyDescent="0.25">
      <c r="A2151" t="s">
        <v>7675</v>
      </c>
      <c r="B2151" t="s">
        <v>7676</v>
      </c>
      <c r="C2151" s="6">
        <v>294</v>
      </c>
      <c r="D2151" s="6">
        <v>294</v>
      </c>
    </row>
    <row r="2152" spans="1:5" s="3" customFormat="1" x14ac:dyDescent="0.25">
      <c r="A2152" s="3" t="s">
        <v>22010</v>
      </c>
      <c r="C2152" s="5">
        <f>SUM(C2142:C2151)</f>
        <v>18584</v>
      </c>
      <c r="D2152" s="5">
        <f>SUM(D2142:D2151)</f>
        <v>18584</v>
      </c>
      <c r="E2152" s="4"/>
    </row>
    <row r="2153" spans="1:5" x14ac:dyDescent="0.25">
      <c r="A2153" t="s">
        <v>7684</v>
      </c>
      <c r="B2153" t="s">
        <v>7588</v>
      </c>
      <c r="C2153" s="6">
        <v>2700</v>
      </c>
      <c r="D2153" s="6">
        <v>2700</v>
      </c>
      <c r="E2153" s="2" t="s">
        <v>7685</v>
      </c>
    </row>
    <row r="2154" spans="1:5" x14ac:dyDescent="0.25">
      <c r="A2154" t="s">
        <v>7721</v>
      </c>
      <c r="B2154" t="s">
        <v>7663</v>
      </c>
      <c r="C2154" s="6">
        <v>3300</v>
      </c>
      <c r="D2154" s="6">
        <v>3300</v>
      </c>
      <c r="E2154" s="2" t="s">
        <v>7722</v>
      </c>
    </row>
    <row r="2155" spans="1:5" x14ac:dyDescent="0.25">
      <c r="A2155" t="s">
        <v>7727</v>
      </c>
      <c r="B2155" t="s">
        <v>7674</v>
      </c>
      <c r="C2155" s="6">
        <v>120</v>
      </c>
      <c r="D2155" s="6">
        <v>120</v>
      </c>
      <c r="E2155" s="2" t="s">
        <v>7728</v>
      </c>
    </row>
    <row r="2156" spans="1:5" x14ac:dyDescent="0.25">
      <c r="A2156" t="s">
        <v>7729</v>
      </c>
      <c r="B2156" t="s">
        <v>7676</v>
      </c>
      <c r="C2156" s="6">
        <v>252</v>
      </c>
      <c r="D2156" s="6">
        <v>252</v>
      </c>
    </row>
    <row r="2157" spans="1:5" s="3" customFormat="1" x14ac:dyDescent="0.25">
      <c r="A2157" s="28" t="s">
        <v>22010</v>
      </c>
      <c r="C2157" s="5">
        <f>SUM(C2153:C2156)</f>
        <v>6372</v>
      </c>
      <c r="D2157" s="5">
        <f>SUM(D2153:D2156)</f>
        <v>6372</v>
      </c>
      <c r="E2157" s="4"/>
    </row>
    <row r="2158" spans="1:5" ht="120" x14ac:dyDescent="0.25">
      <c r="A2158" t="s">
        <v>7737</v>
      </c>
      <c r="B2158" t="s">
        <v>7592</v>
      </c>
      <c r="C2158" s="6">
        <v>0</v>
      </c>
      <c r="D2158" s="6">
        <v>700</v>
      </c>
      <c r="E2158" s="2" t="s">
        <v>7593</v>
      </c>
    </row>
    <row r="2159" spans="1:5" ht="30" x14ac:dyDescent="0.25">
      <c r="A2159" t="s">
        <v>7740</v>
      </c>
      <c r="B2159" t="s">
        <v>7599</v>
      </c>
      <c r="C2159" s="6">
        <v>0</v>
      </c>
      <c r="D2159" s="6">
        <v>3500</v>
      </c>
      <c r="E2159" s="2" t="s">
        <v>7600</v>
      </c>
    </row>
    <row r="2160" spans="1:5" ht="30" x14ac:dyDescent="0.25">
      <c r="A2160" t="s">
        <v>7742</v>
      </c>
      <c r="B2160" t="s">
        <v>7604</v>
      </c>
      <c r="C2160" s="6">
        <v>0</v>
      </c>
      <c r="D2160" s="6">
        <v>500</v>
      </c>
      <c r="E2160" s="2" t="s">
        <v>7605</v>
      </c>
    </row>
    <row r="2161" spans="1:5" ht="75" x14ac:dyDescent="0.25">
      <c r="A2161" t="s">
        <v>7743</v>
      </c>
      <c r="B2161" t="s">
        <v>7607</v>
      </c>
      <c r="C2161" s="6">
        <v>0</v>
      </c>
      <c r="D2161" s="6">
        <v>2750</v>
      </c>
      <c r="E2161" s="2" t="s">
        <v>7608</v>
      </c>
    </row>
    <row r="2162" spans="1:5" x14ac:dyDescent="0.25">
      <c r="A2162" t="s">
        <v>7745</v>
      </c>
      <c r="B2162" t="s">
        <v>7614</v>
      </c>
      <c r="C2162" s="6">
        <v>0</v>
      </c>
      <c r="D2162" s="6">
        <v>7000</v>
      </c>
      <c r="E2162" s="2" t="s">
        <v>7615</v>
      </c>
    </row>
    <row r="2163" spans="1:5" ht="45" x14ac:dyDescent="0.25">
      <c r="A2163" t="s">
        <v>7767</v>
      </c>
      <c r="B2163" t="s">
        <v>7663</v>
      </c>
      <c r="C2163" s="6">
        <v>0</v>
      </c>
      <c r="D2163" s="6">
        <v>3840</v>
      </c>
      <c r="E2163" s="2" t="s">
        <v>7664</v>
      </c>
    </row>
    <row r="2164" spans="1:5" s="3" customFormat="1" x14ac:dyDescent="0.25">
      <c r="A2164" s="24" t="s">
        <v>22010</v>
      </c>
      <c r="C2164" s="29">
        <f>SUM(C2158:C2163)</f>
        <v>0</v>
      </c>
      <c r="D2164" s="5">
        <f>SUM(D2158:D2163)</f>
        <v>18290</v>
      </c>
      <c r="E2164" s="26" t="s">
        <v>22011</v>
      </c>
    </row>
    <row r="2165" spans="1:5" x14ac:dyDescent="0.25">
      <c r="A2165" t="s">
        <v>7778</v>
      </c>
      <c r="B2165" t="s">
        <v>7588</v>
      </c>
      <c r="C2165" s="6">
        <v>2100</v>
      </c>
      <c r="D2165" s="6">
        <v>2100</v>
      </c>
    </row>
    <row r="2166" spans="1:5" x14ac:dyDescent="0.25">
      <c r="A2166" t="s">
        <v>7789</v>
      </c>
      <c r="B2166" t="s">
        <v>7614</v>
      </c>
      <c r="C2166" s="6">
        <v>1500</v>
      </c>
      <c r="D2166" s="6">
        <v>1500</v>
      </c>
      <c r="E2166" s="2" t="s">
        <v>7790</v>
      </c>
    </row>
    <row r="2167" spans="1:5" x14ac:dyDescent="0.25">
      <c r="A2167" t="s">
        <v>7814</v>
      </c>
      <c r="B2167" t="s">
        <v>7663</v>
      </c>
      <c r="C2167" s="6">
        <v>3500</v>
      </c>
      <c r="D2167" s="6">
        <v>3500</v>
      </c>
      <c r="E2167" s="2" t="s">
        <v>7815</v>
      </c>
    </row>
    <row r="2168" spans="1:5" x14ac:dyDescent="0.25">
      <c r="A2168" t="s">
        <v>7820</v>
      </c>
      <c r="B2168" t="s">
        <v>7676</v>
      </c>
      <c r="C2168" s="6">
        <v>268</v>
      </c>
      <c r="D2168" s="6">
        <v>268</v>
      </c>
    </row>
    <row r="2169" spans="1:5" s="3" customFormat="1" x14ac:dyDescent="0.25">
      <c r="A2169" s="3" t="s">
        <v>22010</v>
      </c>
      <c r="C2169" s="5">
        <f>SUM(C2165:C2168)</f>
        <v>7368</v>
      </c>
      <c r="D2169" s="5">
        <f>SUM(D2165:D2168)</f>
        <v>7368</v>
      </c>
      <c r="E2169" s="4"/>
    </row>
    <row r="2170" spans="1:5" x14ac:dyDescent="0.25">
      <c r="A2170" t="s">
        <v>7827</v>
      </c>
      <c r="B2170" t="s">
        <v>7828</v>
      </c>
      <c r="C2170" s="6">
        <v>0</v>
      </c>
      <c r="D2170" s="6">
        <v>2000</v>
      </c>
      <c r="E2170" s="2" t="s">
        <v>7829</v>
      </c>
    </row>
    <row r="2171" spans="1:5" x14ac:dyDescent="0.25">
      <c r="A2171" t="s">
        <v>7838</v>
      </c>
      <c r="B2171" t="s">
        <v>7839</v>
      </c>
      <c r="C2171" s="6">
        <v>1250</v>
      </c>
      <c r="D2171" s="6">
        <v>1250</v>
      </c>
      <c r="E2171" s="2" t="s">
        <v>7840</v>
      </c>
    </row>
    <row r="2172" spans="1:5" x14ac:dyDescent="0.25">
      <c r="A2172" t="s">
        <v>7845</v>
      </c>
      <c r="B2172" t="s">
        <v>7846</v>
      </c>
      <c r="C2172" s="6">
        <v>750</v>
      </c>
      <c r="D2172" s="6">
        <v>750</v>
      </c>
      <c r="E2172" s="2" t="s">
        <v>7847</v>
      </c>
    </row>
    <row r="2173" spans="1:5" ht="30" x14ac:dyDescent="0.25">
      <c r="A2173" t="s">
        <v>7898</v>
      </c>
      <c r="B2173" t="s">
        <v>7899</v>
      </c>
      <c r="C2173" s="6">
        <v>0</v>
      </c>
      <c r="D2173" s="6">
        <v>12000</v>
      </c>
      <c r="E2173" s="2" t="s">
        <v>7900</v>
      </c>
    </row>
    <row r="2174" spans="1:5" ht="30" x14ac:dyDescent="0.25">
      <c r="A2174" t="s">
        <v>7907</v>
      </c>
      <c r="B2174" t="s">
        <v>7908</v>
      </c>
      <c r="C2174" s="6">
        <v>0</v>
      </c>
      <c r="D2174" s="6">
        <v>21000</v>
      </c>
      <c r="E2174" s="2" t="s">
        <v>7909</v>
      </c>
    </row>
    <row r="2175" spans="1:5" s="3" customFormat="1" x14ac:dyDescent="0.25">
      <c r="A2175" s="3" t="s">
        <v>22012</v>
      </c>
      <c r="C2175" s="5">
        <f>SUM(C2170:C2174)</f>
        <v>2000</v>
      </c>
      <c r="D2175" s="5">
        <f>SUM(D2170:D2174)</f>
        <v>37000</v>
      </c>
      <c r="E2175" s="4"/>
    </row>
    <row r="2176" spans="1:5" x14ac:dyDescent="0.25">
      <c r="A2176" t="s">
        <v>7921</v>
      </c>
      <c r="B2176" t="s">
        <v>7828</v>
      </c>
      <c r="C2176" s="6">
        <v>4080</v>
      </c>
      <c r="D2176" s="6">
        <v>4080</v>
      </c>
      <c r="E2176" s="2" t="s">
        <v>7922</v>
      </c>
    </row>
    <row r="2177" spans="1:5" x14ac:dyDescent="0.25">
      <c r="A2177" t="s">
        <v>7923</v>
      </c>
      <c r="B2177" t="s">
        <v>7831</v>
      </c>
      <c r="C2177" s="6">
        <v>300</v>
      </c>
      <c r="D2177" s="6">
        <v>300</v>
      </c>
      <c r="E2177" s="2" t="s">
        <v>7924</v>
      </c>
    </row>
    <row r="2178" spans="1:5" ht="30" x14ac:dyDescent="0.25">
      <c r="A2178" t="s">
        <v>7932</v>
      </c>
      <c r="B2178" t="s">
        <v>7849</v>
      </c>
      <c r="C2178" s="6">
        <v>225</v>
      </c>
      <c r="D2178" s="6">
        <v>225</v>
      </c>
      <c r="E2178" s="2" t="s">
        <v>7933</v>
      </c>
    </row>
    <row r="2179" spans="1:5" x14ac:dyDescent="0.25">
      <c r="A2179" t="s">
        <v>7941</v>
      </c>
      <c r="B2179" t="s">
        <v>7865</v>
      </c>
      <c r="C2179" s="6">
        <v>780</v>
      </c>
      <c r="D2179" s="6">
        <v>780</v>
      </c>
      <c r="E2179" s="2" t="s">
        <v>7942</v>
      </c>
    </row>
    <row r="2180" spans="1:5" ht="45" x14ac:dyDescent="0.25">
      <c r="A2180" t="s">
        <v>7961</v>
      </c>
      <c r="B2180" t="s">
        <v>7899</v>
      </c>
      <c r="C2180" s="6">
        <v>21240</v>
      </c>
      <c r="D2180" s="6">
        <v>17220</v>
      </c>
      <c r="E2180" s="2" t="s">
        <v>7962</v>
      </c>
    </row>
    <row r="2181" spans="1:5" x14ac:dyDescent="0.25">
      <c r="A2181" t="s">
        <v>7966</v>
      </c>
      <c r="B2181" t="s">
        <v>7906</v>
      </c>
      <c r="C2181" s="6">
        <v>1350</v>
      </c>
      <c r="D2181" s="6">
        <v>0</v>
      </c>
    </row>
    <row r="2182" spans="1:5" ht="45" x14ac:dyDescent="0.25">
      <c r="A2182" t="s">
        <v>7967</v>
      </c>
      <c r="B2182" t="s">
        <v>7908</v>
      </c>
      <c r="C2182" s="6">
        <v>720</v>
      </c>
      <c r="D2182" s="6">
        <v>720</v>
      </c>
      <c r="E2182" s="2" t="s">
        <v>7968</v>
      </c>
    </row>
    <row r="2183" spans="1:5" x14ac:dyDescent="0.25">
      <c r="A2183" t="s">
        <v>7969</v>
      </c>
      <c r="B2183" t="s">
        <v>7911</v>
      </c>
      <c r="C2183" s="6">
        <v>1625</v>
      </c>
      <c r="D2183" s="6">
        <v>1625</v>
      </c>
    </row>
    <row r="2184" spans="1:5" s="3" customFormat="1" x14ac:dyDescent="0.25">
      <c r="A2184" s="3" t="s">
        <v>22012</v>
      </c>
      <c r="C2184" s="5">
        <f>SUM(C2176:C2183)</f>
        <v>30320</v>
      </c>
      <c r="D2184" s="5">
        <f>SUM(D2176:D2183)</f>
        <v>24950</v>
      </c>
      <c r="E2184" s="4"/>
    </row>
    <row r="2185" spans="1:5" x14ac:dyDescent="0.25">
      <c r="A2185" t="s">
        <v>7974</v>
      </c>
      <c r="B2185" t="s">
        <v>7828</v>
      </c>
      <c r="C2185" s="6">
        <v>250</v>
      </c>
      <c r="D2185" s="6">
        <v>250</v>
      </c>
      <c r="E2185" s="2" t="s">
        <v>7975</v>
      </c>
    </row>
    <row r="2186" spans="1:5" ht="60" x14ac:dyDescent="0.25">
      <c r="A2186" t="s">
        <v>7976</v>
      </c>
      <c r="B2186" t="s">
        <v>7849</v>
      </c>
      <c r="C2186" s="6">
        <v>150</v>
      </c>
      <c r="D2186" s="6">
        <v>150</v>
      </c>
      <c r="E2186" s="2" t="s">
        <v>7977</v>
      </c>
    </row>
    <row r="2187" spans="1:5" ht="75" x14ac:dyDescent="0.25">
      <c r="A2187" t="s">
        <v>7978</v>
      </c>
      <c r="B2187" t="s">
        <v>7853</v>
      </c>
      <c r="C2187" s="6">
        <v>38400</v>
      </c>
      <c r="D2187" s="6">
        <v>38400</v>
      </c>
      <c r="E2187" s="2" t="s">
        <v>7979</v>
      </c>
    </row>
    <row r="2188" spans="1:5" s="3" customFormat="1" x14ac:dyDescent="0.25">
      <c r="A2188" s="3" t="s">
        <v>22012</v>
      </c>
      <c r="C2188" s="5">
        <f>SUM(C2185:C2187)</f>
        <v>38800</v>
      </c>
      <c r="D2188" s="5">
        <f>SUM(D2185:D2187)</f>
        <v>38800</v>
      </c>
      <c r="E2188" s="4"/>
    </row>
    <row r="2189" spans="1:5" x14ac:dyDescent="0.25">
      <c r="A2189" t="s">
        <v>7996</v>
      </c>
      <c r="B2189" t="s">
        <v>7828</v>
      </c>
      <c r="C2189" s="6">
        <v>2899</v>
      </c>
      <c r="D2189" s="6">
        <v>2400</v>
      </c>
      <c r="E2189" s="2" t="s">
        <v>7997</v>
      </c>
    </row>
    <row r="2190" spans="1:5" ht="30" x14ac:dyDescent="0.25">
      <c r="A2190" t="s">
        <v>8032</v>
      </c>
      <c r="B2190" t="s">
        <v>7899</v>
      </c>
      <c r="C2190" s="6">
        <v>3780</v>
      </c>
      <c r="D2190" s="6">
        <v>5040</v>
      </c>
      <c r="E2190" s="2" t="s">
        <v>8033</v>
      </c>
    </row>
    <row r="2191" spans="1:5" x14ac:dyDescent="0.25">
      <c r="A2191" t="s">
        <v>8038</v>
      </c>
      <c r="B2191" t="s">
        <v>7911</v>
      </c>
      <c r="C2191" s="6">
        <v>289</v>
      </c>
      <c r="D2191" s="6">
        <v>289</v>
      </c>
    </row>
    <row r="2192" spans="1:5" s="3" customFormat="1" x14ac:dyDescent="0.25">
      <c r="A2192" s="3" t="s">
        <v>22012</v>
      </c>
      <c r="C2192" s="5">
        <f>SUM(C2189:C2191)</f>
        <v>6968</v>
      </c>
      <c r="D2192" s="5">
        <f>SUM(D2189:D2191)</f>
        <v>7729</v>
      </c>
      <c r="E2192" s="4"/>
    </row>
    <row r="2193" spans="1:5" x14ac:dyDescent="0.25">
      <c r="A2193" t="s">
        <v>8043</v>
      </c>
      <c r="B2193" t="s">
        <v>7828</v>
      </c>
      <c r="C2193" s="6">
        <v>375</v>
      </c>
      <c r="D2193" s="6">
        <v>375</v>
      </c>
      <c r="E2193" s="2" t="s">
        <v>8044</v>
      </c>
    </row>
    <row r="2194" spans="1:5" ht="60" x14ac:dyDescent="0.25">
      <c r="A2194" t="s">
        <v>8045</v>
      </c>
      <c r="B2194" t="s">
        <v>7849</v>
      </c>
      <c r="C2194" s="6">
        <v>225</v>
      </c>
      <c r="D2194" s="6">
        <v>225</v>
      </c>
      <c r="E2194" s="2" t="s">
        <v>8046</v>
      </c>
    </row>
    <row r="2195" spans="1:5" ht="75" x14ac:dyDescent="0.25">
      <c r="A2195" t="s">
        <v>8047</v>
      </c>
      <c r="B2195" t="s">
        <v>7853</v>
      </c>
      <c r="C2195" s="6">
        <v>45600</v>
      </c>
      <c r="D2195" s="6">
        <v>45600</v>
      </c>
      <c r="E2195" s="2" t="s">
        <v>8048</v>
      </c>
    </row>
    <row r="2196" spans="1:5" s="3" customFormat="1" x14ac:dyDescent="0.25">
      <c r="A2196" s="3" t="s">
        <v>22012</v>
      </c>
      <c r="C2196" s="5">
        <f>SUM(C2193:C2195)</f>
        <v>46200</v>
      </c>
      <c r="D2196" s="5">
        <f>SUM(D2193:D2195)</f>
        <v>46200</v>
      </c>
      <c r="E2196" s="4"/>
    </row>
    <row r="2197" spans="1:5" x14ac:dyDescent="0.25">
      <c r="A2197" t="s">
        <v>8050</v>
      </c>
      <c r="B2197" t="s">
        <v>7828</v>
      </c>
      <c r="C2197" s="6">
        <v>125</v>
      </c>
      <c r="D2197" s="6">
        <v>125</v>
      </c>
      <c r="E2197" s="2" t="s">
        <v>8051</v>
      </c>
    </row>
    <row r="2198" spans="1:5" ht="60" x14ac:dyDescent="0.25">
      <c r="A2198" t="s">
        <v>8060</v>
      </c>
      <c r="B2198" t="s">
        <v>7849</v>
      </c>
      <c r="C2198" s="6">
        <v>60</v>
      </c>
      <c r="D2198" s="6">
        <v>60</v>
      </c>
      <c r="E2198" s="2" t="s">
        <v>8061</v>
      </c>
    </row>
    <row r="2199" spans="1:5" ht="75" x14ac:dyDescent="0.25">
      <c r="A2199" t="s">
        <v>8063</v>
      </c>
      <c r="B2199" t="s">
        <v>7853</v>
      </c>
      <c r="C2199" s="6">
        <v>9600</v>
      </c>
      <c r="D2199" s="6">
        <v>9600</v>
      </c>
      <c r="E2199" s="2" t="s">
        <v>8064</v>
      </c>
    </row>
    <row r="2200" spans="1:5" s="3" customFormat="1" x14ac:dyDescent="0.25">
      <c r="A2200" s="3" t="s">
        <v>22012</v>
      </c>
      <c r="C2200" s="5">
        <f>SUM(C2197:C2199)</f>
        <v>9785</v>
      </c>
      <c r="D2200" s="5">
        <f>SUM(D2197:D2199)</f>
        <v>9785</v>
      </c>
      <c r="E2200" s="4"/>
    </row>
    <row r="2201" spans="1:5" x14ac:dyDescent="0.25">
      <c r="A2201" t="s">
        <v>8098</v>
      </c>
      <c r="B2201" t="s">
        <v>8099</v>
      </c>
      <c r="C2201" s="6">
        <v>500</v>
      </c>
      <c r="D2201" s="6">
        <v>500</v>
      </c>
    </row>
    <row r="2202" spans="1:5" ht="30" x14ac:dyDescent="0.25">
      <c r="A2202" t="s">
        <v>8100</v>
      </c>
      <c r="B2202" t="s">
        <v>8101</v>
      </c>
      <c r="C2202" s="6">
        <v>6376</v>
      </c>
      <c r="D2202" s="6">
        <v>7326</v>
      </c>
      <c r="E2202" s="2" t="s">
        <v>8102</v>
      </c>
    </row>
    <row r="2203" spans="1:5" x14ac:dyDescent="0.25">
      <c r="A2203" t="s">
        <v>8103</v>
      </c>
      <c r="B2203" t="s">
        <v>8104</v>
      </c>
      <c r="C2203" s="6">
        <v>1000</v>
      </c>
      <c r="D2203" s="6">
        <v>1000</v>
      </c>
    </row>
    <row r="2204" spans="1:5" x14ac:dyDescent="0.25">
      <c r="A2204" t="s">
        <v>8111</v>
      </c>
      <c r="B2204" t="s">
        <v>8112</v>
      </c>
      <c r="C2204" s="6">
        <v>600</v>
      </c>
      <c r="D2204" s="6">
        <v>1000</v>
      </c>
    </row>
    <row r="2205" spans="1:5" x14ac:dyDescent="0.25">
      <c r="A2205" t="s">
        <v>8117</v>
      </c>
      <c r="B2205" t="s">
        <v>8118</v>
      </c>
      <c r="C2205" s="6">
        <v>250</v>
      </c>
      <c r="D2205" s="6">
        <v>750</v>
      </c>
      <c r="E2205" s="2" t="s">
        <v>8119</v>
      </c>
    </row>
    <row r="2206" spans="1:5" x14ac:dyDescent="0.25">
      <c r="A2206" t="s">
        <v>8120</v>
      </c>
      <c r="B2206" t="s">
        <v>8121</v>
      </c>
      <c r="C2206" s="6">
        <v>689</v>
      </c>
      <c r="D2206" s="6">
        <v>1079</v>
      </c>
      <c r="E2206" s="2" t="s">
        <v>8122</v>
      </c>
    </row>
    <row r="2207" spans="1:5" x14ac:dyDescent="0.25">
      <c r="A2207" t="s">
        <v>8129</v>
      </c>
      <c r="B2207" t="s">
        <v>8130</v>
      </c>
      <c r="C2207" s="6">
        <v>3000</v>
      </c>
      <c r="D2207" s="6">
        <v>1500</v>
      </c>
      <c r="E2207" s="2" t="s">
        <v>8131</v>
      </c>
    </row>
    <row r="2208" spans="1:5" x14ac:dyDescent="0.25">
      <c r="A2208" t="s">
        <v>8144</v>
      </c>
      <c r="B2208" t="s">
        <v>8145</v>
      </c>
      <c r="C2208" s="6">
        <v>0</v>
      </c>
      <c r="D2208" s="6">
        <v>3000</v>
      </c>
      <c r="E2208" s="2" t="s">
        <v>8122</v>
      </c>
    </row>
    <row r="2209" spans="1:5" x14ac:dyDescent="0.25">
      <c r="A2209" t="s">
        <v>8146</v>
      </c>
      <c r="B2209" t="s">
        <v>8147</v>
      </c>
      <c r="C2209" s="6">
        <v>0</v>
      </c>
      <c r="D2209" s="6">
        <v>0</v>
      </c>
      <c r="E2209" s="2" t="s">
        <v>8148</v>
      </c>
    </row>
    <row r="2210" spans="1:5" x14ac:dyDescent="0.25">
      <c r="A2210" t="s">
        <v>8157</v>
      </c>
      <c r="B2210" t="s">
        <v>8158</v>
      </c>
      <c r="C2210" s="6">
        <v>400</v>
      </c>
      <c r="D2210" s="6">
        <v>400</v>
      </c>
      <c r="E2210" s="2" t="s">
        <v>8159</v>
      </c>
    </row>
    <row r="2211" spans="1:5" x14ac:dyDescent="0.25">
      <c r="A2211" t="s">
        <v>8160</v>
      </c>
      <c r="B2211" t="s">
        <v>8161</v>
      </c>
      <c r="C2211" s="6">
        <v>297</v>
      </c>
      <c r="D2211" s="6">
        <v>0</v>
      </c>
    </row>
    <row r="2212" spans="1:5" x14ac:dyDescent="0.25">
      <c r="A2212" t="s">
        <v>8168</v>
      </c>
      <c r="B2212" t="s">
        <v>8169</v>
      </c>
      <c r="C2212" s="6">
        <v>2000</v>
      </c>
      <c r="D2212" s="6">
        <v>2000</v>
      </c>
    </row>
    <row r="2213" spans="1:5" x14ac:dyDescent="0.25">
      <c r="A2213" t="s">
        <v>8170</v>
      </c>
      <c r="B2213" t="s">
        <v>8171</v>
      </c>
      <c r="C2213" s="6">
        <v>2500</v>
      </c>
      <c r="D2213" s="6">
        <v>2500</v>
      </c>
      <c r="E2213" s="2" t="s">
        <v>8172</v>
      </c>
    </row>
    <row r="2214" spans="1:5" x14ac:dyDescent="0.25">
      <c r="A2214" t="s">
        <v>8177</v>
      </c>
      <c r="B2214" t="s">
        <v>8178</v>
      </c>
      <c r="C2214" s="6">
        <v>74851</v>
      </c>
      <c r="D2214" s="6">
        <v>72386</v>
      </c>
    </row>
    <row r="2215" spans="1:5" x14ac:dyDescent="0.25">
      <c r="A2215" t="s">
        <v>8181</v>
      </c>
      <c r="B2215" t="s">
        <v>8182</v>
      </c>
      <c r="C2215" s="6">
        <v>48600</v>
      </c>
      <c r="D2215" s="6">
        <v>49000</v>
      </c>
    </row>
    <row r="2216" spans="1:5" x14ac:dyDescent="0.25">
      <c r="A2216" t="s">
        <v>8185</v>
      </c>
      <c r="B2216" t="s">
        <v>8186</v>
      </c>
      <c r="C2216" s="6">
        <v>8900</v>
      </c>
      <c r="D2216" s="6">
        <v>9345</v>
      </c>
    </row>
    <row r="2217" spans="1:5" x14ac:dyDescent="0.25">
      <c r="A2217" t="s">
        <v>8187</v>
      </c>
      <c r="B2217" t="s">
        <v>8188</v>
      </c>
      <c r="C2217" s="6">
        <v>3200</v>
      </c>
      <c r="D2217" s="6">
        <v>420</v>
      </c>
      <c r="E2217" s="2" t="s">
        <v>8189</v>
      </c>
    </row>
    <row r="2218" spans="1:5" x14ac:dyDescent="0.25">
      <c r="A2218" t="s">
        <v>8190</v>
      </c>
      <c r="B2218" t="s">
        <v>8191</v>
      </c>
      <c r="C2218" s="6">
        <v>0</v>
      </c>
      <c r="D2218" s="6">
        <v>1436</v>
      </c>
      <c r="E2218" s="2" t="s">
        <v>7207</v>
      </c>
    </row>
    <row r="2219" spans="1:5" x14ac:dyDescent="0.25">
      <c r="A2219" t="s">
        <v>8192</v>
      </c>
      <c r="B2219" t="s">
        <v>8193</v>
      </c>
      <c r="C2219" s="6">
        <v>4932</v>
      </c>
      <c r="D2219" s="6">
        <v>4903</v>
      </c>
    </row>
    <row r="2220" spans="1:5" x14ac:dyDescent="0.25">
      <c r="A2220" t="s">
        <v>8194</v>
      </c>
      <c r="B2220" t="s">
        <v>8195</v>
      </c>
      <c r="C2220" s="6">
        <v>3214</v>
      </c>
      <c r="D2220" s="6">
        <v>3142</v>
      </c>
    </row>
    <row r="2221" spans="1:5" x14ac:dyDescent="0.25">
      <c r="A2221" t="s">
        <v>8196</v>
      </c>
      <c r="B2221" t="s">
        <v>8197</v>
      </c>
      <c r="C2221" s="6">
        <v>5942</v>
      </c>
      <c r="D2221" s="6">
        <v>5922</v>
      </c>
    </row>
    <row r="2222" spans="1:5" ht="90" x14ac:dyDescent="0.25">
      <c r="A2222" t="s">
        <v>8200</v>
      </c>
      <c r="B2222" t="s">
        <v>8201</v>
      </c>
      <c r="C2222" s="6">
        <v>0</v>
      </c>
      <c r="D2222" s="6">
        <v>36500</v>
      </c>
      <c r="E2222" s="2" t="s">
        <v>8202</v>
      </c>
    </row>
    <row r="2223" spans="1:5" s="3" customFormat="1" x14ac:dyDescent="0.25">
      <c r="A2223" s="3" t="s">
        <v>22013</v>
      </c>
      <c r="C2223" s="5">
        <f>SUM(C2201:C2222)</f>
        <v>167251</v>
      </c>
      <c r="D2223" s="5">
        <f>SUM(D2201:D2222)</f>
        <v>204109</v>
      </c>
      <c r="E2223" s="4"/>
    </row>
    <row r="2224" spans="1:5" x14ac:dyDescent="0.25">
      <c r="A2224" t="s">
        <v>8435</v>
      </c>
      <c r="B2224" t="s">
        <v>8436</v>
      </c>
      <c r="C2224" s="6">
        <v>0</v>
      </c>
      <c r="D2224" s="6">
        <v>200</v>
      </c>
    </row>
    <row r="2225" spans="1:5" ht="30" x14ac:dyDescent="0.25">
      <c r="A2225" t="s">
        <v>8437</v>
      </c>
      <c r="B2225" t="s">
        <v>8438</v>
      </c>
      <c r="C2225" s="6">
        <v>1500</v>
      </c>
      <c r="D2225" s="6">
        <v>1500</v>
      </c>
      <c r="E2225" s="2" t="s">
        <v>8439</v>
      </c>
    </row>
    <row r="2226" spans="1:5" ht="30" x14ac:dyDescent="0.25">
      <c r="A2226" t="s">
        <v>8446</v>
      </c>
      <c r="B2226" t="s">
        <v>8447</v>
      </c>
      <c r="C2226" s="6">
        <v>3900</v>
      </c>
      <c r="D2226" s="6">
        <v>3900</v>
      </c>
      <c r="E2226" s="2" t="s">
        <v>8448</v>
      </c>
    </row>
    <row r="2227" spans="1:5" x14ac:dyDescent="0.25">
      <c r="A2227" t="s">
        <v>8449</v>
      </c>
      <c r="B2227" t="s">
        <v>8450</v>
      </c>
      <c r="C2227" s="6">
        <v>1250</v>
      </c>
      <c r="D2227" s="6">
        <v>1250</v>
      </c>
      <c r="E2227" s="2" t="s">
        <v>8451</v>
      </c>
    </row>
    <row r="2228" spans="1:5" x14ac:dyDescent="0.25">
      <c r="A2228" t="s">
        <v>8456</v>
      </c>
      <c r="B2228" t="s">
        <v>8457</v>
      </c>
      <c r="C2228" s="6">
        <v>750</v>
      </c>
      <c r="D2228" s="6">
        <v>750</v>
      </c>
      <c r="E2228" s="2" t="s">
        <v>8458</v>
      </c>
    </row>
    <row r="2229" spans="1:5" s="3" customFormat="1" x14ac:dyDescent="0.25">
      <c r="A2229" s="3" t="s">
        <v>22014</v>
      </c>
      <c r="C2229" s="5">
        <f>SUM(C2224:C2228)</f>
        <v>7400</v>
      </c>
      <c r="D2229" s="5">
        <f>SUM(D2224:D2228)</f>
        <v>7600</v>
      </c>
      <c r="E2229" s="4"/>
    </row>
    <row r="2230" spans="1:5" ht="30" x14ac:dyDescent="0.25">
      <c r="A2230" t="s">
        <v>8538</v>
      </c>
      <c r="B2230" t="s">
        <v>8438</v>
      </c>
      <c r="C2230" s="6">
        <v>1500</v>
      </c>
      <c r="D2230" s="6">
        <v>2300</v>
      </c>
      <c r="E2230" s="2" t="s">
        <v>8539</v>
      </c>
    </row>
    <row r="2231" spans="1:5" ht="30" x14ac:dyDescent="0.25">
      <c r="A2231" t="s">
        <v>8570</v>
      </c>
      <c r="B2231" t="s">
        <v>8516</v>
      </c>
      <c r="C2231" s="6">
        <v>7680</v>
      </c>
      <c r="D2231" s="6">
        <v>8960</v>
      </c>
      <c r="E2231" s="2" t="s">
        <v>8571</v>
      </c>
    </row>
    <row r="2232" spans="1:5" x14ac:dyDescent="0.25">
      <c r="A2232" t="s">
        <v>8574</v>
      </c>
      <c r="B2232" t="s">
        <v>8524</v>
      </c>
      <c r="C2232" s="6">
        <v>500</v>
      </c>
      <c r="D2232" s="6">
        <v>0</v>
      </c>
    </row>
    <row r="2233" spans="1:5" x14ac:dyDescent="0.25">
      <c r="A2233" t="s">
        <v>8576</v>
      </c>
      <c r="B2233" t="s">
        <v>8528</v>
      </c>
      <c r="C2233" s="6">
        <v>588</v>
      </c>
      <c r="D2233" s="6">
        <v>588</v>
      </c>
    </row>
    <row r="2234" spans="1:5" s="3" customFormat="1" x14ac:dyDescent="0.25">
      <c r="A2234" s="3" t="s">
        <v>22014</v>
      </c>
      <c r="C2234" s="5">
        <f>SUM(C2230:C2233)</f>
        <v>10268</v>
      </c>
      <c r="D2234" s="5">
        <f>SUM(D2230:D2233)</f>
        <v>11848</v>
      </c>
      <c r="E2234" s="4"/>
    </row>
    <row r="2235" spans="1:5" x14ac:dyDescent="0.25">
      <c r="A2235" s="15" t="s">
        <v>21889</v>
      </c>
      <c r="B2235" s="14" t="s">
        <v>8438</v>
      </c>
      <c r="C2235" s="30">
        <v>0</v>
      </c>
      <c r="D2235" s="20">
        <v>1500</v>
      </c>
      <c r="E2235" s="16" t="s">
        <v>21890</v>
      </c>
    </row>
    <row r="2236" spans="1:5" x14ac:dyDescent="0.25">
      <c r="A2236" s="15" t="s">
        <v>21891</v>
      </c>
      <c r="B2236" s="14" t="s">
        <v>8472</v>
      </c>
      <c r="C2236" s="30">
        <v>0</v>
      </c>
      <c r="D2236" s="20">
        <v>500</v>
      </c>
      <c r="E2236" s="16" t="s">
        <v>21892</v>
      </c>
    </row>
    <row r="2237" spans="1:5" ht="30" x14ac:dyDescent="0.25">
      <c r="A2237" s="17" t="s">
        <v>21893</v>
      </c>
      <c r="B2237" s="14" t="s">
        <v>8516</v>
      </c>
      <c r="C2237" s="30">
        <v>0</v>
      </c>
      <c r="D2237" s="20">
        <v>13440</v>
      </c>
      <c r="E2237" s="18" t="s">
        <v>21894</v>
      </c>
    </row>
    <row r="2238" spans="1:5" ht="30" x14ac:dyDescent="0.25">
      <c r="A2238" s="19" t="s">
        <v>21895</v>
      </c>
      <c r="B2238" s="14" t="s">
        <v>8526</v>
      </c>
      <c r="C2238" s="30">
        <v>0</v>
      </c>
      <c r="D2238" s="20">
        <v>150</v>
      </c>
      <c r="E2238" s="18" t="s">
        <v>21896</v>
      </c>
    </row>
    <row r="2239" spans="1:5" s="3" customFormat="1" x14ac:dyDescent="0.25">
      <c r="A2239" s="3" t="s">
        <v>22014</v>
      </c>
      <c r="C2239" s="5">
        <f>SUM(C2235:C2238)</f>
        <v>0</v>
      </c>
      <c r="D2239" s="5">
        <f>SUM(D2235:D2238)</f>
        <v>15590</v>
      </c>
      <c r="E2239" s="4"/>
    </row>
    <row r="2240" spans="1:5" x14ac:dyDescent="0.25">
      <c r="A2240" t="s">
        <v>8582</v>
      </c>
      <c r="B2240" t="s">
        <v>8438</v>
      </c>
      <c r="C2240" s="6">
        <v>1500</v>
      </c>
      <c r="D2240" s="6">
        <v>2000</v>
      </c>
      <c r="E2240" s="2" t="s">
        <v>8583</v>
      </c>
    </row>
    <row r="2241" spans="1:5" ht="30" x14ac:dyDescent="0.25">
      <c r="A2241" t="s">
        <v>8599</v>
      </c>
      <c r="B2241" t="s">
        <v>8480</v>
      </c>
      <c r="C2241" s="6">
        <v>1500</v>
      </c>
      <c r="D2241" s="6">
        <v>2000</v>
      </c>
      <c r="E2241" s="2" t="s">
        <v>8600</v>
      </c>
    </row>
    <row r="2242" spans="1:5" ht="30" x14ac:dyDescent="0.25">
      <c r="A2242" t="s">
        <v>8614</v>
      </c>
      <c r="B2242" t="s">
        <v>8516</v>
      </c>
      <c r="C2242" s="6">
        <v>9120</v>
      </c>
      <c r="D2242" s="6">
        <v>10640</v>
      </c>
      <c r="E2242" s="2" t="s">
        <v>8615</v>
      </c>
    </row>
    <row r="2243" spans="1:5" x14ac:dyDescent="0.25">
      <c r="A2243" t="s">
        <v>8618</v>
      </c>
      <c r="B2243" t="s">
        <v>8524</v>
      </c>
      <c r="C2243" s="6">
        <v>500</v>
      </c>
      <c r="D2243" s="6">
        <v>0</v>
      </c>
    </row>
    <row r="2244" spans="1:5" ht="30" x14ac:dyDescent="0.25">
      <c r="A2244" t="s">
        <v>8619</v>
      </c>
      <c r="B2244" t="s">
        <v>8526</v>
      </c>
      <c r="C2244" s="6">
        <v>150</v>
      </c>
      <c r="D2244" s="6">
        <v>150</v>
      </c>
      <c r="E2244" s="2" t="s">
        <v>8620</v>
      </c>
    </row>
    <row r="2245" spans="1:5" x14ac:dyDescent="0.25">
      <c r="A2245" t="s">
        <v>8621</v>
      </c>
      <c r="B2245" t="s">
        <v>8528</v>
      </c>
      <c r="C2245" s="6">
        <v>698</v>
      </c>
      <c r="D2245" s="6">
        <v>698</v>
      </c>
    </row>
    <row r="2246" spans="1:5" s="3" customFormat="1" x14ac:dyDescent="0.25">
      <c r="A2246" s="3" t="s">
        <v>22014</v>
      </c>
      <c r="C2246" s="5">
        <f>SUM(C2240:C2245)</f>
        <v>13468</v>
      </c>
      <c r="D2246" s="5">
        <f>SUM(D2240:D2245)</f>
        <v>15488</v>
      </c>
      <c r="E2246" s="4"/>
    </row>
    <row r="2247" spans="1:5" ht="60" x14ac:dyDescent="0.25">
      <c r="A2247" t="s">
        <v>8627</v>
      </c>
      <c r="B2247" t="s">
        <v>8438</v>
      </c>
      <c r="C2247" s="6">
        <v>2800</v>
      </c>
      <c r="D2247" s="6">
        <v>14300</v>
      </c>
      <c r="E2247" s="2" t="s">
        <v>8628</v>
      </c>
    </row>
    <row r="2248" spans="1:5" x14ac:dyDescent="0.25">
      <c r="A2248" t="s">
        <v>8643</v>
      </c>
      <c r="B2248" t="s">
        <v>8472</v>
      </c>
      <c r="C2248" s="6">
        <v>0</v>
      </c>
      <c r="D2248" s="6">
        <v>625</v>
      </c>
      <c r="E2248" s="2" t="s">
        <v>8644</v>
      </c>
    </row>
    <row r="2249" spans="1:5" ht="30" x14ac:dyDescent="0.25">
      <c r="A2249" t="s">
        <v>8645</v>
      </c>
      <c r="B2249" t="s">
        <v>8480</v>
      </c>
      <c r="C2249" s="6">
        <v>250</v>
      </c>
      <c r="D2249" s="6">
        <v>900</v>
      </c>
      <c r="E2249" s="2" t="s">
        <v>8646</v>
      </c>
    </row>
    <row r="2250" spans="1:5" ht="45" x14ac:dyDescent="0.25">
      <c r="A2250" t="s">
        <v>8660</v>
      </c>
      <c r="B2250" t="s">
        <v>8516</v>
      </c>
      <c r="C2250" s="6">
        <v>10080</v>
      </c>
      <c r="D2250" s="6">
        <v>30240</v>
      </c>
      <c r="E2250" s="2" t="s">
        <v>8661</v>
      </c>
    </row>
    <row r="2251" spans="1:5" x14ac:dyDescent="0.25">
      <c r="A2251" t="s">
        <v>8666</v>
      </c>
      <c r="B2251" t="s">
        <v>8528</v>
      </c>
      <c r="C2251" s="6">
        <v>771</v>
      </c>
      <c r="D2251" s="6">
        <v>771</v>
      </c>
    </row>
    <row r="2252" spans="1:5" s="3" customFormat="1" x14ac:dyDescent="0.25">
      <c r="A2252" s="3" t="s">
        <v>22014</v>
      </c>
      <c r="C2252" s="5">
        <f>SUM(C2247:C2251)</f>
        <v>13901</v>
      </c>
      <c r="D2252" s="5">
        <f>SUM(D2247:D2251)</f>
        <v>46836</v>
      </c>
      <c r="E2252" s="4"/>
    </row>
    <row r="2253" spans="1:5" x14ac:dyDescent="0.25">
      <c r="A2253" t="s">
        <v>8672</v>
      </c>
      <c r="B2253" t="s">
        <v>8438</v>
      </c>
      <c r="C2253" s="6">
        <v>0</v>
      </c>
      <c r="D2253" s="6">
        <v>2400</v>
      </c>
      <c r="E2253" s="2" t="s">
        <v>8673</v>
      </c>
    </row>
    <row r="2254" spans="1:5" x14ac:dyDescent="0.25">
      <c r="A2254" t="s">
        <v>8678</v>
      </c>
      <c r="B2254" t="s">
        <v>8450</v>
      </c>
      <c r="C2254" s="6">
        <v>0</v>
      </c>
      <c r="D2254" s="6">
        <v>500</v>
      </c>
      <c r="E2254" s="2" t="s">
        <v>8679</v>
      </c>
    </row>
    <row r="2255" spans="1:5" x14ac:dyDescent="0.25">
      <c r="A2255" t="s">
        <v>8683</v>
      </c>
      <c r="B2255" t="s">
        <v>8460</v>
      </c>
      <c r="C2255" s="6">
        <v>0</v>
      </c>
      <c r="D2255" s="6">
        <v>5000</v>
      </c>
      <c r="E2255" s="2" t="s">
        <v>8679</v>
      </c>
    </row>
    <row r="2256" spans="1:5" x14ac:dyDescent="0.25">
      <c r="A2256" t="s">
        <v>8685</v>
      </c>
      <c r="B2256" t="s">
        <v>8464</v>
      </c>
      <c r="C2256" s="6">
        <v>0</v>
      </c>
      <c r="D2256" s="6">
        <v>48000</v>
      </c>
      <c r="E2256" s="2" t="s">
        <v>8686</v>
      </c>
    </row>
    <row r="2257" spans="1:5" ht="30" x14ac:dyDescent="0.25">
      <c r="A2257" t="s">
        <v>8688</v>
      </c>
      <c r="B2257" t="s">
        <v>8468</v>
      </c>
      <c r="C2257" s="6">
        <v>0</v>
      </c>
      <c r="D2257" s="6">
        <v>24000</v>
      </c>
      <c r="E2257" s="2" t="s">
        <v>8689</v>
      </c>
    </row>
    <row r="2258" spans="1:5" x14ac:dyDescent="0.25">
      <c r="A2258" t="s">
        <v>8691</v>
      </c>
      <c r="B2258" t="s">
        <v>8472</v>
      </c>
      <c r="C2258" s="6">
        <v>0</v>
      </c>
      <c r="D2258" s="6">
        <v>1200</v>
      </c>
      <c r="E2258" s="2" t="s">
        <v>8692</v>
      </c>
    </row>
    <row r="2259" spans="1:5" s="3" customFormat="1" x14ac:dyDescent="0.25">
      <c r="A2259" s="3" t="s">
        <v>22014</v>
      </c>
      <c r="C2259" s="5">
        <f>SUM(C2253:C2258)</f>
        <v>0</v>
      </c>
      <c r="D2259" s="5">
        <f>SUM(D2253:D2258)</f>
        <v>81100</v>
      </c>
      <c r="E2259" s="4"/>
    </row>
    <row r="2260" spans="1:5" x14ac:dyDescent="0.25">
      <c r="A2260" t="s">
        <v>8724</v>
      </c>
      <c r="B2260" t="s">
        <v>8438</v>
      </c>
      <c r="C2260" s="6">
        <v>0</v>
      </c>
      <c r="D2260" s="6">
        <v>2000</v>
      </c>
      <c r="E2260" s="2" t="s">
        <v>8725</v>
      </c>
    </row>
    <row r="2261" spans="1:5" x14ac:dyDescent="0.25">
      <c r="A2261" t="s">
        <v>8730</v>
      </c>
      <c r="B2261" t="s">
        <v>8450</v>
      </c>
      <c r="C2261" s="6">
        <v>0</v>
      </c>
      <c r="D2261" s="6">
        <v>500</v>
      </c>
      <c r="E2261" s="2" t="s">
        <v>8731</v>
      </c>
    </row>
    <row r="2262" spans="1:5" ht="30" x14ac:dyDescent="0.25">
      <c r="A2262" t="s">
        <v>8737</v>
      </c>
      <c r="B2262" t="s">
        <v>8464</v>
      </c>
      <c r="C2262" s="6">
        <v>0</v>
      </c>
      <c r="D2262" s="6">
        <v>43200</v>
      </c>
      <c r="E2262" s="2" t="s">
        <v>8738</v>
      </c>
    </row>
    <row r="2263" spans="1:5" ht="45" x14ac:dyDescent="0.25">
      <c r="A2263" t="s">
        <v>8739</v>
      </c>
      <c r="B2263" t="s">
        <v>8466</v>
      </c>
      <c r="C2263" s="6">
        <v>0</v>
      </c>
      <c r="D2263" s="6">
        <v>3900</v>
      </c>
      <c r="E2263" s="2" t="s">
        <v>8740</v>
      </c>
    </row>
    <row r="2264" spans="1:5" x14ac:dyDescent="0.25">
      <c r="A2264" t="s">
        <v>8758</v>
      </c>
      <c r="B2264" t="s">
        <v>8506</v>
      </c>
      <c r="C2264" s="6">
        <v>0</v>
      </c>
      <c r="D2264" s="6">
        <v>240</v>
      </c>
      <c r="E2264" s="2" t="s">
        <v>8759</v>
      </c>
    </row>
    <row r="2265" spans="1:5" s="3" customFormat="1" x14ac:dyDescent="0.25">
      <c r="A2265" s="3" t="s">
        <v>22014</v>
      </c>
      <c r="C2265" s="5">
        <f>SUM(C2260:C2264)</f>
        <v>0</v>
      </c>
      <c r="D2265" s="5">
        <f>SUM(D2260:D2264)</f>
        <v>49840</v>
      </c>
      <c r="E2265" s="4"/>
    </row>
    <row r="2266" spans="1:5" ht="30" x14ac:dyDescent="0.25">
      <c r="A2266" t="s">
        <v>8777</v>
      </c>
      <c r="B2266" t="s">
        <v>8778</v>
      </c>
      <c r="C2266" s="6">
        <v>300</v>
      </c>
      <c r="D2266" s="6">
        <v>300</v>
      </c>
      <c r="E2266" s="2" t="s">
        <v>8779</v>
      </c>
    </row>
    <row r="2267" spans="1:5" x14ac:dyDescent="0.25">
      <c r="A2267" t="s">
        <v>8800</v>
      </c>
      <c r="B2267" t="s">
        <v>8801</v>
      </c>
      <c r="C2267" s="6">
        <v>3500</v>
      </c>
      <c r="D2267" s="6">
        <v>3500</v>
      </c>
      <c r="E2267" s="2" t="s">
        <v>8802</v>
      </c>
    </row>
    <row r="2268" spans="1:5" s="3" customFormat="1" x14ac:dyDescent="0.25">
      <c r="A2268" s="3" t="s">
        <v>22035</v>
      </c>
      <c r="C2268" s="5">
        <f>SUM(C2266:C2267)</f>
        <v>3800</v>
      </c>
      <c r="D2268" s="5">
        <f>SUM(D2266:D2267)</f>
        <v>3800</v>
      </c>
      <c r="E2268" s="4"/>
    </row>
    <row r="2269" spans="1:5" x14ac:dyDescent="0.25">
      <c r="A2269" t="s">
        <v>8867</v>
      </c>
      <c r="B2269" t="s">
        <v>8868</v>
      </c>
      <c r="C2269" s="6">
        <v>500</v>
      </c>
      <c r="D2269" s="6">
        <v>300</v>
      </c>
      <c r="E2269" s="2" t="s">
        <v>8869</v>
      </c>
    </row>
    <row r="2270" spans="1:5" x14ac:dyDescent="0.25">
      <c r="A2270" t="s">
        <v>8870</v>
      </c>
      <c r="B2270" t="s">
        <v>8871</v>
      </c>
      <c r="C2270" s="6">
        <v>500</v>
      </c>
      <c r="D2270" s="6">
        <v>500</v>
      </c>
      <c r="E2270" s="2" t="s">
        <v>8872</v>
      </c>
    </row>
    <row r="2271" spans="1:5" x14ac:dyDescent="0.25">
      <c r="A2271" t="s">
        <v>8873</v>
      </c>
      <c r="B2271" t="s">
        <v>8874</v>
      </c>
      <c r="C2271" s="6">
        <v>2500</v>
      </c>
      <c r="D2271" s="6">
        <v>2500</v>
      </c>
      <c r="E2271" s="2" t="s">
        <v>8875</v>
      </c>
    </row>
    <row r="2272" spans="1:5" x14ac:dyDescent="0.25">
      <c r="A2272" t="s">
        <v>8876</v>
      </c>
      <c r="B2272" t="s">
        <v>8877</v>
      </c>
      <c r="C2272" s="6">
        <v>500</v>
      </c>
      <c r="D2272" s="6">
        <v>500</v>
      </c>
      <c r="E2272" s="2" t="s">
        <v>8878</v>
      </c>
    </row>
    <row r="2273" spans="1:5" x14ac:dyDescent="0.25">
      <c r="A2273" t="s">
        <v>8879</v>
      </c>
      <c r="B2273" t="s">
        <v>8880</v>
      </c>
      <c r="C2273" s="6">
        <v>100</v>
      </c>
      <c r="D2273" s="6">
        <v>50</v>
      </c>
      <c r="E2273" s="2" t="s">
        <v>8881</v>
      </c>
    </row>
    <row r="2274" spans="1:5" x14ac:dyDescent="0.25">
      <c r="A2274" t="s">
        <v>8884</v>
      </c>
      <c r="B2274" t="s">
        <v>8885</v>
      </c>
      <c r="C2274" s="6">
        <v>1000</v>
      </c>
      <c r="D2274" s="6">
        <v>1000</v>
      </c>
      <c r="E2274" s="2" t="s">
        <v>8886</v>
      </c>
    </row>
    <row r="2275" spans="1:5" x14ac:dyDescent="0.25">
      <c r="A2275" t="s">
        <v>8891</v>
      </c>
      <c r="B2275" t="s">
        <v>8892</v>
      </c>
      <c r="C2275" s="6">
        <v>0</v>
      </c>
      <c r="D2275" s="6">
        <v>260</v>
      </c>
      <c r="E2275" s="2" t="s">
        <v>8893</v>
      </c>
    </row>
    <row r="2276" spans="1:5" ht="45" x14ac:dyDescent="0.25">
      <c r="A2276" t="s">
        <v>8918</v>
      </c>
      <c r="B2276" t="s">
        <v>8919</v>
      </c>
      <c r="C2276" s="6">
        <v>0</v>
      </c>
      <c r="D2276" s="6">
        <v>800</v>
      </c>
      <c r="E2276" s="2" t="s">
        <v>8920</v>
      </c>
    </row>
    <row r="2277" spans="1:5" x14ac:dyDescent="0.25">
      <c r="A2277" t="s">
        <v>8927</v>
      </c>
      <c r="B2277" t="s">
        <v>8928</v>
      </c>
      <c r="C2277" s="6">
        <v>921</v>
      </c>
      <c r="D2277" s="6">
        <v>954</v>
      </c>
      <c r="E2277" s="2" t="s">
        <v>947</v>
      </c>
    </row>
    <row r="2278" spans="1:5" x14ac:dyDescent="0.25">
      <c r="A2278" t="s">
        <v>8937</v>
      </c>
      <c r="B2278" t="s">
        <v>8938</v>
      </c>
      <c r="C2278" s="6">
        <v>0</v>
      </c>
      <c r="D2278" s="6">
        <v>400</v>
      </c>
      <c r="E2278" s="2" t="s">
        <v>8939</v>
      </c>
    </row>
    <row r="2279" spans="1:5" x14ac:dyDescent="0.25">
      <c r="A2279" t="s">
        <v>8944</v>
      </c>
      <c r="B2279" t="s">
        <v>8945</v>
      </c>
      <c r="C2279" s="6">
        <v>129588</v>
      </c>
      <c r="D2279" s="6">
        <v>136067</v>
      </c>
    </row>
    <row r="2280" spans="1:5" x14ac:dyDescent="0.25">
      <c r="A2280" t="s">
        <v>8946</v>
      </c>
      <c r="B2280" t="s">
        <v>8947</v>
      </c>
      <c r="C2280" s="6">
        <v>22230</v>
      </c>
      <c r="D2280" s="6">
        <v>18672</v>
      </c>
      <c r="E2280" s="2" t="s">
        <v>8948</v>
      </c>
    </row>
    <row r="2281" spans="1:5" ht="30" x14ac:dyDescent="0.25">
      <c r="A2281" t="s">
        <v>8949</v>
      </c>
      <c r="B2281" t="s">
        <v>8950</v>
      </c>
      <c r="C2281" s="6">
        <v>33345</v>
      </c>
      <c r="D2281" s="6">
        <v>39678</v>
      </c>
      <c r="E2281" s="2" t="s">
        <v>8951</v>
      </c>
    </row>
    <row r="2282" spans="1:5" x14ac:dyDescent="0.25">
      <c r="A2282" t="s">
        <v>8958</v>
      </c>
      <c r="B2282" t="s">
        <v>8959</v>
      </c>
      <c r="C2282" s="6">
        <v>4500</v>
      </c>
      <c r="D2282" s="6">
        <v>0</v>
      </c>
    </row>
    <row r="2283" spans="1:5" x14ac:dyDescent="0.25">
      <c r="A2283" t="s">
        <v>8962</v>
      </c>
      <c r="B2283" t="s">
        <v>8963</v>
      </c>
      <c r="C2283" s="6">
        <v>6131</v>
      </c>
      <c r="D2283" s="6">
        <v>6224</v>
      </c>
    </row>
    <row r="2284" spans="1:5" x14ac:dyDescent="0.25">
      <c r="A2284" t="s">
        <v>8964</v>
      </c>
      <c r="B2284" t="s">
        <v>8965</v>
      </c>
      <c r="C2284" s="6">
        <v>4919</v>
      </c>
      <c r="D2284" s="6">
        <v>5165</v>
      </c>
    </row>
    <row r="2285" spans="1:5" x14ac:dyDescent="0.25">
      <c r="A2285" t="s">
        <v>8966</v>
      </c>
      <c r="B2285" t="s">
        <v>8967</v>
      </c>
      <c r="C2285" s="6">
        <v>11261</v>
      </c>
      <c r="D2285" s="6">
        <v>11326</v>
      </c>
    </row>
    <row r="2286" spans="1:5" s="3" customFormat="1" x14ac:dyDescent="0.25">
      <c r="A2286" s="3" t="s">
        <v>22015</v>
      </c>
      <c r="C2286" s="5">
        <f>SUM(C2269:C2285)</f>
        <v>217995</v>
      </c>
      <c r="D2286" s="5">
        <f>SUM(D2269:D2285)</f>
        <v>224396</v>
      </c>
      <c r="E2286" s="4"/>
    </row>
    <row r="2287" spans="1:5" x14ac:dyDescent="0.25">
      <c r="A2287" t="s">
        <v>9068</v>
      </c>
      <c r="B2287" t="s">
        <v>9069</v>
      </c>
      <c r="C2287" s="6">
        <v>324</v>
      </c>
      <c r="D2287" s="6">
        <v>324</v>
      </c>
      <c r="E2287" s="2" t="s">
        <v>947</v>
      </c>
    </row>
    <row r="2288" spans="1:5" x14ac:dyDescent="0.25">
      <c r="A2288" t="s">
        <v>9084</v>
      </c>
      <c r="B2288" t="s">
        <v>9085</v>
      </c>
      <c r="C2288" s="6">
        <v>62539</v>
      </c>
      <c r="D2288" s="6">
        <v>65666</v>
      </c>
    </row>
    <row r="2289" spans="1:5" x14ac:dyDescent="0.25">
      <c r="A2289" t="s">
        <v>9094</v>
      </c>
      <c r="B2289" t="s">
        <v>9095</v>
      </c>
      <c r="C2289" s="6">
        <v>1000</v>
      </c>
      <c r="D2289" s="6">
        <v>0</v>
      </c>
    </row>
    <row r="2290" spans="1:5" x14ac:dyDescent="0.25">
      <c r="A2290" t="s">
        <v>9098</v>
      </c>
      <c r="B2290" t="s">
        <v>9099</v>
      </c>
      <c r="C2290" s="6">
        <v>907</v>
      </c>
      <c r="D2290" s="6">
        <v>952</v>
      </c>
    </row>
    <row r="2291" spans="1:5" x14ac:dyDescent="0.25">
      <c r="A2291" t="s">
        <v>9100</v>
      </c>
      <c r="B2291" t="s">
        <v>9101</v>
      </c>
      <c r="C2291" s="6">
        <v>2427</v>
      </c>
      <c r="D2291" s="6">
        <v>2548</v>
      </c>
    </row>
    <row r="2292" spans="1:5" x14ac:dyDescent="0.25">
      <c r="A2292" t="s">
        <v>9102</v>
      </c>
      <c r="B2292" t="s">
        <v>9103</v>
      </c>
      <c r="C2292" s="6">
        <v>3996</v>
      </c>
      <c r="D2292" s="6">
        <v>4027</v>
      </c>
    </row>
    <row r="2293" spans="1:5" s="3" customFormat="1" x14ac:dyDescent="0.25">
      <c r="A2293" s="3" t="s">
        <v>22016</v>
      </c>
      <c r="C2293" s="5">
        <f>SUM(C2287:C2292)</f>
        <v>71193</v>
      </c>
      <c r="D2293" s="5">
        <f>SUM(D2287:D2292)</f>
        <v>73517</v>
      </c>
      <c r="E2293" s="4"/>
    </row>
    <row r="2294" spans="1:5" ht="30" x14ac:dyDescent="0.25">
      <c r="A2294" t="s">
        <v>9108</v>
      </c>
      <c r="B2294" t="s">
        <v>9109</v>
      </c>
      <c r="C2294" s="6">
        <v>250</v>
      </c>
      <c r="D2294" s="6">
        <v>250</v>
      </c>
      <c r="E2294" s="2" t="s">
        <v>9110</v>
      </c>
    </row>
    <row r="2295" spans="1:5" x14ac:dyDescent="0.25">
      <c r="A2295" t="s">
        <v>9111</v>
      </c>
      <c r="B2295" t="s">
        <v>9112</v>
      </c>
      <c r="C2295" s="6">
        <v>250</v>
      </c>
      <c r="D2295" s="6">
        <v>250</v>
      </c>
      <c r="E2295" s="2" t="s">
        <v>9113</v>
      </c>
    </row>
    <row r="2296" spans="1:5" x14ac:dyDescent="0.25">
      <c r="A2296" t="s">
        <v>9114</v>
      </c>
      <c r="B2296" t="s">
        <v>9115</v>
      </c>
      <c r="C2296" s="6">
        <v>1500</v>
      </c>
      <c r="D2296" s="6">
        <v>1200</v>
      </c>
      <c r="E2296" s="2" t="s">
        <v>9116</v>
      </c>
    </row>
    <row r="2297" spans="1:5" x14ac:dyDescent="0.25">
      <c r="A2297" t="s">
        <v>9169</v>
      </c>
      <c r="B2297" t="s">
        <v>9170</v>
      </c>
      <c r="C2297" s="6">
        <v>200</v>
      </c>
      <c r="D2297" s="6">
        <v>200</v>
      </c>
      <c r="E2297" s="2" t="s">
        <v>9171</v>
      </c>
    </row>
    <row r="2298" spans="1:5" x14ac:dyDescent="0.25">
      <c r="A2298" t="s">
        <v>9180</v>
      </c>
      <c r="B2298" t="s">
        <v>9181</v>
      </c>
      <c r="C2298" s="6">
        <v>0</v>
      </c>
      <c r="D2298" s="6">
        <v>778</v>
      </c>
      <c r="E2298" s="2" t="s">
        <v>9182</v>
      </c>
    </row>
    <row r="2299" spans="1:5" ht="30" x14ac:dyDescent="0.25">
      <c r="A2299" t="s">
        <v>9183</v>
      </c>
      <c r="B2299" t="s">
        <v>9184</v>
      </c>
      <c r="C2299" s="6">
        <v>22971</v>
      </c>
      <c r="D2299" s="6">
        <v>25674</v>
      </c>
      <c r="E2299" s="2" t="s">
        <v>9185</v>
      </c>
    </row>
    <row r="2300" spans="1:5" x14ac:dyDescent="0.25">
      <c r="A2300" t="s">
        <v>9190</v>
      </c>
      <c r="B2300" t="s">
        <v>9191</v>
      </c>
      <c r="C2300" s="6">
        <v>500</v>
      </c>
      <c r="D2300" s="6">
        <v>0</v>
      </c>
    </row>
    <row r="2301" spans="1:5" x14ac:dyDescent="0.25">
      <c r="A2301" t="s">
        <v>9194</v>
      </c>
      <c r="B2301" t="s">
        <v>9195</v>
      </c>
      <c r="C2301" s="6">
        <v>1757</v>
      </c>
      <c r="D2301" s="6">
        <v>1757</v>
      </c>
    </row>
    <row r="2302" spans="1:5" s="3" customFormat="1" x14ac:dyDescent="0.25">
      <c r="A2302" s="3" t="s">
        <v>22017</v>
      </c>
      <c r="C2302" s="5">
        <f>SUM(C2294:C2301)</f>
        <v>27428</v>
      </c>
      <c r="D2302" s="5">
        <f>SUM(D2294:D2301)</f>
        <v>30109</v>
      </c>
      <c r="E2302" s="4"/>
    </row>
    <row r="2303" spans="1:5" x14ac:dyDescent="0.25">
      <c r="A2303" t="s">
        <v>9204</v>
      </c>
      <c r="B2303" t="s">
        <v>9205</v>
      </c>
      <c r="C2303" s="6">
        <v>0</v>
      </c>
      <c r="D2303" s="6">
        <v>200</v>
      </c>
      <c r="E2303" s="2" t="s">
        <v>9206</v>
      </c>
    </row>
    <row r="2304" spans="1:5" x14ac:dyDescent="0.25">
      <c r="A2304" t="s">
        <v>9207</v>
      </c>
      <c r="B2304" t="s">
        <v>9208</v>
      </c>
      <c r="C2304" s="6">
        <v>0</v>
      </c>
      <c r="D2304" s="6">
        <v>1500</v>
      </c>
      <c r="E2304" s="2" t="s">
        <v>9209</v>
      </c>
    </row>
    <row r="2305" spans="1:5" x14ac:dyDescent="0.25">
      <c r="A2305" t="s">
        <v>9210</v>
      </c>
      <c r="B2305" t="s">
        <v>9211</v>
      </c>
      <c r="C2305" s="6">
        <v>0</v>
      </c>
      <c r="D2305" s="6">
        <v>250</v>
      </c>
    </row>
    <row r="2306" spans="1:5" x14ac:dyDescent="0.25">
      <c r="A2306" t="s">
        <v>9212</v>
      </c>
      <c r="B2306" t="s">
        <v>9213</v>
      </c>
      <c r="C2306" s="6">
        <v>0</v>
      </c>
      <c r="D2306" s="6">
        <v>250</v>
      </c>
      <c r="E2306" s="2" t="s">
        <v>9214</v>
      </c>
    </row>
    <row r="2307" spans="1:5" ht="30" x14ac:dyDescent="0.25">
      <c r="A2307" t="s">
        <v>9219</v>
      </c>
      <c r="B2307" t="s">
        <v>9220</v>
      </c>
      <c r="C2307" s="6">
        <v>0</v>
      </c>
      <c r="D2307" s="6">
        <v>1500</v>
      </c>
      <c r="E2307" s="2" t="s">
        <v>9221</v>
      </c>
    </row>
    <row r="2308" spans="1:5" ht="30" x14ac:dyDescent="0.25">
      <c r="A2308" t="s">
        <v>9268</v>
      </c>
      <c r="B2308" t="s">
        <v>9269</v>
      </c>
      <c r="C2308" s="6">
        <v>0</v>
      </c>
      <c r="D2308" s="6">
        <v>1500</v>
      </c>
      <c r="E2308" s="2" t="s">
        <v>9270</v>
      </c>
    </row>
    <row r="2309" spans="1:5" ht="30" x14ac:dyDescent="0.25">
      <c r="A2309" t="s">
        <v>9271</v>
      </c>
      <c r="B2309" t="s">
        <v>9272</v>
      </c>
      <c r="C2309" s="6">
        <v>0</v>
      </c>
      <c r="D2309" s="6">
        <v>500</v>
      </c>
      <c r="E2309" s="2" t="s">
        <v>9273</v>
      </c>
    </row>
    <row r="2310" spans="1:5" x14ac:dyDescent="0.25">
      <c r="A2310" t="s">
        <v>9290</v>
      </c>
      <c r="B2310" t="s">
        <v>9291</v>
      </c>
      <c r="C2310" s="6">
        <v>0</v>
      </c>
      <c r="D2310" s="6">
        <v>10000</v>
      </c>
      <c r="E2310" s="2" t="s">
        <v>9292</v>
      </c>
    </row>
    <row r="2311" spans="1:5" s="3" customFormat="1" x14ac:dyDescent="0.25">
      <c r="A2311" s="3" t="s">
        <v>22018</v>
      </c>
      <c r="C2311" s="5">
        <f>SUM(C2303:C2310)</f>
        <v>0</v>
      </c>
      <c r="D2311" s="5">
        <f>SUM(D2303:D2310)</f>
        <v>15700</v>
      </c>
      <c r="E2311" s="4"/>
    </row>
    <row r="2312" spans="1:5" x14ac:dyDescent="0.25">
      <c r="A2312" t="s">
        <v>9301</v>
      </c>
      <c r="B2312" t="s">
        <v>9302</v>
      </c>
      <c r="C2312" s="6">
        <v>200</v>
      </c>
      <c r="D2312" s="6">
        <v>200</v>
      </c>
    </row>
    <row r="2313" spans="1:5" x14ac:dyDescent="0.25">
      <c r="A2313" t="s">
        <v>9309</v>
      </c>
      <c r="B2313" t="s">
        <v>9310</v>
      </c>
      <c r="C2313" s="6">
        <v>75</v>
      </c>
      <c r="D2313" s="6">
        <v>75</v>
      </c>
    </row>
    <row r="2314" spans="1:5" x14ac:dyDescent="0.25">
      <c r="A2314" t="s">
        <v>9313</v>
      </c>
      <c r="B2314" t="s">
        <v>9314</v>
      </c>
      <c r="C2314" s="6">
        <v>700</v>
      </c>
      <c r="D2314" s="6">
        <v>700</v>
      </c>
    </row>
    <row r="2315" spans="1:5" x14ac:dyDescent="0.25">
      <c r="A2315" t="s">
        <v>9315</v>
      </c>
      <c r="B2315" t="s">
        <v>9316</v>
      </c>
      <c r="C2315" s="6">
        <v>2000</v>
      </c>
      <c r="D2315" s="6">
        <v>2000</v>
      </c>
    </row>
    <row r="2316" spans="1:5" x14ac:dyDescent="0.25">
      <c r="A2316" t="s">
        <v>9319</v>
      </c>
      <c r="B2316" t="s">
        <v>9320</v>
      </c>
      <c r="C2316" s="6">
        <v>1800</v>
      </c>
      <c r="D2316" s="6">
        <v>1800</v>
      </c>
    </row>
    <row r="2317" spans="1:5" x14ac:dyDescent="0.25">
      <c r="A2317" t="s">
        <v>9325</v>
      </c>
      <c r="B2317" t="s">
        <v>9326</v>
      </c>
      <c r="C2317" s="6">
        <v>1000</v>
      </c>
      <c r="D2317" s="6">
        <v>1000</v>
      </c>
    </row>
    <row r="2318" spans="1:5" s="3" customFormat="1" x14ac:dyDescent="0.25">
      <c r="A2318" s="3" t="s">
        <v>22019</v>
      </c>
      <c r="C2318" s="5">
        <f>SUM(C2312:C2317)</f>
        <v>5775</v>
      </c>
      <c r="D2318" s="5">
        <f>SUM(D2312:D2317)</f>
        <v>5775</v>
      </c>
      <c r="E2318" s="4"/>
    </row>
    <row r="2319" spans="1:5" x14ac:dyDescent="0.25">
      <c r="A2319" t="s">
        <v>9377</v>
      </c>
      <c r="B2319" t="s">
        <v>896</v>
      </c>
      <c r="C2319" s="6">
        <v>0</v>
      </c>
      <c r="D2319" s="23">
        <v>300</v>
      </c>
    </row>
    <row r="2320" spans="1:5" s="3" customFormat="1" x14ac:dyDescent="0.25">
      <c r="A2320" s="24" t="s">
        <v>21938</v>
      </c>
      <c r="C2320" s="5">
        <f>SUM(C2319)</f>
        <v>0</v>
      </c>
      <c r="D2320" s="5">
        <f>SUM(D2319)</f>
        <v>300</v>
      </c>
      <c r="E2320" s="26" t="s">
        <v>22020</v>
      </c>
    </row>
    <row r="2321" spans="1:5" x14ac:dyDescent="0.25">
      <c r="A2321" t="s">
        <v>9406</v>
      </c>
      <c r="B2321" t="s">
        <v>9407</v>
      </c>
      <c r="C2321" s="6">
        <v>34750</v>
      </c>
      <c r="D2321" s="6">
        <v>24350</v>
      </c>
    </row>
    <row r="2322" spans="1:5" x14ac:dyDescent="0.25">
      <c r="A2322" t="s">
        <v>9408</v>
      </c>
      <c r="B2322" t="s">
        <v>9409</v>
      </c>
      <c r="C2322" s="6">
        <v>50</v>
      </c>
      <c r="D2322" s="6">
        <v>100</v>
      </c>
    </row>
    <row r="2323" spans="1:5" x14ac:dyDescent="0.25">
      <c r="A2323" t="s">
        <v>9412</v>
      </c>
      <c r="B2323" t="s">
        <v>9413</v>
      </c>
      <c r="C2323" s="6">
        <v>50</v>
      </c>
      <c r="D2323" s="6">
        <v>50</v>
      </c>
    </row>
    <row r="2324" spans="1:5" x14ac:dyDescent="0.25">
      <c r="A2324" t="s">
        <v>9442</v>
      </c>
      <c r="B2324" t="s">
        <v>9443</v>
      </c>
      <c r="C2324" s="6">
        <v>1500</v>
      </c>
      <c r="D2324" s="6">
        <v>4500</v>
      </c>
    </row>
    <row r="2325" spans="1:5" x14ac:dyDescent="0.25">
      <c r="A2325" t="s">
        <v>9450</v>
      </c>
      <c r="B2325" t="s">
        <v>9451</v>
      </c>
      <c r="C2325" s="6">
        <v>0</v>
      </c>
      <c r="D2325" s="6">
        <v>450</v>
      </c>
    </row>
    <row r="2326" spans="1:5" x14ac:dyDescent="0.25">
      <c r="A2326" t="s">
        <v>9454</v>
      </c>
      <c r="B2326" t="s">
        <v>9455</v>
      </c>
      <c r="C2326" s="6">
        <v>0</v>
      </c>
      <c r="D2326" s="6">
        <v>10000</v>
      </c>
    </row>
    <row r="2327" spans="1:5" x14ac:dyDescent="0.25">
      <c r="A2327" t="s">
        <v>9458</v>
      </c>
      <c r="B2327" t="s">
        <v>9459</v>
      </c>
      <c r="C2327" s="6">
        <v>330300</v>
      </c>
      <c r="D2327" s="6">
        <v>242250</v>
      </c>
      <c r="E2327" s="2" t="s">
        <v>9460</v>
      </c>
    </row>
    <row r="2328" spans="1:5" x14ac:dyDescent="0.25">
      <c r="A2328" t="s">
        <v>9467</v>
      </c>
      <c r="B2328" t="s">
        <v>9468</v>
      </c>
      <c r="C2328" s="6">
        <v>50238</v>
      </c>
      <c r="D2328" s="6">
        <v>52750</v>
      </c>
    </row>
    <row r="2329" spans="1:5" x14ac:dyDescent="0.25">
      <c r="A2329" t="s">
        <v>9471</v>
      </c>
      <c r="B2329" t="s">
        <v>9472</v>
      </c>
      <c r="C2329" s="6">
        <v>1000</v>
      </c>
      <c r="D2329" s="6">
        <v>0</v>
      </c>
    </row>
    <row r="2330" spans="1:5" x14ac:dyDescent="0.25">
      <c r="A2330" t="s">
        <v>9475</v>
      </c>
      <c r="B2330" t="s">
        <v>9476</v>
      </c>
      <c r="C2330" s="6">
        <v>728</v>
      </c>
      <c r="D2330" s="6">
        <v>765</v>
      </c>
    </row>
    <row r="2331" spans="1:5" x14ac:dyDescent="0.25">
      <c r="A2331" t="s">
        <v>9477</v>
      </c>
      <c r="B2331" t="s">
        <v>9478</v>
      </c>
      <c r="C2331" s="6">
        <v>1884</v>
      </c>
      <c r="D2331" s="6">
        <v>1978</v>
      </c>
    </row>
    <row r="2332" spans="1:5" x14ac:dyDescent="0.25">
      <c r="A2332" t="s">
        <v>9479</v>
      </c>
      <c r="B2332" t="s">
        <v>9480</v>
      </c>
      <c r="C2332" s="6">
        <v>7097</v>
      </c>
      <c r="D2332" s="6">
        <v>7122</v>
      </c>
    </row>
    <row r="2333" spans="1:5" ht="30" x14ac:dyDescent="0.25">
      <c r="A2333" t="s">
        <v>9481</v>
      </c>
      <c r="B2333" t="s">
        <v>9482</v>
      </c>
      <c r="C2333" s="6">
        <v>0</v>
      </c>
      <c r="D2333" s="6">
        <v>144200</v>
      </c>
      <c r="E2333" s="2" t="s">
        <v>9483</v>
      </c>
    </row>
    <row r="2334" spans="1:5" s="3" customFormat="1" x14ac:dyDescent="0.25">
      <c r="A2334" s="3" t="s">
        <v>22021</v>
      </c>
      <c r="C2334" s="5">
        <f>SUM(C2321:C2333)</f>
        <v>427597</v>
      </c>
      <c r="D2334" s="5">
        <f>SUM(D2321:D2333)</f>
        <v>488515</v>
      </c>
      <c r="E2334" s="4"/>
    </row>
    <row r="2335" spans="1:5" x14ac:dyDescent="0.25">
      <c r="A2335" t="s">
        <v>9484</v>
      </c>
      <c r="B2335" t="s">
        <v>9485</v>
      </c>
      <c r="C2335" s="6">
        <v>1930</v>
      </c>
      <c r="D2335" s="6">
        <v>1500</v>
      </c>
    </row>
    <row r="2336" spans="1:5" x14ac:dyDescent="0.25">
      <c r="A2336" t="s">
        <v>9486</v>
      </c>
      <c r="B2336" t="s">
        <v>9487</v>
      </c>
      <c r="C2336" s="6">
        <v>1500</v>
      </c>
      <c r="D2336" s="6">
        <v>1200</v>
      </c>
    </row>
    <row r="2337" spans="1:5" x14ac:dyDescent="0.25">
      <c r="A2337" t="s">
        <v>9490</v>
      </c>
      <c r="B2337" t="s">
        <v>9491</v>
      </c>
      <c r="C2337" s="6">
        <v>500</v>
      </c>
      <c r="D2337" s="6">
        <v>400</v>
      </c>
    </row>
    <row r="2338" spans="1:5" x14ac:dyDescent="0.25">
      <c r="A2338" t="s">
        <v>9494</v>
      </c>
      <c r="B2338" t="s">
        <v>9495</v>
      </c>
      <c r="C2338" s="6">
        <v>0</v>
      </c>
      <c r="D2338" s="6">
        <v>200</v>
      </c>
    </row>
    <row r="2339" spans="1:5" x14ac:dyDescent="0.25">
      <c r="A2339" t="s">
        <v>9500</v>
      </c>
      <c r="B2339" t="s">
        <v>9501</v>
      </c>
      <c r="C2339" s="6">
        <v>1073</v>
      </c>
      <c r="D2339" s="6">
        <v>900</v>
      </c>
    </row>
    <row r="2340" spans="1:5" ht="75" x14ac:dyDescent="0.25">
      <c r="A2340" t="s">
        <v>9502</v>
      </c>
      <c r="B2340" t="s">
        <v>9503</v>
      </c>
      <c r="C2340" s="6">
        <v>20530</v>
      </c>
      <c r="D2340" s="6">
        <v>21400</v>
      </c>
      <c r="E2340" s="2" t="s">
        <v>9504</v>
      </c>
    </row>
    <row r="2341" spans="1:5" ht="30" x14ac:dyDescent="0.25">
      <c r="A2341" t="s">
        <v>9507</v>
      </c>
      <c r="B2341" t="s">
        <v>9508</v>
      </c>
      <c r="C2341" s="6">
        <v>2100</v>
      </c>
      <c r="D2341" s="6">
        <v>5200</v>
      </c>
      <c r="E2341" s="2" t="s">
        <v>9509</v>
      </c>
    </row>
    <row r="2342" spans="1:5" ht="60" x14ac:dyDescent="0.25">
      <c r="A2342" t="s">
        <v>9532</v>
      </c>
      <c r="B2342" t="s">
        <v>9533</v>
      </c>
      <c r="C2342" s="6">
        <v>165927</v>
      </c>
      <c r="D2342" s="6">
        <v>208800</v>
      </c>
      <c r="E2342" s="2" t="s">
        <v>9534</v>
      </c>
    </row>
    <row r="2343" spans="1:5" x14ac:dyDescent="0.25">
      <c r="A2343" t="s">
        <v>9535</v>
      </c>
      <c r="B2343" t="s">
        <v>9536</v>
      </c>
      <c r="C2343" s="6">
        <v>1988</v>
      </c>
      <c r="D2343" s="6">
        <v>1504</v>
      </c>
      <c r="E2343" s="2" t="s">
        <v>947</v>
      </c>
    </row>
    <row r="2344" spans="1:5" ht="45" x14ac:dyDescent="0.25">
      <c r="A2344" t="s">
        <v>9545</v>
      </c>
      <c r="B2344" t="s">
        <v>9546</v>
      </c>
      <c r="C2344" s="6">
        <v>1125</v>
      </c>
      <c r="D2344" s="6">
        <v>755</v>
      </c>
      <c r="E2344" s="2" t="s">
        <v>9547</v>
      </c>
    </row>
    <row r="2345" spans="1:5" x14ac:dyDescent="0.25">
      <c r="A2345" t="s">
        <v>9550</v>
      </c>
      <c r="B2345" t="s">
        <v>9551</v>
      </c>
      <c r="C2345" s="6">
        <v>162639</v>
      </c>
      <c r="D2345" s="6">
        <v>176556</v>
      </c>
    </row>
    <row r="2346" spans="1:5" x14ac:dyDescent="0.25">
      <c r="A2346" t="s">
        <v>9552</v>
      </c>
      <c r="B2346" t="s">
        <v>9553</v>
      </c>
      <c r="C2346" s="6">
        <v>71252</v>
      </c>
      <c r="D2346" s="6">
        <v>74814</v>
      </c>
    </row>
    <row r="2347" spans="1:5" x14ac:dyDescent="0.25">
      <c r="A2347" t="s">
        <v>9556</v>
      </c>
      <c r="B2347" t="s">
        <v>9557</v>
      </c>
      <c r="C2347" s="6">
        <v>5000</v>
      </c>
      <c r="D2347" s="6">
        <v>0</v>
      </c>
    </row>
    <row r="2348" spans="1:5" x14ac:dyDescent="0.25">
      <c r="A2348" t="s">
        <v>9558</v>
      </c>
      <c r="B2348" t="s">
        <v>9559</v>
      </c>
      <c r="C2348" s="6">
        <v>11856</v>
      </c>
      <c r="D2348" s="6">
        <v>0</v>
      </c>
    </row>
    <row r="2349" spans="1:5" x14ac:dyDescent="0.25">
      <c r="A2349" t="s">
        <v>9560</v>
      </c>
      <c r="B2349" t="s">
        <v>9561</v>
      </c>
      <c r="C2349" s="6">
        <v>4298</v>
      </c>
      <c r="D2349" s="6">
        <v>4552</v>
      </c>
    </row>
    <row r="2350" spans="1:5" x14ac:dyDescent="0.25">
      <c r="A2350" t="s">
        <v>9562</v>
      </c>
      <c r="B2350" t="s">
        <v>9563</v>
      </c>
      <c r="C2350" s="6">
        <v>8882</v>
      </c>
      <c r="D2350" s="6">
        <v>9543</v>
      </c>
    </row>
    <row r="2351" spans="1:5" x14ac:dyDescent="0.25">
      <c r="A2351" t="s">
        <v>9564</v>
      </c>
      <c r="B2351" t="s">
        <v>9565</v>
      </c>
      <c r="C2351" s="6">
        <v>26932</v>
      </c>
      <c r="D2351" s="6">
        <v>27107</v>
      </c>
    </row>
    <row r="2352" spans="1:5" x14ac:dyDescent="0.25">
      <c r="A2352" t="s">
        <v>9570</v>
      </c>
      <c r="B2352" t="s">
        <v>9571</v>
      </c>
      <c r="C2352" s="6">
        <v>5060</v>
      </c>
      <c r="D2352" s="6">
        <v>10000</v>
      </c>
    </row>
    <row r="2353" spans="1:5" x14ac:dyDescent="0.25">
      <c r="A2353" t="s">
        <v>9572</v>
      </c>
      <c r="B2353" t="s">
        <v>9573</v>
      </c>
      <c r="C2353" s="6">
        <v>9500</v>
      </c>
      <c r="D2353" s="6">
        <v>10000</v>
      </c>
    </row>
    <row r="2354" spans="1:5" s="3" customFormat="1" x14ac:dyDescent="0.25">
      <c r="A2354" s="3" t="s">
        <v>22022</v>
      </c>
      <c r="C2354" s="5">
        <f>SUM(C2335:C2353)</f>
        <v>502092</v>
      </c>
      <c r="D2354" s="5">
        <f>SUM(D2335:D2353)</f>
        <v>554431</v>
      </c>
      <c r="E2354" s="4"/>
    </row>
    <row r="2355" spans="1:5" x14ac:dyDescent="0.25">
      <c r="A2355" t="s">
        <v>9574</v>
      </c>
      <c r="B2355" t="s">
        <v>9575</v>
      </c>
      <c r="C2355" s="6">
        <v>1080</v>
      </c>
      <c r="D2355" s="6">
        <v>700</v>
      </c>
      <c r="E2355" s="2" t="s">
        <v>9576</v>
      </c>
    </row>
    <row r="2356" spans="1:5" x14ac:dyDescent="0.25">
      <c r="A2356" t="s">
        <v>9577</v>
      </c>
      <c r="B2356" t="s">
        <v>9578</v>
      </c>
      <c r="C2356" s="6">
        <v>750</v>
      </c>
      <c r="D2356" s="6">
        <v>600</v>
      </c>
      <c r="E2356" s="2" t="s">
        <v>9579</v>
      </c>
    </row>
    <row r="2357" spans="1:5" x14ac:dyDescent="0.25">
      <c r="A2357" t="s">
        <v>9580</v>
      </c>
      <c r="B2357" t="s">
        <v>9581</v>
      </c>
      <c r="C2357" s="6">
        <v>150</v>
      </c>
      <c r="D2357" s="6">
        <v>150</v>
      </c>
      <c r="E2357" s="2" t="s">
        <v>9582</v>
      </c>
    </row>
    <row r="2358" spans="1:5" x14ac:dyDescent="0.25">
      <c r="A2358" t="s">
        <v>9587</v>
      </c>
      <c r="B2358" t="s">
        <v>9588</v>
      </c>
      <c r="C2358" s="6">
        <v>1143</v>
      </c>
      <c r="D2358" s="6">
        <v>1000</v>
      </c>
      <c r="E2358" s="2" t="s">
        <v>9589</v>
      </c>
    </row>
    <row r="2359" spans="1:5" x14ac:dyDescent="0.25">
      <c r="A2359" t="s">
        <v>9594</v>
      </c>
      <c r="B2359" t="s">
        <v>9595</v>
      </c>
      <c r="C2359" s="6">
        <v>0</v>
      </c>
      <c r="D2359" s="6">
        <v>100</v>
      </c>
      <c r="E2359" s="2" t="s">
        <v>9596</v>
      </c>
    </row>
    <row r="2360" spans="1:5" ht="30" x14ac:dyDescent="0.25">
      <c r="A2360" t="s">
        <v>9597</v>
      </c>
      <c r="B2360" t="s">
        <v>9598</v>
      </c>
      <c r="C2360" s="6">
        <v>130</v>
      </c>
      <c r="D2360" s="6">
        <v>130</v>
      </c>
      <c r="E2360" s="2" t="s">
        <v>9599</v>
      </c>
    </row>
    <row r="2361" spans="1:5" x14ac:dyDescent="0.25">
      <c r="A2361" t="s">
        <v>9602</v>
      </c>
      <c r="B2361" t="s">
        <v>9603</v>
      </c>
      <c r="C2361" s="6">
        <v>6200</v>
      </c>
      <c r="D2361" s="6">
        <v>0</v>
      </c>
      <c r="E2361" s="2" t="s">
        <v>9604</v>
      </c>
    </row>
    <row r="2362" spans="1:5" x14ac:dyDescent="0.25">
      <c r="A2362" t="s">
        <v>9631</v>
      </c>
      <c r="B2362" t="s">
        <v>9632</v>
      </c>
      <c r="C2362" s="6">
        <v>0</v>
      </c>
      <c r="D2362" s="6">
        <v>6200</v>
      </c>
      <c r="E2362" s="2" t="s">
        <v>9604</v>
      </c>
    </row>
    <row r="2363" spans="1:5" x14ac:dyDescent="0.25">
      <c r="A2363" t="s">
        <v>9645</v>
      </c>
      <c r="B2363" t="s">
        <v>9646</v>
      </c>
      <c r="C2363" s="6">
        <v>2000</v>
      </c>
      <c r="D2363" s="6">
        <v>0</v>
      </c>
    </row>
    <row r="2364" spans="1:5" ht="75" x14ac:dyDescent="0.25">
      <c r="A2364" t="s">
        <v>9647</v>
      </c>
      <c r="B2364" t="s">
        <v>9648</v>
      </c>
      <c r="C2364" s="6">
        <v>50000</v>
      </c>
      <c r="D2364" s="6">
        <v>64266</v>
      </c>
      <c r="E2364" s="2" t="s">
        <v>9649</v>
      </c>
    </row>
    <row r="2365" spans="1:5" x14ac:dyDescent="0.25">
      <c r="A2365" t="s">
        <v>9650</v>
      </c>
      <c r="B2365" t="s">
        <v>9651</v>
      </c>
      <c r="C2365" s="6">
        <v>3825</v>
      </c>
      <c r="D2365" s="6">
        <v>3825</v>
      </c>
    </row>
    <row r="2366" spans="1:5" s="3" customFormat="1" x14ac:dyDescent="0.25">
      <c r="A2366" s="3" t="s">
        <v>22023</v>
      </c>
      <c r="C2366" s="5">
        <f>SUM(C2355:C2365)</f>
        <v>65278</v>
      </c>
      <c r="D2366" s="5">
        <f>SUM(D2355:D2365)</f>
        <v>76971</v>
      </c>
      <c r="E2366" s="4"/>
    </row>
    <row r="2367" spans="1:5" ht="68.25" customHeight="1" x14ac:dyDescent="0.25">
      <c r="A2367" t="s">
        <v>9664</v>
      </c>
      <c r="B2367" t="s">
        <v>9665</v>
      </c>
      <c r="C2367" s="6">
        <v>3030</v>
      </c>
      <c r="D2367" s="6">
        <v>1000</v>
      </c>
      <c r="E2367" s="2" t="s">
        <v>9666</v>
      </c>
    </row>
    <row r="2368" spans="1:5" x14ac:dyDescent="0.25">
      <c r="A2368" t="s">
        <v>9669</v>
      </c>
      <c r="B2368" t="s">
        <v>9670</v>
      </c>
      <c r="C2368" s="6">
        <v>2000</v>
      </c>
      <c r="D2368" s="6">
        <v>400</v>
      </c>
      <c r="E2368" s="2" t="s">
        <v>9671</v>
      </c>
    </row>
    <row r="2369" spans="1:5" ht="45" x14ac:dyDescent="0.25">
      <c r="A2369" t="s">
        <v>9672</v>
      </c>
      <c r="B2369" t="s">
        <v>9673</v>
      </c>
      <c r="C2369" s="6">
        <v>155</v>
      </c>
      <c r="D2369" s="6">
        <v>250</v>
      </c>
      <c r="E2369" s="2" t="s">
        <v>9674</v>
      </c>
    </row>
    <row r="2370" spans="1:5" x14ac:dyDescent="0.25">
      <c r="A2370" t="s">
        <v>9675</v>
      </c>
      <c r="B2370" t="s">
        <v>9676</v>
      </c>
      <c r="C2370" s="6">
        <v>500</v>
      </c>
      <c r="D2370" s="6">
        <v>0</v>
      </c>
    </row>
    <row r="2371" spans="1:5" x14ac:dyDescent="0.25">
      <c r="A2371" t="s">
        <v>9677</v>
      </c>
      <c r="B2371" t="s">
        <v>22025</v>
      </c>
      <c r="C2371" s="6">
        <v>22833</v>
      </c>
      <c r="D2371" s="6">
        <v>0</v>
      </c>
    </row>
    <row r="2372" spans="1:5" x14ac:dyDescent="0.25">
      <c r="A2372" t="s">
        <v>9679</v>
      </c>
      <c r="B2372" t="s">
        <v>9680</v>
      </c>
      <c r="C2372" s="6">
        <v>930</v>
      </c>
      <c r="D2372" s="6">
        <v>1000</v>
      </c>
      <c r="E2372" s="2" t="s">
        <v>9681</v>
      </c>
    </row>
    <row r="2373" spans="1:5" ht="45" x14ac:dyDescent="0.25">
      <c r="A2373" t="s">
        <v>9686</v>
      </c>
      <c r="B2373" t="s">
        <v>9687</v>
      </c>
      <c r="C2373" s="6">
        <v>1455</v>
      </c>
      <c r="D2373" s="6">
        <v>1000</v>
      </c>
      <c r="E2373" s="2" t="s">
        <v>9688</v>
      </c>
    </row>
    <row r="2374" spans="1:5" ht="45" x14ac:dyDescent="0.25">
      <c r="A2374" t="s">
        <v>9689</v>
      </c>
      <c r="B2374" t="s">
        <v>9690</v>
      </c>
      <c r="C2374" s="6">
        <v>950</v>
      </c>
      <c r="D2374" s="6">
        <v>950</v>
      </c>
      <c r="E2374" s="2" t="s">
        <v>9691</v>
      </c>
    </row>
    <row r="2375" spans="1:5" ht="30" x14ac:dyDescent="0.25">
      <c r="A2375" t="s">
        <v>9694</v>
      </c>
      <c r="B2375" t="s">
        <v>9695</v>
      </c>
      <c r="C2375" s="6">
        <v>21100</v>
      </c>
      <c r="D2375" s="6">
        <v>0</v>
      </c>
      <c r="E2375" s="2" t="s">
        <v>9696</v>
      </c>
    </row>
    <row r="2376" spans="1:5" ht="45" x14ac:dyDescent="0.25">
      <c r="A2376" t="s">
        <v>9721</v>
      </c>
      <c r="B2376" t="s">
        <v>9722</v>
      </c>
      <c r="C2376" s="6">
        <v>899</v>
      </c>
      <c r="D2376" s="6">
        <v>28199</v>
      </c>
      <c r="E2376" s="2" t="s">
        <v>9723</v>
      </c>
    </row>
    <row r="2377" spans="1:5" x14ac:dyDescent="0.25">
      <c r="A2377" t="s">
        <v>9724</v>
      </c>
      <c r="B2377" t="s">
        <v>9725</v>
      </c>
      <c r="C2377" s="6">
        <v>1377</v>
      </c>
      <c r="D2377" s="6">
        <v>732</v>
      </c>
      <c r="E2377" s="2" t="s">
        <v>947</v>
      </c>
    </row>
    <row r="2378" spans="1:5" x14ac:dyDescent="0.25">
      <c r="A2378" t="s">
        <v>9734</v>
      </c>
      <c r="B2378" t="s">
        <v>9735</v>
      </c>
      <c r="C2378" s="6">
        <v>200</v>
      </c>
      <c r="D2378" s="6">
        <v>0</v>
      </c>
    </row>
    <row r="2379" spans="1:5" x14ac:dyDescent="0.25">
      <c r="A2379" t="s">
        <v>9744</v>
      </c>
      <c r="B2379" t="s">
        <v>9745</v>
      </c>
      <c r="C2379" s="6">
        <v>83780</v>
      </c>
      <c r="D2379" s="6">
        <v>75246</v>
      </c>
    </row>
    <row r="2380" spans="1:5" x14ac:dyDescent="0.25">
      <c r="A2380" t="s">
        <v>9748</v>
      </c>
      <c r="B2380" t="s">
        <v>9749</v>
      </c>
      <c r="C2380" s="6">
        <v>8092</v>
      </c>
      <c r="D2380" s="6">
        <v>0</v>
      </c>
    </row>
    <row r="2381" spans="1:5" ht="75" x14ac:dyDescent="0.25">
      <c r="A2381" t="s">
        <v>9750</v>
      </c>
      <c r="B2381" t="s">
        <v>9751</v>
      </c>
      <c r="C2381" s="6">
        <v>64765</v>
      </c>
      <c r="D2381" s="6">
        <v>104265</v>
      </c>
      <c r="E2381" s="2" t="s">
        <v>9752</v>
      </c>
    </row>
    <row r="2382" spans="1:5" x14ac:dyDescent="0.25">
      <c r="A2382" t="s">
        <v>9753</v>
      </c>
      <c r="B2382" t="s">
        <v>9754</v>
      </c>
      <c r="C2382" s="6">
        <v>6368</v>
      </c>
      <c r="D2382" s="6">
        <v>6244</v>
      </c>
    </row>
    <row r="2383" spans="1:5" x14ac:dyDescent="0.25">
      <c r="A2383" t="s">
        <v>9755</v>
      </c>
      <c r="B2383" t="s">
        <v>9756</v>
      </c>
      <c r="C2383" s="6">
        <v>3142</v>
      </c>
      <c r="D2383" s="6">
        <v>2822</v>
      </c>
    </row>
    <row r="2384" spans="1:5" x14ac:dyDescent="0.25">
      <c r="A2384" t="s">
        <v>9757</v>
      </c>
      <c r="B2384" t="s">
        <v>9758</v>
      </c>
      <c r="C2384" s="6">
        <v>10803</v>
      </c>
      <c r="D2384" s="6">
        <v>10717</v>
      </c>
    </row>
    <row r="2385" spans="1:5" s="3" customFormat="1" x14ac:dyDescent="0.25">
      <c r="A2385" s="3" t="s">
        <v>22024</v>
      </c>
      <c r="C2385" s="5">
        <f>SUM(C2367:C2384)</f>
        <v>232379</v>
      </c>
      <c r="D2385" s="5">
        <f>SUM(D2367:D2384)</f>
        <v>232825</v>
      </c>
      <c r="E2385" s="4"/>
    </row>
    <row r="2386" spans="1:5" x14ac:dyDescent="0.25">
      <c r="A2386" t="s">
        <v>9763</v>
      </c>
      <c r="B2386" t="s">
        <v>9764</v>
      </c>
      <c r="C2386" s="6">
        <v>700</v>
      </c>
      <c r="D2386" s="6">
        <v>700</v>
      </c>
    </row>
    <row r="2387" spans="1:5" x14ac:dyDescent="0.25">
      <c r="A2387" t="s">
        <v>9765</v>
      </c>
      <c r="B2387" t="s">
        <v>9766</v>
      </c>
      <c r="C2387" s="6">
        <v>1200</v>
      </c>
      <c r="D2387" s="6">
        <v>1200</v>
      </c>
    </row>
    <row r="2388" spans="1:5" x14ac:dyDescent="0.25">
      <c r="A2388" t="s">
        <v>9767</v>
      </c>
      <c r="B2388" t="s">
        <v>9768</v>
      </c>
      <c r="C2388" s="6">
        <v>50</v>
      </c>
      <c r="D2388" s="6">
        <v>55</v>
      </c>
    </row>
    <row r="2389" spans="1:5" x14ac:dyDescent="0.25">
      <c r="A2389" t="s">
        <v>9769</v>
      </c>
      <c r="B2389" t="s">
        <v>9770</v>
      </c>
      <c r="C2389" s="6">
        <v>40</v>
      </c>
      <c r="D2389" s="6">
        <v>40</v>
      </c>
    </row>
    <row r="2390" spans="1:5" x14ac:dyDescent="0.25">
      <c r="A2390" t="s">
        <v>9779</v>
      </c>
      <c r="B2390" t="s">
        <v>9780</v>
      </c>
      <c r="C2390" s="6">
        <v>100</v>
      </c>
      <c r="D2390" s="6">
        <v>100</v>
      </c>
    </row>
    <row r="2391" spans="1:5" x14ac:dyDescent="0.25">
      <c r="A2391" t="s">
        <v>9781</v>
      </c>
      <c r="B2391" t="s">
        <v>9782</v>
      </c>
      <c r="C2391" s="6">
        <v>105</v>
      </c>
      <c r="D2391" s="6">
        <v>105</v>
      </c>
    </row>
    <row r="2392" spans="1:5" x14ac:dyDescent="0.25">
      <c r="A2392" t="s">
        <v>9791</v>
      </c>
      <c r="B2392" t="s">
        <v>9792</v>
      </c>
      <c r="C2392" s="6">
        <v>32365</v>
      </c>
      <c r="D2392" s="6">
        <v>32000</v>
      </c>
    </row>
    <row r="2393" spans="1:5" x14ac:dyDescent="0.25">
      <c r="A2393" t="s">
        <v>9807</v>
      </c>
      <c r="B2393" t="s">
        <v>9808</v>
      </c>
      <c r="C2393" s="6">
        <v>621</v>
      </c>
      <c r="D2393" s="6">
        <v>677</v>
      </c>
      <c r="E2393" s="2" t="s">
        <v>9809</v>
      </c>
    </row>
    <row r="2394" spans="1:5" x14ac:dyDescent="0.25">
      <c r="A2394" t="s">
        <v>9810</v>
      </c>
      <c r="B2394" t="s">
        <v>9811</v>
      </c>
      <c r="C2394" s="6">
        <v>887</v>
      </c>
      <c r="D2394" s="6">
        <v>660</v>
      </c>
      <c r="E2394" s="2" t="s">
        <v>947</v>
      </c>
    </row>
    <row r="2395" spans="1:5" ht="45" x14ac:dyDescent="0.25">
      <c r="A2395" t="s">
        <v>9816</v>
      </c>
      <c r="B2395" t="s">
        <v>9817</v>
      </c>
      <c r="C2395" s="6">
        <v>1900</v>
      </c>
      <c r="D2395" s="6">
        <v>1950</v>
      </c>
      <c r="E2395" s="2" t="s">
        <v>9818</v>
      </c>
    </row>
    <row r="2396" spans="1:5" ht="120" x14ac:dyDescent="0.25">
      <c r="A2396" t="s">
        <v>9821</v>
      </c>
      <c r="B2396" t="s">
        <v>9822</v>
      </c>
      <c r="C2396" s="6">
        <v>1600</v>
      </c>
      <c r="D2396" s="6">
        <v>1600</v>
      </c>
      <c r="E2396" s="2" t="s">
        <v>9823</v>
      </c>
    </row>
    <row r="2397" spans="1:5" x14ac:dyDescent="0.25">
      <c r="A2397" t="s">
        <v>9824</v>
      </c>
      <c r="B2397" t="s">
        <v>9825</v>
      </c>
      <c r="C2397" s="6">
        <v>70560</v>
      </c>
      <c r="D2397" s="6">
        <v>74088</v>
      </c>
    </row>
    <row r="2398" spans="1:5" x14ac:dyDescent="0.25">
      <c r="A2398" t="s">
        <v>9826</v>
      </c>
      <c r="B2398" t="s">
        <v>9827</v>
      </c>
      <c r="C2398" s="6">
        <v>114361</v>
      </c>
      <c r="D2398" s="6">
        <v>120078</v>
      </c>
    </row>
    <row r="2399" spans="1:5" x14ac:dyDescent="0.25">
      <c r="A2399" t="s">
        <v>9830</v>
      </c>
      <c r="B2399" t="s">
        <v>9831</v>
      </c>
      <c r="C2399" s="6">
        <v>4000</v>
      </c>
      <c r="D2399" s="6">
        <v>0</v>
      </c>
    </row>
    <row r="2400" spans="1:5" ht="30" x14ac:dyDescent="0.25">
      <c r="A2400" t="s">
        <v>9832</v>
      </c>
      <c r="B2400" t="s">
        <v>9833</v>
      </c>
      <c r="C2400" s="6">
        <v>7740</v>
      </c>
      <c r="D2400" s="6">
        <v>3250</v>
      </c>
      <c r="E2400" s="2" t="s">
        <v>9834</v>
      </c>
    </row>
    <row r="2401" spans="1:5" x14ac:dyDescent="0.25">
      <c r="A2401" t="s">
        <v>9835</v>
      </c>
      <c r="B2401" t="s">
        <v>9836</v>
      </c>
      <c r="C2401" s="6">
        <v>3273</v>
      </c>
      <c r="D2401" s="6">
        <v>3408</v>
      </c>
    </row>
    <row r="2402" spans="1:5" x14ac:dyDescent="0.25">
      <c r="A2402" t="s">
        <v>9837</v>
      </c>
      <c r="B2402" t="s">
        <v>9838</v>
      </c>
      <c r="C2402" s="6">
        <v>6935</v>
      </c>
      <c r="D2402" s="6">
        <v>7281</v>
      </c>
    </row>
    <row r="2403" spans="1:5" x14ac:dyDescent="0.25">
      <c r="A2403" t="s">
        <v>9839</v>
      </c>
      <c r="B2403" t="s">
        <v>9840</v>
      </c>
      <c r="C2403" s="6">
        <v>15331</v>
      </c>
      <c r="D2403" s="6">
        <v>15423</v>
      </c>
    </row>
    <row r="2404" spans="1:5" s="3" customFormat="1" x14ac:dyDescent="0.25">
      <c r="A2404" s="3" t="s">
        <v>22026</v>
      </c>
      <c r="C2404" s="5">
        <f>SUM(C2386:C2403)</f>
        <v>261768</v>
      </c>
      <c r="D2404" s="5">
        <f>SUM(D2386:D2403)</f>
        <v>262615</v>
      </c>
      <c r="E2404" s="4"/>
    </row>
    <row r="2405" spans="1:5" x14ac:dyDescent="0.25">
      <c r="A2405" t="s">
        <v>9843</v>
      </c>
      <c r="B2405" t="s">
        <v>9844</v>
      </c>
      <c r="C2405" s="6">
        <v>13710</v>
      </c>
      <c r="D2405" s="6">
        <v>13000</v>
      </c>
    </row>
    <row r="2406" spans="1:5" x14ac:dyDescent="0.25">
      <c r="A2406" t="s">
        <v>9845</v>
      </c>
      <c r="B2406" t="s">
        <v>9846</v>
      </c>
      <c r="C2406" s="6">
        <v>100</v>
      </c>
      <c r="D2406" s="6">
        <v>100</v>
      </c>
    </row>
    <row r="2407" spans="1:5" x14ac:dyDescent="0.25">
      <c r="A2407" t="s">
        <v>9847</v>
      </c>
      <c r="B2407" t="s">
        <v>9848</v>
      </c>
      <c r="C2407" s="6">
        <v>2649</v>
      </c>
      <c r="D2407" s="6">
        <v>2000</v>
      </c>
    </row>
    <row r="2408" spans="1:5" x14ac:dyDescent="0.25">
      <c r="A2408" t="s">
        <v>9849</v>
      </c>
      <c r="B2408" t="s">
        <v>9850</v>
      </c>
      <c r="C2408" s="6">
        <v>0</v>
      </c>
      <c r="D2408" s="6">
        <v>100</v>
      </c>
    </row>
    <row r="2409" spans="1:5" x14ac:dyDescent="0.25">
      <c r="A2409" t="s">
        <v>9851</v>
      </c>
      <c r="B2409" t="s">
        <v>9852</v>
      </c>
      <c r="C2409" s="6">
        <v>7000</v>
      </c>
      <c r="D2409" s="6">
        <v>7000</v>
      </c>
    </row>
    <row r="2410" spans="1:5" x14ac:dyDescent="0.25">
      <c r="A2410" t="s">
        <v>9853</v>
      </c>
      <c r="B2410" t="s">
        <v>9854</v>
      </c>
      <c r="C2410" s="6">
        <v>2600</v>
      </c>
      <c r="D2410" s="6">
        <v>2250</v>
      </c>
    </row>
    <row r="2411" spans="1:5" x14ac:dyDescent="0.25">
      <c r="A2411" t="s">
        <v>9861</v>
      </c>
      <c r="B2411" t="s">
        <v>9862</v>
      </c>
      <c r="C2411" s="6">
        <v>1000</v>
      </c>
      <c r="D2411" s="6">
        <v>2500</v>
      </c>
    </row>
    <row r="2412" spans="1:5" x14ac:dyDescent="0.25">
      <c r="A2412" t="s">
        <v>9865</v>
      </c>
      <c r="B2412" t="s">
        <v>9866</v>
      </c>
      <c r="C2412" s="6">
        <v>3250</v>
      </c>
      <c r="D2412" s="6">
        <v>4500</v>
      </c>
    </row>
    <row r="2413" spans="1:5" x14ac:dyDescent="0.25">
      <c r="A2413" t="s">
        <v>9867</v>
      </c>
      <c r="B2413" t="s">
        <v>9868</v>
      </c>
      <c r="C2413" s="6">
        <v>0</v>
      </c>
      <c r="D2413" s="6">
        <v>300</v>
      </c>
    </row>
    <row r="2414" spans="1:5" x14ac:dyDescent="0.25">
      <c r="A2414" t="s">
        <v>9877</v>
      </c>
      <c r="B2414" t="s">
        <v>9878</v>
      </c>
      <c r="C2414" s="6">
        <v>10000</v>
      </c>
      <c r="D2414" s="6">
        <v>8000</v>
      </c>
    </row>
    <row r="2415" spans="1:5" x14ac:dyDescent="0.25">
      <c r="A2415" t="s">
        <v>9887</v>
      </c>
      <c r="B2415" t="s">
        <v>9888</v>
      </c>
      <c r="C2415" s="6">
        <v>675</v>
      </c>
      <c r="D2415" s="6">
        <v>675</v>
      </c>
    </row>
    <row r="2416" spans="1:5" x14ac:dyDescent="0.25">
      <c r="A2416" t="s">
        <v>9895</v>
      </c>
      <c r="B2416" t="s">
        <v>9896</v>
      </c>
      <c r="C2416" s="6">
        <v>400</v>
      </c>
      <c r="D2416" s="6">
        <v>350</v>
      </c>
    </row>
    <row r="2417" spans="1:5" x14ac:dyDescent="0.25">
      <c r="A2417" t="s">
        <v>9907</v>
      </c>
      <c r="B2417" t="s">
        <v>9908</v>
      </c>
      <c r="C2417" s="6">
        <v>3400</v>
      </c>
      <c r="D2417" s="6">
        <v>2000</v>
      </c>
    </row>
    <row r="2418" spans="1:5" x14ac:dyDescent="0.25">
      <c r="A2418" t="s">
        <v>9909</v>
      </c>
      <c r="B2418" t="s">
        <v>9910</v>
      </c>
      <c r="C2418" s="6">
        <v>10000</v>
      </c>
      <c r="D2418" s="6">
        <v>10000</v>
      </c>
    </row>
    <row r="2419" spans="1:5" x14ac:dyDescent="0.25">
      <c r="A2419" t="s">
        <v>9911</v>
      </c>
      <c r="B2419" t="s">
        <v>9912</v>
      </c>
      <c r="C2419" s="6">
        <v>910</v>
      </c>
      <c r="D2419" s="6">
        <v>910</v>
      </c>
    </row>
    <row r="2420" spans="1:5" x14ac:dyDescent="0.25">
      <c r="A2420" t="s">
        <v>9917</v>
      </c>
      <c r="B2420" t="s">
        <v>9918</v>
      </c>
      <c r="C2420" s="6">
        <v>40000</v>
      </c>
      <c r="D2420" s="6">
        <v>30000</v>
      </c>
    </row>
    <row r="2421" spans="1:5" s="3" customFormat="1" x14ac:dyDescent="0.25">
      <c r="A2421" s="3" t="s">
        <v>22027</v>
      </c>
      <c r="C2421" s="5">
        <f>SUM(C2405:C2420)</f>
        <v>95694</v>
      </c>
      <c r="D2421" s="5">
        <f>SUM(D2405:D2420)</f>
        <v>83685</v>
      </c>
      <c r="E2421" s="4"/>
    </row>
    <row r="2422" spans="1:5" x14ac:dyDescent="0.25">
      <c r="A2422" t="s">
        <v>9989</v>
      </c>
      <c r="B2422" t="s">
        <v>9990</v>
      </c>
      <c r="C2422" s="6">
        <v>2642807</v>
      </c>
      <c r="D2422" s="6">
        <v>2701623</v>
      </c>
    </row>
    <row r="2423" spans="1:5" x14ac:dyDescent="0.25">
      <c r="A2423" t="s">
        <v>10003</v>
      </c>
      <c r="B2423" t="s">
        <v>10004</v>
      </c>
      <c r="C2423" s="6">
        <v>0</v>
      </c>
      <c r="D2423" s="6">
        <v>7500</v>
      </c>
    </row>
    <row r="2424" spans="1:5" x14ac:dyDescent="0.25">
      <c r="A2424" t="s">
        <v>10011</v>
      </c>
      <c r="B2424" t="s">
        <v>10012</v>
      </c>
      <c r="C2424" s="6">
        <v>0</v>
      </c>
      <c r="D2424" s="6">
        <v>5000</v>
      </c>
    </row>
    <row r="2425" spans="1:5" x14ac:dyDescent="0.25">
      <c r="A2425" t="s">
        <v>10013</v>
      </c>
      <c r="B2425" t="s">
        <v>10014</v>
      </c>
      <c r="C2425" s="6">
        <v>821</v>
      </c>
      <c r="D2425" s="6">
        <v>545</v>
      </c>
      <c r="E2425" s="2" t="s">
        <v>947</v>
      </c>
    </row>
    <row r="2426" spans="1:5" s="3" customFormat="1" x14ac:dyDescent="0.25">
      <c r="A2426" s="3" t="s">
        <v>22028</v>
      </c>
      <c r="C2426" s="5">
        <f>SUM(C2422:C2425)</f>
        <v>2643628</v>
      </c>
      <c r="D2426" s="5">
        <f>SUM(D2422:D2425)</f>
        <v>2714668</v>
      </c>
      <c r="E2426" s="4"/>
    </row>
    <row r="2427" spans="1:5" x14ac:dyDescent="0.25">
      <c r="A2427" t="s">
        <v>10047</v>
      </c>
      <c r="B2427" t="s">
        <v>10048</v>
      </c>
      <c r="C2427" s="6">
        <v>424260</v>
      </c>
      <c r="D2427" s="6">
        <v>350000</v>
      </c>
    </row>
    <row r="2428" spans="1:5" x14ac:dyDescent="0.25">
      <c r="A2428" t="s">
        <v>10049</v>
      </c>
      <c r="B2428" t="s">
        <v>10050</v>
      </c>
      <c r="C2428" s="6">
        <v>75000</v>
      </c>
      <c r="D2428" s="6">
        <v>75000</v>
      </c>
    </row>
    <row r="2429" spans="1:5" x14ac:dyDescent="0.25">
      <c r="A2429" t="s">
        <v>10051</v>
      </c>
      <c r="B2429" t="s">
        <v>10052</v>
      </c>
      <c r="C2429" s="6">
        <v>2000</v>
      </c>
      <c r="D2429" s="6">
        <v>2000</v>
      </c>
    </row>
    <row r="2430" spans="1:5" x14ac:dyDescent="0.25">
      <c r="A2430" t="s">
        <v>10053</v>
      </c>
      <c r="B2430" t="s">
        <v>10054</v>
      </c>
      <c r="C2430" s="6">
        <v>75000</v>
      </c>
      <c r="D2430" s="6">
        <v>125000</v>
      </c>
    </row>
    <row r="2431" spans="1:5" s="3" customFormat="1" x14ac:dyDescent="0.25">
      <c r="A2431" s="3" t="s">
        <v>22029</v>
      </c>
      <c r="C2431" s="5">
        <f>SUM(C2427:C2430)</f>
        <v>576260</v>
      </c>
      <c r="D2431" s="5">
        <f>SUM(D2427:D2430)</f>
        <v>552000</v>
      </c>
      <c r="E2431" s="4"/>
    </row>
    <row r="2432" spans="1:5" x14ac:dyDescent="0.25">
      <c r="A2432" t="s">
        <v>10057</v>
      </c>
      <c r="B2432" t="s">
        <v>10058</v>
      </c>
      <c r="C2432" s="6">
        <v>750000</v>
      </c>
      <c r="D2432" s="6">
        <v>100000</v>
      </c>
    </row>
    <row r="2433" spans="1:5" x14ac:dyDescent="0.25">
      <c r="A2433" t="s">
        <v>10077</v>
      </c>
      <c r="B2433" t="s">
        <v>10078</v>
      </c>
      <c r="C2433" s="6">
        <v>1120000</v>
      </c>
      <c r="D2433" s="6">
        <v>1000000</v>
      </c>
    </row>
    <row r="2434" spans="1:5" x14ac:dyDescent="0.25">
      <c r="A2434" t="s">
        <v>10087</v>
      </c>
      <c r="B2434" t="s">
        <v>10088</v>
      </c>
      <c r="C2434" s="6">
        <v>0</v>
      </c>
      <c r="D2434" s="6">
        <v>400000</v>
      </c>
    </row>
    <row r="2435" spans="1:5" s="3" customFormat="1" x14ac:dyDescent="0.25">
      <c r="A2435" s="3" t="s">
        <v>22030</v>
      </c>
      <c r="C2435" s="5">
        <f>SUM(C2432:C2434)</f>
        <v>1870000</v>
      </c>
      <c r="D2435" s="5">
        <f>SUM(D2432:D2434)</f>
        <v>1500000</v>
      </c>
      <c r="E2435" s="4"/>
    </row>
    <row r="2436" spans="1:5" ht="30" x14ac:dyDescent="0.25">
      <c r="A2436" t="s">
        <v>10207</v>
      </c>
      <c r="B2436" t="s">
        <v>10208</v>
      </c>
      <c r="C2436" s="6">
        <v>0</v>
      </c>
      <c r="D2436" s="6">
        <v>1000</v>
      </c>
      <c r="E2436" s="2" t="s">
        <v>10209</v>
      </c>
    </row>
    <row r="2437" spans="1:5" x14ac:dyDescent="0.25">
      <c r="A2437" t="s">
        <v>10218</v>
      </c>
      <c r="B2437" t="s">
        <v>10219</v>
      </c>
      <c r="C2437" s="6">
        <v>0</v>
      </c>
      <c r="D2437" s="6">
        <v>1000</v>
      </c>
      <c r="E2437" s="2" t="s">
        <v>10220</v>
      </c>
    </row>
    <row r="2438" spans="1:5" x14ac:dyDescent="0.25">
      <c r="A2438" t="s">
        <v>10237</v>
      </c>
      <c r="B2438" t="s">
        <v>10238</v>
      </c>
      <c r="C2438" s="6">
        <v>60000</v>
      </c>
      <c r="D2438" s="6">
        <v>100000</v>
      </c>
      <c r="E2438" s="2" t="s">
        <v>10239</v>
      </c>
    </row>
    <row r="2439" spans="1:5" ht="30" x14ac:dyDescent="0.25">
      <c r="A2439" t="s">
        <v>10260</v>
      </c>
      <c r="B2439" t="s">
        <v>10261</v>
      </c>
      <c r="C2439" s="6">
        <v>0</v>
      </c>
      <c r="D2439" s="6">
        <v>10000</v>
      </c>
      <c r="E2439" s="2" t="s">
        <v>10262</v>
      </c>
    </row>
    <row r="2440" spans="1:5" x14ac:dyDescent="0.25">
      <c r="A2440" t="s">
        <v>10263</v>
      </c>
      <c r="B2440" t="s">
        <v>10264</v>
      </c>
      <c r="C2440" s="6">
        <v>2500</v>
      </c>
      <c r="D2440" s="6">
        <v>5000</v>
      </c>
      <c r="E2440" s="2" t="s">
        <v>10265</v>
      </c>
    </row>
    <row r="2441" spans="1:5" ht="30" x14ac:dyDescent="0.25">
      <c r="A2441" t="s">
        <v>10266</v>
      </c>
      <c r="B2441" t="s">
        <v>10267</v>
      </c>
      <c r="C2441" s="6">
        <v>7500</v>
      </c>
      <c r="D2441" s="6">
        <v>25000</v>
      </c>
      <c r="E2441" s="2" t="s">
        <v>10268</v>
      </c>
    </row>
    <row r="2442" spans="1:5" ht="45" x14ac:dyDescent="0.25">
      <c r="A2442" t="s">
        <v>10291</v>
      </c>
      <c r="B2442" t="s">
        <v>10292</v>
      </c>
      <c r="C2442" s="6">
        <v>100000</v>
      </c>
      <c r="D2442" s="6">
        <v>180000</v>
      </c>
      <c r="E2442" s="2" t="s">
        <v>10293</v>
      </c>
    </row>
    <row r="2443" spans="1:5" s="3" customFormat="1" x14ac:dyDescent="0.25">
      <c r="A2443" s="3" t="s">
        <v>22031</v>
      </c>
      <c r="C2443" s="5">
        <f>SUM(C2436:C2442)</f>
        <v>170000</v>
      </c>
      <c r="D2443" s="5">
        <f>SUM(D2436:D2442)</f>
        <v>322000</v>
      </c>
      <c r="E2443" s="4"/>
    </row>
    <row r="2444" spans="1:5" ht="45" x14ac:dyDescent="0.25">
      <c r="A2444" t="s">
        <v>10294</v>
      </c>
      <c r="B2444" t="s">
        <v>10295</v>
      </c>
      <c r="C2444" s="6">
        <v>1558498</v>
      </c>
      <c r="D2444" s="6">
        <v>1796418</v>
      </c>
      <c r="E2444" s="2" t="s">
        <v>10296</v>
      </c>
    </row>
    <row r="2445" spans="1:5" s="3" customFormat="1" x14ac:dyDescent="0.25">
      <c r="A2445" s="3" t="s">
        <v>22032</v>
      </c>
      <c r="C2445" s="5">
        <f>SUM(C2444:C2444)</f>
        <v>1558498</v>
      </c>
      <c r="D2445" s="5">
        <f>SUM(D2444:D2444)</f>
        <v>1796418</v>
      </c>
      <c r="E2445" s="4"/>
    </row>
    <row r="2446" spans="1:5" x14ac:dyDescent="0.25">
      <c r="A2446" t="s">
        <v>10307</v>
      </c>
      <c r="B2446" t="s">
        <v>4085</v>
      </c>
      <c r="C2446" s="6">
        <v>250</v>
      </c>
      <c r="D2446" s="6">
        <v>100</v>
      </c>
      <c r="E2446" s="2" t="s">
        <v>10308</v>
      </c>
    </row>
    <row r="2447" spans="1:5" x14ac:dyDescent="0.25">
      <c r="A2447" t="s">
        <v>10341</v>
      </c>
      <c r="B2447" t="s">
        <v>4160</v>
      </c>
      <c r="C2447" s="6">
        <v>17784</v>
      </c>
      <c r="D2447" s="6">
        <v>25674</v>
      </c>
      <c r="E2447" s="2" t="s">
        <v>10342</v>
      </c>
    </row>
    <row r="2448" spans="1:5" x14ac:dyDescent="0.25">
      <c r="A2448" t="s">
        <v>10345</v>
      </c>
      <c r="B2448" t="s">
        <v>4167</v>
      </c>
      <c r="C2448" s="6">
        <v>500</v>
      </c>
      <c r="D2448" s="6">
        <v>0</v>
      </c>
    </row>
    <row r="2449" spans="1:5" x14ac:dyDescent="0.25">
      <c r="A2449" t="s">
        <v>10347</v>
      </c>
      <c r="B2449" t="s">
        <v>4171</v>
      </c>
      <c r="C2449" s="6">
        <v>1360</v>
      </c>
      <c r="D2449" s="6">
        <v>1360</v>
      </c>
    </row>
    <row r="2450" spans="1:5" s="3" customFormat="1" x14ac:dyDescent="0.25">
      <c r="A2450" s="3" t="s">
        <v>21973</v>
      </c>
      <c r="C2450" s="5">
        <f>SUM(C2446:C2449)</f>
        <v>19894</v>
      </c>
      <c r="D2450" s="5">
        <f>SUM(D2446:D2449)</f>
        <v>27134</v>
      </c>
      <c r="E2450" s="4"/>
    </row>
    <row r="2451" spans="1:5" x14ac:dyDescent="0.25">
      <c r="A2451" t="s">
        <v>10353</v>
      </c>
      <c r="B2451" t="s">
        <v>4185</v>
      </c>
      <c r="C2451" s="6">
        <v>25</v>
      </c>
      <c r="D2451" s="6">
        <v>25</v>
      </c>
    </row>
    <row r="2452" spans="1:5" x14ac:dyDescent="0.25">
      <c r="A2452" t="s">
        <v>10376</v>
      </c>
      <c r="B2452" t="s">
        <v>4239</v>
      </c>
      <c r="C2452" s="6">
        <v>349</v>
      </c>
      <c r="D2452" s="6">
        <v>0</v>
      </c>
    </row>
    <row r="2453" spans="1:5" x14ac:dyDescent="0.25">
      <c r="A2453" t="s">
        <v>10386</v>
      </c>
      <c r="B2453" t="s">
        <v>4260</v>
      </c>
      <c r="C2453" s="6">
        <v>11115</v>
      </c>
      <c r="D2453" s="6">
        <v>11000</v>
      </c>
    </row>
    <row r="2454" spans="1:5" x14ac:dyDescent="0.25">
      <c r="A2454" t="s">
        <v>10389</v>
      </c>
      <c r="B2454" t="s">
        <v>4266</v>
      </c>
      <c r="C2454" s="6">
        <v>500</v>
      </c>
      <c r="D2454" s="6">
        <v>0</v>
      </c>
    </row>
    <row r="2455" spans="1:5" x14ac:dyDescent="0.25">
      <c r="A2455" t="s">
        <v>10391</v>
      </c>
      <c r="B2455" t="s">
        <v>4270</v>
      </c>
      <c r="C2455" s="6">
        <v>850</v>
      </c>
      <c r="D2455" s="6">
        <v>850</v>
      </c>
    </row>
    <row r="2456" spans="1:5" s="3" customFormat="1" x14ac:dyDescent="0.25">
      <c r="A2456" s="3" t="s">
        <v>21974</v>
      </c>
      <c r="C2456" s="5">
        <f>SUM(C2451:C2455)</f>
        <v>12839</v>
      </c>
      <c r="D2456" s="5">
        <f>SUM(D2451:D2455)</f>
        <v>11875</v>
      </c>
      <c r="E2456" s="4"/>
    </row>
    <row r="2457" spans="1:5" x14ac:dyDescent="0.25">
      <c r="A2457" t="s">
        <v>10397</v>
      </c>
      <c r="B2457" t="s">
        <v>4372</v>
      </c>
      <c r="C2457" s="6">
        <v>75</v>
      </c>
      <c r="D2457" s="6">
        <v>75</v>
      </c>
    </row>
    <row r="2458" spans="1:5" x14ac:dyDescent="0.25">
      <c r="A2458" t="s">
        <v>10430</v>
      </c>
      <c r="B2458" t="s">
        <v>4444</v>
      </c>
      <c r="C2458" s="6">
        <v>11115</v>
      </c>
      <c r="D2458" s="6">
        <v>11000</v>
      </c>
    </row>
    <row r="2459" spans="1:5" x14ac:dyDescent="0.25">
      <c r="A2459" t="s">
        <v>10431</v>
      </c>
      <c r="B2459" t="s">
        <v>4447</v>
      </c>
      <c r="C2459" s="6">
        <v>0</v>
      </c>
      <c r="D2459" s="6">
        <v>0</v>
      </c>
    </row>
    <row r="2460" spans="1:5" x14ac:dyDescent="0.25">
      <c r="A2460" t="s">
        <v>10432</v>
      </c>
      <c r="B2460" t="s">
        <v>4449</v>
      </c>
      <c r="C2460" s="6">
        <v>500</v>
      </c>
      <c r="D2460" s="6">
        <v>0</v>
      </c>
    </row>
    <row r="2461" spans="1:5" x14ac:dyDescent="0.25">
      <c r="A2461" t="s">
        <v>10434</v>
      </c>
      <c r="B2461" t="s">
        <v>4453</v>
      </c>
      <c r="C2461" s="6">
        <v>689</v>
      </c>
      <c r="D2461" s="6">
        <v>689</v>
      </c>
    </row>
    <row r="2462" spans="1:5" x14ac:dyDescent="0.25">
      <c r="A2462" t="s">
        <v>10435</v>
      </c>
      <c r="B2462" t="s">
        <v>4455</v>
      </c>
      <c r="C2462" s="6">
        <v>161</v>
      </c>
      <c r="D2462" s="6">
        <v>161</v>
      </c>
    </row>
    <row r="2463" spans="1:5" s="3" customFormat="1" x14ac:dyDescent="0.25">
      <c r="A2463" s="3" t="s">
        <v>22033</v>
      </c>
      <c r="C2463" s="5">
        <f>SUM(C2457:C2462)</f>
        <v>12540</v>
      </c>
      <c r="D2463" s="5">
        <f>SUM(D2457:D2462)</f>
        <v>11925</v>
      </c>
      <c r="E2463" s="4"/>
    </row>
    <row r="2464" spans="1:5" x14ac:dyDescent="0.25">
      <c r="A2464" t="s">
        <v>10440</v>
      </c>
      <c r="B2464" t="s">
        <v>4651</v>
      </c>
      <c r="C2464" s="6">
        <v>1000</v>
      </c>
      <c r="D2464" s="6">
        <v>500</v>
      </c>
      <c r="E2464" s="2" t="s">
        <v>10441</v>
      </c>
    </row>
    <row r="2465" spans="1:5" x14ac:dyDescent="0.25">
      <c r="A2465" t="s">
        <v>10470</v>
      </c>
      <c r="B2465" t="s">
        <v>4711</v>
      </c>
      <c r="C2465" s="6">
        <v>300</v>
      </c>
      <c r="D2465" s="6">
        <v>400</v>
      </c>
      <c r="E2465" s="2" t="s">
        <v>10471</v>
      </c>
    </row>
    <row r="2466" spans="1:5" x14ac:dyDescent="0.25">
      <c r="A2466" t="s">
        <v>10472</v>
      </c>
      <c r="B2466" t="s">
        <v>4714</v>
      </c>
      <c r="C2466" s="6">
        <v>0</v>
      </c>
      <c r="D2466" s="6">
        <v>200</v>
      </c>
      <c r="E2466" s="2" t="s">
        <v>10473</v>
      </c>
    </row>
    <row r="2467" spans="1:5" x14ac:dyDescent="0.25">
      <c r="A2467" t="s">
        <v>10475</v>
      </c>
      <c r="B2467" t="s">
        <v>4719</v>
      </c>
      <c r="C2467" s="6">
        <v>58482</v>
      </c>
      <c r="D2467" s="6">
        <v>61406</v>
      </c>
    </row>
    <row r="2468" spans="1:5" x14ac:dyDescent="0.25">
      <c r="A2468" t="s">
        <v>10476</v>
      </c>
      <c r="B2468" t="s">
        <v>4721</v>
      </c>
      <c r="C2468" s="6">
        <v>4800</v>
      </c>
      <c r="D2468" s="6">
        <v>0</v>
      </c>
    </row>
    <row r="2469" spans="1:5" x14ac:dyDescent="0.25">
      <c r="A2469" t="s">
        <v>10481</v>
      </c>
      <c r="B2469" t="s">
        <v>4732</v>
      </c>
      <c r="C2469" s="6">
        <v>1000</v>
      </c>
      <c r="D2469" s="6">
        <v>0</v>
      </c>
    </row>
    <row r="2470" spans="1:5" x14ac:dyDescent="0.25">
      <c r="A2470" t="s">
        <v>10483</v>
      </c>
      <c r="B2470" t="s">
        <v>4737</v>
      </c>
      <c r="C2470" s="6">
        <v>1215</v>
      </c>
      <c r="D2470" s="6">
        <v>1258</v>
      </c>
    </row>
    <row r="2471" spans="1:5" x14ac:dyDescent="0.25">
      <c r="A2471" t="s">
        <v>10484</v>
      </c>
      <c r="B2471" t="s">
        <v>4739</v>
      </c>
      <c r="C2471" s="6">
        <v>2193</v>
      </c>
      <c r="D2471" s="6">
        <v>2303</v>
      </c>
    </row>
    <row r="2472" spans="1:5" x14ac:dyDescent="0.25">
      <c r="A2472" t="s">
        <v>10485</v>
      </c>
      <c r="B2472" t="s">
        <v>4741</v>
      </c>
      <c r="C2472" s="6">
        <v>7179</v>
      </c>
      <c r="D2472" s="6">
        <v>7209</v>
      </c>
    </row>
    <row r="2473" spans="1:5" s="3" customFormat="1" x14ac:dyDescent="0.25">
      <c r="A2473" s="3" t="s">
        <v>21979</v>
      </c>
      <c r="C2473" s="5">
        <f>SUM(C2464:C2472)</f>
        <v>76169</v>
      </c>
      <c r="D2473" s="5">
        <f>SUM(D2464:D2472)</f>
        <v>73276</v>
      </c>
      <c r="E2473" s="4"/>
    </row>
    <row r="2474" spans="1:5" x14ac:dyDescent="0.25">
      <c r="A2474" t="s">
        <v>10490</v>
      </c>
      <c r="B2474" t="s">
        <v>4751</v>
      </c>
      <c r="C2474" s="6">
        <v>700</v>
      </c>
      <c r="D2474" s="6">
        <v>400</v>
      </c>
      <c r="E2474" s="2" t="s">
        <v>10441</v>
      </c>
    </row>
    <row r="2475" spans="1:5" x14ac:dyDescent="0.25">
      <c r="A2475" t="s">
        <v>10513</v>
      </c>
      <c r="B2475" t="s">
        <v>4801</v>
      </c>
      <c r="C2475" s="6">
        <v>0</v>
      </c>
      <c r="D2475" s="6">
        <v>120</v>
      </c>
      <c r="E2475" s="2" t="s">
        <v>10514</v>
      </c>
    </row>
    <row r="2476" spans="1:5" x14ac:dyDescent="0.25">
      <c r="A2476" t="s">
        <v>10515</v>
      </c>
      <c r="B2476" t="s">
        <v>4804</v>
      </c>
      <c r="C2476" s="6">
        <v>349</v>
      </c>
      <c r="D2476" s="6">
        <v>349</v>
      </c>
    </row>
    <row r="2477" spans="1:5" x14ac:dyDescent="0.25">
      <c r="A2477" t="s">
        <v>10520</v>
      </c>
      <c r="B2477" t="s">
        <v>4814</v>
      </c>
      <c r="C2477" s="6">
        <v>200</v>
      </c>
      <c r="D2477" s="6">
        <v>200</v>
      </c>
      <c r="E2477" s="2" t="s">
        <v>10521</v>
      </c>
    </row>
    <row r="2478" spans="1:5" x14ac:dyDescent="0.25">
      <c r="A2478" t="s">
        <v>10524</v>
      </c>
      <c r="B2478" t="s">
        <v>4822</v>
      </c>
      <c r="C2478" s="6">
        <v>61887</v>
      </c>
      <c r="D2478" s="6">
        <v>64981</v>
      </c>
    </row>
    <row r="2479" spans="1:5" x14ac:dyDescent="0.25">
      <c r="A2479" t="s">
        <v>10525</v>
      </c>
      <c r="B2479" t="s">
        <v>4824</v>
      </c>
      <c r="C2479" s="6">
        <v>9246</v>
      </c>
      <c r="D2479" s="6">
        <v>14136</v>
      </c>
      <c r="E2479" s="2" t="s">
        <v>10526</v>
      </c>
    </row>
    <row r="2480" spans="1:5" x14ac:dyDescent="0.25">
      <c r="A2480" t="s">
        <v>10527</v>
      </c>
      <c r="B2480" t="s">
        <v>4827</v>
      </c>
      <c r="C2480" s="6">
        <v>15561</v>
      </c>
      <c r="D2480" s="6">
        <v>9336</v>
      </c>
      <c r="E2480" s="2" t="s">
        <v>10528</v>
      </c>
    </row>
    <row r="2481" spans="1:5" x14ac:dyDescent="0.25">
      <c r="A2481" t="s">
        <v>10532</v>
      </c>
      <c r="B2481" t="s">
        <v>4836</v>
      </c>
      <c r="C2481" s="6">
        <v>1500</v>
      </c>
      <c r="D2481" s="6">
        <v>0</v>
      </c>
    </row>
    <row r="2482" spans="1:5" x14ac:dyDescent="0.25">
      <c r="A2482" t="s">
        <v>10534</v>
      </c>
      <c r="B2482" t="s">
        <v>4840</v>
      </c>
      <c r="C2482" s="6">
        <v>2795</v>
      </c>
      <c r="D2482" s="6">
        <v>2840</v>
      </c>
    </row>
    <row r="2483" spans="1:5" x14ac:dyDescent="0.25">
      <c r="A2483" t="s">
        <v>10535</v>
      </c>
      <c r="B2483" t="s">
        <v>4842</v>
      </c>
      <c r="C2483" s="6">
        <v>2321</v>
      </c>
      <c r="D2483" s="6">
        <v>2437</v>
      </c>
    </row>
    <row r="2484" spans="1:5" x14ac:dyDescent="0.25">
      <c r="A2484" t="s">
        <v>10536</v>
      </c>
      <c r="B2484" t="s">
        <v>4844</v>
      </c>
      <c r="C2484" s="6">
        <v>7213</v>
      </c>
      <c r="D2484" s="6">
        <v>7244</v>
      </c>
    </row>
    <row r="2485" spans="1:5" s="3" customFormat="1" x14ac:dyDescent="0.25">
      <c r="A2485" s="3" t="s">
        <v>21980</v>
      </c>
      <c r="C2485" s="5">
        <f>SUM(C2474:C2484)</f>
        <v>101772</v>
      </c>
      <c r="D2485" s="5">
        <f>SUM(D2474:D2484)</f>
        <v>102043</v>
      </c>
      <c r="E2485" s="4"/>
    </row>
    <row r="2486" spans="1:5" x14ac:dyDescent="0.25">
      <c r="A2486" t="s">
        <v>10586</v>
      </c>
      <c r="B2486" t="s">
        <v>4960</v>
      </c>
      <c r="C2486" s="6">
        <v>0</v>
      </c>
      <c r="D2486" s="6">
        <v>25</v>
      </c>
      <c r="E2486" s="2" t="s">
        <v>10587</v>
      </c>
    </row>
    <row r="2487" spans="1:5" x14ac:dyDescent="0.25">
      <c r="A2487" t="s">
        <v>10620</v>
      </c>
      <c r="B2487" t="s">
        <v>5029</v>
      </c>
      <c r="C2487" s="6">
        <v>0</v>
      </c>
      <c r="D2487" s="6">
        <v>4446</v>
      </c>
    </row>
    <row r="2488" spans="1:5" s="3" customFormat="1" x14ac:dyDescent="0.25">
      <c r="A2488" s="3" t="s">
        <v>21982</v>
      </c>
      <c r="C2488" s="5">
        <f>SUM(C2486:C2487)</f>
        <v>0</v>
      </c>
      <c r="D2488" s="5">
        <f>SUM(D2486:D2487)</f>
        <v>4471</v>
      </c>
      <c r="E2488" s="4"/>
    </row>
    <row r="2489" spans="1:5" x14ac:dyDescent="0.25">
      <c r="A2489" t="s">
        <v>10631</v>
      </c>
      <c r="B2489" t="s">
        <v>5052</v>
      </c>
      <c r="C2489" s="6">
        <v>100</v>
      </c>
      <c r="D2489" s="6">
        <v>25</v>
      </c>
      <c r="E2489" s="2" t="s">
        <v>10632</v>
      </c>
    </row>
    <row r="2490" spans="1:5" x14ac:dyDescent="0.25">
      <c r="A2490" t="s">
        <v>10665</v>
      </c>
      <c r="B2490" t="s">
        <v>5123</v>
      </c>
      <c r="C2490" s="6">
        <v>4446</v>
      </c>
      <c r="D2490" s="6">
        <v>4446</v>
      </c>
    </row>
    <row r="2491" spans="1:5" x14ac:dyDescent="0.25">
      <c r="A2491" t="s">
        <v>10670</v>
      </c>
      <c r="B2491" t="s">
        <v>5133</v>
      </c>
      <c r="C2491" s="6">
        <v>340</v>
      </c>
      <c r="D2491" s="6">
        <v>340</v>
      </c>
    </row>
    <row r="2492" spans="1:5" s="3" customFormat="1" x14ac:dyDescent="0.25">
      <c r="A2492" s="3" t="s">
        <v>22034</v>
      </c>
      <c r="C2492" s="5">
        <f>SUM(C2489:C2491)</f>
        <v>4886</v>
      </c>
      <c r="D2492" s="5">
        <f>SUM(D2489:D2491)</f>
        <v>4811</v>
      </c>
      <c r="E2492" s="4"/>
    </row>
    <row r="2493" spans="1:5" x14ac:dyDescent="0.25">
      <c r="A2493" t="s">
        <v>10675</v>
      </c>
      <c r="B2493" t="s">
        <v>5144</v>
      </c>
      <c r="C2493" s="6">
        <v>1000</v>
      </c>
      <c r="D2493" s="6">
        <v>1000</v>
      </c>
      <c r="E2493" s="2" t="s">
        <v>10676</v>
      </c>
    </row>
    <row r="2494" spans="1:5" x14ac:dyDescent="0.25">
      <c r="A2494" t="s">
        <v>10677</v>
      </c>
      <c r="B2494" t="s">
        <v>5147</v>
      </c>
      <c r="C2494" s="6">
        <v>25</v>
      </c>
      <c r="D2494" s="6">
        <v>25</v>
      </c>
      <c r="E2494" s="2" t="s">
        <v>10678</v>
      </c>
    </row>
    <row r="2495" spans="1:5" ht="30" x14ac:dyDescent="0.25">
      <c r="A2495" t="s">
        <v>10711</v>
      </c>
      <c r="B2495" t="s">
        <v>5220</v>
      </c>
      <c r="C2495" s="6">
        <v>7410</v>
      </c>
      <c r="D2495" s="6">
        <v>7780</v>
      </c>
      <c r="E2495" s="2" t="s">
        <v>10712</v>
      </c>
    </row>
    <row r="2496" spans="1:5" x14ac:dyDescent="0.25">
      <c r="A2496" t="s">
        <v>10717</v>
      </c>
      <c r="B2496" t="s">
        <v>5227</v>
      </c>
      <c r="C2496" s="6">
        <v>500</v>
      </c>
      <c r="D2496" s="6">
        <v>0</v>
      </c>
    </row>
    <row r="2497" spans="1:5" x14ac:dyDescent="0.25">
      <c r="A2497" t="s">
        <v>10719</v>
      </c>
      <c r="B2497" t="s">
        <v>5231</v>
      </c>
      <c r="C2497" s="6">
        <v>567</v>
      </c>
      <c r="D2497" s="6">
        <v>567</v>
      </c>
    </row>
    <row r="2498" spans="1:5" s="3" customFormat="1" x14ac:dyDescent="0.25">
      <c r="A2498" s="3" t="s">
        <v>21984</v>
      </c>
      <c r="C2498" s="5">
        <f>SUM(C2493:C2497)</f>
        <v>9502</v>
      </c>
      <c r="D2498" s="5">
        <f>SUM(D2493:D2497)</f>
        <v>9372</v>
      </c>
      <c r="E2498" s="4"/>
    </row>
    <row r="2499" spans="1:5" x14ac:dyDescent="0.25">
      <c r="A2499" t="s">
        <v>10724</v>
      </c>
      <c r="B2499" t="s">
        <v>5244</v>
      </c>
      <c r="C2499" s="6">
        <v>500</v>
      </c>
      <c r="D2499" s="6">
        <v>250</v>
      </c>
      <c r="E2499" s="2" t="s">
        <v>10725</v>
      </c>
    </row>
    <row r="2500" spans="1:5" x14ac:dyDescent="0.25">
      <c r="A2500" t="s">
        <v>10752</v>
      </c>
      <c r="B2500" t="s">
        <v>5313</v>
      </c>
      <c r="C2500" s="6">
        <v>1596</v>
      </c>
      <c r="D2500" s="6">
        <v>1596</v>
      </c>
      <c r="E2500" s="2" t="s">
        <v>10753</v>
      </c>
    </row>
    <row r="2501" spans="1:5" s="3" customFormat="1" x14ac:dyDescent="0.25">
      <c r="A2501" s="3" t="s">
        <v>21985</v>
      </c>
      <c r="C2501" s="5">
        <f>SUM(C2499:C2500)</f>
        <v>2096</v>
      </c>
      <c r="D2501" s="5">
        <f>SUM(D2499:D2500)</f>
        <v>1846</v>
      </c>
      <c r="E2501" s="4"/>
    </row>
    <row r="2502" spans="1:5" x14ac:dyDescent="0.25">
      <c r="A2502" t="s">
        <v>10769</v>
      </c>
      <c r="B2502" t="s">
        <v>5346</v>
      </c>
      <c r="C2502" s="6">
        <v>1000</v>
      </c>
      <c r="D2502" s="6">
        <v>500</v>
      </c>
      <c r="E2502" s="2" t="s">
        <v>10770</v>
      </c>
    </row>
    <row r="2503" spans="1:5" x14ac:dyDescent="0.25">
      <c r="A2503" t="s">
        <v>10771</v>
      </c>
      <c r="B2503" t="s">
        <v>5349</v>
      </c>
      <c r="C2503" s="6">
        <v>25</v>
      </c>
      <c r="D2503" s="6">
        <v>25</v>
      </c>
      <c r="E2503" s="2" t="s">
        <v>10772</v>
      </c>
    </row>
    <row r="2504" spans="1:5" x14ac:dyDescent="0.25">
      <c r="A2504" t="s">
        <v>10778</v>
      </c>
      <c r="B2504" t="s">
        <v>5363</v>
      </c>
      <c r="C2504" s="6">
        <v>400</v>
      </c>
      <c r="D2504" s="6">
        <v>0</v>
      </c>
      <c r="E2504" s="2" t="s">
        <v>10779</v>
      </c>
    </row>
    <row r="2505" spans="1:5" x14ac:dyDescent="0.25">
      <c r="A2505" t="s">
        <v>10807</v>
      </c>
      <c r="B2505" t="s">
        <v>5423</v>
      </c>
      <c r="C2505" s="6">
        <v>7410</v>
      </c>
      <c r="D2505" s="6">
        <v>7780</v>
      </c>
      <c r="E2505" s="2" t="s">
        <v>10808</v>
      </c>
    </row>
    <row r="2506" spans="1:5" x14ac:dyDescent="0.25">
      <c r="A2506" t="s">
        <v>10813</v>
      </c>
      <c r="B2506" t="s">
        <v>5430</v>
      </c>
      <c r="C2506" s="6">
        <v>500</v>
      </c>
      <c r="D2506" s="6">
        <v>0</v>
      </c>
    </row>
    <row r="2507" spans="1:5" x14ac:dyDescent="0.25">
      <c r="A2507" t="s">
        <v>10815</v>
      </c>
      <c r="B2507" t="s">
        <v>5434</v>
      </c>
      <c r="C2507" s="6">
        <v>567</v>
      </c>
      <c r="D2507" s="6">
        <v>567</v>
      </c>
    </row>
    <row r="2508" spans="1:5" s="3" customFormat="1" x14ac:dyDescent="0.25">
      <c r="A2508" s="3" t="s">
        <v>21986</v>
      </c>
      <c r="C2508" s="5">
        <f>SUM(C2502:C2507)</f>
        <v>9902</v>
      </c>
      <c r="D2508" s="5">
        <f>SUM(D2502:D2507)</f>
        <v>8872</v>
      </c>
      <c r="E2508" s="4"/>
    </row>
    <row r="2509" spans="1:5" x14ac:dyDescent="0.25">
      <c r="A2509" t="s">
        <v>10819</v>
      </c>
      <c r="B2509" t="s">
        <v>5444</v>
      </c>
      <c r="C2509" s="6">
        <v>842</v>
      </c>
      <c r="D2509" s="6">
        <v>400</v>
      </c>
      <c r="E2509" s="2" t="s">
        <v>10820</v>
      </c>
    </row>
    <row r="2510" spans="1:5" ht="30" x14ac:dyDescent="0.25">
      <c r="A2510" t="s">
        <v>10821</v>
      </c>
      <c r="B2510" t="s">
        <v>5446</v>
      </c>
      <c r="C2510" s="6">
        <v>4000</v>
      </c>
      <c r="D2510" s="6">
        <v>5000</v>
      </c>
      <c r="E2510" s="2" t="s">
        <v>10822</v>
      </c>
    </row>
    <row r="2511" spans="1:5" x14ac:dyDescent="0.25">
      <c r="A2511" t="s">
        <v>10823</v>
      </c>
      <c r="B2511" t="s">
        <v>5449</v>
      </c>
      <c r="C2511" s="6">
        <v>1000</v>
      </c>
      <c r="D2511" s="6">
        <v>700</v>
      </c>
      <c r="E2511" s="2" t="s">
        <v>10824</v>
      </c>
    </row>
    <row r="2512" spans="1:5" x14ac:dyDescent="0.25">
      <c r="A2512" t="s">
        <v>10833</v>
      </c>
      <c r="B2512" t="s">
        <v>5468</v>
      </c>
      <c r="C2512" s="6">
        <v>500</v>
      </c>
      <c r="D2512" s="6">
        <v>500</v>
      </c>
    </row>
    <row r="2513" spans="1:5" x14ac:dyDescent="0.25">
      <c r="A2513" t="s">
        <v>10835</v>
      </c>
      <c r="B2513" t="s">
        <v>5472</v>
      </c>
      <c r="C2513" s="6">
        <v>0</v>
      </c>
      <c r="D2513" s="6">
        <v>500</v>
      </c>
      <c r="E2513" s="2" t="s">
        <v>10836</v>
      </c>
    </row>
    <row r="2514" spans="1:5" x14ac:dyDescent="0.25">
      <c r="A2514" t="s">
        <v>10842</v>
      </c>
      <c r="B2514" t="s">
        <v>5487</v>
      </c>
      <c r="C2514" s="6">
        <v>0</v>
      </c>
      <c r="D2514" s="6">
        <v>1000</v>
      </c>
      <c r="E2514" s="2" t="s">
        <v>10843</v>
      </c>
    </row>
    <row r="2515" spans="1:5" x14ac:dyDescent="0.25">
      <c r="A2515" t="s">
        <v>10844</v>
      </c>
      <c r="B2515" t="s">
        <v>5490</v>
      </c>
      <c r="C2515" s="6">
        <v>0</v>
      </c>
      <c r="D2515" s="6">
        <v>500</v>
      </c>
      <c r="E2515" s="2" t="s">
        <v>10845</v>
      </c>
    </row>
    <row r="2516" spans="1:5" x14ac:dyDescent="0.25">
      <c r="A2516" t="s">
        <v>10850</v>
      </c>
      <c r="B2516" t="s">
        <v>5500</v>
      </c>
      <c r="C2516" s="6">
        <v>357</v>
      </c>
      <c r="D2516" s="6">
        <v>357</v>
      </c>
      <c r="E2516" s="2" t="s">
        <v>947</v>
      </c>
    </row>
    <row r="2517" spans="1:5" x14ac:dyDescent="0.25">
      <c r="A2517" t="s">
        <v>10855</v>
      </c>
      <c r="B2517" t="s">
        <v>5510</v>
      </c>
      <c r="C2517" s="6">
        <v>250</v>
      </c>
      <c r="D2517" s="6">
        <v>400</v>
      </c>
      <c r="E2517" s="2" t="s">
        <v>10856</v>
      </c>
    </row>
    <row r="2518" spans="1:5" x14ac:dyDescent="0.25">
      <c r="A2518" t="s">
        <v>10859</v>
      </c>
      <c r="B2518" t="s">
        <v>5516</v>
      </c>
      <c r="C2518" s="6">
        <v>51060</v>
      </c>
      <c r="D2518" s="6">
        <v>53613</v>
      </c>
    </row>
    <row r="2519" spans="1:5" x14ac:dyDescent="0.25">
      <c r="A2519" t="s">
        <v>10860</v>
      </c>
      <c r="B2519" t="s">
        <v>5518</v>
      </c>
      <c r="C2519" s="6">
        <v>8000</v>
      </c>
      <c r="D2519" s="6">
        <v>11780</v>
      </c>
      <c r="E2519" s="2" t="s">
        <v>10861</v>
      </c>
    </row>
    <row r="2520" spans="1:5" x14ac:dyDescent="0.25">
      <c r="A2520" t="s">
        <v>10862</v>
      </c>
      <c r="B2520" t="s">
        <v>5521</v>
      </c>
      <c r="C2520" s="6">
        <v>25935</v>
      </c>
      <c r="D2520" s="6">
        <v>31120</v>
      </c>
      <c r="E2520" s="2" t="s">
        <v>10863</v>
      </c>
    </row>
    <row r="2521" spans="1:5" x14ac:dyDescent="0.25">
      <c r="A2521" t="s">
        <v>10866</v>
      </c>
      <c r="B2521" t="s">
        <v>5528</v>
      </c>
      <c r="C2521" s="6">
        <v>2000</v>
      </c>
      <c r="D2521" s="6">
        <v>0</v>
      </c>
    </row>
    <row r="2522" spans="1:5" x14ac:dyDescent="0.25">
      <c r="A2522" t="s">
        <v>10868</v>
      </c>
      <c r="B2522" t="s">
        <v>5532</v>
      </c>
      <c r="C2522" s="6">
        <v>3336</v>
      </c>
      <c r="D2522" s="6">
        <v>3373</v>
      </c>
    </row>
    <row r="2523" spans="1:5" x14ac:dyDescent="0.25">
      <c r="A2523" t="s">
        <v>10869</v>
      </c>
      <c r="B2523" t="s">
        <v>5534</v>
      </c>
      <c r="C2523" s="6">
        <v>1915</v>
      </c>
      <c r="D2523" s="6">
        <v>2010</v>
      </c>
    </row>
    <row r="2524" spans="1:5" x14ac:dyDescent="0.25">
      <c r="A2524" t="s">
        <v>10870</v>
      </c>
      <c r="B2524" t="s">
        <v>5536</v>
      </c>
      <c r="C2524" s="6">
        <v>3881</v>
      </c>
      <c r="D2524" s="6">
        <v>3906</v>
      </c>
    </row>
    <row r="2525" spans="1:5" x14ac:dyDescent="0.25">
      <c r="A2525" t="s">
        <v>10872</v>
      </c>
      <c r="B2525" t="s">
        <v>5540</v>
      </c>
      <c r="C2525" s="6">
        <v>0</v>
      </c>
      <c r="D2525" s="6">
        <v>6800</v>
      </c>
      <c r="E2525" s="2" t="s">
        <v>10873</v>
      </c>
    </row>
    <row r="2526" spans="1:5" s="3" customFormat="1" x14ac:dyDescent="0.25">
      <c r="A2526" s="3" t="s">
        <v>21987</v>
      </c>
      <c r="C2526" s="5">
        <f>SUM(C2509:C2525)</f>
        <v>103076</v>
      </c>
      <c r="D2526" s="5">
        <f>SUM(D2509:D2525)</f>
        <v>121959</v>
      </c>
      <c r="E2526" s="4"/>
    </row>
    <row r="2527" spans="1:5" x14ac:dyDescent="0.25">
      <c r="A2527" t="s">
        <v>10876</v>
      </c>
      <c r="B2527" t="s">
        <v>5546</v>
      </c>
      <c r="C2527" s="6">
        <v>750</v>
      </c>
      <c r="D2527" s="6">
        <v>400</v>
      </c>
      <c r="E2527" s="2" t="s">
        <v>10587</v>
      </c>
    </row>
    <row r="2528" spans="1:5" x14ac:dyDescent="0.25">
      <c r="A2528" t="s">
        <v>10899</v>
      </c>
      <c r="B2528" t="s">
        <v>5597</v>
      </c>
      <c r="C2528" s="6">
        <v>357</v>
      </c>
      <c r="D2528" s="6">
        <v>357</v>
      </c>
    </row>
    <row r="2529" spans="1:5" x14ac:dyDescent="0.25">
      <c r="A2529" t="s">
        <v>10904</v>
      </c>
      <c r="B2529" t="s">
        <v>5607</v>
      </c>
      <c r="C2529" s="6">
        <v>300</v>
      </c>
      <c r="D2529" s="6">
        <v>300</v>
      </c>
    </row>
    <row r="2530" spans="1:5" x14ac:dyDescent="0.25">
      <c r="A2530" t="s">
        <v>10905</v>
      </c>
      <c r="B2530" t="s">
        <v>5609</v>
      </c>
      <c r="C2530" s="6">
        <v>0</v>
      </c>
      <c r="D2530" s="6">
        <v>500</v>
      </c>
      <c r="E2530" s="2" t="s">
        <v>10906</v>
      </c>
    </row>
    <row r="2531" spans="1:5" x14ac:dyDescent="0.25">
      <c r="A2531" t="s">
        <v>10908</v>
      </c>
      <c r="B2531" t="s">
        <v>5614</v>
      </c>
      <c r="C2531" s="6">
        <v>135074</v>
      </c>
      <c r="D2531" s="6">
        <v>141828</v>
      </c>
    </row>
    <row r="2532" spans="1:5" x14ac:dyDescent="0.25">
      <c r="A2532" t="s">
        <v>10909</v>
      </c>
      <c r="B2532" t="s">
        <v>5616</v>
      </c>
      <c r="C2532" s="6">
        <v>14046</v>
      </c>
      <c r="D2532" s="6">
        <v>0</v>
      </c>
    </row>
    <row r="2533" spans="1:5" x14ac:dyDescent="0.25">
      <c r="A2533" t="s">
        <v>10910</v>
      </c>
      <c r="B2533" t="s">
        <v>5619</v>
      </c>
      <c r="C2533" s="6">
        <v>0</v>
      </c>
      <c r="D2533" s="6">
        <v>0</v>
      </c>
      <c r="E2533" s="2" t="s">
        <v>10911</v>
      </c>
    </row>
    <row r="2534" spans="1:5" x14ac:dyDescent="0.25">
      <c r="A2534" t="s">
        <v>10913</v>
      </c>
      <c r="B2534" t="s">
        <v>5624</v>
      </c>
      <c r="C2534" s="6">
        <v>2000</v>
      </c>
      <c r="D2534" s="6">
        <v>0</v>
      </c>
    </row>
    <row r="2535" spans="1:5" x14ac:dyDescent="0.25">
      <c r="A2535" t="s">
        <v>10915</v>
      </c>
      <c r="B2535" t="s">
        <v>5628</v>
      </c>
      <c r="C2535" s="6">
        <v>3033</v>
      </c>
      <c r="D2535" s="6">
        <v>3131</v>
      </c>
    </row>
    <row r="2536" spans="1:5" x14ac:dyDescent="0.25">
      <c r="A2536" t="s">
        <v>10916</v>
      </c>
      <c r="B2536" t="s">
        <v>5630</v>
      </c>
      <c r="C2536" s="6">
        <v>5065</v>
      </c>
      <c r="D2536" s="6">
        <v>5319</v>
      </c>
    </row>
    <row r="2537" spans="1:5" x14ac:dyDescent="0.25">
      <c r="A2537" t="s">
        <v>10917</v>
      </c>
      <c r="B2537" t="s">
        <v>5632</v>
      </c>
      <c r="C2537" s="6">
        <v>8091</v>
      </c>
      <c r="D2537" s="6">
        <v>8159</v>
      </c>
    </row>
    <row r="2538" spans="1:5" s="3" customFormat="1" x14ac:dyDescent="0.25">
      <c r="A2538" s="3" t="s">
        <v>21988</v>
      </c>
      <c r="C2538" s="5">
        <f>SUM(C2527:C2537)</f>
        <v>168716</v>
      </c>
      <c r="D2538" s="5">
        <f>SUM(D2527:D2537)</f>
        <v>159994</v>
      </c>
      <c r="E2538" s="4"/>
    </row>
    <row r="2539" spans="1:5" x14ac:dyDescent="0.25">
      <c r="A2539" t="s">
        <v>10921</v>
      </c>
      <c r="B2539" t="s">
        <v>5640</v>
      </c>
      <c r="C2539" s="6">
        <v>100</v>
      </c>
      <c r="D2539" s="6">
        <v>100</v>
      </c>
    </row>
    <row r="2540" spans="1:5" x14ac:dyDescent="0.25">
      <c r="A2540" t="s">
        <v>10922</v>
      </c>
      <c r="B2540" t="s">
        <v>5642</v>
      </c>
      <c r="C2540" s="6">
        <v>25</v>
      </c>
      <c r="D2540" s="6">
        <v>25</v>
      </c>
    </row>
    <row r="2541" spans="1:5" x14ac:dyDescent="0.25">
      <c r="A2541" t="s">
        <v>10955</v>
      </c>
      <c r="B2541" t="s">
        <v>5712</v>
      </c>
      <c r="C2541" s="6">
        <v>8892</v>
      </c>
      <c r="D2541" s="6">
        <v>9336</v>
      </c>
      <c r="E2541" s="2" t="s">
        <v>10956</v>
      </c>
    </row>
    <row r="2542" spans="1:5" x14ac:dyDescent="0.25">
      <c r="A2542" t="s">
        <v>10959</v>
      </c>
      <c r="B2542" t="s">
        <v>5718</v>
      </c>
      <c r="C2542" s="6">
        <v>500</v>
      </c>
      <c r="D2542" s="6">
        <v>0</v>
      </c>
    </row>
    <row r="2543" spans="1:5" x14ac:dyDescent="0.25">
      <c r="A2543" t="s">
        <v>10961</v>
      </c>
      <c r="B2543" t="s">
        <v>5722</v>
      </c>
      <c r="C2543" s="6">
        <v>680</v>
      </c>
      <c r="D2543" s="6">
        <v>680</v>
      </c>
    </row>
    <row r="2544" spans="1:5" s="3" customFormat="1" x14ac:dyDescent="0.25">
      <c r="A2544" s="3" t="s">
        <v>21989</v>
      </c>
      <c r="C2544" s="5">
        <f>SUM(C2539:C2543)</f>
        <v>10197</v>
      </c>
      <c r="D2544" s="5">
        <f>SUM(D2539:D2543)</f>
        <v>10141</v>
      </c>
      <c r="E2544" s="4"/>
    </row>
    <row r="2545" spans="1:5" x14ac:dyDescent="0.25">
      <c r="A2545" t="s">
        <v>10966</v>
      </c>
      <c r="B2545" t="s">
        <v>5732</v>
      </c>
      <c r="C2545" s="6">
        <v>350</v>
      </c>
      <c r="D2545" s="6">
        <v>350</v>
      </c>
    </row>
    <row r="2546" spans="1:5" x14ac:dyDescent="0.25">
      <c r="A2546" t="s">
        <v>10967</v>
      </c>
      <c r="B2546" t="s">
        <v>5734</v>
      </c>
      <c r="C2546" s="6">
        <v>6000</v>
      </c>
      <c r="D2546" s="6">
        <v>7000</v>
      </c>
      <c r="E2546" s="2" t="s">
        <v>10968</v>
      </c>
    </row>
    <row r="2547" spans="1:5" x14ac:dyDescent="0.25">
      <c r="A2547" t="s">
        <v>10969</v>
      </c>
      <c r="B2547" t="s">
        <v>5737</v>
      </c>
      <c r="C2547" s="6">
        <v>3500</v>
      </c>
      <c r="D2547" s="6">
        <v>2500</v>
      </c>
    </row>
    <row r="2548" spans="1:5" x14ac:dyDescent="0.25">
      <c r="A2548" t="s">
        <v>10970</v>
      </c>
      <c r="B2548" t="s">
        <v>5739</v>
      </c>
      <c r="C2548" s="6">
        <v>400</v>
      </c>
      <c r="D2548" s="6">
        <v>300</v>
      </c>
    </row>
    <row r="2549" spans="1:5" x14ac:dyDescent="0.25">
      <c r="A2549" t="s">
        <v>10973</v>
      </c>
      <c r="B2549" t="s">
        <v>5746</v>
      </c>
      <c r="C2549" s="6">
        <v>200</v>
      </c>
      <c r="D2549" s="6">
        <v>400</v>
      </c>
      <c r="E2549" s="2" t="s">
        <v>10974</v>
      </c>
    </row>
    <row r="2550" spans="1:5" x14ac:dyDescent="0.25">
      <c r="A2550" t="s">
        <v>10977</v>
      </c>
      <c r="B2550" t="s">
        <v>5752</v>
      </c>
      <c r="C2550" s="6">
        <v>300</v>
      </c>
      <c r="D2550" s="6">
        <v>400</v>
      </c>
    </row>
    <row r="2551" spans="1:5" x14ac:dyDescent="0.25">
      <c r="A2551" t="s">
        <v>10978</v>
      </c>
      <c r="B2551" t="s">
        <v>5757</v>
      </c>
      <c r="C2551" s="6">
        <v>600</v>
      </c>
      <c r="D2551" s="6">
        <v>600</v>
      </c>
    </row>
    <row r="2552" spans="1:5" x14ac:dyDescent="0.25">
      <c r="A2552" t="s">
        <v>10979</v>
      </c>
      <c r="B2552" t="s">
        <v>5759</v>
      </c>
      <c r="C2552" s="6">
        <v>0</v>
      </c>
      <c r="D2552" s="6">
        <v>1500</v>
      </c>
    </row>
    <row r="2553" spans="1:5" x14ac:dyDescent="0.25">
      <c r="A2553" t="s">
        <v>10981</v>
      </c>
      <c r="B2553" t="s">
        <v>5764</v>
      </c>
      <c r="C2553" s="6">
        <v>150</v>
      </c>
      <c r="D2553" s="6">
        <v>150</v>
      </c>
    </row>
    <row r="2554" spans="1:5" x14ac:dyDescent="0.25">
      <c r="A2554" t="s">
        <v>10984</v>
      </c>
      <c r="B2554" t="s">
        <v>5771</v>
      </c>
      <c r="C2554" s="6">
        <v>77600</v>
      </c>
      <c r="D2554" s="6">
        <v>90000</v>
      </c>
      <c r="E2554" s="2" t="s">
        <v>10985</v>
      </c>
    </row>
    <row r="2555" spans="1:5" x14ac:dyDescent="0.25">
      <c r="A2555" t="s">
        <v>10987</v>
      </c>
      <c r="B2555" t="s">
        <v>5776</v>
      </c>
      <c r="C2555" s="6">
        <v>1170</v>
      </c>
      <c r="D2555" s="6">
        <v>1200</v>
      </c>
    </row>
    <row r="2556" spans="1:5" ht="30" x14ac:dyDescent="0.25">
      <c r="A2556" t="s">
        <v>10995</v>
      </c>
      <c r="B2556" t="s">
        <v>5792</v>
      </c>
      <c r="C2556" s="6">
        <v>1729</v>
      </c>
      <c r="D2556" s="6">
        <v>1044</v>
      </c>
      <c r="E2556" s="2" t="s">
        <v>10996</v>
      </c>
    </row>
    <row r="2557" spans="1:5" x14ac:dyDescent="0.25">
      <c r="A2557" t="s">
        <v>11001</v>
      </c>
      <c r="B2557" t="s">
        <v>5802</v>
      </c>
      <c r="C2557" s="6">
        <v>2500</v>
      </c>
      <c r="D2557" s="6">
        <v>1500</v>
      </c>
    </row>
    <row r="2558" spans="1:5" x14ac:dyDescent="0.25">
      <c r="A2558" t="s">
        <v>11002</v>
      </c>
      <c r="B2558" t="s">
        <v>5804</v>
      </c>
      <c r="C2558" s="6">
        <v>4000</v>
      </c>
      <c r="D2558" s="6">
        <v>4000</v>
      </c>
    </row>
    <row r="2559" spans="1:5" x14ac:dyDescent="0.25">
      <c r="A2559" t="s">
        <v>11004</v>
      </c>
      <c r="B2559" t="s">
        <v>5808</v>
      </c>
      <c r="C2559" s="6">
        <v>443128</v>
      </c>
      <c r="D2559" s="6">
        <v>465284</v>
      </c>
    </row>
    <row r="2560" spans="1:5" x14ac:dyDescent="0.25">
      <c r="A2560" t="s">
        <v>11005</v>
      </c>
      <c r="B2560" t="s">
        <v>5810</v>
      </c>
      <c r="C2560" s="6">
        <v>40000</v>
      </c>
      <c r="D2560" s="6">
        <v>40000</v>
      </c>
    </row>
    <row r="2561" spans="1:5" x14ac:dyDescent="0.25">
      <c r="A2561" t="s">
        <v>11006</v>
      </c>
      <c r="B2561" t="s">
        <v>5812</v>
      </c>
      <c r="C2561" s="6">
        <v>35000</v>
      </c>
      <c r="D2561" s="6">
        <v>45000</v>
      </c>
      <c r="E2561" s="2" t="s">
        <v>11007</v>
      </c>
    </row>
    <row r="2562" spans="1:5" x14ac:dyDescent="0.25">
      <c r="A2562" t="s">
        <v>11011</v>
      </c>
      <c r="B2562" t="s">
        <v>5820</v>
      </c>
      <c r="C2562" s="6">
        <v>8000</v>
      </c>
      <c r="D2562" s="6">
        <v>0</v>
      </c>
    </row>
    <row r="2563" spans="1:5" x14ac:dyDescent="0.25">
      <c r="A2563" t="s">
        <v>11013</v>
      </c>
      <c r="B2563" t="s">
        <v>5824</v>
      </c>
      <c r="C2563" s="6">
        <v>12163</v>
      </c>
      <c r="D2563" s="6">
        <v>12484</v>
      </c>
    </row>
    <row r="2564" spans="1:5" x14ac:dyDescent="0.25">
      <c r="A2564" t="s">
        <v>11014</v>
      </c>
      <c r="B2564" t="s">
        <v>5826</v>
      </c>
      <c r="C2564" s="6">
        <v>22747</v>
      </c>
      <c r="D2564" s="6">
        <v>23884</v>
      </c>
    </row>
    <row r="2565" spans="1:5" x14ac:dyDescent="0.25">
      <c r="A2565" t="s">
        <v>11015</v>
      </c>
      <c r="B2565" t="s">
        <v>5828</v>
      </c>
      <c r="C2565" s="6">
        <v>31590</v>
      </c>
      <c r="D2565" s="6">
        <v>36328</v>
      </c>
    </row>
    <row r="2566" spans="1:5" s="3" customFormat="1" x14ac:dyDescent="0.25">
      <c r="A2566" s="3" t="s">
        <v>21990</v>
      </c>
      <c r="C2566" s="5">
        <f>SUM(C2545:C2565)</f>
        <v>691127</v>
      </c>
      <c r="D2566" s="5">
        <f>SUM(D2545:D2565)</f>
        <v>733924</v>
      </c>
      <c r="E2566" s="4"/>
    </row>
    <row r="2567" spans="1:5" x14ac:dyDescent="0.25">
      <c r="A2567" t="s">
        <v>11064</v>
      </c>
      <c r="B2567" t="s">
        <v>7025</v>
      </c>
      <c r="C2567" s="6">
        <v>150</v>
      </c>
      <c r="D2567" s="6">
        <v>0</v>
      </c>
    </row>
    <row r="2568" spans="1:5" x14ac:dyDescent="0.25">
      <c r="A2568" t="s">
        <v>11072</v>
      </c>
      <c r="B2568" t="s">
        <v>7045</v>
      </c>
      <c r="C2568" s="6">
        <v>35</v>
      </c>
      <c r="D2568" s="6">
        <v>0</v>
      </c>
      <c r="E2568"/>
    </row>
    <row r="2569" spans="1:5" x14ac:dyDescent="0.25">
      <c r="A2569" t="s">
        <v>11087</v>
      </c>
      <c r="B2569" t="s">
        <v>7078</v>
      </c>
      <c r="C2569" s="6">
        <v>300</v>
      </c>
      <c r="D2569" s="6">
        <v>0</v>
      </c>
    </row>
    <row r="2570" spans="1:5" x14ac:dyDescent="0.25">
      <c r="A2570" t="s">
        <v>11088</v>
      </c>
      <c r="B2570" t="s">
        <v>7081</v>
      </c>
      <c r="C2570" s="6">
        <v>361</v>
      </c>
      <c r="D2570" s="23">
        <v>361</v>
      </c>
      <c r="E2570" s="2" t="s">
        <v>11089</v>
      </c>
    </row>
    <row r="2571" spans="1:5" x14ac:dyDescent="0.25">
      <c r="A2571" t="s">
        <v>11097</v>
      </c>
      <c r="B2571" t="s">
        <v>7098</v>
      </c>
      <c r="C2571" s="6">
        <v>51470</v>
      </c>
      <c r="D2571" s="6">
        <v>0</v>
      </c>
    </row>
    <row r="2572" spans="1:5" x14ac:dyDescent="0.25">
      <c r="A2572" t="s">
        <v>11098</v>
      </c>
      <c r="B2572" t="s">
        <v>7100</v>
      </c>
      <c r="C2572" s="6">
        <v>8892</v>
      </c>
      <c r="D2572" s="6">
        <v>0</v>
      </c>
    </row>
    <row r="2573" spans="1:5" x14ac:dyDescent="0.25">
      <c r="A2573" t="s">
        <v>11101</v>
      </c>
      <c r="B2573" t="s">
        <v>7107</v>
      </c>
      <c r="C2573" s="6">
        <v>500</v>
      </c>
      <c r="D2573" s="6">
        <v>0</v>
      </c>
    </row>
    <row r="2574" spans="1:5" ht="30" x14ac:dyDescent="0.25">
      <c r="A2574" t="s">
        <v>11103</v>
      </c>
      <c r="B2574" t="s">
        <v>7111</v>
      </c>
      <c r="C2574" s="6">
        <v>1427</v>
      </c>
      <c r="D2574" s="6">
        <v>0</v>
      </c>
      <c r="E2574" s="2" t="s">
        <v>11104</v>
      </c>
    </row>
    <row r="2575" spans="1:5" x14ac:dyDescent="0.25">
      <c r="A2575" t="s">
        <v>11105</v>
      </c>
      <c r="B2575" t="s">
        <v>7113</v>
      </c>
      <c r="C2575" s="6">
        <v>1930</v>
      </c>
      <c r="D2575" s="6">
        <v>0</v>
      </c>
    </row>
    <row r="2576" spans="1:5" x14ac:dyDescent="0.25">
      <c r="A2576" t="s">
        <v>11106</v>
      </c>
      <c r="B2576" t="s">
        <v>7115</v>
      </c>
      <c r="C2576" s="6">
        <v>2380</v>
      </c>
      <c r="D2576" s="6">
        <v>0</v>
      </c>
    </row>
    <row r="2577" spans="1:5" s="3" customFormat="1" x14ac:dyDescent="0.25">
      <c r="A2577" s="3" t="s">
        <v>22003</v>
      </c>
      <c r="C2577" s="5">
        <f>SUM(C2567:C2576)</f>
        <v>67445</v>
      </c>
      <c r="D2577" s="5">
        <f>SUM(D2567:D2576)</f>
        <v>361</v>
      </c>
      <c r="E2577" s="4"/>
    </row>
    <row r="2578" spans="1:5" x14ac:dyDescent="0.25">
      <c r="A2578" t="s">
        <v>11109</v>
      </c>
      <c r="B2578" t="s">
        <v>11110</v>
      </c>
      <c r="C2578" s="6">
        <v>250</v>
      </c>
      <c r="D2578" s="6">
        <v>250</v>
      </c>
      <c r="E2578" s="2" t="s">
        <v>11111</v>
      </c>
    </row>
    <row r="2579" spans="1:5" ht="30" x14ac:dyDescent="0.25">
      <c r="A2579" t="s">
        <v>11112</v>
      </c>
      <c r="B2579" t="s">
        <v>11113</v>
      </c>
      <c r="C2579" s="6">
        <v>49000</v>
      </c>
      <c r="D2579" s="6">
        <v>54000</v>
      </c>
      <c r="E2579" s="2" t="s">
        <v>11114</v>
      </c>
    </row>
    <row r="2580" spans="1:5" x14ac:dyDescent="0.25">
      <c r="A2580" t="s">
        <v>11115</v>
      </c>
      <c r="B2580" t="s">
        <v>11116</v>
      </c>
      <c r="C2580" s="6">
        <v>350</v>
      </c>
      <c r="D2580" s="6">
        <v>350</v>
      </c>
    </row>
    <row r="2581" spans="1:5" x14ac:dyDescent="0.25">
      <c r="A2581" t="s">
        <v>11117</v>
      </c>
      <c r="B2581" t="s">
        <v>11118</v>
      </c>
      <c r="C2581" s="6">
        <v>0</v>
      </c>
      <c r="D2581" s="6">
        <v>250</v>
      </c>
      <c r="E2581" s="2" t="s">
        <v>11119</v>
      </c>
    </row>
    <row r="2582" spans="1:5" x14ac:dyDescent="0.25">
      <c r="A2582" t="s">
        <v>11124</v>
      </c>
      <c r="B2582" t="s">
        <v>11125</v>
      </c>
      <c r="C2582" s="6">
        <v>600</v>
      </c>
      <c r="D2582" s="6">
        <v>300</v>
      </c>
      <c r="E2582" s="2" t="s">
        <v>11126</v>
      </c>
    </row>
    <row r="2583" spans="1:5" x14ac:dyDescent="0.25">
      <c r="A2583" t="s">
        <v>11127</v>
      </c>
      <c r="B2583" t="s">
        <v>11128</v>
      </c>
      <c r="C2583" s="6">
        <v>0</v>
      </c>
      <c r="D2583" s="6">
        <v>0</v>
      </c>
      <c r="E2583" s="2" t="s">
        <v>11129</v>
      </c>
    </row>
    <row r="2584" spans="1:5" x14ac:dyDescent="0.25">
      <c r="A2584" t="s">
        <v>11132</v>
      </c>
      <c r="B2584" t="s">
        <v>11133</v>
      </c>
      <c r="C2584" s="6">
        <v>0</v>
      </c>
      <c r="D2584" s="6">
        <v>0</v>
      </c>
      <c r="E2584" s="2" t="s">
        <v>11134</v>
      </c>
    </row>
    <row r="2585" spans="1:5" x14ac:dyDescent="0.25">
      <c r="A2585" t="s">
        <v>11135</v>
      </c>
      <c r="B2585" t="s">
        <v>11136</v>
      </c>
      <c r="C2585" s="6">
        <v>250</v>
      </c>
      <c r="D2585" s="6">
        <v>250</v>
      </c>
    </row>
    <row r="2586" spans="1:5" x14ac:dyDescent="0.25">
      <c r="A2586" t="s">
        <v>11137</v>
      </c>
      <c r="B2586" t="s">
        <v>11138</v>
      </c>
      <c r="C2586" s="6">
        <v>400</v>
      </c>
      <c r="D2586" s="6">
        <v>400</v>
      </c>
    </row>
    <row r="2587" spans="1:5" x14ac:dyDescent="0.25">
      <c r="A2587" t="s">
        <v>11139</v>
      </c>
      <c r="B2587" t="s">
        <v>11140</v>
      </c>
      <c r="C2587" s="6">
        <v>2500</v>
      </c>
      <c r="D2587" s="6">
        <v>2500</v>
      </c>
      <c r="E2587" s="2" t="s">
        <v>11141</v>
      </c>
    </row>
    <row r="2588" spans="1:5" x14ac:dyDescent="0.25">
      <c r="A2588" t="s">
        <v>11166</v>
      </c>
      <c r="B2588" t="s">
        <v>11167</v>
      </c>
      <c r="C2588" s="6">
        <v>297</v>
      </c>
      <c r="D2588" s="6">
        <v>297</v>
      </c>
    </row>
    <row r="2589" spans="1:5" x14ac:dyDescent="0.25">
      <c r="A2589" t="s">
        <v>11174</v>
      </c>
      <c r="B2589" t="s">
        <v>11175</v>
      </c>
      <c r="C2589" s="6">
        <v>1000</v>
      </c>
      <c r="D2589" s="6">
        <v>500</v>
      </c>
    </row>
    <row r="2590" spans="1:5" x14ac:dyDescent="0.25">
      <c r="A2590" t="s">
        <v>11176</v>
      </c>
      <c r="B2590" t="s">
        <v>11177</v>
      </c>
      <c r="C2590" s="6">
        <v>600</v>
      </c>
      <c r="D2590" s="6">
        <v>600</v>
      </c>
      <c r="E2590" s="2" t="s">
        <v>11178</v>
      </c>
    </row>
    <row r="2591" spans="1:5" x14ac:dyDescent="0.25">
      <c r="A2591" t="s">
        <v>11179</v>
      </c>
      <c r="B2591" t="s">
        <v>11180</v>
      </c>
      <c r="C2591" s="6">
        <v>1000</v>
      </c>
      <c r="D2591" s="6">
        <v>1000</v>
      </c>
    </row>
    <row r="2592" spans="1:5" x14ac:dyDescent="0.25">
      <c r="A2592" t="s">
        <v>11183</v>
      </c>
      <c r="B2592" t="s">
        <v>11184</v>
      </c>
      <c r="C2592" s="6">
        <v>79079</v>
      </c>
      <c r="D2592" s="6">
        <v>83033</v>
      </c>
    </row>
    <row r="2593" spans="1:5" x14ac:dyDescent="0.25">
      <c r="A2593" t="s">
        <v>11195</v>
      </c>
      <c r="B2593" t="s">
        <v>11196</v>
      </c>
      <c r="C2593" s="6">
        <v>1500</v>
      </c>
      <c r="D2593" s="6">
        <v>0</v>
      </c>
    </row>
    <row r="2594" spans="1:5" x14ac:dyDescent="0.25">
      <c r="A2594" t="s">
        <v>11199</v>
      </c>
      <c r="B2594" t="s">
        <v>11200</v>
      </c>
      <c r="C2594" s="6">
        <v>1147</v>
      </c>
      <c r="D2594" s="6">
        <v>1204</v>
      </c>
    </row>
    <row r="2595" spans="1:5" x14ac:dyDescent="0.25">
      <c r="A2595" t="s">
        <v>11201</v>
      </c>
      <c r="B2595" t="s">
        <v>11202</v>
      </c>
      <c r="C2595" s="6">
        <v>2965</v>
      </c>
      <c r="D2595" s="6">
        <v>3114</v>
      </c>
    </row>
    <row r="2596" spans="1:5" x14ac:dyDescent="0.25">
      <c r="A2596" t="s">
        <v>11203</v>
      </c>
      <c r="B2596" t="s">
        <v>11204</v>
      </c>
      <c r="C2596" s="6">
        <v>5327</v>
      </c>
      <c r="D2596" s="6">
        <v>5367</v>
      </c>
    </row>
    <row r="2597" spans="1:5" s="3" customFormat="1" x14ac:dyDescent="0.25">
      <c r="A2597" s="3" t="s">
        <v>22004</v>
      </c>
      <c r="C2597" s="5">
        <f>SUM(C2578:C2596)</f>
        <v>146265</v>
      </c>
      <c r="D2597" s="5">
        <f>SUM(D2578:D2596)</f>
        <v>153415</v>
      </c>
      <c r="E2597" s="4"/>
    </row>
    <row r="2598" spans="1:5" x14ac:dyDescent="0.25">
      <c r="A2598" t="s">
        <v>11207</v>
      </c>
      <c r="B2598" t="s">
        <v>7826</v>
      </c>
      <c r="C2598" s="6">
        <v>0</v>
      </c>
      <c r="D2598" s="6">
        <v>0</v>
      </c>
    </row>
    <row r="2599" spans="1:5" x14ac:dyDescent="0.25">
      <c r="A2599" t="s">
        <v>11208</v>
      </c>
      <c r="B2599" t="s">
        <v>7828</v>
      </c>
      <c r="C2599" s="6">
        <v>1224</v>
      </c>
      <c r="D2599" s="6">
        <v>1224</v>
      </c>
    </row>
    <row r="2600" spans="1:5" x14ac:dyDescent="0.25">
      <c r="A2600" t="s">
        <v>11209</v>
      </c>
      <c r="B2600" t="s">
        <v>7831</v>
      </c>
      <c r="C2600" s="6">
        <v>50</v>
      </c>
      <c r="D2600" s="6">
        <v>50</v>
      </c>
    </row>
    <row r="2601" spans="1:5" x14ac:dyDescent="0.25">
      <c r="A2601" t="s">
        <v>11217</v>
      </c>
      <c r="B2601" t="s">
        <v>7849</v>
      </c>
      <c r="C2601" s="6">
        <v>69</v>
      </c>
      <c r="D2601" s="6">
        <v>69</v>
      </c>
      <c r="E2601"/>
    </row>
    <row r="2602" spans="1:5" x14ac:dyDescent="0.25">
      <c r="A2602" t="s">
        <v>11225</v>
      </c>
      <c r="B2602" t="s">
        <v>7865</v>
      </c>
      <c r="C2602" s="6">
        <v>234</v>
      </c>
      <c r="D2602" s="6">
        <v>234</v>
      </c>
      <c r="E2602"/>
    </row>
    <row r="2603" spans="1:5" x14ac:dyDescent="0.25">
      <c r="A2603" t="s">
        <v>11240</v>
      </c>
      <c r="B2603" t="s">
        <v>7889</v>
      </c>
      <c r="C2603" s="6">
        <v>150</v>
      </c>
      <c r="D2603" s="6">
        <v>150</v>
      </c>
      <c r="E2603"/>
    </row>
    <row r="2604" spans="1:5" x14ac:dyDescent="0.25">
      <c r="A2604" t="s">
        <v>11245</v>
      </c>
      <c r="B2604" t="s">
        <v>7899</v>
      </c>
      <c r="C2604" s="6">
        <v>10080</v>
      </c>
      <c r="D2604" s="6">
        <v>10080</v>
      </c>
      <c r="E2604"/>
    </row>
    <row r="2605" spans="1:5" x14ac:dyDescent="0.25">
      <c r="A2605" t="s">
        <v>11251</v>
      </c>
      <c r="B2605" t="s">
        <v>7906</v>
      </c>
      <c r="C2605" s="6">
        <v>650</v>
      </c>
      <c r="D2605" s="6">
        <v>0</v>
      </c>
    </row>
    <row r="2606" spans="1:5" x14ac:dyDescent="0.25">
      <c r="A2606" t="s">
        <v>11252</v>
      </c>
      <c r="B2606" t="s">
        <v>7908</v>
      </c>
      <c r="C2606" s="6">
        <v>360</v>
      </c>
      <c r="D2606" s="6">
        <v>360</v>
      </c>
    </row>
    <row r="2607" spans="1:5" x14ac:dyDescent="0.25">
      <c r="A2607" t="s">
        <v>11253</v>
      </c>
      <c r="B2607" t="s">
        <v>7911</v>
      </c>
      <c r="C2607" s="6">
        <v>771</v>
      </c>
      <c r="D2607" s="6">
        <v>771</v>
      </c>
    </row>
    <row r="2608" spans="1:5" s="3" customFormat="1" x14ac:dyDescent="0.25">
      <c r="A2608" s="3" t="s">
        <v>22012</v>
      </c>
      <c r="C2608" s="5">
        <f>SUM(C2598:C2607)</f>
        <v>13588</v>
      </c>
      <c r="D2608" s="5">
        <f>SUM(D2598:D2607)</f>
        <v>12938</v>
      </c>
      <c r="E2608" s="4"/>
    </row>
    <row r="2609" spans="1:5" x14ac:dyDescent="0.25">
      <c r="A2609" t="s">
        <v>11259</v>
      </c>
      <c r="B2609" t="s">
        <v>7828</v>
      </c>
      <c r="C2609" s="6">
        <v>250</v>
      </c>
      <c r="D2609" s="6">
        <v>250</v>
      </c>
    </row>
    <row r="2610" spans="1:5" x14ac:dyDescent="0.25">
      <c r="A2610" t="s">
        <v>11268</v>
      </c>
      <c r="B2610" t="s">
        <v>7849</v>
      </c>
      <c r="C2610" s="6">
        <v>135</v>
      </c>
      <c r="D2610" s="6">
        <v>135</v>
      </c>
      <c r="E2610"/>
    </row>
    <row r="2611" spans="1:5" x14ac:dyDescent="0.25">
      <c r="A2611" t="s">
        <v>11270</v>
      </c>
      <c r="B2611" t="s">
        <v>7853</v>
      </c>
      <c r="C2611" s="6">
        <v>34560</v>
      </c>
      <c r="D2611" s="6">
        <v>30707</v>
      </c>
      <c r="E2611"/>
    </row>
    <row r="2612" spans="1:5" s="3" customFormat="1" x14ac:dyDescent="0.25">
      <c r="A2612" s="3" t="s">
        <v>22012</v>
      </c>
      <c r="C2612" s="5">
        <f>SUM(C2609:C2611)</f>
        <v>34945</v>
      </c>
      <c r="D2612" s="5">
        <f>SUM(D2609:D2611)</f>
        <v>31092</v>
      </c>
      <c r="E2612" s="4"/>
    </row>
    <row r="2613" spans="1:5" x14ac:dyDescent="0.25">
      <c r="A2613" t="s">
        <v>11307</v>
      </c>
      <c r="B2613" t="s">
        <v>7828</v>
      </c>
      <c r="C2613" s="6">
        <v>739</v>
      </c>
      <c r="D2613" s="6">
        <v>739</v>
      </c>
    </row>
    <row r="2614" spans="1:5" x14ac:dyDescent="0.25">
      <c r="A2614" t="s">
        <v>11342</v>
      </c>
      <c r="B2614" t="s">
        <v>7899</v>
      </c>
      <c r="C2614" s="6">
        <v>1200</v>
      </c>
      <c r="D2614" s="6">
        <v>1440</v>
      </c>
      <c r="E2614"/>
    </row>
    <row r="2615" spans="1:5" x14ac:dyDescent="0.25">
      <c r="A2615" t="s">
        <v>11347</v>
      </c>
      <c r="B2615" t="s">
        <v>7906</v>
      </c>
      <c r="C2615" s="6">
        <v>500</v>
      </c>
      <c r="D2615" s="6">
        <v>0</v>
      </c>
    </row>
    <row r="2616" spans="1:5" x14ac:dyDescent="0.25">
      <c r="A2616" t="s">
        <v>11349</v>
      </c>
      <c r="B2616" t="s">
        <v>7911</v>
      </c>
      <c r="C2616" s="6">
        <v>92</v>
      </c>
      <c r="D2616" s="6">
        <v>92</v>
      </c>
    </row>
    <row r="2617" spans="1:5" s="3" customFormat="1" x14ac:dyDescent="0.25">
      <c r="A2617" s="3" t="s">
        <v>22012</v>
      </c>
      <c r="C2617" s="5">
        <f>SUM(C2613:C2616)</f>
        <v>2531</v>
      </c>
      <c r="D2617" s="5">
        <f>SUM(D2613:D2616)</f>
        <v>2271</v>
      </c>
      <c r="E2617" s="4"/>
    </row>
    <row r="2618" spans="1:5" x14ac:dyDescent="0.25">
      <c r="A2618" t="s">
        <v>11354</v>
      </c>
      <c r="B2618" t="s">
        <v>7826</v>
      </c>
      <c r="C2618" s="6">
        <v>0</v>
      </c>
      <c r="D2618" s="6">
        <v>0</v>
      </c>
    </row>
    <row r="2619" spans="1:5" x14ac:dyDescent="0.25">
      <c r="A2619" t="s">
        <v>11355</v>
      </c>
      <c r="B2619" t="s">
        <v>7828</v>
      </c>
      <c r="C2619" s="6">
        <v>375</v>
      </c>
      <c r="D2619" s="6">
        <v>375</v>
      </c>
    </row>
    <row r="2620" spans="1:5" x14ac:dyDescent="0.25">
      <c r="A2620" t="s">
        <v>11364</v>
      </c>
      <c r="B2620" t="s">
        <v>7849</v>
      </c>
      <c r="C2620" s="6">
        <v>150</v>
      </c>
      <c r="D2620" s="6">
        <v>150</v>
      </c>
      <c r="E2620"/>
    </row>
    <row r="2621" spans="1:5" x14ac:dyDescent="0.25">
      <c r="A2621" t="s">
        <v>11365</v>
      </c>
      <c r="B2621" t="s">
        <v>7851</v>
      </c>
      <c r="C2621" s="6">
        <v>0</v>
      </c>
      <c r="D2621" s="6">
        <v>0</v>
      </c>
      <c r="E2621"/>
    </row>
    <row r="2622" spans="1:5" x14ac:dyDescent="0.25">
      <c r="A2622" t="s">
        <v>11366</v>
      </c>
      <c r="B2622" t="s">
        <v>7853</v>
      </c>
      <c r="C2622" s="6">
        <v>30400</v>
      </c>
      <c r="D2622" s="6">
        <v>24320</v>
      </c>
      <c r="E2622"/>
    </row>
    <row r="2623" spans="1:5" x14ac:dyDescent="0.25">
      <c r="A2623" t="s">
        <v>11384</v>
      </c>
      <c r="B2623" t="s">
        <v>7887</v>
      </c>
      <c r="C2623" s="6">
        <v>200</v>
      </c>
      <c r="D2623" s="6">
        <v>0</v>
      </c>
      <c r="E2623"/>
    </row>
    <row r="2624" spans="1:5" s="3" customFormat="1" x14ac:dyDescent="0.25">
      <c r="A2624" s="3" t="s">
        <v>22012</v>
      </c>
      <c r="C2624" s="5">
        <f>SUM(C2618:C2623)</f>
        <v>31125</v>
      </c>
      <c r="D2624" s="5">
        <f>SUM(D2618:D2623)</f>
        <v>24845</v>
      </c>
      <c r="E2624" s="4"/>
    </row>
    <row r="2625" spans="1:5" x14ac:dyDescent="0.25">
      <c r="A2625" t="s">
        <v>11403</v>
      </c>
      <c r="B2625" t="s">
        <v>7828</v>
      </c>
      <c r="C2625" s="6">
        <v>125</v>
      </c>
      <c r="D2625" s="6">
        <v>125</v>
      </c>
    </row>
    <row r="2626" spans="1:5" x14ac:dyDescent="0.25">
      <c r="A2626" t="s">
        <v>11412</v>
      </c>
      <c r="B2626" t="s">
        <v>7849</v>
      </c>
      <c r="C2626" s="6">
        <v>60</v>
      </c>
      <c r="D2626" s="6">
        <v>60</v>
      </c>
      <c r="E2626"/>
    </row>
    <row r="2627" spans="1:5" x14ac:dyDescent="0.25">
      <c r="A2627" t="s">
        <v>11414</v>
      </c>
      <c r="B2627" t="s">
        <v>7853</v>
      </c>
      <c r="C2627" s="6">
        <v>9600</v>
      </c>
      <c r="D2627" s="6">
        <v>9600</v>
      </c>
      <c r="E2627"/>
    </row>
    <row r="2628" spans="1:5" x14ac:dyDescent="0.25">
      <c r="A2628" t="s">
        <v>11433</v>
      </c>
      <c r="B2628" t="s">
        <v>7889</v>
      </c>
      <c r="C2628" s="6">
        <v>50</v>
      </c>
      <c r="D2628" s="6">
        <v>0</v>
      </c>
      <c r="E2628"/>
    </row>
    <row r="2629" spans="1:5" s="3" customFormat="1" x14ac:dyDescent="0.25">
      <c r="A2629" s="3" t="s">
        <v>22012</v>
      </c>
      <c r="C2629" s="5">
        <f>SUM(C2625:C2628)</f>
        <v>9835</v>
      </c>
      <c r="D2629" s="5">
        <f>SUM(D2625:D2628)</f>
        <v>9785</v>
      </c>
      <c r="E2629" s="4"/>
    </row>
    <row r="2630" spans="1:5" x14ac:dyDescent="0.25">
      <c r="A2630" t="s">
        <v>11451</v>
      </c>
      <c r="B2630" t="s">
        <v>8438</v>
      </c>
      <c r="C2630" s="6">
        <v>600</v>
      </c>
      <c r="D2630" s="6">
        <v>600</v>
      </c>
    </row>
    <row r="2631" spans="1:5" x14ac:dyDescent="0.25">
      <c r="A2631" t="s">
        <v>11485</v>
      </c>
      <c r="B2631" t="s">
        <v>8516</v>
      </c>
      <c r="C2631" s="6">
        <v>9600</v>
      </c>
      <c r="D2631" s="6">
        <v>9600</v>
      </c>
    </row>
    <row r="2632" spans="1:5" x14ac:dyDescent="0.25">
      <c r="A2632" t="s">
        <v>11489</v>
      </c>
      <c r="B2632" t="s">
        <v>8526</v>
      </c>
      <c r="C2632" s="6">
        <v>150</v>
      </c>
      <c r="D2632" s="6">
        <v>150</v>
      </c>
    </row>
    <row r="2633" spans="1:5" x14ac:dyDescent="0.25">
      <c r="A2633" t="s">
        <v>11490</v>
      </c>
      <c r="B2633" t="s">
        <v>8528</v>
      </c>
      <c r="C2633" s="6">
        <v>744</v>
      </c>
      <c r="D2633" s="6">
        <v>746</v>
      </c>
    </row>
    <row r="2634" spans="1:5" s="3" customFormat="1" x14ac:dyDescent="0.25">
      <c r="A2634" s="3" t="s">
        <v>22014</v>
      </c>
      <c r="C2634" s="5">
        <f>SUM(C2630:C2633)</f>
        <v>11094</v>
      </c>
      <c r="D2634" s="5">
        <f>SUM(D2630:D2633)</f>
        <v>11096</v>
      </c>
      <c r="E2634" s="4"/>
    </row>
    <row r="2635" spans="1:5" x14ac:dyDescent="0.25">
      <c r="A2635" t="s">
        <v>11496</v>
      </c>
      <c r="B2635" t="s">
        <v>8438</v>
      </c>
      <c r="C2635" s="6">
        <v>1500</v>
      </c>
      <c r="D2635" s="6">
        <v>1500</v>
      </c>
    </row>
    <row r="2636" spans="1:5" x14ac:dyDescent="0.25">
      <c r="A2636" t="s">
        <v>11510</v>
      </c>
      <c r="B2636" t="s">
        <v>8472</v>
      </c>
      <c r="C2636" s="6">
        <v>500</v>
      </c>
      <c r="D2636" s="6">
        <v>500</v>
      </c>
      <c r="E2636"/>
    </row>
    <row r="2637" spans="1:5" x14ac:dyDescent="0.25">
      <c r="A2637" t="s">
        <v>11530</v>
      </c>
      <c r="B2637" t="s">
        <v>8516</v>
      </c>
      <c r="C2637" s="6">
        <v>7830</v>
      </c>
      <c r="D2637" s="6">
        <v>7830</v>
      </c>
      <c r="E2637"/>
    </row>
    <row r="2638" spans="1:5" x14ac:dyDescent="0.25">
      <c r="A2638" t="s">
        <v>11534</v>
      </c>
      <c r="B2638" t="s">
        <v>8526</v>
      </c>
      <c r="C2638" s="6">
        <v>150</v>
      </c>
      <c r="D2638" s="6">
        <v>150</v>
      </c>
    </row>
    <row r="2639" spans="1:5" x14ac:dyDescent="0.25">
      <c r="A2639" t="s">
        <v>11535</v>
      </c>
      <c r="B2639" t="s">
        <v>8528</v>
      </c>
      <c r="C2639" s="6">
        <v>599</v>
      </c>
      <c r="D2639" s="6">
        <v>599</v>
      </c>
    </row>
    <row r="2640" spans="1:5" s="3" customFormat="1" x14ac:dyDescent="0.25">
      <c r="A2640" s="3" t="s">
        <v>22014</v>
      </c>
      <c r="C2640" s="5">
        <f>SUM(C2635:C2639)</f>
        <v>10579</v>
      </c>
      <c r="D2640" s="5">
        <f>SUM(D2635:D2639)</f>
        <v>10579</v>
      </c>
      <c r="E2640" s="4"/>
    </row>
    <row r="2641" spans="1:5" x14ac:dyDescent="0.25">
      <c r="A2641" t="s">
        <v>11541</v>
      </c>
      <c r="B2641" t="s">
        <v>8438</v>
      </c>
      <c r="C2641" s="6">
        <v>7000</v>
      </c>
      <c r="D2641" s="6">
        <v>8000</v>
      </c>
      <c r="E2641" s="2" t="s">
        <v>11542</v>
      </c>
    </row>
    <row r="2642" spans="1:5" x14ac:dyDescent="0.25">
      <c r="A2642" t="s">
        <v>11576</v>
      </c>
      <c r="B2642" t="s">
        <v>8516</v>
      </c>
      <c r="C2642" s="6">
        <v>19200</v>
      </c>
      <c r="D2642" s="6">
        <v>19200</v>
      </c>
      <c r="E2642"/>
    </row>
    <row r="2643" spans="1:5" x14ac:dyDescent="0.25">
      <c r="A2643" t="s">
        <v>11579</v>
      </c>
      <c r="B2643" t="s">
        <v>8524</v>
      </c>
      <c r="C2643" s="6">
        <v>2000</v>
      </c>
      <c r="D2643" s="6">
        <v>0</v>
      </c>
    </row>
    <row r="2644" spans="1:5" x14ac:dyDescent="0.25">
      <c r="A2644" t="s">
        <v>11580</v>
      </c>
      <c r="B2644" t="s">
        <v>8526</v>
      </c>
      <c r="C2644" s="6">
        <v>150</v>
      </c>
      <c r="D2644" s="6">
        <v>150</v>
      </c>
    </row>
    <row r="2645" spans="1:5" x14ac:dyDescent="0.25">
      <c r="A2645" t="s">
        <v>11581</v>
      </c>
      <c r="B2645" t="s">
        <v>8528</v>
      </c>
      <c r="C2645" s="6">
        <v>1487</v>
      </c>
      <c r="D2645" s="6">
        <v>1480</v>
      </c>
    </row>
    <row r="2646" spans="1:5" s="3" customFormat="1" x14ac:dyDescent="0.25">
      <c r="A2646" s="3" t="s">
        <v>22014</v>
      </c>
      <c r="C2646" s="5">
        <f>SUM(C2641:C2645)</f>
        <v>29837</v>
      </c>
      <c r="D2646" s="5">
        <f>SUM(D2641:D2645)</f>
        <v>28830</v>
      </c>
      <c r="E2646" s="4"/>
    </row>
    <row r="2647" spans="1:5" x14ac:dyDescent="0.25">
      <c r="A2647" t="s">
        <v>11587</v>
      </c>
      <c r="B2647" t="s">
        <v>8438</v>
      </c>
      <c r="C2647" s="6">
        <v>0</v>
      </c>
      <c r="D2647" s="6">
        <v>500</v>
      </c>
      <c r="E2647" s="2" t="s">
        <v>11588</v>
      </c>
    </row>
    <row r="2648" spans="1:5" ht="30" x14ac:dyDescent="0.25">
      <c r="A2648" t="s">
        <v>11622</v>
      </c>
      <c r="B2648" t="s">
        <v>8516</v>
      </c>
      <c r="C2648" s="6">
        <v>0</v>
      </c>
      <c r="D2648" s="6">
        <v>9060</v>
      </c>
      <c r="E2648" s="2" t="s">
        <v>11623</v>
      </c>
    </row>
    <row r="2649" spans="1:5" s="3" customFormat="1" x14ac:dyDescent="0.25">
      <c r="A2649" s="3" t="s">
        <v>22014</v>
      </c>
      <c r="C2649" s="5">
        <f>SUM(C2647:C2648)</f>
        <v>0</v>
      </c>
      <c r="D2649" s="5">
        <f>SUM(D2647:D2648)</f>
        <v>9560</v>
      </c>
      <c r="E2649" s="4"/>
    </row>
    <row r="2650" spans="1:5" x14ac:dyDescent="0.25">
      <c r="A2650" t="s">
        <v>11671</v>
      </c>
      <c r="B2650" t="s">
        <v>8848</v>
      </c>
      <c r="C2650" s="6">
        <v>3000</v>
      </c>
      <c r="D2650" s="6">
        <v>3000</v>
      </c>
      <c r="E2650"/>
    </row>
    <row r="2651" spans="1:5" x14ac:dyDescent="0.25">
      <c r="A2651" t="s">
        <v>11677</v>
      </c>
      <c r="B2651" t="s">
        <v>8858</v>
      </c>
      <c r="C2651" s="6">
        <v>230</v>
      </c>
      <c r="D2651" s="6">
        <v>230</v>
      </c>
    </row>
    <row r="2652" spans="1:5" s="3" customFormat="1" x14ac:dyDescent="0.25">
      <c r="A2652" s="3" t="s">
        <v>22035</v>
      </c>
      <c r="C2652" s="5">
        <f>SUM(C2650:C2651)</f>
        <v>3230</v>
      </c>
      <c r="D2652" s="5">
        <f>SUM(D2650:D2651)</f>
        <v>3230</v>
      </c>
      <c r="E2652" s="4"/>
    </row>
    <row r="2653" spans="1:5" x14ac:dyDescent="0.25">
      <c r="A2653" t="s">
        <v>11682</v>
      </c>
      <c r="B2653" t="s">
        <v>8868</v>
      </c>
      <c r="C2653" s="6">
        <v>0</v>
      </c>
      <c r="D2653" s="6">
        <v>50</v>
      </c>
      <c r="E2653" s="2" t="s">
        <v>11683</v>
      </c>
    </row>
    <row r="2654" spans="1:5" x14ac:dyDescent="0.25">
      <c r="A2654" t="s">
        <v>11684</v>
      </c>
      <c r="B2654" t="s">
        <v>8871</v>
      </c>
      <c r="C2654" s="6">
        <v>0</v>
      </c>
      <c r="D2654" s="6">
        <v>50</v>
      </c>
      <c r="E2654" s="2" t="s">
        <v>11685</v>
      </c>
    </row>
    <row r="2655" spans="1:5" x14ac:dyDescent="0.25">
      <c r="A2655" t="s">
        <v>11686</v>
      </c>
      <c r="B2655" t="s">
        <v>8874</v>
      </c>
      <c r="C2655" s="6">
        <v>100</v>
      </c>
      <c r="D2655" s="6">
        <v>50</v>
      </c>
      <c r="E2655" s="2" t="s">
        <v>11687</v>
      </c>
    </row>
    <row r="2656" spans="1:5" x14ac:dyDescent="0.25">
      <c r="A2656" t="s">
        <v>11720</v>
      </c>
      <c r="B2656" t="s">
        <v>8950</v>
      </c>
      <c r="C2656" s="6">
        <v>8892</v>
      </c>
      <c r="D2656" s="6">
        <v>9336</v>
      </c>
      <c r="E2656" s="2" t="s">
        <v>11721</v>
      </c>
    </row>
    <row r="2657" spans="1:5" x14ac:dyDescent="0.25">
      <c r="A2657" t="s">
        <v>11724</v>
      </c>
      <c r="B2657" t="s">
        <v>8959</v>
      </c>
      <c r="C2657" s="6">
        <v>1000</v>
      </c>
      <c r="D2657" s="6">
        <v>0</v>
      </c>
    </row>
    <row r="2658" spans="1:5" x14ac:dyDescent="0.25">
      <c r="A2658" t="s">
        <v>11726</v>
      </c>
      <c r="B2658" t="s">
        <v>8963</v>
      </c>
      <c r="C2658" s="6">
        <v>551</v>
      </c>
      <c r="D2658" s="6">
        <v>551</v>
      </c>
    </row>
    <row r="2659" spans="1:5" x14ac:dyDescent="0.25">
      <c r="A2659" t="s">
        <v>11727</v>
      </c>
      <c r="B2659" t="s">
        <v>8965</v>
      </c>
      <c r="C2659" s="6">
        <v>129</v>
      </c>
      <c r="D2659" s="6">
        <v>129</v>
      </c>
    </row>
    <row r="2660" spans="1:5" s="3" customFormat="1" x14ac:dyDescent="0.25">
      <c r="A2660" s="3" t="s">
        <v>22015</v>
      </c>
      <c r="C2660" s="5">
        <f>SUM(C2653:C2659)</f>
        <v>10672</v>
      </c>
      <c r="D2660" s="5">
        <f>SUM(D2653:D2659)</f>
        <v>10166</v>
      </c>
      <c r="E2660" s="4"/>
    </row>
    <row r="2661" spans="1:5" x14ac:dyDescent="0.25">
      <c r="A2661" t="s">
        <v>11810</v>
      </c>
      <c r="B2661" t="s">
        <v>9181</v>
      </c>
      <c r="C2661" s="6">
        <v>8892</v>
      </c>
      <c r="D2661" s="6">
        <v>4668</v>
      </c>
      <c r="E2661" s="2" t="s">
        <v>11811</v>
      </c>
    </row>
    <row r="2662" spans="1:5" x14ac:dyDescent="0.25">
      <c r="A2662" t="s">
        <v>11817</v>
      </c>
      <c r="B2662" t="s">
        <v>9195</v>
      </c>
      <c r="C2662" s="6">
        <v>680</v>
      </c>
      <c r="D2662" s="6">
        <v>680</v>
      </c>
    </row>
    <row r="2663" spans="1:5" s="3" customFormat="1" x14ac:dyDescent="0.25">
      <c r="A2663" s="3" t="s">
        <v>22017</v>
      </c>
      <c r="C2663" s="5">
        <f>SUM(C2661:C2662)</f>
        <v>9572</v>
      </c>
      <c r="D2663" s="5">
        <f>SUM(D2661:D2662)</f>
        <v>5348</v>
      </c>
      <c r="E2663" s="4"/>
    </row>
    <row r="2664" spans="1:5" x14ac:dyDescent="0.25">
      <c r="A2664" t="s">
        <v>11864</v>
      </c>
      <c r="B2664" t="s">
        <v>896</v>
      </c>
      <c r="C2664" s="6">
        <v>230</v>
      </c>
      <c r="D2664" s="6">
        <v>0</v>
      </c>
    </row>
    <row r="2665" spans="1:5" x14ac:dyDescent="0.25">
      <c r="A2665" t="s">
        <v>11865</v>
      </c>
      <c r="B2665" t="s">
        <v>898</v>
      </c>
      <c r="C2665" s="6">
        <v>400</v>
      </c>
      <c r="D2665" s="6">
        <v>0</v>
      </c>
    </row>
    <row r="2666" spans="1:5" x14ac:dyDescent="0.25">
      <c r="A2666" t="s">
        <v>11866</v>
      </c>
      <c r="B2666" t="s">
        <v>900</v>
      </c>
      <c r="C2666" s="6">
        <v>200</v>
      </c>
      <c r="D2666" s="6">
        <v>0</v>
      </c>
    </row>
    <row r="2667" spans="1:5" x14ac:dyDescent="0.25">
      <c r="A2667" t="s">
        <v>11872</v>
      </c>
      <c r="B2667" t="s">
        <v>912</v>
      </c>
      <c r="C2667" s="6">
        <v>350</v>
      </c>
      <c r="D2667" s="6">
        <v>0</v>
      </c>
      <c r="E2667"/>
    </row>
    <row r="2668" spans="1:5" x14ac:dyDescent="0.25">
      <c r="A2668" t="s">
        <v>11883</v>
      </c>
      <c r="B2668" t="s">
        <v>938</v>
      </c>
      <c r="C2668" s="6">
        <v>70</v>
      </c>
      <c r="D2668" s="6">
        <v>0</v>
      </c>
      <c r="E2668"/>
    </row>
    <row r="2669" spans="1:5" x14ac:dyDescent="0.25">
      <c r="A2669" t="s">
        <v>11887</v>
      </c>
      <c r="B2669" t="s">
        <v>946</v>
      </c>
      <c r="C2669" s="6">
        <v>797</v>
      </c>
      <c r="D2669" s="6">
        <v>0</v>
      </c>
    </row>
    <row r="2670" spans="1:5" x14ac:dyDescent="0.25">
      <c r="A2670" t="s">
        <v>11892</v>
      </c>
      <c r="B2670" t="s">
        <v>959</v>
      </c>
      <c r="C2670" s="6">
        <v>750</v>
      </c>
      <c r="D2670" s="6">
        <v>0</v>
      </c>
    </row>
    <row r="2671" spans="1:5" x14ac:dyDescent="0.25">
      <c r="A2671" t="s">
        <v>11894</v>
      </c>
      <c r="B2671" t="s">
        <v>965</v>
      </c>
      <c r="C2671" s="6">
        <v>83828</v>
      </c>
      <c r="D2671" s="6">
        <v>0</v>
      </c>
      <c r="E2671" s="2" t="s">
        <v>11895</v>
      </c>
    </row>
    <row r="2672" spans="1:5" x14ac:dyDescent="0.25">
      <c r="A2672" t="s">
        <v>11896</v>
      </c>
      <c r="B2672" t="s">
        <v>967</v>
      </c>
      <c r="C2672" s="6">
        <v>35325</v>
      </c>
      <c r="D2672" s="6">
        <v>0</v>
      </c>
      <c r="E2672" s="2" t="s">
        <v>11895</v>
      </c>
    </row>
    <row r="2673" spans="1:5" x14ac:dyDescent="0.25">
      <c r="A2673" t="s">
        <v>11897</v>
      </c>
      <c r="B2673" t="s">
        <v>971</v>
      </c>
      <c r="C2673" s="6">
        <v>1000</v>
      </c>
      <c r="D2673" s="6">
        <v>0</v>
      </c>
    </row>
    <row r="2674" spans="1:5" x14ac:dyDescent="0.25">
      <c r="A2674" t="s">
        <v>11899</v>
      </c>
      <c r="B2674" t="s">
        <v>975</v>
      </c>
      <c r="C2674" s="6">
        <v>1728</v>
      </c>
      <c r="D2674" s="6">
        <v>0</v>
      </c>
      <c r="E2674" s="2" t="s">
        <v>11895</v>
      </c>
    </row>
    <row r="2675" spans="1:5" x14ac:dyDescent="0.25">
      <c r="A2675" t="s">
        <v>11900</v>
      </c>
      <c r="B2675" t="s">
        <v>977</v>
      </c>
      <c r="C2675" s="6">
        <v>4577</v>
      </c>
      <c r="D2675" s="6">
        <v>0</v>
      </c>
      <c r="E2675" s="2" t="s">
        <v>11895</v>
      </c>
    </row>
    <row r="2676" spans="1:5" x14ac:dyDescent="0.25">
      <c r="A2676" t="s">
        <v>11901</v>
      </c>
      <c r="B2676" t="s">
        <v>979</v>
      </c>
      <c r="C2676" s="6">
        <v>11156</v>
      </c>
      <c r="D2676" s="6">
        <v>0</v>
      </c>
      <c r="E2676" s="2" t="s">
        <v>11895</v>
      </c>
    </row>
    <row r="2677" spans="1:5" s="3" customFormat="1" x14ac:dyDescent="0.25">
      <c r="A2677" s="3" t="s">
        <v>21938</v>
      </c>
      <c r="C2677" s="5">
        <f>SUM(C2664:C2676)</f>
        <v>140411</v>
      </c>
      <c r="D2677" s="5">
        <f>SUM(D2664:D2676)</f>
        <v>0</v>
      </c>
      <c r="E2677" s="4"/>
    </row>
    <row r="2678" spans="1:5" x14ac:dyDescent="0.25">
      <c r="A2678" t="s">
        <v>11933</v>
      </c>
      <c r="B2678" t="s">
        <v>1561</v>
      </c>
      <c r="C2678" s="6">
        <v>450</v>
      </c>
      <c r="D2678" s="6">
        <v>450</v>
      </c>
    </row>
    <row r="2679" spans="1:5" x14ac:dyDescent="0.25">
      <c r="A2679" t="s">
        <v>11934</v>
      </c>
      <c r="B2679" t="s">
        <v>1564</v>
      </c>
      <c r="C2679" s="6">
        <v>1200</v>
      </c>
      <c r="D2679" s="6">
        <v>1000</v>
      </c>
    </row>
    <row r="2680" spans="1:5" x14ac:dyDescent="0.25">
      <c r="A2680" t="s">
        <v>11935</v>
      </c>
      <c r="B2680" t="s">
        <v>1567</v>
      </c>
      <c r="C2680" s="6">
        <v>1800</v>
      </c>
      <c r="D2680" s="6">
        <v>1000</v>
      </c>
      <c r="E2680" s="2" t="s">
        <v>11936</v>
      </c>
    </row>
    <row r="2681" spans="1:5" x14ac:dyDescent="0.25">
      <c r="A2681" t="s">
        <v>11937</v>
      </c>
      <c r="B2681" t="s">
        <v>1570</v>
      </c>
      <c r="C2681" s="6">
        <v>300</v>
      </c>
      <c r="D2681" s="6">
        <v>300</v>
      </c>
    </row>
    <row r="2682" spans="1:5" x14ac:dyDescent="0.25">
      <c r="A2682" t="s">
        <v>11939</v>
      </c>
      <c r="B2682" t="s">
        <v>1575</v>
      </c>
      <c r="C2682" s="6">
        <v>2000</v>
      </c>
      <c r="D2682" s="6">
        <v>2800</v>
      </c>
      <c r="E2682" s="2" t="s">
        <v>11936</v>
      </c>
    </row>
    <row r="2683" spans="1:5" x14ac:dyDescent="0.25">
      <c r="A2683" t="s">
        <v>11941</v>
      </c>
      <c r="B2683" t="s">
        <v>1580</v>
      </c>
      <c r="C2683" s="6">
        <v>150</v>
      </c>
      <c r="D2683" s="6">
        <v>150</v>
      </c>
    </row>
    <row r="2684" spans="1:5" ht="30" x14ac:dyDescent="0.25">
      <c r="A2684" t="s">
        <v>11942</v>
      </c>
      <c r="B2684" t="s">
        <v>1583</v>
      </c>
      <c r="C2684" s="6">
        <v>1100</v>
      </c>
      <c r="D2684" s="6">
        <v>2000</v>
      </c>
      <c r="E2684" s="2" t="s">
        <v>11943</v>
      </c>
    </row>
    <row r="2685" spans="1:5" x14ac:dyDescent="0.25">
      <c r="A2685" t="s">
        <v>11944</v>
      </c>
      <c r="B2685" t="s">
        <v>1586</v>
      </c>
      <c r="C2685" s="6">
        <v>132</v>
      </c>
      <c r="D2685" s="6">
        <v>132</v>
      </c>
    </row>
    <row r="2686" spans="1:5" x14ac:dyDescent="0.25">
      <c r="A2686" t="s">
        <v>11946</v>
      </c>
      <c r="B2686" t="s">
        <v>1592</v>
      </c>
      <c r="C2686" s="6">
        <v>5000</v>
      </c>
      <c r="D2686" s="6">
        <v>0</v>
      </c>
      <c r="E2686" s="2" t="s">
        <v>11947</v>
      </c>
    </row>
    <row r="2687" spans="1:5" ht="75" x14ac:dyDescent="0.25">
      <c r="A2687" t="s">
        <v>11958</v>
      </c>
      <c r="B2687" t="s">
        <v>1619</v>
      </c>
      <c r="C2687" s="6">
        <v>6000</v>
      </c>
      <c r="D2687" s="6">
        <v>6000</v>
      </c>
      <c r="E2687" s="2" t="s">
        <v>11959</v>
      </c>
    </row>
    <row r="2688" spans="1:5" x14ac:dyDescent="0.25">
      <c r="A2688" t="s">
        <v>11960</v>
      </c>
      <c r="B2688" t="s">
        <v>1621</v>
      </c>
      <c r="C2688" s="6">
        <v>297</v>
      </c>
      <c r="D2688" s="6">
        <v>361</v>
      </c>
      <c r="E2688" s="2" t="s">
        <v>947</v>
      </c>
    </row>
    <row r="2689" spans="1:5" ht="30" x14ac:dyDescent="0.25">
      <c r="A2689" t="s">
        <v>11965</v>
      </c>
      <c r="B2689" t="s">
        <v>1631</v>
      </c>
      <c r="C2689" s="6">
        <v>1850</v>
      </c>
      <c r="D2689" s="6">
        <v>650</v>
      </c>
      <c r="E2689" s="2" t="s">
        <v>11966</v>
      </c>
    </row>
    <row r="2690" spans="1:5" x14ac:dyDescent="0.25">
      <c r="A2690" t="s">
        <v>11967</v>
      </c>
      <c r="B2690" t="s">
        <v>1634</v>
      </c>
      <c r="C2690" s="6">
        <v>2100</v>
      </c>
      <c r="D2690" s="6">
        <v>2100</v>
      </c>
    </row>
    <row r="2691" spans="1:5" x14ac:dyDescent="0.25">
      <c r="A2691" t="s">
        <v>11969</v>
      </c>
      <c r="B2691" t="s">
        <v>1639</v>
      </c>
      <c r="C2691" s="6">
        <v>63952</v>
      </c>
      <c r="D2691" s="6">
        <v>72311</v>
      </c>
    </row>
    <row r="2692" spans="1:5" x14ac:dyDescent="0.25">
      <c r="A2692" t="s">
        <v>11970</v>
      </c>
      <c r="B2692" t="s">
        <v>1641</v>
      </c>
      <c r="C2692" s="6">
        <v>12335</v>
      </c>
      <c r="D2692" s="6">
        <v>0</v>
      </c>
    </row>
    <row r="2693" spans="1:5" x14ac:dyDescent="0.25">
      <c r="A2693" t="s">
        <v>11972</v>
      </c>
      <c r="B2693" t="s">
        <v>1645</v>
      </c>
      <c r="C2693" s="6">
        <v>1920</v>
      </c>
      <c r="D2693" s="6">
        <v>420</v>
      </c>
    </row>
    <row r="2694" spans="1:5" x14ac:dyDescent="0.25">
      <c r="A2694" t="s">
        <v>11973</v>
      </c>
      <c r="B2694" t="s">
        <v>1648</v>
      </c>
      <c r="C2694" s="6">
        <v>15964</v>
      </c>
      <c r="D2694" s="6">
        <v>15964</v>
      </c>
    </row>
    <row r="2695" spans="1:5" x14ac:dyDescent="0.25">
      <c r="A2695" t="s">
        <v>11974</v>
      </c>
      <c r="B2695" t="s">
        <v>1650</v>
      </c>
      <c r="C2695" s="6">
        <v>2096</v>
      </c>
      <c r="D2695" s="6">
        <v>2038</v>
      </c>
    </row>
    <row r="2696" spans="1:5" x14ac:dyDescent="0.25">
      <c r="A2696" t="s">
        <v>11975</v>
      </c>
      <c r="B2696" t="s">
        <v>1652</v>
      </c>
      <c r="C2696" s="6">
        <v>3092</v>
      </c>
      <c r="D2696" s="6">
        <v>2943</v>
      </c>
    </row>
    <row r="2697" spans="1:5" x14ac:dyDescent="0.25">
      <c r="A2697" t="s">
        <v>11976</v>
      </c>
      <c r="B2697" t="s">
        <v>1654</v>
      </c>
      <c r="C2697" s="6">
        <v>8200</v>
      </c>
      <c r="D2697" s="6">
        <v>7318</v>
      </c>
    </row>
    <row r="2698" spans="1:5" s="3" customFormat="1" x14ac:dyDescent="0.25">
      <c r="A2698" s="3" t="s">
        <v>21946</v>
      </c>
      <c r="C2698" s="5">
        <f>SUM(C2678:C2697)</f>
        <v>129938</v>
      </c>
      <c r="D2698" s="5">
        <f>SUM(D2678:D2697)</f>
        <v>117937</v>
      </c>
      <c r="E2698" s="4"/>
    </row>
    <row r="2699" spans="1:5" x14ac:dyDescent="0.25">
      <c r="A2699" t="s">
        <v>11979</v>
      </c>
      <c r="B2699" t="s">
        <v>9407</v>
      </c>
      <c r="C2699" s="6">
        <v>2685</v>
      </c>
      <c r="D2699" s="6">
        <v>2985</v>
      </c>
      <c r="E2699" s="2" t="s">
        <v>11980</v>
      </c>
    </row>
    <row r="2700" spans="1:5" x14ac:dyDescent="0.25">
      <c r="A2700" t="s">
        <v>11981</v>
      </c>
      <c r="B2700" t="s">
        <v>9409</v>
      </c>
      <c r="C2700" s="6">
        <v>300</v>
      </c>
      <c r="D2700" s="6">
        <v>700</v>
      </c>
      <c r="E2700" s="2" t="s">
        <v>11982</v>
      </c>
    </row>
    <row r="2701" spans="1:5" x14ac:dyDescent="0.25">
      <c r="A2701" t="s">
        <v>11983</v>
      </c>
      <c r="B2701" t="s">
        <v>9411</v>
      </c>
      <c r="C2701" s="6">
        <v>500</v>
      </c>
      <c r="D2701" s="6">
        <v>700</v>
      </c>
      <c r="E2701" s="2" t="s">
        <v>11982</v>
      </c>
    </row>
    <row r="2702" spans="1:5" x14ac:dyDescent="0.25">
      <c r="A2702" t="s">
        <v>11986</v>
      </c>
      <c r="B2702" t="s">
        <v>9417</v>
      </c>
      <c r="C2702" s="6">
        <v>15000</v>
      </c>
      <c r="D2702" s="6">
        <v>15000</v>
      </c>
    </row>
    <row r="2703" spans="1:5" ht="30" x14ac:dyDescent="0.25">
      <c r="A2703" t="s">
        <v>11988</v>
      </c>
      <c r="B2703" t="s">
        <v>9421</v>
      </c>
      <c r="C2703" s="6">
        <v>1200</v>
      </c>
      <c r="D2703" s="6">
        <v>2000</v>
      </c>
      <c r="E2703" s="2" t="s">
        <v>11989</v>
      </c>
    </row>
    <row r="2704" spans="1:5" ht="30" x14ac:dyDescent="0.25">
      <c r="A2704" t="s">
        <v>11990</v>
      </c>
      <c r="B2704" t="s">
        <v>9423</v>
      </c>
      <c r="C2704" s="6">
        <v>1100</v>
      </c>
      <c r="D2704" s="6">
        <v>2500</v>
      </c>
      <c r="E2704" s="2" t="s">
        <v>11991</v>
      </c>
    </row>
    <row r="2705" spans="1:5" x14ac:dyDescent="0.25">
      <c r="A2705" t="s">
        <v>11992</v>
      </c>
      <c r="B2705" t="s">
        <v>9425</v>
      </c>
      <c r="C2705" s="6">
        <v>400</v>
      </c>
      <c r="D2705" s="6">
        <v>400</v>
      </c>
    </row>
    <row r="2706" spans="1:5" x14ac:dyDescent="0.25">
      <c r="A2706" t="s">
        <v>12007</v>
      </c>
      <c r="B2706" t="s">
        <v>9451</v>
      </c>
      <c r="C2706" s="6">
        <v>495</v>
      </c>
      <c r="D2706" s="6">
        <v>0</v>
      </c>
    </row>
    <row r="2707" spans="1:5" x14ac:dyDescent="0.25">
      <c r="A2707" t="s">
        <v>12008</v>
      </c>
      <c r="B2707" t="s">
        <v>9453</v>
      </c>
      <c r="C2707" s="6">
        <v>277</v>
      </c>
      <c r="D2707" s="6">
        <v>1140</v>
      </c>
      <c r="E2707" s="2" t="s">
        <v>947</v>
      </c>
    </row>
    <row r="2708" spans="1:5" x14ac:dyDescent="0.25">
      <c r="A2708" t="s">
        <v>12011</v>
      </c>
      <c r="B2708" t="s">
        <v>9459</v>
      </c>
      <c r="C2708" s="6">
        <v>20000</v>
      </c>
      <c r="D2708" s="6">
        <v>0</v>
      </c>
    </row>
    <row r="2709" spans="1:5" ht="30" x14ac:dyDescent="0.25">
      <c r="A2709" t="s">
        <v>12014</v>
      </c>
      <c r="B2709" t="s">
        <v>9462</v>
      </c>
      <c r="C2709" s="6">
        <v>500</v>
      </c>
      <c r="D2709" s="6">
        <v>2500</v>
      </c>
      <c r="E2709" s="2" t="s">
        <v>12015</v>
      </c>
    </row>
    <row r="2710" spans="1:5" x14ac:dyDescent="0.25">
      <c r="A2710" t="s">
        <v>12017</v>
      </c>
      <c r="B2710" t="s">
        <v>9466</v>
      </c>
      <c r="C2710" s="6">
        <v>0</v>
      </c>
      <c r="D2710" s="6">
        <v>97041</v>
      </c>
      <c r="E2710" s="2" t="s">
        <v>12018</v>
      </c>
    </row>
    <row r="2711" spans="1:5" x14ac:dyDescent="0.25">
      <c r="A2711" t="s">
        <v>12019</v>
      </c>
      <c r="B2711" t="s">
        <v>9468</v>
      </c>
      <c r="C2711" s="6">
        <v>45266</v>
      </c>
      <c r="D2711" s="6">
        <v>84620</v>
      </c>
      <c r="E2711" s="2" t="s">
        <v>12020</v>
      </c>
    </row>
    <row r="2712" spans="1:5" x14ac:dyDescent="0.25">
      <c r="A2712" t="s">
        <v>12022</v>
      </c>
      <c r="B2712" t="s">
        <v>9472</v>
      </c>
      <c r="C2712" s="6">
        <v>2000</v>
      </c>
      <c r="D2712" s="6">
        <v>0</v>
      </c>
    </row>
    <row r="2713" spans="1:5" x14ac:dyDescent="0.25">
      <c r="A2713" t="s">
        <v>12024</v>
      </c>
      <c r="B2713" t="s">
        <v>9476</v>
      </c>
      <c r="C2713" s="6">
        <v>656</v>
      </c>
      <c r="D2713" s="6">
        <v>2634</v>
      </c>
      <c r="E2713" s="2" t="s">
        <v>12025</v>
      </c>
    </row>
    <row r="2714" spans="1:5" x14ac:dyDescent="0.25">
      <c r="A2714" t="s">
        <v>12026</v>
      </c>
      <c r="B2714" t="s">
        <v>9478</v>
      </c>
      <c r="C2714" s="6">
        <v>1697</v>
      </c>
      <c r="D2714" s="6">
        <v>6938</v>
      </c>
      <c r="E2714" s="2" t="s">
        <v>12027</v>
      </c>
    </row>
    <row r="2715" spans="1:5" x14ac:dyDescent="0.25">
      <c r="A2715" t="s">
        <v>12028</v>
      </c>
      <c r="B2715" t="s">
        <v>9480</v>
      </c>
      <c r="C2715" s="6">
        <v>3823</v>
      </c>
      <c r="D2715" s="6">
        <v>15152</v>
      </c>
      <c r="E2715" s="2" t="s">
        <v>12029</v>
      </c>
    </row>
    <row r="2716" spans="1:5" x14ac:dyDescent="0.25">
      <c r="A2716" t="s">
        <v>12030</v>
      </c>
      <c r="B2716" t="s">
        <v>9482</v>
      </c>
      <c r="C2716" s="6">
        <v>15000</v>
      </c>
      <c r="D2716" s="6">
        <v>0</v>
      </c>
    </row>
    <row r="2717" spans="1:5" s="3" customFormat="1" x14ac:dyDescent="0.25">
      <c r="A2717" s="3" t="s">
        <v>22021</v>
      </c>
      <c r="C2717" s="5">
        <f>SUM(C2699:C2716)</f>
        <v>110899</v>
      </c>
      <c r="D2717" s="5">
        <f>SUM(D2699:D2716)</f>
        <v>234310</v>
      </c>
      <c r="E2717" s="4"/>
    </row>
    <row r="2718" spans="1:5" x14ac:dyDescent="0.25">
      <c r="A2718" t="s">
        <v>12031</v>
      </c>
      <c r="B2718" t="s">
        <v>9485</v>
      </c>
      <c r="C2718" s="6">
        <v>100</v>
      </c>
      <c r="D2718" s="6">
        <v>680</v>
      </c>
    </row>
    <row r="2719" spans="1:5" x14ac:dyDescent="0.25">
      <c r="A2719" t="s">
        <v>12032</v>
      </c>
      <c r="B2719" t="s">
        <v>9487</v>
      </c>
      <c r="C2719" s="6">
        <v>730</v>
      </c>
      <c r="D2719" s="6">
        <v>400</v>
      </c>
    </row>
    <row r="2720" spans="1:5" x14ac:dyDescent="0.25">
      <c r="A2720" t="s">
        <v>12034</v>
      </c>
      <c r="B2720" t="s">
        <v>9491</v>
      </c>
      <c r="C2720" s="6">
        <v>0</v>
      </c>
      <c r="D2720" s="6">
        <v>50</v>
      </c>
    </row>
    <row r="2721" spans="1:5" x14ac:dyDescent="0.25">
      <c r="A2721" t="s">
        <v>12039</v>
      </c>
      <c r="B2721" t="s">
        <v>9501</v>
      </c>
      <c r="C2721" s="6">
        <v>225</v>
      </c>
      <c r="D2721" s="6">
        <v>350</v>
      </c>
    </row>
    <row r="2722" spans="1:5" x14ac:dyDescent="0.25">
      <c r="A2722" t="s">
        <v>12040</v>
      </c>
      <c r="B2722" t="s">
        <v>9503</v>
      </c>
      <c r="C2722" s="6">
        <v>400</v>
      </c>
      <c r="D2722" s="6">
        <v>400</v>
      </c>
    </row>
    <row r="2723" spans="1:5" x14ac:dyDescent="0.25">
      <c r="A2723" t="s">
        <v>12041</v>
      </c>
      <c r="B2723" t="s">
        <v>9506</v>
      </c>
      <c r="C2723" s="6">
        <v>150</v>
      </c>
      <c r="D2723" s="6">
        <v>0</v>
      </c>
    </row>
    <row r="2724" spans="1:5" x14ac:dyDescent="0.25">
      <c r="A2724" t="s">
        <v>12056</v>
      </c>
      <c r="B2724" t="s">
        <v>9536</v>
      </c>
      <c r="C2724" s="6">
        <v>0</v>
      </c>
      <c r="D2724" s="6">
        <v>277</v>
      </c>
      <c r="E2724" s="2" t="s">
        <v>947</v>
      </c>
    </row>
    <row r="2725" spans="1:5" x14ac:dyDescent="0.25">
      <c r="A2725" t="s">
        <v>12061</v>
      </c>
      <c r="B2725" t="s">
        <v>9546</v>
      </c>
      <c r="C2725" s="6">
        <v>400</v>
      </c>
      <c r="D2725" s="6">
        <v>400</v>
      </c>
    </row>
    <row r="2726" spans="1:5" x14ac:dyDescent="0.25">
      <c r="A2726" t="s">
        <v>12066</v>
      </c>
      <c r="B2726" t="s">
        <v>9557</v>
      </c>
      <c r="C2726" s="6">
        <v>500</v>
      </c>
      <c r="D2726" s="6">
        <v>0</v>
      </c>
    </row>
    <row r="2727" spans="1:5" x14ac:dyDescent="0.25">
      <c r="A2727" t="s">
        <v>12067</v>
      </c>
      <c r="B2727" t="s">
        <v>9559</v>
      </c>
      <c r="C2727" s="6">
        <v>10000</v>
      </c>
      <c r="D2727" s="6">
        <v>11000</v>
      </c>
    </row>
    <row r="2728" spans="1:5" x14ac:dyDescent="0.25">
      <c r="A2728" t="s">
        <v>12068</v>
      </c>
      <c r="B2728" t="s">
        <v>9561</v>
      </c>
      <c r="C2728" s="6">
        <v>907</v>
      </c>
      <c r="D2728" s="6">
        <v>907</v>
      </c>
    </row>
    <row r="2729" spans="1:5" x14ac:dyDescent="0.25">
      <c r="A2729" t="s">
        <v>12073</v>
      </c>
      <c r="B2729" t="s">
        <v>9571</v>
      </c>
      <c r="C2729" s="6">
        <v>1000</v>
      </c>
      <c r="D2729" s="6">
        <v>1000</v>
      </c>
    </row>
    <row r="2730" spans="1:5" x14ac:dyDescent="0.25">
      <c r="A2730" t="s">
        <v>12074</v>
      </c>
      <c r="B2730" t="s">
        <v>9573</v>
      </c>
      <c r="C2730" s="6">
        <v>1000</v>
      </c>
      <c r="D2730" s="6">
        <v>1000</v>
      </c>
    </row>
    <row r="2731" spans="1:5" s="3" customFormat="1" x14ac:dyDescent="0.25">
      <c r="A2731" s="3" t="s">
        <v>22022</v>
      </c>
      <c r="C2731" s="5">
        <f>SUM(C2718:C2730)</f>
        <v>15412</v>
      </c>
      <c r="D2731" s="5">
        <f>SUM(D2718:D2730)</f>
        <v>16464</v>
      </c>
      <c r="E2731" s="4"/>
    </row>
    <row r="2732" spans="1:5" x14ac:dyDescent="0.25">
      <c r="A2732" t="s">
        <v>12076</v>
      </c>
      <c r="B2732" t="s">
        <v>9668</v>
      </c>
      <c r="C2732" s="6">
        <v>150</v>
      </c>
      <c r="D2732" s="6">
        <v>50</v>
      </c>
      <c r="E2732" s="2" t="s">
        <v>12077</v>
      </c>
    </row>
    <row r="2733" spans="1:5" x14ac:dyDescent="0.25">
      <c r="A2733" t="s">
        <v>12078</v>
      </c>
      <c r="B2733" t="s">
        <v>9670</v>
      </c>
      <c r="C2733" s="6">
        <v>300</v>
      </c>
      <c r="D2733" s="6">
        <v>150</v>
      </c>
      <c r="E2733" s="2" t="s">
        <v>12079</v>
      </c>
    </row>
    <row r="2734" spans="1:5" x14ac:dyDescent="0.25">
      <c r="A2734" t="s">
        <v>12115</v>
      </c>
      <c r="B2734" t="s">
        <v>9749</v>
      </c>
      <c r="C2734" s="6">
        <v>1000</v>
      </c>
      <c r="D2734" s="6">
        <v>0</v>
      </c>
    </row>
    <row r="2735" spans="1:5" ht="30" x14ac:dyDescent="0.25">
      <c r="A2735" t="s">
        <v>12116</v>
      </c>
      <c r="B2735" t="s">
        <v>9751</v>
      </c>
      <c r="C2735" s="6">
        <v>20000</v>
      </c>
      <c r="D2735" s="6">
        <v>18900</v>
      </c>
      <c r="E2735" s="2" t="s">
        <v>12117</v>
      </c>
    </row>
    <row r="2736" spans="1:5" x14ac:dyDescent="0.25">
      <c r="A2736" t="s">
        <v>12118</v>
      </c>
      <c r="B2736" t="s">
        <v>9754</v>
      </c>
      <c r="C2736" s="6">
        <v>1240</v>
      </c>
      <c r="D2736" s="6">
        <v>1240</v>
      </c>
    </row>
    <row r="2737" spans="1:5" x14ac:dyDescent="0.25">
      <c r="A2737" t="s">
        <v>12119</v>
      </c>
      <c r="B2737" t="s">
        <v>9756</v>
      </c>
      <c r="C2737" s="6">
        <v>290</v>
      </c>
      <c r="D2737" s="6">
        <v>290</v>
      </c>
    </row>
    <row r="2738" spans="1:5" s="3" customFormat="1" x14ac:dyDescent="0.25">
      <c r="A2738" s="3" t="s">
        <v>22024</v>
      </c>
      <c r="C2738" s="5">
        <f>SUM(C2732:C2737)</f>
        <v>22980</v>
      </c>
      <c r="D2738" s="5">
        <f>SUM(D2732:D2737)</f>
        <v>20630</v>
      </c>
      <c r="E2738" s="4"/>
    </row>
    <row r="2739" spans="1:5" x14ac:dyDescent="0.25">
      <c r="A2739" t="s">
        <v>12124</v>
      </c>
      <c r="B2739" t="s">
        <v>9766</v>
      </c>
      <c r="C2739" s="6">
        <v>200</v>
      </c>
      <c r="D2739" s="6">
        <v>200</v>
      </c>
    </row>
    <row r="2740" spans="1:5" x14ac:dyDescent="0.25">
      <c r="A2740" t="s">
        <v>12137</v>
      </c>
      <c r="B2740" t="s">
        <v>9792</v>
      </c>
      <c r="C2740" s="6">
        <v>4000</v>
      </c>
      <c r="D2740" s="6">
        <v>4000</v>
      </c>
      <c r="E2740"/>
    </row>
    <row r="2741" spans="1:5" x14ac:dyDescent="0.25">
      <c r="A2741" t="s">
        <v>12144</v>
      </c>
      <c r="B2741" t="s">
        <v>9811</v>
      </c>
      <c r="C2741" s="6">
        <v>244</v>
      </c>
      <c r="D2741" s="6">
        <v>244</v>
      </c>
      <c r="E2741"/>
    </row>
    <row r="2742" spans="1:5" x14ac:dyDescent="0.25">
      <c r="A2742" t="s">
        <v>12154</v>
      </c>
      <c r="B2742" t="s">
        <v>9831</v>
      </c>
      <c r="C2742" s="6">
        <v>1000</v>
      </c>
      <c r="D2742" s="6">
        <v>0</v>
      </c>
      <c r="E2742"/>
    </row>
    <row r="2743" spans="1:5" x14ac:dyDescent="0.25">
      <c r="A2743" t="s">
        <v>12155</v>
      </c>
      <c r="B2743" t="s">
        <v>9833</v>
      </c>
      <c r="C2743" s="6">
        <v>11000</v>
      </c>
      <c r="D2743" s="6">
        <v>11000</v>
      </c>
      <c r="E2743"/>
    </row>
    <row r="2744" spans="1:5" x14ac:dyDescent="0.25">
      <c r="A2744" t="s">
        <v>12156</v>
      </c>
      <c r="B2744" t="s">
        <v>9836</v>
      </c>
      <c r="C2744" s="6">
        <v>842</v>
      </c>
      <c r="D2744" s="6">
        <v>842</v>
      </c>
      <c r="E2744"/>
    </row>
    <row r="2745" spans="1:5" s="3" customFormat="1" x14ac:dyDescent="0.25">
      <c r="A2745" s="3" t="s">
        <v>22026</v>
      </c>
      <c r="C2745" s="5">
        <f>SUM(C2739:C2744)</f>
        <v>17286</v>
      </c>
      <c r="D2745" s="5">
        <f>SUM(D2739:D2744)</f>
        <v>16286</v>
      </c>
      <c r="E2745" s="4"/>
    </row>
    <row r="2746" spans="1:5" x14ac:dyDescent="0.25">
      <c r="A2746" t="s">
        <v>12160</v>
      </c>
      <c r="B2746" t="s">
        <v>1739</v>
      </c>
      <c r="C2746" s="6">
        <v>1000</v>
      </c>
      <c r="D2746" s="6">
        <v>1000</v>
      </c>
      <c r="E2746" s="2" t="s">
        <v>12161</v>
      </c>
    </row>
    <row r="2747" spans="1:5" x14ac:dyDescent="0.25">
      <c r="A2747" t="s">
        <v>12162</v>
      </c>
      <c r="B2747" t="s">
        <v>1742</v>
      </c>
      <c r="C2747" s="6">
        <v>750</v>
      </c>
      <c r="D2747" s="6">
        <v>750</v>
      </c>
      <c r="E2747" s="2" t="s">
        <v>12161</v>
      </c>
    </row>
    <row r="2748" spans="1:5" x14ac:dyDescent="0.25">
      <c r="A2748" t="s">
        <v>12163</v>
      </c>
      <c r="B2748" t="s">
        <v>1744</v>
      </c>
      <c r="C2748" s="6">
        <v>300</v>
      </c>
      <c r="D2748" s="6">
        <v>300</v>
      </c>
      <c r="E2748" s="2" t="s">
        <v>12161</v>
      </c>
    </row>
    <row r="2749" spans="1:5" x14ac:dyDescent="0.25">
      <c r="A2749" t="s">
        <v>12164</v>
      </c>
      <c r="B2749" t="s">
        <v>1747</v>
      </c>
      <c r="C2749" s="6">
        <v>0</v>
      </c>
      <c r="D2749" s="6">
        <v>0</v>
      </c>
    </row>
    <row r="2750" spans="1:5" x14ac:dyDescent="0.25">
      <c r="A2750" t="s">
        <v>12165</v>
      </c>
      <c r="B2750" t="s">
        <v>1750</v>
      </c>
      <c r="C2750" s="6">
        <v>0</v>
      </c>
      <c r="D2750" s="6">
        <v>0</v>
      </c>
    </row>
    <row r="2751" spans="1:5" x14ac:dyDescent="0.25">
      <c r="A2751" t="s">
        <v>12166</v>
      </c>
      <c r="B2751" t="s">
        <v>1752</v>
      </c>
      <c r="C2751" s="6">
        <v>1000</v>
      </c>
      <c r="D2751" s="6">
        <v>1000</v>
      </c>
      <c r="E2751" s="2" t="s">
        <v>12161</v>
      </c>
    </row>
    <row r="2752" spans="1:5" x14ac:dyDescent="0.25">
      <c r="A2752" t="s">
        <v>12167</v>
      </c>
      <c r="B2752" t="s">
        <v>1754</v>
      </c>
      <c r="C2752" s="6">
        <v>0</v>
      </c>
      <c r="D2752" s="6">
        <v>0</v>
      </c>
    </row>
    <row r="2753" spans="1:5" x14ac:dyDescent="0.25">
      <c r="A2753" t="s">
        <v>12168</v>
      </c>
      <c r="B2753" t="s">
        <v>1756</v>
      </c>
      <c r="C2753" s="6">
        <v>750</v>
      </c>
      <c r="D2753" s="6">
        <v>750</v>
      </c>
      <c r="E2753" s="2" t="s">
        <v>12161</v>
      </c>
    </row>
    <row r="2754" spans="1:5" x14ac:dyDescent="0.25">
      <c r="A2754" t="s">
        <v>12169</v>
      </c>
      <c r="B2754" t="s">
        <v>1758</v>
      </c>
      <c r="C2754" s="6">
        <v>200</v>
      </c>
      <c r="D2754" s="6">
        <v>200</v>
      </c>
      <c r="E2754" s="2" t="s">
        <v>12161</v>
      </c>
    </row>
    <row r="2755" spans="1:5" x14ac:dyDescent="0.25">
      <c r="A2755" t="s">
        <v>12184</v>
      </c>
      <c r="B2755" t="s">
        <v>1795</v>
      </c>
      <c r="C2755" s="6">
        <v>829</v>
      </c>
      <c r="D2755" s="6">
        <v>829</v>
      </c>
      <c r="E2755" s="2" t="s">
        <v>947</v>
      </c>
    </row>
    <row r="2756" spans="1:5" x14ac:dyDescent="0.25">
      <c r="A2756" t="s">
        <v>12189</v>
      </c>
      <c r="B2756" t="s">
        <v>1805</v>
      </c>
      <c r="C2756" s="6">
        <v>1000</v>
      </c>
      <c r="D2756" s="6">
        <v>1000</v>
      </c>
      <c r="E2756" s="2" t="s">
        <v>12161</v>
      </c>
    </row>
    <row r="2757" spans="1:5" x14ac:dyDescent="0.25">
      <c r="A2757" t="s">
        <v>12191</v>
      </c>
      <c r="B2757" t="s">
        <v>1812</v>
      </c>
      <c r="C2757" s="6">
        <v>81473</v>
      </c>
      <c r="D2757" s="6">
        <v>74688</v>
      </c>
    </row>
    <row r="2758" spans="1:5" x14ac:dyDescent="0.25">
      <c r="A2758" t="s">
        <v>12194</v>
      </c>
      <c r="B2758" t="s">
        <v>1818</v>
      </c>
      <c r="C2758" s="6">
        <v>1000</v>
      </c>
      <c r="D2758" s="6">
        <v>0</v>
      </c>
    </row>
    <row r="2759" spans="1:5" x14ac:dyDescent="0.25">
      <c r="A2759" t="s">
        <v>12196</v>
      </c>
      <c r="B2759" t="s">
        <v>1824</v>
      </c>
      <c r="C2759" s="6">
        <v>1181</v>
      </c>
      <c r="D2759" s="6">
        <v>1083</v>
      </c>
    </row>
    <row r="2760" spans="1:5" x14ac:dyDescent="0.25">
      <c r="A2760" t="s">
        <v>12197</v>
      </c>
      <c r="B2760" t="s">
        <v>1826</v>
      </c>
      <c r="C2760" s="6">
        <v>3055</v>
      </c>
      <c r="D2760" s="6">
        <v>2801</v>
      </c>
    </row>
    <row r="2761" spans="1:5" x14ac:dyDescent="0.25">
      <c r="A2761" t="s">
        <v>12198</v>
      </c>
      <c r="B2761" t="s">
        <v>1828</v>
      </c>
      <c r="C2761" s="6">
        <v>4185</v>
      </c>
      <c r="D2761" s="6">
        <v>4117</v>
      </c>
    </row>
    <row r="2762" spans="1:5" s="3" customFormat="1" x14ac:dyDescent="0.25">
      <c r="A2762" s="3" t="s">
        <v>21948</v>
      </c>
      <c r="C2762" s="5">
        <f>SUM(C2746:C2761)</f>
        <v>96723</v>
      </c>
      <c r="D2762" s="5">
        <f>SUM(D2746:D2761)</f>
        <v>88518</v>
      </c>
      <c r="E2762" s="4"/>
    </row>
    <row r="2763" spans="1:5" x14ac:dyDescent="0.25">
      <c r="A2763" t="s">
        <v>12201</v>
      </c>
      <c r="B2763" t="s">
        <v>2255</v>
      </c>
      <c r="C2763" s="6">
        <v>50</v>
      </c>
      <c r="D2763" s="6">
        <v>100</v>
      </c>
    </row>
    <row r="2764" spans="1:5" x14ac:dyDescent="0.25">
      <c r="A2764" t="s">
        <v>12211</v>
      </c>
      <c r="B2764" t="s">
        <v>2275</v>
      </c>
      <c r="C2764" s="6">
        <v>22000</v>
      </c>
      <c r="D2764" s="6">
        <v>7000</v>
      </c>
      <c r="E2764"/>
    </row>
    <row r="2765" spans="1:5" x14ac:dyDescent="0.25">
      <c r="A2765" t="s">
        <v>12226</v>
      </c>
      <c r="B2765" t="s">
        <v>2309</v>
      </c>
      <c r="C2765" s="6">
        <v>100</v>
      </c>
      <c r="D2765" s="6">
        <v>0</v>
      </c>
      <c r="E2765"/>
    </row>
    <row r="2766" spans="1:5" x14ac:dyDescent="0.25">
      <c r="A2766" t="s">
        <v>12235</v>
      </c>
      <c r="B2766" t="s">
        <v>2323</v>
      </c>
      <c r="C2766" s="6">
        <v>4000</v>
      </c>
      <c r="D2766" s="6">
        <v>4000</v>
      </c>
      <c r="E2766"/>
    </row>
    <row r="2767" spans="1:5" x14ac:dyDescent="0.25">
      <c r="A2767" t="s">
        <v>12236</v>
      </c>
      <c r="B2767" t="s">
        <v>2325</v>
      </c>
      <c r="C2767" s="6">
        <v>306</v>
      </c>
      <c r="D2767" s="6">
        <v>306</v>
      </c>
      <c r="E2767"/>
    </row>
    <row r="2768" spans="1:5" s="3" customFormat="1" x14ac:dyDescent="0.25">
      <c r="A2768" s="3" t="s">
        <v>21954</v>
      </c>
      <c r="C2768" s="5">
        <f>SUM(C2763:C2767)</f>
        <v>26456</v>
      </c>
      <c r="D2768" s="5">
        <f>SUM(D2763:D2767)</f>
        <v>11406</v>
      </c>
      <c r="E2768" s="4"/>
    </row>
    <row r="2769" spans="1:5" x14ac:dyDescent="0.25">
      <c r="A2769" t="s">
        <v>12240</v>
      </c>
      <c r="B2769" t="s">
        <v>2821</v>
      </c>
      <c r="C2769" s="6">
        <v>100</v>
      </c>
      <c r="D2769" s="6">
        <v>100</v>
      </c>
      <c r="E2769" s="2" t="s">
        <v>12241</v>
      </c>
    </row>
    <row r="2770" spans="1:5" x14ac:dyDescent="0.25">
      <c r="A2770" t="s">
        <v>21936</v>
      </c>
      <c r="B2770" t="s">
        <v>2855</v>
      </c>
      <c r="C2770" s="6">
        <v>0</v>
      </c>
      <c r="D2770" s="6">
        <v>357</v>
      </c>
      <c r="E2770" s="2" t="s">
        <v>947</v>
      </c>
    </row>
    <row r="2771" spans="1:5" x14ac:dyDescent="0.25">
      <c r="A2771" t="s">
        <v>12242</v>
      </c>
      <c r="B2771" t="s">
        <v>2865</v>
      </c>
      <c r="C2771" s="6">
        <v>1300</v>
      </c>
      <c r="D2771" s="6">
        <v>1300</v>
      </c>
      <c r="E2771" s="2" t="s">
        <v>12241</v>
      </c>
    </row>
    <row r="2772" spans="1:5" s="3" customFormat="1" x14ac:dyDescent="0.25">
      <c r="A2772" s="3" t="s">
        <v>21958</v>
      </c>
      <c r="C2772" s="5">
        <f>SUM(C2769:C2771)</f>
        <v>1400</v>
      </c>
      <c r="D2772" s="5">
        <f>SUM(D2769:D2771)</f>
        <v>1757</v>
      </c>
      <c r="E2772" s="4"/>
    </row>
    <row r="2773" spans="1:5" x14ac:dyDescent="0.25">
      <c r="A2773" t="s">
        <v>12243</v>
      </c>
      <c r="B2773" t="s">
        <v>3291</v>
      </c>
      <c r="C2773" s="6">
        <v>1000</v>
      </c>
      <c r="D2773" s="6">
        <v>0</v>
      </c>
    </row>
    <row r="2774" spans="1:5" x14ac:dyDescent="0.25">
      <c r="A2774" t="s">
        <v>12275</v>
      </c>
      <c r="B2774" t="s">
        <v>3367</v>
      </c>
      <c r="C2774" s="6">
        <v>1000</v>
      </c>
      <c r="D2774" s="6">
        <v>0</v>
      </c>
    </row>
    <row r="2775" spans="1:5" s="3" customFormat="1" x14ac:dyDescent="0.25">
      <c r="A2775" s="24" t="s">
        <v>21964</v>
      </c>
      <c r="C2775" s="5">
        <f>SUM(C2773:C2774)</f>
        <v>2000</v>
      </c>
      <c r="D2775" s="29">
        <f>SUM(D2773:D2774)</f>
        <v>0</v>
      </c>
      <c r="E2775" s="4"/>
    </row>
    <row r="2776" spans="1:5" x14ac:dyDescent="0.25">
      <c r="A2776" t="s">
        <v>12285</v>
      </c>
      <c r="B2776" t="s">
        <v>3426</v>
      </c>
      <c r="C2776" s="6">
        <v>300</v>
      </c>
      <c r="D2776" s="6">
        <v>0</v>
      </c>
      <c r="E2776"/>
    </row>
    <row r="2777" spans="1:5" x14ac:dyDescent="0.25">
      <c r="A2777" t="s">
        <v>12288</v>
      </c>
      <c r="B2777" t="s">
        <v>3432</v>
      </c>
      <c r="C2777" s="6">
        <v>1500</v>
      </c>
      <c r="D2777" s="6">
        <v>0</v>
      </c>
      <c r="E2777"/>
    </row>
    <row r="2778" spans="1:5" x14ac:dyDescent="0.25">
      <c r="A2778" t="s">
        <v>12297</v>
      </c>
      <c r="B2778" t="s">
        <v>3454</v>
      </c>
      <c r="C2778" s="6">
        <v>583</v>
      </c>
      <c r="D2778" s="6">
        <v>0</v>
      </c>
      <c r="E2778"/>
    </row>
    <row r="2779" spans="1:5" s="3" customFormat="1" x14ac:dyDescent="0.25">
      <c r="A2779" s="24" t="s">
        <v>21966</v>
      </c>
      <c r="C2779" s="5">
        <f>SUM(C2776:C2778)</f>
        <v>2383</v>
      </c>
      <c r="D2779" s="29">
        <f>SUM(D2776:D2778)</f>
        <v>0</v>
      </c>
      <c r="E2779" s="4"/>
    </row>
    <row r="2780" spans="1:5" ht="30" x14ac:dyDescent="0.25">
      <c r="A2780" t="s">
        <v>12324</v>
      </c>
      <c r="B2780" t="s">
        <v>3620</v>
      </c>
      <c r="C2780" s="6">
        <v>3550</v>
      </c>
      <c r="D2780" s="6">
        <v>3550</v>
      </c>
      <c r="E2780" s="2" t="s">
        <v>12325</v>
      </c>
    </row>
    <row r="2781" spans="1:5" x14ac:dyDescent="0.25">
      <c r="A2781" t="s">
        <v>12326</v>
      </c>
      <c r="B2781" t="s">
        <v>3623</v>
      </c>
      <c r="C2781" s="6">
        <v>100</v>
      </c>
      <c r="D2781" s="6">
        <v>100</v>
      </c>
    </row>
    <row r="2782" spans="1:5" ht="45" x14ac:dyDescent="0.25">
      <c r="A2782" t="s">
        <v>12346</v>
      </c>
      <c r="B2782" t="s">
        <v>3664</v>
      </c>
      <c r="C2782" s="6">
        <v>62425</v>
      </c>
      <c r="D2782" s="6">
        <v>64125</v>
      </c>
      <c r="E2782" s="2" t="s">
        <v>12347</v>
      </c>
    </row>
    <row r="2783" spans="1:5" ht="30" x14ac:dyDescent="0.25">
      <c r="A2783" t="s">
        <v>12349</v>
      </c>
      <c r="B2783" t="s">
        <v>3670</v>
      </c>
      <c r="C2783" s="6">
        <v>16985</v>
      </c>
      <c r="D2783" s="6">
        <v>16985</v>
      </c>
      <c r="E2783" s="2" t="s">
        <v>12350</v>
      </c>
    </row>
    <row r="2784" spans="1:5" x14ac:dyDescent="0.25">
      <c r="A2784" t="s">
        <v>12351</v>
      </c>
      <c r="B2784" t="s">
        <v>3673</v>
      </c>
      <c r="C2784" s="6">
        <v>357</v>
      </c>
      <c r="D2784" s="6">
        <v>196</v>
      </c>
      <c r="E2784" s="2" t="s">
        <v>947</v>
      </c>
    </row>
    <row r="2785" spans="1:5" ht="45" x14ac:dyDescent="0.25">
      <c r="A2785" t="s">
        <v>12352</v>
      </c>
      <c r="B2785" t="s">
        <v>3676</v>
      </c>
      <c r="C2785" s="6">
        <v>43865</v>
      </c>
      <c r="D2785" s="6">
        <v>43865</v>
      </c>
      <c r="E2785" s="2" t="s">
        <v>12353</v>
      </c>
    </row>
    <row r="2786" spans="1:5" ht="30" x14ac:dyDescent="0.25">
      <c r="A2786" t="s">
        <v>12354</v>
      </c>
      <c r="B2786" t="s">
        <v>3678</v>
      </c>
      <c r="C2786" s="6">
        <v>3500</v>
      </c>
      <c r="D2786" s="6">
        <v>28500</v>
      </c>
      <c r="E2786" s="2" t="s">
        <v>12355</v>
      </c>
    </row>
    <row r="2787" spans="1:5" x14ac:dyDescent="0.25">
      <c r="A2787" t="s">
        <v>12356</v>
      </c>
      <c r="B2787" t="s">
        <v>3680</v>
      </c>
      <c r="C2787" s="6">
        <v>0</v>
      </c>
      <c r="D2787" s="6">
        <v>7366</v>
      </c>
      <c r="E2787" s="2" t="s">
        <v>12357</v>
      </c>
    </row>
    <row r="2788" spans="1:5" x14ac:dyDescent="0.25">
      <c r="A2788" t="s">
        <v>12359</v>
      </c>
      <c r="B2788" t="s">
        <v>3685</v>
      </c>
      <c r="C2788" s="6">
        <v>3000</v>
      </c>
      <c r="D2788" s="6">
        <v>3000</v>
      </c>
      <c r="E2788" s="2" t="s">
        <v>12360</v>
      </c>
    </row>
    <row r="2789" spans="1:5" x14ac:dyDescent="0.25">
      <c r="A2789" t="s">
        <v>12363</v>
      </c>
      <c r="B2789" t="s">
        <v>3693</v>
      </c>
      <c r="C2789" s="6">
        <v>20135</v>
      </c>
      <c r="D2789" s="6">
        <v>48013</v>
      </c>
    </row>
    <row r="2790" spans="1:5" x14ac:dyDescent="0.25">
      <c r="A2790" t="s">
        <v>12365</v>
      </c>
      <c r="B2790" t="s">
        <v>3697</v>
      </c>
      <c r="C2790" s="6">
        <v>1500</v>
      </c>
      <c r="D2790" s="6">
        <v>0</v>
      </c>
    </row>
    <row r="2791" spans="1:5" x14ac:dyDescent="0.25">
      <c r="A2791" t="s">
        <v>12366</v>
      </c>
      <c r="B2791" t="s">
        <v>3699</v>
      </c>
      <c r="C2791" s="6">
        <v>18680</v>
      </c>
      <c r="D2791" s="6">
        <v>23712</v>
      </c>
    </row>
    <row r="2792" spans="1:5" x14ac:dyDescent="0.25">
      <c r="A2792" t="s">
        <v>12367</v>
      </c>
      <c r="B2792" t="s">
        <v>3701</v>
      </c>
      <c r="C2792" s="6">
        <v>1721</v>
      </c>
      <c r="D2792" s="6">
        <v>2125</v>
      </c>
    </row>
    <row r="2793" spans="1:5" x14ac:dyDescent="0.25">
      <c r="A2793" t="s">
        <v>12368</v>
      </c>
      <c r="B2793" t="s">
        <v>3703</v>
      </c>
      <c r="C2793" s="6">
        <v>755</v>
      </c>
      <c r="D2793" s="6">
        <v>1800</v>
      </c>
    </row>
    <row r="2794" spans="1:5" x14ac:dyDescent="0.25">
      <c r="A2794" t="s">
        <v>12369</v>
      </c>
      <c r="B2794" t="s">
        <v>3705</v>
      </c>
      <c r="C2794" s="6">
        <v>1887</v>
      </c>
      <c r="D2794" s="6">
        <v>3851</v>
      </c>
    </row>
    <row r="2795" spans="1:5" ht="30" x14ac:dyDescent="0.25">
      <c r="A2795" t="s">
        <v>12370</v>
      </c>
      <c r="B2795" t="s">
        <v>3709</v>
      </c>
      <c r="C2795" s="6">
        <v>0</v>
      </c>
      <c r="D2795" s="6">
        <v>95186</v>
      </c>
      <c r="E2795" s="2" t="s">
        <v>12371</v>
      </c>
    </row>
    <row r="2796" spans="1:5" s="3" customFormat="1" x14ac:dyDescent="0.25">
      <c r="A2796" s="3" t="s">
        <v>21968</v>
      </c>
      <c r="C2796" s="5">
        <f>SUM(C2780:C2795)</f>
        <v>178460</v>
      </c>
      <c r="D2796" s="5">
        <f>SUM(D2780:D2795)</f>
        <v>342374</v>
      </c>
      <c r="E2796" s="4"/>
    </row>
    <row r="2797" spans="1:5" x14ac:dyDescent="0.25">
      <c r="A2797" t="s">
        <v>12372</v>
      </c>
      <c r="B2797" t="s">
        <v>3973</v>
      </c>
      <c r="C2797" s="6">
        <v>6500</v>
      </c>
      <c r="D2797" s="6">
        <v>6500</v>
      </c>
      <c r="E2797" s="2" t="s">
        <v>12373</v>
      </c>
    </row>
    <row r="2798" spans="1:5" x14ac:dyDescent="0.25">
      <c r="A2798" t="s">
        <v>12374</v>
      </c>
      <c r="B2798" t="s">
        <v>3976</v>
      </c>
      <c r="C2798" s="6">
        <v>250</v>
      </c>
      <c r="D2798" s="6">
        <v>250</v>
      </c>
    </row>
    <row r="2799" spans="1:5" x14ac:dyDescent="0.25">
      <c r="A2799" t="s">
        <v>12375</v>
      </c>
      <c r="B2799" t="s">
        <v>3978</v>
      </c>
      <c r="C2799" s="6">
        <v>3800</v>
      </c>
      <c r="D2799" s="6">
        <v>2000</v>
      </c>
      <c r="E2799" s="2" t="s">
        <v>12376</v>
      </c>
    </row>
    <row r="2800" spans="1:5" ht="30" x14ac:dyDescent="0.25">
      <c r="A2800" t="s">
        <v>12377</v>
      </c>
      <c r="B2800" t="s">
        <v>3981</v>
      </c>
      <c r="C2800" s="6">
        <v>250</v>
      </c>
      <c r="D2800" s="6">
        <v>250</v>
      </c>
      <c r="E2800" s="2" t="s">
        <v>12378</v>
      </c>
    </row>
    <row r="2801" spans="1:5" x14ac:dyDescent="0.25">
      <c r="A2801" t="s">
        <v>12385</v>
      </c>
      <c r="B2801" t="s">
        <v>4001</v>
      </c>
      <c r="C2801" s="6">
        <v>800</v>
      </c>
      <c r="D2801" s="6">
        <v>800</v>
      </c>
      <c r="E2801" s="2" t="s">
        <v>12386</v>
      </c>
    </row>
    <row r="2802" spans="1:5" ht="30" x14ac:dyDescent="0.25">
      <c r="A2802" t="s">
        <v>12392</v>
      </c>
      <c r="B2802" t="s">
        <v>4015</v>
      </c>
      <c r="C2802" s="6">
        <v>0</v>
      </c>
      <c r="D2802" s="6">
        <v>50</v>
      </c>
      <c r="E2802" s="2" t="s">
        <v>12393</v>
      </c>
    </row>
    <row r="2803" spans="1:5" x14ac:dyDescent="0.25">
      <c r="A2803" t="s">
        <v>12398</v>
      </c>
      <c r="B2803" t="s">
        <v>4029</v>
      </c>
      <c r="C2803" s="6">
        <v>1700</v>
      </c>
      <c r="D2803" s="6">
        <v>1700</v>
      </c>
      <c r="E2803" s="2" t="s">
        <v>12399</v>
      </c>
    </row>
    <row r="2804" spans="1:5" ht="45" x14ac:dyDescent="0.25">
      <c r="A2804" t="s">
        <v>12401</v>
      </c>
      <c r="B2804" t="s">
        <v>4034</v>
      </c>
      <c r="C2804" s="6">
        <v>2700</v>
      </c>
      <c r="D2804" s="6">
        <v>2057</v>
      </c>
      <c r="E2804" s="2" t="s">
        <v>12402</v>
      </c>
    </row>
    <row r="2805" spans="1:5" ht="60" x14ac:dyDescent="0.25">
      <c r="A2805" t="s">
        <v>12403</v>
      </c>
      <c r="B2805" t="s">
        <v>4037</v>
      </c>
      <c r="C2805" s="6">
        <v>574</v>
      </c>
      <c r="D2805" s="6">
        <v>842</v>
      </c>
      <c r="E2805" s="2" t="s">
        <v>12404</v>
      </c>
    </row>
    <row r="2806" spans="1:5" ht="30" x14ac:dyDescent="0.25">
      <c r="A2806" t="s">
        <v>12408</v>
      </c>
      <c r="B2806" t="s">
        <v>4047</v>
      </c>
      <c r="C2806" s="6">
        <v>1700</v>
      </c>
      <c r="D2806" s="6">
        <v>1000</v>
      </c>
      <c r="E2806" s="2" t="s">
        <v>12409</v>
      </c>
    </row>
    <row r="2807" spans="1:5" x14ac:dyDescent="0.25">
      <c r="A2807" t="s">
        <v>12414</v>
      </c>
      <c r="B2807" t="s">
        <v>4059</v>
      </c>
      <c r="C2807" s="6">
        <v>50857</v>
      </c>
      <c r="D2807" s="6">
        <v>53400</v>
      </c>
    </row>
    <row r="2808" spans="1:5" x14ac:dyDescent="0.25">
      <c r="A2808" t="s">
        <v>12416</v>
      </c>
      <c r="B2808" t="s">
        <v>4063</v>
      </c>
      <c r="C2808" s="6">
        <v>2500</v>
      </c>
      <c r="D2808" s="6">
        <v>0</v>
      </c>
    </row>
    <row r="2809" spans="1:5" ht="30" x14ac:dyDescent="0.25">
      <c r="A2809" t="s">
        <v>12417</v>
      </c>
      <c r="B2809" t="s">
        <v>4066</v>
      </c>
      <c r="C2809" s="6">
        <v>34000</v>
      </c>
      <c r="D2809" s="6">
        <v>44000</v>
      </c>
      <c r="E2809" s="2" t="s">
        <v>12418</v>
      </c>
    </row>
    <row r="2810" spans="1:5" x14ac:dyDescent="0.25">
      <c r="A2810" t="s">
        <v>12419</v>
      </c>
      <c r="B2810" t="s">
        <v>4069</v>
      </c>
      <c r="C2810" s="6">
        <v>3338</v>
      </c>
      <c r="D2810" s="6">
        <v>3375</v>
      </c>
    </row>
    <row r="2811" spans="1:5" x14ac:dyDescent="0.25">
      <c r="A2811" t="s">
        <v>12420</v>
      </c>
      <c r="B2811" t="s">
        <v>4071</v>
      </c>
      <c r="C2811" s="6">
        <v>1907</v>
      </c>
      <c r="D2811" s="6">
        <v>2003</v>
      </c>
    </row>
    <row r="2812" spans="1:5" x14ac:dyDescent="0.25">
      <c r="A2812" t="s">
        <v>12421</v>
      </c>
      <c r="B2812" t="s">
        <v>4073</v>
      </c>
      <c r="C2812" s="6">
        <v>15180</v>
      </c>
      <c r="D2812" s="6">
        <v>15205</v>
      </c>
    </row>
    <row r="2813" spans="1:5" s="3" customFormat="1" x14ac:dyDescent="0.25">
      <c r="A2813" s="3" t="s">
        <v>21972</v>
      </c>
      <c r="C2813" s="5">
        <f>SUM(C2797:C2812)</f>
        <v>126056</v>
      </c>
      <c r="D2813" s="5">
        <f>SUM(D2797:D2812)</f>
        <v>133432</v>
      </c>
      <c r="E2813" s="4"/>
    </row>
    <row r="2814" spans="1:5" x14ac:dyDescent="0.25">
      <c r="A2814" t="s">
        <v>12423</v>
      </c>
      <c r="B2814" t="s">
        <v>9970</v>
      </c>
      <c r="C2814" s="6">
        <v>27450</v>
      </c>
      <c r="D2814" s="6">
        <v>27450</v>
      </c>
    </row>
    <row r="2815" spans="1:5" ht="30" x14ac:dyDescent="0.25">
      <c r="A2815" t="s">
        <v>12424</v>
      </c>
      <c r="B2815" t="s">
        <v>9972</v>
      </c>
      <c r="C2815" s="6">
        <v>75</v>
      </c>
      <c r="D2815" s="6">
        <v>100</v>
      </c>
      <c r="E2815" s="2" t="s">
        <v>12425</v>
      </c>
    </row>
    <row r="2816" spans="1:5" x14ac:dyDescent="0.25">
      <c r="A2816" t="s">
        <v>12426</v>
      </c>
      <c r="B2816" t="s">
        <v>9974</v>
      </c>
      <c r="C2816" s="6">
        <v>0</v>
      </c>
      <c r="D2816" s="6">
        <v>0</v>
      </c>
    </row>
    <row r="2817" spans="1:5" x14ac:dyDescent="0.25">
      <c r="A2817" t="s">
        <v>12427</v>
      </c>
      <c r="B2817" t="s">
        <v>9976</v>
      </c>
      <c r="C2817" s="6">
        <v>0</v>
      </c>
      <c r="D2817" s="6">
        <v>0</v>
      </c>
    </row>
    <row r="2818" spans="1:5" x14ac:dyDescent="0.25">
      <c r="A2818" t="s">
        <v>12428</v>
      </c>
      <c r="B2818" t="s">
        <v>9978</v>
      </c>
      <c r="C2818" s="6">
        <v>0</v>
      </c>
      <c r="D2818" s="6">
        <v>0</v>
      </c>
    </row>
    <row r="2819" spans="1:5" x14ac:dyDescent="0.25">
      <c r="A2819" t="s">
        <v>12429</v>
      </c>
      <c r="B2819" t="s">
        <v>9980</v>
      </c>
      <c r="C2819" s="6">
        <v>0</v>
      </c>
      <c r="D2819" s="6">
        <v>0</v>
      </c>
    </row>
    <row r="2820" spans="1:5" x14ac:dyDescent="0.25">
      <c r="A2820" t="s">
        <v>12430</v>
      </c>
      <c r="B2820" t="s">
        <v>9982</v>
      </c>
      <c r="C2820" s="6">
        <v>0</v>
      </c>
      <c r="D2820" s="6">
        <v>0</v>
      </c>
    </row>
    <row r="2821" spans="1:5" x14ac:dyDescent="0.25">
      <c r="A2821" t="s">
        <v>12431</v>
      </c>
      <c r="B2821" t="s">
        <v>9984</v>
      </c>
      <c r="C2821" s="6">
        <v>0</v>
      </c>
      <c r="D2821" s="6">
        <v>0</v>
      </c>
    </row>
    <row r="2822" spans="1:5" x14ac:dyDescent="0.25">
      <c r="A2822" t="s">
        <v>12432</v>
      </c>
      <c r="B2822" t="s">
        <v>9986</v>
      </c>
      <c r="C2822" s="6">
        <v>0</v>
      </c>
      <c r="D2822" s="6">
        <v>0</v>
      </c>
    </row>
    <row r="2823" spans="1:5" x14ac:dyDescent="0.25">
      <c r="A2823" t="s">
        <v>12433</v>
      </c>
      <c r="B2823" t="s">
        <v>9988</v>
      </c>
      <c r="C2823" s="6">
        <v>0</v>
      </c>
      <c r="D2823" s="6">
        <v>0</v>
      </c>
    </row>
    <row r="2824" spans="1:5" x14ac:dyDescent="0.25">
      <c r="A2824" t="s">
        <v>12434</v>
      </c>
      <c r="B2824" t="s">
        <v>9990</v>
      </c>
      <c r="C2824" s="6">
        <v>178250</v>
      </c>
      <c r="D2824" s="6">
        <v>138250</v>
      </c>
      <c r="E2824" s="2" t="s">
        <v>12435</v>
      </c>
    </row>
    <row r="2825" spans="1:5" x14ac:dyDescent="0.25">
      <c r="A2825" t="s">
        <v>12436</v>
      </c>
      <c r="B2825" t="s">
        <v>9992</v>
      </c>
      <c r="C2825" s="6">
        <v>2080750</v>
      </c>
      <c r="D2825" s="6">
        <v>2055750</v>
      </c>
      <c r="E2825" s="2" t="s">
        <v>12437</v>
      </c>
    </row>
    <row r="2826" spans="1:5" x14ac:dyDescent="0.25">
      <c r="A2826" t="s">
        <v>12438</v>
      </c>
      <c r="B2826" t="s">
        <v>9994</v>
      </c>
      <c r="C2826" s="6">
        <v>0</v>
      </c>
      <c r="D2826" s="6">
        <v>0</v>
      </c>
    </row>
    <row r="2827" spans="1:5" x14ac:dyDescent="0.25">
      <c r="A2827" t="s">
        <v>12439</v>
      </c>
      <c r="B2827" t="s">
        <v>9996</v>
      </c>
      <c r="C2827" s="6">
        <v>0</v>
      </c>
      <c r="D2827" s="6">
        <v>0</v>
      </c>
    </row>
    <row r="2828" spans="1:5" x14ac:dyDescent="0.25">
      <c r="A2828" t="s">
        <v>12440</v>
      </c>
      <c r="B2828" t="s">
        <v>12441</v>
      </c>
      <c r="C2828" s="6">
        <v>0</v>
      </c>
      <c r="D2828" s="6">
        <v>0</v>
      </c>
    </row>
    <row r="2829" spans="1:5" x14ac:dyDescent="0.25">
      <c r="A2829" t="s">
        <v>12442</v>
      </c>
      <c r="B2829" t="s">
        <v>9998</v>
      </c>
      <c r="C2829" s="6">
        <v>75000</v>
      </c>
      <c r="D2829" s="6">
        <v>100000</v>
      </c>
      <c r="E2829" s="2" t="s">
        <v>12437</v>
      </c>
    </row>
    <row r="2830" spans="1:5" x14ac:dyDescent="0.25">
      <c r="A2830" t="s">
        <v>12443</v>
      </c>
      <c r="B2830" t="s">
        <v>10000</v>
      </c>
      <c r="C2830" s="6">
        <v>0</v>
      </c>
      <c r="D2830" s="6">
        <v>0</v>
      </c>
    </row>
    <row r="2831" spans="1:5" x14ac:dyDescent="0.25">
      <c r="A2831" t="s">
        <v>12444</v>
      </c>
      <c r="B2831" t="s">
        <v>10002</v>
      </c>
      <c r="C2831" s="6">
        <v>0</v>
      </c>
      <c r="D2831" s="6">
        <v>0</v>
      </c>
    </row>
    <row r="2832" spans="1:5" ht="30" x14ac:dyDescent="0.25">
      <c r="A2832" t="s">
        <v>12445</v>
      </c>
      <c r="B2832" t="s">
        <v>10004</v>
      </c>
      <c r="C2832" s="6">
        <v>1000</v>
      </c>
      <c r="D2832" s="6">
        <v>41000</v>
      </c>
      <c r="E2832" s="2" t="s">
        <v>12446</v>
      </c>
    </row>
    <row r="2833" spans="1:5" ht="30" x14ac:dyDescent="0.25">
      <c r="A2833" t="s">
        <v>12455</v>
      </c>
      <c r="B2833" t="s">
        <v>10022</v>
      </c>
      <c r="C2833" s="6">
        <v>500</v>
      </c>
      <c r="D2833" s="6">
        <v>750</v>
      </c>
      <c r="E2833" s="2" t="s">
        <v>12456</v>
      </c>
    </row>
    <row r="2834" spans="1:5" x14ac:dyDescent="0.25">
      <c r="A2834" t="s">
        <v>12459</v>
      </c>
      <c r="B2834" t="s">
        <v>10028</v>
      </c>
      <c r="C2834" s="6">
        <v>41686</v>
      </c>
      <c r="D2834" s="6">
        <v>48048</v>
      </c>
    </row>
    <row r="2835" spans="1:5" x14ac:dyDescent="0.25">
      <c r="A2835" t="s">
        <v>12460</v>
      </c>
      <c r="B2835" t="s">
        <v>10030</v>
      </c>
      <c r="C2835" s="6">
        <v>55977</v>
      </c>
      <c r="D2835" s="6">
        <v>62845</v>
      </c>
    </row>
    <row r="2836" spans="1:5" x14ac:dyDescent="0.25">
      <c r="A2836" t="s">
        <v>12462</v>
      </c>
      <c r="B2836" t="s">
        <v>10034</v>
      </c>
      <c r="C2836" s="6">
        <v>3420</v>
      </c>
      <c r="D2836" s="6">
        <v>0</v>
      </c>
    </row>
    <row r="2837" spans="1:5" x14ac:dyDescent="0.25">
      <c r="A2837" t="s">
        <v>12463</v>
      </c>
      <c r="B2837" t="s">
        <v>10036</v>
      </c>
      <c r="C2837" s="6">
        <v>30000</v>
      </c>
      <c r="D2837" s="6">
        <v>0</v>
      </c>
    </row>
    <row r="2838" spans="1:5" x14ac:dyDescent="0.25">
      <c r="A2838" t="s">
        <v>12464</v>
      </c>
      <c r="B2838" t="s">
        <v>10038</v>
      </c>
      <c r="C2838" s="6">
        <v>3711</v>
      </c>
      <c r="D2838" s="6">
        <v>3903</v>
      </c>
    </row>
    <row r="2839" spans="1:5" x14ac:dyDescent="0.25">
      <c r="A2839" t="s">
        <v>12465</v>
      </c>
      <c r="B2839" t="s">
        <v>10040</v>
      </c>
      <c r="C2839" s="6">
        <v>7325</v>
      </c>
      <c r="D2839" s="6">
        <v>8317</v>
      </c>
    </row>
    <row r="2840" spans="1:5" x14ac:dyDescent="0.25">
      <c r="A2840" t="s">
        <v>12466</v>
      </c>
      <c r="B2840" t="s">
        <v>10042</v>
      </c>
      <c r="C2840" s="6">
        <v>32063</v>
      </c>
      <c r="D2840" s="6">
        <v>32195</v>
      </c>
    </row>
    <row r="2841" spans="1:5" s="3" customFormat="1" x14ac:dyDescent="0.25">
      <c r="A2841" s="3" t="s">
        <v>22028</v>
      </c>
      <c r="C2841" s="5">
        <f>SUM(C2814:C2840)</f>
        <v>2537207</v>
      </c>
      <c r="D2841" s="5">
        <f>SUM(D2814:D2840)</f>
        <v>2518608</v>
      </c>
      <c r="E2841" s="4"/>
    </row>
    <row r="2842" spans="1:5" ht="30" x14ac:dyDescent="0.25">
      <c r="A2842" t="s">
        <v>12468</v>
      </c>
      <c r="B2842" t="s">
        <v>10048</v>
      </c>
      <c r="C2842" s="6">
        <v>65000</v>
      </c>
      <c r="D2842" s="6">
        <v>110000</v>
      </c>
      <c r="E2842" s="2" t="s">
        <v>12469</v>
      </c>
    </row>
    <row r="2843" spans="1:5" ht="30" x14ac:dyDescent="0.25">
      <c r="A2843" t="s">
        <v>12470</v>
      </c>
      <c r="B2843" t="s">
        <v>10050</v>
      </c>
      <c r="C2843" s="6">
        <v>2000</v>
      </c>
      <c r="D2843" s="6">
        <v>3000</v>
      </c>
      <c r="E2843" s="2" t="s">
        <v>12471</v>
      </c>
    </row>
    <row r="2844" spans="1:5" x14ac:dyDescent="0.25">
      <c r="A2844" t="s">
        <v>12472</v>
      </c>
      <c r="B2844" t="s">
        <v>10054</v>
      </c>
      <c r="C2844" s="6">
        <v>50000</v>
      </c>
      <c r="D2844" s="6">
        <v>55000</v>
      </c>
      <c r="E2844" s="2" t="s">
        <v>12473</v>
      </c>
    </row>
    <row r="2845" spans="1:5" s="3" customFormat="1" x14ac:dyDescent="0.25">
      <c r="A2845" s="3" t="s">
        <v>22029</v>
      </c>
      <c r="C2845" s="5">
        <f>SUM(C2842:C2844)</f>
        <v>117000</v>
      </c>
      <c r="D2845" s="5">
        <f>SUM(D2842:D2844)</f>
        <v>168000</v>
      </c>
      <c r="E2845" s="4"/>
    </row>
    <row r="2846" spans="1:5" ht="30" x14ac:dyDescent="0.25">
      <c r="A2846" t="s">
        <v>12514</v>
      </c>
      <c r="B2846" t="s">
        <v>10208</v>
      </c>
      <c r="C2846" s="6">
        <v>250</v>
      </c>
      <c r="D2846" s="6">
        <v>250</v>
      </c>
      <c r="E2846" s="2" t="s">
        <v>12515</v>
      </c>
    </row>
    <row r="2847" spans="1:5" s="3" customFormat="1" x14ac:dyDescent="0.25">
      <c r="A2847" s="3" t="s">
        <v>22031</v>
      </c>
      <c r="C2847" s="5">
        <f>SUM(C2846)</f>
        <v>250</v>
      </c>
      <c r="D2847" s="5">
        <f>SUM(D2846)</f>
        <v>250</v>
      </c>
      <c r="E2847" s="4"/>
    </row>
    <row r="2848" spans="1:5" x14ac:dyDescent="0.25">
      <c r="A2848" t="s">
        <v>12616</v>
      </c>
      <c r="B2848" t="s">
        <v>11113</v>
      </c>
      <c r="C2848" s="6">
        <v>5250</v>
      </c>
      <c r="D2848" s="6">
        <v>0</v>
      </c>
    </row>
    <row r="2849" spans="1:5" x14ac:dyDescent="0.25">
      <c r="A2849" t="s">
        <v>12617</v>
      </c>
      <c r="B2849" t="s">
        <v>11116</v>
      </c>
      <c r="C2849" s="6">
        <v>100</v>
      </c>
      <c r="D2849" s="6">
        <v>0</v>
      </c>
    </row>
    <row r="2850" spans="1:5" x14ac:dyDescent="0.25">
      <c r="A2850" t="s">
        <v>12621</v>
      </c>
      <c r="B2850" t="s">
        <v>11125</v>
      </c>
      <c r="C2850" s="6">
        <v>150</v>
      </c>
      <c r="D2850" s="6">
        <v>0</v>
      </c>
    </row>
    <row r="2851" spans="1:5" x14ac:dyDescent="0.25">
      <c r="A2851" t="s">
        <v>12624</v>
      </c>
      <c r="B2851" t="s">
        <v>11133</v>
      </c>
      <c r="C2851" s="6">
        <v>250</v>
      </c>
      <c r="D2851" s="6">
        <v>0</v>
      </c>
    </row>
    <row r="2852" spans="1:5" x14ac:dyDescent="0.25">
      <c r="A2852" t="s">
        <v>12625</v>
      </c>
      <c r="B2852" t="s">
        <v>11136</v>
      </c>
      <c r="C2852" s="6">
        <v>250</v>
      </c>
      <c r="D2852" s="6">
        <v>0</v>
      </c>
    </row>
    <row r="2853" spans="1:5" x14ac:dyDescent="0.25">
      <c r="A2853" t="s">
        <v>12654</v>
      </c>
      <c r="B2853" t="s">
        <v>11188</v>
      </c>
      <c r="C2853" s="6">
        <v>5225</v>
      </c>
      <c r="D2853" s="6">
        <v>0</v>
      </c>
    </row>
    <row r="2854" spans="1:5" x14ac:dyDescent="0.25">
      <c r="A2854" t="s">
        <v>12658</v>
      </c>
      <c r="B2854" t="s">
        <v>11196</v>
      </c>
      <c r="C2854" s="6">
        <v>1000</v>
      </c>
      <c r="D2854" s="6">
        <v>0</v>
      </c>
    </row>
    <row r="2855" spans="1:5" x14ac:dyDescent="0.25">
      <c r="A2855" t="s">
        <v>12660</v>
      </c>
      <c r="B2855" t="s">
        <v>11200</v>
      </c>
      <c r="C2855" s="6">
        <v>400</v>
      </c>
      <c r="D2855" s="6">
        <v>0</v>
      </c>
    </row>
    <row r="2856" spans="1:5" s="3" customFormat="1" x14ac:dyDescent="0.25">
      <c r="A2856" s="3" t="s">
        <v>22004</v>
      </c>
      <c r="C2856" s="5">
        <f>SUM(C2848:C2855)</f>
        <v>12625</v>
      </c>
      <c r="D2856" s="5">
        <f>SUM(D2848:D2855)</f>
        <v>0</v>
      </c>
      <c r="E2856" s="4"/>
    </row>
    <row r="2857" spans="1:5" x14ac:dyDescent="0.25">
      <c r="A2857" t="s">
        <v>12666</v>
      </c>
      <c r="B2857" t="s">
        <v>11110</v>
      </c>
      <c r="C2857" s="6">
        <v>500</v>
      </c>
      <c r="D2857" s="6">
        <v>0</v>
      </c>
      <c r="E2857"/>
    </row>
    <row r="2858" spans="1:5" x14ac:dyDescent="0.25">
      <c r="A2858" t="s">
        <v>12667</v>
      </c>
      <c r="B2858" t="s">
        <v>11113</v>
      </c>
      <c r="C2858" s="6">
        <v>49000</v>
      </c>
      <c r="D2858" s="6">
        <v>0</v>
      </c>
      <c r="E2858"/>
    </row>
    <row r="2859" spans="1:5" x14ac:dyDescent="0.25">
      <c r="A2859" t="s">
        <v>12668</v>
      </c>
      <c r="B2859" t="s">
        <v>11116</v>
      </c>
      <c r="C2859" s="6">
        <v>1500</v>
      </c>
      <c r="D2859" s="6">
        <v>0</v>
      </c>
      <c r="E2859"/>
    </row>
    <row r="2860" spans="1:5" x14ac:dyDescent="0.25">
      <c r="A2860" t="s">
        <v>12672</v>
      </c>
      <c r="B2860" t="s">
        <v>11125</v>
      </c>
      <c r="C2860" s="6">
        <v>1500</v>
      </c>
      <c r="D2860" s="6">
        <v>0</v>
      </c>
      <c r="E2860"/>
    </row>
    <row r="2861" spans="1:5" x14ac:dyDescent="0.25">
      <c r="A2861" t="s">
        <v>12675</v>
      </c>
      <c r="B2861" t="s">
        <v>11133</v>
      </c>
      <c r="C2861" s="6">
        <v>450</v>
      </c>
      <c r="D2861" s="6">
        <v>0</v>
      </c>
      <c r="E2861"/>
    </row>
    <row r="2862" spans="1:5" x14ac:dyDescent="0.25">
      <c r="A2862" t="s">
        <v>12676</v>
      </c>
      <c r="B2862" t="s">
        <v>11136</v>
      </c>
      <c r="C2862" s="6">
        <v>250</v>
      </c>
      <c r="D2862" s="6">
        <v>0</v>
      </c>
      <c r="E2862"/>
    </row>
    <row r="2863" spans="1:5" x14ac:dyDescent="0.25">
      <c r="A2863" t="s">
        <v>12677</v>
      </c>
      <c r="B2863" t="s">
        <v>11138</v>
      </c>
      <c r="C2863" s="6">
        <v>800</v>
      </c>
      <c r="D2863" s="6">
        <v>0</v>
      </c>
      <c r="E2863"/>
    </row>
    <row r="2864" spans="1:5" x14ac:dyDescent="0.25">
      <c r="A2864" t="s">
        <v>12678</v>
      </c>
      <c r="B2864" t="s">
        <v>11140</v>
      </c>
      <c r="C2864" s="6">
        <v>3000</v>
      </c>
      <c r="D2864" s="6">
        <v>0</v>
      </c>
      <c r="E2864"/>
    </row>
    <row r="2865" spans="1:5" x14ac:dyDescent="0.25">
      <c r="A2865" t="s">
        <v>12682</v>
      </c>
      <c r="B2865" t="s">
        <v>11149</v>
      </c>
      <c r="C2865" s="6">
        <v>200</v>
      </c>
      <c r="D2865" s="6">
        <v>0</v>
      </c>
      <c r="E2865"/>
    </row>
    <row r="2866" spans="1:5" x14ac:dyDescent="0.25">
      <c r="A2866" t="s">
        <v>12692</v>
      </c>
      <c r="B2866" t="s">
        <v>11167</v>
      </c>
      <c r="C2866" s="6">
        <v>512</v>
      </c>
      <c r="D2866" s="6">
        <v>0</v>
      </c>
      <c r="E2866"/>
    </row>
    <row r="2867" spans="1:5" x14ac:dyDescent="0.25">
      <c r="A2867" t="s">
        <v>12696</v>
      </c>
      <c r="B2867" t="s">
        <v>11175</v>
      </c>
      <c r="C2867" s="6">
        <v>500</v>
      </c>
      <c r="D2867" s="6">
        <v>0</v>
      </c>
      <c r="E2867"/>
    </row>
    <row r="2868" spans="1:5" x14ac:dyDescent="0.25">
      <c r="A2868" t="s">
        <v>12697</v>
      </c>
      <c r="B2868" t="s">
        <v>11177</v>
      </c>
      <c r="C2868" s="6">
        <v>2000</v>
      </c>
      <c r="D2868" s="6">
        <v>0</v>
      </c>
      <c r="E2868"/>
    </row>
    <row r="2869" spans="1:5" x14ac:dyDescent="0.25">
      <c r="A2869" t="s">
        <v>12700</v>
      </c>
      <c r="B2869" t="s">
        <v>11184</v>
      </c>
      <c r="C2869" s="6">
        <v>175198</v>
      </c>
      <c r="D2869" s="6">
        <v>0</v>
      </c>
      <c r="E2869"/>
    </row>
    <row r="2870" spans="1:5" x14ac:dyDescent="0.25">
      <c r="A2870" t="s">
        <v>12701</v>
      </c>
      <c r="B2870" t="s">
        <v>11186</v>
      </c>
      <c r="C2870" s="6">
        <v>11115</v>
      </c>
      <c r="D2870" s="6">
        <v>0</v>
      </c>
      <c r="E2870"/>
    </row>
    <row r="2871" spans="1:5" x14ac:dyDescent="0.25">
      <c r="A2871" t="s">
        <v>12702</v>
      </c>
      <c r="B2871" t="s">
        <v>11188</v>
      </c>
      <c r="C2871" s="6">
        <v>12800</v>
      </c>
      <c r="D2871" s="6">
        <v>0</v>
      </c>
      <c r="E2871"/>
    </row>
    <row r="2872" spans="1:5" x14ac:dyDescent="0.25">
      <c r="A2872" t="s">
        <v>12704</v>
      </c>
      <c r="B2872" t="s">
        <v>11196</v>
      </c>
      <c r="C2872" s="6">
        <v>2000</v>
      </c>
      <c r="D2872" s="6">
        <v>0</v>
      </c>
      <c r="E2872"/>
    </row>
    <row r="2873" spans="1:5" x14ac:dyDescent="0.25">
      <c r="A2873" t="s">
        <v>12706</v>
      </c>
      <c r="B2873" t="s">
        <v>11200</v>
      </c>
      <c r="C2873" s="6">
        <v>4370</v>
      </c>
      <c r="D2873" s="6">
        <v>0</v>
      </c>
      <c r="E2873"/>
    </row>
    <row r="2874" spans="1:5" x14ac:dyDescent="0.25">
      <c r="A2874" t="s">
        <v>12707</v>
      </c>
      <c r="B2874" t="s">
        <v>11202</v>
      </c>
      <c r="C2874" s="6">
        <v>6570</v>
      </c>
      <c r="D2874" s="6">
        <v>0</v>
      </c>
    </row>
    <row r="2875" spans="1:5" x14ac:dyDescent="0.25">
      <c r="A2875" t="s">
        <v>12708</v>
      </c>
      <c r="B2875" t="s">
        <v>11204</v>
      </c>
      <c r="C2875" s="6">
        <v>15215</v>
      </c>
      <c r="D2875" s="6">
        <v>0</v>
      </c>
    </row>
    <row r="2876" spans="1:5" s="3" customFormat="1" x14ac:dyDescent="0.25">
      <c r="A2876" s="3" t="s">
        <v>22004</v>
      </c>
      <c r="C2876" s="5">
        <f>SUM(C2857:C2875)</f>
        <v>287480</v>
      </c>
      <c r="D2876" s="5">
        <f>SUM(D2857:D2875)</f>
        <v>0</v>
      </c>
      <c r="E2876" s="4"/>
    </row>
    <row r="2877" spans="1:5" x14ac:dyDescent="0.25">
      <c r="A2877" t="s">
        <v>12758</v>
      </c>
      <c r="B2877" t="s">
        <v>8438</v>
      </c>
      <c r="C2877" s="6">
        <v>1400</v>
      </c>
      <c r="D2877" s="6">
        <v>0</v>
      </c>
    </row>
    <row r="2878" spans="1:5" x14ac:dyDescent="0.25">
      <c r="A2878" t="s">
        <v>12773</v>
      </c>
      <c r="B2878" t="s">
        <v>8472</v>
      </c>
      <c r="C2878" s="6">
        <v>360</v>
      </c>
      <c r="D2878" s="6">
        <v>0</v>
      </c>
    </row>
    <row r="2879" spans="1:5" x14ac:dyDescent="0.25">
      <c r="A2879" t="s">
        <v>12787</v>
      </c>
      <c r="B2879" t="s">
        <v>8504</v>
      </c>
      <c r="C2879" s="6">
        <v>235</v>
      </c>
      <c r="D2879" s="6">
        <v>0</v>
      </c>
    </row>
    <row r="2880" spans="1:5" x14ac:dyDescent="0.25">
      <c r="A2880" t="s">
        <v>12793</v>
      </c>
      <c r="B2880" t="s">
        <v>8516</v>
      </c>
      <c r="C2880" s="6">
        <v>13440</v>
      </c>
      <c r="D2880" s="6">
        <v>0</v>
      </c>
    </row>
    <row r="2881" spans="1:5" x14ac:dyDescent="0.25">
      <c r="A2881" t="s">
        <v>12796</v>
      </c>
      <c r="B2881" t="s">
        <v>8526</v>
      </c>
      <c r="C2881" s="6">
        <v>150</v>
      </c>
      <c r="D2881" s="6">
        <v>0</v>
      </c>
    </row>
    <row r="2882" spans="1:5" x14ac:dyDescent="0.25">
      <c r="A2882" t="s">
        <v>12797</v>
      </c>
      <c r="B2882" t="s">
        <v>8528</v>
      </c>
      <c r="C2882" s="6">
        <v>1028</v>
      </c>
      <c r="D2882" s="6">
        <v>0</v>
      </c>
    </row>
    <row r="2883" spans="1:5" s="3" customFormat="1" x14ac:dyDescent="0.25">
      <c r="A2883" s="3" t="s">
        <v>22014</v>
      </c>
      <c r="C2883" s="5">
        <f>SUM(C2877:C2882)</f>
        <v>16613</v>
      </c>
      <c r="D2883" s="5">
        <f>SUM(D2877:D2882)</f>
        <v>0</v>
      </c>
      <c r="E2883" s="4"/>
    </row>
    <row r="2884" spans="1:5" x14ac:dyDescent="0.25">
      <c r="A2884" t="s">
        <v>12803</v>
      </c>
      <c r="B2884" t="s">
        <v>8438</v>
      </c>
      <c r="C2884" s="6">
        <v>11500</v>
      </c>
      <c r="D2884" s="6">
        <v>0</v>
      </c>
    </row>
    <row r="2885" spans="1:5" x14ac:dyDescent="0.25">
      <c r="A2885" t="s">
        <v>12818</v>
      </c>
      <c r="B2885" t="s">
        <v>8472</v>
      </c>
      <c r="C2885" s="6">
        <v>625</v>
      </c>
      <c r="D2885" s="6">
        <v>0</v>
      </c>
      <c r="E2885"/>
    </row>
    <row r="2886" spans="1:5" x14ac:dyDescent="0.25">
      <c r="A2886" t="s">
        <v>12821</v>
      </c>
      <c r="B2886" t="s">
        <v>8480</v>
      </c>
      <c r="C2886" s="6">
        <v>650</v>
      </c>
      <c r="D2886" s="6">
        <v>0</v>
      </c>
      <c r="E2886"/>
    </row>
    <row r="2887" spans="1:5" x14ac:dyDescent="0.25">
      <c r="A2887" t="s">
        <v>12836</v>
      </c>
      <c r="B2887" t="s">
        <v>8512</v>
      </c>
      <c r="C2887" s="6">
        <v>43617</v>
      </c>
      <c r="D2887" s="6">
        <v>0</v>
      </c>
      <c r="E2887"/>
    </row>
    <row r="2888" spans="1:5" x14ac:dyDescent="0.25">
      <c r="A2888" t="s">
        <v>12842</v>
      </c>
      <c r="B2888" t="s">
        <v>8528</v>
      </c>
      <c r="C2888" s="6">
        <v>632</v>
      </c>
      <c r="D2888" s="6">
        <v>0</v>
      </c>
      <c r="E2888"/>
    </row>
    <row r="2889" spans="1:5" x14ac:dyDescent="0.25">
      <c r="A2889" t="s">
        <v>12843</v>
      </c>
      <c r="B2889" t="s">
        <v>8530</v>
      </c>
      <c r="C2889" s="6">
        <v>1636</v>
      </c>
      <c r="D2889" s="6">
        <v>0</v>
      </c>
      <c r="E2889"/>
    </row>
    <row r="2890" spans="1:5" x14ac:dyDescent="0.25">
      <c r="A2890" t="s">
        <v>12844</v>
      </c>
      <c r="B2890" t="s">
        <v>8532</v>
      </c>
      <c r="C2890" s="6">
        <v>7031</v>
      </c>
      <c r="D2890" s="6">
        <v>0</v>
      </c>
      <c r="E2890"/>
    </row>
    <row r="2891" spans="1:5" s="3" customFormat="1" x14ac:dyDescent="0.25">
      <c r="A2891" s="3" t="s">
        <v>22014</v>
      </c>
      <c r="C2891" s="5">
        <f>SUM(C2884:C2890)</f>
        <v>65691</v>
      </c>
      <c r="D2891" s="5">
        <f>SUM(D2884:D2890)</f>
        <v>0</v>
      </c>
      <c r="E2891" s="4"/>
    </row>
    <row r="2892" spans="1:5" x14ac:dyDescent="0.25">
      <c r="A2892" t="s">
        <v>12987</v>
      </c>
      <c r="B2892" t="s">
        <v>9407</v>
      </c>
      <c r="C2892" s="6">
        <v>500</v>
      </c>
      <c r="D2892" s="6">
        <v>0</v>
      </c>
    </row>
    <row r="2893" spans="1:5" x14ac:dyDescent="0.25">
      <c r="A2893" t="s">
        <v>12988</v>
      </c>
      <c r="B2893" t="s">
        <v>9409</v>
      </c>
      <c r="C2893" s="6">
        <v>250</v>
      </c>
      <c r="D2893" s="6">
        <v>0</v>
      </c>
    </row>
    <row r="2894" spans="1:5" x14ac:dyDescent="0.25">
      <c r="A2894" t="s">
        <v>12992</v>
      </c>
      <c r="B2894" t="s">
        <v>9417</v>
      </c>
      <c r="C2894" s="6">
        <v>125</v>
      </c>
      <c r="D2894" s="6">
        <v>0</v>
      </c>
    </row>
    <row r="2895" spans="1:5" x14ac:dyDescent="0.25">
      <c r="A2895" t="s">
        <v>12995</v>
      </c>
      <c r="B2895" t="s">
        <v>9423</v>
      </c>
      <c r="C2895" s="6">
        <v>250</v>
      </c>
      <c r="D2895" s="6">
        <v>0</v>
      </c>
    </row>
    <row r="2896" spans="1:5" x14ac:dyDescent="0.25">
      <c r="A2896" t="s">
        <v>12998</v>
      </c>
      <c r="B2896" t="s">
        <v>9429</v>
      </c>
      <c r="C2896" s="6">
        <v>3000</v>
      </c>
      <c r="D2896" s="6">
        <v>0</v>
      </c>
    </row>
    <row r="2897" spans="1:5" x14ac:dyDescent="0.25">
      <c r="A2897" t="s">
        <v>13003</v>
      </c>
      <c r="B2897" t="s">
        <v>12000</v>
      </c>
      <c r="C2897" s="6">
        <v>37500</v>
      </c>
      <c r="D2897" s="6">
        <v>0</v>
      </c>
      <c r="E2897"/>
    </row>
    <row r="2898" spans="1:5" x14ac:dyDescent="0.25">
      <c r="A2898" t="s">
        <v>13006</v>
      </c>
      <c r="B2898" t="s">
        <v>9443</v>
      </c>
      <c r="C2898" s="6">
        <v>1500</v>
      </c>
      <c r="D2898" s="6">
        <v>0</v>
      </c>
      <c r="E2898"/>
    </row>
    <row r="2899" spans="1:5" x14ac:dyDescent="0.25">
      <c r="A2899" t="s">
        <v>13011</v>
      </c>
      <c r="B2899" t="s">
        <v>9453</v>
      </c>
      <c r="C2899" s="6">
        <v>277</v>
      </c>
      <c r="D2899" s="6">
        <v>0</v>
      </c>
      <c r="E2899"/>
    </row>
    <row r="2900" spans="1:5" x14ac:dyDescent="0.25">
      <c r="A2900" t="s">
        <v>13019</v>
      </c>
      <c r="B2900" t="s">
        <v>9468</v>
      </c>
      <c r="C2900" s="6">
        <v>44500</v>
      </c>
      <c r="D2900" s="6">
        <v>0</v>
      </c>
    </row>
    <row r="2901" spans="1:5" x14ac:dyDescent="0.25">
      <c r="A2901" t="s">
        <v>13021</v>
      </c>
      <c r="B2901" t="s">
        <v>9472</v>
      </c>
      <c r="C2901" s="6">
        <v>4000</v>
      </c>
      <c r="D2901" s="6">
        <v>0</v>
      </c>
    </row>
    <row r="2902" spans="1:5" x14ac:dyDescent="0.25">
      <c r="A2902" t="s">
        <v>13023</v>
      </c>
      <c r="B2902" t="s">
        <v>9476</v>
      </c>
      <c r="C2902" s="6">
        <v>645</v>
      </c>
      <c r="D2902" s="6">
        <v>0</v>
      </c>
    </row>
    <row r="2903" spans="1:5" x14ac:dyDescent="0.25">
      <c r="A2903" t="s">
        <v>13024</v>
      </c>
      <c r="B2903" t="s">
        <v>9478</v>
      </c>
      <c r="C2903" s="6">
        <v>1669</v>
      </c>
      <c r="D2903" s="6">
        <v>0</v>
      </c>
    </row>
    <row r="2904" spans="1:5" x14ac:dyDescent="0.25">
      <c r="A2904" t="s">
        <v>13025</v>
      </c>
      <c r="B2904" t="s">
        <v>9480</v>
      </c>
      <c r="C2904" s="6">
        <v>3815</v>
      </c>
      <c r="D2904" s="6">
        <v>0</v>
      </c>
    </row>
    <row r="2905" spans="1:5" s="3" customFormat="1" x14ac:dyDescent="0.25">
      <c r="A2905" s="3" t="s">
        <v>22021</v>
      </c>
      <c r="C2905" s="5">
        <f>SUM(C2892:C2904)</f>
        <v>98031</v>
      </c>
      <c r="D2905" s="5">
        <f>SUM(D2892:D2904)</f>
        <v>0</v>
      </c>
      <c r="E2905" s="4"/>
    </row>
    <row r="2906" spans="1:5" x14ac:dyDescent="0.25">
      <c r="A2906" t="s">
        <v>13029</v>
      </c>
      <c r="B2906" t="s">
        <v>10048</v>
      </c>
      <c r="C2906" s="6">
        <v>65000</v>
      </c>
      <c r="D2906" s="6">
        <v>0</v>
      </c>
    </row>
    <row r="2907" spans="1:5" x14ac:dyDescent="0.25">
      <c r="A2907" t="s">
        <v>13030</v>
      </c>
      <c r="B2907" t="s">
        <v>10050</v>
      </c>
      <c r="C2907" s="6">
        <v>30000</v>
      </c>
      <c r="D2907" s="6">
        <v>0</v>
      </c>
    </row>
    <row r="2908" spans="1:5" x14ac:dyDescent="0.25">
      <c r="A2908" t="s">
        <v>13031</v>
      </c>
      <c r="B2908" t="s">
        <v>10054</v>
      </c>
      <c r="C2908" s="6">
        <v>15000</v>
      </c>
      <c r="D2908" s="6">
        <v>0</v>
      </c>
    </row>
    <row r="2909" spans="1:5" s="3" customFormat="1" x14ac:dyDescent="0.25">
      <c r="A2909" s="3" t="s">
        <v>22029</v>
      </c>
      <c r="C2909" s="5">
        <f>SUM(C2906:C2908)</f>
        <v>110000</v>
      </c>
      <c r="D2909" s="5">
        <f>SUM(D2906:D2908)</f>
        <v>0</v>
      </c>
      <c r="E2909" s="4"/>
    </row>
    <row r="2910" spans="1:5" x14ac:dyDescent="0.25">
      <c r="A2910" t="s">
        <v>13102</v>
      </c>
      <c r="B2910" t="s">
        <v>4150</v>
      </c>
      <c r="C2910" s="6">
        <v>1000</v>
      </c>
      <c r="D2910" s="6">
        <v>1000</v>
      </c>
      <c r="E2910"/>
    </row>
    <row r="2911" spans="1:5" x14ac:dyDescent="0.25">
      <c r="A2911" t="s">
        <v>13106</v>
      </c>
      <c r="B2911" t="s">
        <v>4160</v>
      </c>
      <c r="C2911" s="6">
        <v>13380</v>
      </c>
      <c r="D2911" s="6">
        <v>14004</v>
      </c>
      <c r="E2911"/>
    </row>
    <row r="2912" spans="1:5" x14ac:dyDescent="0.25">
      <c r="A2912" t="s">
        <v>13113</v>
      </c>
      <c r="B2912" t="s">
        <v>4171</v>
      </c>
      <c r="C2912" s="6">
        <v>1024</v>
      </c>
      <c r="D2912" s="6">
        <v>1024</v>
      </c>
      <c r="E2912"/>
    </row>
    <row r="2913" spans="1:5" s="3" customFormat="1" x14ac:dyDescent="0.25">
      <c r="A2913" s="3" t="s">
        <v>21973</v>
      </c>
      <c r="C2913" s="5">
        <f>SUM(C2910:C2912)</f>
        <v>15404</v>
      </c>
      <c r="D2913" s="5">
        <f>SUM(D2910:D2912)</f>
        <v>16028</v>
      </c>
      <c r="E2913" s="4"/>
    </row>
    <row r="2914" spans="1:5" x14ac:dyDescent="0.25">
      <c r="A2914" t="s">
        <v>13119</v>
      </c>
      <c r="B2914" t="s">
        <v>4367</v>
      </c>
      <c r="C2914" s="6">
        <v>0</v>
      </c>
      <c r="D2914" s="6">
        <v>100</v>
      </c>
    </row>
    <row r="2915" spans="1:5" x14ac:dyDescent="0.25">
      <c r="A2915" t="s">
        <v>13120</v>
      </c>
      <c r="B2915" t="s">
        <v>4370</v>
      </c>
      <c r="C2915" s="6">
        <v>0</v>
      </c>
      <c r="D2915" s="6">
        <v>500</v>
      </c>
    </row>
    <row r="2916" spans="1:5" x14ac:dyDescent="0.25">
      <c r="A2916" t="s">
        <v>13154</v>
      </c>
      <c r="B2916" t="s">
        <v>4444</v>
      </c>
      <c r="C2916" s="6">
        <v>4446</v>
      </c>
      <c r="D2916" s="6">
        <v>4000</v>
      </c>
    </row>
    <row r="2917" spans="1:5" x14ac:dyDescent="0.25">
      <c r="A2917" t="s">
        <v>13162</v>
      </c>
      <c r="B2917" t="s">
        <v>4453</v>
      </c>
      <c r="C2917" s="6">
        <v>340</v>
      </c>
      <c r="D2917" s="6">
        <v>340</v>
      </c>
    </row>
    <row r="2918" spans="1:5" s="3" customFormat="1" x14ac:dyDescent="0.25">
      <c r="A2918" s="3" t="s">
        <v>22033</v>
      </c>
      <c r="C2918" s="5">
        <f>SUM(C2914:C2917)</f>
        <v>4786</v>
      </c>
      <c r="D2918" s="5">
        <f>SUM(D2914:D2917)</f>
        <v>4940</v>
      </c>
      <c r="E2918" s="4"/>
    </row>
    <row r="2919" spans="1:5" x14ac:dyDescent="0.25">
      <c r="A2919" t="s">
        <v>13198</v>
      </c>
      <c r="B2919" t="s">
        <v>4711</v>
      </c>
      <c r="C2919" s="6">
        <v>450</v>
      </c>
      <c r="D2919" s="6">
        <v>450</v>
      </c>
    </row>
    <row r="2920" spans="1:5" x14ac:dyDescent="0.25">
      <c r="A2920" t="s">
        <v>13201</v>
      </c>
      <c r="B2920" t="s">
        <v>4719</v>
      </c>
      <c r="C2920" s="6">
        <v>61459</v>
      </c>
      <c r="D2920" s="6">
        <v>64532</v>
      </c>
    </row>
    <row r="2921" spans="1:5" x14ac:dyDescent="0.25">
      <c r="A2921" t="s">
        <v>13203</v>
      </c>
      <c r="B2921" t="s">
        <v>4724</v>
      </c>
      <c r="C2921" s="6">
        <v>13338</v>
      </c>
      <c r="D2921" s="6">
        <v>13338</v>
      </c>
    </row>
    <row r="2922" spans="1:5" x14ac:dyDescent="0.25">
      <c r="A2922" t="s">
        <v>13207</v>
      </c>
      <c r="B2922" t="s">
        <v>4732</v>
      </c>
      <c r="C2922" s="6">
        <v>1500</v>
      </c>
      <c r="D2922" s="6">
        <v>0</v>
      </c>
      <c r="E2922" s="2" t="s">
        <v>13208</v>
      </c>
    </row>
    <row r="2923" spans="1:5" x14ac:dyDescent="0.25">
      <c r="A2923" t="s">
        <v>13210</v>
      </c>
      <c r="B2923" t="s">
        <v>4737</v>
      </c>
      <c r="C2923" s="6">
        <v>1912</v>
      </c>
      <c r="D2923" s="6">
        <v>1956</v>
      </c>
    </row>
    <row r="2924" spans="1:5" x14ac:dyDescent="0.25">
      <c r="A2924" t="s">
        <v>13211</v>
      </c>
      <c r="B2924" t="s">
        <v>4739</v>
      </c>
      <c r="C2924" s="6">
        <v>2305</v>
      </c>
      <c r="D2924" s="6">
        <v>2420</v>
      </c>
    </row>
    <row r="2925" spans="1:5" x14ac:dyDescent="0.25">
      <c r="A2925" t="s">
        <v>13212</v>
      </c>
      <c r="B2925" t="s">
        <v>4741</v>
      </c>
      <c r="C2925" s="6">
        <v>3985</v>
      </c>
      <c r="D2925" s="6">
        <v>4016</v>
      </c>
    </row>
    <row r="2926" spans="1:5" s="3" customFormat="1" x14ac:dyDescent="0.25">
      <c r="A2926" s="3" t="s">
        <v>21979</v>
      </c>
      <c r="C2926" s="5">
        <f>SUM(C2919:C2925)</f>
        <v>84949</v>
      </c>
      <c r="D2926" s="5">
        <f>SUM(D2919:D2925)</f>
        <v>86712</v>
      </c>
      <c r="E2926" s="4"/>
    </row>
    <row r="2927" spans="1:5" x14ac:dyDescent="0.25">
      <c r="A2927" t="s">
        <v>13215</v>
      </c>
      <c r="B2927" t="s">
        <v>4747</v>
      </c>
      <c r="C2927" s="6">
        <v>50</v>
      </c>
      <c r="D2927" s="6">
        <v>50</v>
      </c>
    </row>
    <row r="2928" spans="1:5" x14ac:dyDescent="0.25">
      <c r="A2928" t="s">
        <v>13216</v>
      </c>
      <c r="B2928" t="s">
        <v>4749</v>
      </c>
      <c r="C2928" s="6">
        <v>200</v>
      </c>
      <c r="D2928" s="6">
        <v>200</v>
      </c>
    </row>
    <row r="2929" spans="1:5" x14ac:dyDescent="0.25">
      <c r="A2929" t="s">
        <v>13217</v>
      </c>
      <c r="B2929" t="s">
        <v>4751</v>
      </c>
      <c r="C2929" s="6">
        <v>2000</v>
      </c>
      <c r="D2929" s="6">
        <v>2000</v>
      </c>
    </row>
    <row r="2930" spans="1:5" x14ac:dyDescent="0.25">
      <c r="A2930" t="s">
        <v>13239</v>
      </c>
      <c r="B2930" t="s">
        <v>4801</v>
      </c>
      <c r="C2930" s="6">
        <v>50</v>
      </c>
      <c r="D2930" s="6">
        <v>0</v>
      </c>
    </row>
    <row r="2931" spans="1:5" x14ac:dyDescent="0.25">
      <c r="A2931" t="s">
        <v>13240</v>
      </c>
      <c r="B2931" t="s">
        <v>4804</v>
      </c>
      <c r="C2931" s="6">
        <v>361</v>
      </c>
      <c r="D2931" s="6">
        <v>0</v>
      </c>
    </row>
    <row r="2932" spans="1:5" x14ac:dyDescent="0.25">
      <c r="A2932" t="s">
        <v>13246</v>
      </c>
      <c r="B2932" t="s">
        <v>4817</v>
      </c>
      <c r="C2932" s="6">
        <v>500</v>
      </c>
      <c r="D2932" s="6">
        <v>0</v>
      </c>
    </row>
    <row r="2933" spans="1:5" x14ac:dyDescent="0.25">
      <c r="A2933" t="s">
        <v>13248</v>
      </c>
      <c r="B2933" t="s">
        <v>4822</v>
      </c>
      <c r="C2933" s="6">
        <v>64153</v>
      </c>
      <c r="D2933" s="6">
        <v>67361</v>
      </c>
    </row>
    <row r="2934" spans="1:5" x14ac:dyDescent="0.25">
      <c r="A2934" t="s">
        <v>13249</v>
      </c>
      <c r="B2934" t="s">
        <v>4824</v>
      </c>
      <c r="C2934" s="6">
        <v>13338</v>
      </c>
      <c r="D2934" s="6">
        <v>9468</v>
      </c>
      <c r="E2934" s="2" t="s">
        <v>13250</v>
      </c>
    </row>
    <row r="2935" spans="1:5" x14ac:dyDescent="0.25">
      <c r="A2935" t="s">
        <v>13251</v>
      </c>
      <c r="B2935" t="s">
        <v>4827</v>
      </c>
      <c r="C2935" s="6">
        <v>8892</v>
      </c>
      <c r="D2935" s="6">
        <v>0</v>
      </c>
      <c r="E2935" s="2" t="s">
        <v>13252</v>
      </c>
    </row>
    <row r="2936" spans="1:5" x14ac:dyDescent="0.25">
      <c r="A2936" t="s">
        <v>13256</v>
      </c>
      <c r="B2936" t="s">
        <v>4836</v>
      </c>
      <c r="C2936" s="6">
        <v>5000</v>
      </c>
      <c r="D2936" s="6">
        <v>4000</v>
      </c>
      <c r="E2936" s="2" t="s">
        <v>13257</v>
      </c>
    </row>
    <row r="2937" spans="1:5" x14ac:dyDescent="0.25">
      <c r="A2937" t="s">
        <v>13259</v>
      </c>
      <c r="B2937" t="s">
        <v>4840</v>
      </c>
      <c r="C2937" s="6">
        <v>2631</v>
      </c>
      <c r="D2937" s="6">
        <v>2677</v>
      </c>
    </row>
    <row r="2938" spans="1:5" x14ac:dyDescent="0.25">
      <c r="A2938" t="s">
        <v>13260</v>
      </c>
      <c r="B2938" t="s">
        <v>4842</v>
      </c>
      <c r="C2938" s="6">
        <v>2406</v>
      </c>
      <c r="D2938" s="6">
        <v>2526</v>
      </c>
    </row>
    <row r="2939" spans="1:5" x14ac:dyDescent="0.25">
      <c r="A2939" t="s">
        <v>13261</v>
      </c>
      <c r="B2939" t="s">
        <v>4844</v>
      </c>
      <c r="C2939" s="6">
        <v>4012</v>
      </c>
      <c r="D2939" s="6">
        <v>4044</v>
      </c>
    </row>
    <row r="2940" spans="1:5" s="3" customFormat="1" x14ac:dyDescent="0.25">
      <c r="A2940" s="3" t="s">
        <v>21980</v>
      </c>
      <c r="C2940" s="5">
        <f>SUM(C2927:C2939)</f>
        <v>103593</v>
      </c>
      <c r="D2940" s="5">
        <f>SUM(D2927:D2939)</f>
        <v>92326</v>
      </c>
      <c r="E2940" s="4"/>
    </row>
    <row r="2941" spans="1:5" x14ac:dyDescent="0.25">
      <c r="A2941" t="s">
        <v>13347</v>
      </c>
      <c r="B2941" t="s">
        <v>5123</v>
      </c>
      <c r="C2941" s="6">
        <v>4446</v>
      </c>
      <c r="D2941" s="6">
        <v>4468</v>
      </c>
    </row>
    <row r="2942" spans="1:5" x14ac:dyDescent="0.25">
      <c r="A2942" t="s">
        <v>13352</v>
      </c>
      <c r="B2942" t="s">
        <v>5129</v>
      </c>
      <c r="C2942" s="6">
        <v>1000</v>
      </c>
      <c r="D2942" s="6">
        <v>0</v>
      </c>
    </row>
    <row r="2943" spans="1:5" x14ac:dyDescent="0.25">
      <c r="A2943" t="s">
        <v>13354</v>
      </c>
      <c r="B2943" t="s">
        <v>5133</v>
      </c>
      <c r="C2943" s="6">
        <v>340</v>
      </c>
      <c r="D2943" s="6">
        <v>340</v>
      </c>
    </row>
    <row r="2944" spans="1:5" s="3" customFormat="1" x14ac:dyDescent="0.25">
      <c r="A2944" s="3" t="s">
        <v>22034</v>
      </c>
      <c r="C2944" s="5">
        <f>SUM(C2941:C2943)</f>
        <v>5786</v>
      </c>
      <c r="D2944" s="5">
        <f>SUM(D2941:D2943)</f>
        <v>4808</v>
      </c>
      <c r="E2944" s="4"/>
    </row>
    <row r="2945" spans="1:5" x14ac:dyDescent="0.25">
      <c r="A2945" t="s">
        <v>13431</v>
      </c>
      <c r="B2945" t="s">
        <v>5500</v>
      </c>
      <c r="C2945" s="6">
        <v>300</v>
      </c>
      <c r="D2945" s="6">
        <v>0</v>
      </c>
    </row>
    <row r="2946" spans="1:5" x14ac:dyDescent="0.25">
      <c r="A2946" t="s">
        <v>13439</v>
      </c>
      <c r="B2946" t="s">
        <v>5516</v>
      </c>
      <c r="C2946" s="6">
        <v>54123</v>
      </c>
      <c r="D2946" s="6">
        <v>56829</v>
      </c>
    </row>
    <row r="2947" spans="1:5" x14ac:dyDescent="0.25">
      <c r="A2947" t="s">
        <v>13446</v>
      </c>
      <c r="B2947" t="s">
        <v>5528</v>
      </c>
      <c r="C2947" s="6">
        <v>1000</v>
      </c>
      <c r="D2947" s="6">
        <v>0</v>
      </c>
    </row>
    <row r="2948" spans="1:5" x14ac:dyDescent="0.25">
      <c r="A2948" t="s">
        <v>13448</v>
      </c>
      <c r="B2948" t="s">
        <v>5532</v>
      </c>
      <c r="C2948" s="6">
        <v>785</v>
      </c>
      <c r="D2948" s="6">
        <v>824</v>
      </c>
    </row>
    <row r="2949" spans="1:5" x14ac:dyDescent="0.25">
      <c r="A2949" t="s">
        <v>13449</v>
      </c>
      <c r="B2949" t="s">
        <v>5534</v>
      </c>
      <c r="C2949" s="6">
        <v>2100</v>
      </c>
      <c r="D2949" s="6">
        <v>2205</v>
      </c>
    </row>
    <row r="2950" spans="1:5" x14ac:dyDescent="0.25">
      <c r="A2950" t="s">
        <v>13450</v>
      </c>
      <c r="B2950" t="s">
        <v>5536</v>
      </c>
      <c r="C2950" s="6">
        <v>5205</v>
      </c>
      <c r="D2950" s="6">
        <v>5232</v>
      </c>
    </row>
    <row r="2951" spans="1:5" s="3" customFormat="1" x14ac:dyDescent="0.25">
      <c r="A2951" s="3" t="s">
        <v>21987</v>
      </c>
      <c r="C2951" s="5">
        <f>SUM(C2945:C2950)</f>
        <v>63513</v>
      </c>
      <c r="D2951" s="5">
        <f>SUM(D2945:D2950)</f>
        <v>65090</v>
      </c>
      <c r="E2951" s="4"/>
    </row>
    <row r="2952" spans="1:5" x14ac:dyDescent="0.25">
      <c r="A2952" t="s">
        <v>13478</v>
      </c>
      <c r="B2952" t="s">
        <v>5597</v>
      </c>
      <c r="C2952" s="6">
        <v>657</v>
      </c>
      <c r="D2952" s="6">
        <v>657</v>
      </c>
    </row>
    <row r="2953" spans="1:5" x14ac:dyDescent="0.25">
      <c r="A2953" t="s">
        <v>13486</v>
      </c>
      <c r="B2953" t="s">
        <v>5614</v>
      </c>
      <c r="C2953" s="6">
        <v>111912</v>
      </c>
      <c r="D2953" s="6">
        <v>117507</v>
      </c>
    </row>
    <row r="2954" spans="1:5" x14ac:dyDescent="0.25">
      <c r="A2954" t="s">
        <v>13494</v>
      </c>
      <c r="B2954" t="s">
        <v>5624</v>
      </c>
      <c r="C2954" s="6">
        <v>2000</v>
      </c>
      <c r="D2954" s="6">
        <v>0</v>
      </c>
    </row>
    <row r="2955" spans="1:5" x14ac:dyDescent="0.25">
      <c r="A2955" t="s">
        <v>13496</v>
      </c>
      <c r="B2955" t="s">
        <v>5628</v>
      </c>
      <c r="C2955" s="6">
        <v>1623</v>
      </c>
      <c r="D2955" s="6">
        <v>1704</v>
      </c>
    </row>
    <row r="2956" spans="1:5" x14ac:dyDescent="0.25">
      <c r="A2956" t="s">
        <v>13497</v>
      </c>
      <c r="B2956" t="s">
        <v>5630</v>
      </c>
      <c r="C2956" s="6">
        <v>4197</v>
      </c>
      <c r="D2956" s="6">
        <v>4407</v>
      </c>
    </row>
    <row r="2957" spans="1:5" x14ac:dyDescent="0.25">
      <c r="A2957" t="s">
        <v>13498</v>
      </c>
      <c r="B2957" t="s">
        <v>5632</v>
      </c>
      <c r="C2957" s="6">
        <v>9153</v>
      </c>
      <c r="D2957" s="6">
        <v>9209</v>
      </c>
    </row>
    <row r="2958" spans="1:5" s="3" customFormat="1" x14ac:dyDescent="0.25">
      <c r="A2958" s="3" t="s">
        <v>21988</v>
      </c>
      <c r="C2958" s="5">
        <f>SUM(C2952:C2957)</f>
        <v>129542</v>
      </c>
      <c r="D2958" s="5">
        <f>SUM(D2952:D2957)</f>
        <v>133484</v>
      </c>
      <c r="E2958" s="4"/>
    </row>
    <row r="2959" spans="1:5" x14ac:dyDescent="0.25">
      <c r="A2959" t="s">
        <v>13627</v>
      </c>
      <c r="B2959" t="s">
        <v>7094</v>
      </c>
      <c r="C2959" s="6">
        <v>1680</v>
      </c>
      <c r="D2959" s="6">
        <v>0</v>
      </c>
    </row>
    <row r="2960" spans="1:5" s="3" customFormat="1" x14ac:dyDescent="0.25">
      <c r="A2960" s="3" t="s">
        <v>22003</v>
      </c>
      <c r="C2960" s="5">
        <f>SUM(C2959:C2959)</f>
        <v>1680</v>
      </c>
      <c r="D2960" s="5">
        <f>SUM(D2959:D2959)</f>
        <v>0</v>
      </c>
      <c r="E2960" s="4"/>
    </row>
    <row r="2961" spans="1:5" x14ac:dyDescent="0.25">
      <c r="A2961" t="s">
        <v>13643</v>
      </c>
      <c r="B2961" t="s">
        <v>7828</v>
      </c>
      <c r="C2961" s="6">
        <v>2516</v>
      </c>
      <c r="D2961" s="6">
        <v>1836</v>
      </c>
      <c r="E2961" s="2" t="s">
        <v>13644</v>
      </c>
    </row>
    <row r="2962" spans="1:5" ht="30" x14ac:dyDescent="0.25">
      <c r="A2962" t="s">
        <v>13653</v>
      </c>
      <c r="B2962" t="s">
        <v>7849</v>
      </c>
      <c r="C2962" s="6">
        <v>83</v>
      </c>
      <c r="D2962" s="6">
        <v>45</v>
      </c>
      <c r="E2962" s="2" t="s">
        <v>13654</v>
      </c>
    </row>
    <row r="2963" spans="1:5" ht="30" x14ac:dyDescent="0.25">
      <c r="A2963" t="s">
        <v>13662</v>
      </c>
      <c r="B2963" t="s">
        <v>7865</v>
      </c>
      <c r="C2963" s="6">
        <v>286</v>
      </c>
      <c r="D2963" s="6">
        <v>156</v>
      </c>
      <c r="E2963" s="2" t="s">
        <v>13663</v>
      </c>
    </row>
    <row r="2964" spans="1:5" x14ac:dyDescent="0.25">
      <c r="A2964" t="s">
        <v>13675</v>
      </c>
      <c r="B2964" t="s">
        <v>7887</v>
      </c>
      <c r="C2964" s="6">
        <v>112</v>
      </c>
      <c r="D2964" s="6">
        <v>112</v>
      </c>
      <c r="E2964" s="2" t="s">
        <v>13676</v>
      </c>
    </row>
    <row r="2965" spans="1:5" x14ac:dyDescent="0.25">
      <c r="A2965" t="s">
        <v>13678</v>
      </c>
      <c r="B2965" t="s">
        <v>7891</v>
      </c>
      <c r="C2965" s="6">
        <v>100</v>
      </c>
      <c r="D2965" s="6">
        <v>100</v>
      </c>
      <c r="E2965" s="2" t="s">
        <v>13679</v>
      </c>
    </row>
    <row r="2966" spans="1:5" ht="30" x14ac:dyDescent="0.25">
      <c r="A2966" t="s">
        <v>13683</v>
      </c>
      <c r="B2966" t="s">
        <v>7899</v>
      </c>
      <c r="C2966" s="6">
        <v>7320</v>
      </c>
      <c r="D2966" s="6">
        <v>4760</v>
      </c>
      <c r="E2966" s="2" t="s">
        <v>13684</v>
      </c>
    </row>
    <row r="2967" spans="1:5" ht="30" x14ac:dyDescent="0.25">
      <c r="A2967" t="s">
        <v>13688</v>
      </c>
      <c r="B2967" t="s">
        <v>7908</v>
      </c>
      <c r="C2967" s="6">
        <v>240</v>
      </c>
      <c r="D2967" s="6">
        <v>120</v>
      </c>
      <c r="E2967" s="2" t="s">
        <v>13689</v>
      </c>
    </row>
    <row r="2968" spans="1:5" x14ac:dyDescent="0.25">
      <c r="A2968" t="s">
        <v>13690</v>
      </c>
      <c r="B2968" t="s">
        <v>7911</v>
      </c>
      <c r="C2968" s="6">
        <v>560</v>
      </c>
      <c r="D2968" s="6">
        <v>560</v>
      </c>
    </row>
    <row r="2969" spans="1:5" s="3" customFormat="1" x14ac:dyDescent="0.25">
      <c r="A2969" s="3" t="s">
        <v>22012</v>
      </c>
      <c r="C2969" s="5">
        <f>SUM(C2961:C2968)</f>
        <v>11217</v>
      </c>
      <c r="D2969" s="5">
        <f>SUM(D2961:D2968)</f>
        <v>7689</v>
      </c>
      <c r="E2969" s="4"/>
    </row>
    <row r="2970" spans="1:5" x14ac:dyDescent="0.25">
      <c r="A2970" t="s">
        <v>13696</v>
      </c>
      <c r="B2970" t="s">
        <v>7828</v>
      </c>
      <c r="C2970" s="6">
        <v>125</v>
      </c>
      <c r="D2970" s="6">
        <v>125</v>
      </c>
      <c r="E2970" s="2" t="s">
        <v>13697</v>
      </c>
    </row>
    <row r="2971" spans="1:5" ht="60" x14ac:dyDescent="0.25">
      <c r="A2971" t="s">
        <v>13706</v>
      </c>
      <c r="B2971" t="s">
        <v>7849</v>
      </c>
      <c r="C2971" s="6">
        <v>75</v>
      </c>
      <c r="D2971" s="6">
        <v>75</v>
      </c>
      <c r="E2971" s="2" t="s">
        <v>13707</v>
      </c>
    </row>
    <row r="2972" spans="1:5" ht="75" x14ac:dyDescent="0.25">
      <c r="A2972" t="s">
        <v>13709</v>
      </c>
      <c r="B2972" t="s">
        <v>7853</v>
      </c>
      <c r="C2972" s="6">
        <v>19200</v>
      </c>
      <c r="D2972" s="6">
        <v>19200</v>
      </c>
      <c r="E2972" s="2" t="s">
        <v>13710</v>
      </c>
    </row>
    <row r="2973" spans="1:5" x14ac:dyDescent="0.25">
      <c r="A2973" t="s">
        <v>13728</v>
      </c>
      <c r="B2973" t="s">
        <v>7887</v>
      </c>
      <c r="C2973" s="6">
        <v>56</v>
      </c>
      <c r="D2973" s="6">
        <v>56</v>
      </c>
      <c r="E2973" s="2" t="s">
        <v>13729</v>
      </c>
    </row>
    <row r="2974" spans="1:5" s="3" customFormat="1" x14ac:dyDescent="0.25">
      <c r="A2974" s="3" t="s">
        <v>22012</v>
      </c>
      <c r="C2974" s="5">
        <f>SUM(C2970:C2973)</f>
        <v>19456</v>
      </c>
      <c r="D2974" s="5">
        <f>SUM(D2970:D2973)</f>
        <v>19456</v>
      </c>
      <c r="E2974" s="4"/>
    </row>
    <row r="2975" spans="1:5" x14ac:dyDescent="0.25">
      <c r="A2975" t="s">
        <v>13746</v>
      </c>
      <c r="B2975" t="s">
        <v>7828</v>
      </c>
      <c r="C2975" s="6">
        <v>125</v>
      </c>
      <c r="D2975" s="6">
        <v>125</v>
      </c>
      <c r="E2975" s="2" t="s">
        <v>8051</v>
      </c>
    </row>
    <row r="2976" spans="1:5" ht="60" x14ac:dyDescent="0.25">
      <c r="A2976" t="s">
        <v>13755</v>
      </c>
      <c r="B2976" t="s">
        <v>7849</v>
      </c>
      <c r="C2976" s="6">
        <v>60</v>
      </c>
      <c r="D2976" s="6">
        <v>60</v>
      </c>
      <c r="E2976" s="2" t="s">
        <v>8061</v>
      </c>
    </row>
    <row r="2977" spans="1:5" ht="75" x14ac:dyDescent="0.25">
      <c r="A2977" t="s">
        <v>13757</v>
      </c>
      <c r="B2977" t="s">
        <v>7853</v>
      </c>
      <c r="C2977" s="6">
        <v>9600</v>
      </c>
      <c r="D2977" s="6">
        <v>9600</v>
      </c>
      <c r="E2977" s="2" t="s">
        <v>8064</v>
      </c>
    </row>
    <row r="2978" spans="1:5" x14ac:dyDescent="0.25">
      <c r="A2978" t="s">
        <v>13776</v>
      </c>
      <c r="B2978" t="s">
        <v>7889</v>
      </c>
      <c r="C2978" s="6">
        <v>28</v>
      </c>
      <c r="D2978" s="6">
        <v>28</v>
      </c>
      <c r="E2978" s="2" t="s">
        <v>13777</v>
      </c>
    </row>
    <row r="2979" spans="1:5" s="3" customFormat="1" x14ac:dyDescent="0.25">
      <c r="A2979" s="3" t="s">
        <v>22012</v>
      </c>
      <c r="C2979" s="5">
        <f>SUM(C2975:C2978)</f>
        <v>9813</v>
      </c>
      <c r="D2979" s="5">
        <f>SUM(D2975:D2978)</f>
        <v>9813</v>
      </c>
      <c r="E2979" s="4"/>
    </row>
    <row r="2980" spans="1:5" x14ac:dyDescent="0.25">
      <c r="A2980" t="s">
        <v>13817</v>
      </c>
      <c r="B2980" t="s">
        <v>8928</v>
      </c>
      <c r="C2980" s="6">
        <v>361</v>
      </c>
      <c r="D2980" s="6">
        <v>0</v>
      </c>
    </row>
    <row r="2981" spans="1:5" x14ac:dyDescent="0.25">
      <c r="A2981" t="s">
        <v>13827</v>
      </c>
      <c r="B2981" t="s">
        <v>8950</v>
      </c>
      <c r="C2981" s="6">
        <v>4446</v>
      </c>
      <c r="D2981" s="6">
        <v>0</v>
      </c>
    </row>
    <row r="2982" spans="1:5" x14ac:dyDescent="0.25">
      <c r="A2982" t="s">
        <v>13833</v>
      </c>
      <c r="B2982" t="s">
        <v>8963</v>
      </c>
      <c r="C2982" s="6">
        <v>340</v>
      </c>
      <c r="D2982" s="23">
        <v>340</v>
      </c>
    </row>
    <row r="2983" spans="1:5" x14ac:dyDescent="0.25">
      <c r="A2983" t="s">
        <v>13834</v>
      </c>
      <c r="B2983" t="s">
        <v>8965</v>
      </c>
      <c r="C2983" s="6">
        <v>0</v>
      </c>
      <c r="D2983" s="6">
        <v>0</v>
      </c>
    </row>
    <row r="2984" spans="1:5" x14ac:dyDescent="0.25">
      <c r="A2984" t="s">
        <v>13835</v>
      </c>
      <c r="B2984" t="s">
        <v>8967</v>
      </c>
      <c r="C2984" s="6">
        <v>0</v>
      </c>
      <c r="D2984" s="6">
        <v>0</v>
      </c>
    </row>
    <row r="2985" spans="1:5" x14ac:dyDescent="0.25">
      <c r="A2985" t="s">
        <v>13836</v>
      </c>
      <c r="B2985" t="s">
        <v>8969</v>
      </c>
      <c r="C2985" s="6">
        <v>0</v>
      </c>
      <c r="D2985" s="6">
        <v>0</v>
      </c>
    </row>
    <row r="2986" spans="1:5" x14ac:dyDescent="0.25">
      <c r="A2986" t="s">
        <v>13837</v>
      </c>
      <c r="B2986" t="s">
        <v>8971</v>
      </c>
      <c r="C2986" s="6">
        <v>0</v>
      </c>
      <c r="D2986" s="6">
        <v>0</v>
      </c>
    </row>
    <row r="2987" spans="1:5" s="3" customFormat="1" x14ac:dyDescent="0.25">
      <c r="A2987" s="3" t="s">
        <v>22015</v>
      </c>
      <c r="C2987" s="5">
        <f>SUM(C2980:C2986)</f>
        <v>5147</v>
      </c>
      <c r="D2987" s="29">
        <f>SUM(D2980:D2986)</f>
        <v>340</v>
      </c>
      <c r="E2987" s="4"/>
    </row>
    <row r="2988" spans="1:5" x14ac:dyDescent="0.25">
      <c r="A2988" t="s">
        <v>13875</v>
      </c>
      <c r="B2988" t="s">
        <v>9407</v>
      </c>
      <c r="C2988" s="6">
        <v>200</v>
      </c>
      <c r="D2988" s="6">
        <v>0</v>
      </c>
    </row>
    <row r="2989" spans="1:5" x14ac:dyDescent="0.25">
      <c r="A2989" t="s">
        <v>13876</v>
      </c>
      <c r="B2989" t="s">
        <v>9409</v>
      </c>
      <c r="C2989" s="6">
        <v>500</v>
      </c>
      <c r="D2989" s="6">
        <v>0</v>
      </c>
    </row>
    <row r="2990" spans="1:5" x14ac:dyDescent="0.25">
      <c r="A2990" t="s">
        <v>13899</v>
      </c>
      <c r="B2990" t="s">
        <v>9453</v>
      </c>
      <c r="C2990" s="6">
        <v>2425</v>
      </c>
      <c r="D2990" s="23">
        <v>892</v>
      </c>
      <c r="E2990" s="2" t="s">
        <v>947</v>
      </c>
    </row>
    <row r="2991" spans="1:5" x14ac:dyDescent="0.25">
      <c r="A2991" t="s">
        <v>13909</v>
      </c>
      <c r="B2991" t="s">
        <v>9472</v>
      </c>
      <c r="C2991" s="6">
        <v>3500</v>
      </c>
      <c r="D2991" s="6">
        <v>0</v>
      </c>
    </row>
    <row r="2992" spans="1:5" x14ac:dyDescent="0.25">
      <c r="A2992" t="s">
        <v>13910</v>
      </c>
      <c r="B2992" t="s">
        <v>9474</v>
      </c>
      <c r="C2992" s="6">
        <v>10000</v>
      </c>
      <c r="D2992" s="6">
        <v>0</v>
      </c>
    </row>
    <row r="2993" spans="1:5" x14ac:dyDescent="0.25">
      <c r="A2993" t="s">
        <v>13911</v>
      </c>
      <c r="B2993" t="s">
        <v>9476</v>
      </c>
      <c r="C2993" s="6">
        <v>995</v>
      </c>
      <c r="D2993" s="23">
        <v>995</v>
      </c>
    </row>
    <row r="2994" spans="1:5" s="3" customFormat="1" x14ac:dyDescent="0.25">
      <c r="A2994" s="24" t="s">
        <v>22021</v>
      </c>
      <c r="C2994" s="5">
        <f>SUM(C2988:C2993)</f>
        <v>17620</v>
      </c>
      <c r="D2994" s="5">
        <f>SUM(D2988:D2993)</f>
        <v>1887</v>
      </c>
      <c r="E2994" s="26" t="s">
        <v>22036</v>
      </c>
    </row>
    <row r="2995" spans="1:5" x14ac:dyDescent="0.25">
      <c r="A2995" t="s">
        <v>13950</v>
      </c>
      <c r="B2995" t="s">
        <v>9749</v>
      </c>
      <c r="C2995" s="6">
        <v>500</v>
      </c>
      <c r="D2995" s="6">
        <v>0</v>
      </c>
    </row>
    <row r="2996" spans="1:5" x14ac:dyDescent="0.25">
      <c r="A2996" t="s">
        <v>13951</v>
      </c>
      <c r="B2996" t="s">
        <v>9751</v>
      </c>
      <c r="C2996" s="6">
        <v>6144</v>
      </c>
      <c r="D2996" s="6">
        <v>0</v>
      </c>
    </row>
    <row r="2997" spans="1:5" x14ac:dyDescent="0.25">
      <c r="A2997" t="s">
        <v>13952</v>
      </c>
      <c r="B2997" t="s">
        <v>9754</v>
      </c>
      <c r="C2997" s="6">
        <v>612</v>
      </c>
      <c r="D2997" s="6">
        <v>0</v>
      </c>
    </row>
    <row r="2998" spans="1:5" s="3" customFormat="1" x14ac:dyDescent="0.25">
      <c r="A2998" s="3" t="s">
        <v>22024</v>
      </c>
      <c r="C2998" s="5">
        <f>SUM(C2995:C2997)</f>
        <v>7256</v>
      </c>
      <c r="D2998" s="5">
        <f>SUM(D2995:D2997)</f>
        <v>0</v>
      </c>
      <c r="E2998" s="4"/>
    </row>
    <row r="2999" spans="1:5" x14ac:dyDescent="0.25">
      <c r="A2999" t="s">
        <v>13962</v>
      </c>
      <c r="B2999" t="s">
        <v>10048</v>
      </c>
      <c r="C2999" s="6">
        <v>17500</v>
      </c>
      <c r="D2999" s="6">
        <v>0</v>
      </c>
    </row>
    <row r="3000" spans="1:5" x14ac:dyDescent="0.25">
      <c r="A3000" t="s">
        <v>13963</v>
      </c>
      <c r="B3000" t="s">
        <v>10050</v>
      </c>
      <c r="C3000" s="6">
        <v>0</v>
      </c>
      <c r="D3000" s="6">
        <v>0</v>
      </c>
    </row>
    <row r="3001" spans="1:5" x14ac:dyDescent="0.25">
      <c r="A3001" t="s">
        <v>13964</v>
      </c>
      <c r="B3001" t="s">
        <v>10054</v>
      </c>
      <c r="C3001" s="6">
        <v>5000</v>
      </c>
      <c r="D3001" s="6">
        <v>0</v>
      </c>
    </row>
    <row r="3002" spans="1:5" s="3" customFormat="1" x14ac:dyDescent="0.25">
      <c r="A3002" s="24" t="s">
        <v>22029</v>
      </c>
      <c r="C3002" s="5">
        <f>SUM(C2999:C3001)</f>
        <v>22500</v>
      </c>
      <c r="D3002" s="29">
        <f>SUM(D2999:D3001)</f>
        <v>0</v>
      </c>
      <c r="E3002" s="4"/>
    </row>
    <row r="3003" spans="1:5" x14ac:dyDescent="0.25">
      <c r="A3003" t="s">
        <v>14615</v>
      </c>
      <c r="B3003" t="s">
        <v>14616</v>
      </c>
      <c r="C3003" s="6">
        <v>250</v>
      </c>
      <c r="D3003" s="6">
        <v>250</v>
      </c>
    </row>
    <row r="3004" spans="1:5" x14ac:dyDescent="0.25">
      <c r="A3004" t="s">
        <v>14617</v>
      </c>
      <c r="B3004" t="s">
        <v>14618</v>
      </c>
      <c r="C3004" s="6">
        <v>250</v>
      </c>
      <c r="D3004" s="6">
        <v>250</v>
      </c>
    </row>
    <row r="3005" spans="1:5" x14ac:dyDescent="0.25">
      <c r="A3005" t="s">
        <v>14619</v>
      </c>
      <c r="B3005" t="s">
        <v>14620</v>
      </c>
      <c r="C3005" s="6">
        <v>500</v>
      </c>
      <c r="D3005" s="6">
        <v>500</v>
      </c>
    </row>
    <row r="3006" spans="1:5" x14ac:dyDescent="0.25">
      <c r="A3006" t="s">
        <v>14621</v>
      </c>
      <c r="B3006" t="s">
        <v>14622</v>
      </c>
      <c r="C3006" s="6">
        <v>2000</v>
      </c>
      <c r="D3006" s="6">
        <v>2000</v>
      </c>
      <c r="E3006" s="2" t="s">
        <v>14623</v>
      </c>
    </row>
    <row r="3007" spans="1:5" x14ac:dyDescent="0.25">
      <c r="A3007" t="s">
        <v>14624</v>
      </c>
      <c r="B3007" t="s">
        <v>14625</v>
      </c>
      <c r="C3007" s="6">
        <v>200</v>
      </c>
      <c r="D3007" s="6">
        <v>200</v>
      </c>
    </row>
    <row r="3008" spans="1:5" ht="90" x14ac:dyDescent="0.25">
      <c r="A3008" t="s">
        <v>14628</v>
      </c>
      <c r="B3008" t="s">
        <v>14629</v>
      </c>
      <c r="C3008" s="6">
        <v>5000</v>
      </c>
      <c r="D3008" s="6">
        <v>7500</v>
      </c>
      <c r="E3008" s="2" t="s">
        <v>14630</v>
      </c>
    </row>
    <row r="3009" spans="1:5" ht="30" x14ac:dyDescent="0.25">
      <c r="A3009" t="s">
        <v>14635</v>
      </c>
      <c r="B3009" t="s">
        <v>14636</v>
      </c>
      <c r="C3009" s="6">
        <v>1000</v>
      </c>
      <c r="D3009" s="6">
        <v>3000</v>
      </c>
      <c r="E3009" s="2" t="s">
        <v>14637</v>
      </c>
    </row>
    <row r="3010" spans="1:5" ht="45" x14ac:dyDescent="0.25">
      <c r="A3010" t="s">
        <v>14638</v>
      </c>
      <c r="B3010" t="s">
        <v>14639</v>
      </c>
      <c r="C3010" s="6">
        <v>1175</v>
      </c>
      <c r="D3010" s="6">
        <v>575</v>
      </c>
      <c r="E3010" s="2" t="s">
        <v>14640</v>
      </c>
    </row>
    <row r="3011" spans="1:5" x14ac:dyDescent="0.25">
      <c r="A3011" t="s">
        <v>14653</v>
      </c>
      <c r="B3011" t="s">
        <v>14654</v>
      </c>
      <c r="C3011" s="6">
        <v>2875</v>
      </c>
      <c r="D3011" s="6">
        <v>2875</v>
      </c>
      <c r="E3011" s="2" t="s">
        <v>14655</v>
      </c>
    </row>
    <row r="3012" spans="1:5" x14ac:dyDescent="0.25">
      <c r="A3012" t="s">
        <v>14656</v>
      </c>
      <c r="B3012" t="s">
        <v>14657</v>
      </c>
      <c r="C3012" s="6">
        <v>390</v>
      </c>
      <c r="D3012" s="6">
        <v>650</v>
      </c>
      <c r="E3012" s="2" t="s">
        <v>14658</v>
      </c>
    </row>
    <row r="3013" spans="1:5" ht="195" x14ac:dyDescent="0.25">
      <c r="A3013" t="s">
        <v>14683</v>
      </c>
      <c r="B3013" t="s">
        <v>14684</v>
      </c>
      <c r="C3013" s="6">
        <v>8519</v>
      </c>
      <c r="D3013" s="6">
        <v>8519</v>
      </c>
      <c r="E3013" s="2" t="s">
        <v>14685</v>
      </c>
    </row>
    <row r="3014" spans="1:5" x14ac:dyDescent="0.25">
      <c r="A3014" t="s">
        <v>14686</v>
      </c>
      <c r="B3014" t="s">
        <v>14687</v>
      </c>
      <c r="C3014" s="6">
        <v>1500</v>
      </c>
      <c r="D3014" s="6">
        <v>1500</v>
      </c>
      <c r="E3014" s="2" t="s">
        <v>14688</v>
      </c>
    </row>
    <row r="3015" spans="1:5" x14ac:dyDescent="0.25">
      <c r="A3015" t="s">
        <v>14691</v>
      </c>
      <c r="B3015" t="s">
        <v>14692</v>
      </c>
      <c r="C3015" s="6">
        <v>109333</v>
      </c>
      <c r="D3015" s="6">
        <v>114800</v>
      </c>
    </row>
    <row r="3016" spans="1:5" x14ac:dyDescent="0.25">
      <c r="A3016" t="s">
        <v>14693</v>
      </c>
      <c r="B3016" t="s">
        <v>14694</v>
      </c>
      <c r="C3016" s="6">
        <v>8800</v>
      </c>
      <c r="D3016" s="6">
        <v>10114</v>
      </c>
      <c r="E3016" s="2" t="s">
        <v>14695</v>
      </c>
    </row>
    <row r="3017" spans="1:5" ht="45" x14ac:dyDescent="0.25">
      <c r="A3017" t="s">
        <v>14696</v>
      </c>
      <c r="B3017" t="s">
        <v>14697</v>
      </c>
      <c r="C3017" s="6">
        <v>7200</v>
      </c>
      <c r="D3017" s="6">
        <v>56016</v>
      </c>
      <c r="E3017" s="2" t="s">
        <v>14698</v>
      </c>
    </row>
    <row r="3018" spans="1:5" x14ac:dyDescent="0.25">
      <c r="A3018" t="s">
        <v>14699</v>
      </c>
      <c r="B3018" t="s">
        <v>14700</v>
      </c>
      <c r="C3018" s="6">
        <v>0</v>
      </c>
      <c r="D3018" s="6">
        <v>0</v>
      </c>
    </row>
    <row r="3019" spans="1:5" x14ac:dyDescent="0.25">
      <c r="A3019" t="s">
        <v>14701</v>
      </c>
      <c r="B3019" t="s">
        <v>14702</v>
      </c>
      <c r="C3019" s="6">
        <v>13472</v>
      </c>
      <c r="D3019" s="6">
        <v>14146</v>
      </c>
    </row>
    <row r="3020" spans="1:5" ht="75" x14ac:dyDescent="0.25">
      <c r="A3020" t="s">
        <v>14705</v>
      </c>
      <c r="B3020" t="s">
        <v>14706</v>
      </c>
      <c r="C3020" s="6">
        <v>2253</v>
      </c>
      <c r="D3020" s="6">
        <v>8420</v>
      </c>
      <c r="E3020" s="2" t="s">
        <v>14707</v>
      </c>
    </row>
    <row r="3021" spans="1:5" x14ac:dyDescent="0.25">
      <c r="A3021" t="s">
        <v>14710</v>
      </c>
      <c r="B3021" t="s">
        <v>14711</v>
      </c>
      <c r="C3021" s="6">
        <v>3005</v>
      </c>
      <c r="D3021" s="6">
        <v>3094</v>
      </c>
    </row>
    <row r="3022" spans="1:5" x14ac:dyDescent="0.25">
      <c r="A3022" t="s">
        <v>14712</v>
      </c>
      <c r="B3022" t="s">
        <v>14713</v>
      </c>
      <c r="C3022" s="6">
        <v>4605</v>
      </c>
      <c r="D3022" s="6">
        <v>4835</v>
      </c>
    </row>
    <row r="3023" spans="1:5" x14ac:dyDescent="0.25">
      <c r="A3023" t="s">
        <v>14714</v>
      </c>
      <c r="B3023" t="s">
        <v>14715</v>
      </c>
      <c r="C3023" s="6">
        <v>5722</v>
      </c>
      <c r="D3023" s="6">
        <v>5783</v>
      </c>
    </row>
    <row r="3024" spans="1:5" s="3" customFormat="1" x14ac:dyDescent="0.25">
      <c r="A3024" s="3" t="s">
        <v>22037</v>
      </c>
      <c r="C3024" s="5">
        <f>SUM(C3003:C3023)</f>
        <v>178049</v>
      </c>
      <c r="D3024" s="5">
        <f>SUM(D3003:D3023)</f>
        <v>245027</v>
      </c>
      <c r="E3024" s="4"/>
    </row>
    <row r="3025" spans="1:5" x14ac:dyDescent="0.25">
      <c r="A3025" t="s">
        <v>14941</v>
      </c>
      <c r="B3025" t="s">
        <v>7098</v>
      </c>
      <c r="C3025" s="6">
        <v>34313</v>
      </c>
      <c r="D3025" s="6">
        <v>0</v>
      </c>
    </row>
    <row r="3026" spans="1:5" x14ac:dyDescent="0.25">
      <c r="A3026" t="s">
        <v>14943</v>
      </c>
      <c r="B3026" t="s">
        <v>7103</v>
      </c>
      <c r="C3026" s="6">
        <v>17784</v>
      </c>
      <c r="D3026" s="6">
        <v>18672</v>
      </c>
      <c r="E3026" s="2" t="s">
        <v>14944</v>
      </c>
    </row>
    <row r="3027" spans="1:5" x14ac:dyDescent="0.25">
      <c r="A3027" t="s">
        <v>14947</v>
      </c>
      <c r="B3027" t="s">
        <v>7107</v>
      </c>
      <c r="C3027" s="6">
        <v>750</v>
      </c>
      <c r="D3027" s="6">
        <v>0</v>
      </c>
    </row>
    <row r="3028" spans="1:5" x14ac:dyDescent="0.25">
      <c r="A3028" t="s">
        <v>14949</v>
      </c>
      <c r="B3028" t="s">
        <v>7111</v>
      </c>
      <c r="C3028" s="6">
        <v>1858</v>
      </c>
      <c r="D3028" s="6">
        <v>1360</v>
      </c>
    </row>
    <row r="3029" spans="1:5" x14ac:dyDescent="0.25">
      <c r="A3029" t="s">
        <v>14950</v>
      </c>
      <c r="B3029" t="s">
        <v>7113</v>
      </c>
      <c r="C3029" s="6">
        <v>1287</v>
      </c>
      <c r="D3029" s="6">
        <v>0</v>
      </c>
    </row>
    <row r="3030" spans="1:5" x14ac:dyDescent="0.25">
      <c r="A3030" t="s">
        <v>14951</v>
      </c>
      <c r="B3030" t="s">
        <v>7115</v>
      </c>
      <c r="C3030" s="6">
        <v>3141</v>
      </c>
      <c r="D3030" s="6">
        <v>0</v>
      </c>
    </row>
    <row r="3031" spans="1:5" s="3" customFormat="1" x14ac:dyDescent="0.25">
      <c r="A3031" s="3" t="s">
        <v>22003</v>
      </c>
      <c r="C3031" s="5">
        <f>SUM(C3025:C3030)</f>
        <v>59133</v>
      </c>
      <c r="D3031" s="5">
        <f>SUM(D3025:D3030)</f>
        <v>20032</v>
      </c>
      <c r="E3031" s="4"/>
    </row>
    <row r="3032" spans="1:5" x14ac:dyDescent="0.25">
      <c r="A3032" t="s">
        <v>14990</v>
      </c>
      <c r="B3032" t="s">
        <v>7191</v>
      </c>
      <c r="C3032" s="6">
        <v>28383</v>
      </c>
      <c r="D3032" s="6">
        <v>28382</v>
      </c>
    </row>
    <row r="3033" spans="1:5" x14ac:dyDescent="0.25">
      <c r="A3033" t="s">
        <v>14991</v>
      </c>
      <c r="B3033" t="s">
        <v>7193</v>
      </c>
      <c r="C3033" s="6">
        <v>4800</v>
      </c>
      <c r="D3033" s="6">
        <v>4800</v>
      </c>
      <c r="E3033" s="2" t="s">
        <v>14992</v>
      </c>
    </row>
    <row r="3034" spans="1:5" ht="30" x14ac:dyDescent="0.25">
      <c r="A3034" t="s">
        <v>14993</v>
      </c>
      <c r="B3034" t="s">
        <v>7196</v>
      </c>
      <c r="C3034" s="6">
        <v>4446</v>
      </c>
      <c r="D3034" s="6">
        <v>4668</v>
      </c>
      <c r="E3034" s="2" t="s">
        <v>14994</v>
      </c>
    </row>
    <row r="3035" spans="1:5" x14ac:dyDescent="0.25">
      <c r="A3035" t="s">
        <v>14998</v>
      </c>
      <c r="B3035" t="s">
        <v>7203</v>
      </c>
      <c r="C3035" s="6">
        <v>500</v>
      </c>
      <c r="D3035" s="6">
        <v>0</v>
      </c>
    </row>
    <row r="3036" spans="1:5" x14ac:dyDescent="0.25">
      <c r="A3036" t="s">
        <v>15000</v>
      </c>
      <c r="B3036" t="s">
        <v>7209</v>
      </c>
      <c r="C3036" s="6">
        <v>1119</v>
      </c>
      <c r="D3036" s="6">
        <v>1119</v>
      </c>
    </row>
    <row r="3037" spans="1:5" x14ac:dyDescent="0.25">
      <c r="A3037" t="s">
        <v>15001</v>
      </c>
      <c r="B3037" t="s">
        <v>7211</v>
      </c>
      <c r="C3037" s="6">
        <v>1064</v>
      </c>
      <c r="D3037" s="6">
        <v>1064</v>
      </c>
    </row>
    <row r="3038" spans="1:5" x14ac:dyDescent="0.25">
      <c r="A3038" t="s">
        <v>15002</v>
      </c>
      <c r="B3038" t="s">
        <v>7213</v>
      </c>
      <c r="C3038" s="6">
        <v>1969</v>
      </c>
      <c r="D3038" s="6">
        <v>1969</v>
      </c>
    </row>
    <row r="3039" spans="1:5" s="3" customFormat="1" x14ac:dyDescent="0.25">
      <c r="A3039" s="3" t="s">
        <v>22038</v>
      </c>
      <c r="C3039" s="5">
        <f>SUM(C3032:C3038)</f>
        <v>42281</v>
      </c>
      <c r="D3039" s="5">
        <f>SUM(D3032:D3038)</f>
        <v>42002</v>
      </c>
      <c r="E3039" s="4"/>
    </row>
    <row r="3040" spans="1:5" x14ac:dyDescent="0.25">
      <c r="A3040" t="s">
        <v>15006</v>
      </c>
      <c r="B3040" t="s">
        <v>7331</v>
      </c>
      <c r="C3040" s="6">
        <v>50</v>
      </c>
      <c r="D3040" s="6">
        <v>0</v>
      </c>
    </row>
    <row r="3041" spans="1:5" x14ac:dyDescent="0.25">
      <c r="A3041" t="s">
        <v>15007</v>
      </c>
      <c r="B3041" t="s">
        <v>7333</v>
      </c>
      <c r="C3041" s="6">
        <v>100</v>
      </c>
      <c r="D3041" s="6">
        <v>0</v>
      </c>
    </row>
    <row r="3042" spans="1:5" x14ac:dyDescent="0.25">
      <c r="A3042" t="s">
        <v>15008</v>
      </c>
      <c r="B3042" t="s">
        <v>7335</v>
      </c>
      <c r="C3042" s="6">
        <v>150</v>
      </c>
      <c r="D3042" s="6">
        <v>0</v>
      </c>
    </row>
    <row r="3043" spans="1:5" x14ac:dyDescent="0.25">
      <c r="A3043" t="s">
        <v>15009</v>
      </c>
      <c r="B3043" t="s">
        <v>7337</v>
      </c>
      <c r="C3043" s="6">
        <v>45</v>
      </c>
      <c r="D3043" s="6">
        <v>0</v>
      </c>
    </row>
    <row r="3044" spans="1:5" x14ac:dyDescent="0.25">
      <c r="A3044" t="s">
        <v>15016</v>
      </c>
      <c r="B3044" t="s">
        <v>7351</v>
      </c>
      <c r="C3044" s="6">
        <v>185</v>
      </c>
      <c r="D3044" s="6">
        <v>0</v>
      </c>
    </row>
    <row r="3045" spans="1:5" x14ac:dyDescent="0.25">
      <c r="A3045" t="s">
        <v>15031</v>
      </c>
      <c r="B3045" t="s">
        <v>7384</v>
      </c>
      <c r="C3045" s="6">
        <v>541</v>
      </c>
      <c r="D3045" s="6">
        <v>306</v>
      </c>
      <c r="E3045" s="2" t="s">
        <v>947</v>
      </c>
    </row>
    <row r="3046" spans="1:5" x14ac:dyDescent="0.25">
      <c r="A3046" t="s">
        <v>15036</v>
      </c>
      <c r="B3046" t="s">
        <v>7394</v>
      </c>
      <c r="C3046" s="6">
        <v>400</v>
      </c>
      <c r="D3046" s="6">
        <v>0</v>
      </c>
    </row>
    <row r="3047" spans="1:5" x14ac:dyDescent="0.25">
      <c r="A3047" t="s">
        <v>15039</v>
      </c>
      <c r="B3047" t="s">
        <v>7401</v>
      </c>
      <c r="C3047" s="6">
        <v>84857</v>
      </c>
      <c r="D3047" s="6">
        <v>82893</v>
      </c>
    </row>
    <row r="3048" spans="1:5" x14ac:dyDescent="0.25">
      <c r="A3048" t="s">
        <v>15040</v>
      </c>
      <c r="B3048" t="s">
        <v>7403</v>
      </c>
      <c r="C3048" s="6">
        <v>6282</v>
      </c>
      <c r="D3048" s="6">
        <v>0</v>
      </c>
    </row>
    <row r="3049" spans="1:5" x14ac:dyDescent="0.25">
      <c r="A3049" t="s">
        <v>15043</v>
      </c>
      <c r="B3049" t="s">
        <v>7410</v>
      </c>
      <c r="C3049" s="6">
        <v>8900</v>
      </c>
      <c r="D3049" s="6">
        <v>9345</v>
      </c>
    </row>
    <row r="3050" spans="1:5" x14ac:dyDescent="0.25">
      <c r="A3050" t="s">
        <v>15044</v>
      </c>
      <c r="B3050" t="s">
        <v>7412</v>
      </c>
      <c r="C3050" s="6">
        <v>1200</v>
      </c>
      <c r="D3050" s="6">
        <v>0</v>
      </c>
    </row>
    <row r="3051" spans="1:5" x14ac:dyDescent="0.25">
      <c r="A3051" t="s">
        <v>15046</v>
      </c>
      <c r="B3051" t="s">
        <v>7416</v>
      </c>
      <c r="C3051" s="6">
        <v>1840</v>
      </c>
      <c r="D3051" s="6">
        <v>1818</v>
      </c>
    </row>
    <row r="3052" spans="1:5" x14ac:dyDescent="0.25">
      <c r="A3052" t="s">
        <v>15047</v>
      </c>
      <c r="B3052" t="s">
        <v>7418</v>
      </c>
      <c r="C3052" s="6">
        <v>3516</v>
      </c>
      <c r="D3052" s="6">
        <v>3459</v>
      </c>
    </row>
    <row r="3053" spans="1:5" x14ac:dyDescent="0.25">
      <c r="A3053" t="s">
        <v>15048</v>
      </c>
      <c r="B3053" t="s">
        <v>7420</v>
      </c>
      <c r="C3053" s="6">
        <v>7335</v>
      </c>
      <c r="D3053" s="6">
        <v>7320</v>
      </c>
    </row>
    <row r="3054" spans="1:5" s="3" customFormat="1" x14ac:dyDescent="0.25">
      <c r="A3054" s="24" t="s">
        <v>22006</v>
      </c>
      <c r="C3054" s="5">
        <f>SUM(C3040:C3053)</f>
        <v>115401</v>
      </c>
      <c r="D3054" s="5">
        <f>SUM(D3040:D3053)</f>
        <v>105141</v>
      </c>
      <c r="E3054" s="26" t="s">
        <v>22039</v>
      </c>
    </row>
    <row r="3055" spans="1:5" x14ac:dyDescent="0.25">
      <c r="A3055" t="s">
        <v>15055</v>
      </c>
      <c r="B3055" t="s">
        <v>15056</v>
      </c>
      <c r="C3055" s="6">
        <v>500</v>
      </c>
      <c r="D3055" s="6">
        <v>300</v>
      </c>
    </row>
    <row r="3056" spans="1:5" x14ac:dyDescent="0.25">
      <c r="A3056" t="s">
        <v>15057</v>
      </c>
      <c r="B3056" t="s">
        <v>15058</v>
      </c>
      <c r="C3056" s="6">
        <v>2000</v>
      </c>
      <c r="D3056" s="6">
        <v>1500</v>
      </c>
    </row>
    <row r="3057" spans="1:5" x14ac:dyDescent="0.25">
      <c r="A3057" t="s">
        <v>15059</v>
      </c>
      <c r="B3057" t="s">
        <v>15060</v>
      </c>
      <c r="C3057" s="6">
        <v>500</v>
      </c>
      <c r="D3057" s="6">
        <v>200</v>
      </c>
    </row>
    <row r="3058" spans="1:5" x14ac:dyDescent="0.25">
      <c r="A3058" t="s">
        <v>15061</v>
      </c>
      <c r="B3058" t="s">
        <v>15062</v>
      </c>
      <c r="C3058" s="6">
        <v>140</v>
      </c>
      <c r="D3058" s="6">
        <v>440</v>
      </c>
      <c r="E3058" s="2" t="s">
        <v>15063</v>
      </c>
    </row>
    <row r="3059" spans="1:5" x14ac:dyDescent="0.25">
      <c r="A3059" t="s">
        <v>15064</v>
      </c>
      <c r="B3059" t="s">
        <v>15065</v>
      </c>
      <c r="C3059" s="6">
        <v>200</v>
      </c>
      <c r="D3059" s="6">
        <v>0</v>
      </c>
    </row>
    <row r="3060" spans="1:5" x14ac:dyDescent="0.25">
      <c r="A3060" t="s">
        <v>15068</v>
      </c>
      <c r="B3060" t="s">
        <v>15069</v>
      </c>
      <c r="C3060" s="6">
        <v>5000</v>
      </c>
      <c r="D3060" s="6">
        <v>2000</v>
      </c>
    </row>
    <row r="3061" spans="1:5" x14ac:dyDescent="0.25">
      <c r="A3061" t="s">
        <v>15070</v>
      </c>
      <c r="B3061" t="s">
        <v>15071</v>
      </c>
      <c r="C3061" s="6">
        <v>0</v>
      </c>
      <c r="D3061" s="6">
        <v>100</v>
      </c>
    </row>
    <row r="3062" spans="1:5" x14ac:dyDescent="0.25">
      <c r="A3062" t="s">
        <v>15072</v>
      </c>
      <c r="B3062" t="s">
        <v>15073</v>
      </c>
      <c r="C3062" s="6">
        <v>500</v>
      </c>
      <c r="D3062" s="6">
        <v>0</v>
      </c>
    </row>
    <row r="3063" spans="1:5" x14ac:dyDescent="0.25">
      <c r="A3063" t="s">
        <v>15074</v>
      </c>
      <c r="B3063" t="s">
        <v>15075</v>
      </c>
      <c r="C3063" s="6">
        <v>800</v>
      </c>
      <c r="D3063" s="6">
        <v>300</v>
      </c>
    </row>
    <row r="3064" spans="1:5" x14ac:dyDescent="0.25">
      <c r="A3064" t="s">
        <v>15076</v>
      </c>
      <c r="B3064" t="s">
        <v>15077</v>
      </c>
      <c r="C3064" s="6">
        <v>500</v>
      </c>
      <c r="D3064" s="6">
        <v>600</v>
      </c>
    </row>
    <row r="3065" spans="1:5" x14ac:dyDescent="0.25">
      <c r="A3065" t="s">
        <v>15096</v>
      </c>
      <c r="B3065" t="s">
        <v>15097</v>
      </c>
      <c r="C3065" s="6">
        <v>300</v>
      </c>
      <c r="D3065" s="6">
        <v>0</v>
      </c>
    </row>
    <row r="3066" spans="1:5" x14ac:dyDescent="0.25">
      <c r="A3066" t="s">
        <v>15106</v>
      </c>
      <c r="B3066" t="s">
        <v>15107</v>
      </c>
      <c r="C3066" s="6">
        <v>300</v>
      </c>
      <c r="D3066" s="6">
        <v>598</v>
      </c>
      <c r="E3066" s="2" t="s">
        <v>947</v>
      </c>
    </row>
    <row r="3067" spans="1:5" x14ac:dyDescent="0.25">
      <c r="A3067" t="s">
        <v>15116</v>
      </c>
      <c r="B3067" t="s">
        <v>15117</v>
      </c>
      <c r="C3067" s="6">
        <v>3000</v>
      </c>
      <c r="D3067" s="6">
        <v>1000</v>
      </c>
    </row>
    <row r="3068" spans="1:5" x14ac:dyDescent="0.25">
      <c r="A3068" t="s">
        <v>15122</v>
      </c>
      <c r="B3068" t="s">
        <v>15123</v>
      </c>
      <c r="C3068" s="6">
        <v>85000</v>
      </c>
      <c r="D3068" s="6">
        <v>93713</v>
      </c>
    </row>
    <row r="3069" spans="1:5" x14ac:dyDescent="0.25">
      <c r="A3069" t="s">
        <v>15126</v>
      </c>
      <c r="B3069" t="s">
        <v>15127</v>
      </c>
      <c r="C3069" s="6">
        <v>0</v>
      </c>
      <c r="D3069" s="6">
        <v>7068</v>
      </c>
      <c r="E3069" s="2" t="s">
        <v>15128</v>
      </c>
    </row>
    <row r="3070" spans="1:5" x14ac:dyDescent="0.25">
      <c r="A3070" t="s">
        <v>15131</v>
      </c>
      <c r="B3070" t="s">
        <v>15132</v>
      </c>
      <c r="C3070" s="6">
        <v>21398</v>
      </c>
      <c r="D3070" s="6">
        <v>0</v>
      </c>
    </row>
    <row r="3071" spans="1:5" x14ac:dyDescent="0.25">
      <c r="A3071" t="s">
        <v>15135</v>
      </c>
      <c r="B3071" t="s">
        <v>15136</v>
      </c>
      <c r="C3071" s="6">
        <v>1420</v>
      </c>
      <c r="D3071" s="6">
        <v>420</v>
      </c>
      <c r="E3071" s="2" t="s">
        <v>1372</v>
      </c>
    </row>
    <row r="3072" spans="1:5" x14ac:dyDescent="0.25">
      <c r="A3072" t="s">
        <v>15139</v>
      </c>
      <c r="B3072" t="s">
        <v>15140</v>
      </c>
      <c r="C3072" s="6">
        <v>1233</v>
      </c>
      <c r="D3072" s="6">
        <v>1359</v>
      </c>
    </row>
    <row r="3073" spans="1:5" x14ac:dyDescent="0.25">
      <c r="A3073" t="s">
        <v>15141</v>
      </c>
      <c r="B3073" t="s">
        <v>15142</v>
      </c>
      <c r="C3073" s="6">
        <v>3188</v>
      </c>
      <c r="D3073" s="6">
        <v>3514</v>
      </c>
    </row>
    <row r="3074" spans="1:5" x14ac:dyDescent="0.25">
      <c r="A3074" t="s">
        <v>15143</v>
      </c>
      <c r="B3074" t="s">
        <v>15144</v>
      </c>
      <c r="C3074" s="6">
        <v>15521</v>
      </c>
      <c r="D3074" s="6">
        <v>15521</v>
      </c>
    </row>
    <row r="3075" spans="1:5" s="3" customFormat="1" x14ac:dyDescent="0.25">
      <c r="A3075" s="3" t="s">
        <v>22040</v>
      </c>
      <c r="C3075" s="5">
        <f>SUM(C3055:C3074)</f>
        <v>141500</v>
      </c>
      <c r="D3075" s="5">
        <f>SUM(D3055:D3074)</f>
        <v>128633</v>
      </c>
      <c r="E3075" s="4"/>
    </row>
    <row r="3076" spans="1:5" ht="45" x14ac:dyDescent="0.25">
      <c r="A3076" t="s">
        <v>15148</v>
      </c>
      <c r="B3076" t="s">
        <v>7588</v>
      </c>
      <c r="C3076" s="6">
        <v>2400</v>
      </c>
      <c r="D3076" s="6">
        <v>2400</v>
      </c>
      <c r="E3076" s="2" t="s">
        <v>15149</v>
      </c>
    </row>
    <row r="3077" spans="1:5" x14ac:dyDescent="0.25">
      <c r="A3077" t="s">
        <v>15160</v>
      </c>
      <c r="B3077" t="s">
        <v>7614</v>
      </c>
      <c r="C3077" s="6">
        <v>12100</v>
      </c>
      <c r="D3077" s="6">
        <v>12100</v>
      </c>
      <c r="E3077" s="2" t="s">
        <v>15161</v>
      </c>
    </row>
    <row r="3078" spans="1:5" ht="75" x14ac:dyDescent="0.25">
      <c r="A3078" t="s">
        <v>15165</v>
      </c>
      <c r="B3078" t="s">
        <v>7623</v>
      </c>
      <c r="C3078" s="6">
        <v>3300</v>
      </c>
      <c r="D3078" s="6">
        <v>3300</v>
      </c>
      <c r="E3078" s="2" t="s">
        <v>15166</v>
      </c>
    </row>
    <row r="3079" spans="1:5" x14ac:dyDescent="0.25">
      <c r="A3079" t="s">
        <v>15181</v>
      </c>
      <c r="B3079" t="s">
        <v>7653</v>
      </c>
      <c r="C3079" s="6">
        <v>210</v>
      </c>
      <c r="D3079" s="6">
        <v>210</v>
      </c>
      <c r="E3079" s="2" t="s">
        <v>15182</v>
      </c>
    </row>
    <row r="3080" spans="1:5" x14ac:dyDescent="0.25">
      <c r="A3080" t="s">
        <v>15191</v>
      </c>
      <c r="B3080" t="s">
        <v>7674</v>
      </c>
      <c r="C3080" s="6">
        <v>480</v>
      </c>
      <c r="D3080" s="6">
        <v>480</v>
      </c>
      <c r="E3080" s="2" t="s">
        <v>15192</v>
      </c>
    </row>
    <row r="3081" spans="1:5" x14ac:dyDescent="0.25">
      <c r="A3081" t="s">
        <v>15193</v>
      </c>
      <c r="B3081" t="s">
        <v>7676</v>
      </c>
      <c r="C3081" s="6">
        <v>77</v>
      </c>
      <c r="D3081" s="6">
        <v>0</v>
      </c>
    </row>
    <row r="3082" spans="1:5" s="3" customFormat="1" x14ac:dyDescent="0.25">
      <c r="A3082" s="3" t="s">
        <v>22010</v>
      </c>
      <c r="C3082" s="5">
        <f>SUM(C3076:C3081)</f>
        <v>18567</v>
      </c>
      <c r="D3082" s="5">
        <f>SUM(D3076:D3081)</f>
        <v>18490</v>
      </c>
      <c r="E3082" s="4"/>
    </row>
    <row r="3083" spans="1:5" ht="45" x14ac:dyDescent="0.25">
      <c r="A3083" t="s">
        <v>15199</v>
      </c>
      <c r="B3083" t="s">
        <v>7588</v>
      </c>
      <c r="C3083" s="6">
        <v>0</v>
      </c>
      <c r="D3083" s="6">
        <v>2700</v>
      </c>
      <c r="E3083" s="2" t="s">
        <v>15200</v>
      </c>
    </row>
    <row r="3084" spans="1:5" ht="45" x14ac:dyDescent="0.25">
      <c r="A3084" t="s">
        <v>15235</v>
      </c>
      <c r="B3084" t="s">
        <v>7663</v>
      </c>
      <c r="C3084" s="6">
        <v>0</v>
      </c>
      <c r="D3084" s="6">
        <v>3300</v>
      </c>
      <c r="E3084" s="2" t="s">
        <v>15236</v>
      </c>
    </row>
    <row r="3085" spans="1:5" ht="30" x14ac:dyDescent="0.25">
      <c r="A3085" t="s">
        <v>15240</v>
      </c>
      <c r="B3085" t="s">
        <v>7674</v>
      </c>
      <c r="C3085" s="6">
        <v>0</v>
      </c>
      <c r="D3085" s="6">
        <v>120</v>
      </c>
      <c r="E3085" s="2" t="s">
        <v>15241</v>
      </c>
    </row>
    <row r="3086" spans="1:5" s="3" customFormat="1" x14ac:dyDescent="0.25">
      <c r="A3086" s="3" t="s">
        <v>22010</v>
      </c>
      <c r="C3086" s="5">
        <f>SUM(C3083:C3085)</f>
        <v>0</v>
      </c>
      <c r="D3086" s="5">
        <f>SUM(D3083:D3085)</f>
        <v>6120</v>
      </c>
      <c r="E3086" s="4"/>
    </row>
    <row r="3087" spans="1:5" ht="45" x14ac:dyDescent="0.25">
      <c r="A3087" t="s">
        <v>15248</v>
      </c>
      <c r="B3087" t="s">
        <v>7588</v>
      </c>
      <c r="C3087" s="6">
        <v>0</v>
      </c>
      <c r="D3087" s="6">
        <v>2400</v>
      </c>
      <c r="E3087" s="2" t="s">
        <v>15149</v>
      </c>
    </row>
    <row r="3088" spans="1:5" x14ac:dyDescent="0.25">
      <c r="A3088" t="s">
        <v>15259</v>
      </c>
      <c r="B3088" t="s">
        <v>7614</v>
      </c>
      <c r="C3088" s="6">
        <v>0</v>
      </c>
      <c r="D3088" s="6">
        <v>12100</v>
      </c>
      <c r="E3088" s="2" t="s">
        <v>15260</v>
      </c>
    </row>
    <row r="3089" spans="1:5" ht="30" x14ac:dyDescent="0.25">
      <c r="A3089" t="s">
        <v>15264</v>
      </c>
      <c r="B3089" t="s">
        <v>7623</v>
      </c>
      <c r="C3089" s="6">
        <v>0</v>
      </c>
      <c r="D3089" s="6">
        <v>1500</v>
      </c>
      <c r="E3089" s="2" t="s">
        <v>15265</v>
      </c>
    </row>
    <row r="3090" spans="1:5" x14ac:dyDescent="0.25">
      <c r="A3090" t="s">
        <v>15279</v>
      </c>
      <c r="B3090" t="s">
        <v>7653</v>
      </c>
      <c r="C3090" s="6">
        <v>0</v>
      </c>
      <c r="D3090" s="6">
        <v>210</v>
      </c>
      <c r="E3090" s="2" t="s">
        <v>15280</v>
      </c>
    </row>
    <row r="3091" spans="1:5" s="3" customFormat="1" x14ac:dyDescent="0.25">
      <c r="A3091" s="3" t="s">
        <v>22010</v>
      </c>
      <c r="C3091" s="5">
        <f>SUM(C3087:C3090)</f>
        <v>0</v>
      </c>
      <c r="D3091" s="5">
        <f>SUM(D3087:D3090)</f>
        <v>16210</v>
      </c>
      <c r="E3091" s="4"/>
    </row>
    <row r="3092" spans="1:5" x14ac:dyDescent="0.25">
      <c r="A3092" t="s">
        <v>15388</v>
      </c>
      <c r="B3092" t="s">
        <v>7828</v>
      </c>
      <c r="C3092" s="6">
        <v>1500</v>
      </c>
      <c r="D3092" s="6">
        <v>0</v>
      </c>
      <c r="E3092" s="2" t="s">
        <v>15389</v>
      </c>
    </row>
    <row r="3093" spans="1:5" x14ac:dyDescent="0.25">
      <c r="A3093" t="s">
        <v>15398</v>
      </c>
      <c r="B3093" t="s">
        <v>7849</v>
      </c>
      <c r="C3093" s="6">
        <v>113</v>
      </c>
      <c r="D3093" s="6">
        <v>0</v>
      </c>
    </row>
    <row r="3094" spans="1:5" x14ac:dyDescent="0.25">
      <c r="A3094" t="s">
        <v>15399</v>
      </c>
      <c r="B3094" t="s">
        <v>7853</v>
      </c>
      <c r="C3094" s="6">
        <v>1350</v>
      </c>
      <c r="D3094" s="6">
        <v>0</v>
      </c>
    </row>
    <row r="3095" spans="1:5" x14ac:dyDescent="0.25">
      <c r="A3095" t="s">
        <v>15405</v>
      </c>
      <c r="B3095" t="s">
        <v>7865</v>
      </c>
      <c r="C3095" s="6">
        <v>390</v>
      </c>
      <c r="D3095" s="6">
        <v>0</v>
      </c>
    </row>
    <row r="3096" spans="1:5" x14ac:dyDescent="0.25">
      <c r="A3096" t="s">
        <v>15417</v>
      </c>
      <c r="B3096" t="s">
        <v>7887</v>
      </c>
      <c r="C3096" s="6">
        <v>190</v>
      </c>
      <c r="D3096" s="6">
        <v>0</v>
      </c>
    </row>
    <row r="3097" spans="1:5" x14ac:dyDescent="0.25">
      <c r="A3097" t="s">
        <v>15423</v>
      </c>
      <c r="B3097" t="s">
        <v>7899</v>
      </c>
      <c r="C3097" s="6">
        <v>6480</v>
      </c>
      <c r="D3097" s="6">
        <v>0</v>
      </c>
      <c r="E3097" s="2" t="s">
        <v>15389</v>
      </c>
    </row>
    <row r="3098" spans="1:5" x14ac:dyDescent="0.25">
      <c r="A3098" t="s">
        <v>15427</v>
      </c>
      <c r="B3098" t="s">
        <v>7908</v>
      </c>
      <c r="C3098" s="6">
        <v>240</v>
      </c>
      <c r="D3098" s="6">
        <v>0</v>
      </c>
    </row>
    <row r="3099" spans="1:5" x14ac:dyDescent="0.25">
      <c r="A3099" t="s">
        <v>15428</v>
      </c>
      <c r="B3099" t="s">
        <v>7911</v>
      </c>
      <c r="C3099" s="6">
        <v>496</v>
      </c>
      <c r="D3099" s="23">
        <v>496</v>
      </c>
    </row>
    <row r="3100" spans="1:5" s="3" customFormat="1" x14ac:dyDescent="0.25">
      <c r="A3100" s="3" t="s">
        <v>22012</v>
      </c>
      <c r="C3100" s="5">
        <f>SUM(C3092:C3099)</f>
        <v>10759</v>
      </c>
      <c r="D3100" s="29">
        <f>SUM(D3092:D3099)</f>
        <v>496</v>
      </c>
      <c r="E3100" s="4" t="s">
        <v>22041</v>
      </c>
    </row>
    <row r="3101" spans="1:5" x14ac:dyDescent="0.25">
      <c r="A3101" t="s">
        <v>15538</v>
      </c>
      <c r="B3101" t="s">
        <v>8268</v>
      </c>
      <c r="C3101" s="6">
        <v>1200</v>
      </c>
      <c r="D3101" s="6">
        <v>0</v>
      </c>
    </row>
    <row r="3102" spans="1:5" x14ac:dyDescent="0.25">
      <c r="A3102" t="s">
        <v>15541</v>
      </c>
      <c r="B3102" t="s">
        <v>8274</v>
      </c>
      <c r="C3102" s="6">
        <v>1200</v>
      </c>
      <c r="D3102" s="6">
        <v>0</v>
      </c>
    </row>
    <row r="3103" spans="1:5" x14ac:dyDescent="0.25">
      <c r="A3103" t="s">
        <v>15565</v>
      </c>
      <c r="B3103" t="s">
        <v>8322</v>
      </c>
      <c r="C3103" s="6">
        <v>2000</v>
      </c>
      <c r="D3103" s="6">
        <v>0</v>
      </c>
    </row>
    <row r="3104" spans="1:5" x14ac:dyDescent="0.25">
      <c r="A3104" t="s">
        <v>15570</v>
      </c>
      <c r="B3104" t="s">
        <v>8332</v>
      </c>
      <c r="C3104" s="6">
        <v>153</v>
      </c>
      <c r="D3104" s="23">
        <v>153</v>
      </c>
      <c r="E3104" s="4" t="s">
        <v>22041</v>
      </c>
    </row>
    <row r="3105" spans="1:5" s="3" customFormat="1" x14ac:dyDescent="0.25">
      <c r="A3105" s="3" t="s">
        <v>22042</v>
      </c>
      <c r="C3105" s="5">
        <f>SUM(C3101:C3104)</f>
        <v>4553</v>
      </c>
      <c r="D3105" s="29">
        <f>SUM(D3101:D3104)</f>
        <v>153</v>
      </c>
      <c r="E3105" s="4"/>
    </row>
    <row r="3106" spans="1:5" x14ac:dyDescent="0.25">
      <c r="A3106" t="s">
        <v>15652</v>
      </c>
      <c r="B3106" t="s">
        <v>8404</v>
      </c>
      <c r="C3106" s="6">
        <v>300</v>
      </c>
      <c r="D3106" s="6">
        <v>0</v>
      </c>
    </row>
    <row r="3107" spans="1:5" x14ac:dyDescent="0.25">
      <c r="A3107" t="s">
        <v>15658</v>
      </c>
      <c r="B3107" t="s">
        <v>8416</v>
      </c>
      <c r="C3107" s="6">
        <v>11200</v>
      </c>
      <c r="D3107" s="6">
        <v>0</v>
      </c>
    </row>
    <row r="3108" spans="1:5" x14ac:dyDescent="0.25">
      <c r="A3108" t="s">
        <v>15661</v>
      </c>
      <c r="B3108" t="s">
        <v>8422</v>
      </c>
      <c r="C3108" s="6">
        <v>4500</v>
      </c>
      <c r="D3108" s="6">
        <v>0</v>
      </c>
    </row>
    <row r="3109" spans="1:5" x14ac:dyDescent="0.25">
      <c r="A3109" t="s">
        <v>15663</v>
      </c>
      <c r="B3109" t="s">
        <v>8426</v>
      </c>
      <c r="C3109" s="6">
        <v>1201</v>
      </c>
      <c r="D3109" s="23">
        <v>1201</v>
      </c>
      <c r="E3109" s="4" t="s">
        <v>22041</v>
      </c>
    </row>
    <row r="3110" spans="1:5" s="3" customFormat="1" x14ac:dyDescent="0.25">
      <c r="A3110" s="3" t="s">
        <v>22043</v>
      </c>
      <c r="C3110" s="5">
        <f>SUM(C3106:C3109)</f>
        <v>17201</v>
      </c>
      <c r="D3110" s="29">
        <f>SUM(D3106:D3109)</f>
        <v>1201</v>
      </c>
      <c r="E3110" s="4"/>
    </row>
    <row r="3111" spans="1:5" x14ac:dyDescent="0.25">
      <c r="A3111" t="s">
        <v>15715</v>
      </c>
      <c r="B3111" t="s">
        <v>8438</v>
      </c>
      <c r="C3111" s="6">
        <v>0</v>
      </c>
      <c r="D3111" s="6">
        <v>2000</v>
      </c>
      <c r="E3111" s="2" t="s">
        <v>8725</v>
      </c>
    </row>
    <row r="3112" spans="1:5" x14ac:dyDescent="0.25">
      <c r="A3112" t="s">
        <v>15720</v>
      </c>
      <c r="B3112" t="s">
        <v>8450</v>
      </c>
      <c r="C3112" s="6">
        <v>0</v>
      </c>
      <c r="D3112" s="6">
        <v>500</v>
      </c>
      <c r="E3112" s="2" t="s">
        <v>8731</v>
      </c>
    </row>
    <row r="3113" spans="1:5" ht="30" x14ac:dyDescent="0.25">
      <c r="A3113" t="s">
        <v>15726</v>
      </c>
      <c r="B3113" t="s">
        <v>8464</v>
      </c>
      <c r="C3113" s="6">
        <v>0</v>
      </c>
      <c r="D3113" s="6">
        <v>43200</v>
      </c>
      <c r="E3113" s="2" t="s">
        <v>8738</v>
      </c>
    </row>
    <row r="3114" spans="1:5" ht="45" x14ac:dyDescent="0.25">
      <c r="A3114" t="s">
        <v>15727</v>
      </c>
      <c r="B3114" t="s">
        <v>8466</v>
      </c>
      <c r="C3114" s="6">
        <v>0</v>
      </c>
      <c r="D3114" s="6">
        <v>3900</v>
      </c>
      <c r="E3114" s="2" t="s">
        <v>8740</v>
      </c>
    </row>
    <row r="3115" spans="1:5" s="3" customFormat="1" x14ac:dyDescent="0.25">
      <c r="A3115" s="3" t="s">
        <v>22014</v>
      </c>
      <c r="C3115" s="5">
        <f>SUM(C3111:C3114)</f>
        <v>0</v>
      </c>
      <c r="D3115" s="5">
        <f>SUM(D3111:D3114)</f>
        <v>49600</v>
      </c>
      <c r="E3115" s="4"/>
    </row>
    <row r="3116" spans="1:5" ht="30" x14ac:dyDescent="0.25">
      <c r="A3116" t="s">
        <v>15771</v>
      </c>
      <c r="B3116" t="s">
        <v>8801</v>
      </c>
      <c r="C3116" s="6">
        <v>4000</v>
      </c>
      <c r="D3116" s="6">
        <v>4000</v>
      </c>
      <c r="E3116" s="2" t="s">
        <v>15772</v>
      </c>
    </row>
    <row r="3117" spans="1:5" s="3" customFormat="1" x14ac:dyDescent="0.25">
      <c r="A3117" s="3" t="s">
        <v>22035</v>
      </c>
      <c r="C3117" s="5">
        <f>SUM(C3116)</f>
        <v>4000</v>
      </c>
      <c r="D3117" s="5">
        <f>SUM(D3116)</f>
        <v>4000</v>
      </c>
      <c r="E3117" s="4"/>
    </row>
    <row r="3118" spans="1:5" x14ac:dyDescent="0.25">
      <c r="A3118" t="s">
        <v>15958</v>
      </c>
      <c r="B3118" t="s">
        <v>4108</v>
      </c>
      <c r="C3118" s="6">
        <v>0</v>
      </c>
      <c r="D3118" s="6">
        <v>4668</v>
      </c>
      <c r="E3118" s="2" t="s">
        <v>15959</v>
      </c>
    </row>
    <row r="3119" spans="1:5" x14ac:dyDescent="0.25">
      <c r="A3119" t="s">
        <v>15978</v>
      </c>
      <c r="B3119" t="s">
        <v>4150</v>
      </c>
      <c r="C3119" s="6">
        <v>2000</v>
      </c>
      <c r="D3119" s="6">
        <v>250</v>
      </c>
    </row>
    <row r="3120" spans="1:5" x14ac:dyDescent="0.25">
      <c r="A3120" t="s">
        <v>15982</v>
      </c>
      <c r="B3120" t="s">
        <v>4160</v>
      </c>
      <c r="C3120" s="6">
        <v>26676</v>
      </c>
      <c r="D3120" s="6">
        <v>0</v>
      </c>
    </row>
    <row r="3121" spans="1:5" x14ac:dyDescent="0.25">
      <c r="A3121" t="s">
        <v>15988</v>
      </c>
      <c r="B3121" t="s">
        <v>4171</v>
      </c>
      <c r="C3121" s="6">
        <v>2041</v>
      </c>
      <c r="D3121" s="6">
        <v>2041</v>
      </c>
    </row>
    <row r="3122" spans="1:5" s="3" customFormat="1" x14ac:dyDescent="0.25">
      <c r="A3122" s="3" t="s">
        <v>21973</v>
      </c>
      <c r="C3122" s="5">
        <f>SUM(C3118:C3121)</f>
        <v>30717</v>
      </c>
      <c r="D3122" s="5">
        <f>SUM(D3118:D3121)</f>
        <v>6959</v>
      </c>
      <c r="E3122" s="4"/>
    </row>
    <row r="3123" spans="1:5" x14ac:dyDescent="0.25">
      <c r="A3123" t="s">
        <v>16051</v>
      </c>
      <c r="B3123" t="s">
        <v>4302</v>
      </c>
      <c r="C3123" s="6">
        <v>0</v>
      </c>
      <c r="D3123" s="6">
        <v>2334</v>
      </c>
      <c r="E3123" s="2" t="s">
        <v>16052</v>
      </c>
    </row>
    <row r="3124" spans="1:5" s="3" customFormat="1" x14ac:dyDescent="0.25">
      <c r="A3124" s="3" t="s">
        <v>21975</v>
      </c>
      <c r="C3124" s="5">
        <f>SUM(C3123)</f>
        <v>0</v>
      </c>
      <c r="D3124" s="5">
        <f>SUM(D3123)</f>
        <v>2334</v>
      </c>
      <c r="E3124" s="4"/>
    </row>
    <row r="3125" spans="1:5" x14ac:dyDescent="0.25">
      <c r="A3125" t="s">
        <v>16098</v>
      </c>
      <c r="B3125" t="s">
        <v>4393</v>
      </c>
      <c r="C3125" s="6">
        <v>0</v>
      </c>
      <c r="D3125" s="6">
        <v>2000</v>
      </c>
      <c r="E3125" s="2" t="s">
        <v>16099</v>
      </c>
    </row>
    <row r="3126" spans="1:5" s="3" customFormat="1" x14ac:dyDescent="0.25">
      <c r="A3126" s="3" t="s">
        <v>22033</v>
      </c>
      <c r="C3126" s="5">
        <f>SUM(C3125)</f>
        <v>0</v>
      </c>
      <c r="D3126" s="5">
        <f>SUM(D3125)</f>
        <v>2000</v>
      </c>
      <c r="E3126" s="4"/>
    </row>
    <row r="3127" spans="1:5" ht="30" x14ac:dyDescent="0.25">
      <c r="A3127" t="s">
        <v>16145</v>
      </c>
      <c r="B3127" t="s">
        <v>4673</v>
      </c>
      <c r="C3127" s="6">
        <v>65000</v>
      </c>
      <c r="D3127" s="6">
        <v>67133</v>
      </c>
      <c r="E3127" s="2" t="s">
        <v>16146</v>
      </c>
    </row>
    <row r="3128" spans="1:5" x14ac:dyDescent="0.25">
      <c r="A3128" t="s">
        <v>16165</v>
      </c>
      <c r="B3128" t="s">
        <v>4714</v>
      </c>
      <c r="C3128" s="6">
        <v>6800</v>
      </c>
      <c r="D3128" s="6">
        <v>2000</v>
      </c>
      <c r="E3128" s="2" t="s">
        <v>16166</v>
      </c>
    </row>
    <row r="3129" spans="1:5" x14ac:dyDescent="0.25">
      <c r="A3129" t="s">
        <v>16170</v>
      </c>
      <c r="B3129" t="s">
        <v>4724</v>
      </c>
      <c r="C3129" s="6">
        <v>33345</v>
      </c>
      <c r="D3129" s="6">
        <v>0</v>
      </c>
    </row>
    <row r="3130" spans="1:5" x14ac:dyDescent="0.25">
      <c r="A3130" t="s">
        <v>16176</v>
      </c>
      <c r="B3130" t="s">
        <v>4737</v>
      </c>
      <c r="C3130" s="6">
        <v>2551</v>
      </c>
      <c r="D3130" s="6">
        <v>2551</v>
      </c>
    </row>
    <row r="3131" spans="1:5" s="3" customFormat="1" x14ac:dyDescent="0.25">
      <c r="A3131" s="3" t="s">
        <v>21979</v>
      </c>
      <c r="C3131" s="5">
        <f>SUM(C3127:C3130)</f>
        <v>107696</v>
      </c>
      <c r="D3131" s="5">
        <f>SUM(D3127:D3130)</f>
        <v>71684</v>
      </c>
      <c r="E3131" s="4"/>
    </row>
    <row r="3132" spans="1:5" ht="30" x14ac:dyDescent="0.25">
      <c r="A3132" t="s">
        <v>16193</v>
      </c>
      <c r="B3132" t="s">
        <v>4773</v>
      </c>
      <c r="C3132" s="6">
        <v>35568</v>
      </c>
      <c r="D3132" s="6">
        <v>40566</v>
      </c>
      <c r="E3132" s="2" t="s">
        <v>16194</v>
      </c>
    </row>
    <row r="3133" spans="1:5" x14ac:dyDescent="0.25">
      <c r="A3133" t="s">
        <v>16213</v>
      </c>
      <c r="B3133" t="s">
        <v>4817</v>
      </c>
      <c r="C3133" s="6">
        <v>800</v>
      </c>
      <c r="D3133" s="6">
        <v>250</v>
      </c>
    </row>
    <row r="3134" spans="1:5" x14ac:dyDescent="0.25">
      <c r="A3134" t="s">
        <v>16216</v>
      </c>
      <c r="B3134" t="s">
        <v>4824</v>
      </c>
      <c r="C3134" s="6">
        <v>22230</v>
      </c>
      <c r="D3134" s="6">
        <v>0</v>
      </c>
    </row>
    <row r="3135" spans="1:5" x14ac:dyDescent="0.25">
      <c r="A3135" t="s">
        <v>16217</v>
      </c>
      <c r="B3135" t="s">
        <v>4827</v>
      </c>
      <c r="C3135" s="6">
        <v>17000</v>
      </c>
      <c r="D3135" s="6">
        <v>0</v>
      </c>
    </row>
    <row r="3136" spans="1:5" x14ac:dyDescent="0.25">
      <c r="A3136" t="s">
        <v>16221</v>
      </c>
      <c r="B3136" t="s">
        <v>4836</v>
      </c>
      <c r="C3136" s="6">
        <v>0</v>
      </c>
      <c r="D3136" s="6">
        <v>0</v>
      </c>
    </row>
    <row r="3137" spans="1:5" x14ac:dyDescent="0.25">
      <c r="A3137" t="s">
        <v>16222</v>
      </c>
      <c r="B3137" t="s">
        <v>4838</v>
      </c>
      <c r="C3137" s="6">
        <v>0</v>
      </c>
      <c r="D3137" s="6">
        <v>0</v>
      </c>
    </row>
    <row r="3138" spans="1:5" x14ac:dyDescent="0.25">
      <c r="A3138" t="s">
        <v>16223</v>
      </c>
      <c r="B3138" t="s">
        <v>4840</v>
      </c>
      <c r="C3138" s="6">
        <v>3001</v>
      </c>
      <c r="D3138" s="6">
        <v>3001</v>
      </c>
    </row>
    <row r="3139" spans="1:5" s="3" customFormat="1" x14ac:dyDescent="0.25">
      <c r="A3139" s="3" t="s">
        <v>21980</v>
      </c>
      <c r="C3139" s="5">
        <f>SUM(C3132:C3138)</f>
        <v>78599</v>
      </c>
      <c r="D3139" s="5">
        <f>SUM(D3132:D3138)</f>
        <v>43817</v>
      </c>
      <c r="E3139" s="4"/>
    </row>
    <row r="3140" spans="1:5" x14ac:dyDescent="0.25">
      <c r="A3140" t="s">
        <v>16240</v>
      </c>
      <c r="B3140" t="s">
        <v>4878</v>
      </c>
      <c r="C3140" s="6">
        <v>16675</v>
      </c>
      <c r="D3140" s="6">
        <v>11670</v>
      </c>
      <c r="E3140" s="2" t="s">
        <v>16241</v>
      </c>
    </row>
    <row r="3141" spans="1:5" s="3" customFormat="1" x14ac:dyDescent="0.25">
      <c r="A3141" s="3" t="s">
        <v>21981</v>
      </c>
      <c r="C3141" s="5">
        <f>SUM(C3140)</f>
        <v>16675</v>
      </c>
      <c r="D3141" s="5">
        <f>SUM(D3140)</f>
        <v>11670</v>
      </c>
      <c r="E3141" s="4"/>
    </row>
    <row r="3142" spans="1:5" ht="30" x14ac:dyDescent="0.25">
      <c r="A3142" t="s">
        <v>16287</v>
      </c>
      <c r="B3142" t="s">
        <v>4980</v>
      </c>
      <c r="C3142" s="6">
        <v>0</v>
      </c>
      <c r="D3142" s="6">
        <v>6468</v>
      </c>
      <c r="E3142" s="2" t="s">
        <v>16288</v>
      </c>
    </row>
    <row r="3143" spans="1:5" x14ac:dyDescent="0.25">
      <c r="A3143" t="s">
        <v>16311</v>
      </c>
      <c r="B3143" t="s">
        <v>5029</v>
      </c>
      <c r="C3143" s="6">
        <v>2223</v>
      </c>
      <c r="D3143" s="6">
        <v>0</v>
      </c>
    </row>
    <row r="3144" spans="1:5" x14ac:dyDescent="0.25">
      <c r="A3144" t="s">
        <v>16317</v>
      </c>
      <c r="B3144" t="s">
        <v>5038</v>
      </c>
      <c r="C3144" s="6">
        <v>170</v>
      </c>
      <c r="D3144" s="6">
        <v>170</v>
      </c>
    </row>
    <row r="3145" spans="1:5" s="3" customFormat="1" x14ac:dyDescent="0.25">
      <c r="A3145" s="3" t="s">
        <v>22044</v>
      </c>
      <c r="C3145" s="5">
        <f>SUM(C3142:C3144)</f>
        <v>2393</v>
      </c>
      <c r="D3145" s="5">
        <f>SUM(D3142:D3144)</f>
        <v>6638</v>
      </c>
      <c r="E3145" s="4"/>
    </row>
    <row r="3146" spans="1:5" x14ac:dyDescent="0.25">
      <c r="A3146" t="s">
        <v>16334</v>
      </c>
      <c r="B3146" t="s">
        <v>5073</v>
      </c>
      <c r="C3146" s="6">
        <v>0</v>
      </c>
      <c r="D3146" s="6">
        <v>2000</v>
      </c>
      <c r="E3146" s="2" t="s">
        <v>16335</v>
      </c>
    </row>
    <row r="3147" spans="1:5" x14ac:dyDescent="0.25">
      <c r="A3147" t="s">
        <v>16354</v>
      </c>
      <c r="B3147" t="s">
        <v>5115</v>
      </c>
      <c r="C3147" s="6">
        <v>1000</v>
      </c>
      <c r="D3147" s="6">
        <v>500</v>
      </c>
    </row>
    <row r="3148" spans="1:5" x14ac:dyDescent="0.25">
      <c r="A3148" t="s">
        <v>16358</v>
      </c>
      <c r="B3148" t="s">
        <v>5123</v>
      </c>
      <c r="C3148" s="6">
        <v>33345</v>
      </c>
      <c r="D3148" s="6">
        <v>0</v>
      </c>
    </row>
    <row r="3149" spans="1:5" x14ac:dyDescent="0.25">
      <c r="A3149" t="s">
        <v>16364</v>
      </c>
      <c r="B3149" t="s">
        <v>5133</v>
      </c>
      <c r="C3149" s="6">
        <v>2551</v>
      </c>
      <c r="D3149" s="6">
        <v>2551</v>
      </c>
    </row>
    <row r="3150" spans="1:5" s="3" customFormat="1" x14ac:dyDescent="0.25">
      <c r="C3150" s="5">
        <f>SUM(C3146:C3149)</f>
        <v>36896</v>
      </c>
      <c r="D3150" s="5">
        <f>SUM(D3146:D3149)</f>
        <v>5051</v>
      </c>
      <c r="E3150" s="4"/>
    </row>
    <row r="3151" spans="1:5" x14ac:dyDescent="0.25">
      <c r="A3151" t="s">
        <v>16473</v>
      </c>
      <c r="B3151" t="s">
        <v>5373</v>
      </c>
      <c r="C3151" s="6">
        <v>8034</v>
      </c>
      <c r="D3151" s="6">
        <v>0</v>
      </c>
    </row>
    <row r="3152" spans="1:5" s="3" customFormat="1" x14ac:dyDescent="0.25">
      <c r="A3152" s="3" t="s">
        <v>21986</v>
      </c>
      <c r="C3152" s="5">
        <f>SUM(C3151)</f>
        <v>8034</v>
      </c>
      <c r="D3152" s="5">
        <f>SUM(D3151)</f>
        <v>0</v>
      </c>
      <c r="E3152" s="4"/>
    </row>
    <row r="3153" spans="1:5" ht="30" x14ac:dyDescent="0.25">
      <c r="A3153" t="s">
        <v>16519</v>
      </c>
      <c r="B3153" t="s">
        <v>5470</v>
      </c>
      <c r="C3153" s="6">
        <v>0</v>
      </c>
      <c r="D3153" s="6">
        <v>50235</v>
      </c>
      <c r="E3153" s="2" t="s">
        <v>16520</v>
      </c>
    </row>
    <row r="3154" spans="1:5" s="3" customFormat="1" x14ac:dyDescent="0.25">
      <c r="A3154" s="3" t="s">
        <v>21987</v>
      </c>
      <c r="C3154" s="5">
        <f>SUM(C3153)</f>
        <v>0</v>
      </c>
      <c r="D3154" s="5">
        <f>SUM(D3153)</f>
        <v>50235</v>
      </c>
      <c r="E3154" s="4"/>
    </row>
    <row r="3155" spans="1:5" x14ac:dyDescent="0.25">
      <c r="A3155" t="s">
        <v>16566</v>
      </c>
      <c r="B3155" t="s">
        <v>5568</v>
      </c>
      <c r="C3155" s="6">
        <v>59909</v>
      </c>
      <c r="D3155" s="6">
        <v>69352</v>
      </c>
      <c r="E3155" s="2" t="s">
        <v>16567</v>
      </c>
    </row>
    <row r="3156" spans="1:5" x14ac:dyDescent="0.25">
      <c r="A3156" t="s">
        <v>16586</v>
      </c>
      <c r="B3156" t="s">
        <v>5609</v>
      </c>
      <c r="C3156" s="6">
        <v>6000</v>
      </c>
      <c r="D3156" s="6">
        <v>1500</v>
      </c>
    </row>
    <row r="3157" spans="1:5" s="3" customFormat="1" x14ac:dyDescent="0.25">
      <c r="A3157" s="3" t="s">
        <v>21988</v>
      </c>
      <c r="C3157" s="5">
        <f>SUM(C3155:C3156)</f>
        <v>65909</v>
      </c>
      <c r="D3157" s="5">
        <f>SUM(D3155:D3156)</f>
        <v>70852</v>
      </c>
      <c r="E3157" s="4"/>
    </row>
    <row r="3158" spans="1:5" x14ac:dyDescent="0.25">
      <c r="A3158" t="s">
        <v>16697</v>
      </c>
      <c r="B3158" t="s">
        <v>11140</v>
      </c>
      <c r="C3158" s="6">
        <v>8600</v>
      </c>
      <c r="D3158" s="6">
        <v>8600</v>
      </c>
      <c r="E3158" s="2" t="s">
        <v>16698</v>
      </c>
    </row>
    <row r="3159" spans="1:5" s="3" customFormat="1" x14ac:dyDescent="0.25">
      <c r="A3159" s="3" t="s">
        <v>22004</v>
      </c>
      <c r="C3159" s="5">
        <f>SUM(C3158)</f>
        <v>8600</v>
      </c>
      <c r="D3159" s="5">
        <f>SUM(D3158)</f>
        <v>8600</v>
      </c>
      <c r="E3159" s="4"/>
    </row>
    <row r="3160" spans="1:5" x14ac:dyDescent="0.25">
      <c r="A3160" t="s">
        <v>16700</v>
      </c>
      <c r="B3160" t="s">
        <v>7249</v>
      </c>
      <c r="C3160" s="6">
        <v>1000</v>
      </c>
      <c r="D3160" s="6">
        <v>1000</v>
      </c>
      <c r="E3160" s="2" t="s">
        <v>16701</v>
      </c>
    </row>
    <row r="3161" spans="1:5" s="3" customFormat="1" x14ac:dyDescent="0.25">
      <c r="A3161" s="3" t="s">
        <v>22005</v>
      </c>
      <c r="C3161" s="5">
        <f>SUM(C3160)</f>
        <v>1000</v>
      </c>
      <c r="D3161" s="5">
        <f>SUM(D3160)</f>
        <v>1000</v>
      </c>
      <c r="E3161" s="4"/>
    </row>
    <row r="3162" spans="1:5" ht="30" x14ac:dyDescent="0.25">
      <c r="A3162" t="s">
        <v>16725</v>
      </c>
      <c r="B3162" t="s">
        <v>15051</v>
      </c>
      <c r="C3162" s="6">
        <v>5000</v>
      </c>
      <c r="D3162" s="6">
        <v>7200</v>
      </c>
      <c r="E3162" s="2" t="s">
        <v>16726</v>
      </c>
    </row>
    <row r="3163" spans="1:5" s="3" customFormat="1" x14ac:dyDescent="0.25">
      <c r="A3163" s="3" t="s">
        <v>22008</v>
      </c>
      <c r="C3163" s="5">
        <f>SUM(C3162)</f>
        <v>5000</v>
      </c>
      <c r="D3163" s="5">
        <f>SUM(D3162)</f>
        <v>7200</v>
      </c>
      <c r="E3163" s="4"/>
    </row>
    <row r="3164" spans="1:5" x14ac:dyDescent="0.25">
      <c r="A3164" t="s">
        <v>16805</v>
      </c>
      <c r="B3164" t="s">
        <v>15051</v>
      </c>
      <c r="C3164" s="6">
        <v>12000</v>
      </c>
      <c r="D3164" s="6">
        <v>8600</v>
      </c>
      <c r="E3164" s="2" t="s">
        <v>16806</v>
      </c>
    </row>
    <row r="3165" spans="1:5" s="3" customFormat="1" x14ac:dyDescent="0.25">
      <c r="A3165" s="3" t="s">
        <v>22008</v>
      </c>
      <c r="C3165" s="5">
        <f>SUM(C3164)</f>
        <v>12000</v>
      </c>
      <c r="D3165" s="5">
        <f>SUM(D3164)</f>
        <v>8600</v>
      </c>
      <c r="E3165" s="4"/>
    </row>
    <row r="3166" spans="1:5" x14ac:dyDescent="0.25">
      <c r="A3166" t="s">
        <v>16852</v>
      </c>
      <c r="B3166" t="s">
        <v>8899</v>
      </c>
      <c r="C3166" s="6">
        <v>11115</v>
      </c>
      <c r="D3166" s="6">
        <v>4668</v>
      </c>
      <c r="E3166" s="2" t="s">
        <v>16853</v>
      </c>
    </row>
    <row r="3167" spans="1:5" x14ac:dyDescent="0.25">
      <c r="A3167" t="s">
        <v>16876</v>
      </c>
      <c r="B3167" t="s">
        <v>8950</v>
      </c>
      <c r="C3167" s="6">
        <v>11115</v>
      </c>
      <c r="D3167" s="6">
        <v>0</v>
      </c>
    </row>
    <row r="3168" spans="1:5" x14ac:dyDescent="0.25">
      <c r="A3168" t="s">
        <v>16882</v>
      </c>
      <c r="B3168" t="s">
        <v>8963</v>
      </c>
      <c r="C3168" s="6">
        <v>850</v>
      </c>
      <c r="D3168" s="6">
        <v>850</v>
      </c>
    </row>
    <row r="3169" spans="1:5" s="3" customFormat="1" x14ac:dyDescent="0.25">
      <c r="A3169" s="3" t="s">
        <v>22015</v>
      </c>
      <c r="C3169" s="5">
        <f>SUM(C3166:C3168)</f>
        <v>23080</v>
      </c>
      <c r="D3169" s="5">
        <f>SUM(D3166:D3168)</f>
        <v>5518</v>
      </c>
      <c r="E3169" s="4"/>
    </row>
    <row r="3170" spans="1:5" x14ac:dyDescent="0.25">
      <c r="A3170" t="s">
        <v>16899</v>
      </c>
      <c r="B3170" t="s">
        <v>9043</v>
      </c>
      <c r="C3170" s="6">
        <v>0</v>
      </c>
      <c r="D3170" s="6">
        <v>600</v>
      </c>
      <c r="E3170" s="2" t="s">
        <v>16900</v>
      </c>
    </row>
    <row r="3171" spans="1:5" s="3" customFormat="1" x14ac:dyDescent="0.25">
      <c r="A3171" s="3" t="s">
        <v>22016</v>
      </c>
      <c r="C3171" s="5">
        <f>SUM(C3170)</f>
        <v>0</v>
      </c>
      <c r="D3171" s="5">
        <f>SUM(D3170)</f>
        <v>600</v>
      </c>
      <c r="E3171" s="4"/>
    </row>
    <row r="3172" spans="1:5" x14ac:dyDescent="0.25">
      <c r="A3172" t="s">
        <v>17108</v>
      </c>
      <c r="B3172" t="s">
        <v>4444</v>
      </c>
      <c r="C3172" s="6">
        <v>0</v>
      </c>
      <c r="D3172" s="6">
        <v>2334</v>
      </c>
      <c r="E3172" s="2" t="s">
        <v>17109</v>
      </c>
    </row>
    <row r="3173" spans="1:5" s="3" customFormat="1" x14ac:dyDescent="0.25">
      <c r="A3173" s="3" t="s">
        <v>22033</v>
      </c>
      <c r="C3173" s="5">
        <f>SUM(C3172)</f>
        <v>0</v>
      </c>
      <c r="D3173" s="5">
        <f>SUM(D3172)</f>
        <v>2334</v>
      </c>
      <c r="E3173" s="4"/>
    </row>
    <row r="3174" spans="1:5" x14ac:dyDescent="0.25">
      <c r="A3174" t="s">
        <v>17132</v>
      </c>
      <c r="B3174" t="s">
        <v>4673</v>
      </c>
      <c r="C3174" s="6">
        <v>5000</v>
      </c>
      <c r="D3174" s="6">
        <v>23340</v>
      </c>
      <c r="E3174" s="2" t="s">
        <v>17133</v>
      </c>
    </row>
    <row r="3175" spans="1:5" x14ac:dyDescent="0.25">
      <c r="A3175" t="s">
        <v>17152</v>
      </c>
      <c r="B3175" t="s">
        <v>4714</v>
      </c>
      <c r="C3175" s="6">
        <v>966</v>
      </c>
      <c r="D3175" s="6">
        <v>650</v>
      </c>
      <c r="E3175" s="2" t="s">
        <v>17153</v>
      </c>
    </row>
    <row r="3176" spans="1:5" ht="30" x14ac:dyDescent="0.25">
      <c r="A3176" t="s">
        <v>17156</v>
      </c>
      <c r="B3176" t="s">
        <v>4721</v>
      </c>
      <c r="C3176" s="6">
        <v>8892</v>
      </c>
      <c r="D3176" s="6">
        <v>4668</v>
      </c>
      <c r="E3176" s="2" t="s">
        <v>17157</v>
      </c>
    </row>
    <row r="3177" spans="1:5" ht="30" x14ac:dyDescent="0.25">
      <c r="A3177" t="s">
        <v>17158</v>
      </c>
      <c r="B3177" t="s">
        <v>4724</v>
      </c>
      <c r="C3177" s="6">
        <v>6669</v>
      </c>
      <c r="D3177" s="6">
        <v>4668</v>
      </c>
      <c r="E3177" s="2" t="s">
        <v>17159</v>
      </c>
    </row>
    <row r="3178" spans="1:5" x14ac:dyDescent="0.25">
      <c r="A3178" t="s">
        <v>17165</v>
      </c>
      <c r="B3178" t="s">
        <v>4737</v>
      </c>
      <c r="C3178" s="6">
        <v>1190</v>
      </c>
      <c r="D3178" s="6">
        <v>1190</v>
      </c>
    </row>
    <row r="3179" spans="1:5" s="3" customFormat="1" x14ac:dyDescent="0.25">
      <c r="A3179" s="3" t="s">
        <v>21979</v>
      </c>
      <c r="C3179" s="5">
        <f>SUM(C3174:C3178)</f>
        <v>22717</v>
      </c>
      <c r="D3179" s="5">
        <f>SUM(D3174:D3178)</f>
        <v>34516</v>
      </c>
      <c r="E3179" s="4"/>
    </row>
    <row r="3180" spans="1:5" x14ac:dyDescent="0.25">
      <c r="A3180" t="s">
        <v>17505</v>
      </c>
      <c r="B3180" t="s">
        <v>5470</v>
      </c>
      <c r="C3180" s="6">
        <v>19224</v>
      </c>
      <c r="D3180" s="6">
        <v>18672</v>
      </c>
      <c r="E3180" s="2" t="s">
        <v>17506</v>
      </c>
    </row>
    <row r="3181" spans="1:5" x14ac:dyDescent="0.25">
      <c r="A3181" t="s">
        <v>17525</v>
      </c>
      <c r="B3181" t="s">
        <v>5512</v>
      </c>
      <c r="C3181" s="6">
        <v>0</v>
      </c>
      <c r="D3181" s="6">
        <v>50</v>
      </c>
      <c r="E3181" s="2" t="s">
        <v>17526</v>
      </c>
    </row>
    <row r="3182" spans="1:5" x14ac:dyDescent="0.25">
      <c r="A3182" t="s">
        <v>17529</v>
      </c>
      <c r="B3182" t="s">
        <v>5518</v>
      </c>
      <c r="C3182" s="6">
        <v>4446</v>
      </c>
      <c r="D3182" s="6">
        <v>4668</v>
      </c>
      <c r="E3182" s="2" t="s">
        <v>17530</v>
      </c>
    </row>
    <row r="3183" spans="1:5" x14ac:dyDescent="0.25">
      <c r="A3183" t="s">
        <v>17537</v>
      </c>
      <c r="B3183" t="s">
        <v>5532</v>
      </c>
      <c r="C3183" s="6">
        <v>340</v>
      </c>
      <c r="D3183" s="6">
        <v>340</v>
      </c>
    </row>
    <row r="3184" spans="1:5" s="3" customFormat="1" x14ac:dyDescent="0.25">
      <c r="A3184" s="3" t="s">
        <v>21987</v>
      </c>
      <c r="C3184" s="5">
        <f>SUM(C3180:C3183)</f>
        <v>24010</v>
      </c>
      <c r="D3184" s="5">
        <f>SUM(D3180:D3183)</f>
        <v>23730</v>
      </c>
      <c r="E3184" s="4"/>
    </row>
    <row r="3185" spans="1:5" x14ac:dyDescent="0.25">
      <c r="A3185" t="s">
        <v>17554</v>
      </c>
      <c r="B3185" t="s">
        <v>5568</v>
      </c>
      <c r="C3185" s="6">
        <v>13338</v>
      </c>
      <c r="D3185" s="6">
        <v>14004</v>
      </c>
      <c r="E3185" s="2" t="s">
        <v>17555</v>
      </c>
    </row>
    <row r="3186" spans="1:5" x14ac:dyDescent="0.25">
      <c r="A3186" t="s">
        <v>17574</v>
      </c>
      <c r="B3186" t="s">
        <v>5609</v>
      </c>
      <c r="C3186" s="6">
        <v>0</v>
      </c>
      <c r="D3186" s="6">
        <v>650</v>
      </c>
      <c r="E3186" s="2" t="s">
        <v>17575</v>
      </c>
    </row>
    <row r="3187" spans="1:5" x14ac:dyDescent="0.25">
      <c r="A3187" t="s">
        <v>17578</v>
      </c>
      <c r="B3187" t="s">
        <v>5616</v>
      </c>
      <c r="C3187" s="6">
        <v>0</v>
      </c>
      <c r="D3187" s="6">
        <v>9336</v>
      </c>
      <c r="E3187" s="2" t="s">
        <v>17579</v>
      </c>
    </row>
    <row r="3188" spans="1:5" x14ac:dyDescent="0.25">
      <c r="A3188" t="s">
        <v>17580</v>
      </c>
      <c r="B3188" t="s">
        <v>5619</v>
      </c>
      <c r="C3188" s="6">
        <v>0</v>
      </c>
      <c r="D3188" s="6">
        <v>4668</v>
      </c>
      <c r="E3188" s="2" t="s">
        <v>17581</v>
      </c>
    </row>
    <row r="3189" spans="1:5" s="3" customFormat="1" x14ac:dyDescent="0.25">
      <c r="A3189" s="3" t="s">
        <v>21988</v>
      </c>
      <c r="C3189" s="5">
        <f>SUM(C3185:C3188)</f>
        <v>13338</v>
      </c>
      <c r="D3189" s="5">
        <f>SUM(D3185:D3188)</f>
        <v>28658</v>
      </c>
      <c r="E3189" s="4"/>
    </row>
    <row r="3190" spans="1:5" x14ac:dyDescent="0.25">
      <c r="A3190" t="s">
        <v>17747</v>
      </c>
      <c r="B3190" t="s">
        <v>15051</v>
      </c>
      <c r="C3190" s="6">
        <v>1200</v>
      </c>
      <c r="D3190" s="6">
        <v>0</v>
      </c>
    </row>
    <row r="3191" spans="1:5" s="3" customFormat="1" x14ac:dyDescent="0.25">
      <c r="A3191" s="3" t="s">
        <v>22008</v>
      </c>
      <c r="C3191" s="5">
        <f>SUM(C3190:C3190)</f>
        <v>1200</v>
      </c>
      <c r="D3191" s="5">
        <f>SUM(D3190:D3190)</f>
        <v>0</v>
      </c>
      <c r="E3191" s="4"/>
    </row>
    <row r="3192" spans="1:5" x14ac:dyDescent="0.25">
      <c r="A3192" t="s">
        <v>17793</v>
      </c>
      <c r="B3192" t="s">
        <v>8899</v>
      </c>
      <c r="C3192" s="6">
        <v>0</v>
      </c>
      <c r="D3192" s="6">
        <v>2334</v>
      </c>
      <c r="E3192" s="2" t="s">
        <v>17794</v>
      </c>
    </row>
    <row r="3193" spans="1:5" x14ac:dyDescent="0.25">
      <c r="A3193" t="s">
        <v>17817</v>
      </c>
      <c r="B3193" t="s">
        <v>8950</v>
      </c>
      <c r="C3193" s="6">
        <v>0</v>
      </c>
      <c r="D3193" s="6">
        <v>2334</v>
      </c>
      <c r="E3193" s="2" t="s">
        <v>17818</v>
      </c>
    </row>
    <row r="3194" spans="1:5" x14ac:dyDescent="0.25">
      <c r="A3194" t="s">
        <v>17822</v>
      </c>
      <c r="B3194" t="s">
        <v>8959</v>
      </c>
      <c r="C3194" s="6">
        <v>500</v>
      </c>
      <c r="D3194" s="6">
        <v>0</v>
      </c>
    </row>
    <row r="3195" spans="1:5" s="3" customFormat="1" x14ac:dyDescent="0.25">
      <c r="A3195" s="3" t="s">
        <v>22015</v>
      </c>
      <c r="C3195" s="5">
        <f>SUM(C3192:C3194)</f>
        <v>500</v>
      </c>
      <c r="D3195" s="5">
        <f>SUM(D3192:D3194)</f>
        <v>4668</v>
      </c>
      <c r="E3195" s="4"/>
    </row>
    <row r="3196" spans="1:5" s="3" customFormat="1" x14ac:dyDescent="0.25">
      <c r="A3196" s="3" t="s">
        <v>22045</v>
      </c>
      <c r="C3196" s="5">
        <f>SUM(C3195,C3191,C3189,C3184,C3179,C3173,C3171,C3169,C3165,C3163,C3161,C3159,C3157,C3154,C3152,C3150,C3145,C3141,C3139,C3131,C3126,C3124,C3122,C3117,C3115,C3110,C3105,C3100,C3091,C3086,C3082,C3075,C3054,C3039,C3031,C3024,C3002,C2998,C2994,C2987,C2979,C2974,C2969,C2960,C2958,C2951,C2944,C2940,C2926,C2918,C2913,C2909,C2905,C2891,C2883,C2876,C2856,C2847,C2845,C2841,C2813,C2796,C2779,C2775,C2772,C2768,C2762,C2745,C2738,C2731,C2717,C2698,C2677,C2663,C2660,C2652,C2649,C2646,C2640,C2634,C2629,C2624,C2617,C2612,C2608,C2597,C2577,C2566,C2544,C2538,C2526,C2508,C2501,C2498,C2492,C2488,C2485,C2473,C2463,C2456,C2450,C2445,C2443,C2435,C2431,C2426,C2421,C2404,C2385,C2366,C2354,C2334,C2320,C2318,C2311,C2302,C2293,C2286,C2268,C2265,C2259,C2252,C2246,C2239,C2234,C2229,C2223,C2200,C2196,C2192,C2188,C2184,C2175,C2169,C2164,C2157,C2152,C2141,C2127,C2123,C2094,C2086,C2058,C2042,C2023,C2018,C2001,C1976,C1954,C1928,C1900,C1890,C1864,C1835,C1810,C1792,C1763,C1740,C1712,C1681,C1662,C1642,C1618,C1600,C1584,C1568,C1553,C1537,C1508,C1490,C1473,C1427,C1381,C1345,C1321,C1297,C1278,C1249,C1231,C1212,C1193,C1169,C1147,C1120,C1114,C1094,C1076,C1065,C1043,C1028,C984,C950,C911,C902,C894,C874,C854,C837,C817,C800,C784,C763,C745,C726,C706,C696,C673,C661,C642,C625,C608,C594,C580,C562,C545)</f>
        <v>43451864</v>
      </c>
      <c r="D3196" s="5">
        <f>SUM(D3195,D3191,D3189,D3184,D3179,D3173,D3171,D3169,D3165,D3163,D3161,D3159,D3157,D3154,D3152,D3150,D3145,D3141,D3139,D3131,D3126,D3124,D3122,D3117,D3115,D3110,D3105,D3100,D3091,D3086,D3082,D3075,D3054,D3039,D3031,D3024,D3002,D2998,D2994,D2987,D2979,D2974,D2969,D2960,D2958,D2951,D2944,D2940,D2926,D2918,D2913,D2909,D2905,D2891,D2883,D2876,D2856,D2847,D2845,D2841,D2813,D2796,D2779,D2775,D2772,D2768,D2762,D2745,D2738,D2731,D2717,D2698,D2677,D2663,D2660,D2652,D2649,D2646,D2640,D2634,D2629,D2624,D2617,D2612,D2608,D2597,D2577,D2566,D2544,D2538,D2526,D2508,D2501,D2498,D2492,D2488,D2485,D2473,D2463,D2456,D2450,D2445,D2443,D2435,D2431,D2426,D2421,D2404,D2385,D2366,D2354,D2334,D2320,D2318,D2311,D2302,D2293,D2286,D2268,D2265,D2259,D2252,D2246,D2239,D2234,D2229,D2223,D2200,D2196,D2192,D2188,D2184,D2175,D2169,D2164,D2157,D2152,D2141,D2127,D2123,D2094,D2086,D2058,D2042,D2023,D2018,D2001,D1976,D1954,D1928,D1900,D1890,D1864,D1835,D1810,D1792,D1763,D1740,D1712,D1681,D1662,D1642,D1618,D1600,D1584,D1568,D1553,D1537,D1508,D1490,D1473,D1427,D1381,D1345,D1321,D1297,D1278,D1249,D1231,D1212,D1193,D1169,D1147,D1120,D1114,D1094,D1076,D1065,D1043,D1028,D984,D950,D911,D902,D894,D874,D854,D837,D817,D800,D784,D763,D745,D726,D706,D696,D673,D661,D642,D625,D608,D594,D580,D562,D545)</f>
        <v>44513697</v>
      </c>
      <c r="E3196" s="4"/>
    </row>
    <row r="3197" spans="1:5" x14ac:dyDescent="0.25">
      <c r="A3197" s="21" t="s">
        <v>21897</v>
      </c>
      <c r="B3197" s="21" t="s">
        <v>21918</v>
      </c>
      <c r="C3197" s="6">
        <v>500</v>
      </c>
      <c r="D3197" s="22">
        <v>1200</v>
      </c>
    </row>
    <row r="3198" spans="1:5" x14ac:dyDescent="0.25">
      <c r="A3198" s="21" t="s">
        <v>21898</v>
      </c>
      <c r="B3198" s="21" t="s">
        <v>21919</v>
      </c>
      <c r="C3198" s="6">
        <v>10500</v>
      </c>
      <c r="D3198" s="22">
        <v>10500</v>
      </c>
    </row>
    <row r="3199" spans="1:5" x14ac:dyDescent="0.25">
      <c r="A3199" s="21" t="s">
        <v>21899</v>
      </c>
      <c r="B3199" s="21" t="s">
        <v>21920</v>
      </c>
      <c r="C3199" s="6">
        <v>1500</v>
      </c>
      <c r="D3199" s="22">
        <v>2500</v>
      </c>
    </row>
    <row r="3200" spans="1:5" x14ac:dyDescent="0.25">
      <c r="A3200" s="21" t="s">
        <v>21900</v>
      </c>
      <c r="B3200" s="21" t="s">
        <v>21921</v>
      </c>
      <c r="C3200" s="6">
        <v>491300</v>
      </c>
      <c r="D3200" s="22">
        <v>8500</v>
      </c>
      <c r="E3200" s="2" t="s">
        <v>21915</v>
      </c>
    </row>
    <row r="3201" spans="1:5" x14ac:dyDescent="0.25">
      <c r="A3201" s="21" t="s">
        <v>21901</v>
      </c>
      <c r="B3201" s="21" t="s">
        <v>21922</v>
      </c>
      <c r="C3201" s="6">
        <v>9500</v>
      </c>
      <c r="D3201" s="22">
        <v>24000</v>
      </c>
      <c r="E3201" s="2" t="s">
        <v>21916</v>
      </c>
    </row>
    <row r="3202" spans="1:5" x14ac:dyDescent="0.25">
      <c r="A3202" s="21" t="s">
        <v>21902</v>
      </c>
      <c r="B3202" s="21" t="s">
        <v>21923</v>
      </c>
      <c r="C3202" s="6">
        <v>33000</v>
      </c>
      <c r="D3202" s="22">
        <v>0</v>
      </c>
    </row>
    <row r="3203" spans="1:5" x14ac:dyDescent="0.25">
      <c r="A3203" s="21" t="s">
        <v>21903</v>
      </c>
      <c r="B3203" s="21" t="s">
        <v>21924</v>
      </c>
      <c r="C3203" s="6">
        <v>800</v>
      </c>
      <c r="D3203" s="22">
        <v>800</v>
      </c>
      <c r="E3203" s="2" t="s">
        <v>21917</v>
      </c>
    </row>
    <row r="3204" spans="1:5" x14ac:dyDescent="0.25">
      <c r="A3204" s="21" t="s">
        <v>21904</v>
      </c>
      <c r="B3204" s="21" t="s">
        <v>21925</v>
      </c>
      <c r="C3204" s="6">
        <v>1400</v>
      </c>
      <c r="D3204" s="22">
        <v>1400</v>
      </c>
    </row>
    <row r="3205" spans="1:5" x14ac:dyDescent="0.25">
      <c r="A3205" s="21" t="s">
        <v>21905</v>
      </c>
      <c r="B3205" s="21" t="s">
        <v>21926</v>
      </c>
      <c r="C3205" s="6">
        <v>8700</v>
      </c>
      <c r="D3205" s="22">
        <v>8700</v>
      </c>
    </row>
    <row r="3206" spans="1:5" x14ac:dyDescent="0.25">
      <c r="A3206" s="21" t="s">
        <v>21906</v>
      </c>
      <c r="B3206" s="21" t="s">
        <v>21927</v>
      </c>
      <c r="C3206" s="6">
        <v>700</v>
      </c>
      <c r="D3206" s="22">
        <v>1400</v>
      </c>
    </row>
    <row r="3207" spans="1:5" x14ac:dyDescent="0.25">
      <c r="A3207" s="21" t="s">
        <v>21907</v>
      </c>
      <c r="B3207" s="21" t="s">
        <v>21928</v>
      </c>
      <c r="C3207" s="6">
        <v>2500</v>
      </c>
      <c r="D3207" s="22">
        <v>4000</v>
      </c>
    </row>
    <row r="3208" spans="1:5" x14ac:dyDescent="0.25">
      <c r="A3208" s="21" t="s">
        <v>21908</v>
      </c>
      <c r="B3208" s="21" t="s">
        <v>21929</v>
      </c>
      <c r="C3208" s="6">
        <v>57788</v>
      </c>
      <c r="D3208" s="22">
        <v>0</v>
      </c>
    </row>
    <row r="3209" spans="1:5" x14ac:dyDescent="0.25">
      <c r="A3209" s="21" t="s">
        <v>21909</v>
      </c>
      <c r="B3209" s="21" t="s">
        <v>21930</v>
      </c>
      <c r="C3209" s="6">
        <v>33750</v>
      </c>
      <c r="D3209" s="22">
        <v>0</v>
      </c>
    </row>
    <row r="3210" spans="1:5" x14ac:dyDescent="0.25">
      <c r="A3210" s="21" t="s">
        <v>21910</v>
      </c>
      <c r="B3210" s="21" t="s">
        <v>21931</v>
      </c>
      <c r="C3210" s="6">
        <v>30000</v>
      </c>
      <c r="D3210" s="22">
        <v>0</v>
      </c>
    </row>
    <row r="3211" spans="1:5" x14ac:dyDescent="0.25">
      <c r="A3211" s="21" t="s">
        <v>21911</v>
      </c>
      <c r="B3211" s="21" t="s">
        <v>21932</v>
      </c>
      <c r="C3211" s="6">
        <v>12000</v>
      </c>
      <c r="D3211" s="22">
        <v>67800</v>
      </c>
    </row>
    <row r="3212" spans="1:5" x14ac:dyDescent="0.25">
      <c r="A3212" s="21" t="s">
        <v>21912</v>
      </c>
      <c r="B3212" s="21" t="s">
        <v>21933</v>
      </c>
      <c r="C3212" s="6">
        <v>1936</v>
      </c>
      <c r="D3212" s="22">
        <v>0</v>
      </c>
    </row>
    <row r="3213" spans="1:5" x14ac:dyDescent="0.25">
      <c r="A3213" s="21" t="s">
        <v>21913</v>
      </c>
      <c r="B3213" s="21" t="s">
        <v>21934</v>
      </c>
      <c r="C3213" s="6">
        <v>10349</v>
      </c>
      <c r="D3213" s="22">
        <v>0</v>
      </c>
    </row>
    <row r="3214" spans="1:5" x14ac:dyDescent="0.25">
      <c r="A3214" s="21" t="s">
        <v>21914</v>
      </c>
      <c r="B3214" s="21" t="s">
        <v>21935</v>
      </c>
      <c r="C3214" s="6">
        <v>16211</v>
      </c>
      <c r="D3214" s="22">
        <v>0</v>
      </c>
    </row>
    <row r="3215" spans="1:5" s="3" customFormat="1" x14ac:dyDescent="0.25">
      <c r="A3215" s="3" t="s">
        <v>22046</v>
      </c>
      <c r="C3215" s="5">
        <f>SUM(C3197:C3214)</f>
        <v>722434</v>
      </c>
      <c r="D3215" s="5">
        <f>SUM(D3197:D3214)</f>
        <v>130800</v>
      </c>
      <c r="E3215" s="4"/>
    </row>
    <row r="3216" spans="1:5" s="3" customFormat="1" x14ac:dyDescent="0.25">
      <c r="A3216" s="3" t="s">
        <v>22047</v>
      </c>
      <c r="C3216" s="5">
        <f>SUM(C3215)</f>
        <v>722434</v>
      </c>
      <c r="D3216" s="5">
        <f>SUM(D3215)</f>
        <v>130800</v>
      </c>
      <c r="E3216" s="4"/>
    </row>
    <row r="3217" spans="1:5" x14ac:dyDescent="0.25">
      <c r="A3217" t="s">
        <v>17924</v>
      </c>
      <c r="B3217" t="s">
        <v>17925</v>
      </c>
      <c r="C3217" s="6">
        <v>450</v>
      </c>
      <c r="D3217" s="6">
        <v>450</v>
      </c>
    </row>
    <row r="3218" spans="1:5" x14ac:dyDescent="0.25">
      <c r="A3218" t="s">
        <v>17926</v>
      </c>
      <c r="B3218" t="s">
        <v>17927</v>
      </c>
      <c r="C3218" s="6">
        <v>400</v>
      </c>
      <c r="D3218" s="6">
        <v>400</v>
      </c>
    </row>
    <row r="3219" spans="1:5" x14ac:dyDescent="0.25">
      <c r="A3219" t="s">
        <v>17928</v>
      </c>
      <c r="B3219" t="s">
        <v>17929</v>
      </c>
      <c r="C3219" s="6">
        <v>400</v>
      </c>
      <c r="D3219" s="6">
        <v>400</v>
      </c>
    </row>
    <row r="3220" spans="1:5" x14ac:dyDescent="0.25">
      <c r="A3220" t="s">
        <v>17930</v>
      </c>
      <c r="B3220" t="s">
        <v>17931</v>
      </c>
      <c r="C3220" s="6">
        <v>50</v>
      </c>
      <c r="D3220" s="6">
        <v>50</v>
      </c>
    </row>
    <row r="3221" spans="1:5" x14ac:dyDescent="0.25">
      <c r="A3221" t="s">
        <v>17934</v>
      </c>
      <c r="B3221" t="s">
        <v>17935</v>
      </c>
      <c r="C3221" s="6">
        <v>300</v>
      </c>
      <c r="D3221" s="6">
        <v>400</v>
      </c>
    </row>
    <row r="3222" spans="1:5" ht="30" x14ac:dyDescent="0.25">
      <c r="A3222" t="s">
        <v>17936</v>
      </c>
      <c r="B3222" t="s">
        <v>17937</v>
      </c>
      <c r="C3222" s="6">
        <v>75</v>
      </c>
      <c r="D3222" s="6">
        <v>150</v>
      </c>
      <c r="E3222" s="2" t="s">
        <v>17938</v>
      </c>
    </row>
    <row r="3223" spans="1:5" x14ac:dyDescent="0.25">
      <c r="A3223" t="s">
        <v>17939</v>
      </c>
      <c r="B3223" t="s">
        <v>17940</v>
      </c>
      <c r="C3223" s="6">
        <v>0</v>
      </c>
      <c r="D3223" s="6">
        <v>600</v>
      </c>
    </row>
    <row r="3224" spans="1:5" x14ac:dyDescent="0.25">
      <c r="A3224" t="s">
        <v>17941</v>
      </c>
      <c r="B3224" t="s">
        <v>17942</v>
      </c>
      <c r="C3224" s="6">
        <v>600</v>
      </c>
      <c r="D3224" s="6">
        <v>600</v>
      </c>
    </row>
    <row r="3225" spans="1:5" x14ac:dyDescent="0.25">
      <c r="A3225" t="s">
        <v>17979</v>
      </c>
      <c r="B3225" t="s">
        <v>17980</v>
      </c>
      <c r="C3225" s="6">
        <v>2500</v>
      </c>
      <c r="D3225" s="6">
        <v>2500</v>
      </c>
    </row>
    <row r="3226" spans="1:5" ht="30" x14ac:dyDescent="0.25">
      <c r="A3226" t="s">
        <v>17981</v>
      </c>
      <c r="B3226" t="s">
        <v>17982</v>
      </c>
      <c r="C3226" s="6">
        <v>0</v>
      </c>
      <c r="D3226" s="6">
        <v>800</v>
      </c>
      <c r="E3226" s="2" t="s">
        <v>17983</v>
      </c>
    </row>
    <row r="3227" spans="1:5" ht="30" x14ac:dyDescent="0.25">
      <c r="A3227" t="s">
        <v>17984</v>
      </c>
      <c r="B3227" t="s">
        <v>17985</v>
      </c>
      <c r="C3227" s="6">
        <v>7000</v>
      </c>
      <c r="D3227" s="6">
        <v>7000</v>
      </c>
      <c r="E3227" s="2" t="s">
        <v>17986</v>
      </c>
    </row>
    <row r="3228" spans="1:5" ht="30" x14ac:dyDescent="0.25">
      <c r="A3228" t="s">
        <v>17991</v>
      </c>
      <c r="B3228" t="s">
        <v>17992</v>
      </c>
      <c r="C3228" s="6">
        <v>3000</v>
      </c>
      <c r="D3228" s="6">
        <v>3000</v>
      </c>
      <c r="E3228" s="2" t="s">
        <v>17993</v>
      </c>
    </row>
    <row r="3229" spans="1:5" x14ac:dyDescent="0.25">
      <c r="A3229" t="s">
        <v>17996</v>
      </c>
      <c r="B3229" t="s">
        <v>17997</v>
      </c>
      <c r="C3229" s="6">
        <v>44</v>
      </c>
      <c r="D3229" s="6">
        <v>44</v>
      </c>
    </row>
    <row r="3230" spans="1:5" x14ac:dyDescent="0.25">
      <c r="A3230" t="s">
        <v>17998</v>
      </c>
      <c r="B3230" t="s">
        <v>17999</v>
      </c>
      <c r="C3230" s="6">
        <v>225</v>
      </c>
      <c r="D3230" s="6">
        <v>225</v>
      </c>
    </row>
    <row r="3231" spans="1:5" s="3" customFormat="1" x14ac:dyDescent="0.25">
      <c r="A3231" s="3" t="s">
        <v>21762</v>
      </c>
      <c r="C3231" s="5">
        <f>SUM(C3217:C3230)</f>
        <v>15044</v>
      </c>
      <c r="D3231" s="5">
        <f>SUM(D3217:D3230)</f>
        <v>16619</v>
      </c>
      <c r="E3231" s="4"/>
    </row>
    <row r="3232" spans="1:5" x14ac:dyDescent="0.25">
      <c r="A3232" t="s">
        <v>18004</v>
      </c>
      <c r="B3232" t="s">
        <v>18005</v>
      </c>
      <c r="C3232" s="6">
        <v>200</v>
      </c>
      <c r="D3232" s="6">
        <v>200</v>
      </c>
    </row>
    <row r="3233" spans="1:5" x14ac:dyDescent="0.25">
      <c r="A3233" t="s">
        <v>18016</v>
      </c>
      <c r="B3233" t="s">
        <v>18017</v>
      </c>
      <c r="C3233" s="6">
        <v>600</v>
      </c>
      <c r="D3233" s="6">
        <v>600</v>
      </c>
    </row>
    <row r="3234" spans="1:5" x14ac:dyDescent="0.25">
      <c r="A3234" t="s">
        <v>18020</v>
      </c>
      <c r="B3234" t="s">
        <v>18021</v>
      </c>
      <c r="C3234" s="6">
        <v>2300</v>
      </c>
      <c r="D3234" s="6">
        <v>2300</v>
      </c>
    </row>
    <row r="3235" spans="1:5" s="3" customFormat="1" x14ac:dyDescent="0.25">
      <c r="A3235" s="3" t="s">
        <v>21763</v>
      </c>
      <c r="C3235" s="5">
        <f>SUM(C3232:C3234)</f>
        <v>3100</v>
      </c>
      <c r="D3235" s="5">
        <f>SUM(D3232:D3234)</f>
        <v>3100</v>
      </c>
      <c r="E3235" s="4"/>
    </row>
    <row r="3236" spans="1:5" ht="30" x14ac:dyDescent="0.25">
      <c r="A3236" t="s">
        <v>18070</v>
      </c>
      <c r="B3236" t="s">
        <v>18071</v>
      </c>
      <c r="C3236" s="6">
        <v>8000</v>
      </c>
      <c r="D3236" s="6">
        <v>12000</v>
      </c>
      <c r="E3236" s="2" t="s">
        <v>18072</v>
      </c>
    </row>
    <row r="3237" spans="1:5" x14ac:dyDescent="0.25">
      <c r="A3237" t="s">
        <v>18073</v>
      </c>
      <c r="B3237" t="s">
        <v>18074</v>
      </c>
      <c r="C3237" s="6">
        <v>1200</v>
      </c>
      <c r="D3237" s="6">
        <v>1200</v>
      </c>
    </row>
    <row r="3238" spans="1:5" x14ac:dyDescent="0.25">
      <c r="A3238" t="s">
        <v>18075</v>
      </c>
      <c r="B3238" t="s">
        <v>18076</v>
      </c>
      <c r="C3238" s="6">
        <v>250</v>
      </c>
      <c r="D3238" s="6">
        <v>250</v>
      </c>
    </row>
    <row r="3239" spans="1:5" x14ac:dyDescent="0.25">
      <c r="A3239" t="s">
        <v>18077</v>
      </c>
      <c r="B3239" t="s">
        <v>18078</v>
      </c>
      <c r="C3239" s="6">
        <v>50</v>
      </c>
      <c r="D3239" s="6">
        <v>25</v>
      </c>
    </row>
    <row r="3240" spans="1:5" x14ac:dyDescent="0.25">
      <c r="A3240" t="s">
        <v>18079</v>
      </c>
      <c r="B3240" t="s">
        <v>18080</v>
      </c>
      <c r="C3240" s="6">
        <v>650</v>
      </c>
      <c r="D3240" s="6">
        <v>0</v>
      </c>
    </row>
    <row r="3241" spans="1:5" x14ac:dyDescent="0.25">
      <c r="A3241" t="s">
        <v>18081</v>
      </c>
      <c r="B3241" t="s">
        <v>18082</v>
      </c>
      <c r="C3241" s="6">
        <v>350</v>
      </c>
      <c r="D3241" s="6">
        <v>350</v>
      </c>
    </row>
    <row r="3242" spans="1:5" x14ac:dyDescent="0.25">
      <c r="A3242" t="s">
        <v>18085</v>
      </c>
      <c r="B3242" t="s">
        <v>18086</v>
      </c>
      <c r="C3242" s="6">
        <v>375</v>
      </c>
      <c r="D3242" s="6">
        <v>375</v>
      </c>
    </row>
    <row r="3243" spans="1:5" x14ac:dyDescent="0.25">
      <c r="A3243" t="s">
        <v>18087</v>
      </c>
      <c r="B3243" t="s">
        <v>18088</v>
      </c>
      <c r="C3243" s="6">
        <v>750</v>
      </c>
      <c r="D3243" s="6">
        <v>1000</v>
      </c>
    </row>
    <row r="3244" spans="1:5" x14ac:dyDescent="0.25">
      <c r="A3244" t="s">
        <v>18089</v>
      </c>
      <c r="B3244" t="s">
        <v>18090</v>
      </c>
      <c r="C3244" s="6">
        <v>2540</v>
      </c>
      <c r="D3244" s="6">
        <v>2540</v>
      </c>
    </row>
    <row r="3245" spans="1:5" x14ac:dyDescent="0.25">
      <c r="A3245" t="s">
        <v>18093</v>
      </c>
      <c r="B3245" t="s">
        <v>18094</v>
      </c>
      <c r="C3245" s="6">
        <v>100</v>
      </c>
      <c r="D3245" s="6">
        <v>500</v>
      </c>
      <c r="E3245" s="2" t="s">
        <v>18095</v>
      </c>
    </row>
    <row r="3246" spans="1:5" x14ac:dyDescent="0.25">
      <c r="A3246" t="s">
        <v>18106</v>
      </c>
      <c r="B3246" t="s">
        <v>18107</v>
      </c>
      <c r="C3246" s="6">
        <v>1500</v>
      </c>
      <c r="D3246" s="6">
        <v>1500</v>
      </c>
    </row>
    <row r="3247" spans="1:5" x14ac:dyDescent="0.25">
      <c r="A3247" t="s">
        <v>18116</v>
      </c>
      <c r="B3247" t="s">
        <v>18117</v>
      </c>
      <c r="C3247" s="6">
        <v>16</v>
      </c>
      <c r="D3247" s="6">
        <v>16</v>
      </c>
    </row>
    <row r="3248" spans="1:5" x14ac:dyDescent="0.25">
      <c r="A3248" t="s">
        <v>18118</v>
      </c>
      <c r="B3248" t="s">
        <v>18119</v>
      </c>
      <c r="C3248" s="6">
        <v>593</v>
      </c>
      <c r="D3248" s="6">
        <v>587</v>
      </c>
      <c r="E3248" s="2" t="s">
        <v>947</v>
      </c>
    </row>
    <row r="3249" spans="1:5" x14ac:dyDescent="0.25">
      <c r="A3249" t="s">
        <v>18126</v>
      </c>
      <c r="B3249" t="s">
        <v>18127</v>
      </c>
      <c r="C3249" s="6">
        <v>400</v>
      </c>
      <c r="D3249" s="6">
        <v>400</v>
      </c>
    </row>
    <row r="3250" spans="1:5" x14ac:dyDescent="0.25">
      <c r="A3250" t="s">
        <v>18128</v>
      </c>
      <c r="B3250" t="s">
        <v>18129</v>
      </c>
      <c r="C3250" s="6">
        <v>3000</v>
      </c>
      <c r="D3250" s="6">
        <v>3000</v>
      </c>
    </row>
    <row r="3251" spans="1:5" x14ac:dyDescent="0.25">
      <c r="A3251" t="s">
        <v>18134</v>
      </c>
      <c r="B3251" t="s">
        <v>18135</v>
      </c>
      <c r="C3251" s="6">
        <v>236228</v>
      </c>
      <c r="D3251" s="6">
        <v>248039</v>
      </c>
    </row>
    <row r="3252" spans="1:5" x14ac:dyDescent="0.25">
      <c r="A3252" t="s">
        <v>18136</v>
      </c>
      <c r="B3252" t="s">
        <v>18137</v>
      </c>
      <c r="C3252" s="6">
        <v>42389</v>
      </c>
      <c r="D3252" s="6">
        <v>44510</v>
      </c>
    </row>
    <row r="3253" spans="1:5" x14ac:dyDescent="0.25">
      <c r="A3253" t="s">
        <v>18140</v>
      </c>
      <c r="B3253" t="s">
        <v>18141</v>
      </c>
      <c r="C3253" s="6">
        <v>13510</v>
      </c>
      <c r="D3253" s="6">
        <v>9260</v>
      </c>
    </row>
    <row r="3254" spans="1:5" x14ac:dyDescent="0.25">
      <c r="A3254" t="s">
        <v>18142</v>
      </c>
      <c r="B3254" t="s">
        <v>18143</v>
      </c>
      <c r="C3254" s="6">
        <v>14500</v>
      </c>
      <c r="D3254" s="6">
        <v>14500</v>
      </c>
    </row>
    <row r="3255" spans="1:5" x14ac:dyDescent="0.25">
      <c r="A3255" t="s">
        <v>18144</v>
      </c>
      <c r="B3255" t="s">
        <v>18145</v>
      </c>
      <c r="C3255" s="6">
        <v>3679</v>
      </c>
      <c r="D3255" s="6">
        <v>3807</v>
      </c>
    </row>
    <row r="3256" spans="1:5" x14ac:dyDescent="0.25">
      <c r="A3256" t="s">
        <v>18146</v>
      </c>
      <c r="B3256" t="s">
        <v>18147</v>
      </c>
      <c r="C3256" s="6">
        <v>22687</v>
      </c>
      <c r="D3256" s="6">
        <v>23782</v>
      </c>
    </row>
    <row r="3257" spans="1:5" x14ac:dyDescent="0.25">
      <c r="A3257" t="s">
        <v>18148</v>
      </c>
      <c r="B3257" t="s">
        <v>18149</v>
      </c>
      <c r="C3257" s="6">
        <v>38361</v>
      </c>
      <c r="D3257" s="6">
        <v>38500</v>
      </c>
    </row>
    <row r="3258" spans="1:5" ht="45" x14ac:dyDescent="0.25">
      <c r="A3258" t="s">
        <v>18150</v>
      </c>
      <c r="B3258" t="s">
        <v>18151</v>
      </c>
      <c r="C3258" s="6">
        <v>0</v>
      </c>
      <c r="D3258" s="6">
        <v>26009</v>
      </c>
      <c r="E3258" s="2" t="s">
        <v>18152</v>
      </c>
    </row>
    <row r="3259" spans="1:5" s="3" customFormat="1" x14ac:dyDescent="0.25">
      <c r="A3259" s="3" t="s">
        <v>21764</v>
      </c>
      <c r="C3259" s="5">
        <f>SUM(C3236:C3258)</f>
        <v>391128</v>
      </c>
      <c r="D3259" s="5">
        <f>SUM(D3236:D3258)</f>
        <v>432150</v>
      </c>
      <c r="E3259" s="4"/>
    </row>
    <row r="3260" spans="1:5" x14ac:dyDescent="0.25">
      <c r="A3260" t="s">
        <v>18153</v>
      </c>
      <c r="B3260" t="s">
        <v>18154</v>
      </c>
      <c r="C3260" s="6">
        <v>16800</v>
      </c>
      <c r="D3260" s="6">
        <v>20000</v>
      </c>
      <c r="E3260" s="2" t="s">
        <v>18155</v>
      </c>
    </row>
    <row r="3261" spans="1:5" x14ac:dyDescent="0.25">
      <c r="A3261" t="s">
        <v>18156</v>
      </c>
      <c r="B3261" t="s">
        <v>18157</v>
      </c>
      <c r="C3261" s="6">
        <v>100</v>
      </c>
      <c r="D3261" s="6">
        <v>100</v>
      </c>
    </row>
    <row r="3262" spans="1:5" x14ac:dyDescent="0.25">
      <c r="A3262" t="s">
        <v>18158</v>
      </c>
      <c r="B3262" t="s">
        <v>18159</v>
      </c>
      <c r="C3262" s="6">
        <v>1000</v>
      </c>
      <c r="D3262" s="6">
        <v>1000</v>
      </c>
    </row>
    <row r="3263" spans="1:5" x14ac:dyDescent="0.25">
      <c r="A3263" t="s">
        <v>18160</v>
      </c>
      <c r="B3263" t="s">
        <v>18161</v>
      </c>
      <c r="C3263" s="6">
        <v>100</v>
      </c>
      <c r="D3263" s="6">
        <v>100</v>
      </c>
    </row>
    <row r="3264" spans="1:5" x14ac:dyDescent="0.25">
      <c r="A3264" t="s">
        <v>18164</v>
      </c>
      <c r="B3264" t="s">
        <v>18165</v>
      </c>
      <c r="C3264" s="6">
        <v>300</v>
      </c>
      <c r="D3264" s="6">
        <v>300</v>
      </c>
    </row>
    <row r="3265" spans="1:5" x14ac:dyDescent="0.25">
      <c r="A3265" t="s">
        <v>18166</v>
      </c>
      <c r="B3265" t="s">
        <v>18167</v>
      </c>
      <c r="C3265" s="6">
        <v>300</v>
      </c>
      <c r="D3265" s="6">
        <v>300</v>
      </c>
    </row>
    <row r="3266" spans="1:5" x14ac:dyDescent="0.25">
      <c r="A3266" t="s">
        <v>18170</v>
      </c>
      <c r="B3266" t="s">
        <v>18171</v>
      </c>
      <c r="C3266" s="6">
        <v>750</v>
      </c>
      <c r="D3266" s="6">
        <v>750</v>
      </c>
    </row>
    <row r="3267" spans="1:5" x14ac:dyDescent="0.25">
      <c r="A3267" t="s">
        <v>18172</v>
      </c>
      <c r="B3267" t="s">
        <v>18173</v>
      </c>
      <c r="C3267" s="6">
        <v>3500</v>
      </c>
      <c r="D3267" s="6">
        <v>3500</v>
      </c>
    </row>
    <row r="3268" spans="1:5" x14ac:dyDescent="0.25">
      <c r="A3268" t="s">
        <v>18176</v>
      </c>
      <c r="B3268" t="s">
        <v>18177</v>
      </c>
      <c r="C3268" s="6">
        <v>4000</v>
      </c>
      <c r="D3268" s="6">
        <v>4000</v>
      </c>
    </row>
    <row r="3269" spans="1:5" x14ac:dyDescent="0.25">
      <c r="A3269" t="s">
        <v>18178</v>
      </c>
      <c r="B3269" t="s">
        <v>18179</v>
      </c>
      <c r="C3269" s="6">
        <v>30000</v>
      </c>
      <c r="D3269" s="6">
        <v>33000</v>
      </c>
      <c r="E3269" s="2" t="s">
        <v>18180</v>
      </c>
    </row>
    <row r="3270" spans="1:5" x14ac:dyDescent="0.25">
      <c r="A3270" t="s">
        <v>18183</v>
      </c>
      <c r="B3270" t="s">
        <v>18184</v>
      </c>
      <c r="C3270" s="6">
        <v>1000</v>
      </c>
      <c r="D3270" s="6">
        <v>1000</v>
      </c>
    </row>
    <row r="3271" spans="1:5" x14ac:dyDescent="0.25">
      <c r="A3271" t="s">
        <v>18185</v>
      </c>
      <c r="B3271" t="s">
        <v>18186</v>
      </c>
      <c r="C3271" s="6">
        <v>200</v>
      </c>
      <c r="D3271" s="6">
        <v>200</v>
      </c>
    </row>
    <row r="3272" spans="1:5" x14ac:dyDescent="0.25">
      <c r="A3272" t="s">
        <v>18189</v>
      </c>
      <c r="B3272" t="s">
        <v>18190</v>
      </c>
      <c r="C3272" s="6">
        <v>9000</v>
      </c>
      <c r="D3272" s="6">
        <v>9000</v>
      </c>
    </row>
    <row r="3273" spans="1:5" x14ac:dyDescent="0.25">
      <c r="A3273" t="s">
        <v>18193</v>
      </c>
      <c r="B3273" t="s">
        <v>18194</v>
      </c>
      <c r="C3273" s="6">
        <v>500</v>
      </c>
      <c r="D3273" s="6">
        <v>500</v>
      </c>
    </row>
    <row r="3274" spans="1:5" x14ac:dyDescent="0.25">
      <c r="A3274" t="s">
        <v>18203</v>
      </c>
      <c r="B3274" t="s">
        <v>18204</v>
      </c>
      <c r="C3274" s="6">
        <v>0</v>
      </c>
      <c r="D3274" s="6">
        <v>324</v>
      </c>
      <c r="E3274" s="2" t="s">
        <v>947</v>
      </c>
    </row>
    <row r="3275" spans="1:5" x14ac:dyDescent="0.25">
      <c r="A3275" t="s">
        <v>18211</v>
      </c>
      <c r="B3275" t="s">
        <v>18212</v>
      </c>
      <c r="C3275" s="6">
        <v>500</v>
      </c>
      <c r="D3275" s="6">
        <v>700</v>
      </c>
    </row>
    <row r="3276" spans="1:5" x14ac:dyDescent="0.25">
      <c r="A3276" t="s">
        <v>18213</v>
      </c>
      <c r="B3276" t="s">
        <v>18214</v>
      </c>
      <c r="C3276" s="6">
        <v>1500</v>
      </c>
      <c r="D3276" s="6">
        <v>1500</v>
      </c>
    </row>
    <row r="3277" spans="1:5" x14ac:dyDescent="0.25">
      <c r="A3277" t="s">
        <v>18215</v>
      </c>
      <c r="B3277" t="s">
        <v>18216</v>
      </c>
      <c r="C3277" s="6">
        <v>17000</v>
      </c>
      <c r="D3277" s="6">
        <v>17000</v>
      </c>
    </row>
    <row r="3278" spans="1:5" x14ac:dyDescent="0.25">
      <c r="A3278" t="s">
        <v>18217</v>
      </c>
      <c r="B3278" t="s">
        <v>18218</v>
      </c>
      <c r="C3278" s="6">
        <v>8000</v>
      </c>
      <c r="D3278" s="6">
        <v>8000</v>
      </c>
    </row>
    <row r="3279" spans="1:5" x14ac:dyDescent="0.25">
      <c r="A3279" t="s">
        <v>18225</v>
      </c>
      <c r="B3279" t="s">
        <v>18226</v>
      </c>
      <c r="C3279" s="6">
        <v>20740</v>
      </c>
      <c r="D3279" s="6">
        <v>20740</v>
      </c>
    </row>
    <row r="3280" spans="1:5" x14ac:dyDescent="0.25">
      <c r="A3280" t="s">
        <v>18227</v>
      </c>
      <c r="B3280" t="s">
        <v>18228</v>
      </c>
      <c r="C3280" s="6">
        <v>1500</v>
      </c>
      <c r="D3280" s="6">
        <v>1500</v>
      </c>
    </row>
    <row r="3281" spans="1:5" x14ac:dyDescent="0.25">
      <c r="A3281" t="s">
        <v>18229</v>
      </c>
      <c r="B3281" t="s">
        <v>18230</v>
      </c>
      <c r="C3281" s="6">
        <v>818</v>
      </c>
      <c r="D3281" s="6">
        <v>818</v>
      </c>
    </row>
    <row r="3282" spans="1:5" x14ac:dyDescent="0.25">
      <c r="A3282" t="s">
        <v>18231</v>
      </c>
      <c r="B3282" t="s">
        <v>18232</v>
      </c>
      <c r="C3282" s="6">
        <v>2149</v>
      </c>
      <c r="D3282" s="6">
        <v>2149</v>
      </c>
    </row>
    <row r="3283" spans="1:5" x14ac:dyDescent="0.25">
      <c r="A3283" t="s">
        <v>18233</v>
      </c>
      <c r="B3283" t="s">
        <v>18234</v>
      </c>
      <c r="C3283" s="6">
        <v>715</v>
      </c>
      <c r="D3283" s="6">
        <v>715</v>
      </c>
    </row>
    <row r="3284" spans="1:5" s="3" customFormat="1" x14ac:dyDescent="0.25">
      <c r="A3284" s="3" t="s">
        <v>21765</v>
      </c>
      <c r="C3284" s="5">
        <f>SUM(C3260:C3283)</f>
        <v>120472</v>
      </c>
      <c r="D3284" s="5">
        <f>SUM(D3260:D3283)</f>
        <v>127196</v>
      </c>
      <c r="E3284" s="4"/>
    </row>
    <row r="3285" spans="1:5" x14ac:dyDescent="0.25">
      <c r="A3285" t="s">
        <v>18237</v>
      </c>
      <c r="B3285" t="s">
        <v>18238</v>
      </c>
      <c r="C3285" s="6">
        <v>16800</v>
      </c>
      <c r="D3285" s="6">
        <v>20000</v>
      </c>
      <c r="E3285" s="2" t="s">
        <v>18239</v>
      </c>
    </row>
    <row r="3286" spans="1:5" x14ac:dyDescent="0.25">
      <c r="A3286" t="s">
        <v>18240</v>
      </c>
      <c r="B3286" t="s">
        <v>18241</v>
      </c>
      <c r="C3286" s="6">
        <v>100</v>
      </c>
      <c r="D3286" s="6">
        <v>100</v>
      </c>
    </row>
    <row r="3287" spans="1:5" x14ac:dyDescent="0.25">
      <c r="A3287" t="s">
        <v>18242</v>
      </c>
      <c r="B3287" t="s">
        <v>18243</v>
      </c>
      <c r="C3287" s="6">
        <v>1000</v>
      </c>
      <c r="D3287" s="6">
        <v>1000</v>
      </c>
    </row>
    <row r="3288" spans="1:5" x14ac:dyDescent="0.25">
      <c r="A3288" t="s">
        <v>18244</v>
      </c>
      <c r="B3288" t="s">
        <v>18245</v>
      </c>
      <c r="C3288" s="6">
        <v>100</v>
      </c>
      <c r="D3288" s="6">
        <v>100</v>
      </c>
    </row>
    <row r="3289" spans="1:5" x14ac:dyDescent="0.25">
      <c r="A3289" t="s">
        <v>18246</v>
      </c>
      <c r="B3289" t="s">
        <v>18247</v>
      </c>
      <c r="C3289" s="6">
        <v>0</v>
      </c>
      <c r="D3289" s="6">
        <v>0</v>
      </c>
    </row>
    <row r="3290" spans="1:5" x14ac:dyDescent="0.25">
      <c r="A3290" t="s">
        <v>18248</v>
      </c>
      <c r="B3290" t="s">
        <v>18249</v>
      </c>
      <c r="C3290" s="6">
        <v>300</v>
      </c>
      <c r="D3290" s="6">
        <v>300</v>
      </c>
    </row>
    <row r="3291" spans="1:5" x14ac:dyDescent="0.25">
      <c r="A3291" t="s">
        <v>18250</v>
      </c>
      <c r="B3291" t="s">
        <v>18251</v>
      </c>
      <c r="C3291" s="6">
        <v>300</v>
      </c>
      <c r="D3291" s="6">
        <v>300</v>
      </c>
    </row>
    <row r="3292" spans="1:5" x14ac:dyDescent="0.25">
      <c r="A3292" t="s">
        <v>18252</v>
      </c>
      <c r="B3292" t="s">
        <v>18253</v>
      </c>
      <c r="C3292" s="6">
        <v>0</v>
      </c>
      <c r="D3292" s="6">
        <v>0</v>
      </c>
    </row>
    <row r="3293" spans="1:5" x14ac:dyDescent="0.25">
      <c r="A3293" t="s">
        <v>18254</v>
      </c>
      <c r="B3293" t="s">
        <v>18255</v>
      </c>
      <c r="C3293" s="6">
        <v>750</v>
      </c>
      <c r="D3293" s="6">
        <v>750</v>
      </c>
    </row>
    <row r="3294" spans="1:5" x14ac:dyDescent="0.25">
      <c r="A3294" t="s">
        <v>18256</v>
      </c>
      <c r="B3294" t="s">
        <v>18257</v>
      </c>
      <c r="C3294" s="6">
        <v>3500</v>
      </c>
      <c r="D3294" s="6">
        <v>3500</v>
      </c>
    </row>
    <row r="3295" spans="1:5" x14ac:dyDescent="0.25">
      <c r="A3295" t="s">
        <v>18258</v>
      </c>
      <c r="B3295" t="s">
        <v>18259</v>
      </c>
      <c r="C3295" s="6">
        <v>0</v>
      </c>
      <c r="D3295" s="6">
        <v>0</v>
      </c>
    </row>
    <row r="3296" spans="1:5" x14ac:dyDescent="0.25">
      <c r="A3296" t="s">
        <v>18260</v>
      </c>
      <c r="B3296" t="s">
        <v>18261</v>
      </c>
      <c r="C3296" s="6">
        <v>4000</v>
      </c>
      <c r="D3296" s="6">
        <v>4000</v>
      </c>
    </row>
    <row r="3297" spans="1:5" x14ac:dyDescent="0.25">
      <c r="A3297" t="s">
        <v>18262</v>
      </c>
      <c r="B3297" t="s">
        <v>18263</v>
      </c>
      <c r="C3297" s="6">
        <v>30000</v>
      </c>
      <c r="D3297" s="6">
        <v>33000</v>
      </c>
      <c r="E3297" s="2" t="s">
        <v>18264</v>
      </c>
    </row>
    <row r="3298" spans="1:5" x14ac:dyDescent="0.25">
      <c r="A3298" t="s">
        <v>18265</v>
      </c>
      <c r="B3298" t="s">
        <v>18266</v>
      </c>
      <c r="C3298" s="6">
        <v>0</v>
      </c>
      <c r="D3298" s="6">
        <v>0</v>
      </c>
    </row>
    <row r="3299" spans="1:5" x14ac:dyDescent="0.25">
      <c r="A3299" t="s">
        <v>18267</v>
      </c>
      <c r="B3299" t="s">
        <v>18268</v>
      </c>
      <c r="C3299" s="6">
        <v>1000</v>
      </c>
      <c r="D3299" s="6">
        <v>1000</v>
      </c>
    </row>
    <row r="3300" spans="1:5" x14ac:dyDescent="0.25">
      <c r="A3300" t="s">
        <v>18269</v>
      </c>
      <c r="B3300" t="s">
        <v>18270</v>
      </c>
      <c r="C3300" s="6">
        <v>200</v>
      </c>
      <c r="D3300" s="6">
        <v>200</v>
      </c>
    </row>
    <row r="3301" spans="1:5" x14ac:dyDescent="0.25">
      <c r="A3301" t="s">
        <v>18271</v>
      </c>
      <c r="B3301" t="s">
        <v>18272</v>
      </c>
      <c r="C3301" s="6">
        <v>0</v>
      </c>
      <c r="D3301" s="6">
        <v>0</v>
      </c>
    </row>
    <row r="3302" spans="1:5" x14ac:dyDescent="0.25">
      <c r="A3302" t="s">
        <v>18273</v>
      </c>
      <c r="B3302" t="s">
        <v>18274</v>
      </c>
      <c r="C3302" s="6">
        <v>9000</v>
      </c>
      <c r="D3302" s="6">
        <v>9000</v>
      </c>
    </row>
    <row r="3303" spans="1:5" x14ac:dyDescent="0.25">
      <c r="A3303" t="s">
        <v>18275</v>
      </c>
      <c r="B3303" t="s">
        <v>18276</v>
      </c>
      <c r="C3303" s="6">
        <v>0</v>
      </c>
      <c r="D3303" s="6">
        <v>0</v>
      </c>
    </row>
    <row r="3304" spans="1:5" x14ac:dyDescent="0.25">
      <c r="A3304" t="s">
        <v>18277</v>
      </c>
      <c r="B3304" t="s">
        <v>18278</v>
      </c>
      <c r="C3304" s="6">
        <v>500</v>
      </c>
      <c r="D3304" s="6">
        <v>500</v>
      </c>
    </row>
    <row r="3305" spans="1:5" x14ac:dyDescent="0.25">
      <c r="A3305" t="s">
        <v>18279</v>
      </c>
      <c r="B3305" t="s">
        <v>18280</v>
      </c>
      <c r="C3305" s="6">
        <v>0</v>
      </c>
      <c r="D3305" s="6">
        <v>0</v>
      </c>
    </row>
    <row r="3306" spans="1:5" x14ac:dyDescent="0.25">
      <c r="A3306" t="s">
        <v>18281</v>
      </c>
      <c r="B3306" t="s">
        <v>18282</v>
      </c>
      <c r="C3306" s="6">
        <v>0</v>
      </c>
      <c r="D3306" s="6">
        <v>0</v>
      </c>
    </row>
    <row r="3307" spans="1:5" x14ac:dyDescent="0.25">
      <c r="A3307" t="s">
        <v>18283</v>
      </c>
      <c r="B3307" t="s">
        <v>18284</v>
      </c>
      <c r="C3307" s="6">
        <v>0</v>
      </c>
      <c r="D3307" s="6">
        <v>0</v>
      </c>
    </row>
    <row r="3308" spans="1:5" x14ac:dyDescent="0.25">
      <c r="A3308" t="s">
        <v>18285</v>
      </c>
      <c r="B3308" t="s">
        <v>18286</v>
      </c>
      <c r="C3308" s="6">
        <v>0</v>
      </c>
      <c r="D3308" s="6">
        <v>0</v>
      </c>
      <c r="E3308"/>
    </row>
    <row r="3309" spans="1:5" x14ac:dyDescent="0.25">
      <c r="A3309" t="s">
        <v>18287</v>
      </c>
      <c r="B3309" t="s">
        <v>18288</v>
      </c>
      <c r="C3309" s="6">
        <v>0</v>
      </c>
      <c r="D3309" s="6">
        <v>0</v>
      </c>
      <c r="E3309"/>
    </row>
    <row r="3310" spans="1:5" x14ac:dyDescent="0.25">
      <c r="A3310" t="s">
        <v>18289</v>
      </c>
      <c r="B3310" t="s">
        <v>18290</v>
      </c>
      <c r="C3310" s="6">
        <v>0</v>
      </c>
      <c r="D3310" s="6">
        <v>0</v>
      </c>
      <c r="E3310"/>
    </row>
    <row r="3311" spans="1:5" x14ac:dyDescent="0.25">
      <c r="A3311" t="s">
        <v>18291</v>
      </c>
      <c r="B3311" t="s">
        <v>18292</v>
      </c>
      <c r="C3311" s="6">
        <v>0</v>
      </c>
      <c r="D3311" s="6">
        <v>0</v>
      </c>
      <c r="E3311"/>
    </row>
    <row r="3312" spans="1:5" x14ac:dyDescent="0.25">
      <c r="A3312" t="s">
        <v>18293</v>
      </c>
      <c r="B3312" t="s">
        <v>18294</v>
      </c>
      <c r="C3312" s="6">
        <v>0</v>
      </c>
      <c r="D3312" s="6">
        <v>0</v>
      </c>
      <c r="E3312"/>
    </row>
    <row r="3313" spans="1:5" x14ac:dyDescent="0.25">
      <c r="A3313" t="s">
        <v>18295</v>
      </c>
      <c r="B3313" t="s">
        <v>18296</v>
      </c>
      <c r="C3313" s="6">
        <v>500</v>
      </c>
      <c r="D3313" s="6">
        <v>700</v>
      </c>
      <c r="E3313"/>
    </row>
    <row r="3314" spans="1:5" x14ac:dyDescent="0.25">
      <c r="A3314" t="s">
        <v>18297</v>
      </c>
      <c r="B3314" t="s">
        <v>18298</v>
      </c>
      <c r="C3314" s="6">
        <v>1500</v>
      </c>
      <c r="D3314" s="6">
        <v>1500</v>
      </c>
      <c r="E3314"/>
    </row>
    <row r="3315" spans="1:5" x14ac:dyDescent="0.25">
      <c r="A3315" t="s">
        <v>18299</v>
      </c>
      <c r="B3315" t="s">
        <v>18300</v>
      </c>
      <c r="C3315" s="6">
        <v>17000</v>
      </c>
      <c r="D3315" s="6">
        <v>17000</v>
      </c>
      <c r="E3315"/>
    </row>
    <row r="3316" spans="1:5" x14ac:dyDescent="0.25">
      <c r="A3316" t="s">
        <v>18301</v>
      </c>
      <c r="B3316" t="s">
        <v>18302</v>
      </c>
      <c r="C3316" s="6">
        <v>8000</v>
      </c>
      <c r="D3316" s="6">
        <v>8000</v>
      </c>
      <c r="E3316"/>
    </row>
    <row r="3317" spans="1:5" x14ac:dyDescent="0.25">
      <c r="A3317" t="s">
        <v>18303</v>
      </c>
      <c r="B3317" t="s">
        <v>18304</v>
      </c>
      <c r="C3317" s="6">
        <v>0</v>
      </c>
      <c r="D3317" s="6">
        <v>0</v>
      </c>
      <c r="E3317"/>
    </row>
    <row r="3318" spans="1:5" x14ac:dyDescent="0.25">
      <c r="A3318" t="s">
        <v>18305</v>
      </c>
      <c r="B3318" t="s">
        <v>18306</v>
      </c>
      <c r="C3318" s="6">
        <v>0</v>
      </c>
      <c r="D3318" s="6">
        <v>0</v>
      </c>
      <c r="E3318"/>
    </row>
    <row r="3319" spans="1:5" x14ac:dyDescent="0.25">
      <c r="A3319" t="s">
        <v>18307</v>
      </c>
      <c r="B3319" t="s">
        <v>18308</v>
      </c>
      <c r="C3319" s="6">
        <v>0</v>
      </c>
      <c r="D3319" s="6">
        <v>0</v>
      </c>
      <c r="E3319"/>
    </row>
    <row r="3320" spans="1:5" x14ac:dyDescent="0.25">
      <c r="A3320" t="s">
        <v>18309</v>
      </c>
      <c r="B3320" t="s">
        <v>18310</v>
      </c>
      <c r="C3320" s="6">
        <v>20320</v>
      </c>
      <c r="D3320" s="6">
        <v>20320</v>
      </c>
      <c r="E3320"/>
    </row>
    <row r="3321" spans="1:5" x14ac:dyDescent="0.25">
      <c r="A3321" t="s">
        <v>18311</v>
      </c>
      <c r="B3321" t="s">
        <v>18312</v>
      </c>
      <c r="C3321" s="6">
        <v>1500</v>
      </c>
      <c r="D3321" s="6">
        <v>1500</v>
      </c>
      <c r="E3321"/>
    </row>
    <row r="3322" spans="1:5" x14ac:dyDescent="0.25">
      <c r="A3322" t="s">
        <v>18313</v>
      </c>
      <c r="B3322" t="s">
        <v>18314</v>
      </c>
      <c r="C3322" s="6">
        <v>200</v>
      </c>
      <c r="D3322" s="6">
        <v>200</v>
      </c>
      <c r="E3322"/>
    </row>
    <row r="3323" spans="1:5" x14ac:dyDescent="0.25">
      <c r="A3323" t="s">
        <v>18315</v>
      </c>
      <c r="B3323" t="s">
        <v>18316</v>
      </c>
      <c r="C3323" s="6">
        <v>1717</v>
      </c>
      <c r="D3323" s="6">
        <v>1717</v>
      </c>
      <c r="E3323"/>
    </row>
    <row r="3324" spans="1:5" x14ac:dyDescent="0.25">
      <c r="A3324" t="s">
        <v>18317</v>
      </c>
      <c r="B3324" t="s">
        <v>18318</v>
      </c>
      <c r="C3324" s="6">
        <v>1432</v>
      </c>
      <c r="D3324" s="6">
        <v>1432</v>
      </c>
    </row>
    <row r="3325" spans="1:5" x14ac:dyDescent="0.25">
      <c r="A3325" t="s">
        <v>18319</v>
      </c>
      <c r="B3325" t="s">
        <v>18320</v>
      </c>
      <c r="C3325" s="6">
        <v>0</v>
      </c>
      <c r="D3325" s="6">
        <v>0</v>
      </c>
    </row>
    <row r="3326" spans="1:5" s="3" customFormat="1" x14ac:dyDescent="0.25">
      <c r="A3326" s="3" t="s">
        <v>21766</v>
      </c>
      <c r="C3326" s="5">
        <f>SUM(C3285:C3325)</f>
        <v>119719</v>
      </c>
      <c r="D3326" s="5">
        <f>SUM(D3285:D3325)</f>
        <v>126119</v>
      </c>
      <c r="E3326" s="4"/>
    </row>
    <row r="3327" spans="1:5" ht="30" x14ac:dyDescent="0.25">
      <c r="A3327" t="s">
        <v>18321</v>
      </c>
      <c r="B3327" t="s">
        <v>18322</v>
      </c>
      <c r="C3327" s="6">
        <v>30877</v>
      </c>
      <c r="D3327" s="6">
        <v>41000</v>
      </c>
      <c r="E3327" s="2" t="s">
        <v>18323</v>
      </c>
    </row>
    <row r="3328" spans="1:5" x14ac:dyDescent="0.25">
      <c r="A3328" t="s">
        <v>18324</v>
      </c>
      <c r="B3328" t="s">
        <v>18325</v>
      </c>
      <c r="C3328" s="6">
        <v>350</v>
      </c>
      <c r="D3328" s="6">
        <v>350</v>
      </c>
    </row>
    <row r="3329" spans="1:5" x14ac:dyDescent="0.25">
      <c r="A3329" t="s">
        <v>18326</v>
      </c>
      <c r="B3329" t="s">
        <v>18327</v>
      </c>
      <c r="C3329" s="6">
        <v>1500</v>
      </c>
      <c r="D3329" s="6">
        <v>1500</v>
      </c>
    </row>
    <row r="3330" spans="1:5" x14ac:dyDescent="0.25">
      <c r="A3330" t="s">
        <v>18328</v>
      </c>
      <c r="B3330" t="s">
        <v>18329</v>
      </c>
      <c r="C3330" s="6">
        <v>100</v>
      </c>
      <c r="D3330" s="6">
        <v>100</v>
      </c>
    </row>
    <row r="3331" spans="1:5" x14ac:dyDescent="0.25">
      <c r="A3331" t="s">
        <v>18330</v>
      </c>
      <c r="B3331" t="s">
        <v>18331</v>
      </c>
      <c r="C3331" s="6">
        <v>6000</v>
      </c>
      <c r="D3331" s="6">
        <v>2700</v>
      </c>
      <c r="E3331" s="2" t="s">
        <v>18332</v>
      </c>
    </row>
    <row r="3332" spans="1:5" x14ac:dyDescent="0.25">
      <c r="A3332" t="s">
        <v>18333</v>
      </c>
      <c r="B3332" t="s">
        <v>18334</v>
      </c>
      <c r="C3332" s="6">
        <v>100</v>
      </c>
      <c r="D3332" s="6">
        <v>100</v>
      </c>
    </row>
    <row r="3333" spans="1:5" x14ac:dyDescent="0.25">
      <c r="A3333" t="s">
        <v>18335</v>
      </c>
      <c r="B3333" t="s">
        <v>18336</v>
      </c>
      <c r="C3333" s="6">
        <v>500</v>
      </c>
      <c r="D3333" s="6">
        <v>500</v>
      </c>
    </row>
    <row r="3334" spans="1:5" x14ac:dyDescent="0.25">
      <c r="A3334" t="s">
        <v>18341</v>
      </c>
      <c r="B3334" t="s">
        <v>18342</v>
      </c>
      <c r="C3334" s="6">
        <v>2600</v>
      </c>
      <c r="D3334" s="6">
        <v>2600</v>
      </c>
    </row>
    <row r="3335" spans="1:5" x14ac:dyDescent="0.25">
      <c r="A3335" t="s">
        <v>18343</v>
      </c>
      <c r="B3335" t="s">
        <v>18344</v>
      </c>
      <c r="C3335" s="6">
        <v>0</v>
      </c>
      <c r="D3335" s="6">
        <v>0</v>
      </c>
    </row>
    <row r="3336" spans="1:5" x14ac:dyDescent="0.25">
      <c r="A3336" t="s">
        <v>18345</v>
      </c>
      <c r="B3336" t="s">
        <v>18346</v>
      </c>
      <c r="C3336" s="6">
        <v>4000</v>
      </c>
      <c r="D3336" s="6">
        <v>4000</v>
      </c>
    </row>
    <row r="3337" spans="1:5" x14ac:dyDescent="0.25">
      <c r="A3337" t="s">
        <v>18347</v>
      </c>
      <c r="B3337" t="s">
        <v>18348</v>
      </c>
      <c r="C3337" s="6">
        <v>37400</v>
      </c>
      <c r="D3337" s="6">
        <v>41000</v>
      </c>
      <c r="E3337" s="2" t="s">
        <v>18349</v>
      </c>
    </row>
    <row r="3338" spans="1:5" x14ac:dyDescent="0.25">
      <c r="A3338" t="s">
        <v>18352</v>
      </c>
      <c r="B3338" t="s">
        <v>18353</v>
      </c>
      <c r="C3338" s="6">
        <v>1700</v>
      </c>
      <c r="D3338" s="6">
        <v>1700</v>
      </c>
    </row>
    <row r="3339" spans="1:5" x14ac:dyDescent="0.25">
      <c r="A3339" t="s">
        <v>18354</v>
      </c>
      <c r="B3339" t="s">
        <v>18355</v>
      </c>
      <c r="C3339" s="6">
        <v>200</v>
      </c>
      <c r="D3339" s="6">
        <v>200</v>
      </c>
    </row>
    <row r="3340" spans="1:5" x14ac:dyDescent="0.25">
      <c r="A3340" t="s">
        <v>18358</v>
      </c>
      <c r="B3340" t="s">
        <v>18359</v>
      </c>
      <c r="C3340" s="6">
        <v>22500</v>
      </c>
      <c r="D3340" s="6">
        <v>22500</v>
      </c>
    </row>
    <row r="3341" spans="1:5" x14ac:dyDescent="0.25">
      <c r="A3341" t="s">
        <v>18360</v>
      </c>
      <c r="B3341" t="s">
        <v>18361</v>
      </c>
      <c r="C3341" s="6">
        <v>500</v>
      </c>
      <c r="D3341" s="6">
        <v>500</v>
      </c>
    </row>
    <row r="3342" spans="1:5" x14ac:dyDescent="0.25">
      <c r="A3342" t="s">
        <v>18370</v>
      </c>
      <c r="B3342" t="s">
        <v>18371</v>
      </c>
      <c r="C3342" s="6">
        <v>361</v>
      </c>
      <c r="D3342" s="6">
        <v>361</v>
      </c>
      <c r="E3342" s="2" t="s">
        <v>947</v>
      </c>
    </row>
    <row r="3343" spans="1:5" x14ac:dyDescent="0.25">
      <c r="A3343" t="s">
        <v>18376</v>
      </c>
      <c r="B3343" t="s">
        <v>18377</v>
      </c>
      <c r="C3343" s="6">
        <v>2712</v>
      </c>
      <c r="D3343" s="6">
        <v>0</v>
      </c>
    </row>
    <row r="3344" spans="1:5" x14ac:dyDescent="0.25">
      <c r="A3344" t="s">
        <v>18378</v>
      </c>
      <c r="B3344" t="s">
        <v>18379</v>
      </c>
      <c r="C3344" s="6">
        <v>700</v>
      </c>
      <c r="D3344" s="6">
        <v>500</v>
      </c>
    </row>
    <row r="3345" spans="1:5" x14ac:dyDescent="0.25">
      <c r="A3345" t="s">
        <v>18380</v>
      </c>
      <c r="B3345" t="s">
        <v>18381</v>
      </c>
      <c r="C3345" s="6">
        <v>2500</v>
      </c>
      <c r="D3345" s="6">
        <v>2500</v>
      </c>
    </row>
    <row r="3346" spans="1:5" x14ac:dyDescent="0.25">
      <c r="A3346" t="s">
        <v>18382</v>
      </c>
      <c r="B3346" t="s">
        <v>18383</v>
      </c>
      <c r="C3346" s="6">
        <v>17000</v>
      </c>
      <c r="D3346" s="6">
        <v>17000</v>
      </c>
    </row>
    <row r="3347" spans="1:5" x14ac:dyDescent="0.25">
      <c r="A3347" t="s">
        <v>18384</v>
      </c>
      <c r="B3347" t="s">
        <v>18385</v>
      </c>
      <c r="C3347" s="6">
        <v>8000</v>
      </c>
      <c r="D3347" s="6">
        <v>8000</v>
      </c>
    </row>
    <row r="3348" spans="1:5" x14ac:dyDescent="0.25">
      <c r="A3348" t="s">
        <v>18390</v>
      </c>
      <c r="B3348" t="s">
        <v>18391</v>
      </c>
      <c r="C3348" s="6">
        <v>18320</v>
      </c>
      <c r="D3348" s="6">
        <v>18320</v>
      </c>
    </row>
    <row r="3349" spans="1:5" x14ac:dyDescent="0.25">
      <c r="A3349" t="s">
        <v>18392</v>
      </c>
      <c r="B3349" t="s">
        <v>18393</v>
      </c>
      <c r="C3349" s="6">
        <v>600</v>
      </c>
      <c r="D3349" s="6">
        <v>600</v>
      </c>
    </row>
    <row r="3350" spans="1:5" x14ac:dyDescent="0.25">
      <c r="A3350" t="s">
        <v>18394</v>
      </c>
      <c r="B3350" t="s">
        <v>18395</v>
      </c>
      <c r="C3350" s="6">
        <v>280</v>
      </c>
      <c r="D3350" s="6">
        <v>174</v>
      </c>
    </row>
    <row r="3351" spans="1:5" x14ac:dyDescent="0.25">
      <c r="A3351" t="s">
        <v>18396</v>
      </c>
      <c r="B3351" t="s">
        <v>18397</v>
      </c>
      <c r="C3351" s="6">
        <v>1140</v>
      </c>
      <c r="D3351" s="6">
        <v>1140</v>
      </c>
    </row>
    <row r="3352" spans="1:5" x14ac:dyDescent="0.25">
      <c r="A3352" t="s">
        <v>18398</v>
      </c>
      <c r="B3352" t="s">
        <v>18399</v>
      </c>
      <c r="C3352" s="6">
        <v>2832</v>
      </c>
      <c r="D3352" s="6">
        <v>2832</v>
      </c>
    </row>
    <row r="3353" spans="1:5" x14ac:dyDescent="0.25">
      <c r="A3353" t="s">
        <v>18400</v>
      </c>
      <c r="B3353" t="s">
        <v>18401</v>
      </c>
      <c r="C3353" s="6">
        <v>19300</v>
      </c>
      <c r="D3353" s="6">
        <v>0</v>
      </c>
    </row>
    <row r="3354" spans="1:5" s="3" customFormat="1" x14ac:dyDescent="0.25">
      <c r="A3354" s="3" t="s">
        <v>21767</v>
      </c>
      <c r="C3354" s="5">
        <f>SUM(C3327:C3353)</f>
        <v>182072</v>
      </c>
      <c r="D3354" s="5">
        <f>SUM(D3327:D3353)</f>
        <v>170177</v>
      </c>
      <c r="E3354" s="4"/>
    </row>
    <row r="3355" spans="1:5" x14ac:dyDescent="0.25">
      <c r="A3355" t="s">
        <v>18402</v>
      </c>
      <c r="B3355" t="s">
        <v>18403</v>
      </c>
      <c r="C3355" s="6">
        <v>21275</v>
      </c>
      <c r="D3355" s="6">
        <v>29000</v>
      </c>
      <c r="E3355" s="2" t="s">
        <v>18404</v>
      </c>
    </row>
    <row r="3356" spans="1:5" x14ac:dyDescent="0.25">
      <c r="A3356" t="s">
        <v>18405</v>
      </c>
      <c r="B3356" t="s">
        <v>18406</v>
      </c>
      <c r="C3356" s="6">
        <v>150</v>
      </c>
      <c r="D3356" s="6">
        <v>150</v>
      </c>
    </row>
    <row r="3357" spans="1:5" x14ac:dyDescent="0.25">
      <c r="A3357" t="s">
        <v>18407</v>
      </c>
      <c r="B3357" t="s">
        <v>18408</v>
      </c>
      <c r="C3357" s="6">
        <v>600</v>
      </c>
      <c r="D3357" s="6">
        <v>600</v>
      </c>
    </row>
    <row r="3358" spans="1:5" x14ac:dyDescent="0.25">
      <c r="A3358" t="s">
        <v>18409</v>
      </c>
      <c r="B3358" t="s">
        <v>18410</v>
      </c>
      <c r="C3358" s="6">
        <v>100</v>
      </c>
      <c r="D3358" s="6">
        <v>100</v>
      </c>
    </row>
    <row r="3359" spans="1:5" x14ac:dyDescent="0.25">
      <c r="A3359" t="s">
        <v>18411</v>
      </c>
      <c r="B3359" t="s">
        <v>18412</v>
      </c>
      <c r="C3359" s="6">
        <v>0</v>
      </c>
      <c r="D3359" s="6">
        <v>0</v>
      </c>
    </row>
    <row r="3360" spans="1:5" x14ac:dyDescent="0.25">
      <c r="A3360" t="s">
        <v>18413</v>
      </c>
      <c r="B3360" t="s">
        <v>18414</v>
      </c>
      <c r="C3360" s="6">
        <v>100</v>
      </c>
      <c r="D3360" s="6">
        <v>100</v>
      </c>
    </row>
    <row r="3361" spans="1:5" x14ac:dyDescent="0.25">
      <c r="A3361" t="s">
        <v>18415</v>
      </c>
      <c r="B3361" t="s">
        <v>18416</v>
      </c>
      <c r="C3361" s="6">
        <v>500</v>
      </c>
      <c r="D3361" s="6">
        <v>500</v>
      </c>
    </row>
    <row r="3362" spans="1:5" x14ac:dyDescent="0.25">
      <c r="A3362" t="s">
        <v>18417</v>
      </c>
      <c r="B3362" t="s">
        <v>18418</v>
      </c>
      <c r="C3362" s="6">
        <v>0</v>
      </c>
      <c r="D3362" s="6">
        <v>0</v>
      </c>
    </row>
    <row r="3363" spans="1:5" x14ac:dyDescent="0.25">
      <c r="A3363" t="s">
        <v>18419</v>
      </c>
      <c r="B3363" t="s">
        <v>18420</v>
      </c>
      <c r="C3363" s="6">
        <v>0</v>
      </c>
      <c r="D3363" s="6">
        <v>0</v>
      </c>
    </row>
    <row r="3364" spans="1:5" x14ac:dyDescent="0.25">
      <c r="A3364" t="s">
        <v>18421</v>
      </c>
      <c r="B3364" t="s">
        <v>18422</v>
      </c>
      <c r="C3364" s="6">
        <v>1850</v>
      </c>
      <c r="D3364" s="6">
        <v>1850</v>
      </c>
    </row>
    <row r="3365" spans="1:5" x14ac:dyDescent="0.25">
      <c r="A3365" t="s">
        <v>18423</v>
      </c>
      <c r="B3365" t="s">
        <v>18424</v>
      </c>
      <c r="C3365" s="6">
        <v>0</v>
      </c>
      <c r="D3365" s="6">
        <v>0</v>
      </c>
    </row>
    <row r="3366" spans="1:5" x14ac:dyDescent="0.25">
      <c r="A3366" t="s">
        <v>18425</v>
      </c>
      <c r="B3366" t="s">
        <v>18426</v>
      </c>
      <c r="C3366" s="6">
        <v>4000</v>
      </c>
      <c r="D3366" s="6">
        <v>4000</v>
      </c>
    </row>
    <row r="3367" spans="1:5" x14ac:dyDescent="0.25">
      <c r="A3367" t="s">
        <v>18427</v>
      </c>
      <c r="B3367" t="s">
        <v>18428</v>
      </c>
      <c r="C3367" s="6">
        <v>31500</v>
      </c>
      <c r="D3367" s="6">
        <v>34500</v>
      </c>
      <c r="E3367" s="2" t="s">
        <v>18429</v>
      </c>
    </row>
    <row r="3368" spans="1:5" x14ac:dyDescent="0.25">
      <c r="A3368" t="s">
        <v>18430</v>
      </c>
      <c r="B3368" t="s">
        <v>18431</v>
      </c>
      <c r="C3368" s="6">
        <v>0</v>
      </c>
      <c r="D3368" s="6">
        <v>0</v>
      </c>
    </row>
    <row r="3369" spans="1:5" x14ac:dyDescent="0.25">
      <c r="A3369" t="s">
        <v>18432</v>
      </c>
      <c r="B3369" t="s">
        <v>18433</v>
      </c>
      <c r="C3369" s="6">
        <v>1600</v>
      </c>
      <c r="D3369" s="6">
        <v>1600</v>
      </c>
    </row>
    <row r="3370" spans="1:5" x14ac:dyDescent="0.25">
      <c r="A3370" t="s">
        <v>18434</v>
      </c>
      <c r="B3370" t="s">
        <v>18435</v>
      </c>
      <c r="C3370" s="6">
        <v>200</v>
      </c>
      <c r="D3370" s="6">
        <v>200</v>
      </c>
    </row>
    <row r="3371" spans="1:5" x14ac:dyDescent="0.25">
      <c r="A3371" t="s">
        <v>18436</v>
      </c>
      <c r="B3371" t="s">
        <v>18437</v>
      </c>
      <c r="C3371" s="6">
        <v>0</v>
      </c>
      <c r="D3371" s="6">
        <v>0</v>
      </c>
    </row>
    <row r="3372" spans="1:5" x14ac:dyDescent="0.25">
      <c r="A3372" t="s">
        <v>18438</v>
      </c>
      <c r="B3372" t="s">
        <v>18439</v>
      </c>
      <c r="C3372" s="6">
        <v>15000</v>
      </c>
      <c r="D3372" s="6">
        <v>15000</v>
      </c>
    </row>
    <row r="3373" spans="1:5" x14ac:dyDescent="0.25">
      <c r="A3373" t="s">
        <v>18440</v>
      </c>
      <c r="B3373" t="s">
        <v>18441</v>
      </c>
      <c r="C3373" s="6">
        <v>0</v>
      </c>
      <c r="D3373" s="6">
        <v>0</v>
      </c>
    </row>
    <row r="3374" spans="1:5" x14ac:dyDescent="0.25">
      <c r="A3374" t="s">
        <v>18442</v>
      </c>
      <c r="B3374" t="s">
        <v>18443</v>
      </c>
      <c r="C3374" s="6">
        <v>500</v>
      </c>
      <c r="D3374" s="6">
        <v>500</v>
      </c>
    </row>
    <row r="3375" spans="1:5" x14ac:dyDescent="0.25">
      <c r="A3375" t="s">
        <v>18444</v>
      </c>
      <c r="B3375" t="s">
        <v>18445</v>
      </c>
      <c r="C3375" s="6">
        <v>0</v>
      </c>
      <c r="D3375" s="6">
        <v>0</v>
      </c>
    </row>
    <row r="3376" spans="1:5" x14ac:dyDescent="0.25">
      <c r="A3376" t="s">
        <v>18446</v>
      </c>
      <c r="B3376" t="s">
        <v>18447</v>
      </c>
      <c r="C3376" s="6">
        <v>0</v>
      </c>
      <c r="D3376" s="6">
        <v>0</v>
      </c>
    </row>
    <row r="3377" spans="1:5" x14ac:dyDescent="0.25">
      <c r="A3377" t="s">
        <v>18448</v>
      </c>
      <c r="B3377" t="s">
        <v>18449</v>
      </c>
      <c r="C3377" s="6">
        <v>0</v>
      </c>
      <c r="D3377" s="6">
        <v>0</v>
      </c>
    </row>
    <row r="3378" spans="1:5" x14ac:dyDescent="0.25">
      <c r="A3378" t="s">
        <v>18450</v>
      </c>
      <c r="B3378" t="s">
        <v>18451</v>
      </c>
      <c r="C3378" s="6">
        <v>0</v>
      </c>
      <c r="D3378" s="6">
        <v>0</v>
      </c>
    </row>
    <row r="3379" spans="1:5" x14ac:dyDescent="0.25">
      <c r="A3379" t="s">
        <v>18452</v>
      </c>
      <c r="B3379" t="s">
        <v>18453</v>
      </c>
      <c r="C3379" s="6">
        <v>361</v>
      </c>
      <c r="D3379" s="6">
        <v>361</v>
      </c>
      <c r="E3379" s="2" t="s">
        <v>947</v>
      </c>
    </row>
    <row r="3380" spans="1:5" x14ac:dyDescent="0.25">
      <c r="A3380" t="s">
        <v>18454</v>
      </c>
      <c r="B3380" t="s">
        <v>18455</v>
      </c>
      <c r="C3380" s="6">
        <v>0</v>
      </c>
      <c r="D3380" s="6">
        <v>0</v>
      </c>
    </row>
    <row r="3381" spans="1:5" x14ac:dyDescent="0.25">
      <c r="A3381" t="s">
        <v>18456</v>
      </c>
      <c r="B3381" t="s">
        <v>18457</v>
      </c>
      <c r="C3381" s="6">
        <v>0</v>
      </c>
      <c r="D3381" s="6">
        <v>0</v>
      </c>
    </row>
    <row r="3382" spans="1:5" x14ac:dyDescent="0.25">
      <c r="A3382" t="s">
        <v>18458</v>
      </c>
      <c r="B3382" t="s">
        <v>18459</v>
      </c>
      <c r="C3382" s="6">
        <v>0</v>
      </c>
      <c r="D3382" s="6">
        <v>0</v>
      </c>
    </row>
    <row r="3383" spans="1:5" x14ac:dyDescent="0.25">
      <c r="A3383" t="s">
        <v>18460</v>
      </c>
      <c r="B3383" t="s">
        <v>18461</v>
      </c>
      <c r="C3383" s="6">
        <v>500</v>
      </c>
      <c r="D3383" s="6">
        <v>500</v>
      </c>
    </row>
    <row r="3384" spans="1:5" x14ac:dyDescent="0.25">
      <c r="A3384" t="s">
        <v>18462</v>
      </c>
      <c r="B3384" t="s">
        <v>18463</v>
      </c>
      <c r="C3384" s="6">
        <v>1500</v>
      </c>
      <c r="D3384" s="6">
        <v>1500</v>
      </c>
    </row>
    <row r="3385" spans="1:5" x14ac:dyDescent="0.25">
      <c r="A3385" t="s">
        <v>18464</v>
      </c>
      <c r="B3385" t="s">
        <v>18465</v>
      </c>
      <c r="C3385" s="6">
        <v>15000</v>
      </c>
      <c r="D3385" s="6">
        <v>15000</v>
      </c>
    </row>
    <row r="3386" spans="1:5" x14ac:dyDescent="0.25">
      <c r="A3386" t="s">
        <v>18466</v>
      </c>
      <c r="B3386" t="s">
        <v>18467</v>
      </c>
      <c r="C3386" s="6">
        <v>8000</v>
      </c>
      <c r="D3386" s="6">
        <v>8000</v>
      </c>
    </row>
    <row r="3387" spans="1:5" x14ac:dyDescent="0.25">
      <c r="A3387" t="s">
        <v>18468</v>
      </c>
      <c r="B3387" t="s">
        <v>18469</v>
      </c>
      <c r="C3387" s="6">
        <v>0</v>
      </c>
      <c r="D3387" s="6">
        <v>0</v>
      </c>
    </row>
    <row r="3388" spans="1:5" x14ac:dyDescent="0.25">
      <c r="A3388" t="s">
        <v>18470</v>
      </c>
      <c r="B3388" t="s">
        <v>18471</v>
      </c>
      <c r="C3388" s="6">
        <v>0</v>
      </c>
      <c r="D3388" s="6">
        <v>0</v>
      </c>
    </row>
    <row r="3389" spans="1:5" x14ac:dyDescent="0.25">
      <c r="A3389" t="s">
        <v>18472</v>
      </c>
      <c r="B3389" t="s">
        <v>18473</v>
      </c>
      <c r="C3389" s="6">
        <v>0</v>
      </c>
      <c r="D3389" s="6">
        <v>0</v>
      </c>
    </row>
    <row r="3390" spans="1:5" x14ac:dyDescent="0.25">
      <c r="A3390" t="s">
        <v>18474</v>
      </c>
      <c r="B3390" t="s">
        <v>18475</v>
      </c>
      <c r="C3390" s="6">
        <v>18740</v>
      </c>
      <c r="D3390" s="6">
        <v>18740</v>
      </c>
    </row>
    <row r="3391" spans="1:5" x14ac:dyDescent="0.25">
      <c r="A3391" t="s">
        <v>18476</v>
      </c>
      <c r="B3391" t="s">
        <v>18477</v>
      </c>
      <c r="C3391" s="6">
        <v>600</v>
      </c>
      <c r="D3391" s="6">
        <v>600</v>
      </c>
    </row>
    <row r="3392" spans="1:5" x14ac:dyDescent="0.25">
      <c r="A3392" t="s">
        <v>18478</v>
      </c>
      <c r="B3392" t="s">
        <v>18479</v>
      </c>
      <c r="C3392" s="6">
        <v>280</v>
      </c>
      <c r="D3392" s="6">
        <v>280</v>
      </c>
    </row>
    <row r="3393" spans="1:5" x14ac:dyDescent="0.25">
      <c r="A3393" t="s">
        <v>18480</v>
      </c>
      <c r="B3393" t="s">
        <v>18481</v>
      </c>
      <c r="C3393" s="6">
        <v>1451</v>
      </c>
      <c r="D3393" s="6">
        <v>1451</v>
      </c>
    </row>
    <row r="3394" spans="1:5" x14ac:dyDescent="0.25">
      <c r="A3394" t="s">
        <v>18482</v>
      </c>
      <c r="B3394" t="s">
        <v>18483</v>
      </c>
      <c r="C3394" s="6">
        <v>2640</v>
      </c>
      <c r="D3394" s="6">
        <v>2640</v>
      </c>
    </row>
    <row r="3395" spans="1:5" x14ac:dyDescent="0.25">
      <c r="A3395" t="s">
        <v>18484</v>
      </c>
      <c r="B3395" t="s">
        <v>18485</v>
      </c>
      <c r="C3395" s="6">
        <v>16000</v>
      </c>
      <c r="D3395" s="6">
        <v>0</v>
      </c>
    </row>
    <row r="3396" spans="1:5" s="3" customFormat="1" x14ac:dyDescent="0.25">
      <c r="A3396" s="3" t="s">
        <v>21768</v>
      </c>
      <c r="C3396" s="5">
        <f>SUM(C3355:C3395)</f>
        <v>142447</v>
      </c>
      <c r="D3396" s="5">
        <f>SUM(D3355:D3395)</f>
        <v>137172</v>
      </c>
      <c r="E3396" s="4"/>
    </row>
    <row r="3397" spans="1:5" x14ac:dyDescent="0.25">
      <c r="A3397" t="s">
        <v>18486</v>
      </c>
      <c r="B3397" t="s">
        <v>18487</v>
      </c>
      <c r="C3397" s="6">
        <v>8000</v>
      </c>
      <c r="D3397" s="6">
        <v>9500</v>
      </c>
      <c r="E3397" s="2" t="s">
        <v>18488</v>
      </c>
    </row>
    <row r="3398" spans="1:5" x14ac:dyDescent="0.25">
      <c r="A3398" t="s">
        <v>18489</v>
      </c>
      <c r="B3398" t="s">
        <v>18490</v>
      </c>
      <c r="C3398" s="6">
        <v>350</v>
      </c>
      <c r="D3398" s="6">
        <v>350</v>
      </c>
    </row>
    <row r="3399" spans="1:5" x14ac:dyDescent="0.25">
      <c r="A3399" t="s">
        <v>18491</v>
      </c>
      <c r="B3399" t="s">
        <v>18492</v>
      </c>
      <c r="C3399" s="6">
        <v>1800</v>
      </c>
      <c r="D3399" s="6">
        <v>2000</v>
      </c>
      <c r="E3399" s="2" t="s">
        <v>18493</v>
      </c>
    </row>
    <row r="3400" spans="1:5" x14ac:dyDescent="0.25">
      <c r="A3400" t="s">
        <v>18494</v>
      </c>
      <c r="B3400" t="s">
        <v>18495</v>
      </c>
      <c r="C3400" s="6">
        <v>500</v>
      </c>
      <c r="D3400" s="6">
        <v>1000</v>
      </c>
      <c r="E3400" s="2" t="s">
        <v>18496</v>
      </c>
    </row>
    <row r="3401" spans="1:5" x14ac:dyDescent="0.25">
      <c r="A3401" t="s">
        <v>18497</v>
      </c>
      <c r="B3401" t="s">
        <v>18498</v>
      </c>
      <c r="C3401" s="6">
        <v>24000</v>
      </c>
      <c r="D3401" s="6">
        <v>24000</v>
      </c>
    </row>
    <row r="3402" spans="1:5" x14ac:dyDescent="0.25">
      <c r="A3402" t="s">
        <v>18499</v>
      </c>
      <c r="B3402" t="s">
        <v>18500</v>
      </c>
      <c r="C3402" s="6">
        <v>0</v>
      </c>
      <c r="D3402" s="6">
        <v>4500</v>
      </c>
      <c r="E3402" s="2" t="s">
        <v>18501</v>
      </c>
    </row>
    <row r="3403" spans="1:5" x14ac:dyDescent="0.25">
      <c r="A3403" t="s">
        <v>18502</v>
      </c>
      <c r="B3403" t="s">
        <v>18503</v>
      </c>
      <c r="C3403" s="6">
        <v>1000</v>
      </c>
      <c r="D3403" s="6">
        <v>1500</v>
      </c>
      <c r="E3403" s="2" t="s">
        <v>18493</v>
      </c>
    </row>
    <row r="3404" spans="1:5" x14ac:dyDescent="0.25">
      <c r="A3404" t="s">
        <v>18504</v>
      </c>
      <c r="B3404" t="s">
        <v>18505</v>
      </c>
      <c r="C3404" s="6">
        <v>0</v>
      </c>
      <c r="D3404" s="6">
        <v>0</v>
      </c>
    </row>
    <row r="3405" spans="1:5" x14ac:dyDescent="0.25">
      <c r="A3405" t="s">
        <v>18506</v>
      </c>
      <c r="B3405" t="s">
        <v>18507</v>
      </c>
      <c r="C3405" s="6">
        <v>0</v>
      </c>
      <c r="D3405" s="6">
        <v>0</v>
      </c>
    </row>
    <row r="3406" spans="1:5" x14ac:dyDescent="0.25">
      <c r="A3406" t="s">
        <v>18508</v>
      </c>
      <c r="B3406" t="s">
        <v>18509</v>
      </c>
      <c r="C3406" s="6">
        <v>0</v>
      </c>
      <c r="D3406" s="6">
        <v>0</v>
      </c>
    </row>
    <row r="3407" spans="1:5" x14ac:dyDescent="0.25">
      <c r="A3407" t="s">
        <v>18510</v>
      </c>
      <c r="B3407" t="s">
        <v>18511</v>
      </c>
      <c r="C3407" s="6">
        <v>300</v>
      </c>
      <c r="D3407" s="6">
        <v>300</v>
      </c>
    </row>
    <row r="3408" spans="1:5" x14ac:dyDescent="0.25">
      <c r="A3408" t="s">
        <v>18512</v>
      </c>
      <c r="B3408" t="s">
        <v>18513</v>
      </c>
      <c r="C3408" s="6">
        <v>0</v>
      </c>
      <c r="D3408" s="6">
        <v>0</v>
      </c>
    </row>
    <row r="3409" spans="1:5" x14ac:dyDescent="0.25">
      <c r="A3409" t="s">
        <v>18514</v>
      </c>
      <c r="B3409" t="s">
        <v>18515</v>
      </c>
      <c r="C3409" s="6">
        <v>300</v>
      </c>
      <c r="D3409" s="6">
        <v>300</v>
      </c>
    </row>
    <row r="3410" spans="1:5" x14ac:dyDescent="0.25">
      <c r="A3410" t="s">
        <v>18516</v>
      </c>
      <c r="B3410" t="s">
        <v>18517</v>
      </c>
      <c r="C3410" s="6">
        <v>15000</v>
      </c>
      <c r="D3410" s="6">
        <v>18000</v>
      </c>
      <c r="E3410" s="2" t="s">
        <v>18518</v>
      </c>
    </row>
    <row r="3411" spans="1:5" x14ac:dyDescent="0.25">
      <c r="A3411" t="s">
        <v>18519</v>
      </c>
      <c r="B3411" t="s">
        <v>18520</v>
      </c>
      <c r="C3411" s="6">
        <v>0</v>
      </c>
      <c r="D3411" s="6">
        <v>0</v>
      </c>
    </row>
    <row r="3412" spans="1:5" x14ac:dyDescent="0.25">
      <c r="A3412" t="s">
        <v>18521</v>
      </c>
      <c r="B3412" t="s">
        <v>18522</v>
      </c>
      <c r="C3412" s="6">
        <v>0</v>
      </c>
      <c r="D3412" s="6">
        <v>0</v>
      </c>
    </row>
    <row r="3413" spans="1:5" x14ac:dyDescent="0.25">
      <c r="A3413" t="s">
        <v>18523</v>
      </c>
      <c r="B3413" t="s">
        <v>18524</v>
      </c>
      <c r="C3413" s="6">
        <v>1750</v>
      </c>
      <c r="D3413" s="6">
        <v>750</v>
      </c>
    </row>
    <row r="3414" spans="1:5" x14ac:dyDescent="0.25">
      <c r="A3414" t="s">
        <v>18525</v>
      </c>
      <c r="B3414" t="s">
        <v>18526</v>
      </c>
      <c r="C3414" s="6">
        <v>2300</v>
      </c>
      <c r="D3414" s="6">
        <v>3200</v>
      </c>
    </row>
    <row r="3415" spans="1:5" x14ac:dyDescent="0.25">
      <c r="A3415" t="s">
        <v>18527</v>
      </c>
      <c r="B3415" t="s">
        <v>18528</v>
      </c>
      <c r="C3415" s="6">
        <v>0</v>
      </c>
      <c r="D3415" s="6">
        <v>0</v>
      </c>
    </row>
    <row r="3416" spans="1:5" x14ac:dyDescent="0.25">
      <c r="A3416" t="s">
        <v>18529</v>
      </c>
      <c r="B3416" t="s">
        <v>18530</v>
      </c>
      <c r="C3416" s="6">
        <v>3000</v>
      </c>
      <c r="D3416" s="6">
        <v>3000</v>
      </c>
    </row>
    <row r="3417" spans="1:5" x14ac:dyDescent="0.25">
      <c r="A3417" t="s">
        <v>18531</v>
      </c>
      <c r="B3417" t="s">
        <v>18532</v>
      </c>
      <c r="C3417" s="6">
        <v>0</v>
      </c>
      <c r="D3417" s="6">
        <v>0</v>
      </c>
    </row>
    <row r="3418" spans="1:5" x14ac:dyDescent="0.25">
      <c r="A3418" t="s">
        <v>18533</v>
      </c>
      <c r="B3418" t="s">
        <v>18534</v>
      </c>
      <c r="C3418" s="6">
        <v>0</v>
      </c>
      <c r="D3418" s="6">
        <v>0</v>
      </c>
    </row>
    <row r="3419" spans="1:5" x14ac:dyDescent="0.25">
      <c r="A3419" t="s">
        <v>18535</v>
      </c>
      <c r="B3419" t="s">
        <v>18536</v>
      </c>
      <c r="C3419" s="6">
        <v>0</v>
      </c>
      <c r="D3419" s="6">
        <v>0</v>
      </c>
    </row>
    <row r="3420" spans="1:5" x14ac:dyDescent="0.25">
      <c r="A3420" t="s">
        <v>18537</v>
      </c>
      <c r="B3420" t="s">
        <v>18538</v>
      </c>
      <c r="C3420" s="6">
        <v>0</v>
      </c>
      <c r="D3420" s="6">
        <v>0</v>
      </c>
    </row>
    <row r="3421" spans="1:5" x14ac:dyDescent="0.25">
      <c r="A3421" t="s">
        <v>18539</v>
      </c>
      <c r="B3421" t="s">
        <v>18540</v>
      </c>
      <c r="C3421" s="6">
        <v>244</v>
      </c>
      <c r="D3421" s="6">
        <v>0</v>
      </c>
    </row>
    <row r="3422" spans="1:5" x14ac:dyDescent="0.25">
      <c r="A3422" t="s">
        <v>18541</v>
      </c>
      <c r="B3422" t="s">
        <v>18542</v>
      </c>
      <c r="C3422" s="6">
        <v>0</v>
      </c>
      <c r="D3422" s="6">
        <v>0</v>
      </c>
    </row>
    <row r="3423" spans="1:5" x14ac:dyDescent="0.25">
      <c r="A3423" t="s">
        <v>18543</v>
      </c>
      <c r="B3423" t="s">
        <v>18544</v>
      </c>
      <c r="C3423" s="6">
        <v>0</v>
      </c>
      <c r="D3423" s="6">
        <v>0</v>
      </c>
    </row>
    <row r="3424" spans="1:5" x14ac:dyDescent="0.25">
      <c r="A3424" t="s">
        <v>18545</v>
      </c>
      <c r="B3424" t="s">
        <v>18546</v>
      </c>
      <c r="C3424" s="6">
        <v>1200</v>
      </c>
      <c r="D3424" s="6">
        <v>1200</v>
      </c>
    </row>
    <row r="3425" spans="1:5" x14ac:dyDescent="0.25">
      <c r="A3425" t="s">
        <v>18547</v>
      </c>
      <c r="B3425" t="s">
        <v>18548</v>
      </c>
      <c r="C3425" s="6">
        <v>0</v>
      </c>
      <c r="D3425" s="6">
        <v>4000</v>
      </c>
      <c r="E3425" s="2" t="s">
        <v>18549</v>
      </c>
    </row>
    <row r="3426" spans="1:5" x14ac:dyDescent="0.25">
      <c r="A3426" t="s">
        <v>18550</v>
      </c>
      <c r="B3426" t="s">
        <v>18551</v>
      </c>
      <c r="C3426" s="6">
        <v>0</v>
      </c>
      <c r="D3426" s="6">
        <v>0</v>
      </c>
    </row>
    <row r="3427" spans="1:5" x14ac:dyDescent="0.25">
      <c r="A3427" t="s">
        <v>18552</v>
      </c>
      <c r="B3427" t="s">
        <v>18553</v>
      </c>
      <c r="C3427" s="6">
        <v>35000</v>
      </c>
      <c r="D3427" s="6">
        <v>35000</v>
      </c>
    </row>
    <row r="3428" spans="1:5" x14ac:dyDescent="0.25">
      <c r="A3428" t="s">
        <v>18554</v>
      </c>
      <c r="B3428" t="s">
        <v>18555</v>
      </c>
      <c r="C3428" s="6">
        <v>4500</v>
      </c>
      <c r="D3428" s="6">
        <v>4500</v>
      </c>
    </row>
    <row r="3429" spans="1:5" x14ac:dyDescent="0.25">
      <c r="A3429" t="s">
        <v>18556</v>
      </c>
      <c r="B3429" t="s">
        <v>18557</v>
      </c>
      <c r="C3429" s="6">
        <v>59024</v>
      </c>
      <c r="D3429" s="6">
        <v>61975</v>
      </c>
    </row>
    <row r="3430" spans="1:5" x14ac:dyDescent="0.25">
      <c r="A3430" t="s">
        <v>18558</v>
      </c>
      <c r="B3430" t="s">
        <v>18559</v>
      </c>
      <c r="C3430" s="6">
        <v>0</v>
      </c>
      <c r="D3430" s="6">
        <v>0</v>
      </c>
    </row>
    <row r="3431" spans="1:5" x14ac:dyDescent="0.25">
      <c r="A3431" t="s">
        <v>18560</v>
      </c>
      <c r="B3431" t="s">
        <v>18561</v>
      </c>
      <c r="C3431" s="6">
        <v>27740</v>
      </c>
      <c r="D3431" s="6">
        <v>26740</v>
      </c>
    </row>
    <row r="3432" spans="1:5" x14ac:dyDescent="0.25">
      <c r="A3432" t="s">
        <v>18562</v>
      </c>
      <c r="B3432" t="s">
        <v>18563</v>
      </c>
      <c r="C3432" s="6">
        <v>0</v>
      </c>
      <c r="D3432" s="6">
        <v>0</v>
      </c>
    </row>
    <row r="3433" spans="1:5" x14ac:dyDescent="0.25">
      <c r="A3433" t="s">
        <v>18564</v>
      </c>
      <c r="B3433" t="s">
        <v>18565</v>
      </c>
      <c r="C3433" s="6">
        <v>1231</v>
      </c>
      <c r="D3433" s="6">
        <v>1274</v>
      </c>
    </row>
    <row r="3434" spans="1:5" x14ac:dyDescent="0.25">
      <c r="A3434" t="s">
        <v>18566</v>
      </c>
      <c r="B3434" t="s">
        <v>18567</v>
      </c>
      <c r="C3434" s="6">
        <v>6369</v>
      </c>
      <c r="D3434" s="6">
        <v>6591</v>
      </c>
    </row>
    <row r="3435" spans="1:5" x14ac:dyDescent="0.25">
      <c r="A3435" t="s">
        <v>18568</v>
      </c>
      <c r="B3435" t="s">
        <v>18569</v>
      </c>
      <c r="C3435" s="6">
        <v>11845</v>
      </c>
      <c r="D3435" s="6">
        <v>11875</v>
      </c>
    </row>
    <row r="3436" spans="1:5" x14ac:dyDescent="0.25">
      <c r="A3436" t="s">
        <v>18570</v>
      </c>
      <c r="B3436" t="s">
        <v>18571</v>
      </c>
      <c r="C3436" s="6">
        <v>0</v>
      </c>
      <c r="D3436" s="6">
        <v>12500</v>
      </c>
      <c r="E3436" s="2" t="s">
        <v>18572</v>
      </c>
    </row>
    <row r="3437" spans="1:5" s="3" customFormat="1" x14ac:dyDescent="0.25">
      <c r="A3437" s="3" t="s">
        <v>21769</v>
      </c>
      <c r="C3437" s="5">
        <f>SUM(C3397:C3436)</f>
        <v>205453</v>
      </c>
      <c r="D3437" s="5">
        <f>SUM(D3397:D3436)</f>
        <v>234055</v>
      </c>
      <c r="E3437" s="4"/>
    </row>
    <row r="3438" spans="1:5" x14ac:dyDescent="0.25">
      <c r="A3438" t="s">
        <v>18573</v>
      </c>
      <c r="B3438" t="s">
        <v>18574</v>
      </c>
      <c r="C3438" s="6">
        <v>15000</v>
      </c>
      <c r="D3438" s="6">
        <v>17500</v>
      </c>
    </row>
    <row r="3439" spans="1:5" x14ac:dyDescent="0.25">
      <c r="A3439" t="s">
        <v>18575</v>
      </c>
      <c r="B3439" t="s">
        <v>18576</v>
      </c>
      <c r="C3439" s="6">
        <v>100</v>
      </c>
      <c r="D3439" s="6">
        <v>100</v>
      </c>
    </row>
    <row r="3440" spans="1:5" x14ac:dyDescent="0.25">
      <c r="A3440" t="s">
        <v>18577</v>
      </c>
      <c r="B3440" t="s">
        <v>18578</v>
      </c>
      <c r="C3440" s="6">
        <v>1000</v>
      </c>
      <c r="D3440" s="6">
        <v>1000</v>
      </c>
    </row>
    <row r="3441" spans="1:5" x14ac:dyDescent="0.25">
      <c r="A3441" t="s">
        <v>18579</v>
      </c>
      <c r="B3441" t="s">
        <v>18580</v>
      </c>
      <c r="C3441" s="6">
        <v>25</v>
      </c>
      <c r="D3441" s="6">
        <v>25</v>
      </c>
    </row>
    <row r="3442" spans="1:5" x14ac:dyDescent="0.25">
      <c r="A3442" t="s">
        <v>18581</v>
      </c>
      <c r="B3442" t="s">
        <v>18582</v>
      </c>
      <c r="C3442" s="6">
        <v>0</v>
      </c>
      <c r="D3442" s="6">
        <v>0</v>
      </c>
    </row>
    <row r="3443" spans="1:5" x14ac:dyDescent="0.25">
      <c r="A3443" t="s">
        <v>18583</v>
      </c>
      <c r="B3443" t="s">
        <v>18584</v>
      </c>
      <c r="C3443" s="6">
        <v>1000</v>
      </c>
      <c r="D3443" s="6">
        <v>1000</v>
      </c>
    </row>
    <row r="3444" spans="1:5" x14ac:dyDescent="0.25">
      <c r="A3444" t="s">
        <v>18585</v>
      </c>
      <c r="B3444" t="s">
        <v>18586</v>
      </c>
      <c r="C3444" s="6">
        <v>300</v>
      </c>
      <c r="D3444" s="6">
        <v>300</v>
      </c>
    </row>
    <row r="3445" spans="1:5" x14ac:dyDescent="0.25">
      <c r="A3445" t="s">
        <v>18587</v>
      </c>
      <c r="B3445" t="s">
        <v>18588</v>
      </c>
      <c r="C3445" s="6">
        <v>350</v>
      </c>
      <c r="D3445" s="6">
        <v>350</v>
      </c>
    </row>
    <row r="3446" spans="1:5" x14ac:dyDescent="0.25">
      <c r="A3446" t="s">
        <v>18589</v>
      </c>
      <c r="B3446" t="s">
        <v>18590</v>
      </c>
      <c r="C3446" s="6">
        <v>0</v>
      </c>
      <c r="D3446" s="6">
        <v>250</v>
      </c>
    </row>
    <row r="3447" spans="1:5" x14ac:dyDescent="0.25">
      <c r="A3447" t="s">
        <v>18591</v>
      </c>
      <c r="B3447" t="s">
        <v>18592</v>
      </c>
      <c r="C3447" s="6">
        <v>2000</v>
      </c>
      <c r="D3447" s="6">
        <v>2000</v>
      </c>
    </row>
    <row r="3448" spans="1:5" x14ac:dyDescent="0.25">
      <c r="A3448" t="s">
        <v>18593</v>
      </c>
      <c r="B3448" t="s">
        <v>18594</v>
      </c>
      <c r="C3448" s="6">
        <v>0</v>
      </c>
      <c r="D3448" s="6">
        <v>0</v>
      </c>
    </row>
    <row r="3449" spans="1:5" x14ac:dyDescent="0.25">
      <c r="A3449" t="s">
        <v>18595</v>
      </c>
      <c r="B3449" t="s">
        <v>18596</v>
      </c>
      <c r="C3449" s="6">
        <v>4000</v>
      </c>
      <c r="D3449" s="6">
        <v>4000</v>
      </c>
    </row>
    <row r="3450" spans="1:5" x14ac:dyDescent="0.25">
      <c r="A3450" t="s">
        <v>18597</v>
      </c>
      <c r="B3450" t="s">
        <v>18598</v>
      </c>
      <c r="C3450" s="6">
        <v>10000</v>
      </c>
      <c r="D3450" s="6">
        <v>5000</v>
      </c>
    </row>
    <row r="3451" spans="1:5" x14ac:dyDescent="0.25">
      <c r="A3451" t="s">
        <v>18599</v>
      </c>
      <c r="B3451" t="s">
        <v>18600</v>
      </c>
      <c r="C3451" s="6">
        <v>0</v>
      </c>
      <c r="D3451" s="6">
        <v>10000</v>
      </c>
      <c r="E3451" s="2" t="s">
        <v>18601</v>
      </c>
    </row>
    <row r="3452" spans="1:5" x14ac:dyDescent="0.25">
      <c r="A3452" t="s">
        <v>18602</v>
      </c>
      <c r="B3452" t="s">
        <v>18603</v>
      </c>
      <c r="C3452" s="6">
        <v>0</v>
      </c>
      <c r="D3452" s="6">
        <v>0</v>
      </c>
    </row>
    <row r="3453" spans="1:5" x14ac:dyDescent="0.25">
      <c r="A3453" t="s">
        <v>18604</v>
      </c>
      <c r="B3453" t="s">
        <v>18605</v>
      </c>
      <c r="C3453" s="6">
        <v>0</v>
      </c>
      <c r="D3453" s="6">
        <v>100</v>
      </c>
      <c r="E3453" s="2" t="s">
        <v>18606</v>
      </c>
    </row>
    <row r="3454" spans="1:5" x14ac:dyDescent="0.25">
      <c r="A3454" t="s">
        <v>18607</v>
      </c>
      <c r="B3454" t="s">
        <v>18608</v>
      </c>
      <c r="C3454" s="6">
        <v>0</v>
      </c>
      <c r="D3454" s="6">
        <v>0</v>
      </c>
    </row>
    <row r="3455" spans="1:5" x14ac:dyDescent="0.25">
      <c r="A3455" t="s">
        <v>18609</v>
      </c>
      <c r="B3455" t="s">
        <v>18610</v>
      </c>
      <c r="C3455" s="6">
        <v>8000</v>
      </c>
      <c r="D3455" s="6">
        <v>8000</v>
      </c>
    </row>
    <row r="3456" spans="1:5" x14ac:dyDescent="0.25">
      <c r="A3456" t="s">
        <v>18611</v>
      </c>
      <c r="B3456" t="s">
        <v>18612</v>
      </c>
      <c r="C3456" s="6">
        <v>0</v>
      </c>
      <c r="D3456" s="6">
        <v>0</v>
      </c>
    </row>
    <row r="3457" spans="1:5" x14ac:dyDescent="0.25">
      <c r="A3457" t="s">
        <v>18613</v>
      </c>
      <c r="B3457" t="s">
        <v>18614</v>
      </c>
      <c r="C3457" s="6">
        <v>0</v>
      </c>
      <c r="D3457" s="6">
        <v>0</v>
      </c>
    </row>
    <row r="3458" spans="1:5" x14ac:dyDescent="0.25">
      <c r="A3458" t="s">
        <v>18615</v>
      </c>
      <c r="B3458" t="s">
        <v>18616</v>
      </c>
      <c r="C3458" s="6">
        <v>0</v>
      </c>
      <c r="D3458" s="6">
        <v>0</v>
      </c>
    </row>
    <row r="3459" spans="1:5" x14ac:dyDescent="0.25">
      <c r="A3459" t="s">
        <v>18617</v>
      </c>
      <c r="B3459" t="s">
        <v>18618</v>
      </c>
      <c r="C3459" s="6">
        <v>0</v>
      </c>
      <c r="D3459" s="6">
        <v>0</v>
      </c>
    </row>
    <row r="3460" spans="1:5" x14ac:dyDescent="0.25">
      <c r="A3460" t="s">
        <v>18619</v>
      </c>
      <c r="B3460" t="s">
        <v>18620</v>
      </c>
      <c r="C3460" s="6">
        <v>0</v>
      </c>
      <c r="D3460" s="6">
        <v>0</v>
      </c>
    </row>
    <row r="3461" spans="1:5" x14ac:dyDescent="0.25">
      <c r="A3461" t="s">
        <v>18621</v>
      </c>
      <c r="B3461" t="s">
        <v>18622</v>
      </c>
      <c r="C3461" s="6">
        <v>0</v>
      </c>
      <c r="D3461" s="6">
        <v>324</v>
      </c>
      <c r="E3461" s="2" t="s">
        <v>947</v>
      </c>
    </row>
    <row r="3462" spans="1:5" x14ac:dyDescent="0.25">
      <c r="A3462" t="s">
        <v>18623</v>
      </c>
      <c r="B3462" t="s">
        <v>18624</v>
      </c>
      <c r="C3462" s="6">
        <v>0</v>
      </c>
      <c r="D3462" s="6">
        <v>0</v>
      </c>
    </row>
    <row r="3463" spans="1:5" x14ac:dyDescent="0.25">
      <c r="A3463" t="s">
        <v>18625</v>
      </c>
      <c r="B3463" t="s">
        <v>18626</v>
      </c>
      <c r="C3463" s="6">
        <v>0</v>
      </c>
      <c r="D3463" s="6">
        <v>0</v>
      </c>
    </row>
    <row r="3464" spans="1:5" x14ac:dyDescent="0.25">
      <c r="A3464" t="s">
        <v>18627</v>
      </c>
      <c r="B3464" t="s">
        <v>18628</v>
      </c>
      <c r="C3464" s="6">
        <v>0</v>
      </c>
      <c r="D3464" s="6">
        <v>0</v>
      </c>
    </row>
    <row r="3465" spans="1:5" x14ac:dyDescent="0.25">
      <c r="A3465" t="s">
        <v>18629</v>
      </c>
      <c r="B3465" t="s">
        <v>18630</v>
      </c>
      <c r="C3465" s="6">
        <v>500</v>
      </c>
      <c r="D3465" s="6">
        <v>2000</v>
      </c>
    </row>
    <row r="3466" spans="1:5" x14ac:dyDescent="0.25">
      <c r="A3466" t="s">
        <v>18631</v>
      </c>
      <c r="B3466" t="s">
        <v>18632</v>
      </c>
      <c r="C3466" s="6">
        <v>1500</v>
      </c>
      <c r="D3466" s="6">
        <v>1500</v>
      </c>
    </row>
    <row r="3467" spans="1:5" x14ac:dyDescent="0.25">
      <c r="A3467" t="s">
        <v>18633</v>
      </c>
      <c r="B3467" t="s">
        <v>18634</v>
      </c>
      <c r="C3467" s="6">
        <v>10000</v>
      </c>
      <c r="D3467" s="6">
        <v>20000</v>
      </c>
      <c r="E3467" s="2" t="s">
        <v>18635</v>
      </c>
    </row>
    <row r="3468" spans="1:5" x14ac:dyDescent="0.25">
      <c r="A3468" t="s">
        <v>18636</v>
      </c>
      <c r="B3468" t="s">
        <v>18637</v>
      </c>
      <c r="C3468" s="6">
        <v>8000</v>
      </c>
      <c r="D3468" s="6">
        <v>8000</v>
      </c>
    </row>
    <row r="3469" spans="1:5" x14ac:dyDescent="0.25">
      <c r="A3469" t="s">
        <v>18638</v>
      </c>
      <c r="B3469" t="s">
        <v>18639</v>
      </c>
      <c r="C3469" s="6">
        <v>52000</v>
      </c>
      <c r="D3469" s="6">
        <v>54600</v>
      </c>
    </row>
    <row r="3470" spans="1:5" x14ac:dyDescent="0.25">
      <c r="A3470" t="s">
        <v>18640</v>
      </c>
      <c r="B3470" t="s">
        <v>18641</v>
      </c>
      <c r="C3470" s="6">
        <v>0</v>
      </c>
      <c r="D3470" s="6">
        <v>0</v>
      </c>
    </row>
    <row r="3471" spans="1:5" x14ac:dyDescent="0.25">
      <c r="A3471" t="s">
        <v>18642</v>
      </c>
      <c r="B3471" t="s">
        <v>18643</v>
      </c>
      <c r="C3471" s="6">
        <v>9420</v>
      </c>
      <c r="D3471" s="6">
        <v>8420</v>
      </c>
    </row>
    <row r="3472" spans="1:5" x14ac:dyDescent="0.25">
      <c r="A3472" t="s">
        <v>18644</v>
      </c>
      <c r="B3472" t="s">
        <v>18645</v>
      </c>
      <c r="C3472" s="6">
        <v>150</v>
      </c>
      <c r="D3472" s="6">
        <v>150</v>
      </c>
    </row>
    <row r="3473" spans="1:5" x14ac:dyDescent="0.25">
      <c r="A3473" t="s">
        <v>18646</v>
      </c>
      <c r="B3473" t="s">
        <v>18647</v>
      </c>
      <c r="C3473" s="6">
        <v>870</v>
      </c>
      <c r="D3473" s="6">
        <v>908</v>
      </c>
    </row>
    <row r="3474" spans="1:5" x14ac:dyDescent="0.25">
      <c r="A3474" t="s">
        <v>18648</v>
      </c>
      <c r="B3474" t="s">
        <v>18649</v>
      </c>
      <c r="C3474" s="6">
        <v>4500</v>
      </c>
      <c r="D3474" s="6">
        <v>4695</v>
      </c>
    </row>
    <row r="3475" spans="1:5" x14ac:dyDescent="0.25">
      <c r="A3475" t="s">
        <v>18650</v>
      </c>
      <c r="B3475" t="s">
        <v>18651</v>
      </c>
      <c r="C3475" s="6">
        <v>15191</v>
      </c>
      <c r="D3475" s="6">
        <v>15217</v>
      </c>
    </row>
    <row r="3476" spans="1:5" x14ac:dyDescent="0.25">
      <c r="A3476" t="s">
        <v>18652</v>
      </c>
      <c r="B3476" t="s">
        <v>18653</v>
      </c>
      <c r="C3476" s="6">
        <v>0</v>
      </c>
      <c r="D3476" s="6">
        <v>0</v>
      </c>
    </row>
    <row r="3477" spans="1:5" s="3" customFormat="1" x14ac:dyDescent="0.25">
      <c r="A3477" s="3" t="s">
        <v>21770</v>
      </c>
      <c r="C3477" s="5">
        <f>SUM(C3438:C3476)</f>
        <v>143906</v>
      </c>
      <c r="D3477" s="5">
        <f>SUM(D3438:D3476)</f>
        <v>165439</v>
      </c>
      <c r="E3477" s="4"/>
    </row>
    <row r="3478" spans="1:5" x14ac:dyDescent="0.25">
      <c r="A3478" t="s">
        <v>18654</v>
      </c>
      <c r="B3478" t="s">
        <v>18655</v>
      </c>
      <c r="C3478" s="6">
        <v>15000</v>
      </c>
      <c r="D3478" s="6">
        <v>17500</v>
      </c>
      <c r="E3478" s="2" t="s">
        <v>18656</v>
      </c>
    </row>
    <row r="3479" spans="1:5" x14ac:dyDescent="0.25">
      <c r="A3479" t="s">
        <v>18657</v>
      </c>
      <c r="B3479" t="s">
        <v>18658</v>
      </c>
      <c r="C3479" s="6">
        <v>100</v>
      </c>
      <c r="D3479" s="6">
        <v>100</v>
      </c>
    </row>
    <row r="3480" spans="1:5" x14ac:dyDescent="0.25">
      <c r="A3480" t="s">
        <v>18659</v>
      </c>
      <c r="B3480" t="s">
        <v>18660</v>
      </c>
      <c r="C3480" s="6">
        <v>1000</v>
      </c>
      <c r="D3480" s="6">
        <v>1000</v>
      </c>
    </row>
    <row r="3481" spans="1:5" x14ac:dyDescent="0.25">
      <c r="A3481" t="s">
        <v>18661</v>
      </c>
      <c r="B3481" t="s">
        <v>18662</v>
      </c>
      <c r="C3481" s="6">
        <v>25</v>
      </c>
      <c r="D3481" s="6">
        <v>25</v>
      </c>
    </row>
    <row r="3482" spans="1:5" x14ac:dyDescent="0.25">
      <c r="A3482" t="s">
        <v>18663</v>
      </c>
      <c r="B3482" t="s">
        <v>18664</v>
      </c>
      <c r="C3482" s="6">
        <v>0</v>
      </c>
      <c r="D3482" s="6">
        <v>1800</v>
      </c>
      <c r="E3482" s="2" t="s">
        <v>18665</v>
      </c>
    </row>
    <row r="3483" spans="1:5" x14ac:dyDescent="0.25">
      <c r="A3483" t="s">
        <v>18666</v>
      </c>
      <c r="B3483" t="s">
        <v>18667</v>
      </c>
      <c r="C3483" s="6">
        <v>1000</v>
      </c>
      <c r="D3483" s="6">
        <v>1000</v>
      </c>
    </row>
    <row r="3484" spans="1:5" x14ac:dyDescent="0.25">
      <c r="A3484" t="s">
        <v>18668</v>
      </c>
      <c r="B3484" t="s">
        <v>18669</v>
      </c>
      <c r="C3484" s="6">
        <v>300</v>
      </c>
      <c r="D3484" s="6">
        <v>300</v>
      </c>
    </row>
    <row r="3485" spans="1:5" x14ac:dyDescent="0.25">
      <c r="A3485" t="s">
        <v>18670</v>
      </c>
      <c r="B3485" t="s">
        <v>18671</v>
      </c>
      <c r="C3485" s="6">
        <v>350</v>
      </c>
      <c r="D3485" s="6">
        <v>1000</v>
      </c>
    </row>
    <row r="3486" spans="1:5" x14ac:dyDescent="0.25">
      <c r="A3486" t="s">
        <v>18672</v>
      </c>
      <c r="B3486" t="s">
        <v>18673</v>
      </c>
      <c r="C3486" s="6">
        <v>0</v>
      </c>
      <c r="D3486" s="6">
        <v>250</v>
      </c>
    </row>
    <row r="3487" spans="1:5" x14ac:dyDescent="0.25">
      <c r="A3487" t="s">
        <v>18674</v>
      </c>
      <c r="B3487" t="s">
        <v>18675</v>
      </c>
      <c r="C3487" s="6">
        <v>2000</v>
      </c>
      <c r="D3487" s="6">
        <v>2000</v>
      </c>
    </row>
    <row r="3488" spans="1:5" x14ac:dyDescent="0.25">
      <c r="A3488" t="s">
        <v>18676</v>
      </c>
      <c r="B3488" t="s">
        <v>18677</v>
      </c>
      <c r="C3488" s="6">
        <v>0</v>
      </c>
      <c r="D3488" s="6">
        <v>0</v>
      </c>
    </row>
    <row r="3489" spans="1:5" x14ac:dyDescent="0.25">
      <c r="A3489" t="s">
        <v>18678</v>
      </c>
      <c r="B3489" t="s">
        <v>18679</v>
      </c>
      <c r="C3489" s="6">
        <v>4000</v>
      </c>
      <c r="D3489" s="6">
        <v>4000</v>
      </c>
    </row>
    <row r="3490" spans="1:5" x14ac:dyDescent="0.25">
      <c r="A3490" t="s">
        <v>18680</v>
      </c>
      <c r="B3490" t="s">
        <v>18681</v>
      </c>
      <c r="C3490" s="6">
        <v>10000</v>
      </c>
      <c r="D3490" s="6">
        <v>5000</v>
      </c>
    </row>
    <row r="3491" spans="1:5" x14ac:dyDescent="0.25">
      <c r="A3491" t="s">
        <v>18682</v>
      </c>
      <c r="B3491" t="s">
        <v>18683</v>
      </c>
      <c r="C3491" s="6">
        <v>0</v>
      </c>
      <c r="D3491" s="6">
        <v>7500</v>
      </c>
      <c r="E3491" s="2" t="s">
        <v>18684</v>
      </c>
    </row>
    <row r="3492" spans="1:5" x14ac:dyDescent="0.25">
      <c r="A3492" t="s">
        <v>18685</v>
      </c>
      <c r="B3492" t="s">
        <v>18686</v>
      </c>
      <c r="C3492" s="6">
        <v>0</v>
      </c>
      <c r="D3492" s="6">
        <v>0</v>
      </c>
    </row>
    <row r="3493" spans="1:5" x14ac:dyDescent="0.25">
      <c r="A3493" t="s">
        <v>18687</v>
      </c>
      <c r="B3493" t="s">
        <v>18688</v>
      </c>
      <c r="C3493" s="6">
        <v>0</v>
      </c>
      <c r="D3493" s="6">
        <v>200</v>
      </c>
    </row>
    <row r="3494" spans="1:5" x14ac:dyDescent="0.25">
      <c r="A3494" t="s">
        <v>18689</v>
      </c>
      <c r="B3494" t="s">
        <v>18690</v>
      </c>
      <c r="C3494" s="6">
        <v>0</v>
      </c>
      <c r="D3494" s="6">
        <v>0</v>
      </c>
    </row>
    <row r="3495" spans="1:5" x14ac:dyDescent="0.25">
      <c r="A3495" t="s">
        <v>18691</v>
      </c>
      <c r="B3495" t="s">
        <v>18692</v>
      </c>
      <c r="C3495" s="6">
        <v>8000</v>
      </c>
      <c r="D3495" s="6">
        <v>8000</v>
      </c>
    </row>
    <row r="3496" spans="1:5" x14ac:dyDescent="0.25">
      <c r="A3496" t="s">
        <v>18693</v>
      </c>
      <c r="B3496" t="s">
        <v>18694</v>
      </c>
      <c r="C3496" s="6">
        <v>0</v>
      </c>
      <c r="D3496" s="6">
        <v>500</v>
      </c>
    </row>
    <row r="3497" spans="1:5" x14ac:dyDescent="0.25">
      <c r="A3497" t="s">
        <v>18695</v>
      </c>
      <c r="B3497" t="s">
        <v>18696</v>
      </c>
      <c r="C3497" s="6">
        <v>0</v>
      </c>
      <c r="D3497" s="6">
        <v>2500</v>
      </c>
      <c r="E3497" s="2" t="s">
        <v>18697</v>
      </c>
    </row>
    <row r="3498" spans="1:5" x14ac:dyDescent="0.25">
      <c r="A3498" t="s">
        <v>18698</v>
      </c>
      <c r="B3498" t="s">
        <v>18699</v>
      </c>
      <c r="C3498" s="6">
        <v>0</v>
      </c>
      <c r="D3498" s="6">
        <v>0</v>
      </c>
    </row>
    <row r="3499" spans="1:5" x14ac:dyDescent="0.25">
      <c r="A3499" t="s">
        <v>18700</v>
      </c>
      <c r="B3499" t="s">
        <v>18701</v>
      </c>
      <c r="C3499" s="6">
        <v>0</v>
      </c>
      <c r="D3499" s="6">
        <v>0</v>
      </c>
    </row>
    <row r="3500" spans="1:5" x14ac:dyDescent="0.25">
      <c r="A3500" t="s">
        <v>18702</v>
      </c>
      <c r="B3500" t="s">
        <v>18703</v>
      </c>
      <c r="C3500" s="6">
        <v>0</v>
      </c>
      <c r="D3500" s="6">
        <v>300</v>
      </c>
      <c r="E3500" s="2" t="s">
        <v>18704</v>
      </c>
    </row>
    <row r="3501" spans="1:5" x14ac:dyDescent="0.25">
      <c r="A3501" t="s">
        <v>18705</v>
      </c>
      <c r="B3501" t="s">
        <v>18706</v>
      </c>
      <c r="C3501" s="6">
        <v>0</v>
      </c>
      <c r="D3501" s="6">
        <v>361</v>
      </c>
      <c r="E3501" s="2" t="s">
        <v>947</v>
      </c>
    </row>
    <row r="3502" spans="1:5" x14ac:dyDescent="0.25">
      <c r="A3502" t="s">
        <v>18707</v>
      </c>
      <c r="B3502" t="s">
        <v>18708</v>
      </c>
      <c r="C3502" s="6">
        <v>0</v>
      </c>
      <c r="D3502" s="6">
        <v>0</v>
      </c>
    </row>
    <row r="3503" spans="1:5" x14ac:dyDescent="0.25">
      <c r="A3503" t="s">
        <v>18709</v>
      </c>
      <c r="B3503" t="s">
        <v>18710</v>
      </c>
      <c r="C3503" s="6">
        <v>0</v>
      </c>
      <c r="D3503" s="6">
        <v>0</v>
      </c>
    </row>
    <row r="3504" spans="1:5" x14ac:dyDescent="0.25">
      <c r="A3504" t="s">
        <v>18711</v>
      </c>
      <c r="B3504" t="s">
        <v>18712</v>
      </c>
      <c r="C3504" s="6">
        <v>0</v>
      </c>
      <c r="D3504" s="6">
        <v>0</v>
      </c>
    </row>
    <row r="3505" spans="1:5" x14ac:dyDescent="0.25">
      <c r="A3505" t="s">
        <v>18713</v>
      </c>
      <c r="B3505" t="s">
        <v>18714</v>
      </c>
      <c r="C3505" s="6">
        <v>500</v>
      </c>
      <c r="D3505" s="6">
        <v>2500</v>
      </c>
    </row>
    <row r="3506" spans="1:5" x14ac:dyDescent="0.25">
      <c r="A3506" t="s">
        <v>18715</v>
      </c>
      <c r="B3506" t="s">
        <v>18716</v>
      </c>
      <c r="C3506" s="6">
        <v>1500</v>
      </c>
      <c r="D3506" s="6">
        <v>1500</v>
      </c>
    </row>
    <row r="3507" spans="1:5" x14ac:dyDescent="0.25">
      <c r="A3507" t="s">
        <v>18717</v>
      </c>
      <c r="B3507" t="s">
        <v>18718</v>
      </c>
      <c r="C3507" s="6">
        <v>10000</v>
      </c>
      <c r="D3507" s="6">
        <v>20000</v>
      </c>
      <c r="E3507" s="2" t="s">
        <v>18719</v>
      </c>
    </row>
    <row r="3508" spans="1:5" x14ac:dyDescent="0.25">
      <c r="A3508" t="s">
        <v>18720</v>
      </c>
      <c r="B3508" t="s">
        <v>18721</v>
      </c>
      <c r="C3508" s="6">
        <v>8000</v>
      </c>
      <c r="D3508" s="6">
        <v>8000</v>
      </c>
    </row>
    <row r="3509" spans="1:5" x14ac:dyDescent="0.25">
      <c r="A3509" t="s">
        <v>18722</v>
      </c>
      <c r="B3509" t="s">
        <v>18723</v>
      </c>
      <c r="C3509" s="6">
        <v>52000</v>
      </c>
      <c r="D3509" s="6">
        <v>54600</v>
      </c>
    </row>
    <row r="3510" spans="1:5" x14ac:dyDescent="0.25">
      <c r="A3510" t="s">
        <v>18724</v>
      </c>
      <c r="B3510" t="s">
        <v>18725</v>
      </c>
      <c r="C3510" s="6">
        <v>0</v>
      </c>
      <c r="D3510" s="6">
        <v>0</v>
      </c>
    </row>
    <row r="3511" spans="1:5" x14ac:dyDescent="0.25">
      <c r="A3511" t="s">
        <v>18726</v>
      </c>
      <c r="B3511" t="s">
        <v>18727</v>
      </c>
      <c r="C3511" s="6">
        <v>9420</v>
      </c>
      <c r="D3511" s="6">
        <v>8420</v>
      </c>
    </row>
    <row r="3512" spans="1:5" x14ac:dyDescent="0.25">
      <c r="A3512" t="s">
        <v>18728</v>
      </c>
      <c r="B3512" t="s">
        <v>18729</v>
      </c>
      <c r="C3512" s="6">
        <v>150</v>
      </c>
      <c r="D3512" s="6">
        <v>150</v>
      </c>
    </row>
    <row r="3513" spans="1:5" x14ac:dyDescent="0.25">
      <c r="A3513" t="s">
        <v>18730</v>
      </c>
      <c r="B3513" t="s">
        <v>18731</v>
      </c>
      <c r="C3513" s="6">
        <v>870</v>
      </c>
      <c r="D3513" s="6">
        <v>908</v>
      </c>
    </row>
    <row r="3514" spans="1:5" x14ac:dyDescent="0.25">
      <c r="A3514" t="s">
        <v>18732</v>
      </c>
      <c r="B3514" t="s">
        <v>18733</v>
      </c>
      <c r="C3514" s="6">
        <v>4500</v>
      </c>
      <c r="D3514" s="6">
        <v>4695</v>
      </c>
    </row>
    <row r="3515" spans="1:5" x14ac:dyDescent="0.25">
      <c r="A3515" t="s">
        <v>18734</v>
      </c>
      <c r="B3515" t="s">
        <v>18735</v>
      </c>
      <c r="C3515" s="6">
        <v>15191</v>
      </c>
      <c r="D3515" s="6">
        <v>15217</v>
      </c>
    </row>
    <row r="3516" spans="1:5" x14ac:dyDescent="0.25">
      <c r="A3516" t="s">
        <v>18736</v>
      </c>
      <c r="B3516" t="s">
        <v>18737</v>
      </c>
      <c r="C3516" s="6">
        <v>5000</v>
      </c>
      <c r="D3516" s="6">
        <v>0</v>
      </c>
    </row>
    <row r="3517" spans="1:5" s="3" customFormat="1" x14ac:dyDescent="0.25">
      <c r="A3517" s="3" t="s">
        <v>21771</v>
      </c>
      <c r="C3517" s="5">
        <f>SUM(C3478:C3516)</f>
        <v>148906</v>
      </c>
      <c r="D3517" s="5">
        <f>SUM(D3478:D3516)</f>
        <v>169326</v>
      </c>
      <c r="E3517" s="4"/>
    </row>
    <row r="3518" spans="1:5" x14ac:dyDescent="0.25">
      <c r="A3518" t="s">
        <v>18738</v>
      </c>
      <c r="B3518" t="s">
        <v>18739</v>
      </c>
      <c r="C3518" s="6">
        <v>5000</v>
      </c>
      <c r="D3518" s="6">
        <v>20000</v>
      </c>
      <c r="E3518" s="2" t="s">
        <v>18740</v>
      </c>
    </row>
    <row r="3519" spans="1:5" x14ac:dyDescent="0.25">
      <c r="A3519" t="s">
        <v>18741</v>
      </c>
      <c r="B3519" t="s">
        <v>18742</v>
      </c>
      <c r="C3519" s="6">
        <v>50</v>
      </c>
      <c r="D3519" s="6">
        <v>100</v>
      </c>
    </row>
    <row r="3520" spans="1:5" x14ac:dyDescent="0.25">
      <c r="A3520" t="s">
        <v>18743</v>
      </c>
      <c r="B3520" t="s">
        <v>18744</v>
      </c>
      <c r="C3520" s="6">
        <v>250</v>
      </c>
      <c r="D3520" s="6">
        <v>1000</v>
      </c>
    </row>
    <row r="3521" spans="1:5" x14ac:dyDescent="0.25">
      <c r="A3521" t="s">
        <v>18745</v>
      </c>
      <c r="B3521" t="s">
        <v>18746</v>
      </c>
      <c r="C3521" s="6">
        <v>25</v>
      </c>
      <c r="D3521" s="6">
        <v>100</v>
      </c>
    </row>
    <row r="3522" spans="1:5" x14ac:dyDescent="0.25">
      <c r="A3522" t="s">
        <v>18749</v>
      </c>
      <c r="B3522" t="s">
        <v>18750</v>
      </c>
      <c r="C3522" s="6">
        <v>1000</v>
      </c>
      <c r="D3522" s="6">
        <v>500</v>
      </c>
    </row>
    <row r="3523" spans="1:5" x14ac:dyDescent="0.25">
      <c r="A3523" t="s">
        <v>18755</v>
      </c>
      <c r="B3523" t="s">
        <v>18756</v>
      </c>
      <c r="C3523" s="6">
        <v>0</v>
      </c>
      <c r="D3523" s="6">
        <v>250</v>
      </c>
    </row>
    <row r="3524" spans="1:5" x14ac:dyDescent="0.25">
      <c r="A3524" t="s">
        <v>18757</v>
      </c>
      <c r="B3524" t="s">
        <v>18758</v>
      </c>
      <c r="C3524" s="6">
        <v>500</v>
      </c>
      <c r="D3524" s="6">
        <v>3000</v>
      </c>
    </row>
    <row r="3525" spans="1:5" x14ac:dyDescent="0.25">
      <c r="A3525" t="s">
        <v>18761</v>
      </c>
      <c r="B3525" t="s">
        <v>18762</v>
      </c>
      <c r="C3525" s="6">
        <v>0</v>
      </c>
      <c r="D3525" s="6">
        <v>4000</v>
      </c>
    </row>
    <row r="3526" spans="1:5" x14ac:dyDescent="0.25">
      <c r="A3526" t="s">
        <v>18763</v>
      </c>
      <c r="B3526" t="s">
        <v>18764</v>
      </c>
      <c r="C3526" s="6">
        <v>0</v>
      </c>
      <c r="D3526" s="6">
        <v>20000</v>
      </c>
      <c r="E3526" s="2" t="s">
        <v>18765</v>
      </c>
    </row>
    <row r="3527" spans="1:5" x14ac:dyDescent="0.25">
      <c r="A3527" t="s">
        <v>18768</v>
      </c>
      <c r="B3527" t="s">
        <v>18769</v>
      </c>
      <c r="C3527" s="6">
        <v>0</v>
      </c>
      <c r="D3527" s="6">
        <v>1000</v>
      </c>
    </row>
    <row r="3528" spans="1:5" x14ac:dyDescent="0.25">
      <c r="A3528" t="s">
        <v>18770</v>
      </c>
      <c r="B3528" t="s">
        <v>18771</v>
      </c>
      <c r="C3528" s="6">
        <v>0</v>
      </c>
      <c r="D3528" s="6">
        <v>200</v>
      </c>
    </row>
    <row r="3529" spans="1:5" x14ac:dyDescent="0.25">
      <c r="A3529" t="s">
        <v>18774</v>
      </c>
      <c r="B3529" t="s">
        <v>18775</v>
      </c>
      <c r="C3529" s="6">
        <v>0</v>
      </c>
      <c r="D3529" s="6">
        <v>9000</v>
      </c>
    </row>
    <row r="3530" spans="1:5" x14ac:dyDescent="0.25">
      <c r="A3530" t="s">
        <v>18786</v>
      </c>
      <c r="B3530" t="s">
        <v>18787</v>
      </c>
      <c r="C3530" s="6">
        <v>0</v>
      </c>
      <c r="D3530" s="6">
        <v>311</v>
      </c>
      <c r="E3530" s="2" t="s">
        <v>947</v>
      </c>
    </row>
    <row r="3531" spans="1:5" x14ac:dyDescent="0.25">
      <c r="A3531" t="s">
        <v>18794</v>
      </c>
      <c r="B3531" t="s">
        <v>18795</v>
      </c>
      <c r="C3531" s="6">
        <v>500</v>
      </c>
      <c r="D3531" s="6">
        <v>7000</v>
      </c>
      <c r="E3531" s="2" t="s">
        <v>18796</v>
      </c>
    </row>
    <row r="3532" spans="1:5" x14ac:dyDescent="0.25">
      <c r="A3532" t="s">
        <v>18797</v>
      </c>
      <c r="B3532" t="s">
        <v>18798</v>
      </c>
      <c r="C3532" s="6">
        <v>1500</v>
      </c>
      <c r="D3532" s="6">
        <v>1500</v>
      </c>
    </row>
    <row r="3533" spans="1:5" x14ac:dyDescent="0.25">
      <c r="A3533" t="s">
        <v>18799</v>
      </c>
      <c r="B3533" t="s">
        <v>18800</v>
      </c>
      <c r="C3533" s="6">
        <v>0</v>
      </c>
      <c r="D3533" s="6">
        <v>17000</v>
      </c>
      <c r="E3533" s="2" t="s">
        <v>18801</v>
      </c>
    </row>
    <row r="3534" spans="1:5" x14ac:dyDescent="0.25">
      <c r="A3534" t="s">
        <v>18802</v>
      </c>
      <c r="B3534" t="s">
        <v>18803</v>
      </c>
      <c r="C3534" s="6">
        <v>8000</v>
      </c>
      <c r="D3534" s="6">
        <v>8000</v>
      </c>
    </row>
    <row r="3535" spans="1:5" x14ac:dyDescent="0.25">
      <c r="A3535" t="s">
        <v>18804</v>
      </c>
      <c r="B3535" t="s">
        <v>18805</v>
      </c>
      <c r="C3535" s="6">
        <v>0</v>
      </c>
      <c r="D3535" s="6">
        <v>55725</v>
      </c>
    </row>
    <row r="3536" spans="1:5" x14ac:dyDescent="0.25">
      <c r="A3536" t="s">
        <v>18808</v>
      </c>
      <c r="B3536" t="s">
        <v>18809</v>
      </c>
      <c r="C3536" s="6">
        <v>0</v>
      </c>
      <c r="D3536" s="6">
        <v>8420</v>
      </c>
    </row>
    <row r="3537" spans="1:5" x14ac:dyDescent="0.25">
      <c r="A3537" t="s">
        <v>18810</v>
      </c>
      <c r="B3537" t="s">
        <v>18811</v>
      </c>
      <c r="C3537" s="6">
        <v>10180</v>
      </c>
      <c r="D3537" s="6">
        <v>1000</v>
      </c>
    </row>
    <row r="3538" spans="1:5" x14ac:dyDescent="0.25">
      <c r="A3538" t="s">
        <v>18812</v>
      </c>
      <c r="B3538" t="s">
        <v>18813</v>
      </c>
      <c r="C3538" s="6">
        <v>0</v>
      </c>
      <c r="D3538" s="6">
        <v>924</v>
      </c>
    </row>
    <row r="3539" spans="1:5" x14ac:dyDescent="0.25">
      <c r="A3539" t="s">
        <v>18814</v>
      </c>
      <c r="B3539" t="s">
        <v>18815</v>
      </c>
      <c r="C3539" s="6">
        <v>0</v>
      </c>
      <c r="D3539" s="6">
        <v>4779</v>
      </c>
    </row>
    <row r="3540" spans="1:5" x14ac:dyDescent="0.25">
      <c r="A3540" t="s">
        <v>18816</v>
      </c>
      <c r="B3540" t="s">
        <v>18817</v>
      </c>
      <c r="C3540" s="6">
        <v>0</v>
      </c>
      <c r="D3540" s="6">
        <v>15228</v>
      </c>
    </row>
    <row r="3541" spans="1:5" s="3" customFormat="1" x14ac:dyDescent="0.25">
      <c r="A3541" s="3" t="s">
        <v>21772</v>
      </c>
      <c r="C3541" s="5">
        <f>SUM(C3518:C3540)</f>
        <v>27005</v>
      </c>
      <c r="D3541" s="5">
        <f>SUM(D3518:D3540)</f>
        <v>179037</v>
      </c>
      <c r="E3541" s="4"/>
    </row>
    <row r="3542" spans="1:5" ht="30" x14ac:dyDescent="0.25">
      <c r="A3542" t="s">
        <v>18832</v>
      </c>
      <c r="B3542" t="s">
        <v>18833</v>
      </c>
      <c r="C3542" s="6">
        <v>30000</v>
      </c>
      <c r="D3542" s="6">
        <v>40000</v>
      </c>
      <c r="E3542" s="2" t="s">
        <v>18834</v>
      </c>
    </row>
    <row r="3543" spans="1:5" x14ac:dyDescent="0.25">
      <c r="A3543" t="s">
        <v>18835</v>
      </c>
      <c r="B3543" t="s">
        <v>18836</v>
      </c>
      <c r="C3543" s="6">
        <v>150</v>
      </c>
      <c r="D3543" s="6">
        <v>150</v>
      </c>
    </row>
    <row r="3544" spans="1:5" x14ac:dyDescent="0.25">
      <c r="A3544" t="s">
        <v>18839</v>
      </c>
      <c r="B3544" t="s">
        <v>18840</v>
      </c>
      <c r="C3544" s="6">
        <v>25</v>
      </c>
      <c r="D3544" s="6">
        <v>25</v>
      </c>
    </row>
    <row r="3545" spans="1:5" ht="30" x14ac:dyDescent="0.25">
      <c r="A3545" t="s">
        <v>18841</v>
      </c>
      <c r="B3545" t="s">
        <v>18842</v>
      </c>
      <c r="C3545" s="6">
        <v>240000</v>
      </c>
      <c r="D3545" s="6">
        <v>265000</v>
      </c>
      <c r="E3545" s="2" t="s">
        <v>18843</v>
      </c>
    </row>
    <row r="3546" spans="1:5" ht="30" x14ac:dyDescent="0.25">
      <c r="A3546" t="s">
        <v>18844</v>
      </c>
      <c r="B3546" t="s">
        <v>18845</v>
      </c>
      <c r="C3546" s="6">
        <v>0</v>
      </c>
      <c r="D3546" s="6">
        <v>5000</v>
      </c>
      <c r="E3546" s="2" t="s">
        <v>18846</v>
      </c>
    </row>
    <row r="3547" spans="1:5" x14ac:dyDescent="0.25">
      <c r="A3547" t="s">
        <v>18853</v>
      </c>
      <c r="B3547" t="s">
        <v>18854</v>
      </c>
      <c r="C3547" s="6">
        <v>300</v>
      </c>
      <c r="D3547" s="6">
        <v>300</v>
      </c>
    </row>
    <row r="3548" spans="1:5" x14ac:dyDescent="0.25">
      <c r="A3548" t="s">
        <v>18859</v>
      </c>
      <c r="B3548" t="s">
        <v>18860</v>
      </c>
      <c r="C3548" s="6">
        <v>19700</v>
      </c>
      <c r="D3548" s="6">
        <v>19700</v>
      </c>
    </row>
    <row r="3549" spans="1:5" ht="30" x14ac:dyDescent="0.25">
      <c r="A3549" t="s">
        <v>18861</v>
      </c>
      <c r="B3549" t="s">
        <v>18862</v>
      </c>
      <c r="C3549" s="6">
        <v>1600</v>
      </c>
      <c r="D3549" s="6">
        <v>1800</v>
      </c>
      <c r="E3549" s="2" t="s">
        <v>18863</v>
      </c>
    </row>
    <row r="3550" spans="1:5" x14ac:dyDescent="0.25">
      <c r="A3550" t="s">
        <v>18872</v>
      </c>
      <c r="B3550" t="s">
        <v>18873</v>
      </c>
      <c r="C3550" s="6">
        <v>20000</v>
      </c>
      <c r="D3550" s="6">
        <v>0</v>
      </c>
    </row>
    <row r="3551" spans="1:5" x14ac:dyDescent="0.25">
      <c r="A3551" t="s">
        <v>18874</v>
      </c>
      <c r="B3551" t="s">
        <v>18875</v>
      </c>
      <c r="C3551" s="6">
        <v>3000</v>
      </c>
      <c r="D3551" s="6">
        <v>0</v>
      </c>
    </row>
    <row r="3552" spans="1:5" x14ac:dyDescent="0.25">
      <c r="A3552" t="s">
        <v>18876</v>
      </c>
      <c r="B3552" t="s">
        <v>18877</v>
      </c>
      <c r="C3552" s="6">
        <v>2500</v>
      </c>
      <c r="D3552" s="6">
        <v>0</v>
      </c>
    </row>
    <row r="3553" spans="1:5" x14ac:dyDescent="0.25">
      <c r="A3553" t="s">
        <v>18890</v>
      </c>
      <c r="B3553" t="s">
        <v>18891</v>
      </c>
      <c r="C3553" s="6">
        <v>512</v>
      </c>
      <c r="D3553" s="6">
        <v>512</v>
      </c>
    </row>
    <row r="3554" spans="1:5" x14ac:dyDescent="0.25">
      <c r="A3554" t="s">
        <v>18898</v>
      </c>
      <c r="B3554" t="s">
        <v>18899</v>
      </c>
      <c r="C3554" s="6">
        <v>100</v>
      </c>
      <c r="D3554" s="6">
        <v>500</v>
      </c>
      <c r="E3554" s="2" t="s">
        <v>18900</v>
      </c>
    </row>
    <row r="3555" spans="1:5" x14ac:dyDescent="0.25">
      <c r="A3555" t="s">
        <v>18911</v>
      </c>
      <c r="B3555" t="s">
        <v>18912</v>
      </c>
      <c r="C3555" s="6">
        <v>83609</v>
      </c>
      <c r="D3555" s="6">
        <v>87790</v>
      </c>
    </row>
    <row r="3556" spans="1:5" x14ac:dyDescent="0.25">
      <c r="A3556" t="s">
        <v>18913</v>
      </c>
      <c r="B3556" t="s">
        <v>18914</v>
      </c>
      <c r="C3556" s="6">
        <v>0</v>
      </c>
      <c r="D3556" s="6">
        <v>57492</v>
      </c>
    </row>
    <row r="3557" spans="1:5" ht="30" x14ac:dyDescent="0.25">
      <c r="A3557" t="s">
        <v>18915</v>
      </c>
      <c r="B3557" t="s">
        <v>18916</v>
      </c>
      <c r="C3557" s="6">
        <v>139149</v>
      </c>
      <c r="D3557" s="6">
        <v>180749</v>
      </c>
      <c r="E3557" s="2" t="s">
        <v>18917</v>
      </c>
    </row>
    <row r="3558" spans="1:5" x14ac:dyDescent="0.25">
      <c r="A3558" t="s">
        <v>18918</v>
      </c>
      <c r="B3558" t="s">
        <v>18919</v>
      </c>
      <c r="C3558" s="6">
        <v>11000</v>
      </c>
      <c r="D3558" s="6">
        <v>0</v>
      </c>
    </row>
    <row r="3559" spans="1:5" x14ac:dyDescent="0.25">
      <c r="A3559" t="s">
        <v>18920</v>
      </c>
      <c r="B3559" t="s">
        <v>18921</v>
      </c>
      <c r="C3559" s="6">
        <v>35000</v>
      </c>
      <c r="D3559" s="6">
        <v>35000</v>
      </c>
    </row>
    <row r="3560" spans="1:5" x14ac:dyDescent="0.25">
      <c r="A3560" t="s">
        <v>18922</v>
      </c>
      <c r="B3560" t="s">
        <v>18923</v>
      </c>
      <c r="C3560" s="6">
        <v>3774</v>
      </c>
      <c r="D3560" s="6">
        <v>4716</v>
      </c>
    </row>
    <row r="3561" spans="1:5" x14ac:dyDescent="0.25">
      <c r="A3561" t="s">
        <v>18924</v>
      </c>
      <c r="B3561" t="s">
        <v>18925</v>
      </c>
      <c r="C3561" s="6">
        <v>19519</v>
      </c>
      <c r="D3561" s="6">
        <v>24394</v>
      </c>
    </row>
    <row r="3562" spans="1:5" x14ac:dyDescent="0.25">
      <c r="A3562" t="s">
        <v>18926</v>
      </c>
      <c r="B3562" t="s">
        <v>18927</v>
      </c>
      <c r="C3562" s="6">
        <v>83906</v>
      </c>
      <c r="D3562" s="6">
        <v>99702</v>
      </c>
    </row>
    <row r="3563" spans="1:5" s="3" customFormat="1" x14ac:dyDescent="0.25">
      <c r="A3563" s="3" t="s">
        <v>21774</v>
      </c>
      <c r="C3563" s="5">
        <f>SUM(C3542:C3562)</f>
        <v>693844</v>
      </c>
      <c r="D3563" s="5">
        <f>SUM(D3542:D3562)</f>
        <v>822830</v>
      </c>
      <c r="E3563" s="4"/>
    </row>
    <row r="3564" spans="1:5" x14ac:dyDescent="0.25">
      <c r="A3564" t="s">
        <v>18932</v>
      </c>
      <c r="B3564" t="s">
        <v>18933</v>
      </c>
      <c r="C3564" s="6">
        <v>1000</v>
      </c>
      <c r="D3564" s="6">
        <v>1000</v>
      </c>
    </row>
    <row r="3565" spans="1:5" x14ac:dyDescent="0.25">
      <c r="A3565" t="s">
        <v>18956</v>
      </c>
      <c r="B3565" t="s">
        <v>18957</v>
      </c>
      <c r="C3565" s="6">
        <v>10000</v>
      </c>
      <c r="D3565" s="6">
        <v>10000</v>
      </c>
    </row>
    <row r="3566" spans="1:5" x14ac:dyDescent="0.25">
      <c r="A3566" t="s">
        <v>18966</v>
      </c>
      <c r="B3566" t="s">
        <v>18967</v>
      </c>
      <c r="C3566" s="6">
        <v>1000</v>
      </c>
      <c r="D3566" s="6">
        <v>1850</v>
      </c>
      <c r="E3566"/>
    </row>
    <row r="3567" spans="1:5" x14ac:dyDescent="0.25">
      <c r="A3567" t="s">
        <v>18970</v>
      </c>
      <c r="B3567" t="s">
        <v>18971</v>
      </c>
      <c r="C3567" s="6">
        <v>1750</v>
      </c>
      <c r="D3567" s="6">
        <v>1750</v>
      </c>
      <c r="E3567"/>
    </row>
    <row r="3568" spans="1:5" x14ac:dyDescent="0.25">
      <c r="A3568" t="s">
        <v>18972</v>
      </c>
      <c r="B3568" t="s">
        <v>18973</v>
      </c>
      <c r="C3568" s="6">
        <v>2500</v>
      </c>
      <c r="D3568" s="6">
        <v>2500</v>
      </c>
      <c r="E3568"/>
    </row>
    <row r="3569" spans="1:5" x14ac:dyDescent="0.25">
      <c r="A3569" t="s">
        <v>18974</v>
      </c>
      <c r="B3569" t="s">
        <v>18975</v>
      </c>
      <c r="C3569" s="6">
        <v>1500</v>
      </c>
      <c r="D3569" s="6">
        <v>1500</v>
      </c>
      <c r="E3569"/>
    </row>
    <row r="3570" spans="1:5" x14ac:dyDescent="0.25">
      <c r="A3570" t="s">
        <v>18992</v>
      </c>
      <c r="B3570" t="s">
        <v>18993</v>
      </c>
      <c r="C3570" s="6">
        <v>1000</v>
      </c>
      <c r="D3570" s="6">
        <v>1000</v>
      </c>
      <c r="E3570"/>
    </row>
    <row r="3571" spans="1:5" x14ac:dyDescent="0.25">
      <c r="A3571" t="s">
        <v>19010</v>
      </c>
      <c r="B3571" t="s">
        <v>19011</v>
      </c>
      <c r="C3571" s="6">
        <v>9000</v>
      </c>
      <c r="D3571" s="6">
        <v>9000</v>
      </c>
      <c r="E3571"/>
    </row>
    <row r="3572" spans="1:5" x14ac:dyDescent="0.25">
      <c r="A3572" t="s">
        <v>19012</v>
      </c>
      <c r="B3572" t="s">
        <v>19013</v>
      </c>
      <c r="C3572" s="6">
        <v>0</v>
      </c>
      <c r="D3572" s="6">
        <v>4800</v>
      </c>
      <c r="E3572"/>
    </row>
    <row r="3573" spans="1:5" x14ac:dyDescent="0.25">
      <c r="A3573" t="s">
        <v>19014</v>
      </c>
      <c r="B3573" t="s">
        <v>19015</v>
      </c>
      <c r="C3573" s="6">
        <v>123</v>
      </c>
      <c r="D3573" s="6">
        <v>123</v>
      </c>
      <c r="E3573"/>
    </row>
    <row r="3574" spans="1:5" x14ac:dyDescent="0.25">
      <c r="A3574" t="s">
        <v>19016</v>
      </c>
      <c r="B3574" t="s">
        <v>19017</v>
      </c>
      <c r="C3574" s="6">
        <v>638</v>
      </c>
      <c r="D3574" s="6">
        <v>638</v>
      </c>
      <c r="E3574"/>
    </row>
    <row r="3575" spans="1:5" x14ac:dyDescent="0.25">
      <c r="A3575" t="s">
        <v>19018</v>
      </c>
      <c r="B3575" t="s">
        <v>19019</v>
      </c>
      <c r="C3575" s="6">
        <v>1330</v>
      </c>
      <c r="D3575" s="6">
        <v>1330</v>
      </c>
      <c r="E3575"/>
    </row>
    <row r="3576" spans="1:5" x14ac:dyDescent="0.25">
      <c r="A3576" t="s">
        <v>19020</v>
      </c>
      <c r="B3576" t="s">
        <v>19021</v>
      </c>
      <c r="C3576" s="6">
        <v>0</v>
      </c>
      <c r="D3576" s="6">
        <v>0</v>
      </c>
      <c r="E3576"/>
    </row>
    <row r="3577" spans="1:5" s="3" customFormat="1" x14ac:dyDescent="0.25">
      <c r="A3577" s="3" t="s">
        <v>21775</v>
      </c>
      <c r="C3577" s="5">
        <f>SUM(C3564:C3576)</f>
        <v>29841</v>
      </c>
      <c r="D3577" s="5">
        <f>SUM(D3564:D3576)</f>
        <v>35491</v>
      </c>
      <c r="E3577" s="4"/>
    </row>
    <row r="3578" spans="1:5" ht="90" x14ac:dyDescent="0.25">
      <c r="A3578" t="s">
        <v>19022</v>
      </c>
      <c r="B3578" t="s">
        <v>19023</v>
      </c>
      <c r="C3578" s="6">
        <v>68000</v>
      </c>
      <c r="D3578" s="6">
        <v>45000</v>
      </c>
      <c r="E3578" s="2" t="s">
        <v>19024</v>
      </c>
    </row>
    <row r="3579" spans="1:5" ht="45" x14ac:dyDescent="0.25">
      <c r="A3579" t="s">
        <v>19025</v>
      </c>
      <c r="B3579" t="s">
        <v>19026</v>
      </c>
      <c r="C3579" s="6">
        <v>1300</v>
      </c>
      <c r="D3579" s="6">
        <v>2000</v>
      </c>
      <c r="E3579" s="2" t="s">
        <v>19027</v>
      </c>
    </row>
    <row r="3580" spans="1:5" x14ac:dyDescent="0.25">
      <c r="A3580" t="s">
        <v>19028</v>
      </c>
      <c r="B3580" t="s">
        <v>19029</v>
      </c>
      <c r="C3580" s="6">
        <v>550</v>
      </c>
      <c r="D3580" s="6">
        <v>600</v>
      </c>
      <c r="E3580" s="2" t="s">
        <v>19030</v>
      </c>
    </row>
    <row r="3581" spans="1:5" ht="105" x14ac:dyDescent="0.25">
      <c r="A3581" t="s">
        <v>19031</v>
      </c>
      <c r="B3581" t="s">
        <v>19032</v>
      </c>
      <c r="C3581" s="6">
        <v>44000</v>
      </c>
      <c r="D3581" s="6">
        <v>730000</v>
      </c>
      <c r="E3581" s="2" t="s">
        <v>19033</v>
      </c>
    </row>
    <row r="3582" spans="1:5" ht="30" x14ac:dyDescent="0.25">
      <c r="A3582" t="s">
        <v>19034</v>
      </c>
      <c r="B3582" t="s">
        <v>19035</v>
      </c>
      <c r="C3582" s="6">
        <v>300</v>
      </c>
      <c r="D3582" s="6">
        <v>500</v>
      </c>
      <c r="E3582" s="2" t="s">
        <v>19036</v>
      </c>
    </row>
    <row r="3583" spans="1:5" ht="45" x14ac:dyDescent="0.25">
      <c r="A3583" t="s">
        <v>19037</v>
      </c>
      <c r="B3583" t="s">
        <v>19038</v>
      </c>
      <c r="C3583" s="6">
        <v>0</v>
      </c>
      <c r="D3583" s="6">
        <v>4999</v>
      </c>
      <c r="E3583" s="2" t="s">
        <v>19039</v>
      </c>
    </row>
    <row r="3584" spans="1:5" ht="30" x14ac:dyDescent="0.25">
      <c r="A3584" t="s">
        <v>19040</v>
      </c>
      <c r="B3584" t="s">
        <v>19041</v>
      </c>
      <c r="C3584" s="6">
        <v>750</v>
      </c>
      <c r="D3584" s="6">
        <v>1500</v>
      </c>
      <c r="E3584" s="2" t="s">
        <v>19042</v>
      </c>
    </row>
    <row r="3585" spans="1:5" ht="60" x14ac:dyDescent="0.25">
      <c r="A3585" t="s">
        <v>19043</v>
      </c>
      <c r="B3585" t="s">
        <v>19044</v>
      </c>
      <c r="C3585" s="6">
        <v>500</v>
      </c>
      <c r="D3585" s="6">
        <v>500</v>
      </c>
      <c r="E3585" s="2" t="s">
        <v>19045</v>
      </c>
    </row>
    <row r="3586" spans="1:5" x14ac:dyDescent="0.25">
      <c r="A3586" t="s">
        <v>19046</v>
      </c>
      <c r="B3586" t="s">
        <v>19047</v>
      </c>
      <c r="C3586" s="6">
        <v>0</v>
      </c>
      <c r="D3586" s="6">
        <v>0</v>
      </c>
    </row>
    <row r="3587" spans="1:5" ht="45" x14ac:dyDescent="0.25">
      <c r="A3587" t="s">
        <v>19048</v>
      </c>
      <c r="B3587" t="s">
        <v>19049</v>
      </c>
      <c r="C3587" s="6">
        <v>5000</v>
      </c>
      <c r="D3587" s="6">
        <v>6000</v>
      </c>
      <c r="E3587" s="2" t="s">
        <v>19050</v>
      </c>
    </row>
    <row r="3588" spans="1:5" ht="30" x14ac:dyDescent="0.25">
      <c r="A3588" t="s">
        <v>19051</v>
      </c>
      <c r="B3588" t="s">
        <v>19052</v>
      </c>
      <c r="C3588" s="6">
        <v>400</v>
      </c>
      <c r="D3588" s="6">
        <v>600</v>
      </c>
      <c r="E3588" s="2" t="s">
        <v>19053</v>
      </c>
    </row>
    <row r="3589" spans="1:5" ht="30" x14ac:dyDescent="0.25">
      <c r="A3589" t="s">
        <v>19054</v>
      </c>
      <c r="B3589" t="s">
        <v>19055</v>
      </c>
      <c r="C3589" s="6">
        <v>700</v>
      </c>
      <c r="D3589" s="6">
        <v>700</v>
      </c>
      <c r="E3589" s="2" t="s">
        <v>19056</v>
      </c>
    </row>
    <row r="3590" spans="1:5" ht="45" x14ac:dyDescent="0.25">
      <c r="A3590" t="s">
        <v>19057</v>
      </c>
      <c r="B3590" t="s">
        <v>19058</v>
      </c>
      <c r="C3590" s="6">
        <v>205850</v>
      </c>
      <c r="D3590" s="6">
        <v>290000</v>
      </c>
      <c r="E3590" s="2" t="s">
        <v>19059</v>
      </c>
    </row>
    <row r="3591" spans="1:5" x14ac:dyDescent="0.25">
      <c r="A3591" t="s">
        <v>19060</v>
      </c>
      <c r="B3591" t="s">
        <v>19061</v>
      </c>
      <c r="C3591" s="6">
        <v>0</v>
      </c>
      <c r="D3591" s="6">
        <v>0</v>
      </c>
    </row>
    <row r="3592" spans="1:5" x14ac:dyDescent="0.25">
      <c r="A3592" t="s">
        <v>19062</v>
      </c>
      <c r="B3592" t="s">
        <v>19063</v>
      </c>
      <c r="C3592" s="6">
        <v>0</v>
      </c>
      <c r="D3592" s="6">
        <v>0</v>
      </c>
    </row>
    <row r="3593" spans="1:5" x14ac:dyDescent="0.25">
      <c r="A3593" t="s">
        <v>19064</v>
      </c>
      <c r="B3593" t="s">
        <v>19065</v>
      </c>
      <c r="C3593" s="6">
        <v>0</v>
      </c>
      <c r="D3593" s="6">
        <v>0</v>
      </c>
    </row>
    <row r="3594" spans="1:5" x14ac:dyDescent="0.25">
      <c r="A3594" t="s">
        <v>19066</v>
      </c>
      <c r="B3594" t="s">
        <v>19067</v>
      </c>
      <c r="C3594" s="6">
        <v>60000</v>
      </c>
      <c r="D3594" s="6">
        <v>0</v>
      </c>
    </row>
    <row r="3595" spans="1:5" x14ac:dyDescent="0.25">
      <c r="A3595" t="s">
        <v>19068</v>
      </c>
      <c r="B3595" t="s">
        <v>19069</v>
      </c>
      <c r="C3595" s="6">
        <v>0</v>
      </c>
      <c r="D3595" s="6">
        <v>0</v>
      </c>
      <c r="E3595" s="2" t="s">
        <v>19070</v>
      </c>
    </row>
    <row r="3596" spans="1:5" ht="45" x14ac:dyDescent="0.25">
      <c r="A3596" t="s">
        <v>19071</v>
      </c>
      <c r="B3596" t="s">
        <v>19072</v>
      </c>
      <c r="C3596" s="6">
        <v>72000</v>
      </c>
      <c r="D3596" s="6">
        <v>75000</v>
      </c>
      <c r="E3596" s="2" t="s">
        <v>19073</v>
      </c>
    </row>
    <row r="3597" spans="1:5" ht="45" x14ac:dyDescent="0.25">
      <c r="A3597" t="s">
        <v>19074</v>
      </c>
      <c r="B3597" t="s">
        <v>19075</v>
      </c>
      <c r="C3597" s="6">
        <v>15000</v>
      </c>
      <c r="D3597" s="6">
        <v>20000</v>
      </c>
      <c r="E3597" s="2" t="s">
        <v>19076</v>
      </c>
    </row>
    <row r="3598" spans="1:5" ht="60" x14ac:dyDescent="0.25">
      <c r="A3598" t="s">
        <v>19077</v>
      </c>
      <c r="B3598" t="s">
        <v>19078</v>
      </c>
      <c r="C3598" s="6">
        <v>77000</v>
      </c>
      <c r="D3598" s="6">
        <v>80000</v>
      </c>
      <c r="E3598" s="2" t="s">
        <v>19079</v>
      </c>
    </row>
    <row r="3599" spans="1:5" x14ac:dyDescent="0.25">
      <c r="A3599" t="s">
        <v>19080</v>
      </c>
      <c r="B3599" t="s">
        <v>19081</v>
      </c>
      <c r="C3599" s="6">
        <v>0</v>
      </c>
      <c r="D3599" s="6">
        <v>0</v>
      </c>
    </row>
    <row r="3600" spans="1:5" ht="30" x14ac:dyDescent="0.25">
      <c r="A3600" t="s">
        <v>19082</v>
      </c>
      <c r="B3600" t="s">
        <v>19083</v>
      </c>
      <c r="C3600" s="6">
        <v>0</v>
      </c>
      <c r="D3600" s="6">
        <v>0</v>
      </c>
      <c r="E3600" s="2" t="s">
        <v>19084</v>
      </c>
    </row>
    <row r="3601" spans="1:5" ht="30" x14ac:dyDescent="0.25">
      <c r="A3601" t="s">
        <v>19085</v>
      </c>
      <c r="B3601" t="s">
        <v>19086</v>
      </c>
      <c r="C3601" s="6">
        <v>14500</v>
      </c>
      <c r="D3601" s="6">
        <v>30000</v>
      </c>
      <c r="E3601" s="2" t="s">
        <v>19087</v>
      </c>
    </row>
    <row r="3602" spans="1:5" ht="45" x14ac:dyDescent="0.25">
      <c r="A3602" t="s">
        <v>19088</v>
      </c>
      <c r="B3602" t="s">
        <v>19089</v>
      </c>
      <c r="C3602" s="6">
        <v>240000</v>
      </c>
      <c r="D3602" s="6">
        <v>200000</v>
      </c>
      <c r="E3602" s="2" t="s">
        <v>19090</v>
      </c>
    </row>
    <row r="3603" spans="1:5" x14ac:dyDescent="0.25">
      <c r="A3603" t="s">
        <v>19091</v>
      </c>
      <c r="B3603" t="s">
        <v>19092</v>
      </c>
      <c r="C3603" s="6">
        <v>0</v>
      </c>
      <c r="D3603" s="6">
        <v>0</v>
      </c>
    </row>
    <row r="3604" spans="1:5" ht="60" x14ac:dyDescent="0.25">
      <c r="A3604" t="s">
        <v>19093</v>
      </c>
      <c r="B3604" t="s">
        <v>19094</v>
      </c>
      <c r="C3604" s="6">
        <v>800</v>
      </c>
      <c r="D3604" s="6">
        <v>4000</v>
      </c>
      <c r="E3604" s="2" t="s">
        <v>19095</v>
      </c>
    </row>
    <row r="3605" spans="1:5" x14ac:dyDescent="0.25">
      <c r="A3605" t="s">
        <v>19096</v>
      </c>
      <c r="B3605" t="s">
        <v>19097</v>
      </c>
      <c r="C3605" s="6">
        <v>0</v>
      </c>
      <c r="D3605" s="6">
        <v>0</v>
      </c>
    </row>
    <row r="3606" spans="1:5" x14ac:dyDescent="0.25">
      <c r="A3606" t="s">
        <v>19098</v>
      </c>
      <c r="B3606" t="s">
        <v>19099</v>
      </c>
      <c r="C3606" s="6">
        <v>0</v>
      </c>
      <c r="D3606" s="6">
        <v>0</v>
      </c>
    </row>
    <row r="3607" spans="1:5" x14ac:dyDescent="0.25">
      <c r="A3607" t="s">
        <v>19100</v>
      </c>
      <c r="B3607" t="s">
        <v>19101</v>
      </c>
      <c r="C3607" s="6">
        <v>732</v>
      </c>
      <c r="D3607" s="6">
        <v>0</v>
      </c>
      <c r="E3607" s="2" t="s">
        <v>19102</v>
      </c>
    </row>
    <row r="3608" spans="1:5" x14ac:dyDescent="0.25">
      <c r="A3608" t="s">
        <v>19103</v>
      </c>
      <c r="B3608" t="s">
        <v>19104</v>
      </c>
      <c r="C3608" s="6">
        <v>0</v>
      </c>
      <c r="D3608" s="6">
        <v>0</v>
      </c>
    </row>
    <row r="3609" spans="1:5" x14ac:dyDescent="0.25">
      <c r="A3609" t="s">
        <v>19105</v>
      </c>
      <c r="B3609" t="s">
        <v>19106</v>
      </c>
      <c r="C3609" s="6">
        <v>0</v>
      </c>
      <c r="D3609" s="6">
        <v>0</v>
      </c>
      <c r="E3609" s="2" t="s">
        <v>19107</v>
      </c>
    </row>
    <row r="3610" spans="1:5" x14ac:dyDescent="0.25">
      <c r="A3610" t="s">
        <v>19108</v>
      </c>
      <c r="B3610" t="s">
        <v>19109</v>
      </c>
      <c r="C3610" s="6">
        <v>0</v>
      </c>
      <c r="D3610" s="6">
        <v>0</v>
      </c>
      <c r="E3610" s="2" t="s">
        <v>19110</v>
      </c>
    </row>
    <row r="3611" spans="1:5" x14ac:dyDescent="0.25">
      <c r="A3611" t="s">
        <v>19111</v>
      </c>
      <c r="B3611" t="s">
        <v>19112</v>
      </c>
      <c r="C3611" s="6">
        <v>300</v>
      </c>
      <c r="D3611" s="6">
        <v>300</v>
      </c>
    </row>
    <row r="3612" spans="1:5" ht="30" x14ac:dyDescent="0.25">
      <c r="A3612" t="s">
        <v>19113</v>
      </c>
      <c r="B3612" t="s">
        <v>19114</v>
      </c>
      <c r="C3612" s="6">
        <v>850</v>
      </c>
      <c r="D3612" s="6">
        <v>1000</v>
      </c>
      <c r="E3612" s="2" t="s">
        <v>19115</v>
      </c>
    </row>
    <row r="3613" spans="1:5" x14ac:dyDescent="0.25">
      <c r="A3613" t="s">
        <v>19116</v>
      </c>
      <c r="B3613" t="s">
        <v>19117</v>
      </c>
      <c r="C3613" s="6">
        <v>3500</v>
      </c>
      <c r="D3613" s="6">
        <v>3500</v>
      </c>
    </row>
    <row r="3614" spans="1:5" x14ac:dyDescent="0.25">
      <c r="A3614" t="s">
        <v>19118</v>
      </c>
      <c r="B3614" t="s">
        <v>19119</v>
      </c>
      <c r="C3614" s="6">
        <v>3000</v>
      </c>
      <c r="D3614" s="6">
        <v>3000</v>
      </c>
    </row>
    <row r="3615" spans="1:5" x14ac:dyDescent="0.25">
      <c r="A3615" t="s">
        <v>19120</v>
      </c>
      <c r="B3615" t="s">
        <v>19121</v>
      </c>
      <c r="C3615" s="6">
        <v>450</v>
      </c>
      <c r="D3615" s="6">
        <v>0</v>
      </c>
    </row>
    <row r="3616" spans="1:5" x14ac:dyDescent="0.25">
      <c r="A3616" t="s">
        <v>19122</v>
      </c>
      <c r="B3616" t="s">
        <v>19123</v>
      </c>
      <c r="C3616" s="6">
        <v>0</v>
      </c>
      <c r="D3616" s="6">
        <v>0</v>
      </c>
    </row>
    <row r="3617" spans="1:5" x14ac:dyDescent="0.25">
      <c r="A3617" t="s">
        <v>19124</v>
      </c>
      <c r="B3617" t="s">
        <v>19125</v>
      </c>
      <c r="C3617" s="6">
        <v>111590</v>
      </c>
      <c r="D3617" s="6">
        <v>108318</v>
      </c>
    </row>
    <row r="3618" spans="1:5" x14ac:dyDescent="0.25">
      <c r="A3618" t="s">
        <v>19126</v>
      </c>
      <c r="B3618" t="s">
        <v>19127</v>
      </c>
      <c r="C3618" s="6">
        <v>0</v>
      </c>
      <c r="D3618" s="6">
        <v>0</v>
      </c>
    </row>
    <row r="3619" spans="1:5" x14ac:dyDescent="0.25">
      <c r="A3619" t="s">
        <v>19128</v>
      </c>
      <c r="B3619" t="s">
        <v>19129</v>
      </c>
      <c r="C3619" s="6">
        <v>0</v>
      </c>
      <c r="D3619" s="6">
        <v>0</v>
      </c>
    </row>
    <row r="3620" spans="1:5" x14ac:dyDescent="0.25">
      <c r="A3620" t="s">
        <v>19130</v>
      </c>
      <c r="B3620" t="s">
        <v>19131</v>
      </c>
      <c r="C3620" s="6">
        <v>4000</v>
      </c>
      <c r="D3620" s="6">
        <v>0</v>
      </c>
    </row>
    <row r="3621" spans="1:5" x14ac:dyDescent="0.25">
      <c r="A3621" t="s">
        <v>19132</v>
      </c>
      <c r="B3621" t="s">
        <v>19133</v>
      </c>
      <c r="C3621" s="6">
        <v>18000</v>
      </c>
      <c r="D3621" s="6">
        <v>18000</v>
      </c>
    </row>
    <row r="3622" spans="1:5" x14ac:dyDescent="0.25">
      <c r="A3622" t="s">
        <v>19134</v>
      </c>
      <c r="B3622" t="s">
        <v>19135</v>
      </c>
      <c r="C3622" s="6">
        <v>1908</v>
      </c>
      <c r="D3622" s="6">
        <v>1832</v>
      </c>
    </row>
    <row r="3623" spans="1:5" x14ac:dyDescent="0.25">
      <c r="A3623" t="s">
        <v>19136</v>
      </c>
      <c r="B3623" t="s">
        <v>19137</v>
      </c>
      <c r="C3623" s="6">
        <v>10386</v>
      </c>
      <c r="D3623" s="6">
        <v>10017</v>
      </c>
    </row>
    <row r="3624" spans="1:5" x14ac:dyDescent="0.25">
      <c r="A3624" t="s">
        <v>19138</v>
      </c>
      <c r="B3624" t="s">
        <v>19139</v>
      </c>
      <c r="C3624" s="6">
        <v>12383</v>
      </c>
      <c r="D3624" s="6">
        <v>12330</v>
      </c>
    </row>
    <row r="3625" spans="1:5" x14ac:dyDescent="0.25">
      <c r="A3625" t="s">
        <v>19140</v>
      </c>
      <c r="B3625" t="s">
        <v>19141</v>
      </c>
      <c r="C3625" s="6">
        <v>0</v>
      </c>
      <c r="D3625" s="6">
        <v>0</v>
      </c>
    </row>
    <row r="3626" spans="1:5" x14ac:dyDescent="0.25">
      <c r="A3626" t="s">
        <v>19142</v>
      </c>
      <c r="B3626" t="s">
        <v>19143</v>
      </c>
      <c r="C3626" s="6">
        <v>0</v>
      </c>
      <c r="D3626" s="6">
        <v>0</v>
      </c>
    </row>
    <row r="3627" spans="1:5" s="3" customFormat="1" x14ac:dyDescent="0.25">
      <c r="A3627" s="3" t="s">
        <v>21776</v>
      </c>
      <c r="C3627" s="5">
        <f>SUM(C3578:C3626)</f>
        <v>973749</v>
      </c>
      <c r="D3627" s="5">
        <f>SUM(D3578:D3626)</f>
        <v>1649696</v>
      </c>
      <c r="E3627" s="4"/>
    </row>
    <row r="3628" spans="1:5" ht="45" x14ac:dyDescent="0.25">
      <c r="A3628" t="s">
        <v>19144</v>
      </c>
      <c r="B3628" t="s">
        <v>19145</v>
      </c>
      <c r="C3628" s="6">
        <v>8200</v>
      </c>
      <c r="D3628" s="6">
        <v>8200</v>
      </c>
      <c r="E3628" s="2" t="s">
        <v>19146</v>
      </c>
    </row>
    <row r="3629" spans="1:5" x14ac:dyDescent="0.25">
      <c r="A3629" t="s">
        <v>19147</v>
      </c>
      <c r="B3629" t="s">
        <v>19148</v>
      </c>
      <c r="C3629" s="6">
        <v>0</v>
      </c>
      <c r="D3629" s="6">
        <v>600</v>
      </c>
      <c r="E3629" s="2" t="s">
        <v>19149</v>
      </c>
    </row>
    <row r="3630" spans="1:5" x14ac:dyDescent="0.25">
      <c r="A3630" t="s">
        <v>19150</v>
      </c>
      <c r="B3630" t="s">
        <v>19151</v>
      </c>
      <c r="C3630" s="6">
        <v>200</v>
      </c>
      <c r="D3630" s="6">
        <v>200</v>
      </c>
    </row>
    <row r="3631" spans="1:5" x14ac:dyDescent="0.25">
      <c r="A3631" t="s">
        <v>19156</v>
      </c>
      <c r="B3631" t="s">
        <v>19157</v>
      </c>
      <c r="C3631" s="6">
        <v>3500</v>
      </c>
      <c r="D3631" s="6">
        <v>3000</v>
      </c>
    </row>
    <row r="3632" spans="1:5" ht="75" x14ac:dyDescent="0.25">
      <c r="A3632" t="s">
        <v>19162</v>
      </c>
      <c r="B3632" t="s">
        <v>19163</v>
      </c>
      <c r="C3632" s="6">
        <v>9200</v>
      </c>
      <c r="D3632" s="6">
        <v>9800</v>
      </c>
      <c r="E3632" s="2" t="s">
        <v>19164</v>
      </c>
    </row>
    <row r="3633" spans="1:5" x14ac:dyDescent="0.25">
      <c r="A3633" t="s">
        <v>19165</v>
      </c>
      <c r="B3633" t="s">
        <v>19166</v>
      </c>
      <c r="C3633" s="6">
        <v>300</v>
      </c>
      <c r="D3633" s="6">
        <v>300</v>
      </c>
      <c r="E3633" s="2" t="s">
        <v>19167</v>
      </c>
    </row>
    <row r="3634" spans="1:5" ht="60" x14ac:dyDescent="0.25">
      <c r="A3634" t="s">
        <v>19170</v>
      </c>
      <c r="B3634" t="s">
        <v>19171</v>
      </c>
      <c r="C3634" s="6">
        <v>11200</v>
      </c>
      <c r="D3634" s="6">
        <v>12500</v>
      </c>
      <c r="E3634" s="2" t="s">
        <v>19172</v>
      </c>
    </row>
    <row r="3635" spans="1:5" x14ac:dyDescent="0.25">
      <c r="A3635" t="s">
        <v>19201</v>
      </c>
      <c r="B3635" t="s">
        <v>19202</v>
      </c>
      <c r="C3635" s="6">
        <v>300</v>
      </c>
      <c r="D3635" s="6">
        <v>300</v>
      </c>
    </row>
    <row r="3636" spans="1:5" ht="45" x14ac:dyDescent="0.25">
      <c r="A3636" t="s">
        <v>19203</v>
      </c>
      <c r="B3636" t="s">
        <v>19204</v>
      </c>
      <c r="C3636" s="6">
        <v>500</v>
      </c>
      <c r="D3636" s="6">
        <v>500</v>
      </c>
      <c r="E3636" s="2" t="s">
        <v>19205</v>
      </c>
    </row>
    <row r="3637" spans="1:5" ht="30" x14ac:dyDescent="0.25">
      <c r="A3637" t="s">
        <v>19206</v>
      </c>
      <c r="B3637" t="s">
        <v>19207</v>
      </c>
      <c r="C3637" s="6">
        <v>300</v>
      </c>
      <c r="D3637" s="6">
        <v>300</v>
      </c>
      <c r="E3637" s="2" t="s">
        <v>19208</v>
      </c>
    </row>
    <row r="3638" spans="1:5" ht="60" x14ac:dyDescent="0.25">
      <c r="A3638" t="s">
        <v>19215</v>
      </c>
      <c r="B3638" t="s">
        <v>19216</v>
      </c>
      <c r="C3638" s="6">
        <v>1500</v>
      </c>
      <c r="D3638" s="6">
        <v>1500</v>
      </c>
      <c r="E3638" s="2" t="s">
        <v>19217</v>
      </c>
    </row>
    <row r="3639" spans="1:5" ht="60" x14ac:dyDescent="0.25">
      <c r="A3639" t="s">
        <v>19218</v>
      </c>
      <c r="B3639" t="s">
        <v>19219</v>
      </c>
      <c r="C3639" s="6">
        <v>11500</v>
      </c>
      <c r="D3639" s="6">
        <v>11500</v>
      </c>
      <c r="E3639" s="2" t="s">
        <v>19220</v>
      </c>
    </row>
    <row r="3640" spans="1:5" x14ac:dyDescent="0.25">
      <c r="A3640" t="s">
        <v>19221</v>
      </c>
      <c r="B3640" t="s">
        <v>19222</v>
      </c>
      <c r="C3640" s="6">
        <v>167</v>
      </c>
      <c r="D3640" s="6">
        <v>167</v>
      </c>
    </row>
    <row r="3641" spans="1:5" x14ac:dyDescent="0.25">
      <c r="A3641" t="s">
        <v>19223</v>
      </c>
      <c r="B3641" t="s">
        <v>19224</v>
      </c>
      <c r="C3641" s="6">
        <v>863</v>
      </c>
      <c r="D3641" s="6">
        <v>863</v>
      </c>
    </row>
    <row r="3642" spans="1:5" s="3" customFormat="1" x14ac:dyDescent="0.25">
      <c r="C3642" s="5">
        <f>SUM(C3628:C3641)</f>
        <v>47730</v>
      </c>
      <c r="D3642" s="5">
        <f>SUM(D3628:D3641)</f>
        <v>49730</v>
      </c>
      <c r="E3642" s="4"/>
    </row>
    <row r="3643" spans="1:5" ht="30" x14ac:dyDescent="0.25">
      <c r="A3643" t="s">
        <v>19229</v>
      </c>
      <c r="B3643" t="s">
        <v>19230</v>
      </c>
      <c r="C3643" s="6">
        <v>5000</v>
      </c>
      <c r="D3643" s="6">
        <v>6000</v>
      </c>
      <c r="E3643" s="2" t="s">
        <v>19231</v>
      </c>
    </row>
    <row r="3644" spans="1:5" x14ac:dyDescent="0.25">
      <c r="A3644" t="s">
        <v>19242</v>
      </c>
      <c r="B3644" t="s">
        <v>19243</v>
      </c>
      <c r="C3644" s="6">
        <v>2500</v>
      </c>
      <c r="D3644" s="6">
        <v>2000</v>
      </c>
    </row>
    <row r="3645" spans="1:5" x14ac:dyDescent="0.25">
      <c r="A3645" t="s">
        <v>19246</v>
      </c>
      <c r="B3645" t="s">
        <v>19247</v>
      </c>
      <c r="C3645" s="6">
        <v>0</v>
      </c>
      <c r="D3645" s="6">
        <v>500</v>
      </c>
      <c r="E3645" s="2" t="s">
        <v>19248</v>
      </c>
    </row>
    <row r="3646" spans="1:5" x14ac:dyDescent="0.25">
      <c r="A3646" t="s">
        <v>19253</v>
      </c>
      <c r="B3646" t="s">
        <v>19254</v>
      </c>
      <c r="C3646" s="6">
        <v>500</v>
      </c>
      <c r="D3646" s="6">
        <v>500</v>
      </c>
      <c r="E3646" s="2" t="s">
        <v>19255</v>
      </c>
    </row>
    <row r="3647" spans="1:5" x14ac:dyDescent="0.25">
      <c r="A3647" t="s">
        <v>19286</v>
      </c>
      <c r="B3647" t="s">
        <v>19287</v>
      </c>
      <c r="C3647" s="6">
        <v>400</v>
      </c>
      <c r="D3647" s="6">
        <v>400</v>
      </c>
    </row>
    <row r="3648" spans="1:5" x14ac:dyDescent="0.25">
      <c r="A3648" t="s">
        <v>19288</v>
      </c>
      <c r="B3648" t="s">
        <v>19289</v>
      </c>
      <c r="C3648" s="6">
        <v>300</v>
      </c>
      <c r="D3648" s="6">
        <v>300</v>
      </c>
      <c r="E3648" s="2" t="s">
        <v>19290</v>
      </c>
    </row>
    <row r="3649" spans="1:5" x14ac:dyDescent="0.25">
      <c r="A3649" t="s">
        <v>19291</v>
      </c>
      <c r="B3649" t="s">
        <v>19292</v>
      </c>
      <c r="C3649" s="6">
        <v>600</v>
      </c>
      <c r="D3649" s="6">
        <v>600</v>
      </c>
      <c r="E3649" s="2" t="s">
        <v>19293</v>
      </c>
    </row>
    <row r="3650" spans="1:5" x14ac:dyDescent="0.25">
      <c r="A3650" t="s">
        <v>19300</v>
      </c>
      <c r="B3650" t="s">
        <v>19301</v>
      </c>
      <c r="C3650" s="6">
        <v>5000</v>
      </c>
      <c r="D3650" s="6">
        <v>5000</v>
      </c>
      <c r="E3650" s="2" t="s">
        <v>19302</v>
      </c>
    </row>
    <row r="3651" spans="1:5" x14ac:dyDescent="0.25">
      <c r="A3651" t="s">
        <v>19305</v>
      </c>
      <c r="B3651" t="s">
        <v>19306</v>
      </c>
      <c r="C3651" s="6">
        <v>73</v>
      </c>
      <c r="D3651" s="6">
        <v>73</v>
      </c>
    </row>
    <row r="3652" spans="1:5" x14ac:dyDescent="0.25">
      <c r="A3652" t="s">
        <v>19307</v>
      </c>
      <c r="B3652" t="s">
        <v>19308</v>
      </c>
      <c r="C3652" s="6">
        <v>375</v>
      </c>
      <c r="D3652" s="6">
        <v>375</v>
      </c>
    </row>
    <row r="3653" spans="1:5" x14ac:dyDescent="0.25">
      <c r="A3653" t="s">
        <v>19309</v>
      </c>
      <c r="B3653" t="s">
        <v>19310</v>
      </c>
      <c r="C3653" s="6">
        <v>0</v>
      </c>
      <c r="D3653" s="6">
        <v>300</v>
      </c>
    </row>
    <row r="3654" spans="1:5" s="3" customFormat="1" x14ac:dyDescent="0.25">
      <c r="A3654" s="3" t="s">
        <v>21778</v>
      </c>
      <c r="C3654" s="5">
        <f>SUM(C3643:C3653)</f>
        <v>14748</v>
      </c>
      <c r="D3654" s="5">
        <f>SUM(D3643:D3653)</f>
        <v>16048</v>
      </c>
      <c r="E3654" s="4"/>
    </row>
    <row r="3655" spans="1:5" x14ac:dyDescent="0.25">
      <c r="A3655" t="s">
        <v>19313</v>
      </c>
      <c r="B3655" t="s">
        <v>19314</v>
      </c>
      <c r="C3655" s="6">
        <v>1500</v>
      </c>
      <c r="D3655" s="6">
        <v>1500</v>
      </c>
    </row>
    <row r="3656" spans="1:5" x14ac:dyDescent="0.25">
      <c r="A3656" t="s">
        <v>19323</v>
      </c>
      <c r="B3656" t="s">
        <v>19324</v>
      </c>
      <c r="C3656" s="6">
        <v>300</v>
      </c>
      <c r="D3656" s="6">
        <v>300</v>
      </c>
    </row>
    <row r="3657" spans="1:5" x14ac:dyDescent="0.25">
      <c r="A3657" t="s">
        <v>19335</v>
      </c>
      <c r="B3657" t="s">
        <v>19336</v>
      </c>
      <c r="C3657" s="6">
        <v>300</v>
      </c>
      <c r="D3657" s="6">
        <v>300</v>
      </c>
      <c r="E3657" s="2" t="s">
        <v>19337</v>
      </c>
    </row>
    <row r="3658" spans="1:5" x14ac:dyDescent="0.25">
      <c r="A3658" t="s">
        <v>19366</v>
      </c>
      <c r="B3658" t="s">
        <v>19367</v>
      </c>
      <c r="C3658" s="6">
        <v>100</v>
      </c>
      <c r="D3658" s="6">
        <v>100</v>
      </c>
    </row>
    <row r="3659" spans="1:5" x14ac:dyDescent="0.25">
      <c r="A3659" t="s">
        <v>19370</v>
      </c>
      <c r="B3659" t="s">
        <v>19371</v>
      </c>
      <c r="C3659" s="6">
        <v>325</v>
      </c>
      <c r="D3659" s="6">
        <v>325</v>
      </c>
    </row>
    <row r="3660" spans="1:5" x14ac:dyDescent="0.25">
      <c r="A3660" t="s">
        <v>19378</v>
      </c>
      <c r="B3660" t="s">
        <v>19379</v>
      </c>
      <c r="C3660" s="6">
        <v>1000</v>
      </c>
      <c r="D3660" s="6">
        <v>0</v>
      </c>
    </row>
    <row r="3661" spans="1:5" x14ac:dyDescent="0.25">
      <c r="A3661" t="s">
        <v>19380</v>
      </c>
      <c r="B3661" t="s">
        <v>19381</v>
      </c>
      <c r="C3661" s="6">
        <v>8000</v>
      </c>
      <c r="D3661" s="6">
        <v>8000</v>
      </c>
    </row>
    <row r="3662" spans="1:5" x14ac:dyDescent="0.25">
      <c r="A3662" t="s">
        <v>19382</v>
      </c>
      <c r="B3662" t="s">
        <v>19383</v>
      </c>
      <c r="C3662" s="6">
        <v>612</v>
      </c>
      <c r="D3662" s="6">
        <v>612</v>
      </c>
    </row>
    <row r="3663" spans="1:5" s="3" customFormat="1" x14ac:dyDescent="0.25">
      <c r="A3663" s="3" t="s">
        <v>21779</v>
      </c>
      <c r="C3663" s="5">
        <f>SUM(C3655:C3662)</f>
        <v>12137</v>
      </c>
      <c r="D3663" s="5">
        <f>SUM(D3655:D3662)</f>
        <v>11137</v>
      </c>
      <c r="E3663" s="4"/>
    </row>
    <row r="3664" spans="1:5" x14ac:dyDescent="0.25">
      <c r="A3664" t="s">
        <v>19390</v>
      </c>
      <c r="B3664" t="s">
        <v>19391</v>
      </c>
      <c r="C3664" s="6">
        <v>7638</v>
      </c>
      <c r="D3664" s="6">
        <v>5000</v>
      </c>
    </row>
    <row r="3665" spans="1:5" x14ac:dyDescent="0.25">
      <c r="A3665" t="s">
        <v>19392</v>
      </c>
      <c r="B3665" t="s">
        <v>19393</v>
      </c>
      <c r="C3665" s="6">
        <v>0</v>
      </c>
      <c r="D3665" s="6">
        <v>0</v>
      </c>
    </row>
    <row r="3666" spans="1:5" x14ac:dyDescent="0.25">
      <c r="A3666" t="s">
        <v>19394</v>
      </c>
      <c r="B3666" t="s">
        <v>19395</v>
      </c>
      <c r="C3666" s="6">
        <v>50</v>
      </c>
      <c r="D3666" s="6">
        <v>50</v>
      </c>
    </row>
    <row r="3667" spans="1:5" x14ac:dyDescent="0.25">
      <c r="A3667" t="s">
        <v>19398</v>
      </c>
      <c r="B3667" t="s">
        <v>19399</v>
      </c>
      <c r="C3667" s="6">
        <v>2500</v>
      </c>
      <c r="D3667" s="6">
        <v>2500</v>
      </c>
    </row>
    <row r="3668" spans="1:5" x14ac:dyDescent="0.25">
      <c r="A3668" t="s">
        <v>19402</v>
      </c>
      <c r="B3668" t="s">
        <v>19403</v>
      </c>
      <c r="C3668" s="6">
        <v>1000</v>
      </c>
      <c r="D3668" s="6">
        <v>800</v>
      </c>
    </row>
    <row r="3669" spans="1:5" x14ac:dyDescent="0.25">
      <c r="A3669" t="s">
        <v>19404</v>
      </c>
      <c r="B3669" t="s">
        <v>19405</v>
      </c>
      <c r="C3669" s="6">
        <v>3800</v>
      </c>
      <c r="D3669" s="6">
        <v>3000</v>
      </c>
    </row>
    <row r="3670" spans="1:5" s="3" customFormat="1" x14ac:dyDescent="0.25">
      <c r="A3670" s="3" t="s">
        <v>21780</v>
      </c>
      <c r="C3670" s="5">
        <f>SUM(C3664:C3669)</f>
        <v>14988</v>
      </c>
      <c r="D3670" s="5">
        <f>SUM(D3664:D3669)</f>
        <v>11350</v>
      </c>
      <c r="E3670" s="4"/>
    </row>
    <row r="3671" spans="1:5" x14ac:dyDescent="0.25">
      <c r="A3671" t="s">
        <v>19428</v>
      </c>
      <c r="B3671" t="s">
        <v>19429</v>
      </c>
      <c r="C3671" s="6">
        <v>0</v>
      </c>
      <c r="D3671" s="6">
        <v>300</v>
      </c>
    </row>
    <row r="3672" spans="1:5" x14ac:dyDescent="0.25">
      <c r="A3672" t="s">
        <v>19430</v>
      </c>
      <c r="B3672" t="s">
        <v>19431</v>
      </c>
      <c r="C3672" s="6">
        <v>0</v>
      </c>
      <c r="D3672" s="6">
        <v>200</v>
      </c>
    </row>
    <row r="3673" spans="1:5" x14ac:dyDescent="0.25">
      <c r="A3673" t="s">
        <v>19436</v>
      </c>
      <c r="B3673" t="s">
        <v>19437</v>
      </c>
      <c r="C3673" s="6">
        <v>2500</v>
      </c>
      <c r="D3673" s="6">
        <v>2500</v>
      </c>
    </row>
    <row r="3674" spans="1:5" x14ac:dyDescent="0.25">
      <c r="A3674" t="s">
        <v>19438</v>
      </c>
      <c r="B3674" t="s">
        <v>19439</v>
      </c>
      <c r="C3674" s="6">
        <v>0</v>
      </c>
      <c r="D3674" s="6">
        <v>7000</v>
      </c>
      <c r="E3674"/>
    </row>
    <row r="3675" spans="1:5" x14ac:dyDescent="0.25">
      <c r="A3675" t="s">
        <v>19440</v>
      </c>
      <c r="B3675" t="s">
        <v>19441</v>
      </c>
      <c r="C3675" s="6">
        <v>500</v>
      </c>
      <c r="D3675" s="6">
        <v>500</v>
      </c>
      <c r="E3675"/>
    </row>
    <row r="3676" spans="1:5" x14ac:dyDescent="0.25">
      <c r="A3676" t="s">
        <v>19444</v>
      </c>
      <c r="B3676" t="s">
        <v>19445</v>
      </c>
      <c r="C3676" s="6">
        <v>9000</v>
      </c>
      <c r="D3676" s="6">
        <v>10000</v>
      </c>
      <c r="E3676"/>
    </row>
    <row r="3677" spans="1:5" x14ac:dyDescent="0.25">
      <c r="A3677" t="s">
        <v>19458</v>
      </c>
      <c r="B3677" t="s">
        <v>19459</v>
      </c>
      <c r="C3677" s="6">
        <v>0</v>
      </c>
      <c r="D3677" s="31">
        <v>300</v>
      </c>
      <c r="E3677"/>
    </row>
    <row r="3678" spans="1:5" x14ac:dyDescent="0.25">
      <c r="A3678" t="s">
        <v>19462</v>
      </c>
      <c r="B3678" t="s">
        <v>19463</v>
      </c>
      <c r="C3678" s="6">
        <v>0</v>
      </c>
      <c r="D3678" s="6">
        <v>4000</v>
      </c>
      <c r="E3678"/>
    </row>
    <row r="3679" spans="1:5" s="3" customFormat="1" x14ac:dyDescent="0.25">
      <c r="A3679" s="3" t="s">
        <v>21781</v>
      </c>
      <c r="C3679" s="5">
        <f>SUM(C3671:C3678)</f>
        <v>12000</v>
      </c>
      <c r="D3679" s="5">
        <f>SUM(D3671:D3678)</f>
        <v>24800</v>
      </c>
      <c r="E3679" s="4"/>
    </row>
    <row r="3680" spans="1:5" ht="105" x14ac:dyDescent="0.25">
      <c r="A3680" t="s">
        <v>19553</v>
      </c>
      <c r="B3680" t="s">
        <v>19145</v>
      </c>
      <c r="C3680" s="6">
        <v>1000</v>
      </c>
      <c r="D3680" s="6">
        <v>3000</v>
      </c>
      <c r="E3680" s="2" t="s">
        <v>19554</v>
      </c>
    </row>
    <row r="3681" spans="1:5" ht="90" x14ac:dyDescent="0.25">
      <c r="A3681" t="s">
        <v>19559</v>
      </c>
      <c r="B3681" t="s">
        <v>19157</v>
      </c>
      <c r="C3681" s="6">
        <v>1050</v>
      </c>
      <c r="D3681" s="6">
        <v>2500</v>
      </c>
      <c r="E3681" s="2" t="s">
        <v>19560</v>
      </c>
    </row>
    <row r="3682" spans="1:5" ht="75" x14ac:dyDescent="0.25">
      <c r="A3682" t="s">
        <v>19563</v>
      </c>
      <c r="B3682" t="s">
        <v>19163</v>
      </c>
      <c r="C3682" s="6">
        <v>1500</v>
      </c>
      <c r="D3682" s="6">
        <v>3000</v>
      </c>
      <c r="E3682" s="2" t="s">
        <v>19564</v>
      </c>
    </row>
    <row r="3683" spans="1:5" x14ac:dyDescent="0.25">
      <c r="A3683" t="s">
        <v>19574</v>
      </c>
      <c r="B3683" t="s">
        <v>19186</v>
      </c>
      <c r="C3683" s="6">
        <v>460</v>
      </c>
      <c r="D3683" s="6">
        <v>0</v>
      </c>
    </row>
    <row r="3684" spans="1:5" ht="60" x14ac:dyDescent="0.25">
      <c r="A3684" t="s">
        <v>19584</v>
      </c>
      <c r="B3684" t="s">
        <v>19207</v>
      </c>
      <c r="C3684" s="6">
        <v>0</v>
      </c>
      <c r="D3684" s="6">
        <v>600</v>
      </c>
      <c r="E3684" s="2" t="s">
        <v>19585</v>
      </c>
    </row>
    <row r="3685" spans="1:5" s="3" customFormat="1" x14ac:dyDescent="0.25">
      <c r="A3685" s="3" t="s">
        <v>21777</v>
      </c>
      <c r="C3685" s="5">
        <f>SUM(C3680:C3684)</f>
        <v>4010</v>
      </c>
      <c r="D3685" s="5">
        <f>SUM(D3680:D3684)</f>
        <v>9100</v>
      </c>
      <c r="E3685" s="4"/>
    </row>
    <row r="3686" spans="1:5" x14ac:dyDescent="0.25">
      <c r="A3686" t="s">
        <v>19637</v>
      </c>
      <c r="B3686" t="s">
        <v>19549</v>
      </c>
      <c r="C3686" s="6">
        <v>145990</v>
      </c>
      <c r="D3686" s="6">
        <v>240900</v>
      </c>
      <c r="E3686" s="2" t="s">
        <v>561</v>
      </c>
    </row>
    <row r="3687" spans="1:5" s="3" customFormat="1" x14ac:dyDescent="0.25">
      <c r="A3687" s="3" t="s">
        <v>21783</v>
      </c>
      <c r="C3687" s="5">
        <f>SUM(C3686)</f>
        <v>145990</v>
      </c>
      <c r="D3687" s="5">
        <f>SUM(D3686)</f>
        <v>240900</v>
      </c>
      <c r="E3687" s="4"/>
    </row>
    <row r="3688" spans="1:5" s="3" customFormat="1" x14ac:dyDescent="0.25">
      <c r="A3688" s="3" t="s">
        <v>22048</v>
      </c>
      <c r="C3688" s="5">
        <f>SUM(C3687,C3685,C3679,C3670,C3663,C3654,C3642,C3627,C3577,C3563,C3541,C3517,C3477,C3437,C3396,C3354,C3326,C3284,C3259,C3235,C3231)</f>
        <v>3448289</v>
      </c>
      <c r="D3688" s="5">
        <f>SUM(D3687,D3685,D3679,D3670,D3663,D3654,D3642,D3627,D3577,D3563,D3541,D3517,D3477,D3437,D3396,D3354,D3326,D3284,D3259,D3235,D3231)</f>
        <v>4631472</v>
      </c>
      <c r="E3688" s="4"/>
    </row>
    <row r="3689" spans="1:5" x14ac:dyDescent="0.25">
      <c r="A3689" t="s">
        <v>19662</v>
      </c>
      <c r="B3689" t="s">
        <v>19663</v>
      </c>
      <c r="C3689" s="6">
        <v>1200</v>
      </c>
      <c r="D3689" s="6">
        <v>1200</v>
      </c>
    </row>
    <row r="3690" spans="1:5" x14ac:dyDescent="0.25">
      <c r="A3690" t="s">
        <v>19664</v>
      </c>
      <c r="B3690" t="s">
        <v>19665</v>
      </c>
      <c r="C3690" s="6">
        <v>950</v>
      </c>
      <c r="D3690" s="6">
        <v>950</v>
      </c>
    </row>
    <row r="3691" spans="1:5" x14ac:dyDescent="0.25">
      <c r="A3691" t="s">
        <v>19666</v>
      </c>
      <c r="B3691" t="s">
        <v>19667</v>
      </c>
      <c r="C3691" s="6">
        <v>600</v>
      </c>
      <c r="D3691" s="6">
        <v>600</v>
      </c>
    </row>
    <row r="3692" spans="1:5" x14ac:dyDescent="0.25">
      <c r="A3692" t="s">
        <v>19672</v>
      </c>
      <c r="B3692" t="s">
        <v>19673</v>
      </c>
      <c r="C3692" s="6">
        <v>250</v>
      </c>
      <c r="D3692" s="6">
        <v>250</v>
      </c>
    </row>
    <row r="3693" spans="1:5" s="3" customFormat="1" x14ac:dyDescent="0.25">
      <c r="A3693" s="3" t="s">
        <v>21784</v>
      </c>
      <c r="C3693" s="5">
        <f>SUM(C3689:C3692)</f>
        <v>3000</v>
      </c>
      <c r="D3693" s="5">
        <f>SUM(D3689:D3692)</f>
        <v>3000</v>
      </c>
      <c r="E3693" s="4"/>
    </row>
    <row r="3694" spans="1:5" x14ac:dyDescent="0.25">
      <c r="A3694" t="s">
        <v>19694</v>
      </c>
      <c r="B3694" t="s">
        <v>19695</v>
      </c>
      <c r="C3694" s="6">
        <v>815000</v>
      </c>
      <c r="D3694" s="6">
        <v>815000</v>
      </c>
    </row>
    <row r="3695" spans="1:5" s="3" customFormat="1" x14ac:dyDescent="0.25">
      <c r="A3695" s="3" t="s">
        <v>21785</v>
      </c>
      <c r="C3695" s="5">
        <f>SUM(C3694)</f>
        <v>815000</v>
      </c>
      <c r="D3695" s="5">
        <f>SUM(D3694)</f>
        <v>815000</v>
      </c>
      <c r="E3695" s="4"/>
    </row>
    <row r="3696" spans="1:5" x14ac:dyDescent="0.25">
      <c r="A3696" t="s">
        <v>19746</v>
      </c>
      <c r="B3696" t="s">
        <v>19747</v>
      </c>
      <c r="C3696" s="6">
        <v>0</v>
      </c>
      <c r="D3696" s="6">
        <v>3000</v>
      </c>
      <c r="E3696" s="2" t="s">
        <v>19748</v>
      </c>
    </row>
    <row r="3697" spans="1:5" s="3" customFormat="1" x14ac:dyDescent="0.25">
      <c r="A3697" s="3" t="s">
        <v>22049</v>
      </c>
      <c r="C3697" s="5">
        <f>SUM(C3696)</f>
        <v>0</v>
      </c>
      <c r="D3697" s="5">
        <f>SUM(D3696)</f>
        <v>3000</v>
      </c>
      <c r="E3697" s="4"/>
    </row>
    <row r="3698" spans="1:5" s="3" customFormat="1" x14ac:dyDescent="0.25">
      <c r="A3698" s="3" t="s">
        <v>22050</v>
      </c>
      <c r="C3698" s="5">
        <f>SUM(C3697,C3695,C3693)</f>
        <v>818000</v>
      </c>
      <c r="D3698" s="5">
        <f>SUM(D3697,D3695,D3693)</f>
        <v>821000</v>
      </c>
      <c r="E3698" s="4"/>
    </row>
    <row r="3699" spans="1:5" x14ac:dyDescent="0.25">
      <c r="A3699" t="s">
        <v>19775</v>
      </c>
      <c r="B3699" t="s">
        <v>19776</v>
      </c>
      <c r="C3699" s="6">
        <v>6500000</v>
      </c>
      <c r="D3699" s="6">
        <v>6500000</v>
      </c>
      <c r="E3699" s="2" t="s">
        <v>19777</v>
      </c>
    </row>
    <row r="3700" spans="1:5" s="3" customFormat="1" x14ac:dyDescent="0.25">
      <c r="A3700" s="3" t="s">
        <v>21786</v>
      </c>
      <c r="C3700" s="5">
        <f>SUM(C3699)</f>
        <v>6500000</v>
      </c>
      <c r="D3700" s="5">
        <f>SUM(D3699)</f>
        <v>6500000</v>
      </c>
      <c r="E3700" s="4"/>
    </row>
    <row r="3701" spans="1:5" x14ac:dyDescent="0.25">
      <c r="A3701" t="s">
        <v>19780</v>
      </c>
      <c r="B3701" t="s">
        <v>19781</v>
      </c>
      <c r="C3701" s="6">
        <v>116000</v>
      </c>
      <c r="D3701" s="6">
        <v>116000</v>
      </c>
    </row>
    <row r="3702" spans="1:5" s="3" customFormat="1" x14ac:dyDescent="0.25">
      <c r="A3702" s="3" t="s">
        <v>21787</v>
      </c>
      <c r="C3702" s="5">
        <f>SUM(C3701)</f>
        <v>116000</v>
      </c>
      <c r="D3702" s="5">
        <f>SUM(D3701)</f>
        <v>116000</v>
      </c>
      <c r="E3702" s="4"/>
    </row>
    <row r="3703" spans="1:5" x14ac:dyDescent="0.25">
      <c r="A3703" t="s">
        <v>19784</v>
      </c>
      <c r="B3703" t="s">
        <v>19785</v>
      </c>
      <c r="C3703" s="6">
        <v>110594</v>
      </c>
      <c r="D3703" s="6">
        <v>0</v>
      </c>
    </row>
    <row r="3704" spans="1:5" s="3" customFormat="1" x14ac:dyDescent="0.25">
      <c r="A3704" s="3" t="s">
        <v>21788</v>
      </c>
      <c r="C3704" s="5">
        <f>SUM(C3703)</f>
        <v>110594</v>
      </c>
      <c r="D3704" s="5">
        <f>SUM(D3703)</f>
        <v>0</v>
      </c>
      <c r="E3704" s="4"/>
    </row>
    <row r="3705" spans="1:5" s="8" customFormat="1" x14ac:dyDescent="0.25">
      <c r="A3705" s="8" t="s">
        <v>19800</v>
      </c>
      <c r="B3705" s="8" t="s">
        <v>19801</v>
      </c>
      <c r="C3705" s="9">
        <v>4250000</v>
      </c>
      <c r="D3705" s="9">
        <v>0</v>
      </c>
      <c r="E3705" s="10"/>
    </row>
    <row r="3706" spans="1:5" x14ac:dyDescent="0.25">
      <c r="A3706" t="s">
        <v>19802</v>
      </c>
      <c r="B3706" t="s">
        <v>19803</v>
      </c>
      <c r="C3706" s="6">
        <v>1011403</v>
      </c>
      <c r="D3706" s="6">
        <v>0</v>
      </c>
    </row>
    <row r="3707" spans="1:5" s="3" customFormat="1" x14ac:dyDescent="0.25">
      <c r="A3707" s="3" t="s">
        <v>21791</v>
      </c>
      <c r="C3707" s="5">
        <f>SUM(C3705:C3706)</f>
        <v>5261403</v>
      </c>
      <c r="D3707" s="5">
        <f>SUM(D3705:D3706)</f>
        <v>0</v>
      </c>
      <c r="E3707" s="4"/>
    </row>
    <row r="3708" spans="1:5" x14ac:dyDescent="0.25">
      <c r="A3708" t="s">
        <v>19806</v>
      </c>
      <c r="B3708" t="s">
        <v>19807</v>
      </c>
      <c r="C3708" s="6">
        <v>2600000</v>
      </c>
      <c r="D3708" s="6">
        <v>2600000</v>
      </c>
    </row>
    <row r="3709" spans="1:5" s="3" customFormat="1" x14ac:dyDescent="0.25">
      <c r="A3709" s="3" t="s">
        <v>21792</v>
      </c>
      <c r="C3709" s="5">
        <f>SUM(C3708)</f>
        <v>2600000</v>
      </c>
      <c r="D3709" s="5">
        <f>SUM(D3708)</f>
        <v>2600000</v>
      </c>
      <c r="E3709" s="4"/>
    </row>
    <row r="3710" spans="1:5" x14ac:dyDescent="0.25">
      <c r="A3710" t="s">
        <v>19810</v>
      </c>
      <c r="B3710" t="s">
        <v>19811</v>
      </c>
      <c r="C3710" s="6">
        <v>2900000</v>
      </c>
      <c r="D3710" s="6">
        <v>2900000</v>
      </c>
    </row>
    <row r="3711" spans="1:5" s="3" customFormat="1" x14ac:dyDescent="0.25">
      <c r="A3711" s="3" t="s">
        <v>21793</v>
      </c>
      <c r="C3711" s="5">
        <f>SUM(C3710)</f>
        <v>2900000</v>
      </c>
      <c r="D3711" s="5">
        <f>SUM(D3710)</f>
        <v>2900000</v>
      </c>
      <c r="E3711" s="4"/>
    </row>
    <row r="3712" spans="1:5" x14ac:dyDescent="0.25">
      <c r="A3712" t="s">
        <v>19814</v>
      </c>
      <c r="B3712" t="s">
        <v>19815</v>
      </c>
      <c r="C3712" s="6">
        <v>100000</v>
      </c>
      <c r="D3712" s="6">
        <v>100000</v>
      </c>
    </row>
    <row r="3713" spans="1:5" s="3" customFormat="1" x14ac:dyDescent="0.25">
      <c r="A3713" s="3" t="s">
        <v>21794</v>
      </c>
      <c r="C3713" s="5">
        <f>SUM(C3712)</f>
        <v>100000</v>
      </c>
      <c r="D3713" s="5">
        <f>SUM(D3712)</f>
        <v>100000</v>
      </c>
      <c r="E3713" s="4"/>
    </row>
    <row r="3714" spans="1:5" s="3" customFormat="1" x14ac:dyDescent="0.25">
      <c r="A3714" s="3" t="s">
        <v>22051</v>
      </c>
      <c r="C3714" s="5">
        <f>SUM(C3713,C3711,C3709,C3707,C3704,C3702,C3700)</f>
        <v>17587997</v>
      </c>
      <c r="D3714" s="5">
        <f>SUM(D3713,D3711,D3709,D3707,D3704,D3702,D3700)</f>
        <v>12216000</v>
      </c>
      <c r="E3714" s="4"/>
    </row>
    <row r="3715" spans="1:5" x14ac:dyDescent="0.25">
      <c r="A3715" t="s">
        <v>19826</v>
      </c>
      <c r="B3715" t="s">
        <v>19827</v>
      </c>
      <c r="C3715" s="6">
        <v>10377</v>
      </c>
      <c r="D3715" s="6">
        <v>10000</v>
      </c>
    </row>
    <row r="3716" spans="1:5" s="3" customFormat="1" x14ac:dyDescent="0.25">
      <c r="A3716" s="3" t="s">
        <v>21795</v>
      </c>
      <c r="C3716" s="5">
        <f>SUM(C3715)</f>
        <v>10377</v>
      </c>
      <c r="D3716" s="5">
        <f>SUM(D3715)</f>
        <v>10000</v>
      </c>
      <c r="E3716" s="4"/>
    </row>
    <row r="3717" spans="1:5" x14ac:dyDescent="0.25">
      <c r="A3717" t="s">
        <v>19840</v>
      </c>
      <c r="B3717" t="s">
        <v>19841</v>
      </c>
      <c r="C3717" s="6">
        <v>2853</v>
      </c>
      <c r="D3717" s="6">
        <v>0</v>
      </c>
    </row>
    <row r="3718" spans="1:5" x14ac:dyDescent="0.25">
      <c r="A3718" t="s">
        <v>19848</v>
      </c>
      <c r="B3718" t="s">
        <v>19849</v>
      </c>
      <c r="C3718" s="6">
        <v>68533</v>
      </c>
      <c r="D3718" s="6">
        <v>20000</v>
      </c>
    </row>
    <row r="3719" spans="1:5" x14ac:dyDescent="0.25">
      <c r="A3719" t="s">
        <v>19900</v>
      </c>
      <c r="B3719" t="s">
        <v>19901</v>
      </c>
      <c r="C3719" s="6">
        <v>6252</v>
      </c>
      <c r="D3719" s="6">
        <v>0</v>
      </c>
    </row>
    <row r="3720" spans="1:5" s="3" customFormat="1" x14ac:dyDescent="0.25">
      <c r="A3720" s="3" t="s">
        <v>21796</v>
      </c>
      <c r="C3720" s="5">
        <f>SUM(C3717:C3719)</f>
        <v>77638</v>
      </c>
      <c r="D3720" s="5">
        <f>SUM(D3717:D3719)</f>
        <v>20000</v>
      </c>
      <c r="E3720" s="4"/>
    </row>
    <row r="3721" spans="1:5" x14ac:dyDescent="0.25">
      <c r="A3721" t="s">
        <v>19972</v>
      </c>
      <c r="B3721" t="s">
        <v>19973</v>
      </c>
      <c r="C3721" s="6">
        <v>237</v>
      </c>
      <c r="D3721" s="6">
        <v>0</v>
      </c>
      <c r="E3721"/>
    </row>
    <row r="3722" spans="1:5" x14ac:dyDescent="0.25">
      <c r="A3722" t="s">
        <v>19974</v>
      </c>
      <c r="B3722" t="s">
        <v>19975</v>
      </c>
      <c r="C3722" s="6">
        <v>13514</v>
      </c>
      <c r="D3722" s="6">
        <v>15000</v>
      </c>
      <c r="E3722"/>
    </row>
    <row r="3723" spans="1:5" s="3" customFormat="1" x14ac:dyDescent="0.25">
      <c r="A3723" s="3" t="s">
        <v>21797</v>
      </c>
      <c r="C3723" s="5">
        <f>SUM(C3721:C3722)</f>
        <v>13751</v>
      </c>
      <c r="D3723" s="5">
        <f>SUM(D3721:D3722)</f>
        <v>15000</v>
      </c>
      <c r="E3723" s="4"/>
    </row>
    <row r="3724" spans="1:5" x14ac:dyDescent="0.25">
      <c r="A3724" t="s">
        <v>20054</v>
      </c>
      <c r="B3724" t="s">
        <v>20055</v>
      </c>
      <c r="C3724" s="6">
        <v>0</v>
      </c>
      <c r="D3724" s="6">
        <v>20000</v>
      </c>
      <c r="E3724"/>
    </row>
    <row r="3725" spans="1:5" x14ac:dyDescent="0.25">
      <c r="A3725" t="s">
        <v>20078</v>
      </c>
      <c r="B3725" t="s">
        <v>20079</v>
      </c>
      <c r="C3725" s="6">
        <v>73116</v>
      </c>
      <c r="D3725" s="6">
        <v>72000</v>
      </c>
    </row>
    <row r="3726" spans="1:5" s="3" customFormat="1" x14ac:dyDescent="0.25">
      <c r="A3726" s="3" t="s">
        <v>21798</v>
      </c>
      <c r="C3726" s="5">
        <f>SUM(C3724:C3725)</f>
        <v>73116</v>
      </c>
      <c r="D3726" s="5">
        <f>SUM(D3724:D3725)</f>
        <v>92000</v>
      </c>
      <c r="E3726" s="4"/>
    </row>
    <row r="3727" spans="1:5" x14ac:dyDescent="0.25">
      <c r="A3727" t="s">
        <v>20150</v>
      </c>
      <c r="B3727" t="s">
        <v>20151</v>
      </c>
      <c r="C3727" s="6">
        <v>126000</v>
      </c>
      <c r="D3727" s="6">
        <v>0</v>
      </c>
    </row>
    <row r="3728" spans="1:5" x14ac:dyDescent="0.25">
      <c r="A3728" t="s">
        <v>20154</v>
      </c>
      <c r="B3728" t="s">
        <v>20155</v>
      </c>
      <c r="C3728" s="6">
        <v>1827</v>
      </c>
      <c r="D3728" s="6">
        <v>1972</v>
      </c>
    </row>
    <row r="3729" spans="1:5" x14ac:dyDescent="0.25">
      <c r="A3729" t="s">
        <v>20156</v>
      </c>
      <c r="B3729" t="s">
        <v>19647</v>
      </c>
      <c r="C3729" s="6">
        <v>8639</v>
      </c>
      <c r="D3729" s="6">
        <v>9389</v>
      </c>
    </row>
    <row r="3730" spans="1:5" x14ac:dyDescent="0.25">
      <c r="A3730" t="s">
        <v>20157</v>
      </c>
      <c r="B3730" t="s">
        <v>20158</v>
      </c>
      <c r="C3730" s="6">
        <v>18986</v>
      </c>
      <c r="D3730" s="6">
        <v>21205</v>
      </c>
    </row>
    <row r="3731" spans="1:5" s="3" customFormat="1" x14ac:dyDescent="0.25">
      <c r="A3731" s="3" t="s">
        <v>21799</v>
      </c>
      <c r="C3731" s="5">
        <f>SUM(C3727:C3730)</f>
        <v>155452</v>
      </c>
      <c r="D3731" s="5">
        <f>SUM(D3727:D3730)</f>
        <v>32566</v>
      </c>
      <c r="E3731" s="4"/>
    </row>
    <row r="3732" spans="1:5" x14ac:dyDescent="0.25">
      <c r="A3732" t="s">
        <v>20323</v>
      </c>
      <c r="B3732" t="s">
        <v>20324</v>
      </c>
      <c r="C3732" s="6">
        <v>0</v>
      </c>
      <c r="D3732" s="6">
        <v>0</v>
      </c>
    </row>
    <row r="3733" spans="1:5" x14ac:dyDescent="0.25">
      <c r="A3733" t="s">
        <v>20325</v>
      </c>
      <c r="B3733" t="s">
        <v>20326</v>
      </c>
      <c r="C3733" s="6">
        <v>0</v>
      </c>
      <c r="D3733" s="6">
        <v>0</v>
      </c>
    </row>
    <row r="3734" spans="1:5" x14ac:dyDescent="0.25">
      <c r="A3734" t="s">
        <v>20327</v>
      </c>
      <c r="B3734" t="s">
        <v>20328</v>
      </c>
      <c r="C3734" s="6">
        <v>0</v>
      </c>
      <c r="D3734" s="6">
        <v>0</v>
      </c>
    </row>
    <row r="3735" spans="1:5" x14ac:dyDescent="0.25">
      <c r="A3735" t="s">
        <v>20329</v>
      </c>
      <c r="B3735" t="s">
        <v>20330</v>
      </c>
      <c r="C3735" s="6">
        <v>0</v>
      </c>
      <c r="D3735" s="23">
        <v>352</v>
      </c>
    </row>
    <row r="3736" spans="1:5" x14ac:dyDescent="0.25">
      <c r="A3736" t="s">
        <v>20331</v>
      </c>
      <c r="B3736" t="s">
        <v>20332</v>
      </c>
      <c r="C3736" s="6">
        <v>0</v>
      </c>
      <c r="D3736" s="23">
        <v>1820</v>
      </c>
    </row>
    <row r="3737" spans="1:5" x14ac:dyDescent="0.25">
      <c r="A3737" t="s">
        <v>20333</v>
      </c>
      <c r="B3737" t="s">
        <v>20334</v>
      </c>
      <c r="C3737" s="6">
        <v>0</v>
      </c>
      <c r="D3737" s="6">
        <v>0</v>
      </c>
    </row>
    <row r="3738" spans="1:5" x14ac:dyDescent="0.25">
      <c r="A3738" t="s">
        <v>20335</v>
      </c>
      <c r="B3738" t="s">
        <v>20336</v>
      </c>
      <c r="C3738" s="6">
        <v>0</v>
      </c>
      <c r="D3738" s="6">
        <v>0</v>
      </c>
    </row>
    <row r="3739" spans="1:5" s="3" customFormat="1" x14ac:dyDescent="0.25">
      <c r="A3739" s="3" t="s">
        <v>21801</v>
      </c>
      <c r="C3739" s="5">
        <f>SUM(C3732:C3738)</f>
        <v>0</v>
      </c>
      <c r="D3739" s="5">
        <f>SUM(D3732:D3738)</f>
        <v>2172</v>
      </c>
      <c r="E3739" s="4"/>
    </row>
    <row r="3740" spans="1:5" x14ac:dyDescent="0.25">
      <c r="A3740" t="s">
        <v>20342</v>
      </c>
      <c r="B3740" t="s">
        <v>20343</v>
      </c>
      <c r="C3740" s="6">
        <v>15312</v>
      </c>
      <c r="D3740" s="6">
        <v>0</v>
      </c>
    </row>
    <row r="3741" spans="1:5" x14ac:dyDescent="0.25">
      <c r="A3741" t="s">
        <v>20350</v>
      </c>
      <c r="B3741" t="s">
        <v>20351</v>
      </c>
      <c r="C3741" s="6">
        <v>47168</v>
      </c>
      <c r="D3741" s="6">
        <v>0</v>
      </c>
    </row>
    <row r="3742" spans="1:5" x14ac:dyDescent="0.25">
      <c r="A3742" t="s">
        <v>22052</v>
      </c>
      <c r="B3742" t="s">
        <v>22053</v>
      </c>
      <c r="C3742" s="6">
        <v>34560</v>
      </c>
      <c r="D3742" s="6">
        <v>0</v>
      </c>
    </row>
    <row r="3743" spans="1:5" x14ac:dyDescent="0.25">
      <c r="A3743" t="s">
        <v>20362</v>
      </c>
      <c r="B3743" t="s">
        <v>20363</v>
      </c>
      <c r="C3743" s="6">
        <v>17000</v>
      </c>
      <c r="D3743" s="6">
        <v>0</v>
      </c>
    </row>
    <row r="3744" spans="1:5" x14ac:dyDescent="0.25">
      <c r="A3744" t="s">
        <v>20408</v>
      </c>
      <c r="B3744" t="s">
        <v>20409</v>
      </c>
      <c r="C3744" s="6">
        <v>41900</v>
      </c>
      <c r="D3744" s="6">
        <v>0</v>
      </c>
    </row>
    <row r="3745" spans="1:5" x14ac:dyDescent="0.25">
      <c r="A3745" t="s">
        <v>20416</v>
      </c>
      <c r="B3745" t="s">
        <v>20417</v>
      </c>
      <c r="C3745" s="6">
        <v>18915</v>
      </c>
      <c r="D3745" s="6">
        <v>0</v>
      </c>
    </row>
    <row r="3746" spans="1:5" x14ac:dyDescent="0.25">
      <c r="A3746" t="s">
        <v>20418</v>
      </c>
      <c r="B3746" t="s">
        <v>20419</v>
      </c>
      <c r="C3746" s="6">
        <v>2500</v>
      </c>
      <c r="D3746" s="6">
        <v>0</v>
      </c>
    </row>
    <row r="3747" spans="1:5" x14ac:dyDescent="0.25">
      <c r="A3747" t="s">
        <v>20420</v>
      </c>
      <c r="B3747" t="s">
        <v>20421</v>
      </c>
      <c r="C3747" s="6">
        <v>3000</v>
      </c>
      <c r="D3747" s="6">
        <v>0</v>
      </c>
    </row>
    <row r="3748" spans="1:5" x14ac:dyDescent="0.25">
      <c r="A3748" t="s">
        <v>20422</v>
      </c>
      <c r="B3748" t="s">
        <v>20423</v>
      </c>
      <c r="C3748" s="6">
        <v>3785</v>
      </c>
      <c r="D3748" s="6">
        <v>0</v>
      </c>
    </row>
    <row r="3749" spans="1:5" x14ac:dyDescent="0.25">
      <c r="A3749" t="s">
        <v>20424</v>
      </c>
      <c r="B3749" t="s">
        <v>20425</v>
      </c>
      <c r="C3749" s="6">
        <v>24818</v>
      </c>
      <c r="D3749" s="6">
        <v>0</v>
      </c>
    </row>
    <row r="3750" spans="1:5" s="3" customFormat="1" x14ac:dyDescent="0.25">
      <c r="A3750" s="3" t="s">
        <v>22054</v>
      </c>
      <c r="C3750" s="5">
        <f>SUM(C3740:C3749)</f>
        <v>208958</v>
      </c>
      <c r="D3750" s="5">
        <f>SUM(D3740:D3749)</f>
        <v>0</v>
      </c>
      <c r="E3750" s="4"/>
    </row>
    <row r="3751" spans="1:5" x14ac:dyDescent="0.25">
      <c r="A3751" t="s">
        <v>20426</v>
      </c>
      <c r="B3751" t="s">
        <v>20427</v>
      </c>
      <c r="C3751" s="6">
        <v>2279</v>
      </c>
      <c r="D3751" s="6">
        <v>0</v>
      </c>
    </row>
    <row r="3752" spans="1:5" s="3" customFormat="1" x14ac:dyDescent="0.25">
      <c r="A3752" s="3" t="s">
        <v>21804</v>
      </c>
      <c r="C3752" s="5">
        <f>SUM(C3751)</f>
        <v>2279</v>
      </c>
      <c r="D3752" s="5">
        <f>SUM(D3751)</f>
        <v>0</v>
      </c>
      <c r="E3752" s="4"/>
    </row>
    <row r="3753" spans="1:5" x14ac:dyDescent="0.25">
      <c r="A3753" t="s">
        <v>20518</v>
      </c>
      <c r="B3753" t="s">
        <v>20519</v>
      </c>
      <c r="C3753" s="6">
        <v>6250</v>
      </c>
      <c r="D3753" s="6">
        <v>0</v>
      </c>
    </row>
    <row r="3754" spans="1:5" x14ac:dyDescent="0.25">
      <c r="A3754" t="s">
        <v>20520</v>
      </c>
      <c r="B3754" t="s">
        <v>20521</v>
      </c>
      <c r="C3754" s="6">
        <v>3500</v>
      </c>
      <c r="D3754" s="6">
        <v>0</v>
      </c>
    </row>
    <row r="3755" spans="1:5" x14ac:dyDescent="0.25">
      <c r="A3755" t="s">
        <v>20522</v>
      </c>
      <c r="B3755" t="s">
        <v>20523</v>
      </c>
      <c r="C3755" s="6">
        <v>3500</v>
      </c>
      <c r="D3755" s="6">
        <v>0</v>
      </c>
    </row>
    <row r="3756" spans="1:5" s="3" customFormat="1" x14ac:dyDescent="0.25">
      <c r="A3756" s="3" t="s">
        <v>22055</v>
      </c>
      <c r="C3756" s="5">
        <f>SUM(C3753:C3755)</f>
        <v>13250</v>
      </c>
      <c r="D3756" s="5">
        <f>SUM(D3753:D3755)</f>
        <v>0</v>
      </c>
      <c r="E3756" s="4"/>
    </row>
    <row r="3757" spans="1:5" x14ac:dyDescent="0.25">
      <c r="A3757" t="s">
        <v>20590</v>
      </c>
      <c r="B3757" t="s">
        <v>2589</v>
      </c>
      <c r="C3757" s="6">
        <v>17000</v>
      </c>
      <c r="D3757" s="6">
        <v>2775</v>
      </c>
    </row>
    <row r="3758" spans="1:5" x14ac:dyDescent="0.25">
      <c r="A3758" t="s">
        <v>20591</v>
      </c>
      <c r="B3758" t="s">
        <v>2591</v>
      </c>
      <c r="C3758" s="6">
        <v>6000</v>
      </c>
      <c r="D3758" s="6">
        <v>2000</v>
      </c>
    </row>
    <row r="3759" spans="1:5" x14ac:dyDescent="0.25">
      <c r="A3759" t="s">
        <v>20592</v>
      </c>
      <c r="B3759" t="s">
        <v>2593</v>
      </c>
      <c r="C3759" s="6">
        <v>500</v>
      </c>
      <c r="D3759" s="6">
        <v>200</v>
      </c>
    </row>
    <row r="3760" spans="1:5" x14ac:dyDescent="0.25">
      <c r="A3760" t="s">
        <v>20593</v>
      </c>
      <c r="B3760" t="s">
        <v>2595</v>
      </c>
      <c r="C3760" s="6">
        <v>250</v>
      </c>
      <c r="D3760" s="6">
        <v>100</v>
      </c>
    </row>
    <row r="3761" spans="1:5" x14ac:dyDescent="0.25">
      <c r="A3761" t="s">
        <v>20597</v>
      </c>
      <c r="B3761" t="s">
        <v>2605</v>
      </c>
      <c r="C3761" s="6">
        <v>2000</v>
      </c>
      <c r="D3761" s="6">
        <v>2000</v>
      </c>
      <c r="E3761"/>
    </row>
    <row r="3762" spans="1:5" x14ac:dyDescent="0.25">
      <c r="A3762" t="s">
        <v>20598</v>
      </c>
      <c r="B3762" t="s">
        <v>2607</v>
      </c>
      <c r="C3762" s="6">
        <v>5000</v>
      </c>
      <c r="D3762" s="6">
        <v>3500</v>
      </c>
      <c r="E3762"/>
    </row>
    <row r="3763" spans="1:5" x14ac:dyDescent="0.25">
      <c r="A3763" t="s">
        <v>20600</v>
      </c>
      <c r="B3763" t="s">
        <v>2611</v>
      </c>
      <c r="C3763" s="6">
        <v>3500</v>
      </c>
      <c r="D3763" s="6">
        <v>2000</v>
      </c>
      <c r="E3763"/>
    </row>
    <row r="3764" spans="1:5" x14ac:dyDescent="0.25">
      <c r="A3764" t="s">
        <v>20603</v>
      </c>
      <c r="B3764" t="s">
        <v>2617</v>
      </c>
      <c r="C3764" s="6">
        <v>200</v>
      </c>
      <c r="D3764" s="6">
        <v>0</v>
      </c>
      <c r="E3764"/>
    </row>
    <row r="3765" spans="1:5" x14ac:dyDescent="0.25">
      <c r="A3765" t="s">
        <v>20609</v>
      </c>
      <c r="B3765" t="s">
        <v>2625</v>
      </c>
      <c r="C3765" s="6">
        <v>500</v>
      </c>
      <c r="D3765" s="6">
        <v>0</v>
      </c>
      <c r="E3765"/>
    </row>
    <row r="3766" spans="1:5" x14ac:dyDescent="0.25">
      <c r="A3766" t="s">
        <v>20610</v>
      </c>
      <c r="B3766" t="s">
        <v>2627</v>
      </c>
      <c r="C3766" s="6">
        <v>100</v>
      </c>
      <c r="D3766" s="6">
        <v>100</v>
      </c>
      <c r="E3766"/>
    </row>
    <row r="3767" spans="1:5" x14ac:dyDescent="0.25">
      <c r="A3767" t="s">
        <v>20612</v>
      </c>
      <c r="B3767" t="s">
        <v>2631</v>
      </c>
      <c r="C3767" s="6">
        <v>0</v>
      </c>
      <c r="D3767" s="6">
        <v>4000</v>
      </c>
    </row>
    <row r="3768" spans="1:5" x14ac:dyDescent="0.25">
      <c r="A3768" t="s">
        <v>20613</v>
      </c>
      <c r="B3768" t="s">
        <v>2633</v>
      </c>
      <c r="C3768" s="6">
        <v>1081</v>
      </c>
      <c r="D3768" s="6">
        <v>277</v>
      </c>
      <c r="E3768" s="2" t="s">
        <v>947</v>
      </c>
    </row>
    <row r="3769" spans="1:5" x14ac:dyDescent="0.25">
      <c r="A3769" t="s">
        <v>20617</v>
      </c>
      <c r="B3769" t="s">
        <v>2641</v>
      </c>
      <c r="C3769" s="6">
        <v>822</v>
      </c>
      <c r="D3769" s="6">
        <v>855</v>
      </c>
    </row>
    <row r="3770" spans="1:5" x14ac:dyDescent="0.25">
      <c r="A3770" t="s">
        <v>20618</v>
      </c>
      <c r="B3770" t="s">
        <v>2643</v>
      </c>
      <c r="C3770" s="6">
        <v>5840</v>
      </c>
      <c r="D3770" s="6">
        <v>5830</v>
      </c>
    </row>
    <row r="3771" spans="1:5" x14ac:dyDescent="0.25">
      <c r="A3771" t="s">
        <v>20619</v>
      </c>
      <c r="B3771" t="s">
        <v>2645</v>
      </c>
      <c r="C3771" s="6">
        <v>10280</v>
      </c>
      <c r="D3771" s="6">
        <v>9500</v>
      </c>
    </row>
    <row r="3772" spans="1:5" x14ac:dyDescent="0.25">
      <c r="A3772" t="s">
        <v>20620</v>
      </c>
      <c r="B3772" t="s">
        <v>20621</v>
      </c>
      <c r="C3772" s="6">
        <v>13000</v>
      </c>
      <c r="D3772" s="6">
        <v>13000</v>
      </c>
    </row>
    <row r="3773" spans="1:5" x14ac:dyDescent="0.25">
      <c r="A3773" t="s">
        <v>20624</v>
      </c>
      <c r="B3773" t="s">
        <v>19829</v>
      </c>
      <c r="C3773" s="6">
        <v>20106</v>
      </c>
      <c r="D3773" s="6">
        <v>20165</v>
      </c>
    </row>
    <row r="3774" spans="1:5" x14ac:dyDescent="0.25">
      <c r="A3774" t="s">
        <v>20627</v>
      </c>
      <c r="B3774" t="s">
        <v>2647</v>
      </c>
      <c r="C3774" s="6">
        <v>146035</v>
      </c>
      <c r="D3774" s="6">
        <v>150089</v>
      </c>
    </row>
    <row r="3775" spans="1:5" x14ac:dyDescent="0.25">
      <c r="A3775" t="s">
        <v>20632</v>
      </c>
      <c r="B3775" t="s">
        <v>20633</v>
      </c>
      <c r="C3775" s="6">
        <v>21000</v>
      </c>
      <c r="D3775" s="6">
        <v>21000</v>
      </c>
    </row>
    <row r="3776" spans="1:5" x14ac:dyDescent="0.25">
      <c r="A3776" t="s">
        <v>20634</v>
      </c>
      <c r="B3776" t="s">
        <v>2653</v>
      </c>
      <c r="C3776" s="6">
        <v>3724</v>
      </c>
      <c r="D3776" s="6">
        <v>3783</v>
      </c>
    </row>
    <row r="3777" spans="1:5" x14ac:dyDescent="0.25">
      <c r="A3777" t="s">
        <v>20635</v>
      </c>
      <c r="B3777" t="s">
        <v>2655</v>
      </c>
      <c r="C3777" s="6">
        <v>10953</v>
      </c>
      <c r="D3777" s="6">
        <v>11257</v>
      </c>
    </row>
    <row r="3778" spans="1:5" x14ac:dyDescent="0.25">
      <c r="A3778" t="s">
        <v>20636</v>
      </c>
      <c r="B3778" t="s">
        <v>2657</v>
      </c>
      <c r="C3778" s="6">
        <v>26831</v>
      </c>
      <c r="D3778" s="6">
        <v>26872</v>
      </c>
    </row>
    <row r="3779" spans="1:5" s="3" customFormat="1" x14ac:dyDescent="0.25">
      <c r="A3779" s="3" t="s">
        <v>21806</v>
      </c>
      <c r="C3779" s="5">
        <f>SUM(C3757:C3778)</f>
        <v>294722</v>
      </c>
      <c r="D3779" s="5">
        <f>SUM(D3757:D3778)</f>
        <v>279303</v>
      </c>
      <c r="E3779" s="4"/>
    </row>
    <row r="3780" spans="1:5" x14ac:dyDescent="0.25">
      <c r="A3780" t="s">
        <v>20638</v>
      </c>
      <c r="B3780" t="s">
        <v>2661</v>
      </c>
      <c r="C3780" s="6">
        <v>9113</v>
      </c>
      <c r="D3780" s="6">
        <v>5000</v>
      </c>
    </row>
    <row r="3781" spans="1:5" x14ac:dyDescent="0.25">
      <c r="A3781" t="s">
        <v>20639</v>
      </c>
      <c r="B3781" t="s">
        <v>20640</v>
      </c>
      <c r="C3781" s="6">
        <v>15000</v>
      </c>
      <c r="D3781" s="6">
        <v>10000</v>
      </c>
    </row>
    <row r="3782" spans="1:5" x14ac:dyDescent="0.25">
      <c r="A3782" t="s">
        <v>20641</v>
      </c>
      <c r="B3782" t="s">
        <v>2663</v>
      </c>
      <c r="C3782" s="6">
        <v>3000</v>
      </c>
      <c r="D3782" s="6">
        <v>3000</v>
      </c>
    </row>
    <row r="3783" spans="1:5" x14ac:dyDescent="0.25">
      <c r="A3783" t="s">
        <v>20642</v>
      </c>
      <c r="B3783" t="s">
        <v>2665</v>
      </c>
      <c r="C3783" s="6">
        <v>1000</v>
      </c>
      <c r="D3783" s="6">
        <v>1000</v>
      </c>
    </row>
    <row r="3784" spans="1:5" x14ac:dyDescent="0.25">
      <c r="A3784" t="s">
        <v>20643</v>
      </c>
      <c r="B3784" t="s">
        <v>2667</v>
      </c>
      <c r="C3784" s="6">
        <v>2839</v>
      </c>
      <c r="D3784" s="6">
        <v>2839</v>
      </c>
    </row>
    <row r="3785" spans="1:5" x14ac:dyDescent="0.25">
      <c r="A3785" t="s">
        <v>20645</v>
      </c>
      <c r="B3785" t="s">
        <v>2671</v>
      </c>
      <c r="C3785" s="6">
        <v>1000</v>
      </c>
      <c r="D3785" s="6">
        <v>0</v>
      </c>
    </row>
    <row r="3786" spans="1:5" x14ac:dyDescent="0.25">
      <c r="A3786" t="s">
        <v>20647</v>
      </c>
      <c r="B3786" t="s">
        <v>2677</v>
      </c>
      <c r="C3786" s="6">
        <v>2000</v>
      </c>
      <c r="D3786" s="6">
        <v>0</v>
      </c>
    </row>
    <row r="3787" spans="1:5" x14ac:dyDescent="0.25">
      <c r="A3787" t="s">
        <v>20648</v>
      </c>
      <c r="B3787" t="s">
        <v>2679</v>
      </c>
      <c r="C3787" s="6">
        <v>1350</v>
      </c>
      <c r="D3787" s="6">
        <v>1400</v>
      </c>
    </row>
    <row r="3788" spans="1:5" x14ac:dyDescent="0.25">
      <c r="A3788" t="s">
        <v>20649</v>
      </c>
      <c r="B3788" t="s">
        <v>2681</v>
      </c>
      <c r="C3788" s="6">
        <v>0</v>
      </c>
      <c r="D3788" s="6">
        <v>2000</v>
      </c>
    </row>
    <row r="3789" spans="1:5" x14ac:dyDescent="0.25">
      <c r="A3789" t="s">
        <v>20650</v>
      </c>
      <c r="B3789" t="s">
        <v>2683</v>
      </c>
      <c r="C3789" s="6">
        <v>4000</v>
      </c>
      <c r="D3789" s="6">
        <v>3000</v>
      </c>
    </row>
    <row r="3790" spans="1:5" x14ac:dyDescent="0.25">
      <c r="A3790" t="s">
        <v>20653</v>
      </c>
      <c r="B3790" t="s">
        <v>2689</v>
      </c>
      <c r="C3790" s="6">
        <v>5650</v>
      </c>
      <c r="D3790" s="6">
        <v>4650</v>
      </c>
    </row>
    <row r="3791" spans="1:5" x14ac:dyDescent="0.25">
      <c r="A3791" t="s">
        <v>20655</v>
      </c>
      <c r="B3791" t="s">
        <v>2693</v>
      </c>
      <c r="C3791" s="6">
        <v>500</v>
      </c>
      <c r="D3791" s="6">
        <v>1000</v>
      </c>
    </row>
    <row r="3792" spans="1:5" x14ac:dyDescent="0.25">
      <c r="A3792" t="s">
        <v>20661</v>
      </c>
      <c r="B3792" t="s">
        <v>2697</v>
      </c>
      <c r="C3792" s="6">
        <v>1000</v>
      </c>
      <c r="D3792" s="6">
        <v>0</v>
      </c>
    </row>
    <row r="3793" spans="1:5" x14ac:dyDescent="0.25">
      <c r="A3793" t="s">
        <v>20662</v>
      </c>
      <c r="B3793" t="s">
        <v>2699</v>
      </c>
      <c r="C3793" s="6">
        <v>50</v>
      </c>
      <c r="D3793" s="6">
        <v>100</v>
      </c>
    </row>
    <row r="3794" spans="1:5" x14ac:dyDescent="0.25">
      <c r="A3794" t="s">
        <v>20664</v>
      </c>
      <c r="B3794" t="s">
        <v>2703</v>
      </c>
      <c r="C3794" s="6">
        <v>1500</v>
      </c>
      <c r="D3794" s="6">
        <v>0</v>
      </c>
    </row>
    <row r="3795" spans="1:5" x14ac:dyDescent="0.25">
      <c r="A3795" t="s">
        <v>20665</v>
      </c>
      <c r="B3795" t="s">
        <v>2705</v>
      </c>
      <c r="C3795" s="6">
        <v>1500</v>
      </c>
      <c r="D3795" s="6">
        <v>1442</v>
      </c>
      <c r="E3795" s="2" t="s">
        <v>947</v>
      </c>
    </row>
    <row r="3796" spans="1:5" x14ac:dyDescent="0.25">
      <c r="A3796" t="s">
        <v>20669</v>
      </c>
      <c r="B3796" t="s">
        <v>2713</v>
      </c>
      <c r="C3796" s="6">
        <v>662</v>
      </c>
      <c r="D3796" s="6">
        <v>162</v>
      </c>
      <c r="E3796"/>
    </row>
    <row r="3797" spans="1:5" x14ac:dyDescent="0.25">
      <c r="A3797" t="s">
        <v>20670</v>
      </c>
      <c r="B3797" t="s">
        <v>2715</v>
      </c>
      <c r="C3797" s="6">
        <v>16354</v>
      </c>
      <c r="D3797" s="6">
        <v>5000</v>
      </c>
      <c r="E3797"/>
    </row>
    <row r="3798" spans="1:5" x14ac:dyDescent="0.25">
      <c r="A3798" t="s">
        <v>20671</v>
      </c>
      <c r="B3798" t="s">
        <v>2717</v>
      </c>
      <c r="C3798" s="6">
        <v>19340</v>
      </c>
      <c r="D3798" s="6">
        <v>15000</v>
      </c>
      <c r="E3798"/>
    </row>
    <row r="3799" spans="1:5" x14ac:dyDescent="0.25">
      <c r="A3799" t="s">
        <v>20672</v>
      </c>
      <c r="B3799" t="s">
        <v>19831</v>
      </c>
      <c r="C3799" s="6">
        <v>23492</v>
      </c>
      <c r="D3799" s="6">
        <v>24327</v>
      </c>
      <c r="E3799"/>
    </row>
    <row r="3800" spans="1:5" x14ac:dyDescent="0.25">
      <c r="A3800" t="s">
        <v>20675</v>
      </c>
      <c r="B3800" t="s">
        <v>2719</v>
      </c>
      <c r="C3800" s="6">
        <v>135212</v>
      </c>
      <c r="D3800" s="6">
        <v>166692</v>
      </c>
      <c r="E3800"/>
    </row>
    <row r="3801" spans="1:5" x14ac:dyDescent="0.25">
      <c r="A3801" t="s">
        <v>20676</v>
      </c>
      <c r="B3801" t="s">
        <v>2721</v>
      </c>
      <c r="C3801" s="6">
        <v>37687</v>
      </c>
      <c r="D3801" s="6">
        <v>39571</v>
      </c>
      <c r="E3801"/>
    </row>
    <row r="3802" spans="1:5" x14ac:dyDescent="0.25">
      <c r="A3802" t="s">
        <v>20679</v>
      </c>
      <c r="B3802" t="s">
        <v>2723</v>
      </c>
      <c r="C3802" s="6">
        <v>1260</v>
      </c>
      <c r="D3802" s="6">
        <v>3323</v>
      </c>
      <c r="E3802"/>
    </row>
    <row r="3803" spans="1:5" x14ac:dyDescent="0.25">
      <c r="A3803" t="s">
        <v>20682</v>
      </c>
      <c r="B3803" t="s">
        <v>2725</v>
      </c>
      <c r="C3803" s="6">
        <v>2443</v>
      </c>
      <c r="D3803" s="6">
        <v>2991</v>
      </c>
      <c r="E3803"/>
    </row>
    <row r="3804" spans="1:5" x14ac:dyDescent="0.25">
      <c r="A3804" t="s">
        <v>20683</v>
      </c>
      <c r="B3804" t="s">
        <v>2727</v>
      </c>
      <c r="C3804" s="6">
        <v>13627</v>
      </c>
      <c r="D3804" s="6">
        <v>15470</v>
      </c>
      <c r="E3804"/>
    </row>
    <row r="3805" spans="1:5" x14ac:dyDescent="0.25">
      <c r="A3805" t="s">
        <v>20684</v>
      </c>
      <c r="B3805" t="s">
        <v>2729</v>
      </c>
      <c r="C3805" s="6">
        <v>36905</v>
      </c>
      <c r="D3805" s="6">
        <v>42105</v>
      </c>
      <c r="E3805"/>
    </row>
    <row r="3806" spans="1:5" s="3" customFormat="1" x14ac:dyDescent="0.25">
      <c r="A3806" s="3" t="s">
        <v>21807</v>
      </c>
      <c r="C3806" s="5">
        <f>SUM(C3780:C3805)</f>
        <v>336484</v>
      </c>
      <c r="D3806" s="5">
        <f>SUM(D3780:D3805)</f>
        <v>350072</v>
      </c>
      <c r="E3806" s="4"/>
    </row>
    <row r="3807" spans="1:5" x14ac:dyDescent="0.25">
      <c r="A3807" t="s">
        <v>20686</v>
      </c>
      <c r="B3807" t="s">
        <v>2733</v>
      </c>
      <c r="C3807" s="6">
        <v>3452</v>
      </c>
      <c r="D3807" s="6">
        <v>3500</v>
      </c>
    </row>
    <row r="3808" spans="1:5" x14ac:dyDescent="0.25">
      <c r="A3808" t="s">
        <v>20687</v>
      </c>
      <c r="B3808" t="s">
        <v>2735</v>
      </c>
      <c r="C3808" s="6">
        <v>800</v>
      </c>
      <c r="D3808" s="6">
        <v>600</v>
      </c>
    </row>
    <row r="3809" spans="1:5" x14ac:dyDescent="0.25">
      <c r="A3809" t="s">
        <v>20689</v>
      </c>
      <c r="B3809" t="s">
        <v>2739</v>
      </c>
      <c r="C3809" s="6">
        <v>225</v>
      </c>
      <c r="D3809" s="6">
        <v>225</v>
      </c>
    </row>
    <row r="3810" spans="1:5" x14ac:dyDescent="0.25">
      <c r="A3810" t="s">
        <v>20693</v>
      </c>
      <c r="B3810" t="s">
        <v>2749</v>
      </c>
      <c r="C3810" s="6">
        <v>4639</v>
      </c>
      <c r="D3810" s="6">
        <v>4000</v>
      </c>
    </row>
    <row r="3811" spans="1:5" x14ac:dyDescent="0.25">
      <c r="A3811" t="s">
        <v>20696</v>
      </c>
      <c r="B3811" t="s">
        <v>2755</v>
      </c>
      <c r="C3811" s="6">
        <v>3000</v>
      </c>
      <c r="D3811" s="6">
        <v>0</v>
      </c>
    </row>
    <row r="3812" spans="1:5" x14ac:dyDescent="0.25">
      <c r="A3812" t="s">
        <v>20698</v>
      </c>
      <c r="B3812" t="s">
        <v>2759</v>
      </c>
      <c r="C3812" s="6">
        <v>140</v>
      </c>
      <c r="D3812" s="6">
        <v>240</v>
      </c>
    </row>
    <row r="3813" spans="1:5" x14ac:dyDescent="0.25">
      <c r="A3813" t="s">
        <v>20699</v>
      </c>
      <c r="B3813" t="s">
        <v>2761</v>
      </c>
      <c r="C3813" s="6">
        <v>0</v>
      </c>
      <c r="D3813" s="6">
        <v>200</v>
      </c>
    </row>
    <row r="3814" spans="1:5" x14ac:dyDescent="0.25">
      <c r="A3814" t="s">
        <v>20701</v>
      </c>
      <c r="B3814" t="s">
        <v>20702</v>
      </c>
      <c r="C3814" s="6">
        <v>600</v>
      </c>
      <c r="D3814" s="6">
        <v>600</v>
      </c>
    </row>
    <row r="3815" spans="1:5" x14ac:dyDescent="0.25">
      <c r="A3815" t="s">
        <v>20709</v>
      </c>
      <c r="B3815" t="s">
        <v>2769</v>
      </c>
      <c r="C3815" s="6">
        <v>1579</v>
      </c>
      <c r="D3815" s="6">
        <v>0</v>
      </c>
    </row>
    <row r="3816" spans="1:5" x14ac:dyDescent="0.25">
      <c r="A3816" t="s">
        <v>20712</v>
      </c>
      <c r="B3816" t="s">
        <v>2775</v>
      </c>
      <c r="C3816" s="6">
        <v>1500</v>
      </c>
      <c r="D3816" s="6">
        <v>3000</v>
      </c>
      <c r="E3816" s="2" t="s">
        <v>8159</v>
      </c>
    </row>
    <row r="3817" spans="1:5" ht="30" x14ac:dyDescent="0.25">
      <c r="A3817" t="s">
        <v>20713</v>
      </c>
      <c r="B3817" t="s">
        <v>2777</v>
      </c>
      <c r="C3817" s="6">
        <v>311</v>
      </c>
      <c r="D3817" s="6">
        <v>1000</v>
      </c>
      <c r="E3817" s="2" t="s">
        <v>20714</v>
      </c>
    </row>
    <row r="3818" spans="1:5" x14ac:dyDescent="0.25">
      <c r="A3818" t="s">
        <v>20715</v>
      </c>
      <c r="B3818" t="s">
        <v>2779</v>
      </c>
      <c r="C3818" s="6">
        <v>109</v>
      </c>
      <c r="D3818" s="6">
        <v>0</v>
      </c>
    </row>
    <row r="3819" spans="1:5" x14ac:dyDescent="0.25">
      <c r="A3819" t="s">
        <v>20717</v>
      </c>
      <c r="B3819" t="s">
        <v>2783</v>
      </c>
      <c r="C3819" s="6">
        <v>579</v>
      </c>
      <c r="D3819" s="6">
        <v>0</v>
      </c>
    </row>
    <row r="3820" spans="1:5" x14ac:dyDescent="0.25">
      <c r="A3820" t="s">
        <v>20720</v>
      </c>
      <c r="B3820" t="s">
        <v>2785</v>
      </c>
      <c r="C3820" s="6">
        <v>2900</v>
      </c>
      <c r="D3820" s="6">
        <v>3000</v>
      </c>
    </row>
    <row r="3821" spans="1:5" x14ac:dyDescent="0.25">
      <c r="A3821" t="s">
        <v>20721</v>
      </c>
      <c r="B3821" t="s">
        <v>2787</v>
      </c>
      <c r="C3821" s="6">
        <v>9250</v>
      </c>
      <c r="D3821" s="6">
        <v>5000</v>
      </c>
      <c r="E3821"/>
    </row>
    <row r="3822" spans="1:5" x14ac:dyDescent="0.25">
      <c r="A3822" t="s">
        <v>20722</v>
      </c>
      <c r="B3822" t="s">
        <v>2789</v>
      </c>
      <c r="C3822" s="6">
        <v>3456</v>
      </c>
      <c r="D3822" s="6">
        <v>2000</v>
      </c>
      <c r="E3822"/>
    </row>
    <row r="3823" spans="1:5" x14ac:dyDescent="0.25">
      <c r="A3823" t="s">
        <v>20723</v>
      </c>
      <c r="B3823" t="s">
        <v>20724</v>
      </c>
      <c r="C3823" s="6">
        <v>13000</v>
      </c>
      <c r="D3823" s="6">
        <v>13000</v>
      </c>
      <c r="E3823"/>
    </row>
    <row r="3824" spans="1:5" x14ac:dyDescent="0.25">
      <c r="A3824" t="s">
        <v>20725</v>
      </c>
      <c r="B3824" t="s">
        <v>20726</v>
      </c>
      <c r="C3824" s="6">
        <v>11242</v>
      </c>
      <c r="D3824" s="6">
        <v>13512</v>
      </c>
      <c r="E3824"/>
    </row>
    <row r="3825" spans="1:5" x14ac:dyDescent="0.25">
      <c r="A3825" t="s">
        <v>20727</v>
      </c>
      <c r="B3825" t="s">
        <v>19833</v>
      </c>
      <c r="C3825" s="6">
        <v>18266</v>
      </c>
      <c r="D3825" s="6">
        <v>17616</v>
      </c>
      <c r="E3825"/>
    </row>
    <row r="3826" spans="1:5" x14ac:dyDescent="0.25">
      <c r="A3826" t="s">
        <v>20730</v>
      </c>
      <c r="B3826" t="s">
        <v>2791</v>
      </c>
      <c r="C3826" s="6">
        <v>32482</v>
      </c>
      <c r="D3826" s="6">
        <v>30133</v>
      </c>
      <c r="E3826"/>
    </row>
    <row r="3827" spans="1:5" x14ac:dyDescent="0.25">
      <c r="A3827" t="s">
        <v>20731</v>
      </c>
      <c r="B3827" t="s">
        <v>20732</v>
      </c>
      <c r="C3827" s="6">
        <v>19800</v>
      </c>
      <c r="D3827" s="6">
        <v>19800</v>
      </c>
      <c r="E3827"/>
    </row>
    <row r="3828" spans="1:5" x14ac:dyDescent="0.25">
      <c r="A3828" t="s">
        <v>20733</v>
      </c>
      <c r="B3828" t="s">
        <v>2793</v>
      </c>
      <c r="C3828" s="6">
        <v>135661</v>
      </c>
      <c r="D3828" s="6">
        <v>131921</v>
      </c>
      <c r="E3828"/>
    </row>
    <row r="3829" spans="1:5" x14ac:dyDescent="0.25">
      <c r="A3829" t="s">
        <v>20738</v>
      </c>
      <c r="B3829" t="s">
        <v>2799</v>
      </c>
      <c r="C3829" s="6">
        <v>7300</v>
      </c>
      <c r="D3829" s="6">
        <v>7500</v>
      </c>
      <c r="E3829"/>
    </row>
    <row r="3830" spans="1:5" x14ac:dyDescent="0.25">
      <c r="A3830" t="s">
        <v>20739</v>
      </c>
      <c r="B3830" t="s">
        <v>2801</v>
      </c>
      <c r="C3830" s="6">
        <v>2430</v>
      </c>
      <c r="D3830" s="6">
        <v>2604</v>
      </c>
      <c r="E3830"/>
    </row>
    <row r="3831" spans="1:5" x14ac:dyDescent="0.25">
      <c r="A3831" t="s">
        <v>20740</v>
      </c>
      <c r="B3831" t="s">
        <v>2803</v>
      </c>
      <c r="C3831" s="6">
        <v>10973</v>
      </c>
      <c r="D3831" s="6">
        <v>10947</v>
      </c>
      <c r="E3831"/>
    </row>
    <row r="3832" spans="1:5" x14ac:dyDescent="0.25">
      <c r="A3832" t="s">
        <v>20741</v>
      </c>
      <c r="B3832" t="s">
        <v>2805</v>
      </c>
      <c r="C3832" s="6">
        <v>23074</v>
      </c>
      <c r="D3832" s="6">
        <v>23813</v>
      </c>
      <c r="E3832"/>
    </row>
    <row r="3833" spans="1:5" s="3" customFormat="1" x14ac:dyDescent="0.25">
      <c r="A3833" s="3" t="s">
        <v>21808</v>
      </c>
      <c r="C3833" s="5">
        <f>SUM(C3807:C3832)</f>
        <v>306768</v>
      </c>
      <c r="D3833" s="5">
        <f>SUM(D3807:D3832)</f>
        <v>294211</v>
      </c>
      <c r="E3833" s="4"/>
    </row>
    <row r="3834" spans="1:5" x14ac:dyDescent="0.25">
      <c r="A3834" t="s">
        <v>20833</v>
      </c>
      <c r="B3834" t="s">
        <v>20834</v>
      </c>
      <c r="C3834" s="6">
        <v>11865</v>
      </c>
      <c r="D3834" s="6">
        <v>0</v>
      </c>
    </row>
    <row r="3835" spans="1:5" x14ac:dyDescent="0.25">
      <c r="A3835" t="s">
        <v>20871</v>
      </c>
      <c r="B3835" t="s">
        <v>20872</v>
      </c>
      <c r="C3835" s="6">
        <v>98</v>
      </c>
      <c r="D3835" s="6">
        <v>0</v>
      </c>
      <c r="E3835"/>
    </row>
    <row r="3836" spans="1:5" x14ac:dyDescent="0.25">
      <c r="A3836" t="s">
        <v>20873</v>
      </c>
      <c r="B3836" t="s">
        <v>20874</v>
      </c>
      <c r="C3836" s="6">
        <v>20554</v>
      </c>
      <c r="D3836" s="6">
        <v>0</v>
      </c>
      <c r="E3836"/>
    </row>
    <row r="3837" spans="1:5" x14ac:dyDescent="0.25">
      <c r="A3837" t="s">
        <v>20875</v>
      </c>
      <c r="B3837" t="s">
        <v>20876</v>
      </c>
      <c r="C3837" s="6">
        <v>7250</v>
      </c>
      <c r="D3837" s="6">
        <v>0</v>
      </c>
      <c r="E3837"/>
    </row>
    <row r="3838" spans="1:5" x14ac:dyDescent="0.25">
      <c r="A3838" t="s">
        <v>20877</v>
      </c>
      <c r="B3838" t="s">
        <v>20878</v>
      </c>
      <c r="C3838" s="6">
        <v>9695</v>
      </c>
      <c r="D3838" s="6">
        <v>0</v>
      </c>
      <c r="E3838"/>
    </row>
    <row r="3839" spans="1:5" x14ac:dyDescent="0.25">
      <c r="A3839" t="s">
        <v>20881</v>
      </c>
      <c r="B3839" t="s">
        <v>20882</v>
      </c>
      <c r="C3839" s="6">
        <v>2520</v>
      </c>
      <c r="D3839" s="6">
        <v>0</v>
      </c>
      <c r="E3839"/>
    </row>
    <row r="3840" spans="1:5" x14ac:dyDescent="0.25">
      <c r="A3840" t="s">
        <v>20885</v>
      </c>
      <c r="B3840" t="s">
        <v>20886</v>
      </c>
      <c r="C3840" s="6">
        <v>784</v>
      </c>
      <c r="D3840" s="6">
        <v>0</v>
      </c>
      <c r="E3840"/>
    </row>
    <row r="3841" spans="1:5" x14ac:dyDescent="0.25">
      <c r="A3841" t="s">
        <v>20897</v>
      </c>
      <c r="B3841" t="s">
        <v>20898</v>
      </c>
      <c r="C3841" s="6">
        <v>36819</v>
      </c>
      <c r="D3841" s="6">
        <v>0</v>
      </c>
    </row>
    <row r="3842" spans="1:5" x14ac:dyDescent="0.25">
      <c r="A3842" t="s">
        <v>20915</v>
      </c>
      <c r="B3842" t="s">
        <v>20916</v>
      </c>
      <c r="C3842" s="6">
        <v>13975</v>
      </c>
      <c r="D3842" s="6">
        <v>0</v>
      </c>
    </row>
    <row r="3843" spans="1:5" s="3" customFormat="1" x14ac:dyDescent="0.25">
      <c r="A3843" s="3" t="s">
        <v>21789</v>
      </c>
      <c r="C3843" s="5">
        <f>SUM(C3834:C3842)</f>
        <v>103560</v>
      </c>
      <c r="D3843" s="5">
        <f>SUM(D3834:D3842)</f>
        <v>0</v>
      </c>
      <c r="E3843" s="4"/>
    </row>
    <row r="3844" spans="1:5" x14ac:dyDescent="0.25">
      <c r="A3844" t="s">
        <v>20917</v>
      </c>
      <c r="B3844" t="s">
        <v>20918</v>
      </c>
      <c r="C3844" s="6">
        <v>0</v>
      </c>
      <c r="D3844" s="6">
        <v>0</v>
      </c>
    </row>
    <row r="3845" spans="1:5" x14ac:dyDescent="0.25">
      <c r="A3845" t="s">
        <v>20957</v>
      </c>
      <c r="B3845" t="s">
        <v>20958</v>
      </c>
      <c r="C3845" s="6">
        <v>345728</v>
      </c>
      <c r="D3845" s="6">
        <v>0</v>
      </c>
      <c r="E3845"/>
    </row>
    <row r="3846" spans="1:5" x14ac:dyDescent="0.25">
      <c r="A3846" t="s">
        <v>20959</v>
      </c>
      <c r="B3846" t="s">
        <v>20960</v>
      </c>
      <c r="C3846" s="6">
        <v>5995</v>
      </c>
      <c r="D3846" s="6">
        <v>0</v>
      </c>
      <c r="E3846"/>
    </row>
    <row r="3847" spans="1:5" x14ac:dyDescent="0.25">
      <c r="A3847" t="s">
        <v>20967</v>
      </c>
      <c r="B3847" t="s">
        <v>20968</v>
      </c>
      <c r="C3847" s="6">
        <v>136876</v>
      </c>
      <c r="D3847" s="6">
        <v>0</v>
      </c>
      <c r="E3847"/>
    </row>
    <row r="3848" spans="1:5" x14ac:dyDescent="0.25">
      <c r="A3848" t="s">
        <v>20979</v>
      </c>
      <c r="B3848" t="s">
        <v>20980</v>
      </c>
      <c r="C3848" s="6">
        <v>198059</v>
      </c>
      <c r="D3848" s="6">
        <v>0</v>
      </c>
      <c r="E3848"/>
    </row>
    <row r="3849" spans="1:5" x14ac:dyDescent="0.25">
      <c r="A3849" t="s">
        <v>20999</v>
      </c>
      <c r="B3849" t="s">
        <v>21000</v>
      </c>
      <c r="C3849" s="6">
        <v>153833</v>
      </c>
      <c r="D3849" s="6">
        <v>0</v>
      </c>
    </row>
    <row r="3850" spans="1:5" s="3" customFormat="1" x14ac:dyDescent="0.25">
      <c r="A3850" s="3" t="s">
        <v>21809</v>
      </c>
      <c r="C3850" s="5">
        <f>SUM(C3844:C3849)</f>
        <v>840491</v>
      </c>
      <c r="D3850" s="5">
        <f>SUM(D3844:D3849)</f>
        <v>0</v>
      </c>
      <c r="E3850" s="4"/>
    </row>
    <row r="3851" spans="1:5" x14ac:dyDescent="0.25">
      <c r="A3851" t="s">
        <v>21001</v>
      </c>
      <c r="B3851" t="s">
        <v>21002</v>
      </c>
      <c r="C3851" s="6">
        <v>0</v>
      </c>
      <c r="D3851" s="6">
        <v>0</v>
      </c>
    </row>
    <row r="3852" spans="1:5" x14ac:dyDescent="0.25">
      <c r="A3852" t="s">
        <v>21063</v>
      </c>
      <c r="B3852" t="s">
        <v>21064</v>
      </c>
      <c r="C3852" s="6">
        <v>2329517</v>
      </c>
      <c r="D3852" s="6">
        <v>0</v>
      </c>
      <c r="E3852"/>
    </row>
    <row r="3853" spans="1:5" x14ac:dyDescent="0.25">
      <c r="A3853" t="s">
        <v>21067</v>
      </c>
      <c r="B3853" t="s">
        <v>21068</v>
      </c>
      <c r="C3853" s="6">
        <v>485479</v>
      </c>
      <c r="D3853" s="6">
        <v>0</v>
      </c>
      <c r="E3853"/>
    </row>
    <row r="3854" spans="1:5" s="3" customFormat="1" x14ac:dyDescent="0.25">
      <c r="A3854" s="3" t="s">
        <v>21790</v>
      </c>
      <c r="C3854" s="5">
        <f>SUM(C3851:C3853)</f>
        <v>2814996</v>
      </c>
      <c r="D3854" s="5">
        <f>SUM(D3851:D3853)</f>
        <v>0</v>
      </c>
      <c r="E3854" s="4"/>
    </row>
    <row r="3855" spans="1:5" x14ac:dyDescent="0.25">
      <c r="A3855" t="s">
        <v>21085</v>
      </c>
      <c r="B3855" t="s">
        <v>21086</v>
      </c>
      <c r="C3855" s="6">
        <v>4281</v>
      </c>
      <c r="D3855" s="6">
        <v>0</v>
      </c>
    </row>
    <row r="3856" spans="1:5" x14ac:dyDescent="0.25">
      <c r="A3856" t="s">
        <v>21107</v>
      </c>
      <c r="B3856" t="s">
        <v>21108</v>
      </c>
      <c r="C3856" s="6">
        <v>6000</v>
      </c>
      <c r="D3856" s="6">
        <v>0</v>
      </c>
    </row>
    <row r="3857" spans="1:5" x14ac:dyDescent="0.25">
      <c r="A3857" t="s">
        <v>21111</v>
      </c>
      <c r="B3857" t="s">
        <v>21112</v>
      </c>
      <c r="C3857" s="6">
        <v>25839</v>
      </c>
      <c r="D3857" s="6">
        <v>0</v>
      </c>
      <c r="E3857"/>
    </row>
    <row r="3858" spans="1:5" x14ac:dyDescent="0.25">
      <c r="A3858" t="s">
        <v>21119</v>
      </c>
      <c r="B3858" t="s">
        <v>21120</v>
      </c>
      <c r="C3858" s="6">
        <v>1363542</v>
      </c>
      <c r="D3858" s="6">
        <v>1750000</v>
      </c>
      <c r="E3858"/>
    </row>
    <row r="3859" spans="1:5" x14ac:dyDescent="0.25">
      <c r="A3859" t="s">
        <v>22056</v>
      </c>
      <c r="B3859" t="s">
        <v>22057</v>
      </c>
      <c r="C3859" s="6">
        <v>3000000</v>
      </c>
      <c r="D3859" s="6">
        <v>0</v>
      </c>
    </row>
    <row r="3860" spans="1:5" x14ac:dyDescent="0.25">
      <c r="A3860" t="s">
        <v>21147</v>
      </c>
      <c r="B3860" t="s">
        <v>21148</v>
      </c>
      <c r="C3860" s="6">
        <v>535402</v>
      </c>
      <c r="D3860" s="6">
        <v>0</v>
      </c>
    </row>
    <row r="3861" spans="1:5" s="3" customFormat="1" x14ac:dyDescent="0.25">
      <c r="A3861" s="3" t="s">
        <v>21810</v>
      </c>
      <c r="C3861" s="5">
        <f>SUM(C3855:C3860)</f>
        <v>4935064</v>
      </c>
      <c r="D3861" s="5">
        <f>SUM(D3855:D3860)</f>
        <v>1750000</v>
      </c>
      <c r="E3861" s="4"/>
    </row>
    <row r="3862" spans="1:5" x14ac:dyDescent="0.25">
      <c r="A3862" t="s">
        <v>21183</v>
      </c>
      <c r="B3862" t="s">
        <v>21184</v>
      </c>
      <c r="C3862" s="6">
        <v>12500</v>
      </c>
      <c r="D3862" s="6">
        <v>0</v>
      </c>
      <c r="E3862"/>
    </row>
    <row r="3863" spans="1:5" x14ac:dyDescent="0.25">
      <c r="A3863" t="s">
        <v>21207</v>
      </c>
      <c r="B3863" t="s">
        <v>21208</v>
      </c>
      <c r="C3863" s="6">
        <v>0</v>
      </c>
      <c r="D3863" s="6">
        <v>13000</v>
      </c>
      <c r="E3863"/>
    </row>
    <row r="3864" spans="1:5" s="3" customFormat="1" x14ac:dyDescent="0.25">
      <c r="A3864" s="3" t="s">
        <v>22058</v>
      </c>
      <c r="C3864" s="5">
        <f>SUM(C3862:C3863)</f>
        <v>12500</v>
      </c>
      <c r="D3864" s="5">
        <f>SUM(D3862:D3863)</f>
        <v>13000</v>
      </c>
      <c r="E3864" s="4"/>
    </row>
    <row r="3865" spans="1:5" x14ac:dyDescent="0.25">
      <c r="A3865" t="s">
        <v>21267</v>
      </c>
      <c r="B3865" t="s">
        <v>21268</v>
      </c>
      <c r="C3865" s="6">
        <v>23000</v>
      </c>
      <c r="D3865" s="6">
        <v>23000</v>
      </c>
      <c r="E3865"/>
    </row>
    <row r="3866" spans="1:5" x14ac:dyDescent="0.25">
      <c r="A3866" t="s">
        <v>21303</v>
      </c>
      <c r="B3866" t="s">
        <v>21304</v>
      </c>
      <c r="C3866" s="6">
        <v>7530</v>
      </c>
      <c r="D3866" s="6">
        <v>7000</v>
      </c>
    </row>
    <row r="3867" spans="1:5" s="3" customFormat="1" x14ac:dyDescent="0.25">
      <c r="A3867" s="3" t="s">
        <v>21812</v>
      </c>
      <c r="C3867" s="5">
        <f>SUM(C3865:C3866)</f>
        <v>30530</v>
      </c>
      <c r="D3867" s="5">
        <f>SUM(D3865:D3866)</f>
        <v>30000</v>
      </c>
      <c r="E3867" s="4"/>
    </row>
    <row r="3868" spans="1:5" x14ac:dyDescent="0.25">
      <c r="A3868" t="s">
        <v>21347</v>
      </c>
      <c r="B3868" t="s">
        <v>21348</v>
      </c>
      <c r="C3868" s="6">
        <v>50000</v>
      </c>
      <c r="D3868" s="6">
        <v>0</v>
      </c>
    </row>
    <row r="3869" spans="1:5" s="3" customFormat="1" x14ac:dyDescent="0.25">
      <c r="A3869" s="3" t="s">
        <v>22059</v>
      </c>
      <c r="C3869" s="5">
        <f>SUM(C3868)</f>
        <v>50000</v>
      </c>
      <c r="D3869" s="5">
        <f>SUM(D3868)</f>
        <v>0</v>
      </c>
      <c r="E3869" s="4"/>
    </row>
    <row r="3870" spans="1:5" x14ac:dyDescent="0.25">
      <c r="A3870" t="s">
        <v>21417</v>
      </c>
      <c r="B3870" t="s">
        <v>21418</v>
      </c>
      <c r="C3870" s="6">
        <v>6000</v>
      </c>
      <c r="D3870" s="6">
        <v>0</v>
      </c>
      <c r="E3870"/>
    </row>
    <row r="3871" spans="1:5" x14ac:dyDescent="0.25">
      <c r="A3871" t="s">
        <v>21419</v>
      </c>
      <c r="B3871" t="s">
        <v>21420</v>
      </c>
      <c r="C3871" s="6">
        <v>3500</v>
      </c>
      <c r="D3871" s="6">
        <v>0</v>
      </c>
      <c r="E3871"/>
    </row>
    <row r="3872" spans="1:5" x14ac:dyDescent="0.25">
      <c r="A3872" t="s">
        <v>21421</v>
      </c>
      <c r="B3872" t="s">
        <v>21422</v>
      </c>
      <c r="C3872" s="6">
        <v>3500</v>
      </c>
      <c r="D3872" s="6">
        <v>0</v>
      </c>
      <c r="E3872"/>
    </row>
    <row r="3873" spans="1:5" x14ac:dyDescent="0.25">
      <c r="A3873" t="s">
        <v>21469</v>
      </c>
      <c r="B3873" t="s">
        <v>21470</v>
      </c>
      <c r="C3873" s="6">
        <v>6000</v>
      </c>
      <c r="D3873" s="6">
        <v>0</v>
      </c>
      <c r="E3873"/>
    </row>
    <row r="3874" spans="1:5" s="3" customFormat="1" x14ac:dyDescent="0.25">
      <c r="A3874" s="3" t="s">
        <v>21814</v>
      </c>
      <c r="C3874" s="5">
        <f>SUM(C3870:C3873)</f>
        <v>19000</v>
      </c>
      <c r="D3874" s="5">
        <f>SUM(D3870:D3873)</f>
        <v>0</v>
      </c>
      <c r="E3874" s="4"/>
    </row>
    <row r="3875" spans="1:5" ht="30" x14ac:dyDescent="0.25">
      <c r="A3875" t="s">
        <v>21499</v>
      </c>
      <c r="B3875" t="s">
        <v>21500</v>
      </c>
      <c r="C3875" s="6">
        <v>6245</v>
      </c>
      <c r="D3875" s="6">
        <v>6245</v>
      </c>
      <c r="E3875" s="2" t="s">
        <v>21501</v>
      </c>
    </row>
    <row r="3876" spans="1:5" s="3" customFormat="1" x14ac:dyDescent="0.25">
      <c r="A3876" s="3" t="s">
        <v>21815</v>
      </c>
      <c r="C3876" s="5">
        <f>SUM(C3875)</f>
        <v>6245</v>
      </c>
      <c r="D3876" s="5">
        <f>SUM(D3875)</f>
        <v>6245</v>
      </c>
      <c r="E3876" s="4"/>
    </row>
    <row r="3877" spans="1:5" x14ac:dyDescent="0.25">
      <c r="A3877" t="s">
        <v>21502</v>
      </c>
      <c r="B3877" t="s">
        <v>21503</v>
      </c>
      <c r="C3877" s="6">
        <v>100000</v>
      </c>
      <c r="D3877" s="6">
        <v>0</v>
      </c>
    </row>
    <row r="3878" spans="1:5" x14ac:dyDescent="0.25">
      <c r="A3878" t="s">
        <v>21504</v>
      </c>
      <c r="B3878" t="s">
        <v>19837</v>
      </c>
      <c r="C3878" s="6">
        <v>5000</v>
      </c>
      <c r="D3878" s="6">
        <v>0</v>
      </c>
    </row>
    <row r="3879" spans="1:5" s="3" customFormat="1" x14ac:dyDescent="0.25">
      <c r="A3879" s="3" t="s">
        <v>21816</v>
      </c>
      <c r="C3879" s="5">
        <f>SUM(C3877:C3878)</f>
        <v>105000</v>
      </c>
      <c r="D3879" s="5">
        <f>SUM(D3877:D3878)</f>
        <v>0</v>
      </c>
      <c r="E3879" s="4"/>
    </row>
    <row r="3880" spans="1:5" x14ac:dyDescent="0.25">
      <c r="A3880" t="s">
        <v>21567</v>
      </c>
      <c r="B3880" t="s">
        <v>21568</v>
      </c>
      <c r="C3880" s="6">
        <v>35991</v>
      </c>
      <c r="D3880" s="6">
        <v>0</v>
      </c>
      <c r="E3880"/>
    </row>
    <row r="3881" spans="1:5" x14ac:dyDescent="0.25">
      <c r="A3881" t="s">
        <v>21569</v>
      </c>
      <c r="B3881" t="s">
        <v>21570</v>
      </c>
      <c r="C3881" s="6">
        <v>3999</v>
      </c>
      <c r="D3881" s="6">
        <v>0</v>
      </c>
      <c r="E3881"/>
    </row>
    <row r="3882" spans="1:5" s="3" customFormat="1" x14ac:dyDescent="0.25">
      <c r="A3882" s="3" t="s">
        <v>21817</v>
      </c>
      <c r="C3882" s="5">
        <f>SUM(C3880:C3881)</f>
        <v>39990</v>
      </c>
      <c r="D3882" s="5">
        <f>SUM(D3880:D3881)</f>
        <v>0</v>
      </c>
      <c r="E3882" s="4"/>
    </row>
    <row r="3883" spans="1:5" x14ac:dyDescent="0.25">
      <c r="A3883" t="s">
        <v>22060</v>
      </c>
      <c r="B3883" t="s">
        <v>22061</v>
      </c>
      <c r="C3883" s="6">
        <v>42980</v>
      </c>
      <c r="D3883" s="6">
        <v>0</v>
      </c>
      <c r="E3883"/>
    </row>
    <row r="3884" spans="1:5" s="3" customFormat="1" x14ac:dyDescent="0.25">
      <c r="A3884" s="3" t="s">
        <v>21818</v>
      </c>
      <c r="C3884" s="5">
        <f>SUM(C3883)</f>
        <v>42980</v>
      </c>
      <c r="D3884" s="5">
        <f>SUM(D3883)</f>
        <v>0</v>
      </c>
      <c r="E3884" s="4"/>
    </row>
    <row r="3885" spans="1:5" s="3" customFormat="1" x14ac:dyDescent="0.25">
      <c r="A3885" s="3" t="s">
        <v>22062</v>
      </c>
      <c r="C3885" s="5">
        <f>SUM(C3884,C3882,C3879,C3876,C3874,C3869,C3867,C3864,C3861,C3854,C3850,C3843,C3833,C3806,C3779,C3756,C3752,C3750,C3739,C3731,C3726,C3723,C3720,C3716)</f>
        <v>10493151</v>
      </c>
      <c r="D3885" s="5">
        <f>SUM(D3884,D3882,D3879,D3876,D3874,D3869,D3867,D3864,D3861,D3854,D3850,D3843,D3833,D3806,D3779,D3756,D3752,D3750,D3739,D3731,D3726,D3723,D3720,D3716)</f>
        <v>2894569</v>
      </c>
      <c r="E3885" s="4"/>
    </row>
    <row r="3886" spans="1:5" x14ac:dyDescent="0.25">
      <c r="A3886" t="s">
        <v>21680</v>
      </c>
      <c r="B3886" t="s">
        <v>21681</v>
      </c>
      <c r="C3886" s="6">
        <v>17400</v>
      </c>
      <c r="D3886" s="6">
        <v>0</v>
      </c>
    </row>
    <row r="3887" spans="1:5" x14ac:dyDescent="0.25">
      <c r="A3887" t="s">
        <v>21684</v>
      </c>
      <c r="B3887" t="s">
        <v>21685</v>
      </c>
      <c r="C3887" s="6">
        <v>580000</v>
      </c>
      <c r="D3887" s="6">
        <v>0</v>
      </c>
    </row>
    <row r="3888" spans="1:5" s="3" customFormat="1" x14ac:dyDescent="0.25">
      <c r="A3888" s="3" t="s">
        <v>21819</v>
      </c>
      <c r="C3888" s="5">
        <f>SUM(C3886:C3887)</f>
        <v>597400</v>
      </c>
      <c r="D3888" s="5">
        <f>SUM(D3886:D3887)</f>
        <v>0</v>
      </c>
      <c r="E3888" s="4"/>
    </row>
    <row r="3889" spans="1:5" x14ac:dyDescent="0.25">
      <c r="A3889" t="s">
        <v>21688</v>
      </c>
      <c r="B3889" t="s">
        <v>21689</v>
      </c>
      <c r="C3889" s="6">
        <v>203300</v>
      </c>
      <c r="D3889" s="6">
        <v>192800</v>
      </c>
    </row>
    <row r="3890" spans="1:5" x14ac:dyDescent="0.25">
      <c r="A3890" t="s">
        <v>21692</v>
      </c>
      <c r="B3890" t="s">
        <v>21693</v>
      </c>
      <c r="C3890" s="6">
        <v>350000</v>
      </c>
      <c r="D3890" s="6">
        <v>360000</v>
      </c>
    </row>
    <row r="3891" spans="1:5" s="3" customFormat="1" x14ac:dyDescent="0.25">
      <c r="A3891" s="3" t="s">
        <v>21820</v>
      </c>
      <c r="C3891" s="5">
        <f>SUM(C3889:C3890)</f>
        <v>553300</v>
      </c>
      <c r="D3891" s="5">
        <f>SUM(D3889:D3890)</f>
        <v>552800</v>
      </c>
      <c r="E3891" s="4"/>
    </row>
    <row r="3892" spans="1:5" x14ac:dyDescent="0.25">
      <c r="A3892" t="s">
        <v>21696</v>
      </c>
      <c r="B3892" t="s">
        <v>21697</v>
      </c>
      <c r="C3892" s="6">
        <v>1346139</v>
      </c>
      <c r="D3892" s="6">
        <v>975732</v>
      </c>
    </row>
    <row r="3893" spans="1:5" x14ac:dyDescent="0.25">
      <c r="A3893" t="s">
        <v>21700</v>
      </c>
      <c r="B3893" t="s">
        <v>21701</v>
      </c>
      <c r="C3893" s="6">
        <v>145000</v>
      </c>
      <c r="D3893" s="6">
        <v>515000</v>
      </c>
    </row>
    <row r="3894" spans="1:5" s="3" customFormat="1" x14ac:dyDescent="0.25">
      <c r="A3894" s="3" t="s">
        <v>21821</v>
      </c>
      <c r="C3894" s="5">
        <f>SUM(C3892:C3893)</f>
        <v>1491139</v>
      </c>
      <c r="D3894" s="5">
        <f>SUM(D3892:D3893)</f>
        <v>1490732</v>
      </c>
      <c r="E3894" s="4"/>
    </row>
    <row r="3895" spans="1:5" x14ac:dyDescent="0.25">
      <c r="A3895" t="s">
        <v>21718</v>
      </c>
      <c r="B3895" t="s">
        <v>21719</v>
      </c>
      <c r="C3895" s="6">
        <v>47266</v>
      </c>
      <c r="D3895" s="6">
        <v>41085</v>
      </c>
    </row>
    <row r="3896" spans="1:5" x14ac:dyDescent="0.25">
      <c r="A3896" t="s">
        <v>21720</v>
      </c>
      <c r="B3896" t="s">
        <v>21721</v>
      </c>
      <c r="C3896" s="6">
        <v>259565</v>
      </c>
      <c r="D3896" s="6">
        <v>273450</v>
      </c>
    </row>
    <row r="3897" spans="1:5" s="3" customFormat="1" x14ac:dyDescent="0.25">
      <c r="A3897" s="3" t="s">
        <v>22063</v>
      </c>
      <c r="C3897" s="5">
        <f>SUM(C3895:C3896)</f>
        <v>306831</v>
      </c>
      <c r="D3897" s="5">
        <f>SUM(D3895:D3896)</f>
        <v>314535</v>
      </c>
      <c r="E3897" s="4"/>
    </row>
    <row r="3898" spans="1:5" x14ac:dyDescent="0.25">
      <c r="A3898" t="s">
        <v>21724</v>
      </c>
      <c r="B3898" t="s">
        <v>21725</v>
      </c>
      <c r="C3898" s="6">
        <v>72003</v>
      </c>
      <c r="D3898" s="6">
        <v>65155</v>
      </c>
    </row>
    <row r="3899" spans="1:5" x14ac:dyDescent="0.25">
      <c r="A3899" t="s">
        <v>21728</v>
      </c>
      <c r="B3899" t="s">
        <v>21729</v>
      </c>
      <c r="C3899" s="6">
        <v>165000</v>
      </c>
      <c r="D3899" s="6">
        <v>170000</v>
      </c>
    </row>
    <row r="3900" spans="1:5" s="3" customFormat="1" x14ac:dyDescent="0.25">
      <c r="A3900" s="3" t="s">
        <v>22064</v>
      </c>
      <c r="C3900" s="5">
        <f>SUM(C3898:C3899)</f>
        <v>237003</v>
      </c>
      <c r="D3900" s="5">
        <f>SUM(D3898:D3899)</f>
        <v>235155</v>
      </c>
      <c r="E3900" s="4"/>
    </row>
    <row r="3901" spans="1:5" s="3" customFormat="1" x14ac:dyDescent="0.25">
      <c r="A3901" s="3" t="s">
        <v>22065</v>
      </c>
      <c r="C3901" s="5">
        <f>SUM(C3900,C3897,C3894,C3891,C3888)</f>
        <v>3185673</v>
      </c>
      <c r="D3901" s="5">
        <f>SUM(D3900,D3897,D3894,D3891,D3888)</f>
        <v>2593222</v>
      </c>
      <c r="E3901" s="4"/>
    </row>
    <row r="3902" spans="1:5" x14ac:dyDescent="0.25">
      <c r="A3902" t="s">
        <v>21736</v>
      </c>
      <c r="B3902" t="s">
        <v>21737</v>
      </c>
      <c r="C3902" s="6">
        <v>1166578</v>
      </c>
      <c r="D3902" s="6">
        <v>1203924</v>
      </c>
    </row>
    <row r="3903" spans="1:5" x14ac:dyDescent="0.25">
      <c r="A3903" t="s">
        <v>21738</v>
      </c>
      <c r="B3903" t="s">
        <v>21739</v>
      </c>
      <c r="C3903" s="6">
        <v>660689</v>
      </c>
      <c r="D3903" s="6">
        <v>675348</v>
      </c>
    </row>
    <row r="3904" spans="1:5" s="3" customFormat="1" x14ac:dyDescent="0.25">
      <c r="A3904" s="3" t="s">
        <v>21759</v>
      </c>
      <c r="C3904" s="5">
        <f>SUM(C3902:C3903)</f>
        <v>1827267</v>
      </c>
      <c r="D3904" s="5">
        <f>SUM(D3902:D3903)</f>
        <v>1879272</v>
      </c>
      <c r="E3904" s="4"/>
    </row>
    <row r="3905" spans="1:5" s="3" customFormat="1" x14ac:dyDescent="0.25">
      <c r="A3905" s="3" t="s">
        <v>22066</v>
      </c>
      <c r="C3905" s="5">
        <f>SUM(C3904)</f>
        <v>1827267</v>
      </c>
      <c r="D3905" s="5">
        <f>SUM(D3904)</f>
        <v>1879272</v>
      </c>
      <c r="E3905" s="4"/>
    </row>
    <row r="3906" spans="1:5" s="3" customFormat="1" x14ac:dyDescent="0.25">
      <c r="A3906" s="3" t="s">
        <v>22067</v>
      </c>
      <c r="C3906" s="5">
        <f>SUM(C537)</f>
        <v>-81534675</v>
      </c>
      <c r="D3906" s="5">
        <f>SUM(D537)</f>
        <v>-70130667</v>
      </c>
      <c r="E3906" s="4"/>
    </row>
    <row r="3907" spans="1:5" s="3" customFormat="1" x14ac:dyDescent="0.25">
      <c r="A3907" s="3" t="s">
        <v>22068</v>
      </c>
      <c r="C3907" s="5">
        <f>SUM(C3905,C3901,C3885,C3714,C3698,C3688,C3216,C3196)</f>
        <v>81534675</v>
      </c>
      <c r="D3907" s="5">
        <f>SUM(D3905,D3901,D3885,D3714,D3698,D3688,D3216,D3196)</f>
        <v>69680032</v>
      </c>
      <c r="E3907" s="4"/>
    </row>
    <row r="3908" spans="1:5" s="3" customFormat="1" x14ac:dyDescent="0.25">
      <c r="A3908" s="3" t="s">
        <v>22069</v>
      </c>
      <c r="C3908" s="5">
        <f>SUM(C3906:C3907)</f>
        <v>0</v>
      </c>
      <c r="D3908" s="5">
        <f>SUM(D3906:D3907)</f>
        <v>-450635</v>
      </c>
      <c r="E3908" s="4"/>
    </row>
    <row r="3909" spans="1:5" s="3" customFormat="1" x14ac:dyDescent="0.25">
      <c r="C3909" s="5"/>
      <c r="D3909" s="5"/>
      <c r="E3909" s="4"/>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F64AE-CBE7-4893-8138-AC0B0F557C59}">
  <dimension ref="A1:F3604"/>
  <sheetViews>
    <sheetView zoomScaleNormal="100" workbookViewId="0">
      <pane xSplit="1" ySplit="1" topLeftCell="C2179" activePane="bottomRight" state="frozen"/>
      <selection pane="topRight" activeCell="B1" sqref="B1"/>
      <selection pane="bottomLeft" activeCell="A2" sqref="A2"/>
      <selection pane="bottomRight" activeCell="E2179" sqref="E2179"/>
    </sheetView>
  </sheetViews>
  <sheetFormatPr defaultRowHeight="15" x14ac:dyDescent="0.25"/>
  <cols>
    <col min="1" max="1" width="22" customWidth="1"/>
    <col min="2" max="2" width="61.28515625" bestFit="1" customWidth="1"/>
    <col min="3" max="3" width="16.5703125" style="6" bestFit="1" customWidth="1"/>
    <col min="4" max="4" width="16.28515625" style="6" bestFit="1" customWidth="1"/>
    <col min="5" max="5" width="79.7109375" style="2" customWidth="1"/>
  </cols>
  <sheetData>
    <row r="1" spans="1:5" ht="30" x14ac:dyDescent="0.25">
      <c r="A1" s="3" t="s">
        <v>0</v>
      </c>
      <c r="B1" s="3" t="s">
        <v>1</v>
      </c>
      <c r="C1" s="7" t="s">
        <v>21760</v>
      </c>
      <c r="D1" s="7" t="s">
        <v>21761</v>
      </c>
      <c r="E1" s="4" t="s">
        <v>5</v>
      </c>
    </row>
    <row r="2" spans="1:5" x14ac:dyDescent="0.25">
      <c r="A2" t="s">
        <v>14</v>
      </c>
      <c r="B2" t="s">
        <v>15</v>
      </c>
      <c r="C2" s="6">
        <v>-1211003</v>
      </c>
      <c r="D2" s="6">
        <v>-1392763</v>
      </c>
      <c r="E2" s="2" t="s">
        <v>16</v>
      </c>
    </row>
    <row r="3" spans="1:5" x14ac:dyDescent="0.25">
      <c r="A3" t="s">
        <v>17</v>
      </c>
      <c r="B3" t="s">
        <v>18</v>
      </c>
      <c r="C3" s="6">
        <v>-845531</v>
      </c>
      <c r="D3" s="6">
        <v>-988154</v>
      </c>
      <c r="E3" s="2" t="s">
        <v>16</v>
      </c>
    </row>
    <row r="4" spans="1:5" x14ac:dyDescent="0.25">
      <c r="A4" t="s">
        <v>19</v>
      </c>
      <c r="B4" t="s">
        <v>20</v>
      </c>
      <c r="C4" s="6">
        <v>-163199</v>
      </c>
      <c r="D4" s="6">
        <v>-174623</v>
      </c>
      <c r="E4" s="2" t="s">
        <v>21</v>
      </c>
    </row>
    <row r="5" spans="1:5" x14ac:dyDescent="0.25">
      <c r="A5" t="s">
        <v>22</v>
      </c>
      <c r="B5" t="s">
        <v>23</v>
      </c>
      <c r="C5" s="6">
        <v>-1664385</v>
      </c>
      <c r="D5" s="6">
        <v>-1990916</v>
      </c>
      <c r="E5" s="2" t="s">
        <v>24</v>
      </c>
    </row>
    <row r="6" spans="1:5" x14ac:dyDescent="0.25">
      <c r="A6" t="s">
        <v>25</v>
      </c>
      <c r="B6" t="s">
        <v>26</v>
      </c>
      <c r="C6" s="6">
        <v>-1075791</v>
      </c>
      <c r="D6" s="6">
        <v>-1497652</v>
      </c>
      <c r="E6" s="2" t="s">
        <v>24</v>
      </c>
    </row>
    <row r="7" spans="1:5" x14ac:dyDescent="0.25">
      <c r="A7" t="s">
        <v>27</v>
      </c>
      <c r="B7" t="s">
        <v>28</v>
      </c>
      <c r="C7" s="6">
        <v>-189969</v>
      </c>
      <c r="D7" s="6">
        <v>-207066</v>
      </c>
      <c r="E7" s="2" t="s">
        <v>29</v>
      </c>
    </row>
    <row r="8" spans="1:5" x14ac:dyDescent="0.25">
      <c r="A8" t="s">
        <v>30</v>
      </c>
      <c r="B8" t="s">
        <v>31</v>
      </c>
      <c r="C8" s="6">
        <v>-134046</v>
      </c>
      <c r="D8" s="6">
        <v>-165651</v>
      </c>
      <c r="E8" s="2" t="s">
        <v>32</v>
      </c>
    </row>
    <row r="9" spans="1:5" x14ac:dyDescent="0.25">
      <c r="A9" t="s">
        <v>33</v>
      </c>
      <c r="B9" t="s">
        <v>34</v>
      </c>
      <c r="C9" s="6">
        <v>-104788</v>
      </c>
      <c r="D9" s="6">
        <v>-121279</v>
      </c>
      <c r="E9" s="2" t="s">
        <v>32</v>
      </c>
    </row>
    <row r="10" spans="1:5" x14ac:dyDescent="0.25">
      <c r="A10" t="s">
        <v>35</v>
      </c>
      <c r="B10" t="s">
        <v>36</v>
      </c>
      <c r="C10" s="6">
        <v>-16604</v>
      </c>
      <c r="D10" s="6">
        <v>-17932</v>
      </c>
      <c r="E10" s="2" t="s">
        <v>37</v>
      </c>
    </row>
    <row r="11" spans="1:5" x14ac:dyDescent="0.25">
      <c r="A11" t="s">
        <v>38</v>
      </c>
      <c r="B11" t="s">
        <v>39</v>
      </c>
      <c r="C11" s="6">
        <v>-218829</v>
      </c>
      <c r="D11" s="6">
        <v>-332948</v>
      </c>
      <c r="E11" s="2" t="s">
        <v>24</v>
      </c>
    </row>
    <row r="12" spans="1:5" x14ac:dyDescent="0.25">
      <c r="A12" t="s">
        <v>40</v>
      </c>
      <c r="B12" t="s">
        <v>41</v>
      </c>
      <c r="C12" s="6">
        <v>-165965</v>
      </c>
      <c r="D12" s="6">
        <v>-258265</v>
      </c>
      <c r="E12" s="2" t="s">
        <v>24</v>
      </c>
    </row>
    <row r="13" spans="1:5" x14ac:dyDescent="0.25">
      <c r="A13" t="s">
        <v>42</v>
      </c>
      <c r="B13" t="s">
        <v>43</v>
      </c>
      <c r="C13" s="6">
        <v>-20276</v>
      </c>
      <c r="D13" s="6">
        <v>-22101</v>
      </c>
      <c r="E13" s="2" t="s">
        <v>29</v>
      </c>
    </row>
    <row r="14" spans="1:5" x14ac:dyDescent="0.25">
      <c r="A14" t="s">
        <v>46</v>
      </c>
      <c r="B14" t="s">
        <v>47</v>
      </c>
      <c r="C14" s="6">
        <v>-388082</v>
      </c>
      <c r="D14" s="6">
        <v>-400941</v>
      </c>
    </row>
    <row r="15" spans="1:5" x14ac:dyDescent="0.25">
      <c r="A15" t="s">
        <v>48</v>
      </c>
      <c r="B15" t="s">
        <v>49</v>
      </c>
      <c r="C15" s="6">
        <v>-224990</v>
      </c>
      <c r="D15" s="6">
        <v>-330870</v>
      </c>
    </row>
    <row r="16" spans="1:5" x14ac:dyDescent="0.25">
      <c r="A16" t="s">
        <v>50</v>
      </c>
      <c r="B16" t="s">
        <v>51</v>
      </c>
      <c r="C16" s="6">
        <v>-95076</v>
      </c>
      <c r="D16" s="6">
        <v>-95076</v>
      </c>
    </row>
    <row r="17" spans="1:5" x14ac:dyDescent="0.25">
      <c r="A17" t="s">
        <v>52</v>
      </c>
      <c r="B17" t="s">
        <v>53</v>
      </c>
      <c r="C17" s="6">
        <v>-100000</v>
      </c>
      <c r="D17" s="6">
        <v>-76306</v>
      </c>
    </row>
    <row r="18" spans="1:5" x14ac:dyDescent="0.25">
      <c r="A18" t="s">
        <v>54</v>
      </c>
      <c r="B18" t="s">
        <v>55</v>
      </c>
      <c r="C18" s="6">
        <v>-50000</v>
      </c>
      <c r="D18" s="6">
        <v>-82461</v>
      </c>
    </row>
    <row r="19" spans="1:5" x14ac:dyDescent="0.25">
      <c r="A19" t="s">
        <v>56</v>
      </c>
      <c r="B19" t="s">
        <v>57</v>
      </c>
      <c r="C19" s="6">
        <v>-70000</v>
      </c>
      <c r="D19" s="6">
        <v>-70000</v>
      </c>
    </row>
    <row r="20" spans="1:5" x14ac:dyDescent="0.25">
      <c r="A20" t="s">
        <v>58</v>
      </c>
      <c r="B20" t="s">
        <v>59</v>
      </c>
      <c r="C20" s="6">
        <v>-80000</v>
      </c>
      <c r="D20" s="6">
        <v>-80000</v>
      </c>
    </row>
    <row r="21" spans="1:5" x14ac:dyDescent="0.25">
      <c r="A21" t="s">
        <v>60</v>
      </c>
      <c r="B21" t="s">
        <v>61</v>
      </c>
      <c r="C21" s="6">
        <v>-2500</v>
      </c>
      <c r="D21" s="6">
        <v>-1350</v>
      </c>
    </row>
    <row r="22" spans="1:5" x14ac:dyDescent="0.25">
      <c r="A22" t="s">
        <v>62</v>
      </c>
      <c r="B22" t="s">
        <v>63</v>
      </c>
      <c r="C22" s="6">
        <v>-2800</v>
      </c>
      <c r="D22" s="6">
        <v>-1900</v>
      </c>
    </row>
    <row r="23" spans="1:5" x14ac:dyDescent="0.25">
      <c r="A23" t="s">
        <v>64</v>
      </c>
      <c r="B23" t="s">
        <v>65</v>
      </c>
      <c r="C23" s="6">
        <v>-2800</v>
      </c>
      <c r="D23" s="6">
        <v>-2800</v>
      </c>
    </row>
    <row r="24" spans="1:5" x14ac:dyDescent="0.25">
      <c r="A24" t="s">
        <v>66</v>
      </c>
      <c r="B24" t="s">
        <v>67</v>
      </c>
      <c r="C24" s="6">
        <v>-4000</v>
      </c>
      <c r="D24" s="6">
        <v>-4000</v>
      </c>
    </row>
    <row r="25" spans="1:5" x14ac:dyDescent="0.25">
      <c r="A25" t="s">
        <v>68</v>
      </c>
      <c r="B25" t="s">
        <v>69</v>
      </c>
      <c r="C25" s="6">
        <v>727500</v>
      </c>
      <c r="D25" s="6">
        <v>727500</v>
      </c>
    </row>
    <row r="26" spans="1:5" x14ac:dyDescent="0.25">
      <c r="A26" t="s">
        <v>70</v>
      </c>
      <c r="B26" t="s">
        <v>71</v>
      </c>
      <c r="C26" s="6">
        <v>-103242</v>
      </c>
      <c r="D26" s="6">
        <v>-108621</v>
      </c>
    </row>
    <row r="27" spans="1:5" x14ac:dyDescent="0.25">
      <c r="A27" t="s">
        <v>72</v>
      </c>
      <c r="B27" t="s">
        <v>73</v>
      </c>
      <c r="C27" s="6">
        <v>-70244</v>
      </c>
      <c r="D27" s="6">
        <v>-80938</v>
      </c>
    </row>
    <row r="28" spans="1:5" x14ac:dyDescent="0.25">
      <c r="A28" t="s">
        <v>74</v>
      </c>
      <c r="B28" t="s">
        <v>75</v>
      </c>
      <c r="C28" s="6">
        <v>-14262</v>
      </c>
      <c r="D28" s="6">
        <v>-14262</v>
      </c>
    </row>
    <row r="29" spans="1:5" x14ac:dyDescent="0.25">
      <c r="A29" t="s">
        <v>76</v>
      </c>
      <c r="B29" t="s">
        <v>77</v>
      </c>
      <c r="C29" s="6">
        <v>-835934</v>
      </c>
      <c r="D29" s="6">
        <v>-1146789</v>
      </c>
    </row>
    <row r="30" spans="1:5" x14ac:dyDescent="0.25">
      <c r="A30" t="s">
        <v>78</v>
      </c>
      <c r="B30" t="s">
        <v>79</v>
      </c>
      <c r="C30" s="6">
        <v>-132611</v>
      </c>
      <c r="D30" s="6">
        <v>-131642</v>
      </c>
      <c r="E30" s="2" t="s">
        <v>80</v>
      </c>
    </row>
    <row r="31" spans="1:5" x14ac:dyDescent="0.25">
      <c r="A31" t="s">
        <v>81</v>
      </c>
      <c r="B31" t="s">
        <v>82</v>
      </c>
      <c r="C31" s="6">
        <v>-63602</v>
      </c>
      <c r="D31" s="6">
        <v>-63602</v>
      </c>
      <c r="E31" s="2" t="s">
        <v>80</v>
      </c>
    </row>
    <row r="32" spans="1:5" x14ac:dyDescent="0.25">
      <c r="A32" t="s">
        <v>83</v>
      </c>
      <c r="B32" t="s">
        <v>84</v>
      </c>
      <c r="C32" s="6">
        <v>750000</v>
      </c>
      <c r="D32" s="6">
        <v>300000</v>
      </c>
    </row>
    <row r="33" spans="1:4" x14ac:dyDescent="0.25">
      <c r="A33" t="s">
        <v>85</v>
      </c>
      <c r="B33" t="s">
        <v>86</v>
      </c>
      <c r="C33" s="6">
        <v>0</v>
      </c>
      <c r="D33" s="6">
        <v>55000</v>
      </c>
    </row>
    <row r="34" spans="1:4" x14ac:dyDescent="0.25">
      <c r="A34" t="s">
        <v>87</v>
      </c>
      <c r="B34" t="s">
        <v>88</v>
      </c>
      <c r="C34" s="6">
        <v>0</v>
      </c>
      <c r="D34" s="6">
        <v>30000</v>
      </c>
    </row>
    <row r="35" spans="1:4" x14ac:dyDescent="0.25">
      <c r="A35" t="s">
        <v>89</v>
      </c>
      <c r="B35" t="s">
        <v>90</v>
      </c>
      <c r="C35" s="6">
        <v>0</v>
      </c>
      <c r="D35" s="6">
        <v>125000</v>
      </c>
    </row>
    <row r="36" spans="1:4" x14ac:dyDescent="0.25">
      <c r="A36" t="s">
        <v>91</v>
      </c>
      <c r="B36" t="s">
        <v>92</v>
      </c>
      <c r="C36" s="6">
        <v>0</v>
      </c>
      <c r="D36" s="6">
        <v>175000</v>
      </c>
    </row>
    <row r="37" spans="1:4" x14ac:dyDescent="0.25">
      <c r="A37" t="s">
        <v>93</v>
      </c>
      <c r="B37" t="s">
        <v>94</v>
      </c>
      <c r="C37" s="6">
        <v>0</v>
      </c>
      <c r="D37" s="6">
        <v>3500</v>
      </c>
    </row>
    <row r="38" spans="1:4" x14ac:dyDescent="0.25">
      <c r="A38" t="s">
        <v>95</v>
      </c>
      <c r="B38" t="s">
        <v>96</v>
      </c>
      <c r="C38" s="6">
        <v>0</v>
      </c>
      <c r="D38" s="6">
        <v>3500</v>
      </c>
    </row>
    <row r="39" spans="1:4" x14ac:dyDescent="0.25">
      <c r="A39" t="s">
        <v>97</v>
      </c>
      <c r="B39" t="s">
        <v>98</v>
      </c>
      <c r="C39" s="6">
        <v>0</v>
      </c>
      <c r="D39" s="6">
        <v>3000</v>
      </c>
    </row>
    <row r="40" spans="1:4" x14ac:dyDescent="0.25">
      <c r="A40" t="s">
        <v>99</v>
      </c>
      <c r="B40" t="s">
        <v>100</v>
      </c>
      <c r="C40" s="6">
        <v>0</v>
      </c>
      <c r="D40" s="6">
        <v>5000</v>
      </c>
    </row>
    <row r="41" spans="1:4" x14ac:dyDescent="0.25">
      <c r="A41" t="s">
        <v>101</v>
      </c>
      <c r="B41" t="s">
        <v>102</v>
      </c>
      <c r="C41" s="6">
        <v>0</v>
      </c>
      <c r="D41" s="6">
        <v>25000</v>
      </c>
    </row>
    <row r="42" spans="1:4" x14ac:dyDescent="0.25">
      <c r="A42" t="s">
        <v>103</v>
      </c>
      <c r="B42" t="s">
        <v>104</v>
      </c>
      <c r="C42" s="6">
        <v>0</v>
      </c>
      <c r="D42" s="6">
        <v>12500</v>
      </c>
    </row>
    <row r="43" spans="1:4" x14ac:dyDescent="0.25">
      <c r="A43" t="s">
        <v>105</v>
      </c>
      <c r="B43" t="s">
        <v>106</v>
      </c>
      <c r="C43" s="6">
        <v>0</v>
      </c>
      <c r="D43" s="6">
        <v>1000</v>
      </c>
    </row>
    <row r="44" spans="1:4" x14ac:dyDescent="0.25">
      <c r="A44" t="s">
        <v>107</v>
      </c>
      <c r="B44" t="s">
        <v>108</v>
      </c>
      <c r="C44" s="6">
        <v>0</v>
      </c>
      <c r="D44" s="6">
        <v>125000</v>
      </c>
    </row>
    <row r="45" spans="1:4" x14ac:dyDescent="0.25">
      <c r="A45" t="s">
        <v>109</v>
      </c>
      <c r="B45" t="s">
        <v>110</v>
      </c>
      <c r="C45" s="6">
        <v>50000</v>
      </c>
      <c r="D45" s="6">
        <v>25000</v>
      </c>
    </row>
    <row r="46" spans="1:4" x14ac:dyDescent="0.25">
      <c r="A46" t="s">
        <v>111</v>
      </c>
      <c r="B46" t="s">
        <v>112</v>
      </c>
      <c r="C46" s="6">
        <v>-7500</v>
      </c>
      <c r="D46" s="6">
        <v>-45390</v>
      </c>
    </row>
    <row r="47" spans="1:4" x14ac:dyDescent="0.25">
      <c r="A47" t="s">
        <v>113</v>
      </c>
      <c r="B47" t="s">
        <v>11</v>
      </c>
      <c r="C47" s="6">
        <v>-300000</v>
      </c>
      <c r="D47" s="6">
        <v>-450000</v>
      </c>
    </row>
    <row r="48" spans="1:4" x14ac:dyDescent="0.25">
      <c r="A48" t="s">
        <v>114</v>
      </c>
      <c r="B48" t="s">
        <v>115</v>
      </c>
      <c r="C48" s="6">
        <v>-2500</v>
      </c>
      <c r="D48" s="6">
        <v>-2500</v>
      </c>
    </row>
    <row r="49" spans="1:5" x14ac:dyDescent="0.25">
      <c r="A49" t="s">
        <v>116</v>
      </c>
      <c r="B49" t="s">
        <v>117</v>
      </c>
      <c r="C49" s="6">
        <v>-8925333</v>
      </c>
      <c r="D49" s="6">
        <v>-8925333</v>
      </c>
    </row>
    <row r="50" spans="1:5" x14ac:dyDescent="0.25">
      <c r="A50" t="s">
        <v>120</v>
      </c>
      <c r="B50" t="s">
        <v>121</v>
      </c>
      <c r="C50" s="6">
        <v>-19864125</v>
      </c>
      <c r="D50" s="6">
        <v>-20864125</v>
      </c>
    </row>
    <row r="51" spans="1:5" x14ac:dyDescent="0.25">
      <c r="A51" t="s">
        <v>124</v>
      </c>
      <c r="B51" t="s">
        <v>125</v>
      </c>
      <c r="C51" s="6">
        <v>-458292</v>
      </c>
      <c r="D51" s="6">
        <v>-25000</v>
      </c>
    </row>
    <row r="52" spans="1:5" x14ac:dyDescent="0.25">
      <c r="A52" t="s">
        <v>126</v>
      </c>
      <c r="B52" t="s">
        <v>127</v>
      </c>
      <c r="C52" s="6">
        <v>-125000</v>
      </c>
      <c r="D52" s="6">
        <v>-100000</v>
      </c>
    </row>
    <row r="53" spans="1:5" x14ac:dyDescent="0.25">
      <c r="A53" t="s">
        <v>128</v>
      </c>
      <c r="B53" t="s">
        <v>129</v>
      </c>
      <c r="C53" s="6">
        <v>-15000</v>
      </c>
      <c r="D53" s="6">
        <v>-25000</v>
      </c>
    </row>
    <row r="54" spans="1:5" x14ac:dyDescent="0.25">
      <c r="A54" t="s">
        <v>136</v>
      </c>
      <c r="B54" t="s">
        <v>137</v>
      </c>
      <c r="C54" s="6">
        <v>-1025784</v>
      </c>
      <c r="D54" s="6">
        <v>0</v>
      </c>
    </row>
    <row r="55" spans="1:5" x14ac:dyDescent="0.25">
      <c r="A55" t="s">
        <v>140</v>
      </c>
      <c r="B55" t="s">
        <v>141</v>
      </c>
      <c r="C55" s="6">
        <v>-73371</v>
      </c>
      <c r="D55" s="6">
        <v>-73371</v>
      </c>
      <c r="E55" s="2" t="s">
        <v>142</v>
      </c>
    </row>
    <row r="56" spans="1:5" s="3" customFormat="1" x14ac:dyDescent="0.25">
      <c r="A56" s="3" t="s">
        <v>21759</v>
      </c>
      <c r="C56" s="5">
        <f>SUM(C2:C55)</f>
        <v>-37319934</v>
      </c>
      <c r="D56" s="5">
        <f>SUM(D2:D55)</f>
        <v>-38755627</v>
      </c>
      <c r="E56" s="4"/>
    </row>
    <row r="57" spans="1:5" x14ac:dyDescent="0.25">
      <c r="A57" t="s">
        <v>145</v>
      </c>
      <c r="B57" t="s">
        <v>15</v>
      </c>
      <c r="C57" s="6">
        <v>-34236</v>
      </c>
      <c r="D57" s="6">
        <v>-37830</v>
      </c>
      <c r="E57" s="2" t="s">
        <v>16</v>
      </c>
    </row>
    <row r="58" spans="1:5" x14ac:dyDescent="0.25">
      <c r="A58" t="s">
        <v>146</v>
      </c>
      <c r="B58" t="s">
        <v>18</v>
      </c>
      <c r="C58" s="6">
        <v>-16305</v>
      </c>
      <c r="D58" s="6">
        <v>-26521</v>
      </c>
      <c r="E58" s="2" t="s">
        <v>16</v>
      </c>
    </row>
    <row r="59" spans="1:5" x14ac:dyDescent="0.25">
      <c r="A59" t="s">
        <v>147</v>
      </c>
      <c r="B59" t="s">
        <v>20</v>
      </c>
      <c r="C59" s="6">
        <v>-13585</v>
      </c>
      <c r="D59" s="6">
        <v>-14536</v>
      </c>
      <c r="E59" s="2" t="s">
        <v>21</v>
      </c>
    </row>
    <row r="60" spans="1:5" ht="30" x14ac:dyDescent="0.25">
      <c r="A60" t="s">
        <v>148</v>
      </c>
      <c r="B60" t="s">
        <v>23</v>
      </c>
      <c r="C60" s="6">
        <v>-121203</v>
      </c>
      <c r="D60" s="6">
        <v>-124394</v>
      </c>
      <c r="E60" s="2" t="s">
        <v>149</v>
      </c>
    </row>
    <row r="61" spans="1:5" x14ac:dyDescent="0.25">
      <c r="A61" t="s">
        <v>150</v>
      </c>
      <c r="B61" t="s">
        <v>26</v>
      </c>
      <c r="C61" s="6">
        <v>-41132</v>
      </c>
      <c r="D61" s="6">
        <v>-104435</v>
      </c>
      <c r="E61" s="2" t="s">
        <v>24</v>
      </c>
    </row>
    <row r="62" spans="1:5" x14ac:dyDescent="0.25">
      <c r="A62" t="s">
        <v>151</v>
      </c>
      <c r="B62" t="s">
        <v>28</v>
      </c>
      <c r="C62" s="6">
        <v>-32146</v>
      </c>
      <c r="D62" s="6">
        <v>-35039</v>
      </c>
      <c r="E62" s="2" t="s">
        <v>29</v>
      </c>
    </row>
    <row r="63" spans="1:5" x14ac:dyDescent="0.25">
      <c r="A63" t="s">
        <v>152</v>
      </c>
      <c r="B63" t="s">
        <v>31</v>
      </c>
      <c r="C63" s="6">
        <v>-373014</v>
      </c>
      <c r="D63" s="6">
        <v>-402655</v>
      </c>
      <c r="E63" s="2" t="s">
        <v>32</v>
      </c>
    </row>
    <row r="64" spans="1:5" x14ac:dyDescent="0.25">
      <c r="A64" t="s">
        <v>153</v>
      </c>
      <c r="B64" t="s">
        <v>34</v>
      </c>
      <c r="C64" s="6">
        <v>-279344</v>
      </c>
      <c r="D64" s="6">
        <v>-336186</v>
      </c>
      <c r="E64" s="2" t="s">
        <v>32</v>
      </c>
    </row>
    <row r="65" spans="1:5" x14ac:dyDescent="0.25">
      <c r="A65" t="s">
        <v>154</v>
      </c>
      <c r="B65" t="s">
        <v>36</v>
      </c>
      <c r="C65" s="6">
        <v>-88640</v>
      </c>
      <c r="D65" s="6">
        <v>-95731</v>
      </c>
      <c r="E65" s="2" t="s">
        <v>37</v>
      </c>
    </row>
    <row r="66" spans="1:5" x14ac:dyDescent="0.25">
      <c r="A66" t="s">
        <v>155</v>
      </c>
      <c r="B66" t="s">
        <v>39</v>
      </c>
      <c r="C66" s="6">
        <v>-13740</v>
      </c>
      <c r="D66" s="6">
        <v>-12034</v>
      </c>
      <c r="E66" s="2" t="s">
        <v>24</v>
      </c>
    </row>
    <row r="67" spans="1:5" x14ac:dyDescent="0.25">
      <c r="A67" t="s">
        <v>156</v>
      </c>
      <c r="B67" t="s">
        <v>41</v>
      </c>
      <c r="C67" s="6">
        <v>-4316</v>
      </c>
      <c r="D67" s="6">
        <v>-7063</v>
      </c>
      <c r="E67" s="2" t="s">
        <v>24</v>
      </c>
    </row>
    <row r="68" spans="1:5" x14ac:dyDescent="0.25">
      <c r="A68" t="s">
        <v>157</v>
      </c>
      <c r="B68" t="s">
        <v>43</v>
      </c>
      <c r="C68" s="6">
        <v>-2734</v>
      </c>
      <c r="D68" s="6">
        <v>-2980</v>
      </c>
      <c r="E68" s="2" t="s">
        <v>158</v>
      </c>
    </row>
    <row r="69" spans="1:5" x14ac:dyDescent="0.25">
      <c r="A69" t="s">
        <v>159</v>
      </c>
      <c r="B69" t="s">
        <v>47</v>
      </c>
      <c r="C69" s="6">
        <v>-74072</v>
      </c>
      <c r="D69" s="6">
        <v>-90000</v>
      </c>
    </row>
    <row r="70" spans="1:5" x14ac:dyDescent="0.25">
      <c r="A70" t="s">
        <v>160</v>
      </c>
      <c r="B70" t="s">
        <v>49</v>
      </c>
      <c r="C70" s="6">
        <v>-21440</v>
      </c>
      <c r="D70" s="6">
        <v>-60000</v>
      </c>
    </row>
    <row r="71" spans="1:5" x14ac:dyDescent="0.25">
      <c r="A71" t="s">
        <v>161</v>
      </c>
      <c r="B71" t="s">
        <v>51</v>
      </c>
      <c r="C71" s="6">
        <v>-30080</v>
      </c>
      <c r="D71" s="6">
        <v>-30000</v>
      </c>
    </row>
    <row r="72" spans="1:5" x14ac:dyDescent="0.25">
      <c r="A72" t="s">
        <v>162</v>
      </c>
      <c r="B72" t="s">
        <v>53</v>
      </c>
      <c r="C72" s="6">
        <v>-70000</v>
      </c>
      <c r="D72" s="6">
        <v>-70000</v>
      </c>
      <c r="E72" s="2" t="s">
        <v>163</v>
      </c>
    </row>
    <row r="73" spans="1:5" x14ac:dyDescent="0.25">
      <c r="A73" t="s">
        <v>164</v>
      </c>
      <c r="B73" t="s">
        <v>55</v>
      </c>
      <c r="C73" s="6">
        <v>-20000</v>
      </c>
      <c r="D73" s="6">
        <v>-20000</v>
      </c>
      <c r="E73" s="2" t="s">
        <v>163</v>
      </c>
    </row>
    <row r="74" spans="1:5" x14ac:dyDescent="0.25">
      <c r="A74" t="s">
        <v>165</v>
      </c>
      <c r="B74" t="s">
        <v>57</v>
      </c>
      <c r="C74" s="6">
        <v>-30000</v>
      </c>
      <c r="D74" s="6">
        <v>-30000</v>
      </c>
      <c r="E74" s="2" t="s">
        <v>163</v>
      </c>
    </row>
    <row r="75" spans="1:5" x14ac:dyDescent="0.25">
      <c r="A75" t="s">
        <v>166</v>
      </c>
      <c r="B75" t="s">
        <v>59</v>
      </c>
      <c r="C75" s="6">
        <v>-20000</v>
      </c>
      <c r="D75" s="6">
        <v>-20000</v>
      </c>
      <c r="E75" s="2" t="s">
        <v>163</v>
      </c>
    </row>
    <row r="76" spans="1:5" x14ac:dyDescent="0.25">
      <c r="A76" t="s">
        <v>167</v>
      </c>
      <c r="B76" t="s">
        <v>61</v>
      </c>
      <c r="C76" s="6">
        <v>-200</v>
      </c>
      <c r="D76" s="6">
        <v>-200</v>
      </c>
      <c r="E76" s="2" t="s">
        <v>163</v>
      </c>
    </row>
    <row r="77" spans="1:5" x14ac:dyDescent="0.25">
      <c r="A77" t="s">
        <v>168</v>
      </c>
      <c r="B77" t="s">
        <v>63</v>
      </c>
      <c r="C77" s="6">
        <v>-500</v>
      </c>
      <c r="D77" s="6">
        <v>-500</v>
      </c>
      <c r="E77" s="2" t="s">
        <v>163</v>
      </c>
    </row>
    <row r="78" spans="1:5" x14ac:dyDescent="0.25">
      <c r="A78" t="s">
        <v>169</v>
      </c>
      <c r="B78" t="s">
        <v>65</v>
      </c>
      <c r="C78" s="6">
        <v>-500</v>
      </c>
      <c r="D78" s="6">
        <v>-500</v>
      </c>
      <c r="E78" s="2" t="s">
        <v>163</v>
      </c>
    </row>
    <row r="79" spans="1:5" x14ac:dyDescent="0.25">
      <c r="A79" t="s">
        <v>170</v>
      </c>
      <c r="B79" t="s">
        <v>67</v>
      </c>
      <c r="C79" s="6">
        <v>-500</v>
      </c>
      <c r="D79" s="6">
        <v>-500</v>
      </c>
      <c r="E79" s="2" t="s">
        <v>163</v>
      </c>
    </row>
    <row r="80" spans="1:5" x14ac:dyDescent="0.25">
      <c r="A80" t="s">
        <v>171</v>
      </c>
      <c r="B80" t="s">
        <v>69</v>
      </c>
      <c r="C80" s="6">
        <v>87500</v>
      </c>
      <c r="D80" s="6">
        <v>87500</v>
      </c>
    </row>
    <row r="81" spans="1:5" x14ac:dyDescent="0.25">
      <c r="A81" t="s">
        <v>172</v>
      </c>
      <c r="B81" t="s">
        <v>71</v>
      </c>
      <c r="C81" s="6">
        <v>-18025</v>
      </c>
      <c r="D81" s="6">
        <v>-16233</v>
      </c>
    </row>
    <row r="82" spans="1:5" x14ac:dyDescent="0.25">
      <c r="A82" t="s">
        <v>173</v>
      </c>
      <c r="B82" t="s">
        <v>73</v>
      </c>
      <c r="C82" s="6">
        <v>-10414</v>
      </c>
      <c r="D82" s="6">
        <v>-12670</v>
      </c>
    </row>
    <row r="83" spans="1:5" x14ac:dyDescent="0.25">
      <c r="A83" t="s">
        <v>174</v>
      </c>
      <c r="B83" t="s">
        <v>75</v>
      </c>
      <c r="C83" s="6">
        <v>-4047</v>
      </c>
      <c r="D83" s="6">
        <v>-4047</v>
      </c>
    </row>
    <row r="84" spans="1:5" x14ac:dyDescent="0.25">
      <c r="A84" t="s">
        <v>175</v>
      </c>
      <c r="B84" t="s">
        <v>77</v>
      </c>
      <c r="C84" s="6">
        <v>-92584</v>
      </c>
      <c r="D84" s="6">
        <v>-30000</v>
      </c>
      <c r="E84" s="2" t="s">
        <v>176</v>
      </c>
    </row>
    <row r="85" spans="1:5" x14ac:dyDescent="0.25">
      <c r="A85" t="s">
        <v>177</v>
      </c>
      <c r="B85" t="s">
        <v>79</v>
      </c>
      <c r="C85" s="6">
        <v>-28855</v>
      </c>
      <c r="D85" s="6">
        <v>-28855</v>
      </c>
      <c r="E85" s="2" t="s">
        <v>178</v>
      </c>
    </row>
    <row r="86" spans="1:5" x14ac:dyDescent="0.25">
      <c r="A86" t="s">
        <v>179</v>
      </c>
      <c r="B86" t="s">
        <v>82</v>
      </c>
      <c r="C86" s="6">
        <v>-8571</v>
      </c>
      <c r="D86" s="6">
        <v>-8571</v>
      </c>
    </row>
    <row r="87" spans="1:5" x14ac:dyDescent="0.25">
      <c r="A87" t="s">
        <v>180</v>
      </c>
      <c r="B87" t="s">
        <v>84</v>
      </c>
      <c r="C87" s="6">
        <v>55000</v>
      </c>
      <c r="D87" s="6">
        <v>25000</v>
      </c>
    </row>
    <row r="88" spans="1:5" x14ac:dyDescent="0.25">
      <c r="A88" t="s">
        <v>182</v>
      </c>
      <c r="B88" t="s">
        <v>110</v>
      </c>
      <c r="C88" s="6">
        <v>2500</v>
      </c>
      <c r="D88" s="6">
        <v>2500</v>
      </c>
    </row>
    <row r="89" spans="1:5" x14ac:dyDescent="0.25">
      <c r="A89" t="s">
        <v>183</v>
      </c>
      <c r="B89" t="s">
        <v>184</v>
      </c>
      <c r="C89" s="6">
        <v>-3514000</v>
      </c>
      <c r="D89" s="6">
        <v>-3514000</v>
      </c>
    </row>
    <row r="90" spans="1:5" x14ac:dyDescent="0.25">
      <c r="A90" t="s">
        <v>185</v>
      </c>
      <c r="B90" t="s">
        <v>112</v>
      </c>
      <c r="C90" s="6">
        <v>-18000</v>
      </c>
      <c r="D90" s="6">
        <v>-18000</v>
      </c>
    </row>
    <row r="91" spans="1:5" x14ac:dyDescent="0.25">
      <c r="A91" t="s">
        <v>186</v>
      </c>
      <c r="B91" t="s">
        <v>11</v>
      </c>
      <c r="C91" s="6">
        <v>-12500</v>
      </c>
      <c r="D91" s="6">
        <v>-12500</v>
      </c>
    </row>
    <row r="92" spans="1:5" x14ac:dyDescent="0.25">
      <c r="A92" t="s">
        <v>190</v>
      </c>
      <c r="B92" t="s">
        <v>137</v>
      </c>
      <c r="C92" s="6">
        <v>-39150</v>
      </c>
      <c r="D92" s="6">
        <v>0</v>
      </c>
    </row>
    <row r="93" spans="1:5" s="3" customFormat="1" x14ac:dyDescent="0.25">
      <c r="A93" s="3" t="s">
        <v>21759</v>
      </c>
      <c r="C93" s="5">
        <f>SUM(C57:C92)</f>
        <v>-4888833</v>
      </c>
      <c r="D93" s="5">
        <f>SUM(D57:D92)</f>
        <v>-5050980</v>
      </c>
      <c r="E93" s="4"/>
    </row>
    <row r="94" spans="1:5" x14ac:dyDescent="0.25">
      <c r="A94" t="s">
        <v>191</v>
      </c>
      <c r="B94" t="s">
        <v>15</v>
      </c>
      <c r="C94" s="6">
        <v>-25920</v>
      </c>
      <c r="D94" s="6">
        <v>0</v>
      </c>
      <c r="E94" s="2" t="s">
        <v>192</v>
      </c>
    </row>
    <row r="95" spans="1:5" x14ac:dyDescent="0.25">
      <c r="A95" t="s">
        <v>193</v>
      </c>
      <c r="B95" t="s">
        <v>18</v>
      </c>
      <c r="C95" s="6">
        <v>-22363</v>
      </c>
      <c r="D95" s="6">
        <v>0</v>
      </c>
    </row>
    <row r="96" spans="1:5" x14ac:dyDescent="0.25">
      <c r="A96" t="s">
        <v>194</v>
      </c>
      <c r="B96" t="s">
        <v>20</v>
      </c>
      <c r="C96" s="6">
        <v>-26942</v>
      </c>
      <c r="D96" s="6">
        <v>0</v>
      </c>
    </row>
    <row r="97" spans="1:5" x14ac:dyDescent="0.25">
      <c r="A97" t="s">
        <v>195</v>
      </c>
      <c r="B97" t="s">
        <v>23</v>
      </c>
      <c r="C97" s="6">
        <v>-53052</v>
      </c>
      <c r="D97" s="6">
        <v>0</v>
      </c>
    </row>
    <row r="98" spans="1:5" x14ac:dyDescent="0.25">
      <c r="A98" t="s">
        <v>196</v>
      </c>
      <c r="B98" t="s">
        <v>26</v>
      </c>
      <c r="C98" s="6">
        <v>-41999</v>
      </c>
      <c r="D98" s="6">
        <v>0</v>
      </c>
    </row>
    <row r="99" spans="1:5" x14ac:dyDescent="0.25">
      <c r="A99" t="s">
        <v>197</v>
      </c>
      <c r="B99" t="s">
        <v>28</v>
      </c>
      <c r="C99" s="6">
        <v>-28107</v>
      </c>
      <c r="D99" s="6">
        <v>0</v>
      </c>
    </row>
    <row r="100" spans="1:5" x14ac:dyDescent="0.25">
      <c r="A100" t="s">
        <v>198</v>
      </c>
      <c r="B100" t="s">
        <v>31</v>
      </c>
      <c r="C100" s="6">
        <v>-2827</v>
      </c>
      <c r="D100" s="6">
        <v>0</v>
      </c>
    </row>
    <row r="101" spans="1:5" x14ac:dyDescent="0.25">
      <c r="A101" t="s">
        <v>201</v>
      </c>
      <c r="B101" t="s">
        <v>39</v>
      </c>
      <c r="C101" s="6">
        <v>-5696</v>
      </c>
      <c r="D101" s="6">
        <v>0</v>
      </c>
    </row>
    <row r="102" spans="1:5" x14ac:dyDescent="0.25">
      <c r="A102" t="s">
        <v>202</v>
      </c>
      <c r="B102" t="s">
        <v>41</v>
      </c>
      <c r="C102" s="6">
        <v>-4557</v>
      </c>
      <c r="D102" s="6">
        <v>0</v>
      </c>
    </row>
    <row r="103" spans="1:5" x14ac:dyDescent="0.25">
      <c r="A103" t="s">
        <v>203</v>
      </c>
      <c r="B103" t="s">
        <v>43</v>
      </c>
      <c r="C103" s="6">
        <v>-2506</v>
      </c>
      <c r="D103" s="6">
        <v>0</v>
      </c>
    </row>
    <row r="104" spans="1:5" x14ac:dyDescent="0.25">
      <c r="A104" t="s">
        <v>216</v>
      </c>
      <c r="B104" t="s">
        <v>71</v>
      </c>
      <c r="C104" s="6">
        <v>-2568</v>
      </c>
      <c r="D104" s="6">
        <v>0</v>
      </c>
    </row>
    <row r="105" spans="1:5" x14ac:dyDescent="0.25">
      <c r="A105" t="s">
        <v>217</v>
      </c>
      <c r="B105" t="s">
        <v>73</v>
      </c>
      <c r="C105" s="6">
        <v>-2916</v>
      </c>
      <c r="D105" s="6">
        <v>0</v>
      </c>
    </row>
    <row r="106" spans="1:5" x14ac:dyDescent="0.25">
      <c r="A106" t="s">
        <v>218</v>
      </c>
      <c r="B106" t="s">
        <v>75</v>
      </c>
      <c r="C106" s="6">
        <v>-440</v>
      </c>
      <c r="D106" s="6">
        <v>0</v>
      </c>
    </row>
    <row r="107" spans="1:5" x14ac:dyDescent="0.25">
      <c r="A107" t="s">
        <v>219</v>
      </c>
      <c r="B107" t="s">
        <v>77</v>
      </c>
      <c r="C107" s="6">
        <v>-140</v>
      </c>
      <c r="D107" s="6">
        <v>0</v>
      </c>
    </row>
    <row r="108" spans="1:5" x14ac:dyDescent="0.25">
      <c r="A108" t="s">
        <v>220</v>
      </c>
      <c r="B108" t="s">
        <v>79</v>
      </c>
      <c r="C108" s="6">
        <v>-10400</v>
      </c>
      <c r="D108" s="6">
        <v>0</v>
      </c>
    </row>
    <row r="109" spans="1:5" x14ac:dyDescent="0.25">
      <c r="A109" t="s">
        <v>225</v>
      </c>
      <c r="B109" t="s">
        <v>112</v>
      </c>
      <c r="C109" s="6">
        <v>-25000</v>
      </c>
      <c r="D109" s="6">
        <v>0</v>
      </c>
    </row>
    <row r="110" spans="1:5" s="3" customFormat="1" x14ac:dyDescent="0.25">
      <c r="A110" s="3" t="s">
        <v>21759</v>
      </c>
      <c r="C110" s="5">
        <f>SUM(C94:C109)</f>
        <v>-255433</v>
      </c>
      <c r="D110" s="5">
        <f>SUM(D94:D109)</f>
        <v>0</v>
      </c>
      <c r="E110" s="4"/>
    </row>
    <row r="111" spans="1:5" ht="30" x14ac:dyDescent="0.25">
      <c r="A111" t="s">
        <v>236</v>
      </c>
      <c r="B111" t="s">
        <v>15</v>
      </c>
      <c r="C111" s="6">
        <v>-6200</v>
      </c>
      <c r="D111" s="6">
        <v>-2280</v>
      </c>
      <c r="E111" s="2" t="s">
        <v>237</v>
      </c>
    </row>
    <row r="112" spans="1:5" x14ac:dyDescent="0.25">
      <c r="A112" t="s">
        <v>238</v>
      </c>
      <c r="B112" t="s">
        <v>18</v>
      </c>
      <c r="C112" s="6">
        <v>-4574</v>
      </c>
      <c r="D112" s="6">
        <v>-327</v>
      </c>
      <c r="E112" s="2" t="s">
        <v>16</v>
      </c>
    </row>
    <row r="113" spans="1:5" x14ac:dyDescent="0.25">
      <c r="A113" t="s">
        <v>239</v>
      </c>
      <c r="B113" t="s">
        <v>20</v>
      </c>
      <c r="C113" s="6">
        <v>-1448</v>
      </c>
      <c r="D113" s="6">
        <v>-1549</v>
      </c>
      <c r="E113" s="2" t="s">
        <v>21</v>
      </c>
    </row>
    <row r="114" spans="1:5" x14ac:dyDescent="0.25">
      <c r="A114" t="s">
        <v>240</v>
      </c>
      <c r="B114" t="s">
        <v>23</v>
      </c>
      <c r="C114" s="6">
        <v>-27021</v>
      </c>
      <c r="D114" s="6">
        <v>-14639</v>
      </c>
      <c r="E114" s="2" t="s">
        <v>24</v>
      </c>
    </row>
    <row r="115" spans="1:5" x14ac:dyDescent="0.25">
      <c r="A115" t="s">
        <v>241</v>
      </c>
      <c r="B115" t="s">
        <v>26</v>
      </c>
      <c r="C115" s="6">
        <v>-10112</v>
      </c>
      <c r="D115" s="6">
        <v>-4818</v>
      </c>
      <c r="E115" s="2" t="s">
        <v>24</v>
      </c>
    </row>
    <row r="116" spans="1:5" x14ac:dyDescent="0.25">
      <c r="A116" t="s">
        <v>242</v>
      </c>
      <c r="B116" t="s">
        <v>28</v>
      </c>
      <c r="C116" s="6">
        <v>0</v>
      </c>
      <c r="D116" s="6">
        <v>0</v>
      </c>
    </row>
    <row r="117" spans="1:5" x14ac:dyDescent="0.25">
      <c r="A117" t="s">
        <v>246</v>
      </c>
      <c r="B117" t="s">
        <v>247</v>
      </c>
      <c r="C117" s="6">
        <v>-165278</v>
      </c>
      <c r="D117" s="6">
        <v>-134174</v>
      </c>
      <c r="E117" s="2" t="s">
        <v>24</v>
      </c>
    </row>
    <row r="118" spans="1:5" x14ac:dyDescent="0.25">
      <c r="A118" t="s">
        <v>248</v>
      </c>
      <c r="B118" t="s">
        <v>249</v>
      </c>
      <c r="C118" s="6">
        <v>-99551</v>
      </c>
      <c r="D118" s="6">
        <v>-53678</v>
      </c>
      <c r="E118" s="2" t="s">
        <v>24</v>
      </c>
    </row>
    <row r="119" spans="1:5" x14ac:dyDescent="0.25">
      <c r="A119" t="s">
        <v>250</v>
      </c>
      <c r="B119" t="s">
        <v>251</v>
      </c>
      <c r="C119" s="6">
        <v>-37576</v>
      </c>
      <c r="D119" s="6">
        <v>-40958</v>
      </c>
      <c r="E119" s="2" t="s">
        <v>29</v>
      </c>
    </row>
    <row r="120" spans="1:5" x14ac:dyDescent="0.25">
      <c r="A120" t="s">
        <v>254</v>
      </c>
      <c r="B120" t="s">
        <v>39</v>
      </c>
      <c r="C120" s="6">
        <v>-7170</v>
      </c>
      <c r="D120" s="6">
        <v>-6017</v>
      </c>
      <c r="E120" s="2" t="s">
        <v>24</v>
      </c>
    </row>
    <row r="121" spans="1:5" ht="30" x14ac:dyDescent="0.25">
      <c r="A121" t="s">
        <v>255</v>
      </c>
      <c r="B121" t="s">
        <v>41</v>
      </c>
      <c r="C121" s="6">
        <v>-3573</v>
      </c>
      <c r="D121" s="6">
        <v>-174</v>
      </c>
      <c r="E121" s="2" t="s">
        <v>256</v>
      </c>
    </row>
    <row r="122" spans="1:5" x14ac:dyDescent="0.25">
      <c r="A122" t="s">
        <v>257</v>
      </c>
      <c r="B122" t="s">
        <v>43</v>
      </c>
      <c r="C122" s="6">
        <v>-684</v>
      </c>
      <c r="D122" s="6">
        <v>-746</v>
      </c>
      <c r="E122" s="2" t="s">
        <v>29</v>
      </c>
    </row>
    <row r="123" spans="1:5" x14ac:dyDescent="0.25">
      <c r="A123" t="s">
        <v>261</v>
      </c>
      <c r="B123" t="s">
        <v>53</v>
      </c>
      <c r="C123" s="6">
        <v>-18000</v>
      </c>
      <c r="D123" s="6">
        <v>0</v>
      </c>
    </row>
    <row r="124" spans="1:5" x14ac:dyDescent="0.25">
      <c r="A124" t="s">
        <v>262</v>
      </c>
      <c r="B124" t="s">
        <v>55</v>
      </c>
      <c r="C124" s="6">
        <v>-10000</v>
      </c>
      <c r="D124" s="6">
        <v>0</v>
      </c>
    </row>
    <row r="125" spans="1:5" x14ac:dyDescent="0.25">
      <c r="A125" t="s">
        <v>263</v>
      </c>
      <c r="B125" t="s">
        <v>57</v>
      </c>
      <c r="C125" s="6">
        <v>0</v>
      </c>
      <c r="D125" s="6">
        <v>0</v>
      </c>
    </row>
    <row r="126" spans="1:5" x14ac:dyDescent="0.25">
      <c r="A126" t="s">
        <v>264</v>
      </c>
      <c r="B126" t="s">
        <v>59</v>
      </c>
      <c r="C126" s="6">
        <v>-3000</v>
      </c>
      <c r="D126" s="6">
        <v>0</v>
      </c>
    </row>
    <row r="127" spans="1:5" x14ac:dyDescent="0.25">
      <c r="A127" t="s">
        <v>265</v>
      </c>
      <c r="B127" t="s">
        <v>61</v>
      </c>
      <c r="C127" s="6">
        <v>0</v>
      </c>
      <c r="D127" s="6">
        <v>0</v>
      </c>
    </row>
    <row r="128" spans="1:5" x14ac:dyDescent="0.25">
      <c r="A128" t="s">
        <v>266</v>
      </c>
      <c r="B128" t="s">
        <v>63</v>
      </c>
      <c r="C128" s="6">
        <v>0</v>
      </c>
      <c r="D128" s="6">
        <v>0</v>
      </c>
    </row>
    <row r="129" spans="1:5" x14ac:dyDescent="0.25">
      <c r="A129" t="s">
        <v>267</v>
      </c>
      <c r="B129" t="s">
        <v>65</v>
      </c>
      <c r="C129" s="6">
        <v>0</v>
      </c>
      <c r="D129" s="6">
        <v>0</v>
      </c>
    </row>
    <row r="130" spans="1:5" x14ac:dyDescent="0.25">
      <c r="A130" t="s">
        <v>268</v>
      </c>
      <c r="B130" t="s">
        <v>67</v>
      </c>
      <c r="C130" s="6">
        <v>0</v>
      </c>
      <c r="D130" s="6">
        <v>0</v>
      </c>
    </row>
    <row r="131" spans="1:5" x14ac:dyDescent="0.25">
      <c r="A131" t="s">
        <v>269</v>
      </c>
      <c r="B131" t="s">
        <v>69</v>
      </c>
      <c r="C131" s="6">
        <v>0</v>
      </c>
      <c r="D131" s="6">
        <v>10306</v>
      </c>
      <c r="E131" s="2" t="s">
        <v>270</v>
      </c>
    </row>
    <row r="132" spans="1:5" x14ac:dyDescent="0.25">
      <c r="A132" t="s">
        <v>271</v>
      </c>
      <c r="B132" t="s">
        <v>71</v>
      </c>
      <c r="C132" s="6">
        <v>-3509</v>
      </c>
      <c r="D132" s="6">
        <v>-2828</v>
      </c>
    </row>
    <row r="133" spans="1:5" x14ac:dyDescent="0.25">
      <c r="A133" t="s">
        <v>272</v>
      </c>
      <c r="B133" t="s">
        <v>73</v>
      </c>
      <c r="C133" s="6">
        <v>-2680</v>
      </c>
      <c r="D133" s="6">
        <v>-1176</v>
      </c>
    </row>
    <row r="134" spans="1:5" x14ac:dyDescent="0.25">
      <c r="A134" t="s">
        <v>273</v>
      </c>
      <c r="B134" t="s">
        <v>75</v>
      </c>
      <c r="C134" s="6">
        <v>-1234</v>
      </c>
      <c r="D134" s="6">
        <v>-1234</v>
      </c>
    </row>
    <row r="135" spans="1:5" x14ac:dyDescent="0.25">
      <c r="A135" t="s">
        <v>274</v>
      </c>
      <c r="B135" t="s">
        <v>77</v>
      </c>
      <c r="C135" s="6">
        <v>-195</v>
      </c>
      <c r="D135" s="6">
        <v>-150</v>
      </c>
    </row>
    <row r="136" spans="1:5" x14ac:dyDescent="0.25">
      <c r="A136" t="s">
        <v>275</v>
      </c>
      <c r="B136" t="s">
        <v>79</v>
      </c>
      <c r="C136" s="6">
        <v>-450</v>
      </c>
      <c r="D136" s="6">
        <v>-300</v>
      </c>
    </row>
    <row r="137" spans="1:5" x14ac:dyDescent="0.25">
      <c r="A137" t="s">
        <v>276</v>
      </c>
      <c r="B137" t="s">
        <v>82</v>
      </c>
      <c r="C137" s="6">
        <v>0</v>
      </c>
      <c r="D137" s="6">
        <v>0</v>
      </c>
    </row>
    <row r="138" spans="1:5" x14ac:dyDescent="0.25">
      <c r="A138" t="s">
        <v>280</v>
      </c>
      <c r="B138" t="s">
        <v>184</v>
      </c>
      <c r="C138" s="6">
        <v>-25000</v>
      </c>
      <c r="D138" s="6">
        <v>0</v>
      </c>
    </row>
    <row r="139" spans="1:5" s="3" customFormat="1" x14ac:dyDescent="0.25">
      <c r="A139" s="3" t="s">
        <v>21759</v>
      </c>
      <c r="C139" s="5">
        <f>SUM(C111:C138)</f>
        <v>-427255</v>
      </c>
      <c r="D139" s="5">
        <f>SUM(D111:D138)</f>
        <v>-254742</v>
      </c>
      <c r="E139" s="4"/>
    </row>
    <row r="140" spans="1:5" ht="30" x14ac:dyDescent="0.25">
      <c r="A140" t="s">
        <v>292</v>
      </c>
      <c r="B140" t="s">
        <v>15</v>
      </c>
      <c r="C140" s="6">
        <v>-555425</v>
      </c>
      <c r="D140" s="6">
        <v>-592369</v>
      </c>
      <c r="E140" s="2" t="s">
        <v>293</v>
      </c>
    </row>
    <row r="141" spans="1:5" x14ac:dyDescent="0.25">
      <c r="A141" t="s">
        <v>294</v>
      </c>
      <c r="B141" t="s">
        <v>18</v>
      </c>
      <c r="C141" s="6">
        <v>-565174</v>
      </c>
      <c r="D141" s="6">
        <v>-575173</v>
      </c>
      <c r="E141" s="2" t="s">
        <v>21</v>
      </c>
    </row>
    <row r="142" spans="1:5" x14ac:dyDescent="0.25">
      <c r="A142" t="s">
        <v>295</v>
      </c>
      <c r="B142" t="s">
        <v>20</v>
      </c>
      <c r="C142" s="6">
        <v>-376516</v>
      </c>
      <c r="D142" s="6">
        <v>-402872</v>
      </c>
      <c r="E142" s="2" t="s">
        <v>21</v>
      </c>
    </row>
    <row r="143" spans="1:5" x14ac:dyDescent="0.25">
      <c r="A143" t="s">
        <v>296</v>
      </c>
      <c r="B143" t="s">
        <v>23</v>
      </c>
      <c r="C143" s="6">
        <v>-795531</v>
      </c>
      <c r="D143" s="6">
        <v>-891108</v>
      </c>
      <c r="E143" s="2" t="s">
        <v>24</v>
      </c>
    </row>
    <row r="144" spans="1:5" x14ac:dyDescent="0.25">
      <c r="A144" t="s">
        <v>297</v>
      </c>
      <c r="B144" t="s">
        <v>26</v>
      </c>
      <c r="C144" s="6">
        <v>-877591</v>
      </c>
      <c r="D144" s="6">
        <v>-935887</v>
      </c>
      <c r="E144" s="2" t="s">
        <v>24</v>
      </c>
    </row>
    <row r="145" spans="1:5" x14ac:dyDescent="0.25">
      <c r="A145" t="s">
        <v>298</v>
      </c>
      <c r="B145" t="s">
        <v>28</v>
      </c>
      <c r="C145" s="6">
        <v>-417899</v>
      </c>
      <c r="D145" s="6">
        <v>-455510</v>
      </c>
      <c r="E145" s="2" t="s">
        <v>29</v>
      </c>
    </row>
    <row r="146" spans="1:5" x14ac:dyDescent="0.25">
      <c r="A146" t="s">
        <v>299</v>
      </c>
      <c r="B146" t="s">
        <v>31</v>
      </c>
      <c r="C146" s="6">
        <v>-178000</v>
      </c>
      <c r="D146" s="6">
        <v>-199444</v>
      </c>
      <c r="E146" s="2" t="s">
        <v>32</v>
      </c>
    </row>
    <row r="147" spans="1:5" x14ac:dyDescent="0.25">
      <c r="A147" t="s">
        <v>300</v>
      </c>
      <c r="B147" t="s">
        <v>34</v>
      </c>
      <c r="C147" s="6">
        <v>-176535</v>
      </c>
      <c r="D147" s="6">
        <v>-184759</v>
      </c>
      <c r="E147" s="2" t="s">
        <v>32</v>
      </c>
    </row>
    <row r="148" spans="1:5" x14ac:dyDescent="0.25">
      <c r="A148" t="s">
        <v>301</v>
      </c>
      <c r="B148" t="s">
        <v>36</v>
      </c>
      <c r="C148" s="6">
        <v>-116599</v>
      </c>
      <c r="D148" s="6">
        <v>-125927</v>
      </c>
      <c r="E148" s="2" t="s">
        <v>37</v>
      </c>
    </row>
    <row r="149" spans="1:5" x14ac:dyDescent="0.25">
      <c r="A149" t="s">
        <v>302</v>
      </c>
      <c r="B149" t="s">
        <v>39</v>
      </c>
      <c r="C149" s="6">
        <v>-116914</v>
      </c>
      <c r="D149" s="6">
        <v>-157993</v>
      </c>
      <c r="E149" s="2" t="s">
        <v>24</v>
      </c>
    </row>
    <row r="150" spans="1:5" x14ac:dyDescent="0.25">
      <c r="A150" t="s">
        <v>303</v>
      </c>
      <c r="B150" t="s">
        <v>41</v>
      </c>
      <c r="C150" s="6">
        <v>-136398</v>
      </c>
      <c r="D150" s="6">
        <v>-180857</v>
      </c>
      <c r="E150" s="2" t="s">
        <v>24</v>
      </c>
    </row>
    <row r="151" spans="1:5" x14ac:dyDescent="0.25">
      <c r="A151" t="s">
        <v>304</v>
      </c>
      <c r="B151" t="s">
        <v>43</v>
      </c>
      <c r="C151" s="6">
        <v>-28477</v>
      </c>
      <c r="D151" s="6">
        <v>-31040</v>
      </c>
      <c r="E151" s="2" t="s">
        <v>29</v>
      </c>
    </row>
    <row r="152" spans="1:5" x14ac:dyDescent="0.25">
      <c r="A152" t="s">
        <v>305</v>
      </c>
      <c r="B152" t="s">
        <v>47</v>
      </c>
      <c r="C152" s="6">
        <v>-14040</v>
      </c>
      <c r="D152" s="6">
        <v>-15540</v>
      </c>
    </row>
    <row r="153" spans="1:5" x14ac:dyDescent="0.25">
      <c r="A153" t="s">
        <v>306</v>
      </c>
      <c r="B153" t="s">
        <v>49</v>
      </c>
      <c r="C153" s="6">
        <v>-10060</v>
      </c>
      <c r="D153" s="6">
        <v>-22900</v>
      </c>
    </row>
    <row r="154" spans="1:5" x14ac:dyDescent="0.25">
      <c r="A154" t="s">
        <v>307</v>
      </c>
      <c r="B154" t="s">
        <v>51</v>
      </c>
      <c r="C154" s="6">
        <v>-10000</v>
      </c>
      <c r="D154" s="6">
        <v>-10000</v>
      </c>
    </row>
    <row r="155" spans="1:5" x14ac:dyDescent="0.25">
      <c r="A155" t="s">
        <v>308</v>
      </c>
      <c r="B155" t="s">
        <v>53</v>
      </c>
      <c r="C155" s="6">
        <v>-21000</v>
      </c>
      <c r="D155" s="6">
        <v>0</v>
      </c>
    </row>
    <row r="156" spans="1:5" x14ac:dyDescent="0.25">
      <c r="A156" t="s">
        <v>309</v>
      </c>
      <c r="B156" t="s">
        <v>55</v>
      </c>
      <c r="C156" s="6">
        <v>-20000</v>
      </c>
      <c r="D156" s="6">
        <v>0</v>
      </c>
    </row>
    <row r="157" spans="1:5" x14ac:dyDescent="0.25">
      <c r="A157" t="s">
        <v>310</v>
      </c>
      <c r="B157" t="s">
        <v>57</v>
      </c>
      <c r="C157" s="6">
        <v>-13000</v>
      </c>
      <c r="D157" s="6">
        <v>0</v>
      </c>
    </row>
    <row r="158" spans="1:5" x14ac:dyDescent="0.25">
      <c r="A158" t="s">
        <v>311</v>
      </c>
      <c r="B158" t="s">
        <v>59</v>
      </c>
      <c r="C158" s="6">
        <v>-10000</v>
      </c>
      <c r="D158" s="6">
        <v>0</v>
      </c>
    </row>
    <row r="159" spans="1:5" x14ac:dyDescent="0.25">
      <c r="A159" t="s">
        <v>312</v>
      </c>
      <c r="B159" t="s">
        <v>313</v>
      </c>
      <c r="C159" s="6">
        <v>-20000</v>
      </c>
      <c r="D159" s="6">
        <v>0</v>
      </c>
    </row>
    <row r="160" spans="1:5" x14ac:dyDescent="0.25">
      <c r="A160" t="s">
        <v>314</v>
      </c>
      <c r="B160" t="s">
        <v>61</v>
      </c>
      <c r="C160" s="6">
        <v>-800</v>
      </c>
      <c r="D160" s="6">
        <v>0</v>
      </c>
    </row>
    <row r="161" spans="1:5" x14ac:dyDescent="0.25">
      <c r="A161" t="s">
        <v>315</v>
      </c>
      <c r="B161" t="s">
        <v>63</v>
      </c>
      <c r="C161" s="6">
        <v>-800</v>
      </c>
      <c r="D161" s="6">
        <v>0</v>
      </c>
    </row>
    <row r="162" spans="1:5" x14ac:dyDescent="0.25">
      <c r="A162" t="s">
        <v>316</v>
      </c>
      <c r="B162" t="s">
        <v>65</v>
      </c>
      <c r="C162" s="6">
        <v>-800</v>
      </c>
      <c r="D162" s="6">
        <v>0</v>
      </c>
    </row>
    <row r="163" spans="1:5" x14ac:dyDescent="0.25">
      <c r="A163" t="s">
        <v>317</v>
      </c>
      <c r="B163" t="s">
        <v>67</v>
      </c>
      <c r="C163" s="6">
        <v>0</v>
      </c>
      <c r="D163" s="6">
        <v>0</v>
      </c>
    </row>
    <row r="164" spans="1:5" x14ac:dyDescent="0.25">
      <c r="A164" t="s">
        <v>318</v>
      </c>
      <c r="B164" t="s">
        <v>319</v>
      </c>
      <c r="C164" s="6">
        <v>-5000</v>
      </c>
      <c r="D164" s="6">
        <v>0</v>
      </c>
    </row>
    <row r="165" spans="1:5" x14ac:dyDescent="0.25">
      <c r="A165" t="s">
        <v>320</v>
      </c>
      <c r="B165" t="s">
        <v>69</v>
      </c>
      <c r="C165" s="6">
        <v>0</v>
      </c>
      <c r="D165" s="6">
        <v>175000</v>
      </c>
    </row>
    <row r="166" spans="1:5" x14ac:dyDescent="0.25">
      <c r="A166" t="s">
        <v>321</v>
      </c>
      <c r="B166" t="s">
        <v>71</v>
      </c>
      <c r="C166" s="6">
        <v>-25998</v>
      </c>
      <c r="D166" s="6">
        <v>-29472</v>
      </c>
    </row>
    <row r="167" spans="1:5" x14ac:dyDescent="0.25">
      <c r="A167" t="s">
        <v>322</v>
      </c>
      <c r="B167" t="s">
        <v>73</v>
      </c>
      <c r="C167" s="6">
        <v>-29928</v>
      </c>
      <c r="D167" s="6">
        <v>-28685</v>
      </c>
    </row>
    <row r="168" spans="1:5" x14ac:dyDescent="0.25">
      <c r="A168" t="s">
        <v>323</v>
      </c>
      <c r="B168" t="s">
        <v>75</v>
      </c>
      <c r="C168" s="6">
        <v>-8595</v>
      </c>
      <c r="D168" s="6">
        <v>-8595</v>
      </c>
    </row>
    <row r="169" spans="1:5" x14ac:dyDescent="0.25">
      <c r="A169" t="s">
        <v>324</v>
      </c>
      <c r="B169" t="s">
        <v>77</v>
      </c>
      <c r="C169" s="6">
        <v>-10780</v>
      </c>
      <c r="D169" s="6">
        <v>-7975</v>
      </c>
    </row>
    <row r="170" spans="1:5" x14ac:dyDescent="0.25">
      <c r="A170" t="s">
        <v>325</v>
      </c>
      <c r="B170" t="s">
        <v>79</v>
      </c>
      <c r="C170" s="6">
        <v>-13970</v>
      </c>
      <c r="D170" s="6">
        <v>-7195</v>
      </c>
    </row>
    <row r="171" spans="1:5" s="3" customFormat="1" x14ac:dyDescent="0.25">
      <c r="A171" s="3" t="s">
        <v>21759</v>
      </c>
      <c r="C171" s="5">
        <f>SUM(C140:C170)</f>
        <v>-4555830</v>
      </c>
      <c r="D171" s="5">
        <f>SUM(D140:D170)</f>
        <v>-4688301</v>
      </c>
      <c r="E171" s="4"/>
    </row>
    <row r="172" spans="1:5" x14ac:dyDescent="0.25">
      <c r="A172" t="s">
        <v>341</v>
      </c>
      <c r="B172" t="s">
        <v>15</v>
      </c>
      <c r="C172" s="6">
        <v>-466400</v>
      </c>
      <c r="D172" s="6">
        <v>-557219</v>
      </c>
      <c r="E172" s="2" t="s">
        <v>342</v>
      </c>
    </row>
    <row r="173" spans="1:5" x14ac:dyDescent="0.25">
      <c r="A173" t="s">
        <v>343</v>
      </c>
      <c r="B173" t="s">
        <v>18</v>
      </c>
      <c r="C173" s="6">
        <v>-443321</v>
      </c>
      <c r="D173" s="6">
        <v>-479443</v>
      </c>
      <c r="E173" s="2" t="s">
        <v>21</v>
      </c>
    </row>
    <row r="174" spans="1:5" x14ac:dyDescent="0.25">
      <c r="A174" t="s">
        <v>344</v>
      </c>
      <c r="B174" t="s">
        <v>20</v>
      </c>
      <c r="C174" s="6">
        <v>-1449</v>
      </c>
      <c r="D174" s="6">
        <v>-1550</v>
      </c>
      <c r="E174" s="2" t="s">
        <v>21</v>
      </c>
    </row>
    <row r="175" spans="1:5" x14ac:dyDescent="0.25">
      <c r="A175" t="s">
        <v>345</v>
      </c>
      <c r="B175" t="s">
        <v>23</v>
      </c>
      <c r="C175" s="6">
        <v>-451520</v>
      </c>
      <c r="D175" s="6">
        <v>-436604</v>
      </c>
      <c r="E175" s="2" t="s">
        <v>24</v>
      </c>
    </row>
    <row r="176" spans="1:5" x14ac:dyDescent="0.25">
      <c r="A176" t="s">
        <v>346</v>
      </c>
      <c r="B176" t="s">
        <v>26</v>
      </c>
      <c r="C176" s="6">
        <v>-424725</v>
      </c>
      <c r="D176" s="6">
        <v>-380783</v>
      </c>
      <c r="E176" s="2" t="s">
        <v>24</v>
      </c>
    </row>
    <row r="177" spans="1:5" x14ac:dyDescent="0.25">
      <c r="A177" t="s">
        <v>347</v>
      </c>
      <c r="B177" t="s">
        <v>28</v>
      </c>
      <c r="C177" s="6">
        <v>-1939</v>
      </c>
      <c r="D177" s="6">
        <v>-2114</v>
      </c>
      <c r="E177" s="2" t="s">
        <v>29</v>
      </c>
    </row>
    <row r="178" spans="1:5" x14ac:dyDescent="0.25">
      <c r="A178" t="s">
        <v>348</v>
      </c>
      <c r="B178" t="s">
        <v>31</v>
      </c>
      <c r="C178" s="6">
        <v>-9896</v>
      </c>
      <c r="D178" s="6">
        <v>-91812</v>
      </c>
      <c r="E178" s="2" t="s">
        <v>32</v>
      </c>
    </row>
    <row r="179" spans="1:5" x14ac:dyDescent="0.25">
      <c r="A179" t="s">
        <v>349</v>
      </c>
      <c r="B179" t="s">
        <v>34</v>
      </c>
      <c r="C179" s="6">
        <v>-79142</v>
      </c>
      <c r="D179" s="6">
        <v>-83564</v>
      </c>
      <c r="E179" s="2" t="s">
        <v>32</v>
      </c>
    </row>
    <row r="180" spans="1:5" x14ac:dyDescent="0.25">
      <c r="A180" t="s">
        <v>350</v>
      </c>
      <c r="B180" t="s">
        <v>36</v>
      </c>
      <c r="C180" s="6">
        <v>-6154</v>
      </c>
      <c r="D180" s="6">
        <v>-6646</v>
      </c>
      <c r="E180" s="2" t="s">
        <v>37</v>
      </c>
    </row>
    <row r="181" spans="1:5" x14ac:dyDescent="0.25">
      <c r="A181" t="s">
        <v>351</v>
      </c>
      <c r="B181" t="s">
        <v>39</v>
      </c>
      <c r="C181" s="6">
        <v>-3989</v>
      </c>
      <c r="D181" s="6">
        <v>-2354</v>
      </c>
      <c r="E181" s="2" t="s">
        <v>24</v>
      </c>
    </row>
    <row r="182" spans="1:5" x14ac:dyDescent="0.25">
      <c r="A182" t="s">
        <v>352</v>
      </c>
      <c r="B182" t="s">
        <v>41</v>
      </c>
      <c r="C182" s="6">
        <v>-5491</v>
      </c>
      <c r="D182" s="6">
        <v>-5755</v>
      </c>
      <c r="E182" s="2" t="s">
        <v>24</v>
      </c>
    </row>
    <row r="183" spans="1:5" x14ac:dyDescent="0.25">
      <c r="A183" t="s">
        <v>353</v>
      </c>
      <c r="B183" t="s">
        <v>43</v>
      </c>
      <c r="C183" s="6">
        <v>0</v>
      </c>
      <c r="D183" s="6">
        <v>0</v>
      </c>
    </row>
    <row r="184" spans="1:5" x14ac:dyDescent="0.25">
      <c r="A184" t="s">
        <v>357</v>
      </c>
      <c r="B184" t="s">
        <v>69</v>
      </c>
      <c r="C184" s="6">
        <v>0</v>
      </c>
      <c r="D184" s="6">
        <v>125000</v>
      </c>
    </row>
    <row r="185" spans="1:5" x14ac:dyDescent="0.25">
      <c r="A185" t="s">
        <v>358</v>
      </c>
      <c r="B185" t="s">
        <v>71</v>
      </c>
      <c r="C185" s="6">
        <v>-21069</v>
      </c>
      <c r="D185" s="6">
        <v>-12349</v>
      </c>
    </row>
    <row r="186" spans="1:5" x14ac:dyDescent="0.25">
      <c r="A186" t="s">
        <v>359</v>
      </c>
      <c r="B186" t="s">
        <v>73</v>
      </c>
      <c r="C186" s="6">
        <v>-16856</v>
      </c>
      <c r="D186" s="6">
        <v>-10185</v>
      </c>
    </row>
    <row r="187" spans="1:5" x14ac:dyDescent="0.25">
      <c r="A187" t="s">
        <v>360</v>
      </c>
      <c r="B187" t="s">
        <v>75</v>
      </c>
      <c r="C187" s="6">
        <v>-4214</v>
      </c>
      <c r="D187" s="6">
        <v>-4214</v>
      </c>
    </row>
    <row r="188" spans="1:5" x14ac:dyDescent="0.25">
      <c r="A188" t="s">
        <v>361</v>
      </c>
      <c r="B188" t="s">
        <v>77</v>
      </c>
      <c r="C188" s="6">
        <v>-2000</v>
      </c>
      <c r="D188" s="6">
        <v>-2000</v>
      </c>
    </row>
    <row r="189" spans="1:5" x14ac:dyDescent="0.25">
      <c r="A189" t="s">
        <v>362</v>
      </c>
      <c r="B189" t="s">
        <v>79</v>
      </c>
      <c r="C189" s="6">
        <v>-1090</v>
      </c>
      <c r="D189" s="6">
        <v>-2000</v>
      </c>
    </row>
    <row r="190" spans="1:5" x14ac:dyDescent="0.25">
      <c r="A190" t="s">
        <v>363</v>
      </c>
      <c r="B190" t="s">
        <v>82</v>
      </c>
      <c r="C190" s="6">
        <v>0</v>
      </c>
      <c r="D190" s="6">
        <v>0</v>
      </c>
    </row>
    <row r="191" spans="1:5" x14ac:dyDescent="0.25">
      <c r="A191" t="s">
        <v>364</v>
      </c>
      <c r="B191" t="s">
        <v>365</v>
      </c>
      <c r="C191" s="6">
        <v>0</v>
      </c>
      <c r="D191" s="6">
        <v>750000</v>
      </c>
    </row>
    <row r="192" spans="1:5" x14ac:dyDescent="0.25">
      <c r="A192" t="s">
        <v>366</v>
      </c>
      <c r="B192" t="s">
        <v>84</v>
      </c>
      <c r="C192" s="6">
        <v>750000</v>
      </c>
      <c r="D192" s="6">
        <v>0</v>
      </c>
    </row>
    <row r="193" spans="1:5" s="3" customFormat="1" x14ac:dyDescent="0.25">
      <c r="A193" s="3" t="s">
        <v>21759</v>
      </c>
      <c r="C193" s="5">
        <f>SUM(C172:C192)</f>
        <v>-1189255</v>
      </c>
      <c r="D193" s="5">
        <f>SUM(D172:D192)</f>
        <v>-1203592</v>
      </c>
      <c r="E193" s="4"/>
    </row>
    <row r="194" spans="1:5" x14ac:dyDescent="0.25">
      <c r="A194" t="s">
        <v>367</v>
      </c>
      <c r="B194" t="s">
        <v>15</v>
      </c>
      <c r="C194" s="6">
        <v>0</v>
      </c>
      <c r="D194" s="6">
        <v>0</v>
      </c>
    </row>
    <row r="195" spans="1:5" x14ac:dyDescent="0.25">
      <c r="A195" t="s">
        <v>368</v>
      </c>
      <c r="B195" t="s">
        <v>18</v>
      </c>
      <c r="C195" s="6">
        <v>0</v>
      </c>
      <c r="D195" s="6">
        <v>0</v>
      </c>
    </row>
    <row r="196" spans="1:5" x14ac:dyDescent="0.25">
      <c r="A196" t="s">
        <v>369</v>
      </c>
      <c r="B196" t="s">
        <v>20</v>
      </c>
      <c r="C196" s="6">
        <v>0</v>
      </c>
      <c r="D196" s="6">
        <v>0</v>
      </c>
    </row>
    <row r="197" spans="1:5" ht="30" x14ac:dyDescent="0.25">
      <c r="A197" t="s">
        <v>370</v>
      </c>
      <c r="B197" t="s">
        <v>23</v>
      </c>
      <c r="C197" s="6">
        <v>0</v>
      </c>
      <c r="D197" s="6">
        <v>-9080</v>
      </c>
      <c r="E197" s="2" t="s">
        <v>371</v>
      </c>
    </row>
    <row r="198" spans="1:5" x14ac:dyDescent="0.25">
      <c r="A198" t="s">
        <v>372</v>
      </c>
      <c r="B198" t="s">
        <v>26</v>
      </c>
      <c r="C198" s="6">
        <v>0</v>
      </c>
      <c r="D198" s="6">
        <v>-7968</v>
      </c>
      <c r="E198" s="2" t="s">
        <v>24</v>
      </c>
    </row>
    <row r="199" spans="1:5" x14ac:dyDescent="0.25">
      <c r="A199" t="s">
        <v>373</v>
      </c>
      <c r="B199" t="s">
        <v>28</v>
      </c>
      <c r="C199" s="6">
        <v>0</v>
      </c>
      <c r="D199" s="6">
        <v>0</v>
      </c>
    </row>
    <row r="200" spans="1:5" x14ac:dyDescent="0.25">
      <c r="A200" t="s">
        <v>374</v>
      </c>
      <c r="B200" t="s">
        <v>31</v>
      </c>
      <c r="C200" s="6">
        <v>-195993</v>
      </c>
      <c r="D200" s="6">
        <v>-131615</v>
      </c>
      <c r="E200" s="2" t="s">
        <v>32</v>
      </c>
    </row>
    <row r="201" spans="1:5" x14ac:dyDescent="0.25">
      <c r="A201" t="s">
        <v>375</v>
      </c>
      <c r="B201" t="s">
        <v>34</v>
      </c>
      <c r="C201" s="6">
        <v>-93434</v>
      </c>
      <c r="D201" s="6">
        <v>-126224</v>
      </c>
      <c r="E201" s="2" t="s">
        <v>32</v>
      </c>
    </row>
    <row r="202" spans="1:5" x14ac:dyDescent="0.25">
      <c r="A202" t="s">
        <v>376</v>
      </c>
      <c r="B202" t="s">
        <v>36</v>
      </c>
      <c r="C202" s="6">
        <v>0</v>
      </c>
      <c r="D202" s="6">
        <v>0</v>
      </c>
    </row>
    <row r="203" spans="1:5" x14ac:dyDescent="0.25">
      <c r="A203" t="s">
        <v>377</v>
      </c>
      <c r="B203" t="s">
        <v>39</v>
      </c>
      <c r="C203" s="6">
        <v>0</v>
      </c>
      <c r="D203" s="6">
        <v>0</v>
      </c>
    </row>
    <row r="204" spans="1:5" x14ac:dyDescent="0.25">
      <c r="A204" t="s">
        <v>378</v>
      </c>
      <c r="B204" t="s">
        <v>41</v>
      </c>
      <c r="C204" s="6">
        <v>0</v>
      </c>
      <c r="D204" s="6">
        <v>0</v>
      </c>
    </row>
    <row r="205" spans="1:5" x14ac:dyDescent="0.25">
      <c r="A205" t="s">
        <v>379</v>
      </c>
      <c r="B205" t="s">
        <v>43</v>
      </c>
      <c r="C205" s="6">
        <v>0</v>
      </c>
      <c r="D205" s="6">
        <v>0</v>
      </c>
    </row>
    <row r="206" spans="1:5" x14ac:dyDescent="0.25">
      <c r="A206" t="s">
        <v>380</v>
      </c>
      <c r="B206" t="s">
        <v>47</v>
      </c>
      <c r="C206" s="6">
        <v>0</v>
      </c>
      <c r="D206" s="6">
        <v>0</v>
      </c>
    </row>
    <row r="207" spans="1:5" x14ac:dyDescent="0.25">
      <c r="A207" t="s">
        <v>381</v>
      </c>
      <c r="B207" t="s">
        <v>49</v>
      </c>
      <c r="C207" s="6">
        <v>0</v>
      </c>
      <c r="D207" s="6">
        <v>0</v>
      </c>
    </row>
    <row r="208" spans="1:5" x14ac:dyDescent="0.25">
      <c r="A208" t="s">
        <v>382</v>
      </c>
      <c r="B208" t="s">
        <v>51</v>
      </c>
      <c r="C208" s="6">
        <v>0</v>
      </c>
      <c r="D208" s="6">
        <v>0</v>
      </c>
    </row>
    <row r="209" spans="1:5" x14ac:dyDescent="0.25">
      <c r="A209" t="s">
        <v>383</v>
      </c>
      <c r="B209" t="s">
        <v>69</v>
      </c>
      <c r="C209" s="6">
        <v>0</v>
      </c>
      <c r="D209" s="6">
        <v>25000</v>
      </c>
    </row>
    <row r="210" spans="1:5" x14ac:dyDescent="0.25">
      <c r="A210" t="s">
        <v>384</v>
      </c>
      <c r="B210" t="s">
        <v>71</v>
      </c>
      <c r="C210" s="6">
        <v>-5268</v>
      </c>
      <c r="D210" s="6">
        <v>-1032</v>
      </c>
    </row>
    <row r="211" spans="1:5" x14ac:dyDescent="0.25">
      <c r="A211" t="s">
        <v>385</v>
      </c>
      <c r="B211" t="s">
        <v>73</v>
      </c>
      <c r="C211" s="6">
        <v>-4214</v>
      </c>
      <c r="D211" s="6">
        <v>-984</v>
      </c>
    </row>
    <row r="212" spans="1:5" x14ac:dyDescent="0.25">
      <c r="A212" t="s">
        <v>386</v>
      </c>
      <c r="B212" t="s">
        <v>75</v>
      </c>
      <c r="C212" s="6">
        <v>0</v>
      </c>
      <c r="D212" s="6">
        <v>0</v>
      </c>
    </row>
    <row r="213" spans="1:5" x14ac:dyDescent="0.25">
      <c r="A213" t="s">
        <v>387</v>
      </c>
      <c r="B213" t="s">
        <v>77</v>
      </c>
      <c r="C213" s="6">
        <v>-30000</v>
      </c>
      <c r="D213" s="6">
        <v>0</v>
      </c>
      <c r="E213" s="2" t="s">
        <v>388</v>
      </c>
    </row>
    <row r="214" spans="1:5" x14ac:dyDescent="0.25">
      <c r="A214" t="s">
        <v>389</v>
      </c>
      <c r="B214" t="s">
        <v>79</v>
      </c>
      <c r="C214" s="6">
        <v>-15000</v>
      </c>
      <c r="D214" s="6">
        <v>0</v>
      </c>
      <c r="E214" s="2" t="s">
        <v>390</v>
      </c>
    </row>
    <row r="215" spans="1:5" x14ac:dyDescent="0.25">
      <c r="A215" t="s">
        <v>391</v>
      </c>
      <c r="B215" t="s">
        <v>82</v>
      </c>
      <c r="C215" s="6">
        <v>0</v>
      </c>
      <c r="D215" s="6">
        <v>0</v>
      </c>
    </row>
    <row r="216" spans="1:5" x14ac:dyDescent="0.25">
      <c r="A216" t="s">
        <v>392</v>
      </c>
      <c r="B216" t="s">
        <v>365</v>
      </c>
      <c r="C216" s="6">
        <v>0</v>
      </c>
      <c r="D216" s="6">
        <v>33094</v>
      </c>
    </row>
    <row r="217" spans="1:5" s="3" customFormat="1" x14ac:dyDescent="0.25">
      <c r="A217" s="3" t="s">
        <v>21759</v>
      </c>
      <c r="C217" s="5">
        <f>SUM(C194:C216)</f>
        <v>-343909</v>
      </c>
      <c r="D217" s="5">
        <f>SUM(D194:D216)</f>
        <v>-218809</v>
      </c>
      <c r="E217" s="4"/>
    </row>
    <row r="218" spans="1:5" s="3" customFormat="1" x14ac:dyDescent="0.25">
      <c r="A218" s="3" t="s">
        <v>21745</v>
      </c>
      <c r="C218" s="5">
        <f>SUM(C217,C193,C171,C139,C110,C93,C56)</f>
        <v>-48980449</v>
      </c>
      <c r="D218" s="5">
        <f>SUM(D217,D193,D171,D139,D110,D93,D56)</f>
        <v>-50172051</v>
      </c>
      <c r="E218" s="4"/>
    </row>
    <row r="219" spans="1:5" s="8" customFormat="1" x14ac:dyDescent="0.25">
      <c r="A219" s="8" t="s">
        <v>21748</v>
      </c>
      <c r="B219" s="8" t="s">
        <v>21750</v>
      </c>
      <c r="C219" s="9">
        <v>-60000</v>
      </c>
      <c r="D219" s="36">
        <v>-144000</v>
      </c>
      <c r="E219" s="10" t="s">
        <v>22079</v>
      </c>
    </row>
    <row r="220" spans="1:5" s="8" customFormat="1" x14ac:dyDescent="0.25">
      <c r="A220" s="8" t="s">
        <v>21749</v>
      </c>
      <c r="B220" s="8" t="s">
        <v>21751</v>
      </c>
      <c r="C220" s="9">
        <v>-100000</v>
      </c>
      <c r="D220" s="9">
        <v>0</v>
      </c>
      <c r="E220" s="10"/>
    </row>
    <row r="221" spans="1:5" s="3" customFormat="1" x14ac:dyDescent="0.25">
      <c r="A221" s="3" t="s">
        <v>21747</v>
      </c>
      <c r="C221" s="5">
        <f>SUM(C219:C220)</f>
        <v>-160000</v>
      </c>
      <c r="D221" s="5">
        <f t="shared" ref="D221" si="0">SUM(D219:D220)</f>
        <v>-144000</v>
      </c>
      <c r="E221" s="4"/>
    </row>
    <row r="222" spans="1:5" s="3" customFormat="1" x14ac:dyDescent="0.25">
      <c r="A222" s="3" t="s">
        <v>21746</v>
      </c>
      <c r="C222" s="5">
        <f>SUM(C221)</f>
        <v>-160000</v>
      </c>
      <c r="D222" s="5">
        <f t="shared" ref="D222" si="1">SUM(D221)</f>
        <v>-144000</v>
      </c>
      <c r="E222" s="4"/>
    </row>
    <row r="223" spans="1:5" x14ac:dyDescent="0.25">
      <c r="A223" t="s">
        <v>400</v>
      </c>
      <c r="B223" t="s">
        <v>401</v>
      </c>
      <c r="C223" s="6">
        <v>-15044</v>
      </c>
      <c r="D223" s="6">
        <v>-18136</v>
      </c>
      <c r="E223" s="2" t="s">
        <v>402</v>
      </c>
    </row>
    <row r="224" spans="1:5" s="3" customFormat="1" x14ac:dyDescent="0.25">
      <c r="A224" s="3" t="s">
        <v>21762</v>
      </c>
      <c r="C224" s="5">
        <f>SUM(C223:C223)</f>
        <v>-15044</v>
      </c>
      <c r="D224" s="5">
        <f>SUM(D223:D223)</f>
        <v>-18136</v>
      </c>
      <c r="E224" s="4"/>
    </row>
    <row r="225" spans="1:5" x14ac:dyDescent="0.25">
      <c r="A225" t="s">
        <v>407</v>
      </c>
      <c r="B225" t="s">
        <v>408</v>
      </c>
      <c r="C225" s="6">
        <v>-3100</v>
      </c>
      <c r="D225" s="6">
        <v>-3737</v>
      </c>
      <c r="E225" s="2" t="s">
        <v>402</v>
      </c>
    </row>
    <row r="226" spans="1:5" s="3" customFormat="1" x14ac:dyDescent="0.25">
      <c r="A226" s="3" t="s">
        <v>21763</v>
      </c>
      <c r="C226" s="5">
        <f>SUM(C225:C225)</f>
        <v>-3100</v>
      </c>
      <c r="D226" s="5">
        <f>SUM(D225:D225)</f>
        <v>-3737</v>
      </c>
      <c r="E226" s="4"/>
    </row>
    <row r="227" spans="1:5" x14ac:dyDescent="0.25">
      <c r="A227" t="s">
        <v>411</v>
      </c>
      <c r="B227" t="s">
        <v>77</v>
      </c>
      <c r="C227" s="6">
        <v>0</v>
      </c>
      <c r="D227" s="6">
        <v>-1150000</v>
      </c>
      <c r="E227" s="2" t="s">
        <v>402</v>
      </c>
    </row>
    <row r="228" spans="1:5" ht="45" x14ac:dyDescent="0.25">
      <c r="A228" t="s">
        <v>412</v>
      </c>
      <c r="B228" t="s">
        <v>79</v>
      </c>
      <c r="C228" s="6">
        <v>-551604</v>
      </c>
      <c r="D228" s="6">
        <v>-975000</v>
      </c>
      <c r="E228" s="2" t="s">
        <v>413</v>
      </c>
    </row>
    <row r="229" spans="1:5" ht="30" x14ac:dyDescent="0.25">
      <c r="A229" t="s">
        <v>414</v>
      </c>
      <c r="B229" t="s">
        <v>82</v>
      </c>
      <c r="C229" s="6">
        <v>-100000</v>
      </c>
      <c r="D229" s="6">
        <v>-125000</v>
      </c>
      <c r="E229" s="2" t="s">
        <v>415</v>
      </c>
    </row>
    <row r="230" spans="1:5" ht="30" x14ac:dyDescent="0.25">
      <c r="A230" t="s">
        <v>416</v>
      </c>
      <c r="B230" t="s">
        <v>131</v>
      </c>
      <c r="C230" s="6">
        <v>1800000</v>
      </c>
      <c r="D230" s="6">
        <v>2250000</v>
      </c>
      <c r="E230" s="2" t="s">
        <v>415</v>
      </c>
    </row>
    <row r="231" spans="1:5" s="3" customFormat="1" x14ac:dyDescent="0.25">
      <c r="A231" s="3" t="s">
        <v>21759</v>
      </c>
      <c r="C231" s="5">
        <f>SUM(C227:C230)</f>
        <v>1148396</v>
      </c>
      <c r="D231" s="5">
        <f>SUM(D227:D230)</f>
        <v>0</v>
      </c>
      <c r="E231" s="4"/>
    </row>
    <row r="232" spans="1:5" x14ac:dyDescent="0.25">
      <c r="A232" t="s">
        <v>417</v>
      </c>
      <c r="B232" t="s">
        <v>418</v>
      </c>
      <c r="C232" s="6">
        <v>-386878</v>
      </c>
      <c r="D232" s="6">
        <v>-466381</v>
      </c>
      <c r="E232" s="2" t="s">
        <v>402</v>
      </c>
    </row>
    <row r="233" spans="1:5" s="3" customFormat="1" x14ac:dyDescent="0.25">
      <c r="A233" s="3" t="s">
        <v>21764</v>
      </c>
      <c r="C233" s="5">
        <f>SUM(C232:C232)</f>
        <v>-386878</v>
      </c>
      <c r="D233" s="5">
        <f>SUM(D232:D232)</f>
        <v>-466381</v>
      </c>
      <c r="E233" s="4"/>
    </row>
    <row r="234" spans="1:5" x14ac:dyDescent="0.25">
      <c r="A234" t="s">
        <v>425</v>
      </c>
      <c r="B234" t="s">
        <v>426</v>
      </c>
      <c r="C234" s="6">
        <v>-5400</v>
      </c>
      <c r="D234" s="6">
        <v>-5400</v>
      </c>
    </row>
    <row r="235" spans="1:5" x14ac:dyDescent="0.25">
      <c r="A235" t="s">
        <v>427</v>
      </c>
      <c r="B235" t="s">
        <v>428</v>
      </c>
      <c r="C235" s="6">
        <v>-120472</v>
      </c>
      <c r="D235" s="6">
        <v>-145229</v>
      </c>
      <c r="E235" s="2" t="s">
        <v>402</v>
      </c>
    </row>
    <row r="236" spans="1:5" s="3" customFormat="1" x14ac:dyDescent="0.25">
      <c r="A236" s="3" t="s">
        <v>21765</v>
      </c>
      <c r="C236" s="5">
        <f>SUM(C234:C235)</f>
        <v>-125872</v>
      </c>
      <c r="D236" s="5">
        <f>SUM(D234:D235)</f>
        <v>-150629</v>
      </c>
      <c r="E236" s="4"/>
    </row>
    <row r="237" spans="1:5" x14ac:dyDescent="0.25">
      <c r="A237" t="s">
        <v>433</v>
      </c>
      <c r="B237" t="s">
        <v>434</v>
      </c>
      <c r="C237" s="6">
        <v>-5400</v>
      </c>
      <c r="D237" s="6">
        <v>-5400</v>
      </c>
    </row>
    <row r="238" spans="1:5" x14ac:dyDescent="0.25">
      <c r="A238" t="s">
        <v>435</v>
      </c>
      <c r="B238" t="s">
        <v>436</v>
      </c>
      <c r="C238" s="6">
        <v>-119719</v>
      </c>
      <c r="D238" s="6">
        <v>-144321</v>
      </c>
      <c r="E238" s="2" t="s">
        <v>402</v>
      </c>
    </row>
    <row r="239" spans="1:5" s="3" customFormat="1" x14ac:dyDescent="0.25">
      <c r="A239" s="3" t="s">
        <v>21766</v>
      </c>
      <c r="C239" s="5">
        <f>SUM(C237:C238)</f>
        <v>-125119</v>
      </c>
      <c r="D239" s="5">
        <f>SUM(D237:D238)</f>
        <v>-149721</v>
      </c>
      <c r="E239" s="4"/>
    </row>
    <row r="240" spans="1:5" x14ac:dyDescent="0.25">
      <c r="A240" t="s">
        <v>441</v>
      </c>
      <c r="B240" t="s">
        <v>442</v>
      </c>
      <c r="C240" s="6">
        <v>-11612</v>
      </c>
      <c r="D240" s="6">
        <v>-5400</v>
      </c>
    </row>
    <row r="241" spans="1:5" x14ac:dyDescent="0.25">
      <c r="A241" t="s">
        <v>443</v>
      </c>
      <c r="B241" t="s">
        <v>444</v>
      </c>
      <c r="C241" s="6">
        <v>-175860</v>
      </c>
      <c r="D241" s="6">
        <v>-211999</v>
      </c>
      <c r="E241" s="2" t="s">
        <v>402</v>
      </c>
    </row>
    <row r="242" spans="1:5" s="3" customFormat="1" x14ac:dyDescent="0.25">
      <c r="A242" s="3" t="s">
        <v>21767</v>
      </c>
      <c r="C242" s="5">
        <f>SUM(C240:C241)</f>
        <v>-187472</v>
      </c>
      <c r="D242" s="5">
        <f>SUM(D240:D241)</f>
        <v>-217399</v>
      </c>
      <c r="E242" s="4"/>
    </row>
    <row r="243" spans="1:5" x14ac:dyDescent="0.25">
      <c r="A243" t="s">
        <v>449</v>
      </c>
      <c r="B243" t="s">
        <v>450</v>
      </c>
      <c r="C243" s="6">
        <v>-5400</v>
      </c>
      <c r="D243" s="6">
        <v>-5400</v>
      </c>
    </row>
    <row r="244" spans="1:5" x14ac:dyDescent="0.25">
      <c r="A244" t="s">
        <v>451</v>
      </c>
      <c r="B244" t="s">
        <v>452</v>
      </c>
      <c r="C244" s="6">
        <v>-142447</v>
      </c>
      <c r="D244" s="6">
        <v>-171720</v>
      </c>
      <c r="E244" s="2" t="s">
        <v>402</v>
      </c>
    </row>
    <row r="245" spans="1:5" s="3" customFormat="1" x14ac:dyDescent="0.25">
      <c r="A245" s="3" t="s">
        <v>21768</v>
      </c>
      <c r="C245" s="5">
        <f>SUM(C243:C244)</f>
        <v>-147847</v>
      </c>
      <c r="D245" s="5">
        <f>SUM(D243:D244)</f>
        <v>-177120</v>
      </c>
      <c r="E245" s="4"/>
    </row>
    <row r="246" spans="1:5" x14ac:dyDescent="0.25">
      <c r="A246" t="s">
        <v>457</v>
      </c>
      <c r="B246" t="s">
        <v>458</v>
      </c>
      <c r="C246" s="6">
        <v>-5400</v>
      </c>
      <c r="D246" s="6">
        <v>-5400</v>
      </c>
    </row>
    <row r="247" spans="1:5" x14ac:dyDescent="0.25">
      <c r="A247" t="s">
        <v>459</v>
      </c>
      <c r="B247" t="s">
        <v>460</v>
      </c>
      <c r="C247" s="6">
        <v>-204453</v>
      </c>
      <c r="D247" s="6">
        <v>-246468</v>
      </c>
      <c r="E247" s="2" t="s">
        <v>402</v>
      </c>
    </row>
    <row r="248" spans="1:5" s="3" customFormat="1" x14ac:dyDescent="0.25">
      <c r="A248" s="3" t="s">
        <v>21769</v>
      </c>
      <c r="C248" s="5">
        <f>SUM(C246:C247)</f>
        <v>-209853</v>
      </c>
      <c r="D248" s="5">
        <f>SUM(D246:D247)</f>
        <v>-251868</v>
      </c>
      <c r="E248" s="4"/>
    </row>
    <row r="249" spans="1:5" x14ac:dyDescent="0.25">
      <c r="A249" t="s">
        <v>467</v>
      </c>
      <c r="B249" t="s">
        <v>468</v>
      </c>
      <c r="C249" s="6">
        <v>0</v>
      </c>
      <c r="D249" s="6">
        <v>0</v>
      </c>
    </row>
    <row r="250" spans="1:5" x14ac:dyDescent="0.25">
      <c r="A250" t="s">
        <v>469</v>
      </c>
      <c r="B250" t="s">
        <v>470</v>
      </c>
      <c r="C250" s="6">
        <v>-142906</v>
      </c>
      <c r="D250" s="6">
        <v>-172273</v>
      </c>
      <c r="E250" s="2" t="s">
        <v>402</v>
      </c>
    </row>
    <row r="251" spans="1:5" s="3" customFormat="1" x14ac:dyDescent="0.25">
      <c r="A251" s="3" t="s">
        <v>21770</v>
      </c>
      <c r="C251" s="5">
        <f>SUM(C249:C250)</f>
        <v>-142906</v>
      </c>
      <c r="D251" s="5">
        <f>SUM(D249:D250)</f>
        <v>-172273</v>
      </c>
      <c r="E251" s="4"/>
    </row>
    <row r="252" spans="1:5" x14ac:dyDescent="0.25">
      <c r="A252" t="s">
        <v>475</v>
      </c>
      <c r="B252" t="s">
        <v>476</v>
      </c>
      <c r="C252" s="6">
        <v>0</v>
      </c>
      <c r="D252" s="6">
        <v>0</v>
      </c>
    </row>
    <row r="253" spans="1:5" x14ac:dyDescent="0.25">
      <c r="A253" t="s">
        <v>477</v>
      </c>
      <c r="B253" t="s">
        <v>478</v>
      </c>
      <c r="C253" s="6">
        <v>-147906</v>
      </c>
      <c r="D253" s="6">
        <v>-178301</v>
      </c>
      <c r="E253" s="2" t="s">
        <v>402</v>
      </c>
    </row>
    <row r="254" spans="1:5" s="3" customFormat="1" x14ac:dyDescent="0.25">
      <c r="A254" s="3" t="s">
        <v>21771</v>
      </c>
      <c r="C254" s="5">
        <f>SUM(C252:C253)</f>
        <v>-147906</v>
      </c>
      <c r="D254" s="5">
        <f>SUM(D252:D253)</f>
        <v>-178301</v>
      </c>
      <c r="E254" s="4"/>
    </row>
    <row r="255" spans="1:5" x14ac:dyDescent="0.25">
      <c r="A255" t="s">
        <v>483</v>
      </c>
      <c r="B255" t="s">
        <v>484</v>
      </c>
      <c r="C255" s="6">
        <v>0</v>
      </c>
      <c r="D255" s="6">
        <v>0</v>
      </c>
    </row>
    <row r="256" spans="1:5" x14ac:dyDescent="0.25">
      <c r="A256" t="s">
        <v>485</v>
      </c>
      <c r="B256" t="s">
        <v>486</v>
      </c>
      <c r="C256" s="6">
        <v>-27005</v>
      </c>
      <c r="D256" s="6">
        <v>-32555</v>
      </c>
      <c r="E256" s="2" t="s">
        <v>402</v>
      </c>
    </row>
    <row r="257" spans="1:5" s="3" customFormat="1" x14ac:dyDescent="0.25">
      <c r="A257" s="3" t="s">
        <v>21772</v>
      </c>
      <c r="C257" s="5">
        <f>SUM(C255:C256)</f>
        <v>-27005</v>
      </c>
      <c r="D257" s="5">
        <f>SUM(D255:D256)</f>
        <v>-32555</v>
      </c>
      <c r="E257" s="4"/>
    </row>
    <row r="258" spans="1:5" x14ac:dyDescent="0.25">
      <c r="A258" t="s">
        <v>489</v>
      </c>
      <c r="B258" t="s">
        <v>490</v>
      </c>
      <c r="C258" s="6">
        <v>-128366</v>
      </c>
      <c r="D258" s="6">
        <v>-150630</v>
      </c>
    </row>
    <row r="259" spans="1:5" s="3" customFormat="1" x14ac:dyDescent="0.25">
      <c r="A259" s="3" t="s">
        <v>21773</v>
      </c>
      <c r="C259" s="5">
        <f>SUM(C258:C258)</f>
        <v>-128366</v>
      </c>
      <c r="D259" s="5">
        <f>SUM(D258:D258)</f>
        <v>-150630</v>
      </c>
      <c r="E259" s="4"/>
    </row>
    <row r="260" spans="1:5" x14ac:dyDescent="0.25">
      <c r="A260" t="s">
        <v>493</v>
      </c>
      <c r="B260" t="s">
        <v>494</v>
      </c>
      <c r="C260" s="6">
        <v>-30000</v>
      </c>
      <c r="D260" s="6">
        <v>-35000</v>
      </c>
      <c r="E260" s="2" t="s">
        <v>495</v>
      </c>
    </row>
    <row r="261" spans="1:5" x14ac:dyDescent="0.25">
      <c r="A261" t="s">
        <v>496</v>
      </c>
      <c r="B261" t="s">
        <v>497</v>
      </c>
      <c r="C261" s="6">
        <v>-620000</v>
      </c>
      <c r="D261" s="6">
        <v>-680000</v>
      </c>
      <c r="E261" s="2" t="s">
        <v>498</v>
      </c>
    </row>
    <row r="262" spans="1:5" s="3" customFormat="1" x14ac:dyDescent="0.25">
      <c r="A262" s="3" t="s">
        <v>21774</v>
      </c>
      <c r="C262" s="5">
        <f>SUM(C260:C261)</f>
        <v>-650000</v>
      </c>
      <c r="D262" s="5">
        <f>SUM(D260:D261)</f>
        <v>-715000</v>
      </c>
      <c r="E262" s="4"/>
    </row>
    <row r="263" spans="1:5" x14ac:dyDescent="0.25">
      <c r="A263" t="s">
        <v>501</v>
      </c>
      <c r="B263" t="s">
        <v>502</v>
      </c>
      <c r="C263" s="6">
        <v>-4500</v>
      </c>
      <c r="D263" s="6">
        <v>-3600</v>
      </c>
    </row>
    <row r="264" spans="1:5" x14ac:dyDescent="0.25">
      <c r="A264" t="s">
        <v>503</v>
      </c>
      <c r="B264" t="s">
        <v>504</v>
      </c>
      <c r="C264" s="6">
        <v>-22500</v>
      </c>
      <c r="D264" s="6">
        <v>-22000</v>
      </c>
    </row>
    <row r="265" spans="1:5" s="3" customFormat="1" x14ac:dyDescent="0.25">
      <c r="A265" s="3" t="s">
        <v>21775</v>
      </c>
      <c r="C265" s="5">
        <f>SUM(C263:C264)</f>
        <v>-27000</v>
      </c>
      <c r="D265" s="5">
        <f>SUM(D263:D264)</f>
        <v>-25600</v>
      </c>
      <c r="E265" s="4"/>
    </row>
    <row r="266" spans="1:5" ht="30" x14ac:dyDescent="0.25">
      <c r="A266" t="s">
        <v>515</v>
      </c>
      <c r="B266" t="s">
        <v>516</v>
      </c>
      <c r="C266" s="6">
        <v>-1036440</v>
      </c>
      <c r="D266" s="6">
        <v>-1234185</v>
      </c>
      <c r="E266" s="2" t="s">
        <v>22081</v>
      </c>
    </row>
    <row r="267" spans="1:5" s="3" customFormat="1" x14ac:dyDescent="0.25">
      <c r="A267" s="3" t="s">
        <v>21776</v>
      </c>
      <c r="C267" s="5">
        <f>SUM(C266:C266)</f>
        <v>-1036440</v>
      </c>
      <c r="D267" s="5">
        <f>SUM(D266:D266)</f>
        <v>-1234185</v>
      </c>
      <c r="E267" s="4"/>
    </row>
    <row r="268" spans="1:5" x14ac:dyDescent="0.25">
      <c r="A268" t="s">
        <v>526</v>
      </c>
      <c r="B268" t="s">
        <v>527</v>
      </c>
      <c r="C268" s="6">
        <v>-46230</v>
      </c>
      <c r="D268" s="6">
        <v>-55730</v>
      </c>
      <c r="E268" s="2" t="s">
        <v>402</v>
      </c>
    </row>
    <row r="269" spans="1:5" s="3" customFormat="1" x14ac:dyDescent="0.25">
      <c r="A269" s="3" t="s">
        <v>21777</v>
      </c>
      <c r="C269" s="5">
        <f>SUM(C268:C268)</f>
        <v>-46230</v>
      </c>
      <c r="D269" s="5">
        <f>SUM(D268:D268)</f>
        <v>-55730</v>
      </c>
      <c r="E269" s="4"/>
    </row>
    <row r="270" spans="1:5" x14ac:dyDescent="0.25">
      <c r="A270" t="s">
        <v>530</v>
      </c>
      <c r="B270" t="s">
        <v>531</v>
      </c>
      <c r="C270" s="6">
        <v>-14748</v>
      </c>
      <c r="D270" s="6">
        <v>-17779</v>
      </c>
      <c r="E270" s="2" t="s">
        <v>402</v>
      </c>
    </row>
    <row r="271" spans="1:5" s="3" customFormat="1" x14ac:dyDescent="0.25">
      <c r="A271" s="3" t="s">
        <v>21778</v>
      </c>
      <c r="C271" s="5">
        <f>SUM(C270:C270)</f>
        <v>-14748</v>
      </c>
      <c r="D271" s="5">
        <f>SUM(D270:D270)</f>
        <v>-17779</v>
      </c>
      <c r="E271" s="4"/>
    </row>
    <row r="272" spans="1:5" x14ac:dyDescent="0.25">
      <c r="A272" t="s">
        <v>534</v>
      </c>
      <c r="B272" t="s">
        <v>535</v>
      </c>
      <c r="C272" s="6">
        <v>-11137</v>
      </c>
      <c r="D272" s="6">
        <v>-13426</v>
      </c>
      <c r="E272" s="2" t="s">
        <v>402</v>
      </c>
    </row>
    <row r="273" spans="1:5" s="3" customFormat="1" x14ac:dyDescent="0.25">
      <c r="A273" s="3" t="s">
        <v>21779</v>
      </c>
      <c r="C273" s="5">
        <f>SUM(C272:C272)</f>
        <v>-11137</v>
      </c>
      <c r="D273" s="5">
        <f>SUM(D272:D272)</f>
        <v>-13426</v>
      </c>
      <c r="E273" s="4"/>
    </row>
    <row r="274" spans="1:5" x14ac:dyDescent="0.25">
      <c r="A274" t="s">
        <v>538</v>
      </c>
      <c r="B274" t="s">
        <v>539</v>
      </c>
      <c r="C274" s="6">
        <v>-7988</v>
      </c>
      <c r="D274" s="6">
        <v>-8000</v>
      </c>
      <c r="E274" s="2" t="s">
        <v>540</v>
      </c>
    </row>
    <row r="275" spans="1:5" x14ac:dyDescent="0.25">
      <c r="A275" t="s">
        <v>541</v>
      </c>
      <c r="B275" t="s">
        <v>542</v>
      </c>
      <c r="C275" s="6">
        <v>-14988</v>
      </c>
      <c r="D275" s="6">
        <v>-18068</v>
      </c>
      <c r="E275" s="2" t="s">
        <v>402</v>
      </c>
    </row>
    <row r="276" spans="1:5" s="3" customFormat="1" x14ac:dyDescent="0.25">
      <c r="A276" s="3" t="s">
        <v>21780</v>
      </c>
      <c r="C276" s="5">
        <f>SUM(C274:C275)</f>
        <v>-22976</v>
      </c>
      <c r="D276" s="5">
        <f>SUM(D274:D275)</f>
        <v>-26068</v>
      </c>
      <c r="E276" s="4"/>
    </row>
    <row r="277" spans="1:5" x14ac:dyDescent="0.25">
      <c r="A277" t="s">
        <v>543</v>
      </c>
      <c r="B277" t="s">
        <v>544</v>
      </c>
      <c r="C277" s="6">
        <v>-19000</v>
      </c>
      <c r="D277" s="6">
        <v>-15000</v>
      </c>
      <c r="E277" s="2" t="s">
        <v>545</v>
      </c>
    </row>
    <row r="278" spans="1:5" x14ac:dyDescent="0.25">
      <c r="A278" t="s">
        <v>546</v>
      </c>
      <c r="B278" t="s">
        <v>547</v>
      </c>
      <c r="C278" s="6">
        <v>-12000</v>
      </c>
      <c r="D278" s="6">
        <v>-14466</v>
      </c>
      <c r="E278" s="2" t="s">
        <v>402</v>
      </c>
    </row>
    <row r="279" spans="1:5" s="3" customFormat="1" x14ac:dyDescent="0.25">
      <c r="A279" s="3" t="s">
        <v>21781</v>
      </c>
      <c r="C279" s="5">
        <f>SUM(C277:C278)</f>
        <v>-31000</v>
      </c>
      <c r="D279" s="5">
        <f>SUM(D277:D278)</f>
        <v>-29466</v>
      </c>
      <c r="E279" s="4"/>
    </row>
    <row r="280" spans="1:5" x14ac:dyDescent="0.25">
      <c r="A280" t="s">
        <v>548</v>
      </c>
      <c r="B280" t="s">
        <v>549</v>
      </c>
      <c r="C280" s="6">
        <v>-185000</v>
      </c>
      <c r="D280" s="6">
        <v>-175000</v>
      </c>
    </row>
    <row r="281" spans="1:5" s="3" customFormat="1" x14ac:dyDescent="0.25">
      <c r="A281" s="3" t="s">
        <v>21782</v>
      </c>
      <c r="C281" s="5">
        <f>SUM(C280:C280)</f>
        <v>-185000</v>
      </c>
      <c r="D281" s="5">
        <f>SUM(D280:D280)</f>
        <v>-175000</v>
      </c>
      <c r="E281" s="4"/>
    </row>
    <row r="282" spans="1:5" x14ac:dyDescent="0.25">
      <c r="A282" t="s">
        <v>556</v>
      </c>
      <c r="B282" t="s">
        <v>557</v>
      </c>
      <c r="C282" s="6">
        <v>-215107</v>
      </c>
      <c r="D282" s="6">
        <v>-339412</v>
      </c>
      <c r="E282" s="2" t="s">
        <v>402</v>
      </c>
    </row>
    <row r="283" spans="1:5" s="3" customFormat="1" x14ac:dyDescent="0.25">
      <c r="A283" s="3" t="s">
        <v>21783</v>
      </c>
      <c r="C283" s="5">
        <f>SUM(C282:C282)</f>
        <v>-215107</v>
      </c>
      <c r="D283" s="5">
        <f>SUM(D282:D282)</f>
        <v>-339412</v>
      </c>
      <c r="E283" s="4"/>
    </row>
    <row r="284" spans="1:5" x14ac:dyDescent="0.25">
      <c r="A284" t="s">
        <v>560</v>
      </c>
      <c r="B284" t="s">
        <v>77</v>
      </c>
      <c r="C284" s="6">
        <v>0</v>
      </c>
      <c r="D284" s="6">
        <v>-125000</v>
      </c>
      <c r="E284" s="2" t="s">
        <v>561</v>
      </c>
    </row>
    <row r="285" spans="1:5" x14ac:dyDescent="0.25">
      <c r="A285" t="s">
        <v>562</v>
      </c>
      <c r="B285" t="s">
        <v>79</v>
      </c>
      <c r="C285" s="6">
        <v>-34820</v>
      </c>
      <c r="D285" s="6">
        <v>-100000</v>
      </c>
      <c r="E285" s="2" t="s">
        <v>561</v>
      </c>
    </row>
    <row r="286" spans="1:5" x14ac:dyDescent="0.25">
      <c r="A286" t="s">
        <v>563</v>
      </c>
      <c r="B286" t="s">
        <v>82</v>
      </c>
      <c r="C286" s="6">
        <v>-25000</v>
      </c>
      <c r="D286" s="6">
        <v>-25000</v>
      </c>
    </row>
    <row r="287" spans="1:5" x14ac:dyDescent="0.25">
      <c r="A287" t="s">
        <v>564</v>
      </c>
      <c r="B287" t="s">
        <v>131</v>
      </c>
      <c r="C287" s="6">
        <v>150000</v>
      </c>
      <c r="D287" s="6">
        <v>250000</v>
      </c>
      <c r="E287" s="2" t="s">
        <v>561</v>
      </c>
    </row>
    <row r="288" spans="1:5" s="3" customFormat="1" x14ac:dyDescent="0.25">
      <c r="A288" s="3" t="s">
        <v>21759</v>
      </c>
      <c r="C288" s="5">
        <f>SUM(C284:C287)</f>
        <v>90180</v>
      </c>
      <c r="D288" s="5">
        <f>SUM(D284:D287)</f>
        <v>0</v>
      </c>
      <c r="E288" s="4"/>
    </row>
    <row r="289" spans="1:5" x14ac:dyDescent="0.25">
      <c r="A289" t="s">
        <v>565</v>
      </c>
      <c r="B289" t="s">
        <v>490</v>
      </c>
      <c r="C289" s="6">
        <v>-12498</v>
      </c>
      <c r="D289" s="6">
        <v>-16736</v>
      </c>
    </row>
    <row r="290" spans="1:5" s="3" customFormat="1" x14ac:dyDescent="0.25">
      <c r="A290" s="3" t="s">
        <v>21773</v>
      </c>
      <c r="C290" s="5">
        <f>SUM(C289)</f>
        <v>-12498</v>
      </c>
      <c r="D290" s="5">
        <f>SUM(D289)</f>
        <v>-16736</v>
      </c>
      <c r="E290" s="4"/>
    </row>
    <row r="291" spans="1:5" x14ac:dyDescent="0.25">
      <c r="A291" t="s">
        <v>566</v>
      </c>
      <c r="B291" t="s">
        <v>494</v>
      </c>
      <c r="C291" s="6">
        <v>0</v>
      </c>
      <c r="D291" s="6">
        <v>0</v>
      </c>
    </row>
    <row r="292" spans="1:5" s="3" customFormat="1" x14ac:dyDescent="0.25">
      <c r="A292" s="3" t="s">
        <v>21774</v>
      </c>
      <c r="C292" s="5">
        <f>SUM(C291)</f>
        <v>0</v>
      </c>
      <c r="D292" s="5">
        <f>SUM(D291)</f>
        <v>0</v>
      </c>
      <c r="E292" s="4"/>
    </row>
    <row r="293" spans="1:5" x14ac:dyDescent="0.25">
      <c r="A293" t="s">
        <v>569</v>
      </c>
      <c r="B293" t="s">
        <v>527</v>
      </c>
      <c r="C293" s="6">
        <v>0</v>
      </c>
      <c r="D293" s="6">
        <v>-9100</v>
      </c>
      <c r="E293" s="2" t="s">
        <v>561</v>
      </c>
    </row>
    <row r="294" spans="1:5" s="3" customFormat="1" x14ac:dyDescent="0.25">
      <c r="A294" s="3" t="s">
        <v>21777</v>
      </c>
      <c r="C294" s="5">
        <f>SUM(C293:C293)</f>
        <v>0</v>
      </c>
      <c r="D294" s="5">
        <f>SUM(D293:D293)</f>
        <v>-9100</v>
      </c>
      <c r="E294" s="4"/>
    </row>
    <row r="295" spans="1:5" x14ac:dyDescent="0.25">
      <c r="A295" t="s">
        <v>571</v>
      </c>
      <c r="B295" t="s">
        <v>549</v>
      </c>
      <c r="C295" s="6">
        <v>-35000</v>
      </c>
      <c r="D295" s="6">
        <v>-35000</v>
      </c>
    </row>
    <row r="296" spans="1:5" s="3" customFormat="1" x14ac:dyDescent="0.25">
      <c r="A296" s="3" t="s">
        <v>21782</v>
      </c>
      <c r="C296" s="5">
        <f>SUM(C295)</f>
        <v>-35000</v>
      </c>
      <c r="D296" s="5">
        <f>SUM(D295)</f>
        <v>-35000</v>
      </c>
      <c r="E296" s="4"/>
    </row>
    <row r="297" spans="1:5" x14ac:dyDescent="0.25">
      <c r="A297" t="s">
        <v>572</v>
      </c>
      <c r="B297" t="s">
        <v>557</v>
      </c>
      <c r="C297" s="6">
        <v>-150000</v>
      </c>
      <c r="D297" s="6">
        <v>-240900</v>
      </c>
      <c r="E297" s="2" t="s">
        <v>561</v>
      </c>
    </row>
    <row r="298" spans="1:5" s="3" customFormat="1" x14ac:dyDescent="0.25">
      <c r="A298" s="3" t="s">
        <v>21783</v>
      </c>
      <c r="C298" s="5">
        <f>SUM(C297:C297)</f>
        <v>-150000</v>
      </c>
      <c r="D298" s="5">
        <f>SUM(D297:D297)</f>
        <v>-240900</v>
      </c>
      <c r="E298" s="4"/>
    </row>
    <row r="299" spans="1:5" s="3" customFormat="1" x14ac:dyDescent="0.25">
      <c r="A299" s="3" t="s">
        <v>21752</v>
      </c>
      <c r="C299" s="5">
        <f>SUM(C298,C296,C294,C292,C290,C288,C283,C281,C279,C276,C273,C271,C269,C267,C265,C262,C259,C257,C254,C251,C248,C245,C242,C239,C236,C233,C231,C226,C224)</f>
        <v>-2845928</v>
      </c>
      <c r="D299" s="5">
        <f>SUM(D298,D296,D294,D292,D290,D288,D283,D281,D279,D276,D273,D271,D269,D267,D265,D262,D259,D257,D254,D251,D248,D245,D242,D239,D236,D233,D231,D226,D224)</f>
        <v>-4902152</v>
      </c>
      <c r="E299" s="4"/>
    </row>
    <row r="300" spans="1:5" x14ac:dyDescent="0.25">
      <c r="A300" t="s">
        <v>576</v>
      </c>
      <c r="B300" t="s">
        <v>577</v>
      </c>
      <c r="C300" s="6">
        <v>-12750</v>
      </c>
      <c r="D300" s="6">
        <v>-12750</v>
      </c>
    </row>
    <row r="301" spans="1:5" x14ac:dyDescent="0.25">
      <c r="A301" t="s">
        <v>578</v>
      </c>
      <c r="B301" t="s">
        <v>579</v>
      </c>
      <c r="C301" s="6">
        <v>0</v>
      </c>
      <c r="D301" s="6">
        <v>-1745710</v>
      </c>
    </row>
    <row r="302" spans="1:5" x14ac:dyDescent="0.25">
      <c r="A302" t="s">
        <v>580</v>
      </c>
      <c r="B302" t="s">
        <v>581</v>
      </c>
      <c r="C302" s="6">
        <v>0</v>
      </c>
      <c r="D302" s="6">
        <v>-650000</v>
      </c>
    </row>
    <row r="303" spans="1:5" s="3" customFormat="1" x14ac:dyDescent="0.25">
      <c r="A303" s="3" t="s">
        <v>21759</v>
      </c>
      <c r="C303" s="5">
        <f>SUM(C300:C302)</f>
        <v>-12750</v>
      </c>
      <c r="D303" s="5">
        <f>SUM(D300:D302)</f>
        <v>-2408460</v>
      </c>
      <c r="E303" s="4"/>
    </row>
    <row r="304" spans="1:5" x14ac:dyDescent="0.25">
      <c r="A304" t="s">
        <v>586</v>
      </c>
      <c r="B304" t="s">
        <v>587</v>
      </c>
      <c r="C304" s="6">
        <v>0</v>
      </c>
      <c r="D304" s="6">
        <v>-3000</v>
      </c>
    </row>
    <row r="305" spans="1:5" s="3" customFormat="1" x14ac:dyDescent="0.25">
      <c r="A305" s="3" t="s">
        <v>21784</v>
      </c>
      <c r="C305" s="5">
        <f>SUM(C304)</f>
        <v>0</v>
      </c>
      <c r="D305" s="5">
        <f>SUM(D304)</f>
        <v>-3000</v>
      </c>
      <c r="E305" s="4"/>
    </row>
    <row r="306" spans="1:5" x14ac:dyDescent="0.25">
      <c r="A306" t="s">
        <v>588</v>
      </c>
      <c r="B306" t="s">
        <v>589</v>
      </c>
      <c r="C306" s="6">
        <v>-815000</v>
      </c>
      <c r="D306" s="6">
        <v>-815000</v>
      </c>
    </row>
    <row r="307" spans="1:5" s="3" customFormat="1" x14ac:dyDescent="0.25">
      <c r="A307" s="3" t="s">
        <v>21785</v>
      </c>
      <c r="C307" s="5">
        <f>SUM(C306)</f>
        <v>-815000</v>
      </c>
      <c r="D307" s="5">
        <f>SUM(D306)</f>
        <v>-815000</v>
      </c>
      <c r="E307" s="4"/>
    </row>
    <row r="308" spans="1:5" s="8" customFormat="1" x14ac:dyDescent="0.25">
      <c r="A308" t="s">
        <v>596</v>
      </c>
      <c r="B308" t="s">
        <v>597</v>
      </c>
      <c r="C308" s="9">
        <v>0</v>
      </c>
      <c r="D308" s="9">
        <v>-3000</v>
      </c>
      <c r="E308" s="10"/>
    </row>
    <row r="309" spans="1:5" s="3" customFormat="1" x14ac:dyDescent="0.25">
      <c r="A309" s="3" t="s">
        <v>22049</v>
      </c>
      <c r="C309" s="5">
        <f>SUM(C308)</f>
        <v>0</v>
      </c>
      <c r="D309" s="5">
        <f>SUM(D308)</f>
        <v>-3000</v>
      </c>
      <c r="E309" s="4"/>
    </row>
    <row r="310" spans="1:5" s="3" customFormat="1" x14ac:dyDescent="0.25">
      <c r="A310" s="3" t="s">
        <v>21754</v>
      </c>
      <c r="C310" s="5">
        <f>SUM(C309,C307,C305,C303)</f>
        <v>-827750</v>
      </c>
      <c r="D310" s="5">
        <f>SUM(D309,D307,D305,D303)</f>
        <v>-3229460</v>
      </c>
      <c r="E310" s="4"/>
    </row>
    <row r="311" spans="1:5" x14ac:dyDescent="0.25">
      <c r="A311" t="s">
        <v>600</v>
      </c>
      <c r="B311" t="s">
        <v>601</v>
      </c>
      <c r="C311" s="6">
        <v>0</v>
      </c>
      <c r="D311" s="6">
        <v>0</v>
      </c>
    </row>
    <row r="312" spans="1:5" x14ac:dyDescent="0.25">
      <c r="A312" t="s">
        <v>602</v>
      </c>
      <c r="B312" t="s">
        <v>603</v>
      </c>
      <c r="C312" s="6">
        <v>-6500000</v>
      </c>
      <c r="D312" s="6">
        <v>-6500000</v>
      </c>
      <c r="E312" s="2" t="s">
        <v>604</v>
      </c>
    </row>
    <row r="313" spans="1:5" s="3" customFormat="1" x14ac:dyDescent="0.25">
      <c r="A313" s="3" t="s">
        <v>21786</v>
      </c>
      <c r="C313" s="5">
        <f>SUM(C311:C312)</f>
        <v>-6500000</v>
      </c>
      <c r="D313" s="5">
        <f>SUM(D311:D312)</f>
        <v>-6500000</v>
      </c>
      <c r="E313" s="4"/>
    </row>
    <row r="314" spans="1:5" x14ac:dyDescent="0.25">
      <c r="A314" t="s">
        <v>605</v>
      </c>
      <c r="B314" t="s">
        <v>606</v>
      </c>
      <c r="C314" s="6">
        <v>0</v>
      </c>
      <c r="D314" s="6">
        <v>0</v>
      </c>
    </row>
    <row r="315" spans="1:5" x14ac:dyDescent="0.25">
      <c r="A315" t="s">
        <v>607</v>
      </c>
      <c r="B315" t="s">
        <v>608</v>
      </c>
      <c r="C315" s="6">
        <v>-116000</v>
      </c>
      <c r="D315" s="6">
        <v>-116000</v>
      </c>
      <c r="E315" s="2" t="s">
        <v>604</v>
      </c>
    </row>
    <row r="316" spans="1:5" s="3" customFormat="1" x14ac:dyDescent="0.25">
      <c r="A316" s="3" t="s">
        <v>21787</v>
      </c>
      <c r="C316" s="5">
        <f>SUM(C314:C315)</f>
        <v>-116000</v>
      </c>
      <c r="D316" s="5">
        <f>SUM(D314:D315)</f>
        <v>-116000</v>
      </c>
      <c r="E316" s="4"/>
    </row>
    <row r="317" spans="1:5" x14ac:dyDescent="0.25">
      <c r="A317" t="s">
        <v>609</v>
      </c>
      <c r="B317" t="s">
        <v>610</v>
      </c>
      <c r="C317" s="6">
        <v>0</v>
      </c>
      <c r="D317" s="6">
        <v>0</v>
      </c>
    </row>
    <row r="318" spans="1:5" x14ac:dyDescent="0.25">
      <c r="A318" t="s">
        <v>611</v>
      </c>
      <c r="B318" t="s">
        <v>612</v>
      </c>
      <c r="C318" s="6">
        <v>-110594</v>
      </c>
      <c r="D318" s="6">
        <v>-110594</v>
      </c>
      <c r="E318" s="25" t="s">
        <v>22090</v>
      </c>
    </row>
    <row r="319" spans="1:5" s="3" customFormat="1" x14ac:dyDescent="0.25">
      <c r="A319" s="3" t="s">
        <v>21788</v>
      </c>
      <c r="C319" s="5">
        <f>SUM(C317:C318)</f>
        <v>-110594</v>
      </c>
      <c r="D319" s="5">
        <f>SUM(D317:D318)</f>
        <v>-110594</v>
      </c>
      <c r="E319" s="4"/>
    </row>
    <row r="320" spans="1:5" x14ac:dyDescent="0.25">
      <c r="A320" t="s">
        <v>613</v>
      </c>
      <c r="B320" t="s">
        <v>614</v>
      </c>
      <c r="C320" s="6">
        <v>0</v>
      </c>
      <c r="D320" s="6">
        <v>0</v>
      </c>
    </row>
    <row r="321" spans="1:5" s="3" customFormat="1" x14ac:dyDescent="0.25">
      <c r="A321" s="3" t="s">
        <v>21789</v>
      </c>
      <c r="C321" s="5">
        <f>SUM(C320)</f>
        <v>0</v>
      </c>
      <c r="D321" s="5">
        <f>SUM(D320)</f>
        <v>0</v>
      </c>
      <c r="E321" s="4"/>
    </row>
    <row r="322" spans="1:5" x14ac:dyDescent="0.25">
      <c r="A322" t="s">
        <v>615</v>
      </c>
      <c r="B322" t="s">
        <v>616</v>
      </c>
      <c r="C322" s="6">
        <v>0</v>
      </c>
      <c r="D322" s="6">
        <v>0</v>
      </c>
    </row>
    <row r="323" spans="1:5" s="3" customFormat="1" x14ac:dyDescent="0.25">
      <c r="A323" s="3" t="s">
        <v>21790</v>
      </c>
      <c r="C323" s="5">
        <f>SUM(C322)</f>
        <v>0</v>
      </c>
      <c r="D323" s="5">
        <f>SUM(D322)</f>
        <v>0</v>
      </c>
      <c r="E323" s="4"/>
    </row>
    <row r="324" spans="1:5" x14ac:dyDescent="0.25">
      <c r="A324" t="s">
        <v>617</v>
      </c>
      <c r="B324" t="s">
        <v>618</v>
      </c>
      <c r="C324" s="6">
        <v>-5261403</v>
      </c>
      <c r="D324" s="6">
        <v>0</v>
      </c>
    </row>
    <row r="325" spans="1:5" s="3" customFormat="1" x14ac:dyDescent="0.25">
      <c r="A325" s="3" t="s">
        <v>21791</v>
      </c>
      <c r="C325" s="5">
        <f>SUM(C324)</f>
        <v>-5261403</v>
      </c>
      <c r="D325" s="5">
        <f>SUM(D324)</f>
        <v>0</v>
      </c>
      <c r="E325" s="4"/>
    </row>
    <row r="326" spans="1:5" x14ac:dyDescent="0.25">
      <c r="A326" t="s">
        <v>619</v>
      </c>
      <c r="B326" t="s">
        <v>620</v>
      </c>
      <c r="C326" s="6">
        <v>0</v>
      </c>
      <c r="D326" s="6">
        <v>0</v>
      </c>
    </row>
    <row r="327" spans="1:5" x14ac:dyDescent="0.25">
      <c r="A327" t="s">
        <v>621</v>
      </c>
      <c r="B327" t="s">
        <v>622</v>
      </c>
      <c r="C327" s="6">
        <v>-2600000</v>
      </c>
      <c r="D327" s="6">
        <v>-2600000</v>
      </c>
      <c r="E327" s="2" t="s">
        <v>604</v>
      </c>
    </row>
    <row r="328" spans="1:5" s="3" customFormat="1" x14ac:dyDescent="0.25">
      <c r="A328" s="3" t="s">
        <v>21792</v>
      </c>
      <c r="C328" s="5">
        <f>SUM(C326:C327)</f>
        <v>-2600000</v>
      </c>
      <c r="D328" s="5">
        <f>SUM(D326:D327)</f>
        <v>-2600000</v>
      </c>
      <c r="E328" s="4"/>
    </row>
    <row r="329" spans="1:5" x14ac:dyDescent="0.25">
      <c r="A329" t="s">
        <v>623</v>
      </c>
      <c r="B329" t="s">
        <v>624</v>
      </c>
      <c r="C329" s="6">
        <v>0</v>
      </c>
      <c r="D329" s="6">
        <v>0</v>
      </c>
    </row>
    <row r="330" spans="1:5" x14ac:dyDescent="0.25">
      <c r="A330" t="s">
        <v>625</v>
      </c>
      <c r="B330" t="s">
        <v>626</v>
      </c>
      <c r="C330" s="6">
        <v>-2900000</v>
      </c>
      <c r="D330" s="6">
        <v>-2900000</v>
      </c>
      <c r="E330" s="2" t="s">
        <v>604</v>
      </c>
    </row>
    <row r="331" spans="1:5" s="3" customFormat="1" x14ac:dyDescent="0.25">
      <c r="A331" s="3" t="s">
        <v>21793</v>
      </c>
      <c r="C331" s="5">
        <f>SUM(C329:C330)</f>
        <v>-2900000</v>
      </c>
      <c r="D331" s="5">
        <f>SUM(D329:D330)</f>
        <v>-2900000</v>
      </c>
      <c r="E331" s="4"/>
    </row>
    <row r="332" spans="1:5" x14ac:dyDescent="0.25">
      <c r="A332" t="s">
        <v>627</v>
      </c>
      <c r="B332" t="s">
        <v>628</v>
      </c>
      <c r="C332" s="6">
        <v>0</v>
      </c>
      <c r="D332" s="6">
        <v>0</v>
      </c>
    </row>
    <row r="333" spans="1:5" x14ac:dyDescent="0.25">
      <c r="A333" t="s">
        <v>629</v>
      </c>
      <c r="B333" t="s">
        <v>630</v>
      </c>
      <c r="C333" s="6">
        <v>-100000</v>
      </c>
      <c r="D333" s="6">
        <v>-100000</v>
      </c>
      <c r="E333" s="2" t="s">
        <v>604</v>
      </c>
    </row>
    <row r="334" spans="1:5" s="3" customFormat="1" x14ac:dyDescent="0.25">
      <c r="A334" s="3" t="s">
        <v>21794</v>
      </c>
      <c r="C334" s="5">
        <f>SUM(C332:C333)</f>
        <v>-100000</v>
      </c>
      <c r="D334" s="5">
        <f>SUM(D332:D333)</f>
        <v>-100000</v>
      </c>
      <c r="E334" s="4"/>
    </row>
    <row r="335" spans="1:5" s="3" customFormat="1" x14ac:dyDescent="0.25">
      <c r="A335" s="3" t="s">
        <v>21753</v>
      </c>
      <c r="C335" s="5">
        <f>SUM(C334,C331,C328,C325,C323,C321,C319,C316,C313)</f>
        <v>-17587997</v>
      </c>
      <c r="D335" s="5">
        <f>SUM(D334,D331,D328,D325,D323,D321,D319,D316,D313)</f>
        <v>-12326594</v>
      </c>
      <c r="E335" s="4"/>
    </row>
    <row r="336" spans="1:5" x14ac:dyDescent="0.25">
      <c r="A336" t="s">
        <v>631</v>
      </c>
      <c r="B336" t="s">
        <v>632</v>
      </c>
      <c r="C336" s="6">
        <v>-10377</v>
      </c>
      <c r="D336" s="6">
        <v>-10000</v>
      </c>
    </row>
    <row r="337" spans="1:5" s="3" customFormat="1" x14ac:dyDescent="0.25">
      <c r="A337" s="3" t="s">
        <v>21795</v>
      </c>
      <c r="C337" s="5">
        <f>SUM(C336)</f>
        <v>-10377</v>
      </c>
      <c r="D337" s="5">
        <f>SUM(D336)</f>
        <v>-10000</v>
      </c>
      <c r="E337" s="4"/>
    </row>
    <row r="338" spans="1:5" x14ac:dyDescent="0.25">
      <c r="A338" t="s">
        <v>633</v>
      </c>
      <c r="B338" t="s">
        <v>634</v>
      </c>
      <c r="C338" s="6">
        <v>-77638</v>
      </c>
      <c r="D338" s="6">
        <v>-20000</v>
      </c>
    </row>
    <row r="339" spans="1:5" s="3" customFormat="1" x14ac:dyDescent="0.25">
      <c r="A339" s="3" t="s">
        <v>21796</v>
      </c>
      <c r="C339" s="5">
        <f>SUM(C338)</f>
        <v>-77638</v>
      </c>
      <c r="D339" s="5">
        <f>SUM(D338)</f>
        <v>-20000</v>
      </c>
      <c r="E339" s="4"/>
    </row>
    <row r="340" spans="1:5" x14ac:dyDescent="0.25">
      <c r="A340" t="s">
        <v>635</v>
      </c>
      <c r="B340" t="s">
        <v>636</v>
      </c>
      <c r="C340" s="6">
        <v>-13751</v>
      </c>
      <c r="D340" s="6">
        <v>-15000</v>
      </c>
    </row>
    <row r="341" spans="1:5" s="3" customFormat="1" x14ac:dyDescent="0.25">
      <c r="A341" s="3" t="s">
        <v>21797</v>
      </c>
      <c r="C341" s="5">
        <f>SUM(C340)</f>
        <v>-13751</v>
      </c>
      <c r="D341" s="5">
        <f>SUM(D340)</f>
        <v>-15000</v>
      </c>
      <c r="E341" s="4"/>
    </row>
    <row r="342" spans="1:5" x14ac:dyDescent="0.25">
      <c r="A342" t="s">
        <v>637</v>
      </c>
      <c r="B342" t="s">
        <v>638</v>
      </c>
      <c r="C342" s="6">
        <v>-73116</v>
      </c>
      <c r="D342" s="6">
        <v>-92000</v>
      </c>
    </row>
    <row r="343" spans="1:5" s="3" customFormat="1" x14ac:dyDescent="0.25">
      <c r="A343" s="3" t="s">
        <v>21798</v>
      </c>
      <c r="C343" s="5">
        <f>SUM(C342)</f>
        <v>-73116</v>
      </c>
      <c r="D343" s="5">
        <f>SUM(D342)</f>
        <v>-92000</v>
      </c>
      <c r="E343" s="4"/>
    </row>
    <row r="344" spans="1:5" x14ac:dyDescent="0.25">
      <c r="A344" t="s">
        <v>639</v>
      </c>
      <c r="B344" t="s">
        <v>640</v>
      </c>
      <c r="C344" s="6">
        <v>-155452</v>
      </c>
      <c r="D344" s="6">
        <v>-194670</v>
      </c>
    </row>
    <row r="345" spans="1:5" s="3" customFormat="1" x14ac:dyDescent="0.25">
      <c r="A345" s="3" t="s">
        <v>21799</v>
      </c>
      <c r="C345" s="5">
        <f>SUM(C344)</f>
        <v>-155452</v>
      </c>
      <c r="D345" s="5">
        <f>SUM(D344)</f>
        <v>-194670</v>
      </c>
      <c r="E345" s="4"/>
    </row>
    <row r="346" spans="1:5" x14ac:dyDescent="0.25">
      <c r="A346" t="s">
        <v>641</v>
      </c>
      <c r="B346" t="s">
        <v>642</v>
      </c>
      <c r="C346" s="6">
        <v>0</v>
      </c>
      <c r="D346" s="6">
        <v>0</v>
      </c>
    </row>
    <row r="347" spans="1:5" s="3" customFormat="1" x14ac:dyDescent="0.25">
      <c r="A347" s="3" t="s">
        <v>21800</v>
      </c>
      <c r="C347" s="5">
        <f>SUM(C346)</f>
        <v>0</v>
      </c>
      <c r="D347" s="5">
        <f>SUM(D346)</f>
        <v>0</v>
      </c>
      <c r="E347" s="4"/>
    </row>
    <row r="348" spans="1:5" x14ac:dyDescent="0.25">
      <c r="A348" t="s">
        <v>643</v>
      </c>
      <c r="B348" t="s">
        <v>644</v>
      </c>
      <c r="C348" s="6">
        <v>0</v>
      </c>
      <c r="D348" s="6">
        <v>0</v>
      </c>
    </row>
    <row r="349" spans="1:5" s="3" customFormat="1" x14ac:dyDescent="0.25">
      <c r="A349" s="3" t="s">
        <v>21801</v>
      </c>
      <c r="C349" s="5">
        <f>SUM(C348)</f>
        <v>0</v>
      </c>
      <c r="D349" s="5">
        <f>SUM(D348)</f>
        <v>0</v>
      </c>
      <c r="E349" s="4"/>
    </row>
    <row r="350" spans="1:5" x14ac:dyDescent="0.25">
      <c r="A350" t="s">
        <v>645</v>
      </c>
      <c r="B350" t="s">
        <v>646</v>
      </c>
      <c r="C350" s="6">
        <v>0</v>
      </c>
      <c r="D350" s="6">
        <v>0</v>
      </c>
    </row>
    <row r="351" spans="1:5" s="3" customFormat="1" x14ac:dyDescent="0.25">
      <c r="A351" s="3" t="s">
        <v>21802</v>
      </c>
      <c r="C351" s="5">
        <f>SUM(C350)</f>
        <v>0</v>
      </c>
      <c r="D351" s="5">
        <f>SUM(D350)</f>
        <v>0</v>
      </c>
      <c r="E351" s="4"/>
    </row>
    <row r="352" spans="1:5" x14ac:dyDescent="0.25">
      <c r="A352" t="s">
        <v>647</v>
      </c>
      <c r="B352" t="s">
        <v>648</v>
      </c>
      <c r="C352" s="6">
        <v>-208958</v>
      </c>
      <c r="D352" s="6">
        <v>0</v>
      </c>
    </row>
    <row r="353" spans="1:5" s="3" customFormat="1" x14ac:dyDescent="0.25">
      <c r="A353" s="3" t="s">
        <v>21803</v>
      </c>
      <c r="C353" s="5">
        <f>SUM(C352)</f>
        <v>-208958</v>
      </c>
      <c r="D353" s="5">
        <f>SUM(D352)</f>
        <v>0</v>
      </c>
      <c r="E353" s="4"/>
    </row>
    <row r="354" spans="1:5" x14ac:dyDescent="0.25">
      <c r="A354" t="s">
        <v>649</v>
      </c>
      <c r="B354" t="s">
        <v>650</v>
      </c>
      <c r="C354" s="6">
        <v>0</v>
      </c>
      <c r="D354" s="6">
        <v>0</v>
      </c>
    </row>
    <row r="355" spans="1:5" x14ac:dyDescent="0.25">
      <c r="A355" t="s">
        <v>651</v>
      </c>
      <c r="B355" t="s">
        <v>652</v>
      </c>
      <c r="C355" s="6">
        <v>-2279</v>
      </c>
      <c r="D355" s="6">
        <v>0</v>
      </c>
    </row>
    <row r="356" spans="1:5" s="3" customFormat="1" x14ac:dyDescent="0.25">
      <c r="A356" s="3" t="s">
        <v>21804</v>
      </c>
      <c r="C356" s="5">
        <f>SUM(C354:C355)</f>
        <v>-2279</v>
      </c>
      <c r="D356" s="5">
        <f>SUM(D354:D355)</f>
        <v>0</v>
      </c>
      <c r="E356" s="4"/>
    </row>
    <row r="357" spans="1:5" x14ac:dyDescent="0.25">
      <c r="A357" t="s">
        <v>653</v>
      </c>
      <c r="B357" t="s">
        <v>654</v>
      </c>
      <c r="C357" s="6">
        <v>-13250</v>
      </c>
      <c r="D357" s="6">
        <v>0</v>
      </c>
    </row>
    <row r="358" spans="1:5" s="3" customFormat="1" x14ac:dyDescent="0.25">
      <c r="A358" s="3" t="s">
        <v>21805</v>
      </c>
      <c r="C358" s="5">
        <f>SUM(C357)</f>
        <v>-13250</v>
      </c>
      <c r="D358" s="5">
        <f>SUM(D357)</f>
        <v>0</v>
      </c>
      <c r="E358" s="4"/>
    </row>
    <row r="359" spans="1:5" x14ac:dyDescent="0.25">
      <c r="A359" t="s">
        <v>655</v>
      </c>
      <c r="B359" t="s">
        <v>656</v>
      </c>
      <c r="C359" s="6">
        <v>-294722</v>
      </c>
      <c r="D359" s="6">
        <v>-278275</v>
      </c>
      <c r="E359" s="2" t="s">
        <v>657</v>
      </c>
    </row>
    <row r="360" spans="1:5" s="3" customFormat="1" x14ac:dyDescent="0.25">
      <c r="A360" s="3" t="s">
        <v>21806</v>
      </c>
      <c r="C360" s="5">
        <f>SUM(C359)</f>
        <v>-294722</v>
      </c>
      <c r="D360" s="5">
        <f>SUM(D359)</f>
        <v>-278275</v>
      </c>
      <c r="E360" s="4"/>
    </row>
    <row r="361" spans="1:5" x14ac:dyDescent="0.25">
      <c r="A361" t="s">
        <v>658</v>
      </c>
      <c r="B361" t="s">
        <v>659</v>
      </c>
      <c r="C361" s="6">
        <v>-336484</v>
      </c>
      <c r="D361" s="6">
        <v>-346799</v>
      </c>
      <c r="E361" s="2" t="s">
        <v>660</v>
      </c>
    </row>
    <row r="362" spans="1:5" s="3" customFormat="1" x14ac:dyDescent="0.25">
      <c r="A362" s="3" t="s">
        <v>21807</v>
      </c>
      <c r="C362" s="5">
        <f>SUM(C361)</f>
        <v>-336484</v>
      </c>
      <c r="D362" s="5">
        <f>SUM(D361)</f>
        <v>-346799</v>
      </c>
      <c r="E362" s="4"/>
    </row>
    <row r="363" spans="1:5" x14ac:dyDescent="0.25">
      <c r="A363" t="s">
        <v>661</v>
      </c>
      <c r="B363" t="s">
        <v>662</v>
      </c>
      <c r="C363" s="6">
        <v>-306768</v>
      </c>
      <c r="D363" s="6">
        <v>-294631</v>
      </c>
      <c r="E363" s="2" t="s">
        <v>657</v>
      </c>
    </row>
    <row r="364" spans="1:5" s="3" customFormat="1" x14ac:dyDescent="0.25">
      <c r="A364" s="3" t="s">
        <v>21808</v>
      </c>
      <c r="C364" s="5">
        <f>SUM(C363)</f>
        <v>-306768</v>
      </c>
      <c r="D364" s="5">
        <f>SUM(D363)</f>
        <v>-294631</v>
      </c>
      <c r="E364" s="4"/>
    </row>
    <row r="365" spans="1:5" s="8" customFormat="1" x14ac:dyDescent="0.25">
      <c r="A365" s="8" t="s">
        <v>663</v>
      </c>
      <c r="B365" s="8" t="s">
        <v>22082</v>
      </c>
      <c r="C365" s="9">
        <v>0</v>
      </c>
      <c r="D365" s="9">
        <v>-14269</v>
      </c>
      <c r="E365" s="10"/>
    </row>
    <row r="366" spans="1:5" s="3" customFormat="1" x14ac:dyDescent="0.25">
      <c r="A366" s="3" t="s">
        <v>22083</v>
      </c>
      <c r="C366" s="5">
        <f>SUM(C365)</f>
        <v>0</v>
      </c>
      <c r="D366" s="5">
        <f>SUM(D365)</f>
        <v>-14269</v>
      </c>
      <c r="E366" s="4"/>
    </row>
    <row r="367" spans="1:5" x14ac:dyDescent="0.25">
      <c r="A367" t="s">
        <v>665</v>
      </c>
      <c r="B367" t="s">
        <v>666</v>
      </c>
      <c r="C367" s="6">
        <v>-103560</v>
      </c>
      <c r="D367" s="6">
        <v>0</v>
      </c>
    </row>
    <row r="368" spans="1:5" s="3" customFormat="1" x14ac:dyDescent="0.25">
      <c r="A368" s="3" t="s">
        <v>21789</v>
      </c>
      <c r="C368" s="5">
        <f>SUM(C367)</f>
        <v>-103560</v>
      </c>
      <c r="D368" s="5">
        <f>SUM(D367)</f>
        <v>0</v>
      </c>
      <c r="E368" s="4"/>
    </row>
    <row r="369" spans="1:5" x14ac:dyDescent="0.25">
      <c r="A369" t="s">
        <v>667</v>
      </c>
      <c r="B369" t="s">
        <v>668</v>
      </c>
      <c r="C369" s="6">
        <v>-840491</v>
      </c>
      <c r="D369" s="6">
        <v>0</v>
      </c>
    </row>
    <row r="370" spans="1:5" s="3" customFormat="1" x14ac:dyDescent="0.25">
      <c r="A370" s="3" t="s">
        <v>21809</v>
      </c>
      <c r="C370" s="5">
        <f>SUM(C369)</f>
        <v>-840491</v>
      </c>
      <c r="D370" s="5">
        <f>SUM(D369)</f>
        <v>0</v>
      </c>
      <c r="E370" s="4"/>
    </row>
    <row r="371" spans="1:5" x14ac:dyDescent="0.25">
      <c r="A371" t="s">
        <v>669</v>
      </c>
      <c r="B371" t="s">
        <v>670</v>
      </c>
      <c r="C371" s="6">
        <v>-2814996</v>
      </c>
      <c r="D371" s="6">
        <v>0</v>
      </c>
    </row>
    <row r="372" spans="1:5" s="3" customFormat="1" x14ac:dyDescent="0.25">
      <c r="A372" s="3" t="s">
        <v>21790</v>
      </c>
      <c r="C372" s="5">
        <f>SUM(C371)</f>
        <v>-2814996</v>
      </c>
      <c r="D372" s="5">
        <f>SUM(D371)</f>
        <v>0</v>
      </c>
      <c r="E372" s="4"/>
    </row>
    <row r="373" spans="1:5" x14ac:dyDescent="0.25">
      <c r="A373" t="s">
        <v>671</v>
      </c>
      <c r="B373" t="s">
        <v>672</v>
      </c>
      <c r="C373" s="6">
        <v>-4935064</v>
      </c>
      <c r="D373" s="6">
        <v>-1750000</v>
      </c>
    </row>
    <row r="374" spans="1:5" s="3" customFormat="1" x14ac:dyDescent="0.25">
      <c r="A374" s="3" t="s">
        <v>21810</v>
      </c>
      <c r="C374" s="5">
        <f>SUM(C373)</f>
        <v>-4935064</v>
      </c>
      <c r="D374" s="5">
        <f>SUM(D373)</f>
        <v>-1750000</v>
      </c>
      <c r="E374" s="4"/>
    </row>
    <row r="375" spans="1:5" x14ac:dyDescent="0.25">
      <c r="A375" t="s">
        <v>673</v>
      </c>
      <c r="B375" t="s">
        <v>674</v>
      </c>
      <c r="C375" s="6">
        <v>-12500</v>
      </c>
      <c r="D375" s="6">
        <v>-13000</v>
      </c>
    </row>
    <row r="376" spans="1:5" s="3" customFormat="1" x14ac:dyDescent="0.25">
      <c r="A376" s="3" t="s">
        <v>21811</v>
      </c>
      <c r="C376" s="5">
        <f>SUM(C375)</f>
        <v>-12500</v>
      </c>
      <c r="D376" s="5">
        <f>SUM(D375)</f>
        <v>-13000</v>
      </c>
      <c r="E376" s="4"/>
    </row>
    <row r="377" spans="1:5" x14ac:dyDescent="0.25">
      <c r="A377" t="s">
        <v>675</v>
      </c>
      <c r="B377" t="s">
        <v>676</v>
      </c>
      <c r="C377" s="6">
        <v>-30530</v>
      </c>
      <c r="D377" s="6">
        <v>-30000</v>
      </c>
    </row>
    <row r="378" spans="1:5" s="3" customFormat="1" x14ac:dyDescent="0.25">
      <c r="A378" s="3" t="s">
        <v>21812</v>
      </c>
      <c r="C378" s="5">
        <f>SUM(C377)</f>
        <v>-30530</v>
      </c>
      <c r="D378" s="5">
        <f>SUM(D377)</f>
        <v>-30000</v>
      </c>
      <c r="E378" s="4"/>
    </row>
    <row r="379" spans="1:5" x14ac:dyDescent="0.25">
      <c r="A379" t="s">
        <v>677</v>
      </c>
      <c r="B379" t="s">
        <v>678</v>
      </c>
      <c r="C379" s="6">
        <v>-50000</v>
      </c>
      <c r="D379" s="6">
        <v>0</v>
      </c>
    </row>
    <row r="380" spans="1:5" s="3" customFormat="1" x14ac:dyDescent="0.25">
      <c r="A380" s="3" t="s">
        <v>21813</v>
      </c>
      <c r="C380" s="5">
        <f>SUM(C379)</f>
        <v>-50000</v>
      </c>
      <c r="D380" s="5">
        <f>SUM(D379)</f>
        <v>0</v>
      </c>
      <c r="E380" s="4"/>
    </row>
    <row r="381" spans="1:5" x14ac:dyDescent="0.25">
      <c r="A381" t="s">
        <v>679</v>
      </c>
      <c r="B381" t="s">
        <v>680</v>
      </c>
      <c r="C381" s="6">
        <v>-19000</v>
      </c>
      <c r="D381" s="6">
        <v>0</v>
      </c>
    </row>
    <row r="382" spans="1:5" s="3" customFormat="1" x14ac:dyDescent="0.25">
      <c r="A382" s="3" t="s">
        <v>21814</v>
      </c>
      <c r="C382" s="5">
        <f>SUM(C381)</f>
        <v>-19000</v>
      </c>
      <c r="D382" s="5">
        <f>SUM(D381)</f>
        <v>0</v>
      </c>
      <c r="E382" s="4"/>
    </row>
    <row r="383" spans="1:5" x14ac:dyDescent="0.25">
      <c r="A383" t="s">
        <v>681</v>
      </c>
      <c r="B383" t="s">
        <v>682</v>
      </c>
      <c r="C383" s="6">
        <v>-6245</v>
      </c>
      <c r="D383" s="6">
        <v>-6245</v>
      </c>
      <c r="E383" s="2" t="s">
        <v>683</v>
      </c>
    </row>
    <row r="384" spans="1:5" s="3" customFormat="1" x14ac:dyDescent="0.25">
      <c r="A384" s="3" t="s">
        <v>21815</v>
      </c>
      <c r="C384" s="5">
        <f>SUM(C383)</f>
        <v>-6245</v>
      </c>
      <c r="D384" s="5">
        <f>SUM(D383)</f>
        <v>-6245</v>
      </c>
      <c r="E384" s="4"/>
    </row>
    <row r="385" spans="1:5" x14ac:dyDescent="0.25">
      <c r="A385" t="s">
        <v>684</v>
      </c>
      <c r="B385" t="s">
        <v>685</v>
      </c>
      <c r="C385" s="6">
        <v>-105000</v>
      </c>
      <c r="D385" s="6">
        <v>0</v>
      </c>
    </row>
    <row r="386" spans="1:5" s="3" customFormat="1" x14ac:dyDescent="0.25">
      <c r="A386" s="3" t="s">
        <v>21816</v>
      </c>
      <c r="C386" s="5">
        <f>SUM(C385)</f>
        <v>-105000</v>
      </c>
      <c r="D386" s="5">
        <f>SUM(D385)</f>
        <v>0</v>
      </c>
      <c r="E386" s="4"/>
    </row>
    <row r="387" spans="1:5" x14ac:dyDescent="0.25">
      <c r="A387" t="s">
        <v>686</v>
      </c>
      <c r="B387" t="s">
        <v>687</v>
      </c>
      <c r="C387" s="6">
        <v>-39990</v>
      </c>
      <c r="D387" s="6">
        <v>0</v>
      </c>
    </row>
    <row r="388" spans="1:5" s="3" customFormat="1" x14ac:dyDescent="0.25">
      <c r="A388" s="3" t="s">
        <v>21817</v>
      </c>
      <c r="C388" s="5">
        <f>SUM(C387)</f>
        <v>-39990</v>
      </c>
      <c r="D388" s="5">
        <f>SUM(D387)</f>
        <v>0</v>
      </c>
      <c r="E388" s="4"/>
    </row>
    <row r="389" spans="1:5" x14ac:dyDescent="0.25">
      <c r="A389" t="s">
        <v>688</v>
      </c>
      <c r="B389" t="s">
        <v>689</v>
      </c>
      <c r="C389" s="6">
        <v>-42980</v>
      </c>
      <c r="D389" s="6">
        <v>0</v>
      </c>
    </row>
    <row r="390" spans="1:5" s="3" customFormat="1" x14ac:dyDescent="0.25">
      <c r="A390" s="3" t="s">
        <v>21818</v>
      </c>
      <c r="C390" s="5">
        <f>SUM(C389)</f>
        <v>-42980</v>
      </c>
      <c r="D390" s="5">
        <f>SUM(D389)</f>
        <v>0</v>
      </c>
      <c r="E390" s="4"/>
    </row>
    <row r="391" spans="1:5" s="3" customFormat="1" x14ac:dyDescent="0.25">
      <c r="A391" s="3" t="s">
        <v>21755</v>
      </c>
      <c r="C391" s="5">
        <f>SUM(C390,C388,C386,C384,C382,C380,C378,C376,C374,C372,C370,C368,C366,C364,C362,C360,C358,C356,C353,C351,C349,C347,C345,C343,C341,C339,C337)</f>
        <v>-10493151</v>
      </c>
      <c r="D391" s="5">
        <f>SUM(D390,D388,D386,D384,D382,D380,D378,D376,D374,D372,D370,D368,D366,D364,D362,D360,D358,D356,D353,D351,D349,D347,D345,D343,D341,D339,D337)</f>
        <v>-3064889</v>
      </c>
      <c r="E391" s="4"/>
    </row>
    <row r="392" spans="1:5" x14ac:dyDescent="0.25">
      <c r="A392" t="s">
        <v>690</v>
      </c>
      <c r="B392" t="s">
        <v>691</v>
      </c>
      <c r="C392" s="6">
        <v>-5000</v>
      </c>
      <c r="D392" s="6">
        <v>-5000</v>
      </c>
    </row>
    <row r="393" spans="1:5" x14ac:dyDescent="0.25">
      <c r="A393" t="s">
        <v>692</v>
      </c>
      <c r="B393" t="s">
        <v>693</v>
      </c>
      <c r="C393" s="6">
        <v>0</v>
      </c>
      <c r="D393" s="6">
        <v>0</v>
      </c>
    </row>
    <row r="394" spans="1:5" x14ac:dyDescent="0.25">
      <c r="A394" t="s">
        <v>694</v>
      </c>
      <c r="B394" t="s">
        <v>695</v>
      </c>
      <c r="C394" s="6">
        <v>-597400</v>
      </c>
      <c r="D394" s="6">
        <v>0</v>
      </c>
    </row>
    <row r="395" spans="1:5" x14ac:dyDescent="0.25">
      <c r="A395" t="s">
        <v>696</v>
      </c>
      <c r="B395" t="s">
        <v>697</v>
      </c>
      <c r="C395" s="6">
        <v>0</v>
      </c>
      <c r="D395" s="6">
        <v>0</v>
      </c>
    </row>
    <row r="396" spans="1:5" s="3" customFormat="1" x14ac:dyDescent="0.25">
      <c r="A396" s="3" t="s">
        <v>21819</v>
      </c>
      <c r="C396" s="5">
        <f>SUM(C392:C395)</f>
        <v>-602400</v>
      </c>
      <c r="D396" s="5">
        <f>SUM(D392:D395)</f>
        <v>-5000</v>
      </c>
      <c r="E396" s="4"/>
    </row>
    <row r="397" spans="1:5" x14ac:dyDescent="0.25">
      <c r="A397" t="s">
        <v>698</v>
      </c>
      <c r="B397" t="s">
        <v>699</v>
      </c>
      <c r="C397" s="6">
        <v>-2000</v>
      </c>
      <c r="D397" s="6">
        <v>-2000</v>
      </c>
    </row>
    <row r="398" spans="1:5" x14ac:dyDescent="0.25">
      <c r="A398" t="s">
        <v>700</v>
      </c>
      <c r="B398" t="s">
        <v>701</v>
      </c>
      <c r="C398" s="6">
        <v>0</v>
      </c>
      <c r="D398" s="6">
        <v>0</v>
      </c>
    </row>
    <row r="399" spans="1:5" s="3" customFormat="1" x14ac:dyDescent="0.25">
      <c r="A399" s="3" t="s">
        <v>21820</v>
      </c>
      <c r="C399" s="5">
        <f>SUM(C397:C398)</f>
        <v>-2000</v>
      </c>
      <c r="D399" s="5">
        <f>SUM(D397:D398)</f>
        <v>-2000</v>
      </c>
      <c r="E399" s="4"/>
    </row>
    <row r="400" spans="1:5" x14ac:dyDescent="0.25">
      <c r="A400" t="s">
        <v>702</v>
      </c>
      <c r="B400" t="s">
        <v>703</v>
      </c>
      <c r="C400" s="6">
        <v>-35000</v>
      </c>
      <c r="D400" s="6">
        <v>-25000</v>
      </c>
    </row>
    <row r="401" spans="1:5" x14ac:dyDescent="0.25">
      <c r="A401" t="s">
        <v>704</v>
      </c>
      <c r="B401" t="s">
        <v>705</v>
      </c>
      <c r="C401" s="6">
        <v>0</v>
      </c>
      <c r="D401" s="6">
        <v>0</v>
      </c>
    </row>
    <row r="402" spans="1:5" s="3" customFormat="1" x14ac:dyDescent="0.25">
      <c r="A402" s="3" t="s">
        <v>21821</v>
      </c>
      <c r="C402" s="5">
        <f>SUM(C400:C401)</f>
        <v>-35000</v>
      </c>
      <c r="D402" s="5">
        <f>SUM(D400:D401)</f>
        <v>-25000</v>
      </c>
      <c r="E402" s="4"/>
    </row>
    <row r="403" spans="1:5" s="3" customFormat="1" x14ac:dyDescent="0.25">
      <c r="A403" s="3" t="s">
        <v>21756</v>
      </c>
      <c r="C403" s="5">
        <f>SUM(C402,C399,C396)</f>
        <v>-639400</v>
      </c>
      <c r="D403" s="5">
        <f>SUM(D402,D399,D396)</f>
        <v>-32000</v>
      </c>
      <c r="E403" s="4"/>
    </row>
    <row r="404" spans="1:5" x14ac:dyDescent="0.25">
      <c r="A404" t="s">
        <v>716</v>
      </c>
      <c r="B404" t="s">
        <v>125</v>
      </c>
      <c r="C404" s="6">
        <v>0</v>
      </c>
      <c r="D404" s="6">
        <v>0</v>
      </c>
    </row>
    <row r="405" spans="1:5" x14ac:dyDescent="0.25">
      <c r="A405" t="s">
        <v>717</v>
      </c>
      <c r="B405" t="s">
        <v>718</v>
      </c>
      <c r="C405" s="6">
        <v>0</v>
      </c>
      <c r="D405" s="6">
        <v>0</v>
      </c>
    </row>
    <row r="406" spans="1:5" x14ac:dyDescent="0.25">
      <c r="A406" t="s">
        <v>719</v>
      </c>
      <c r="B406" t="s">
        <v>129</v>
      </c>
      <c r="C406" s="6">
        <v>0</v>
      </c>
      <c r="D406" s="6">
        <v>0</v>
      </c>
    </row>
    <row r="407" spans="1:5" x14ac:dyDescent="0.25">
      <c r="A407" t="s">
        <v>720</v>
      </c>
      <c r="B407" t="s">
        <v>137</v>
      </c>
      <c r="C407" s="6">
        <v>0</v>
      </c>
      <c r="D407" s="6">
        <v>0</v>
      </c>
    </row>
    <row r="408" spans="1:5" s="3" customFormat="1" x14ac:dyDescent="0.25">
      <c r="A408" s="3" t="s">
        <v>21757</v>
      </c>
      <c r="C408" s="5">
        <f>SUM(C404:C407)</f>
        <v>0</v>
      </c>
      <c r="D408" s="5">
        <f t="shared" ref="D408" si="2">SUM(D404:D407)</f>
        <v>0</v>
      </c>
      <c r="E408" s="4"/>
    </row>
    <row r="409" spans="1:5" s="3" customFormat="1" x14ac:dyDescent="0.25">
      <c r="A409" s="3" t="s">
        <v>21758</v>
      </c>
      <c r="C409" s="5">
        <f>SUM(C408,C403,C391,C335,C310,C299,C222,C218)</f>
        <v>-81534675</v>
      </c>
      <c r="D409" s="5">
        <f>SUM(D408,D403,D391,D335,D310,D299,D222,D218)</f>
        <v>-73871146</v>
      </c>
      <c r="E409" s="4"/>
    </row>
    <row r="410" spans="1:5" ht="30" x14ac:dyDescent="0.25">
      <c r="A410" t="s">
        <v>848</v>
      </c>
      <c r="B410" t="s">
        <v>849</v>
      </c>
      <c r="C410" s="6">
        <v>3000</v>
      </c>
      <c r="D410" s="6">
        <v>1500</v>
      </c>
      <c r="E410" s="2" t="s">
        <v>850</v>
      </c>
    </row>
    <row r="411" spans="1:5" ht="60" x14ac:dyDescent="0.25">
      <c r="A411" t="s">
        <v>855</v>
      </c>
      <c r="B411" t="s">
        <v>856</v>
      </c>
      <c r="C411" s="6">
        <v>2500</v>
      </c>
      <c r="D411" s="6">
        <v>1500</v>
      </c>
      <c r="E411" s="2" t="s">
        <v>857</v>
      </c>
    </row>
    <row r="412" spans="1:5" x14ac:dyDescent="0.25">
      <c r="A412" t="s">
        <v>864</v>
      </c>
      <c r="B412" t="s">
        <v>865</v>
      </c>
      <c r="C412" s="6">
        <v>2160</v>
      </c>
      <c r="D412" s="6">
        <v>2160</v>
      </c>
    </row>
    <row r="413" spans="1:5" x14ac:dyDescent="0.25">
      <c r="A413" t="s">
        <v>866</v>
      </c>
      <c r="B413" t="s">
        <v>867</v>
      </c>
      <c r="C413" s="6">
        <v>2500</v>
      </c>
      <c r="D413" s="6">
        <v>2500</v>
      </c>
    </row>
    <row r="414" spans="1:5" ht="30" x14ac:dyDescent="0.25">
      <c r="A414" t="s">
        <v>872</v>
      </c>
      <c r="B414" t="s">
        <v>873</v>
      </c>
      <c r="C414" s="6">
        <v>1000</v>
      </c>
      <c r="D414" s="6">
        <v>2500</v>
      </c>
      <c r="E414" s="2" t="s">
        <v>874</v>
      </c>
    </row>
    <row r="415" spans="1:5" x14ac:dyDescent="0.25">
      <c r="A415" t="s">
        <v>887</v>
      </c>
      <c r="B415" t="s">
        <v>888</v>
      </c>
      <c r="C415" s="6">
        <v>0</v>
      </c>
      <c r="D415" s="6">
        <v>0</v>
      </c>
    </row>
    <row r="416" spans="1:5" x14ac:dyDescent="0.25">
      <c r="A416" t="s">
        <v>889</v>
      </c>
      <c r="B416" t="s">
        <v>890</v>
      </c>
      <c r="C416" s="6">
        <v>1500</v>
      </c>
      <c r="D416" s="6">
        <v>1500</v>
      </c>
    </row>
    <row r="417" spans="1:5" s="3" customFormat="1" x14ac:dyDescent="0.25">
      <c r="A417" s="3" t="s">
        <v>21937</v>
      </c>
      <c r="C417" s="5">
        <f>SUM(C410:C416)</f>
        <v>12660</v>
      </c>
      <c r="D417" s="5">
        <f>SUM(D410:D416)</f>
        <v>11660</v>
      </c>
      <c r="E417" s="4"/>
    </row>
    <row r="418" spans="1:5" x14ac:dyDescent="0.25">
      <c r="A418" t="s">
        <v>895</v>
      </c>
      <c r="B418" t="s">
        <v>896</v>
      </c>
      <c r="C418" s="6">
        <v>3000</v>
      </c>
      <c r="D418" s="6">
        <v>2500</v>
      </c>
    </row>
    <row r="419" spans="1:5" x14ac:dyDescent="0.25">
      <c r="A419" t="s">
        <v>897</v>
      </c>
      <c r="B419" t="s">
        <v>898</v>
      </c>
      <c r="C419" s="6">
        <v>300</v>
      </c>
      <c r="D419" s="6">
        <v>300</v>
      </c>
    </row>
    <row r="420" spans="1:5" x14ac:dyDescent="0.25">
      <c r="A420" t="s">
        <v>903</v>
      </c>
      <c r="B420" t="s">
        <v>904</v>
      </c>
      <c r="C420" s="6">
        <v>24084</v>
      </c>
      <c r="D420" s="6">
        <v>0</v>
      </c>
    </row>
    <row r="421" spans="1:5" x14ac:dyDescent="0.25">
      <c r="A421" t="s">
        <v>911</v>
      </c>
      <c r="B421" t="s">
        <v>912</v>
      </c>
      <c r="C421" s="6">
        <v>1000</v>
      </c>
      <c r="D421" s="6">
        <v>1000</v>
      </c>
    </row>
    <row r="422" spans="1:5" x14ac:dyDescent="0.25">
      <c r="A422" t="s">
        <v>913</v>
      </c>
      <c r="B422" t="s">
        <v>914</v>
      </c>
      <c r="C422" s="6">
        <v>4100</v>
      </c>
      <c r="D422" s="6">
        <v>10000</v>
      </c>
    </row>
    <row r="423" spans="1:5" x14ac:dyDescent="0.25">
      <c r="A423" t="s">
        <v>915</v>
      </c>
      <c r="B423" t="s">
        <v>916</v>
      </c>
      <c r="C423" s="6">
        <v>50000</v>
      </c>
      <c r="D423" s="6">
        <v>50000</v>
      </c>
    </row>
    <row r="424" spans="1:5" x14ac:dyDescent="0.25">
      <c r="A424" t="s">
        <v>923</v>
      </c>
      <c r="B424" t="s">
        <v>924</v>
      </c>
      <c r="C424" s="6">
        <v>0</v>
      </c>
      <c r="D424" s="6">
        <v>300</v>
      </c>
    </row>
    <row r="425" spans="1:5" x14ac:dyDescent="0.25">
      <c r="A425" t="s">
        <v>943</v>
      </c>
      <c r="B425" t="s">
        <v>944</v>
      </c>
      <c r="C425" s="6">
        <v>24102</v>
      </c>
      <c r="D425" s="6">
        <v>25000</v>
      </c>
    </row>
    <row r="426" spans="1:5" x14ac:dyDescent="0.25">
      <c r="A426" t="s">
        <v>945</v>
      </c>
      <c r="B426" t="s">
        <v>946</v>
      </c>
      <c r="C426" s="6">
        <v>456</v>
      </c>
      <c r="D426" s="6">
        <v>951</v>
      </c>
      <c r="E426" s="2" t="s">
        <v>947</v>
      </c>
    </row>
    <row r="427" spans="1:5" x14ac:dyDescent="0.25">
      <c r="A427" t="s">
        <v>956</v>
      </c>
      <c r="B427" t="s">
        <v>957</v>
      </c>
      <c r="C427" s="6">
        <v>1200</v>
      </c>
      <c r="D427" s="6">
        <v>1200</v>
      </c>
    </row>
    <row r="428" spans="1:5" x14ac:dyDescent="0.25">
      <c r="A428" t="s">
        <v>964</v>
      </c>
      <c r="B428" t="s">
        <v>965</v>
      </c>
      <c r="C428" s="6">
        <v>158948</v>
      </c>
      <c r="D428" s="6">
        <v>166895</v>
      </c>
    </row>
    <row r="429" spans="1:5" x14ac:dyDescent="0.25">
      <c r="A429" t="s">
        <v>966</v>
      </c>
      <c r="B429" t="s">
        <v>967</v>
      </c>
      <c r="C429" s="6">
        <v>58403</v>
      </c>
      <c r="D429" s="6">
        <v>61323</v>
      </c>
    </row>
    <row r="430" spans="1:5" x14ac:dyDescent="0.25">
      <c r="A430" t="s">
        <v>970</v>
      </c>
      <c r="B430" t="s">
        <v>971</v>
      </c>
      <c r="C430" s="6">
        <v>2000</v>
      </c>
      <c r="D430" s="6">
        <v>0</v>
      </c>
    </row>
    <row r="431" spans="1:5" x14ac:dyDescent="0.25">
      <c r="A431" t="s">
        <v>974</v>
      </c>
      <c r="B431" t="s">
        <v>975</v>
      </c>
      <c r="C431" s="6">
        <v>4189</v>
      </c>
      <c r="D431" s="6">
        <v>3309</v>
      </c>
    </row>
    <row r="432" spans="1:5" x14ac:dyDescent="0.25">
      <c r="A432" t="s">
        <v>976</v>
      </c>
      <c r="B432" t="s">
        <v>977</v>
      </c>
      <c r="C432" s="6">
        <v>13121</v>
      </c>
      <c r="D432" s="6">
        <v>11115</v>
      </c>
    </row>
    <row r="433" spans="1:5" x14ac:dyDescent="0.25">
      <c r="A433" t="s">
        <v>978</v>
      </c>
      <c r="B433" t="s">
        <v>979</v>
      </c>
      <c r="C433" s="6">
        <v>20741</v>
      </c>
      <c r="D433" s="6">
        <v>12243</v>
      </c>
    </row>
    <row r="434" spans="1:5" s="3" customFormat="1" x14ac:dyDescent="0.25">
      <c r="A434" s="3" t="s">
        <v>21938</v>
      </c>
      <c r="C434" s="5">
        <f>SUM(C418:C433)</f>
        <v>365644</v>
      </c>
      <c r="D434" s="5">
        <f>SUM(D418:D433)</f>
        <v>346136</v>
      </c>
      <c r="E434" s="4"/>
    </row>
    <row r="435" spans="1:5" x14ac:dyDescent="0.25">
      <c r="A435" t="s">
        <v>984</v>
      </c>
      <c r="B435" t="s">
        <v>985</v>
      </c>
      <c r="C435" s="6">
        <v>1600</v>
      </c>
      <c r="D435" s="6">
        <v>1600</v>
      </c>
      <c r="E435" s="2" t="s">
        <v>986</v>
      </c>
    </row>
    <row r="436" spans="1:5" x14ac:dyDescent="0.25">
      <c r="A436" t="s">
        <v>987</v>
      </c>
      <c r="B436" t="s">
        <v>988</v>
      </c>
      <c r="C436" s="6">
        <v>500</v>
      </c>
      <c r="D436" s="6">
        <v>500</v>
      </c>
      <c r="E436" s="2" t="s">
        <v>989</v>
      </c>
    </row>
    <row r="437" spans="1:5" x14ac:dyDescent="0.25">
      <c r="A437" t="s">
        <v>992</v>
      </c>
      <c r="B437" t="s">
        <v>993</v>
      </c>
      <c r="C437" s="6">
        <v>20</v>
      </c>
      <c r="D437" s="6">
        <v>20</v>
      </c>
      <c r="E437" s="2" t="s">
        <v>994</v>
      </c>
    </row>
    <row r="438" spans="1:5" x14ac:dyDescent="0.25">
      <c r="A438" t="s">
        <v>997</v>
      </c>
      <c r="B438" t="s">
        <v>998</v>
      </c>
      <c r="C438" s="6">
        <v>1000</v>
      </c>
      <c r="D438" s="6">
        <v>1000</v>
      </c>
      <c r="E438" s="2" t="s">
        <v>999</v>
      </c>
    </row>
    <row r="439" spans="1:5" ht="30" x14ac:dyDescent="0.25">
      <c r="A439" t="s">
        <v>1004</v>
      </c>
      <c r="B439" t="s">
        <v>1005</v>
      </c>
      <c r="C439" s="6">
        <v>0</v>
      </c>
      <c r="D439" s="6">
        <v>800</v>
      </c>
      <c r="E439" s="2" t="s">
        <v>1006</v>
      </c>
    </row>
    <row r="440" spans="1:5" x14ac:dyDescent="0.25">
      <c r="A440" t="s">
        <v>1035</v>
      </c>
      <c r="B440" t="s">
        <v>1036</v>
      </c>
      <c r="C440" s="6">
        <v>700</v>
      </c>
      <c r="D440" s="6">
        <v>859</v>
      </c>
      <c r="E440" s="2" t="s">
        <v>947</v>
      </c>
    </row>
    <row r="441" spans="1:5" x14ac:dyDescent="0.25">
      <c r="A441" t="s">
        <v>1045</v>
      </c>
      <c r="B441" t="s">
        <v>1046</v>
      </c>
      <c r="C441" s="6">
        <v>0</v>
      </c>
      <c r="D441" s="6">
        <v>200</v>
      </c>
      <c r="E441" s="2" t="s">
        <v>1047</v>
      </c>
    </row>
    <row r="442" spans="1:5" ht="60" x14ac:dyDescent="0.25">
      <c r="A442" t="s">
        <v>1048</v>
      </c>
      <c r="B442" t="s">
        <v>1049</v>
      </c>
      <c r="C442" s="6">
        <v>2710</v>
      </c>
      <c r="D442" s="6">
        <v>3000</v>
      </c>
      <c r="E442" s="2" t="s">
        <v>1050</v>
      </c>
    </row>
    <row r="443" spans="1:5" x14ac:dyDescent="0.25">
      <c r="A443" t="s">
        <v>1053</v>
      </c>
      <c r="B443" t="s">
        <v>1054</v>
      </c>
      <c r="C443" s="6">
        <v>122494</v>
      </c>
      <c r="D443" s="6">
        <v>128619</v>
      </c>
    </row>
    <row r="444" spans="1:5" x14ac:dyDescent="0.25">
      <c r="A444" t="s">
        <v>1055</v>
      </c>
      <c r="B444" t="s">
        <v>1056</v>
      </c>
      <c r="C444" s="6">
        <v>8931</v>
      </c>
      <c r="D444" s="6">
        <v>8037</v>
      </c>
    </row>
    <row r="445" spans="1:5" x14ac:dyDescent="0.25">
      <c r="A445" t="s">
        <v>1059</v>
      </c>
      <c r="B445" t="s">
        <v>1060</v>
      </c>
      <c r="C445" s="6">
        <v>1586</v>
      </c>
      <c r="D445" s="6">
        <v>420</v>
      </c>
      <c r="E445" s="2" t="s">
        <v>1061</v>
      </c>
    </row>
    <row r="446" spans="1:5" x14ac:dyDescent="0.25">
      <c r="A446" t="s">
        <v>1062</v>
      </c>
      <c r="B446" t="s">
        <v>1063</v>
      </c>
      <c r="C446" s="6">
        <v>0</v>
      </c>
      <c r="D446" s="6">
        <v>0</v>
      </c>
    </row>
    <row r="447" spans="1:5" x14ac:dyDescent="0.25">
      <c r="A447" t="s">
        <v>1064</v>
      </c>
      <c r="B447" t="s">
        <v>1065</v>
      </c>
      <c r="C447" s="6">
        <v>129</v>
      </c>
      <c r="D447" s="6">
        <v>117</v>
      </c>
    </row>
    <row r="448" spans="1:5" x14ac:dyDescent="0.25">
      <c r="A448" t="s">
        <v>1066</v>
      </c>
      <c r="B448" t="s">
        <v>1067</v>
      </c>
      <c r="C448" s="6">
        <v>6692</v>
      </c>
      <c r="D448" s="6">
        <v>6997</v>
      </c>
    </row>
    <row r="449" spans="1:5" x14ac:dyDescent="0.25">
      <c r="A449" t="s">
        <v>1068</v>
      </c>
      <c r="B449" t="s">
        <v>1069</v>
      </c>
      <c r="C449" s="6">
        <v>5568</v>
      </c>
      <c r="D449" s="6">
        <v>5494</v>
      </c>
    </row>
    <row r="450" spans="1:5" x14ac:dyDescent="0.25">
      <c r="A450" t="s">
        <v>1072</v>
      </c>
      <c r="B450" t="s">
        <v>1073</v>
      </c>
      <c r="C450" s="6">
        <v>0</v>
      </c>
      <c r="D450" s="6">
        <v>0</v>
      </c>
    </row>
    <row r="451" spans="1:5" s="3" customFormat="1" x14ac:dyDescent="0.25">
      <c r="A451" s="3" t="s">
        <v>21940</v>
      </c>
      <c r="C451" s="5">
        <f>SUM(C435:C450)</f>
        <v>151930</v>
      </c>
      <c r="D451" s="5">
        <f>SUM(D435:D450)</f>
        <v>157663</v>
      </c>
      <c r="E451" s="4"/>
    </row>
    <row r="452" spans="1:5" ht="30" x14ac:dyDescent="0.25">
      <c r="A452" t="s">
        <v>1074</v>
      </c>
      <c r="B452" t="s">
        <v>1075</v>
      </c>
      <c r="C452" s="6">
        <v>300</v>
      </c>
      <c r="D452" s="6">
        <v>1300</v>
      </c>
      <c r="E452" s="2" t="s">
        <v>1076</v>
      </c>
    </row>
    <row r="453" spans="1:5" x14ac:dyDescent="0.25">
      <c r="A453" t="s">
        <v>1079</v>
      </c>
      <c r="B453" t="s">
        <v>1080</v>
      </c>
      <c r="C453" s="6">
        <v>200</v>
      </c>
      <c r="D453" s="6">
        <v>200</v>
      </c>
    </row>
    <row r="454" spans="1:5" x14ac:dyDescent="0.25">
      <c r="A454" t="s">
        <v>1093</v>
      </c>
      <c r="B454" t="s">
        <v>1094</v>
      </c>
      <c r="C454" s="6">
        <v>500</v>
      </c>
      <c r="D454" s="6">
        <v>500</v>
      </c>
    </row>
    <row r="455" spans="1:5" x14ac:dyDescent="0.25">
      <c r="A455" t="s">
        <v>1095</v>
      </c>
      <c r="B455" t="s">
        <v>1096</v>
      </c>
      <c r="C455" s="6">
        <v>200</v>
      </c>
      <c r="D455" s="6">
        <v>300</v>
      </c>
      <c r="E455" s="2" t="s">
        <v>1097</v>
      </c>
    </row>
    <row r="456" spans="1:5" ht="30" x14ac:dyDescent="0.25">
      <c r="A456" t="s">
        <v>1098</v>
      </c>
      <c r="B456" t="s">
        <v>1099</v>
      </c>
      <c r="C456" s="6">
        <v>0</v>
      </c>
      <c r="D456" s="6">
        <v>1700</v>
      </c>
      <c r="E456" s="2" t="s">
        <v>1100</v>
      </c>
    </row>
    <row r="457" spans="1:5" x14ac:dyDescent="0.25">
      <c r="A457" t="s">
        <v>1145</v>
      </c>
      <c r="B457" t="s">
        <v>1146</v>
      </c>
      <c r="C457" s="6">
        <v>244</v>
      </c>
      <c r="D457" s="6">
        <v>311</v>
      </c>
      <c r="E457" s="2" t="s">
        <v>947</v>
      </c>
    </row>
    <row r="458" spans="1:5" x14ac:dyDescent="0.25">
      <c r="A458" t="s">
        <v>1159</v>
      </c>
      <c r="B458" t="s">
        <v>1160</v>
      </c>
      <c r="C458" s="6">
        <v>1600</v>
      </c>
      <c r="D458" s="6">
        <v>1600</v>
      </c>
    </row>
    <row r="459" spans="1:5" x14ac:dyDescent="0.25">
      <c r="A459" t="s">
        <v>1185</v>
      </c>
      <c r="B459" t="s">
        <v>1186</v>
      </c>
      <c r="C459" s="6">
        <v>104419</v>
      </c>
      <c r="D459" s="6">
        <v>109640</v>
      </c>
    </row>
    <row r="460" spans="1:5" x14ac:dyDescent="0.25">
      <c r="A460" t="s">
        <v>1187</v>
      </c>
      <c r="B460" t="s">
        <v>1188</v>
      </c>
      <c r="C460" s="6">
        <v>49552</v>
      </c>
      <c r="D460" s="6">
        <v>47917</v>
      </c>
    </row>
    <row r="461" spans="1:5" x14ac:dyDescent="0.25">
      <c r="A461" t="s">
        <v>1191</v>
      </c>
      <c r="B461" t="s">
        <v>1192</v>
      </c>
      <c r="C461" s="6">
        <v>2420</v>
      </c>
      <c r="D461" s="6">
        <v>420</v>
      </c>
      <c r="E461" s="2" t="s">
        <v>1193</v>
      </c>
    </row>
    <row r="462" spans="1:5" x14ac:dyDescent="0.25">
      <c r="A462" t="s">
        <v>1196</v>
      </c>
      <c r="B462" t="s">
        <v>1197</v>
      </c>
      <c r="C462" s="6">
        <v>2233</v>
      </c>
      <c r="D462" s="6">
        <v>2285</v>
      </c>
    </row>
    <row r="463" spans="1:5" x14ac:dyDescent="0.25">
      <c r="A463" t="s">
        <v>1198</v>
      </c>
      <c r="B463" t="s">
        <v>1199</v>
      </c>
      <c r="C463" s="6">
        <v>5910</v>
      </c>
      <c r="D463" s="6">
        <v>6171</v>
      </c>
    </row>
    <row r="464" spans="1:5" x14ac:dyDescent="0.25">
      <c r="A464" t="s">
        <v>1200</v>
      </c>
      <c r="B464" t="s">
        <v>1201</v>
      </c>
      <c r="C464" s="6">
        <v>10211</v>
      </c>
      <c r="D464" s="6">
        <v>12174</v>
      </c>
    </row>
    <row r="465" spans="1:5" s="3" customFormat="1" x14ac:dyDescent="0.25">
      <c r="A465" s="3" t="s">
        <v>21939</v>
      </c>
      <c r="C465" s="5">
        <f>SUM(C452:C464)</f>
        <v>177789</v>
      </c>
      <c r="D465" s="5">
        <f>SUM(D452:D464)</f>
        <v>184518</v>
      </c>
      <c r="E465" s="4"/>
    </row>
    <row r="466" spans="1:5" x14ac:dyDescent="0.25">
      <c r="A466" t="s">
        <v>1208</v>
      </c>
      <c r="B466" t="s">
        <v>1209</v>
      </c>
      <c r="C466" s="6">
        <v>475</v>
      </c>
      <c r="D466" s="6">
        <v>475</v>
      </c>
    </row>
    <row r="467" spans="1:5" x14ac:dyDescent="0.25">
      <c r="A467" t="s">
        <v>1210</v>
      </c>
      <c r="B467" t="s">
        <v>1211</v>
      </c>
      <c r="C467" s="6">
        <v>400</v>
      </c>
      <c r="D467" s="6">
        <v>300</v>
      </c>
    </row>
    <row r="468" spans="1:5" ht="45" x14ac:dyDescent="0.25">
      <c r="A468" t="s">
        <v>1224</v>
      </c>
      <c r="B468" t="s">
        <v>1225</v>
      </c>
      <c r="C468" s="6">
        <v>866</v>
      </c>
      <c r="D468" s="6">
        <v>600</v>
      </c>
      <c r="E468" s="2" t="s">
        <v>1226</v>
      </c>
    </row>
    <row r="469" spans="1:5" x14ac:dyDescent="0.25">
      <c r="A469" t="s">
        <v>1227</v>
      </c>
      <c r="B469" t="s">
        <v>1228</v>
      </c>
      <c r="C469" s="6">
        <v>950</v>
      </c>
      <c r="D469" s="6">
        <v>500</v>
      </c>
      <c r="E469" s="2" t="s">
        <v>1229</v>
      </c>
    </row>
    <row r="470" spans="1:5" x14ac:dyDescent="0.25">
      <c r="A470" t="s">
        <v>1258</v>
      </c>
      <c r="B470" t="s">
        <v>1259</v>
      </c>
      <c r="C470" s="6">
        <v>561</v>
      </c>
      <c r="D470" s="6">
        <v>361</v>
      </c>
      <c r="E470" s="2" t="s">
        <v>947</v>
      </c>
    </row>
    <row r="471" spans="1:5" x14ac:dyDescent="0.25">
      <c r="A471" t="s">
        <v>1270</v>
      </c>
      <c r="B471" t="s">
        <v>1271</v>
      </c>
      <c r="C471" s="6">
        <v>2029</v>
      </c>
      <c r="D471" s="6">
        <v>0</v>
      </c>
    </row>
    <row r="472" spans="1:5" x14ac:dyDescent="0.25">
      <c r="A472" t="s">
        <v>1274</v>
      </c>
      <c r="B472" t="s">
        <v>1275</v>
      </c>
      <c r="C472" s="6">
        <v>122494</v>
      </c>
      <c r="D472" s="6">
        <v>128619</v>
      </c>
    </row>
    <row r="473" spans="1:5" x14ac:dyDescent="0.25">
      <c r="A473" t="s">
        <v>1276</v>
      </c>
      <c r="B473" t="s">
        <v>1277</v>
      </c>
      <c r="C473" s="6">
        <v>40293</v>
      </c>
      <c r="D473" s="6">
        <v>42307</v>
      </c>
    </row>
    <row r="474" spans="1:5" x14ac:dyDescent="0.25">
      <c r="A474" t="s">
        <v>1280</v>
      </c>
      <c r="B474" t="s">
        <v>1281</v>
      </c>
      <c r="C474" s="6">
        <v>3420</v>
      </c>
      <c r="D474" s="6">
        <v>0</v>
      </c>
    </row>
    <row r="475" spans="1:5" ht="45" x14ac:dyDescent="0.25">
      <c r="A475" t="s">
        <v>1282</v>
      </c>
      <c r="B475" t="s">
        <v>1283</v>
      </c>
      <c r="C475" s="6">
        <v>40760</v>
      </c>
      <c r="D475" s="6">
        <v>10760</v>
      </c>
      <c r="E475" s="2" t="s">
        <v>1284</v>
      </c>
    </row>
    <row r="476" spans="1:5" x14ac:dyDescent="0.25">
      <c r="A476" t="s">
        <v>1285</v>
      </c>
      <c r="B476" t="s">
        <v>1286</v>
      </c>
      <c r="C476" s="6">
        <v>5479</v>
      </c>
      <c r="D476" s="6">
        <v>3302</v>
      </c>
    </row>
    <row r="477" spans="1:5" x14ac:dyDescent="0.25">
      <c r="A477" t="s">
        <v>1287</v>
      </c>
      <c r="B477" t="s">
        <v>1288</v>
      </c>
      <c r="C477" s="6">
        <v>7868</v>
      </c>
      <c r="D477" s="6">
        <v>8368</v>
      </c>
    </row>
    <row r="478" spans="1:5" x14ac:dyDescent="0.25">
      <c r="A478" t="s">
        <v>1289</v>
      </c>
      <c r="B478" t="s">
        <v>1290</v>
      </c>
      <c r="C478" s="6">
        <v>10300</v>
      </c>
      <c r="D478" s="6">
        <v>12308</v>
      </c>
    </row>
    <row r="479" spans="1:5" s="3" customFormat="1" x14ac:dyDescent="0.25">
      <c r="A479" s="3" t="s">
        <v>21941</v>
      </c>
      <c r="C479" s="5">
        <f>SUM(C466:C478)</f>
        <v>235895</v>
      </c>
      <c r="D479" s="5">
        <f>SUM(D466:D478)</f>
        <v>207900</v>
      </c>
      <c r="E479" s="4"/>
    </row>
    <row r="480" spans="1:5" x14ac:dyDescent="0.25">
      <c r="A480" t="s">
        <v>1295</v>
      </c>
      <c r="B480" t="s">
        <v>1296</v>
      </c>
      <c r="C480" s="6">
        <v>250</v>
      </c>
      <c r="D480" s="6">
        <v>250</v>
      </c>
    </row>
    <row r="481" spans="1:5" x14ac:dyDescent="0.25">
      <c r="A481" t="s">
        <v>1297</v>
      </c>
      <c r="B481" t="s">
        <v>1298</v>
      </c>
      <c r="C481" s="6">
        <v>350</v>
      </c>
      <c r="D481" s="6">
        <v>350</v>
      </c>
    </row>
    <row r="482" spans="1:5" x14ac:dyDescent="0.25">
      <c r="A482" t="s">
        <v>1299</v>
      </c>
      <c r="B482" t="s">
        <v>1300</v>
      </c>
      <c r="C482" s="6">
        <v>140</v>
      </c>
      <c r="D482" s="6">
        <v>75</v>
      </c>
      <c r="E482" s="2" t="s">
        <v>1301</v>
      </c>
    </row>
    <row r="483" spans="1:5" x14ac:dyDescent="0.25">
      <c r="A483" t="s">
        <v>1306</v>
      </c>
      <c r="B483" t="s">
        <v>1307</v>
      </c>
      <c r="C483" s="6">
        <v>300</v>
      </c>
      <c r="D483" s="6">
        <v>300</v>
      </c>
      <c r="E483" s="2" t="s">
        <v>1308</v>
      </c>
    </row>
    <row r="484" spans="1:5" ht="30" x14ac:dyDescent="0.25">
      <c r="A484" t="s">
        <v>1313</v>
      </c>
      <c r="B484" t="s">
        <v>1314</v>
      </c>
      <c r="C484" s="6">
        <v>720</v>
      </c>
      <c r="D484" s="6">
        <v>600</v>
      </c>
      <c r="E484" s="2" t="s">
        <v>1315</v>
      </c>
    </row>
    <row r="485" spans="1:5" ht="45" x14ac:dyDescent="0.25">
      <c r="A485" t="s">
        <v>1316</v>
      </c>
      <c r="B485" t="s">
        <v>1317</v>
      </c>
      <c r="C485" s="6">
        <v>281</v>
      </c>
      <c r="D485" s="6">
        <v>132</v>
      </c>
      <c r="E485" s="2" t="s">
        <v>1318</v>
      </c>
    </row>
    <row r="486" spans="1:5" x14ac:dyDescent="0.25">
      <c r="A486" t="s">
        <v>1319</v>
      </c>
      <c r="B486" t="s">
        <v>1320</v>
      </c>
      <c r="C486" s="6">
        <v>500</v>
      </c>
      <c r="D486" s="6">
        <v>500</v>
      </c>
      <c r="E486" s="2" t="s">
        <v>1321</v>
      </c>
    </row>
    <row r="487" spans="1:5" x14ac:dyDescent="0.25">
      <c r="A487" t="s">
        <v>1346</v>
      </c>
      <c r="B487" t="s">
        <v>1347</v>
      </c>
      <c r="C487" s="6">
        <v>841</v>
      </c>
      <c r="D487" s="6">
        <v>597</v>
      </c>
      <c r="E487" s="2" t="s">
        <v>947</v>
      </c>
    </row>
    <row r="488" spans="1:5" x14ac:dyDescent="0.25">
      <c r="A488" t="s">
        <v>1356</v>
      </c>
      <c r="B488" t="s">
        <v>1357</v>
      </c>
      <c r="C488" s="6">
        <v>500</v>
      </c>
      <c r="D488" s="6">
        <v>500</v>
      </c>
      <c r="E488" s="2" t="s">
        <v>1358</v>
      </c>
    </row>
    <row r="489" spans="1:5" ht="45" x14ac:dyDescent="0.25">
      <c r="A489" t="s">
        <v>1359</v>
      </c>
      <c r="B489" t="s">
        <v>1360</v>
      </c>
      <c r="C489" s="6">
        <v>3725</v>
      </c>
      <c r="D489" s="6">
        <v>3600</v>
      </c>
      <c r="E489" s="2" t="s">
        <v>1361</v>
      </c>
    </row>
    <row r="490" spans="1:5" x14ac:dyDescent="0.25">
      <c r="A490" t="s">
        <v>1364</v>
      </c>
      <c r="B490" t="s">
        <v>1365</v>
      </c>
      <c r="C490" s="6">
        <v>99573</v>
      </c>
      <c r="D490" s="6">
        <v>104551</v>
      </c>
    </row>
    <row r="491" spans="1:5" x14ac:dyDescent="0.25">
      <c r="A491" t="s">
        <v>1366</v>
      </c>
      <c r="B491" t="s">
        <v>1367</v>
      </c>
      <c r="C491" s="6">
        <v>22233</v>
      </c>
      <c r="D491" s="6">
        <v>23344</v>
      </c>
    </row>
    <row r="492" spans="1:5" x14ac:dyDescent="0.25">
      <c r="A492" t="s">
        <v>1370</v>
      </c>
      <c r="B492" t="s">
        <v>1371</v>
      </c>
      <c r="C492" s="6">
        <v>2420</v>
      </c>
      <c r="D492" s="6">
        <v>420</v>
      </c>
      <c r="E492" s="2" t="s">
        <v>1372</v>
      </c>
    </row>
    <row r="493" spans="1:5" x14ac:dyDescent="0.25">
      <c r="A493" t="s">
        <v>1375</v>
      </c>
      <c r="B493" t="s">
        <v>1376</v>
      </c>
      <c r="C493" s="6">
        <v>1766</v>
      </c>
      <c r="D493" s="6">
        <v>1854</v>
      </c>
    </row>
    <row r="494" spans="1:5" x14ac:dyDescent="0.25">
      <c r="A494" t="s">
        <v>1377</v>
      </c>
      <c r="B494" t="s">
        <v>1378</v>
      </c>
      <c r="C494" s="6">
        <v>4568</v>
      </c>
      <c r="D494" s="6">
        <v>5116</v>
      </c>
    </row>
    <row r="495" spans="1:5" x14ac:dyDescent="0.25">
      <c r="A495" t="s">
        <v>1379</v>
      </c>
      <c r="B495" t="s">
        <v>1380</v>
      </c>
      <c r="C495" s="6">
        <v>7567</v>
      </c>
      <c r="D495" s="6">
        <v>7626</v>
      </c>
    </row>
    <row r="496" spans="1:5" s="3" customFormat="1" x14ac:dyDescent="0.25">
      <c r="A496" s="3" t="s">
        <v>21942</v>
      </c>
      <c r="C496" s="5">
        <f>SUM(C480:C495)</f>
        <v>145734</v>
      </c>
      <c r="D496" s="5">
        <f>SUM(D480:D495)</f>
        <v>149815</v>
      </c>
      <c r="E496" s="4"/>
    </row>
    <row r="497" spans="1:5" x14ac:dyDescent="0.25">
      <c r="A497" t="s">
        <v>1385</v>
      </c>
      <c r="B497" t="s">
        <v>1386</v>
      </c>
      <c r="C497" s="6">
        <v>250</v>
      </c>
      <c r="D497" s="6">
        <v>200</v>
      </c>
    </row>
    <row r="498" spans="1:5" x14ac:dyDescent="0.25">
      <c r="A498" t="s">
        <v>1387</v>
      </c>
      <c r="B498" t="s">
        <v>1388</v>
      </c>
      <c r="C498" s="6">
        <v>150</v>
      </c>
      <c r="D498" s="6">
        <v>100</v>
      </c>
    </row>
    <row r="499" spans="1:5" x14ac:dyDescent="0.25">
      <c r="A499" t="s">
        <v>1401</v>
      </c>
      <c r="B499" t="s">
        <v>1402</v>
      </c>
      <c r="C499" s="6">
        <v>200</v>
      </c>
      <c r="D499" s="6">
        <v>200</v>
      </c>
    </row>
    <row r="500" spans="1:5" x14ac:dyDescent="0.25">
      <c r="A500" t="s">
        <v>1403</v>
      </c>
      <c r="B500" t="s">
        <v>1404</v>
      </c>
      <c r="C500" s="6">
        <v>300</v>
      </c>
      <c r="D500" s="6">
        <v>250</v>
      </c>
    </row>
    <row r="501" spans="1:5" x14ac:dyDescent="0.25">
      <c r="A501" t="s">
        <v>1405</v>
      </c>
      <c r="B501" t="s">
        <v>1406</v>
      </c>
      <c r="C501" s="6">
        <v>750</v>
      </c>
      <c r="D501" s="6">
        <v>750</v>
      </c>
    </row>
    <row r="502" spans="1:5" x14ac:dyDescent="0.25">
      <c r="A502" t="s">
        <v>1423</v>
      </c>
      <c r="B502" t="s">
        <v>1424</v>
      </c>
      <c r="C502" s="6">
        <v>0</v>
      </c>
      <c r="D502" s="6">
        <v>75</v>
      </c>
    </row>
    <row r="503" spans="1:5" x14ac:dyDescent="0.25">
      <c r="A503" t="s">
        <v>1431</v>
      </c>
      <c r="B503" t="s">
        <v>1432</v>
      </c>
      <c r="C503" s="6">
        <v>841</v>
      </c>
      <c r="D503" s="6">
        <v>597</v>
      </c>
      <c r="E503" s="2" t="s">
        <v>947</v>
      </c>
    </row>
    <row r="504" spans="1:5" x14ac:dyDescent="0.25">
      <c r="A504" t="s">
        <v>1435</v>
      </c>
      <c r="B504" t="s">
        <v>1436</v>
      </c>
      <c r="C504" s="6">
        <v>0</v>
      </c>
      <c r="D504" s="6">
        <v>300</v>
      </c>
    </row>
    <row r="505" spans="1:5" x14ac:dyDescent="0.25">
      <c r="A505" t="s">
        <v>1441</v>
      </c>
      <c r="B505" t="s">
        <v>1442</v>
      </c>
      <c r="C505" s="6">
        <v>200</v>
      </c>
      <c r="D505" s="6">
        <v>200</v>
      </c>
    </row>
    <row r="506" spans="1:5" x14ac:dyDescent="0.25">
      <c r="A506" t="s">
        <v>1443</v>
      </c>
      <c r="B506" t="s">
        <v>1444</v>
      </c>
      <c r="C506" s="6">
        <v>1200</v>
      </c>
      <c r="D506" s="6">
        <v>1200</v>
      </c>
    </row>
    <row r="507" spans="1:5" x14ac:dyDescent="0.25">
      <c r="A507" t="s">
        <v>1447</v>
      </c>
      <c r="B507" t="s">
        <v>1448</v>
      </c>
      <c r="C507" s="6">
        <v>123152</v>
      </c>
      <c r="D507" s="6">
        <v>129310</v>
      </c>
    </row>
    <row r="508" spans="1:5" x14ac:dyDescent="0.25">
      <c r="A508" t="s">
        <v>1449</v>
      </c>
      <c r="B508" t="s">
        <v>1450</v>
      </c>
      <c r="C508" s="6">
        <v>43747</v>
      </c>
      <c r="D508" s="6">
        <v>45935</v>
      </c>
    </row>
    <row r="509" spans="1:5" x14ac:dyDescent="0.25">
      <c r="A509" t="s">
        <v>1453</v>
      </c>
      <c r="B509" t="s">
        <v>1454</v>
      </c>
      <c r="C509" s="6">
        <v>2000</v>
      </c>
      <c r="D509" s="6">
        <v>420</v>
      </c>
    </row>
    <row r="510" spans="1:5" x14ac:dyDescent="0.25">
      <c r="A510" t="s">
        <v>1457</v>
      </c>
      <c r="B510" t="s">
        <v>1458</v>
      </c>
      <c r="C510" s="6">
        <v>634</v>
      </c>
      <c r="D510" s="6">
        <v>666</v>
      </c>
    </row>
    <row r="511" spans="1:5" x14ac:dyDescent="0.25">
      <c r="A511" t="s">
        <v>1459</v>
      </c>
      <c r="B511" t="s">
        <v>1460</v>
      </c>
      <c r="C511" s="6">
        <v>8032</v>
      </c>
      <c r="D511" s="6">
        <v>8549</v>
      </c>
    </row>
    <row r="512" spans="1:5" x14ac:dyDescent="0.25">
      <c r="A512" t="s">
        <v>1461</v>
      </c>
      <c r="B512" t="s">
        <v>1462</v>
      </c>
      <c r="C512" s="6">
        <v>11634</v>
      </c>
      <c r="D512" s="6">
        <v>11713</v>
      </c>
    </row>
    <row r="513" spans="1:5" s="3" customFormat="1" x14ac:dyDescent="0.25">
      <c r="A513" s="3" t="s">
        <v>21943</v>
      </c>
      <c r="C513" s="5">
        <f>SUM(C497:C512)</f>
        <v>193090</v>
      </c>
      <c r="D513" s="5">
        <f>SUM(D497:D512)</f>
        <v>200465</v>
      </c>
      <c r="E513" s="4"/>
    </row>
    <row r="514" spans="1:5" x14ac:dyDescent="0.25">
      <c r="A514" t="s">
        <v>1467</v>
      </c>
      <c r="B514" t="s">
        <v>1468</v>
      </c>
      <c r="C514" s="6">
        <v>500</v>
      </c>
      <c r="D514" s="6">
        <v>500</v>
      </c>
    </row>
    <row r="515" spans="1:5" x14ac:dyDescent="0.25">
      <c r="A515" t="s">
        <v>1469</v>
      </c>
      <c r="B515" t="s">
        <v>1470</v>
      </c>
      <c r="C515" s="6">
        <v>400</v>
      </c>
      <c r="D515" s="6">
        <v>300</v>
      </c>
    </row>
    <row r="516" spans="1:5" x14ac:dyDescent="0.25">
      <c r="A516" t="s">
        <v>1471</v>
      </c>
      <c r="B516" t="s">
        <v>1472</v>
      </c>
      <c r="C516" s="6">
        <v>300</v>
      </c>
      <c r="D516" s="6">
        <v>300</v>
      </c>
    </row>
    <row r="517" spans="1:5" x14ac:dyDescent="0.25">
      <c r="A517" t="s">
        <v>1473</v>
      </c>
      <c r="B517" t="s">
        <v>1474</v>
      </c>
      <c r="C517" s="6">
        <v>1500</v>
      </c>
      <c r="D517" s="6">
        <v>1500</v>
      </c>
    </row>
    <row r="518" spans="1:5" x14ac:dyDescent="0.25">
      <c r="A518" t="s">
        <v>1477</v>
      </c>
      <c r="B518" t="s">
        <v>1478</v>
      </c>
      <c r="C518" s="6">
        <v>10000</v>
      </c>
      <c r="D518" s="6">
        <v>10750</v>
      </c>
      <c r="E518" s="2" t="s">
        <v>1479</v>
      </c>
    </row>
    <row r="519" spans="1:5" x14ac:dyDescent="0.25">
      <c r="A519" t="s">
        <v>1484</v>
      </c>
      <c r="B519" t="s">
        <v>1485</v>
      </c>
      <c r="C519" s="6">
        <v>3250</v>
      </c>
      <c r="D519" s="6">
        <v>3250</v>
      </c>
      <c r="E519" s="2" t="s">
        <v>1486</v>
      </c>
    </row>
    <row r="520" spans="1:5" ht="30" x14ac:dyDescent="0.25">
      <c r="A520" t="s">
        <v>1487</v>
      </c>
      <c r="B520" t="s">
        <v>1488</v>
      </c>
      <c r="C520" s="6">
        <v>3000</v>
      </c>
      <c r="D520" s="6">
        <v>0</v>
      </c>
      <c r="E520" s="2" t="s">
        <v>1489</v>
      </c>
    </row>
    <row r="521" spans="1:5" ht="30" x14ac:dyDescent="0.25">
      <c r="A521" t="s">
        <v>1492</v>
      </c>
      <c r="B521" t="s">
        <v>1493</v>
      </c>
      <c r="C521" s="6">
        <v>2000</v>
      </c>
      <c r="D521" s="6">
        <v>1500</v>
      </c>
      <c r="E521" s="2" t="s">
        <v>1494</v>
      </c>
    </row>
    <row r="522" spans="1:5" ht="45" x14ac:dyDescent="0.25">
      <c r="A522" t="s">
        <v>1519</v>
      </c>
      <c r="B522" t="s">
        <v>1520</v>
      </c>
      <c r="C522" s="6">
        <v>133273</v>
      </c>
      <c r="D522" s="6">
        <v>155033</v>
      </c>
      <c r="E522" s="2" t="s">
        <v>1521</v>
      </c>
    </row>
    <row r="523" spans="1:5" x14ac:dyDescent="0.25">
      <c r="A523" t="s">
        <v>1522</v>
      </c>
      <c r="B523" t="s">
        <v>1523</v>
      </c>
      <c r="C523" s="6">
        <v>1075</v>
      </c>
      <c r="D523" s="6">
        <v>824</v>
      </c>
      <c r="E523" s="2" t="s">
        <v>947</v>
      </c>
    </row>
    <row r="524" spans="1:5" ht="30" x14ac:dyDescent="0.25">
      <c r="A524" t="s">
        <v>1532</v>
      </c>
      <c r="B524" t="s">
        <v>1533</v>
      </c>
      <c r="C524" s="6">
        <v>0</v>
      </c>
      <c r="D524" s="6">
        <v>150</v>
      </c>
      <c r="E524" s="2" t="s">
        <v>1534</v>
      </c>
    </row>
    <row r="525" spans="1:5" ht="30" x14ac:dyDescent="0.25">
      <c r="A525" t="s">
        <v>1535</v>
      </c>
      <c r="B525" t="s">
        <v>1536</v>
      </c>
      <c r="C525" s="6">
        <v>3750</v>
      </c>
      <c r="D525" s="6">
        <v>3000</v>
      </c>
      <c r="E525" s="2" t="s">
        <v>1537</v>
      </c>
    </row>
    <row r="526" spans="1:5" x14ac:dyDescent="0.25">
      <c r="A526" t="s">
        <v>1540</v>
      </c>
      <c r="B526" t="s">
        <v>1541</v>
      </c>
      <c r="C526" s="6">
        <v>97314</v>
      </c>
      <c r="D526" s="6">
        <v>102180</v>
      </c>
    </row>
    <row r="527" spans="1:5" x14ac:dyDescent="0.25">
      <c r="A527" t="s">
        <v>1542</v>
      </c>
      <c r="B527" t="s">
        <v>1543</v>
      </c>
      <c r="C527" s="6">
        <v>52237</v>
      </c>
      <c r="D527" s="6">
        <v>52029</v>
      </c>
    </row>
    <row r="528" spans="1:5" x14ac:dyDescent="0.25">
      <c r="A528" t="s">
        <v>1546</v>
      </c>
      <c r="B528" t="s">
        <v>1547</v>
      </c>
      <c r="C528" s="6">
        <v>2000</v>
      </c>
      <c r="D528" s="6">
        <v>0</v>
      </c>
    </row>
    <row r="529" spans="1:5" x14ac:dyDescent="0.25">
      <c r="A529" t="s">
        <v>1550</v>
      </c>
      <c r="B529" t="s">
        <v>1551</v>
      </c>
      <c r="C529" s="6">
        <v>2168</v>
      </c>
      <c r="D529" s="6">
        <v>2236</v>
      </c>
    </row>
    <row r="530" spans="1:5" x14ac:dyDescent="0.25">
      <c r="A530" t="s">
        <v>1552</v>
      </c>
      <c r="B530" t="s">
        <v>1553</v>
      </c>
      <c r="C530" s="6">
        <v>5607</v>
      </c>
      <c r="D530" s="6">
        <v>6168</v>
      </c>
    </row>
    <row r="531" spans="1:5" x14ac:dyDescent="0.25">
      <c r="A531" t="s">
        <v>1554</v>
      </c>
      <c r="B531" t="s">
        <v>1555</v>
      </c>
      <c r="C531" s="6">
        <v>11881</v>
      </c>
      <c r="D531" s="6">
        <v>10212</v>
      </c>
    </row>
    <row r="532" spans="1:5" s="3" customFormat="1" x14ac:dyDescent="0.25">
      <c r="A532" s="3" t="s">
        <v>21944</v>
      </c>
      <c r="C532" s="5">
        <f>SUM(C514:C531)</f>
        <v>330255</v>
      </c>
      <c r="D532" s="5">
        <f>SUM(D514:D531)</f>
        <v>349932</v>
      </c>
      <c r="E532" s="4"/>
    </row>
    <row r="533" spans="1:5" x14ac:dyDescent="0.25">
      <c r="A533" t="s">
        <v>21822</v>
      </c>
      <c r="B533" t="s">
        <v>21833</v>
      </c>
      <c r="C533" s="6">
        <v>0</v>
      </c>
      <c r="D533" s="6">
        <v>1250</v>
      </c>
    </row>
    <row r="534" spans="1:5" x14ac:dyDescent="0.25">
      <c r="A534" t="s">
        <v>21823</v>
      </c>
      <c r="B534" t="s">
        <v>21834</v>
      </c>
      <c r="C534" s="6">
        <v>0</v>
      </c>
      <c r="D534" s="6">
        <v>1500</v>
      </c>
    </row>
    <row r="535" spans="1:5" x14ac:dyDescent="0.25">
      <c r="A535" t="s">
        <v>21824</v>
      </c>
      <c r="B535" t="s">
        <v>21835</v>
      </c>
      <c r="C535" s="6">
        <v>0</v>
      </c>
      <c r="D535" s="6">
        <v>300</v>
      </c>
    </row>
    <row r="536" spans="1:5" x14ac:dyDescent="0.25">
      <c r="A536" t="s">
        <v>21825</v>
      </c>
      <c r="B536" t="s">
        <v>21836</v>
      </c>
      <c r="C536" s="6">
        <v>0</v>
      </c>
      <c r="D536" s="6">
        <v>50</v>
      </c>
    </row>
    <row r="537" spans="1:5" x14ac:dyDescent="0.25">
      <c r="A537" t="s">
        <v>21826</v>
      </c>
      <c r="B537" t="s">
        <v>21837</v>
      </c>
      <c r="C537" s="6">
        <v>0</v>
      </c>
      <c r="D537" s="6">
        <v>2500</v>
      </c>
    </row>
    <row r="538" spans="1:5" x14ac:dyDescent="0.25">
      <c r="A538" t="s">
        <v>21827</v>
      </c>
      <c r="B538" t="s">
        <v>21838</v>
      </c>
      <c r="C538" s="6">
        <v>0</v>
      </c>
      <c r="D538" s="6">
        <v>300</v>
      </c>
    </row>
    <row r="539" spans="1:5" x14ac:dyDescent="0.25">
      <c r="A539" t="s">
        <v>21828</v>
      </c>
      <c r="B539" t="s">
        <v>21839</v>
      </c>
      <c r="C539" s="6">
        <v>0</v>
      </c>
      <c r="D539" s="6">
        <v>750</v>
      </c>
    </row>
    <row r="540" spans="1:5" x14ac:dyDescent="0.25">
      <c r="A540" t="s">
        <v>21829</v>
      </c>
      <c r="B540" t="s">
        <v>21840</v>
      </c>
      <c r="C540" s="6">
        <v>0</v>
      </c>
      <c r="D540" s="6">
        <v>1650</v>
      </c>
    </row>
    <row r="541" spans="1:5" x14ac:dyDescent="0.25">
      <c r="A541" t="s">
        <v>21830</v>
      </c>
      <c r="B541" t="s">
        <v>21841</v>
      </c>
      <c r="C541" s="6">
        <v>0</v>
      </c>
      <c r="D541" s="6">
        <v>250</v>
      </c>
    </row>
    <row r="542" spans="1:5" x14ac:dyDescent="0.25">
      <c r="A542" t="s">
        <v>21831</v>
      </c>
      <c r="B542" t="s">
        <v>21842</v>
      </c>
      <c r="C542" s="6">
        <v>0</v>
      </c>
      <c r="D542" s="6">
        <v>2000</v>
      </c>
    </row>
    <row r="543" spans="1:5" x14ac:dyDescent="0.25">
      <c r="A543" t="s">
        <v>21832</v>
      </c>
      <c r="B543" t="s">
        <v>21843</v>
      </c>
      <c r="C543" s="6">
        <v>0</v>
      </c>
      <c r="D543" s="6">
        <v>6000</v>
      </c>
    </row>
    <row r="544" spans="1:5" s="3" customFormat="1" x14ac:dyDescent="0.25">
      <c r="A544" s="3" t="s">
        <v>21945</v>
      </c>
      <c r="C544" s="5">
        <f>SUM(C533:C543)</f>
        <v>0</v>
      </c>
      <c r="D544" s="5">
        <f>SUM(D533:D543)</f>
        <v>16550</v>
      </c>
      <c r="E544" s="4"/>
    </row>
    <row r="545" spans="1:5" ht="30" x14ac:dyDescent="0.25">
      <c r="A545" t="s">
        <v>1560</v>
      </c>
      <c r="B545" t="s">
        <v>1561</v>
      </c>
      <c r="C545" s="6">
        <v>2200</v>
      </c>
      <c r="D545" s="6">
        <v>1000</v>
      </c>
      <c r="E545" s="2" t="s">
        <v>1562</v>
      </c>
    </row>
    <row r="546" spans="1:5" x14ac:dyDescent="0.25">
      <c r="A546" t="s">
        <v>1563</v>
      </c>
      <c r="B546" t="s">
        <v>1564</v>
      </c>
      <c r="C546" s="6">
        <v>4000</v>
      </c>
      <c r="D546" s="6">
        <v>2000</v>
      </c>
      <c r="E546" s="2" t="s">
        <v>1565</v>
      </c>
    </row>
    <row r="547" spans="1:5" ht="90" x14ac:dyDescent="0.25">
      <c r="A547" t="s">
        <v>1566</v>
      </c>
      <c r="B547" t="s">
        <v>1567</v>
      </c>
      <c r="C547" s="6">
        <v>12370</v>
      </c>
      <c r="D547" s="6">
        <v>13135</v>
      </c>
      <c r="E547" s="2" t="s">
        <v>1568</v>
      </c>
    </row>
    <row r="548" spans="1:5" ht="30" x14ac:dyDescent="0.25">
      <c r="A548" t="s">
        <v>1569</v>
      </c>
      <c r="B548" t="s">
        <v>1570</v>
      </c>
      <c r="C548" s="6">
        <v>5000</v>
      </c>
      <c r="D548" s="6">
        <v>5000</v>
      </c>
      <c r="E548" s="2" t="s">
        <v>1571</v>
      </c>
    </row>
    <row r="549" spans="1:5" ht="75" x14ac:dyDescent="0.25">
      <c r="A549" t="s">
        <v>1574</v>
      </c>
      <c r="B549" t="s">
        <v>1575</v>
      </c>
      <c r="C549" s="6">
        <v>8250</v>
      </c>
      <c r="D549" s="6">
        <v>8500</v>
      </c>
      <c r="E549" s="2" t="s">
        <v>1576</v>
      </c>
    </row>
    <row r="550" spans="1:5" ht="75" x14ac:dyDescent="0.25">
      <c r="A550" t="s">
        <v>1579</v>
      </c>
      <c r="B550" t="s">
        <v>1580</v>
      </c>
      <c r="C550" s="6">
        <v>300</v>
      </c>
      <c r="D550" s="6">
        <v>450</v>
      </c>
      <c r="E550" s="2" t="s">
        <v>1581</v>
      </c>
    </row>
    <row r="551" spans="1:5" ht="90" x14ac:dyDescent="0.25">
      <c r="A551" t="s">
        <v>1582</v>
      </c>
      <c r="B551" t="s">
        <v>1583</v>
      </c>
      <c r="C551" s="6">
        <v>3450</v>
      </c>
      <c r="D551" s="6">
        <v>3000</v>
      </c>
      <c r="E551" s="2" t="s">
        <v>1584</v>
      </c>
    </row>
    <row r="552" spans="1:5" ht="90" x14ac:dyDescent="0.25">
      <c r="A552" t="s">
        <v>1585</v>
      </c>
      <c r="B552" t="s">
        <v>1586</v>
      </c>
      <c r="C552" s="6">
        <v>1139</v>
      </c>
      <c r="D552" s="6">
        <v>1550</v>
      </c>
      <c r="E552" s="2" t="s">
        <v>1587</v>
      </c>
    </row>
    <row r="553" spans="1:5" ht="45" x14ac:dyDescent="0.25">
      <c r="A553" t="s">
        <v>1588</v>
      </c>
      <c r="B553" t="s">
        <v>1589</v>
      </c>
      <c r="C553" s="6">
        <v>1000</v>
      </c>
      <c r="D553" s="6">
        <v>1000</v>
      </c>
      <c r="E553" s="2" t="s">
        <v>1590</v>
      </c>
    </row>
    <row r="554" spans="1:5" ht="45" x14ac:dyDescent="0.25">
      <c r="A554" t="s">
        <v>1591</v>
      </c>
      <c r="B554" t="s">
        <v>1592</v>
      </c>
      <c r="C554" s="6">
        <v>15000</v>
      </c>
      <c r="D554" s="6">
        <v>15000</v>
      </c>
      <c r="E554" s="2" t="s">
        <v>1593</v>
      </c>
    </row>
    <row r="555" spans="1:5" x14ac:dyDescent="0.25">
      <c r="A555" t="s">
        <v>1618</v>
      </c>
      <c r="B555" t="s">
        <v>1619</v>
      </c>
      <c r="C555" s="6">
        <v>24107</v>
      </c>
      <c r="D555" s="6">
        <v>0</v>
      </c>
    </row>
    <row r="556" spans="1:5" x14ac:dyDescent="0.25">
      <c r="A556" t="s">
        <v>1620</v>
      </c>
      <c r="B556" t="s">
        <v>1621</v>
      </c>
      <c r="C556" s="6">
        <v>1172</v>
      </c>
      <c r="D556" s="6">
        <v>1049</v>
      </c>
      <c r="E556" s="2" t="s">
        <v>947</v>
      </c>
    </row>
    <row r="557" spans="1:5" ht="30" x14ac:dyDescent="0.25">
      <c r="A557" t="s">
        <v>1630</v>
      </c>
      <c r="B557" t="s">
        <v>1631</v>
      </c>
      <c r="C557" s="6">
        <v>1800</v>
      </c>
      <c r="D557" s="6">
        <v>1800</v>
      </c>
      <c r="E557" s="2" t="s">
        <v>1632</v>
      </c>
    </row>
    <row r="558" spans="1:5" ht="150" x14ac:dyDescent="0.25">
      <c r="A558" t="s">
        <v>1633</v>
      </c>
      <c r="B558" t="s">
        <v>1634</v>
      </c>
      <c r="C558" s="6">
        <v>10100</v>
      </c>
      <c r="D558" s="6">
        <v>15100</v>
      </c>
      <c r="E558" s="2" t="s">
        <v>1635</v>
      </c>
    </row>
    <row r="559" spans="1:5" x14ac:dyDescent="0.25">
      <c r="A559" t="s">
        <v>1638</v>
      </c>
      <c r="B559" t="s">
        <v>1639</v>
      </c>
      <c r="C559" s="6">
        <v>231815</v>
      </c>
      <c r="D559" s="6">
        <v>272993</v>
      </c>
    </row>
    <row r="560" spans="1:5" x14ac:dyDescent="0.25">
      <c r="A560" t="s">
        <v>1640</v>
      </c>
      <c r="B560" t="s">
        <v>1641</v>
      </c>
      <c r="C560" s="6">
        <v>53680</v>
      </c>
      <c r="D560" s="6">
        <v>121878</v>
      </c>
    </row>
    <row r="561" spans="1:5" x14ac:dyDescent="0.25">
      <c r="A561" t="s">
        <v>1644</v>
      </c>
      <c r="B561" t="s">
        <v>1645</v>
      </c>
      <c r="C561" s="6">
        <v>7180</v>
      </c>
      <c r="D561" s="6">
        <v>2100</v>
      </c>
      <c r="E561" s="2" t="s">
        <v>1646</v>
      </c>
    </row>
    <row r="562" spans="1:5" x14ac:dyDescent="0.25">
      <c r="A562" t="s">
        <v>1649</v>
      </c>
      <c r="B562" t="s">
        <v>1650</v>
      </c>
      <c r="C562" s="6">
        <v>4772</v>
      </c>
      <c r="D562" s="6">
        <v>5726</v>
      </c>
    </row>
    <row r="563" spans="1:5" x14ac:dyDescent="0.25">
      <c r="A563" t="s">
        <v>1651</v>
      </c>
      <c r="B563" t="s">
        <v>1652</v>
      </c>
      <c r="C563" s="6">
        <v>12445</v>
      </c>
      <c r="D563" s="6">
        <v>15695</v>
      </c>
    </row>
    <row r="564" spans="1:5" x14ac:dyDescent="0.25">
      <c r="A564" t="s">
        <v>1653</v>
      </c>
      <c r="B564" t="s">
        <v>1654</v>
      </c>
      <c r="C564" s="6">
        <v>32314</v>
      </c>
      <c r="D564" s="6">
        <v>38249</v>
      </c>
    </row>
    <row r="565" spans="1:5" x14ac:dyDescent="0.25">
      <c r="A565" t="s">
        <v>1657</v>
      </c>
      <c r="B565" t="s">
        <v>1658</v>
      </c>
      <c r="C565" s="6">
        <v>0</v>
      </c>
      <c r="D565" s="6">
        <v>0</v>
      </c>
    </row>
    <row r="566" spans="1:5" s="3" customFormat="1" x14ac:dyDescent="0.25">
      <c r="A566" s="3" t="s">
        <v>21946</v>
      </c>
      <c r="C566" s="5">
        <f>SUM(C545:C565)</f>
        <v>432094</v>
      </c>
      <c r="D566" s="5">
        <f>SUM(D545:D565)</f>
        <v>525225</v>
      </c>
      <c r="E566" s="4"/>
    </row>
    <row r="567" spans="1:5" x14ac:dyDescent="0.25">
      <c r="A567" t="s">
        <v>1659</v>
      </c>
      <c r="B567" t="s">
        <v>1660</v>
      </c>
      <c r="C567" s="6">
        <v>300</v>
      </c>
      <c r="D567" s="6">
        <v>300</v>
      </c>
    </row>
    <row r="568" spans="1:5" x14ac:dyDescent="0.25">
      <c r="A568" t="s">
        <v>1669</v>
      </c>
      <c r="B568" t="s">
        <v>1670</v>
      </c>
      <c r="C568" s="6">
        <v>20500</v>
      </c>
      <c r="D568" s="6">
        <v>2000</v>
      </c>
    </row>
    <row r="569" spans="1:5" x14ac:dyDescent="0.25">
      <c r="A569" t="s">
        <v>1671</v>
      </c>
      <c r="B569" t="s">
        <v>1672</v>
      </c>
      <c r="C569" s="6">
        <v>1000</v>
      </c>
      <c r="D569" s="6">
        <v>1000</v>
      </c>
    </row>
    <row r="570" spans="1:5" x14ac:dyDescent="0.25">
      <c r="A570" t="s">
        <v>1675</v>
      </c>
      <c r="B570" t="s">
        <v>1676</v>
      </c>
      <c r="C570" s="6">
        <v>1500</v>
      </c>
      <c r="D570" s="6">
        <v>0</v>
      </c>
    </row>
    <row r="571" spans="1:5" x14ac:dyDescent="0.25">
      <c r="A571" t="s">
        <v>1681</v>
      </c>
      <c r="B571" t="s">
        <v>1682</v>
      </c>
      <c r="C571" s="6">
        <v>4000</v>
      </c>
      <c r="D571" s="6">
        <v>0</v>
      </c>
    </row>
    <row r="572" spans="1:5" x14ac:dyDescent="0.25">
      <c r="A572" t="s">
        <v>1687</v>
      </c>
      <c r="B572" t="s">
        <v>1688</v>
      </c>
      <c r="C572" s="6">
        <v>10000</v>
      </c>
      <c r="D572" s="6">
        <v>10000</v>
      </c>
    </row>
    <row r="573" spans="1:5" x14ac:dyDescent="0.25">
      <c r="A573" t="s">
        <v>1723</v>
      </c>
      <c r="B573" t="s">
        <v>1724</v>
      </c>
      <c r="C573" s="6">
        <v>0</v>
      </c>
      <c r="D573" s="6">
        <v>20000</v>
      </c>
      <c r="E573" s="2" t="s">
        <v>1725</v>
      </c>
    </row>
    <row r="574" spans="1:5" x14ac:dyDescent="0.25">
      <c r="A574" t="s">
        <v>1726</v>
      </c>
      <c r="B574" t="s">
        <v>1727</v>
      </c>
      <c r="C574" s="6">
        <v>8892</v>
      </c>
      <c r="D574" s="6">
        <v>0</v>
      </c>
    </row>
    <row r="575" spans="1:5" x14ac:dyDescent="0.25">
      <c r="A575" t="s">
        <v>1728</v>
      </c>
      <c r="B575" t="s">
        <v>1729</v>
      </c>
      <c r="C575" s="6">
        <v>680</v>
      </c>
      <c r="D575" s="6">
        <v>1530</v>
      </c>
    </row>
    <row r="576" spans="1:5" s="3" customFormat="1" x14ac:dyDescent="0.25">
      <c r="A576" s="3" t="s">
        <v>21947</v>
      </c>
      <c r="C576" s="5">
        <f>SUM(C567:C575)</f>
        <v>46872</v>
      </c>
      <c r="D576" s="5">
        <f>SUM(D567:D575)</f>
        <v>34830</v>
      </c>
      <c r="E576" s="4"/>
    </row>
    <row r="577" spans="1:5" x14ac:dyDescent="0.25">
      <c r="A577" t="s">
        <v>1738</v>
      </c>
      <c r="B577" t="s">
        <v>1739</v>
      </c>
      <c r="C577" s="6">
        <v>2500</v>
      </c>
      <c r="D577" s="6">
        <v>4000</v>
      </c>
      <c r="E577" s="2" t="s">
        <v>1740</v>
      </c>
    </row>
    <row r="578" spans="1:5" x14ac:dyDescent="0.25">
      <c r="A578" t="s">
        <v>1741</v>
      </c>
      <c r="B578" t="s">
        <v>1742</v>
      </c>
      <c r="C578" s="6">
        <v>1000</v>
      </c>
      <c r="D578" s="6">
        <v>1000</v>
      </c>
    </row>
    <row r="579" spans="1:5" ht="90" x14ac:dyDescent="0.25">
      <c r="A579" t="s">
        <v>1743</v>
      </c>
      <c r="B579" t="s">
        <v>1744</v>
      </c>
      <c r="C579" s="6">
        <v>2100</v>
      </c>
      <c r="D579" s="6">
        <v>2000</v>
      </c>
      <c r="E579" s="2" t="s">
        <v>1745</v>
      </c>
    </row>
    <row r="580" spans="1:5" x14ac:dyDescent="0.25">
      <c r="A580" t="s">
        <v>1746</v>
      </c>
      <c r="B580" t="s">
        <v>1747</v>
      </c>
      <c r="C580" s="6">
        <v>100</v>
      </c>
      <c r="D580" s="6">
        <v>2500</v>
      </c>
      <c r="E580" s="2" t="s">
        <v>1748</v>
      </c>
    </row>
    <row r="581" spans="1:5" x14ac:dyDescent="0.25">
      <c r="A581" t="s">
        <v>1757</v>
      </c>
      <c r="B581" t="s">
        <v>1758</v>
      </c>
      <c r="C581" s="6">
        <v>1000</v>
      </c>
      <c r="D581" s="6">
        <v>1500</v>
      </c>
    </row>
    <row r="582" spans="1:5" ht="60" x14ac:dyDescent="0.25">
      <c r="A582" t="s">
        <v>1759</v>
      </c>
      <c r="B582" t="s">
        <v>1760</v>
      </c>
      <c r="C582" s="6">
        <v>400</v>
      </c>
      <c r="D582" s="6">
        <v>4150</v>
      </c>
      <c r="E582" s="2" t="s">
        <v>1761</v>
      </c>
    </row>
    <row r="583" spans="1:5" ht="105" x14ac:dyDescent="0.25">
      <c r="A583" t="s">
        <v>1764</v>
      </c>
      <c r="B583" t="s">
        <v>1765</v>
      </c>
      <c r="C583" s="6">
        <v>23000</v>
      </c>
      <c r="D583" s="6">
        <v>26000</v>
      </c>
      <c r="E583" s="2" t="s">
        <v>1766</v>
      </c>
    </row>
    <row r="584" spans="1:5" x14ac:dyDescent="0.25">
      <c r="A584" t="s">
        <v>1785</v>
      </c>
      <c r="B584" t="s">
        <v>1786</v>
      </c>
      <c r="C584" s="6">
        <v>970</v>
      </c>
      <c r="D584" s="6">
        <v>0</v>
      </c>
    </row>
    <row r="585" spans="1:5" ht="75" x14ac:dyDescent="0.25">
      <c r="A585" t="s">
        <v>1791</v>
      </c>
      <c r="B585" t="s">
        <v>1792</v>
      </c>
      <c r="C585" s="6">
        <v>87179</v>
      </c>
      <c r="D585" s="6">
        <v>103700</v>
      </c>
      <c r="E585" s="2" t="s">
        <v>1793</v>
      </c>
    </row>
    <row r="586" spans="1:5" x14ac:dyDescent="0.25">
      <c r="A586" t="s">
        <v>1794</v>
      </c>
      <c r="B586" t="s">
        <v>1795</v>
      </c>
      <c r="C586" s="6">
        <v>1365</v>
      </c>
      <c r="D586" s="6">
        <v>1767</v>
      </c>
      <c r="E586" s="2" t="s">
        <v>947</v>
      </c>
    </row>
    <row r="587" spans="1:5" x14ac:dyDescent="0.25">
      <c r="A587" t="s">
        <v>1802</v>
      </c>
      <c r="B587" t="s">
        <v>1803</v>
      </c>
      <c r="C587" s="6">
        <v>500</v>
      </c>
      <c r="D587" s="6">
        <v>500</v>
      </c>
    </row>
    <row r="588" spans="1:5" ht="30" x14ac:dyDescent="0.25">
      <c r="A588" t="s">
        <v>1804</v>
      </c>
      <c r="B588" t="s">
        <v>1805</v>
      </c>
      <c r="C588" s="6">
        <v>1800</v>
      </c>
      <c r="D588" s="6">
        <v>2000</v>
      </c>
      <c r="E588" s="2" t="s">
        <v>1806</v>
      </c>
    </row>
    <row r="589" spans="1:5" x14ac:dyDescent="0.25">
      <c r="A589" t="s">
        <v>1811</v>
      </c>
      <c r="B589" t="s">
        <v>1812</v>
      </c>
      <c r="C589" s="6">
        <v>202406</v>
      </c>
      <c r="D589" s="6">
        <v>212527</v>
      </c>
    </row>
    <row r="590" spans="1:5" x14ac:dyDescent="0.25">
      <c r="A590" t="s">
        <v>1813</v>
      </c>
      <c r="B590" t="s">
        <v>1814</v>
      </c>
      <c r="C590" s="6">
        <v>36531</v>
      </c>
      <c r="D590" s="6">
        <v>38357</v>
      </c>
    </row>
    <row r="591" spans="1:5" x14ac:dyDescent="0.25">
      <c r="A591" t="s">
        <v>1817</v>
      </c>
      <c r="B591" t="s">
        <v>1818</v>
      </c>
      <c r="C591" s="6">
        <v>3420</v>
      </c>
      <c r="D591" s="6">
        <v>420</v>
      </c>
      <c r="E591" s="2" t="s">
        <v>1819</v>
      </c>
    </row>
    <row r="592" spans="1:5" ht="30" x14ac:dyDescent="0.25">
      <c r="A592" t="s">
        <v>1820</v>
      </c>
      <c r="B592" t="s">
        <v>1821</v>
      </c>
      <c r="C592" s="6">
        <v>0</v>
      </c>
      <c r="D592" s="6">
        <v>35000</v>
      </c>
      <c r="E592" s="2" t="s">
        <v>1822</v>
      </c>
    </row>
    <row r="593" spans="1:5" x14ac:dyDescent="0.25">
      <c r="A593" t="s">
        <v>1823</v>
      </c>
      <c r="B593" t="s">
        <v>1824</v>
      </c>
      <c r="C593" s="6">
        <v>3465</v>
      </c>
      <c r="D593" s="6">
        <v>6315</v>
      </c>
    </row>
    <row r="594" spans="1:5" x14ac:dyDescent="0.25">
      <c r="A594" t="s">
        <v>1825</v>
      </c>
      <c r="B594" t="s">
        <v>1826</v>
      </c>
      <c r="C594" s="6">
        <v>9574</v>
      </c>
      <c r="D594" s="6">
        <v>10568</v>
      </c>
    </row>
    <row r="595" spans="1:5" x14ac:dyDescent="0.25">
      <c r="A595" t="s">
        <v>1827</v>
      </c>
      <c r="B595" t="s">
        <v>1828</v>
      </c>
      <c r="C595" s="6">
        <v>20471</v>
      </c>
      <c r="D595" s="6">
        <v>23068</v>
      </c>
    </row>
    <row r="596" spans="1:5" s="3" customFormat="1" x14ac:dyDescent="0.25">
      <c r="A596" s="3" t="s">
        <v>21948</v>
      </c>
      <c r="C596" s="5">
        <f>SUM(C577:C595)</f>
        <v>397781</v>
      </c>
      <c r="D596" s="5">
        <f>SUM(D577:D595)</f>
        <v>475372</v>
      </c>
      <c r="E596" s="4"/>
    </row>
    <row r="597" spans="1:5" x14ac:dyDescent="0.25">
      <c r="A597" t="s">
        <v>1835</v>
      </c>
      <c r="B597" t="s">
        <v>1836</v>
      </c>
      <c r="C597" s="6">
        <v>1000</v>
      </c>
      <c r="D597" s="6">
        <v>1000</v>
      </c>
      <c r="E597" s="2" t="s">
        <v>1837</v>
      </c>
    </row>
    <row r="598" spans="1:5" x14ac:dyDescent="0.25">
      <c r="A598" t="s">
        <v>1838</v>
      </c>
      <c r="B598" t="s">
        <v>1839</v>
      </c>
      <c r="C598" s="6">
        <v>2300</v>
      </c>
      <c r="D598" s="6">
        <v>2000</v>
      </c>
    </row>
    <row r="599" spans="1:5" x14ac:dyDescent="0.25">
      <c r="A599" t="s">
        <v>1840</v>
      </c>
      <c r="B599" t="s">
        <v>1841</v>
      </c>
      <c r="C599" s="6">
        <v>950</v>
      </c>
      <c r="D599" s="6">
        <v>100</v>
      </c>
    </row>
    <row r="600" spans="1:5" x14ac:dyDescent="0.25">
      <c r="A600" t="s">
        <v>1842</v>
      </c>
      <c r="B600" t="s">
        <v>1843</v>
      </c>
      <c r="C600" s="6">
        <v>1500</v>
      </c>
      <c r="D600" s="6">
        <v>1500</v>
      </c>
    </row>
    <row r="601" spans="1:5" x14ac:dyDescent="0.25">
      <c r="A601" t="s">
        <v>1846</v>
      </c>
      <c r="B601" t="s">
        <v>1847</v>
      </c>
      <c r="C601" s="6">
        <v>5000</v>
      </c>
      <c r="D601" s="6">
        <v>5300</v>
      </c>
      <c r="E601" s="2" t="s">
        <v>1848</v>
      </c>
    </row>
    <row r="602" spans="1:5" x14ac:dyDescent="0.25">
      <c r="A602" t="s">
        <v>1851</v>
      </c>
      <c r="B602" t="s">
        <v>1852</v>
      </c>
      <c r="C602" s="6">
        <v>0</v>
      </c>
      <c r="D602" s="6">
        <v>500</v>
      </c>
    </row>
    <row r="603" spans="1:5" x14ac:dyDescent="0.25">
      <c r="A603" t="s">
        <v>1853</v>
      </c>
      <c r="B603" t="s">
        <v>1854</v>
      </c>
      <c r="C603" s="6">
        <v>0</v>
      </c>
      <c r="D603" s="6">
        <v>500</v>
      </c>
    </row>
    <row r="604" spans="1:5" x14ac:dyDescent="0.25">
      <c r="A604" t="s">
        <v>1855</v>
      </c>
      <c r="B604" t="s">
        <v>1856</v>
      </c>
      <c r="C604" s="6">
        <v>12250</v>
      </c>
      <c r="D604" s="6">
        <v>0</v>
      </c>
      <c r="E604" s="2" t="s">
        <v>1857</v>
      </c>
    </row>
    <row r="605" spans="1:5" x14ac:dyDescent="0.25">
      <c r="A605" t="s">
        <v>1882</v>
      </c>
      <c r="B605" t="s">
        <v>1883</v>
      </c>
      <c r="C605" s="6">
        <v>6400</v>
      </c>
      <c r="D605" s="6">
        <v>0</v>
      </c>
      <c r="E605" s="2" t="s">
        <v>1857</v>
      </c>
    </row>
    <row r="606" spans="1:5" x14ac:dyDescent="0.25">
      <c r="A606" t="s">
        <v>1884</v>
      </c>
      <c r="B606" t="s">
        <v>1885</v>
      </c>
      <c r="C606" s="6">
        <v>2197</v>
      </c>
      <c r="D606" s="6">
        <v>553</v>
      </c>
      <c r="E606" s="2" t="s">
        <v>947</v>
      </c>
    </row>
    <row r="607" spans="1:5" ht="60" x14ac:dyDescent="0.25">
      <c r="A607" t="s">
        <v>1894</v>
      </c>
      <c r="B607" t="s">
        <v>1895</v>
      </c>
      <c r="C607" s="6">
        <v>6100</v>
      </c>
      <c r="D607" s="6">
        <v>6100</v>
      </c>
      <c r="E607" s="2" t="s">
        <v>1896</v>
      </c>
    </row>
    <row r="608" spans="1:5" x14ac:dyDescent="0.25">
      <c r="A608" t="s">
        <v>1899</v>
      </c>
      <c r="B608" t="s">
        <v>1900</v>
      </c>
      <c r="C608" s="6">
        <v>387185</v>
      </c>
      <c r="D608" s="6">
        <v>272334</v>
      </c>
    </row>
    <row r="609" spans="1:5" x14ac:dyDescent="0.25">
      <c r="A609" t="s">
        <v>1901</v>
      </c>
      <c r="B609" t="s">
        <v>1902</v>
      </c>
      <c r="C609" s="6">
        <v>34766</v>
      </c>
      <c r="D609" s="6">
        <v>32607</v>
      </c>
    </row>
    <row r="610" spans="1:5" x14ac:dyDescent="0.25">
      <c r="A610" t="s">
        <v>1905</v>
      </c>
      <c r="B610" t="s">
        <v>1906</v>
      </c>
      <c r="C610" s="6">
        <v>6500</v>
      </c>
      <c r="D610" s="6">
        <v>0</v>
      </c>
    </row>
    <row r="611" spans="1:5" x14ac:dyDescent="0.25">
      <c r="A611" t="s">
        <v>1907</v>
      </c>
      <c r="B611" t="s">
        <v>1908</v>
      </c>
      <c r="C611" s="6">
        <v>20000</v>
      </c>
      <c r="D611" s="6">
        <v>22000</v>
      </c>
      <c r="E611" s="2" t="s">
        <v>1909</v>
      </c>
    </row>
    <row r="612" spans="1:5" x14ac:dyDescent="0.25">
      <c r="A612" t="s">
        <v>1910</v>
      </c>
      <c r="B612" t="s">
        <v>1911</v>
      </c>
      <c r="C612" s="6">
        <v>7648</v>
      </c>
      <c r="D612" s="6">
        <v>6105</v>
      </c>
    </row>
    <row r="613" spans="1:5" x14ac:dyDescent="0.25">
      <c r="A613" t="s">
        <v>1912</v>
      </c>
      <c r="B613" t="s">
        <v>1913</v>
      </c>
      <c r="C613" s="6">
        <v>15823</v>
      </c>
      <c r="D613" s="6">
        <v>12198</v>
      </c>
    </row>
    <row r="614" spans="1:5" x14ac:dyDescent="0.25">
      <c r="A614" t="s">
        <v>1914</v>
      </c>
      <c r="B614" t="s">
        <v>1915</v>
      </c>
      <c r="C614" s="6">
        <v>42002</v>
      </c>
      <c r="D614" s="6">
        <v>23673</v>
      </c>
    </row>
    <row r="615" spans="1:5" s="3" customFormat="1" x14ac:dyDescent="0.25">
      <c r="A615" s="3" t="s">
        <v>21949</v>
      </c>
      <c r="C615" s="5">
        <f>SUM(C597:C614)</f>
        <v>551621</v>
      </c>
      <c r="D615" s="5">
        <f>SUM(D597:D614)</f>
        <v>386470</v>
      </c>
      <c r="E615" s="4"/>
    </row>
    <row r="616" spans="1:5" x14ac:dyDescent="0.25">
      <c r="A616" t="s">
        <v>1918</v>
      </c>
      <c r="B616" t="s">
        <v>1919</v>
      </c>
      <c r="C616" s="6">
        <v>1000</v>
      </c>
      <c r="D616" s="6">
        <v>1200</v>
      </c>
    </row>
    <row r="617" spans="1:5" x14ac:dyDescent="0.25">
      <c r="A617" t="s">
        <v>1920</v>
      </c>
      <c r="B617" t="s">
        <v>1921</v>
      </c>
      <c r="C617" s="6">
        <v>500</v>
      </c>
      <c r="D617" s="6">
        <v>600</v>
      </c>
    </row>
    <row r="618" spans="1:5" x14ac:dyDescent="0.25">
      <c r="A618" t="s">
        <v>1922</v>
      </c>
      <c r="B618" t="s">
        <v>1923</v>
      </c>
      <c r="C618" s="6">
        <v>300</v>
      </c>
      <c r="D618" s="6">
        <v>300</v>
      </c>
    </row>
    <row r="619" spans="1:5" x14ac:dyDescent="0.25">
      <c r="A619" t="s">
        <v>1932</v>
      </c>
      <c r="B619" t="s">
        <v>1933</v>
      </c>
      <c r="C619" s="6">
        <v>0</v>
      </c>
      <c r="D619" s="6">
        <v>500</v>
      </c>
    </row>
    <row r="620" spans="1:5" x14ac:dyDescent="0.25">
      <c r="A620" t="s">
        <v>1934</v>
      </c>
      <c r="B620" t="s">
        <v>1935</v>
      </c>
      <c r="C620" s="6">
        <v>650</v>
      </c>
      <c r="D620" s="6">
        <v>1150</v>
      </c>
    </row>
    <row r="621" spans="1:5" x14ac:dyDescent="0.25">
      <c r="A621" t="s">
        <v>1936</v>
      </c>
      <c r="B621" t="s">
        <v>1937</v>
      </c>
      <c r="C621" s="6">
        <v>600</v>
      </c>
      <c r="D621" s="6">
        <v>1260</v>
      </c>
    </row>
    <row r="622" spans="1:5" x14ac:dyDescent="0.25">
      <c r="A622" t="s">
        <v>1938</v>
      </c>
      <c r="B622" t="s">
        <v>1939</v>
      </c>
      <c r="C622" s="6">
        <v>0</v>
      </c>
      <c r="D622" s="6">
        <v>300</v>
      </c>
    </row>
    <row r="623" spans="1:5" x14ac:dyDescent="0.25">
      <c r="A623" t="s">
        <v>1962</v>
      </c>
      <c r="B623" t="s">
        <v>1963</v>
      </c>
      <c r="C623" s="6">
        <v>0</v>
      </c>
      <c r="D623" s="6">
        <v>268</v>
      </c>
      <c r="E623" s="2" t="s">
        <v>947</v>
      </c>
    </row>
    <row r="624" spans="1:5" x14ac:dyDescent="0.25">
      <c r="A624" t="s">
        <v>1972</v>
      </c>
      <c r="B624" t="s">
        <v>1973</v>
      </c>
      <c r="C624" s="6">
        <v>2350</v>
      </c>
      <c r="D624" s="6">
        <v>4856</v>
      </c>
    </row>
    <row r="625" spans="1:5" x14ac:dyDescent="0.25">
      <c r="A625" t="s">
        <v>1974</v>
      </c>
      <c r="B625" t="s">
        <v>1975</v>
      </c>
      <c r="C625" s="6">
        <v>0</v>
      </c>
      <c r="D625" s="6">
        <v>5000</v>
      </c>
    </row>
    <row r="626" spans="1:5" x14ac:dyDescent="0.25">
      <c r="A626" t="s">
        <v>1976</v>
      </c>
      <c r="B626" t="s">
        <v>1977</v>
      </c>
      <c r="C626" s="6">
        <v>72921</v>
      </c>
      <c r="D626" s="6">
        <v>76567</v>
      </c>
    </row>
    <row r="627" spans="1:5" x14ac:dyDescent="0.25">
      <c r="A627" t="s">
        <v>1978</v>
      </c>
      <c r="B627" t="s">
        <v>1979</v>
      </c>
      <c r="C627" s="6">
        <v>46580</v>
      </c>
      <c r="D627" s="6">
        <v>48909</v>
      </c>
    </row>
    <row r="628" spans="1:5" x14ac:dyDescent="0.25">
      <c r="A628" t="s">
        <v>1982</v>
      </c>
      <c r="B628" t="s">
        <v>1983</v>
      </c>
      <c r="C628" s="6">
        <v>1000</v>
      </c>
      <c r="D628" s="6">
        <v>0</v>
      </c>
    </row>
    <row r="629" spans="1:5" x14ac:dyDescent="0.25">
      <c r="A629" t="s">
        <v>1986</v>
      </c>
      <c r="B629" t="s">
        <v>1987</v>
      </c>
      <c r="C629" s="6">
        <v>1310</v>
      </c>
      <c r="D629" s="6">
        <v>1819</v>
      </c>
    </row>
    <row r="630" spans="1:5" x14ac:dyDescent="0.25">
      <c r="A630" t="s">
        <v>1988</v>
      </c>
      <c r="B630" t="s">
        <v>1989</v>
      </c>
      <c r="C630" s="6">
        <v>3387</v>
      </c>
      <c r="D630" s="6">
        <v>5019</v>
      </c>
    </row>
    <row r="631" spans="1:5" x14ac:dyDescent="0.25">
      <c r="A631" t="s">
        <v>1990</v>
      </c>
      <c r="B631" t="s">
        <v>1991</v>
      </c>
      <c r="C631" s="6">
        <v>7644</v>
      </c>
      <c r="D631" s="6">
        <v>7995</v>
      </c>
    </row>
    <row r="632" spans="1:5" s="3" customFormat="1" x14ac:dyDescent="0.25">
      <c r="A632" s="3" t="s">
        <v>21950</v>
      </c>
      <c r="C632" s="5">
        <f>SUM(C616:C631)</f>
        <v>138242</v>
      </c>
      <c r="D632" s="5">
        <f>SUM(D616:D631)</f>
        <v>155743</v>
      </c>
      <c r="E632" s="4"/>
    </row>
    <row r="633" spans="1:5" x14ac:dyDescent="0.25">
      <c r="A633" t="s">
        <v>1994</v>
      </c>
      <c r="B633" t="s">
        <v>1995</v>
      </c>
      <c r="C633" s="6">
        <v>1700</v>
      </c>
      <c r="D633" s="6">
        <v>1700</v>
      </c>
    </row>
    <row r="634" spans="1:5" x14ac:dyDescent="0.25">
      <c r="A634" t="s">
        <v>1996</v>
      </c>
      <c r="B634" t="s">
        <v>1997</v>
      </c>
      <c r="C634" s="6">
        <v>1500</v>
      </c>
      <c r="D634" s="6">
        <v>1100</v>
      </c>
    </row>
    <row r="635" spans="1:5" x14ac:dyDescent="0.25">
      <c r="A635" t="s">
        <v>1998</v>
      </c>
      <c r="B635" t="s">
        <v>1999</v>
      </c>
      <c r="C635" s="6">
        <v>350</v>
      </c>
      <c r="D635" s="6">
        <v>350</v>
      </c>
    </row>
    <row r="636" spans="1:5" x14ac:dyDescent="0.25">
      <c r="A636" t="s">
        <v>2000</v>
      </c>
      <c r="B636" t="s">
        <v>2001</v>
      </c>
      <c r="C636" s="6">
        <v>100</v>
      </c>
      <c r="D636" s="6">
        <v>100</v>
      </c>
    </row>
    <row r="637" spans="1:5" x14ac:dyDescent="0.25">
      <c r="A637" t="s">
        <v>2004</v>
      </c>
      <c r="B637" t="s">
        <v>2005</v>
      </c>
      <c r="C637" s="6">
        <v>1500</v>
      </c>
      <c r="D637" s="6">
        <v>1500</v>
      </c>
    </row>
    <row r="638" spans="1:5" x14ac:dyDescent="0.25">
      <c r="A638" t="s">
        <v>2006</v>
      </c>
      <c r="B638" t="s">
        <v>2007</v>
      </c>
      <c r="C638" s="6">
        <v>0</v>
      </c>
      <c r="D638" s="6">
        <v>100</v>
      </c>
    </row>
    <row r="639" spans="1:5" x14ac:dyDescent="0.25">
      <c r="A639" t="s">
        <v>2010</v>
      </c>
      <c r="B639" t="s">
        <v>2011</v>
      </c>
      <c r="C639" s="6">
        <v>1000</v>
      </c>
      <c r="D639" s="6">
        <v>1000</v>
      </c>
    </row>
    <row r="640" spans="1:5" x14ac:dyDescent="0.25">
      <c r="A640" t="s">
        <v>2012</v>
      </c>
      <c r="B640" t="s">
        <v>2013</v>
      </c>
      <c r="C640" s="6">
        <v>400</v>
      </c>
      <c r="D640" s="6">
        <v>400</v>
      </c>
    </row>
    <row r="641" spans="1:5" x14ac:dyDescent="0.25">
      <c r="A641" t="s">
        <v>2016</v>
      </c>
      <c r="B641" t="s">
        <v>2017</v>
      </c>
      <c r="C641" s="6">
        <v>2000</v>
      </c>
      <c r="D641" s="6">
        <v>2000</v>
      </c>
    </row>
    <row r="642" spans="1:5" x14ac:dyDescent="0.25">
      <c r="A642" t="s">
        <v>2030</v>
      </c>
      <c r="B642" t="s">
        <v>2031</v>
      </c>
      <c r="C642" s="6">
        <v>0</v>
      </c>
      <c r="D642" s="6">
        <v>1000</v>
      </c>
      <c r="E642" s="2" t="s">
        <v>2032</v>
      </c>
    </row>
    <row r="643" spans="1:5" ht="45" x14ac:dyDescent="0.25">
      <c r="A643" t="s">
        <v>2041</v>
      </c>
      <c r="B643" t="s">
        <v>2042</v>
      </c>
      <c r="C643" s="6">
        <v>845</v>
      </c>
      <c r="D643" s="6">
        <v>357</v>
      </c>
      <c r="E643" s="2" t="s">
        <v>2043</v>
      </c>
    </row>
    <row r="644" spans="1:5" ht="30" x14ac:dyDescent="0.25">
      <c r="A644" t="s">
        <v>2050</v>
      </c>
      <c r="B644" t="s">
        <v>2051</v>
      </c>
      <c r="C644" s="6">
        <v>150</v>
      </c>
      <c r="D644" s="6">
        <v>150</v>
      </c>
      <c r="E644" s="2" t="s">
        <v>2052</v>
      </c>
    </row>
    <row r="645" spans="1:5" ht="30" x14ac:dyDescent="0.25">
      <c r="A645" t="s">
        <v>2053</v>
      </c>
      <c r="B645" t="s">
        <v>2054</v>
      </c>
      <c r="C645" s="6">
        <v>500</v>
      </c>
      <c r="D645" s="6">
        <v>500</v>
      </c>
      <c r="E645" s="2" t="s">
        <v>2052</v>
      </c>
    </row>
    <row r="646" spans="1:5" x14ac:dyDescent="0.25">
      <c r="A646" t="s">
        <v>2055</v>
      </c>
      <c r="B646" t="s">
        <v>2056</v>
      </c>
      <c r="C646" s="6">
        <v>0</v>
      </c>
      <c r="D646" s="6">
        <v>200</v>
      </c>
      <c r="E646" s="2" t="s">
        <v>2057</v>
      </c>
    </row>
    <row r="647" spans="1:5" x14ac:dyDescent="0.25">
      <c r="A647" t="s">
        <v>2058</v>
      </c>
      <c r="B647" t="s">
        <v>2059</v>
      </c>
      <c r="C647" s="6">
        <v>98390</v>
      </c>
      <c r="D647" s="6">
        <v>100938</v>
      </c>
    </row>
    <row r="648" spans="1:5" x14ac:dyDescent="0.25">
      <c r="A648" t="s">
        <v>2060</v>
      </c>
      <c r="B648" t="s">
        <v>2061</v>
      </c>
      <c r="C648" s="6">
        <v>35567</v>
      </c>
      <c r="D648" s="6">
        <v>35567</v>
      </c>
    </row>
    <row r="649" spans="1:5" x14ac:dyDescent="0.25">
      <c r="A649" t="s">
        <v>2064</v>
      </c>
      <c r="B649" t="s">
        <v>2065</v>
      </c>
      <c r="C649" s="6">
        <v>1500</v>
      </c>
      <c r="D649" s="6">
        <v>1500</v>
      </c>
    </row>
    <row r="650" spans="1:5" x14ac:dyDescent="0.25">
      <c r="A650" t="s">
        <v>2068</v>
      </c>
      <c r="B650" t="s">
        <v>2069</v>
      </c>
      <c r="C650" s="6">
        <v>1942</v>
      </c>
      <c r="D650" s="6">
        <v>1979</v>
      </c>
    </row>
    <row r="651" spans="1:5" x14ac:dyDescent="0.25">
      <c r="A651" t="s">
        <v>2070</v>
      </c>
      <c r="B651" t="s">
        <v>2071</v>
      </c>
      <c r="C651" s="6">
        <v>5775</v>
      </c>
      <c r="D651" s="6">
        <v>6113</v>
      </c>
    </row>
    <row r="652" spans="1:5" x14ac:dyDescent="0.25">
      <c r="A652" t="s">
        <v>2072</v>
      </c>
      <c r="B652" t="s">
        <v>2073</v>
      </c>
      <c r="C652" s="6">
        <v>6039</v>
      </c>
      <c r="D652" s="6">
        <v>12655</v>
      </c>
    </row>
    <row r="653" spans="1:5" s="3" customFormat="1" x14ac:dyDescent="0.25">
      <c r="A653" s="3" t="s">
        <v>21951</v>
      </c>
      <c r="C653" s="5">
        <f>SUM(C633:C652)</f>
        <v>159258</v>
      </c>
      <c r="D653" s="5">
        <f>SUM(D633:D652)</f>
        <v>169209</v>
      </c>
      <c r="E653" s="4"/>
    </row>
    <row r="654" spans="1:5" ht="30" x14ac:dyDescent="0.25">
      <c r="A654" t="s">
        <v>2076</v>
      </c>
      <c r="B654" t="s">
        <v>2077</v>
      </c>
      <c r="C654" s="6">
        <v>6500</v>
      </c>
      <c r="D654" s="6">
        <v>6500</v>
      </c>
      <c r="E654" s="2" t="s">
        <v>2078</v>
      </c>
    </row>
    <row r="655" spans="1:5" x14ac:dyDescent="0.25">
      <c r="A655" t="s">
        <v>2079</v>
      </c>
      <c r="B655" t="s">
        <v>2080</v>
      </c>
      <c r="C655" s="6">
        <v>500</v>
      </c>
      <c r="D655" s="6">
        <v>500</v>
      </c>
    </row>
    <row r="656" spans="1:5" ht="30" x14ac:dyDescent="0.25">
      <c r="A656" t="s">
        <v>2081</v>
      </c>
      <c r="B656" t="s">
        <v>2082</v>
      </c>
      <c r="C656" s="6">
        <v>0</v>
      </c>
      <c r="D656" s="6">
        <v>300</v>
      </c>
      <c r="E656" s="2" t="s">
        <v>2083</v>
      </c>
    </row>
    <row r="657" spans="1:5" ht="30" x14ac:dyDescent="0.25">
      <c r="A657" t="s">
        <v>2088</v>
      </c>
      <c r="B657" t="s">
        <v>2089</v>
      </c>
      <c r="C657" s="6">
        <v>0</v>
      </c>
      <c r="D657" s="6">
        <v>1000</v>
      </c>
      <c r="E657" s="2" t="s">
        <v>2090</v>
      </c>
    </row>
    <row r="658" spans="1:5" ht="30" x14ac:dyDescent="0.25">
      <c r="A658" t="s">
        <v>2095</v>
      </c>
      <c r="B658" t="s">
        <v>2096</v>
      </c>
      <c r="C658" s="6">
        <v>0</v>
      </c>
      <c r="D658" s="6">
        <v>400</v>
      </c>
      <c r="E658" s="2" t="s">
        <v>2097</v>
      </c>
    </row>
    <row r="659" spans="1:5" ht="30" x14ac:dyDescent="0.25">
      <c r="A659" t="s">
        <v>2098</v>
      </c>
      <c r="B659" t="s">
        <v>2099</v>
      </c>
      <c r="C659" s="6">
        <v>0</v>
      </c>
      <c r="D659" s="6">
        <v>400</v>
      </c>
      <c r="E659" s="2" t="s">
        <v>2100</v>
      </c>
    </row>
    <row r="660" spans="1:5" ht="30" x14ac:dyDescent="0.25">
      <c r="A660" t="s">
        <v>2103</v>
      </c>
      <c r="B660" t="s">
        <v>2104</v>
      </c>
      <c r="C660" s="6">
        <v>0</v>
      </c>
      <c r="D660" s="6">
        <v>600</v>
      </c>
      <c r="E660" s="2" t="s">
        <v>2105</v>
      </c>
    </row>
    <row r="661" spans="1:5" x14ac:dyDescent="0.25">
      <c r="A661" t="s">
        <v>2116</v>
      </c>
      <c r="B661" t="s">
        <v>2117</v>
      </c>
      <c r="C661" s="6">
        <v>0</v>
      </c>
      <c r="D661" s="6">
        <v>3000</v>
      </c>
      <c r="E661" s="2" t="s">
        <v>2118</v>
      </c>
    </row>
    <row r="662" spans="1:5" ht="45" x14ac:dyDescent="0.25">
      <c r="A662" t="s">
        <v>2119</v>
      </c>
      <c r="B662" t="s">
        <v>2120</v>
      </c>
      <c r="C662" s="6">
        <v>0</v>
      </c>
      <c r="D662" s="6">
        <v>3000</v>
      </c>
      <c r="E662" s="2" t="s">
        <v>2121</v>
      </c>
    </row>
    <row r="663" spans="1:5" ht="45" x14ac:dyDescent="0.25">
      <c r="A663" t="s">
        <v>2128</v>
      </c>
      <c r="B663" t="s">
        <v>2129</v>
      </c>
      <c r="C663" s="6">
        <v>1000</v>
      </c>
      <c r="D663" s="6">
        <v>268</v>
      </c>
      <c r="E663" s="2" t="s">
        <v>2130</v>
      </c>
    </row>
    <row r="664" spans="1:5" x14ac:dyDescent="0.25">
      <c r="A664" t="s">
        <v>2137</v>
      </c>
      <c r="B664" t="s">
        <v>2138</v>
      </c>
      <c r="C664" s="6">
        <v>0</v>
      </c>
      <c r="D664" s="6">
        <v>200</v>
      </c>
      <c r="E664" s="2" t="s">
        <v>2139</v>
      </c>
    </row>
    <row r="665" spans="1:5" x14ac:dyDescent="0.25">
      <c r="A665" t="s">
        <v>2140</v>
      </c>
      <c r="B665" t="s">
        <v>2141</v>
      </c>
      <c r="C665" s="6">
        <v>500</v>
      </c>
      <c r="D665" s="6">
        <v>500</v>
      </c>
    </row>
    <row r="666" spans="1:5" x14ac:dyDescent="0.25">
      <c r="A666" t="s">
        <v>2150</v>
      </c>
      <c r="B666" t="s">
        <v>2151</v>
      </c>
      <c r="C666" s="6">
        <v>500</v>
      </c>
      <c r="D666" s="6">
        <v>0</v>
      </c>
    </row>
    <row r="667" spans="1:5" ht="30" x14ac:dyDescent="0.25">
      <c r="A667" t="s">
        <v>2152</v>
      </c>
      <c r="B667" t="s">
        <v>2153</v>
      </c>
      <c r="C667" s="6">
        <v>79820</v>
      </c>
      <c r="D667" s="6">
        <v>55000</v>
      </c>
      <c r="E667" s="2" t="s">
        <v>2154</v>
      </c>
    </row>
    <row r="668" spans="1:5" x14ac:dyDescent="0.25">
      <c r="A668" t="s">
        <v>2155</v>
      </c>
      <c r="B668" t="s">
        <v>2156</v>
      </c>
      <c r="C668" s="6">
        <v>6106</v>
      </c>
      <c r="D668" s="6">
        <v>4208</v>
      </c>
    </row>
    <row r="669" spans="1:5" s="3" customFormat="1" x14ac:dyDescent="0.25">
      <c r="A669" s="3" t="s">
        <v>21952</v>
      </c>
      <c r="C669" s="5">
        <f>SUM(C654:C668)</f>
        <v>94926</v>
      </c>
      <c r="D669" s="5">
        <f>SUM(D654:D668)</f>
        <v>75876</v>
      </c>
      <c r="E669" s="4"/>
    </row>
    <row r="670" spans="1:5" x14ac:dyDescent="0.25">
      <c r="A670" t="s">
        <v>2163</v>
      </c>
      <c r="B670" t="s">
        <v>2164</v>
      </c>
      <c r="C670" s="6">
        <v>650</v>
      </c>
      <c r="D670" s="6">
        <v>650</v>
      </c>
    </row>
    <row r="671" spans="1:5" x14ac:dyDescent="0.25">
      <c r="A671" t="s">
        <v>2165</v>
      </c>
      <c r="B671" t="s">
        <v>2166</v>
      </c>
      <c r="C671" s="6">
        <v>400</v>
      </c>
      <c r="D671" s="6">
        <v>400</v>
      </c>
    </row>
    <row r="672" spans="1:5" x14ac:dyDescent="0.25">
      <c r="A672" t="s">
        <v>2167</v>
      </c>
      <c r="B672" t="s">
        <v>2168</v>
      </c>
      <c r="C672" s="6">
        <v>600</v>
      </c>
      <c r="D672" s="6">
        <v>600</v>
      </c>
    </row>
    <row r="673" spans="1:5" x14ac:dyDescent="0.25">
      <c r="A673" t="s">
        <v>2169</v>
      </c>
      <c r="B673" t="s">
        <v>2170</v>
      </c>
      <c r="C673" s="6">
        <v>0</v>
      </c>
      <c r="D673" s="6">
        <v>150</v>
      </c>
      <c r="E673" s="2" t="s">
        <v>2171</v>
      </c>
    </row>
    <row r="674" spans="1:5" ht="30" x14ac:dyDescent="0.25">
      <c r="A674" t="s">
        <v>2172</v>
      </c>
      <c r="B674" t="s">
        <v>2173</v>
      </c>
      <c r="C674" s="6">
        <v>0</v>
      </c>
      <c r="D674" s="6">
        <v>1000</v>
      </c>
      <c r="E674" s="2" t="s">
        <v>2174</v>
      </c>
    </row>
    <row r="675" spans="1:5" x14ac:dyDescent="0.25">
      <c r="A675" t="s">
        <v>2175</v>
      </c>
      <c r="B675" t="s">
        <v>2176</v>
      </c>
      <c r="C675" s="6">
        <v>1550</v>
      </c>
      <c r="D675" s="6">
        <v>1400</v>
      </c>
    </row>
    <row r="676" spans="1:5" x14ac:dyDescent="0.25">
      <c r="A676" t="s">
        <v>2181</v>
      </c>
      <c r="B676" t="s">
        <v>2182</v>
      </c>
      <c r="C676" s="6">
        <v>1600</v>
      </c>
      <c r="D676" s="6">
        <v>1000</v>
      </c>
    </row>
    <row r="677" spans="1:5" x14ac:dyDescent="0.25">
      <c r="A677" t="s">
        <v>2183</v>
      </c>
      <c r="B677" t="s">
        <v>2184</v>
      </c>
      <c r="C677" s="6">
        <v>175</v>
      </c>
      <c r="D677" s="6">
        <v>175</v>
      </c>
    </row>
    <row r="678" spans="1:5" ht="30" x14ac:dyDescent="0.25">
      <c r="A678" t="s">
        <v>2187</v>
      </c>
      <c r="B678" t="s">
        <v>2188</v>
      </c>
      <c r="C678" s="6">
        <v>650</v>
      </c>
      <c r="D678" s="6">
        <v>700</v>
      </c>
      <c r="E678" s="2" t="s">
        <v>2189</v>
      </c>
    </row>
    <row r="679" spans="1:5" x14ac:dyDescent="0.25">
      <c r="A679" t="s">
        <v>2194</v>
      </c>
      <c r="B679" t="s">
        <v>2195</v>
      </c>
      <c r="C679" s="6">
        <v>0</v>
      </c>
      <c r="D679" s="6">
        <v>1000</v>
      </c>
      <c r="E679" s="2" t="s">
        <v>2196</v>
      </c>
    </row>
    <row r="680" spans="1:5" ht="30" x14ac:dyDescent="0.25">
      <c r="A680" t="s">
        <v>2211</v>
      </c>
      <c r="B680" t="s">
        <v>2212</v>
      </c>
      <c r="C680" s="6">
        <v>1500</v>
      </c>
      <c r="D680" s="6">
        <v>1500</v>
      </c>
      <c r="E680" s="2" t="s">
        <v>2213</v>
      </c>
    </row>
    <row r="681" spans="1:5" x14ac:dyDescent="0.25">
      <c r="A681" t="s">
        <v>2214</v>
      </c>
      <c r="B681" t="s">
        <v>2215</v>
      </c>
      <c r="C681" s="6">
        <v>357</v>
      </c>
      <c r="D681" s="6">
        <v>0</v>
      </c>
    </row>
    <row r="682" spans="1:5" ht="30" x14ac:dyDescent="0.25">
      <c r="A682" t="s">
        <v>2222</v>
      </c>
      <c r="B682" t="s">
        <v>2223</v>
      </c>
      <c r="C682" s="6">
        <v>0</v>
      </c>
      <c r="D682" s="6">
        <v>200</v>
      </c>
      <c r="E682" s="2" t="s">
        <v>2224</v>
      </c>
    </row>
    <row r="683" spans="1:5" ht="45" x14ac:dyDescent="0.25">
      <c r="A683" t="s">
        <v>2225</v>
      </c>
      <c r="B683" t="s">
        <v>2226</v>
      </c>
      <c r="C683" s="6">
        <v>3000</v>
      </c>
      <c r="D683" s="6">
        <v>3000</v>
      </c>
      <c r="E683" s="2" t="s">
        <v>2227</v>
      </c>
    </row>
    <row r="684" spans="1:5" ht="30" x14ac:dyDescent="0.25">
      <c r="A684" t="s">
        <v>2236</v>
      </c>
      <c r="B684" t="s">
        <v>2237</v>
      </c>
      <c r="C684" s="6">
        <v>420</v>
      </c>
      <c r="D684" s="6">
        <v>840</v>
      </c>
      <c r="E684" s="2" t="s">
        <v>2238</v>
      </c>
    </row>
    <row r="685" spans="1:5" ht="60" x14ac:dyDescent="0.25">
      <c r="A685" t="s">
        <v>2239</v>
      </c>
      <c r="B685" t="s">
        <v>2240</v>
      </c>
      <c r="C685" s="6">
        <v>0</v>
      </c>
      <c r="D685" s="6">
        <v>54720</v>
      </c>
      <c r="E685" s="2" t="s">
        <v>2241</v>
      </c>
    </row>
    <row r="686" spans="1:5" x14ac:dyDescent="0.25">
      <c r="A686" t="s">
        <v>2242</v>
      </c>
      <c r="B686" t="s">
        <v>22075</v>
      </c>
      <c r="C686" s="6">
        <v>0</v>
      </c>
      <c r="D686" s="6">
        <v>4186</v>
      </c>
    </row>
    <row r="687" spans="1:5" s="3" customFormat="1" x14ac:dyDescent="0.25">
      <c r="A687" s="3" t="s">
        <v>21953</v>
      </c>
      <c r="C687" s="5">
        <f>SUM(C670:C686)</f>
        <v>10902</v>
      </c>
      <c r="D687" s="5">
        <f>SUM(D670:D686)</f>
        <v>71521</v>
      </c>
      <c r="E687" s="4"/>
    </row>
    <row r="688" spans="1:5" x14ac:dyDescent="0.25">
      <c r="A688" t="s">
        <v>2250</v>
      </c>
      <c r="B688" t="s">
        <v>2251</v>
      </c>
      <c r="C688" s="6">
        <v>450</v>
      </c>
      <c r="D688" s="6">
        <v>600</v>
      </c>
    </row>
    <row r="689" spans="1:5" x14ac:dyDescent="0.25">
      <c r="A689" t="s">
        <v>2252</v>
      </c>
      <c r="B689" t="s">
        <v>2253</v>
      </c>
      <c r="C689" s="6">
        <v>300</v>
      </c>
      <c r="D689" s="6">
        <v>300</v>
      </c>
    </row>
    <row r="690" spans="1:5" x14ac:dyDescent="0.25">
      <c r="A690" t="s">
        <v>2254</v>
      </c>
      <c r="B690" t="s">
        <v>2255</v>
      </c>
      <c r="C690" s="6">
        <v>650</v>
      </c>
      <c r="D690" s="6">
        <v>400</v>
      </c>
    </row>
    <row r="691" spans="1:5" x14ac:dyDescent="0.25">
      <c r="A691" t="s">
        <v>2256</v>
      </c>
      <c r="B691" t="s">
        <v>2257</v>
      </c>
      <c r="C691" s="6">
        <v>75</v>
      </c>
      <c r="D691" s="6">
        <v>75</v>
      </c>
    </row>
    <row r="692" spans="1:5" x14ac:dyDescent="0.25">
      <c r="A692" t="s">
        <v>2258</v>
      </c>
      <c r="B692" t="s">
        <v>2259</v>
      </c>
      <c r="C692" s="6">
        <v>25</v>
      </c>
      <c r="D692" s="6">
        <v>25</v>
      </c>
    </row>
    <row r="693" spans="1:5" x14ac:dyDescent="0.25">
      <c r="A693" t="s">
        <v>2270</v>
      </c>
      <c r="B693" t="s">
        <v>2271</v>
      </c>
      <c r="C693" s="6">
        <v>85</v>
      </c>
      <c r="D693" s="6">
        <v>85</v>
      </c>
    </row>
    <row r="694" spans="1:5" x14ac:dyDescent="0.25">
      <c r="A694" t="s">
        <v>2274</v>
      </c>
      <c r="B694" t="s">
        <v>2275</v>
      </c>
      <c r="C694" s="6">
        <v>8000</v>
      </c>
      <c r="D694" s="6">
        <v>8000</v>
      </c>
    </row>
    <row r="695" spans="1:5" x14ac:dyDescent="0.25">
      <c r="A695" t="s">
        <v>2294</v>
      </c>
      <c r="B695" t="s">
        <v>2295</v>
      </c>
      <c r="C695" s="6">
        <v>25</v>
      </c>
      <c r="D695" s="6">
        <v>25</v>
      </c>
    </row>
    <row r="696" spans="1:5" x14ac:dyDescent="0.25">
      <c r="A696" t="s">
        <v>2298</v>
      </c>
      <c r="B696" t="s">
        <v>2299</v>
      </c>
      <c r="C696" s="6">
        <v>2000</v>
      </c>
      <c r="D696" s="6">
        <v>2100</v>
      </c>
    </row>
    <row r="697" spans="1:5" x14ac:dyDescent="0.25">
      <c r="A697" t="s">
        <v>2300</v>
      </c>
      <c r="B697" t="s">
        <v>2301</v>
      </c>
      <c r="C697" s="6">
        <v>859</v>
      </c>
      <c r="D697" s="6">
        <v>592</v>
      </c>
      <c r="E697" s="2" t="s">
        <v>947</v>
      </c>
    </row>
    <row r="698" spans="1:5" x14ac:dyDescent="0.25">
      <c r="A698" t="s">
        <v>2308</v>
      </c>
      <c r="B698" t="s">
        <v>2309</v>
      </c>
      <c r="C698" s="6">
        <v>300</v>
      </c>
      <c r="D698" s="6">
        <v>200</v>
      </c>
    </row>
    <row r="699" spans="1:5" x14ac:dyDescent="0.25">
      <c r="A699" t="s">
        <v>2310</v>
      </c>
      <c r="B699" t="s">
        <v>2311</v>
      </c>
      <c r="C699" s="6">
        <v>1100</v>
      </c>
      <c r="D699" s="6">
        <v>1500</v>
      </c>
    </row>
    <row r="700" spans="1:5" x14ac:dyDescent="0.25">
      <c r="A700" t="s">
        <v>2312</v>
      </c>
      <c r="B700" t="s">
        <v>2313</v>
      </c>
      <c r="C700" s="6">
        <v>6000</v>
      </c>
      <c r="D700" s="6">
        <v>6000</v>
      </c>
    </row>
    <row r="701" spans="1:5" x14ac:dyDescent="0.25">
      <c r="A701" t="s">
        <v>2314</v>
      </c>
      <c r="B701" t="s">
        <v>2315</v>
      </c>
      <c r="C701" s="6">
        <v>73102</v>
      </c>
      <c r="D701" s="6">
        <v>76757</v>
      </c>
    </row>
    <row r="702" spans="1:5" x14ac:dyDescent="0.25">
      <c r="A702" t="s">
        <v>2320</v>
      </c>
      <c r="B702" t="s">
        <v>2321</v>
      </c>
      <c r="C702" s="6">
        <v>2920</v>
      </c>
      <c r="D702" s="6">
        <v>420</v>
      </c>
    </row>
    <row r="703" spans="1:5" x14ac:dyDescent="0.25">
      <c r="A703" t="s">
        <v>2322</v>
      </c>
      <c r="B703" t="s">
        <v>2323</v>
      </c>
      <c r="C703" s="6">
        <v>60000</v>
      </c>
      <c r="D703" s="6">
        <v>60000</v>
      </c>
    </row>
    <row r="704" spans="1:5" x14ac:dyDescent="0.25">
      <c r="A704" t="s">
        <v>2324</v>
      </c>
      <c r="B704" t="s">
        <v>2325</v>
      </c>
      <c r="C704" s="6">
        <v>5650</v>
      </c>
      <c r="D704" s="6">
        <v>5703</v>
      </c>
    </row>
    <row r="705" spans="1:5" x14ac:dyDescent="0.25">
      <c r="A705" t="s">
        <v>2326</v>
      </c>
      <c r="B705" t="s">
        <v>2327</v>
      </c>
      <c r="C705" s="6">
        <v>2741</v>
      </c>
      <c r="D705" s="6">
        <v>3070</v>
      </c>
    </row>
    <row r="706" spans="1:5" x14ac:dyDescent="0.25">
      <c r="A706" t="s">
        <v>2328</v>
      </c>
      <c r="B706" t="s">
        <v>2329</v>
      </c>
      <c r="C706" s="6">
        <v>5395</v>
      </c>
      <c r="D706" s="6">
        <v>5429</v>
      </c>
    </row>
    <row r="707" spans="1:5" s="3" customFormat="1" x14ac:dyDescent="0.25">
      <c r="A707" s="3" t="s">
        <v>21954</v>
      </c>
      <c r="C707" s="5">
        <f>SUM(C688:C706)</f>
        <v>169677</v>
      </c>
      <c r="D707" s="5">
        <f>SUM(D688:D706)</f>
        <v>171281</v>
      </c>
      <c r="E707" s="4"/>
    </row>
    <row r="708" spans="1:5" ht="60" x14ac:dyDescent="0.25">
      <c r="A708" t="s">
        <v>2332</v>
      </c>
      <c r="B708" t="s">
        <v>2333</v>
      </c>
      <c r="C708" s="6">
        <v>38000</v>
      </c>
      <c r="D708" s="6">
        <v>35000</v>
      </c>
      <c r="E708" s="2" t="s">
        <v>2334</v>
      </c>
    </row>
    <row r="709" spans="1:5" x14ac:dyDescent="0.25">
      <c r="A709" t="s">
        <v>2335</v>
      </c>
      <c r="B709" t="s">
        <v>2336</v>
      </c>
      <c r="C709" s="6">
        <v>1000</v>
      </c>
      <c r="D709" s="6">
        <v>0</v>
      </c>
    </row>
    <row r="710" spans="1:5" ht="60" x14ac:dyDescent="0.25">
      <c r="A710" t="s">
        <v>2337</v>
      </c>
      <c r="B710" t="s">
        <v>2338</v>
      </c>
      <c r="C710" s="6">
        <v>2000</v>
      </c>
      <c r="D710" s="6">
        <v>2500</v>
      </c>
      <c r="E710" s="2" t="s">
        <v>2339</v>
      </c>
    </row>
    <row r="711" spans="1:5" ht="30" x14ac:dyDescent="0.25">
      <c r="A711" t="s">
        <v>2344</v>
      </c>
      <c r="B711" t="s">
        <v>2345</v>
      </c>
      <c r="C711" s="6">
        <v>4000</v>
      </c>
      <c r="D711" s="6">
        <v>15000</v>
      </c>
      <c r="E711" s="2" t="s">
        <v>2346</v>
      </c>
    </row>
    <row r="712" spans="1:5" x14ac:dyDescent="0.25">
      <c r="A712" t="s">
        <v>2351</v>
      </c>
      <c r="B712" t="s">
        <v>2352</v>
      </c>
      <c r="C712" s="6">
        <v>800</v>
      </c>
      <c r="D712" s="6">
        <v>1000</v>
      </c>
      <c r="E712" s="2" t="s">
        <v>2353</v>
      </c>
    </row>
    <row r="713" spans="1:5" ht="45" x14ac:dyDescent="0.25">
      <c r="A713" t="s">
        <v>2380</v>
      </c>
      <c r="B713" t="s">
        <v>2381</v>
      </c>
      <c r="C713" s="6">
        <v>24485</v>
      </c>
      <c r="D713" s="6">
        <v>36000</v>
      </c>
      <c r="E713" s="2" t="s">
        <v>2382</v>
      </c>
    </row>
    <row r="714" spans="1:5" x14ac:dyDescent="0.25">
      <c r="A714" t="s">
        <v>2383</v>
      </c>
      <c r="B714" t="s">
        <v>2384</v>
      </c>
      <c r="C714" s="6">
        <v>4824</v>
      </c>
      <c r="D714" s="6">
        <v>0</v>
      </c>
    </row>
    <row r="715" spans="1:5" x14ac:dyDescent="0.25">
      <c r="A715" t="s">
        <v>2391</v>
      </c>
      <c r="B715" t="s">
        <v>2392</v>
      </c>
      <c r="C715" s="6">
        <v>500</v>
      </c>
      <c r="D715" s="6">
        <v>300</v>
      </c>
    </row>
    <row r="716" spans="1:5" x14ac:dyDescent="0.25">
      <c r="A716" t="s">
        <v>2393</v>
      </c>
      <c r="B716" t="s">
        <v>2394</v>
      </c>
      <c r="C716" s="6">
        <v>2000</v>
      </c>
      <c r="D716" s="6">
        <v>2500</v>
      </c>
    </row>
    <row r="717" spans="1:5" x14ac:dyDescent="0.25">
      <c r="A717" t="s">
        <v>2395</v>
      </c>
      <c r="B717" t="s">
        <v>2396</v>
      </c>
      <c r="C717" s="6">
        <v>0</v>
      </c>
      <c r="D717" s="6">
        <v>0</v>
      </c>
    </row>
    <row r="718" spans="1:5" x14ac:dyDescent="0.25">
      <c r="A718" t="s">
        <v>2397</v>
      </c>
      <c r="B718" t="s">
        <v>2398</v>
      </c>
      <c r="C718" s="6">
        <v>58593</v>
      </c>
      <c r="D718" s="6">
        <v>0</v>
      </c>
    </row>
    <row r="719" spans="1:5" x14ac:dyDescent="0.25">
      <c r="A719" t="s">
        <v>2403</v>
      </c>
      <c r="B719" t="s">
        <v>2404</v>
      </c>
      <c r="C719" s="6">
        <v>15200</v>
      </c>
      <c r="D719" s="6">
        <v>0</v>
      </c>
    </row>
    <row r="720" spans="1:5" x14ac:dyDescent="0.25">
      <c r="A720" t="s">
        <v>2405</v>
      </c>
      <c r="B720" t="s">
        <v>2406</v>
      </c>
      <c r="C720" s="6">
        <v>0</v>
      </c>
      <c r="D720" s="6">
        <v>5000</v>
      </c>
      <c r="E720" s="2" t="s">
        <v>2407</v>
      </c>
    </row>
    <row r="721" spans="1:5" x14ac:dyDescent="0.25">
      <c r="A721" t="s">
        <v>2408</v>
      </c>
      <c r="B721" t="s">
        <v>2409</v>
      </c>
      <c r="C721" s="6">
        <v>850</v>
      </c>
      <c r="D721" s="6">
        <v>383</v>
      </c>
    </row>
    <row r="722" spans="1:5" x14ac:dyDescent="0.25">
      <c r="A722" t="s">
        <v>2410</v>
      </c>
      <c r="B722" t="s">
        <v>2411</v>
      </c>
      <c r="C722" s="6">
        <v>2197</v>
      </c>
      <c r="D722" s="6">
        <v>0</v>
      </c>
    </row>
    <row r="723" spans="1:5" x14ac:dyDescent="0.25">
      <c r="A723" t="s">
        <v>2412</v>
      </c>
      <c r="B723" t="s">
        <v>2413</v>
      </c>
      <c r="C723" s="6">
        <v>3956</v>
      </c>
      <c r="D723" s="6">
        <v>0</v>
      </c>
    </row>
    <row r="724" spans="1:5" s="3" customFormat="1" x14ac:dyDescent="0.25">
      <c r="A724" s="3" t="s">
        <v>21955</v>
      </c>
      <c r="C724" s="5">
        <f>SUM(C708:C723)</f>
        <v>158405</v>
      </c>
      <c r="D724" s="5">
        <f>SUM(D708:D723)</f>
        <v>97683</v>
      </c>
      <c r="E724" s="4"/>
    </row>
    <row r="725" spans="1:5" ht="30" x14ac:dyDescent="0.25">
      <c r="A725" t="s">
        <v>2416</v>
      </c>
      <c r="B725" t="s">
        <v>2417</v>
      </c>
      <c r="C725" s="6">
        <v>1000</v>
      </c>
      <c r="D725" s="6">
        <v>1500</v>
      </c>
      <c r="E725" s="2" t="s">
        <v>2418</v>
      </c>
    </row>
    <row r="726" spans="1:5" x14ac:dyDescent="0.25">
      <c r="A726" t="s">
        <v>2419</v>
      </c>
      <c r="B726" t="s">
        <v>2420</v>
      </c>
      <c r="C726" s="6">
        <v>1520</v>
      </c>
      <c r="D726" s="6">
        <v>0</v>
      </c>
    </row>
    <row r="727" spans="1:5" x14ac:dyDescent="0.25">
      <c r="A727" t="s">
        <v>2421</v>
      </c>
      <c r="B727" t="s">
        <v>2422</v>
      </c>
      <c r="C727" s="6">
        <v>600</v>
      </c>
      <c r="D727" s="6">
        <v>500</v>
      </c>
    </row>
    <row r="728" spans="1:5" x14ac:dyDescent="0.25">
      <c r="A728" t="s">
        <v>2423</v>
      </c>
      <c r="B728" t="s">
        <v>2424</v>
      </c>
      <c r="C728" s="6">
        <v>500</v>
      </c>
      <c r="D728" s="6">
        <v>500</v>
      </c>
    </row>
    <row r="729" spans="1:5" x14ac:dyDescent="0.25">
      <c r="A729" t="s">
        <v>2425</v>
      </c>
      <c r="B729" t="s">
        <v>2426</v>
      </c>
      <c r="C729" s="6">
        <v>50</v>
      </c>
      <c r="D729" s="6">
        <v>100</v>
      </c>
    </row>
    <row r="730" spans="1:5" x14ac:dyDescent="0.25">
      <c r="A730" t="s">
        <v>2429</v>
      </c>
      <c r="B730" t="s">
        <v>2430</v>
      </c>
      <c r="C730" s="6">
        <v>750</v>
      </c>
      <c r="D730" s="6">
        <v>1000</v>
      </c>
    </row>
    <row r="731" spans="1:5" x14ac:dyDescent="0.25">
      <c r="A731" t="s">
        <v>2431</v>
      </c>
      <c r="B731" t="s">
        <v>2432</v>
      </c>
      <c r="C731" s="6">
        <v>200</v>
      </c>
      <c r="D731" s="6">
        <v>200</v>
      </c>
    </row>
    <row r="732" spans="1:5" x14ac:dyDescent="0.25">
      <c r="A732" t="s">
        <v>2435</v>
      </c>
      <c r="B732" t="s">
        <v>2436</v>
      </c>
      <c r="C732" s="6">
        <v>0</v>
      </c>
      <c r="D732" s="6">
        <v>500</v>
      </c>
    </row>
    <row r="733" spans="1:5" x14ac:dyDescent="0.25">
      <c r="A733" t="s">
        <v>2439</v>
      </c>
      <c r="B733" t="s">
        <v>2440</v>
      </c>
      <c r="C733" s="6">
        <v>0</v>
      </c>
      <c r="D733" s="6">
        <v>12000</v>
      </c>
      <c r="E733" s="2" t="s">
        <v>2441</v>
      </c>
    </row>
    <row r="734" spans="1:5" x14ac:dyDescent="0.25">
      <c r="A734" t="s">
        <v>2442</v>
      </c>
      <c r="B734" t="s">
        <v>2443</v>
      </c>
      <c r="C734" s="6">
        <v>3480</v>
      </c>
      <c r="D734" s="6">
        <v>0</v>
      </c>
    </row>
    <row r="735" spans="1:5" x14ac:dyDescent="0.25">
      <c r="A735" t="s">
        <v>2464</v>
      </c>
      <c r="B735" t="s">
        <v>2465</v>
      </c>
      <c r="C735" s="6">
        <v>605</v>
      </c>
      <c r="D735" s="6">
        <v>776</v>
      </c>
      <c r="E735" s="2" t="s">
        <v>947</v>
      </c>
    </row>
    <row r="736" spans="1:5" x14ac:dyDescent="0.25">
      <c r="A736" t="s">
        <v>2470</v>
      </c>
      <c r="B736" t="s">
        <v>2471</v>
      </c>
      <c r="C736" s="6">
        <v>100</v>
      </c>
      <c r="D736" s="6">
        <v>0</v>
      </c>
    </row>
    <row r="737" spans="1:5" x14ac:dyDescent="0.25">
      <c r="A737" t="s">
        <v>2472</v>
      </c>
      <c r="B737" t="s">
        <v>2473</v>
      </c>
      <c r="C737" s="6">
        <v>4000</v>
      </c>
      <c r="D737" s="6">
        <v>0</v>
      </c>
    </row>
    <row r="738" spans="1:5" x14ac:dyDescent="0.25">
      <c r="A738" t="s">
        <v>2476</v>
      </c>
      <c r="B738" t="s">
        <v>2477</v>
      </c>
      <c r="C738" s="6">
        <v>177367</v>
      </c>
      <c r="D738" s="6">
        <v>181490</v>
      </c>
    </row>
    <row r="739" spans="1:5" x14ac:dyDescent="0.25">
      <c r="A739" t="s">
        <v>2482</v>
      </c>
      <c r="B739" t="s">
        <v>2483</v>
      </c>
      <c r="C739" s="6">
        <v>2000</v>
      </c>
      <c r="D739" s="6">
        <v>0</v>
      </c>
    </row>
    <row r="740" spans="1:5" ht="30" x14ac:dyDescent="0.25">
      <c r="A740" t="s">
        <v>2484</v>
      </c>
      <c r="B740" t="s">
        <v>2485</v>
      </c>
      <c r="C740" s="6">
        <v>21500</v>
      </c>
      <c r="D740" s="6">
        <v>15000</v>
      </c>
      <c r="E740" s="2" t="s">
        <v>2486</v>
      </c>
    </row>
    <row r="741" spans="1:5" x14ac:dyDescent="0.25">
      <c r="A741" t="s">
        <v>2487</v>
      </c>
      <c r="B741" t="s">
        <v>2488</v>
      </c>
      <c r="C741" s="6">
        <v>4217</v>
      </c>
      <c r="D741" s="6">
        <v>3779</v>
      </c>
    </row>
    <row r="742" spans="1:5" x14ac:dyDescent="0.25">
      <c r="A742" t="s">
        <v>2489</v>
      </c>
      <c r="B742" t="s">
        <v>2490</v>
      </c>
      <c r="C742" s="6">
        <v>6775</v>
      </c>
      <c r="D742" s="6">
        <v>7146</v>
      </c>
    </row>
    <row r="743" spans="1:5" x14ac:dyDescent="0.25">
      <c r="A743" t="s">
        <v>2491</v>
      </c>
      <c r="B743" t="s">
        <v>2492</v>
      </c>
      <c r="C743" s="6">
        <v>13670</v>
      </c>
      <c r="D743" s="6">
        <v>13067</v>
      </c>
    </row>
    <row r="744" spans="1:5" s="3" customFormat="1" x14ac:dyDescent="0.25">
      <c r="A744" s="3" t="s">
        <v>21956</v>
      </c>
      <c r="C744" s="5">
        <f>SUM(C725:C743)</f>
        <v>238334</v>
      </c>
      <c r="D744" s="5">
        <f>SUM(D725:D743)</f>
        <v>237558</v>
      </c>
      <c r="E744" s="4"/>
    </row>
    <row r="745" spans="1:5" x14ac:dyDescent="0.25">
      <c r="A745" t="s">
        <v>2495</v>
      </c>
      <c r="B745" t="s">
        <v>2496</v>
      </c>
      <c r="C745" s="6">
        <v>2000</v>
      </c>
      <c r="D745" s="6">
        <v>2000</v>
      </c>
      <c r="E745" s="2" t="s">
        <v>2497</v>
      </c>
    </row>
    <row r="746" spans="1:5" x14ac:dyDescent="0.25">
      <c r="A746" t="s">
        <v>2498</v>
      </c>
      <c r="B746" t="s">
        <v>2499</v>
      </c>
      <c r="C746" s="6">
        <v>3600</v>
      </c>
      <c r="D746" s="6">
        <v>3600</v>
      </c>
      <c r="E746" s="2" t="s">
        <v>2500</v>
      </c>
    </row>
    <row r="747" spans="1:5" x14ac:dyDescent="0.25">
      <c r="A747" t="s">
        <v>2501</v>
      </c>
      <c r="B747" t="s">
        <v>2502</v>
      </c>
      <c r="C747" s="6">
        <v>2500</v>
      </c>
      <c r="D747" s="6">
        <v>2500</v>
      </c>
      <c r="E747" s="2" t="s">
        <v>2503</v>
      </c>
    </row>
    <row r="748" spans="1:5" x14ac:dyDescent="0.25">
      <c r="A748" t="s">
        <v>2504</v>
      </c>
      <c r="B748" t="s">
        <v>2505</v>
      </c>
      <c r="C748" s="6">
        <v>3760</v>
      </c>
      <c r="D748" s="6">
        <v>3760</v>
      </c>
    </row>
    <row r="749" spans="1:5" x14ac:dyDescent="0.25">
      <c r="A749" t="s">
        <v>2516</v>
      </c>
      <c r="B749" t="s">
        <v>2517</v>
      </c>
      <c r="C749" s="6">
        <v>2250</v>
      </c>
      <c r="D749" s="6">
        <v>2250</v>
      </c>
      <c r="E749" s="2" t="s">
        <v>2518</v>
      </c>
    </row>
    <row r="750" spans="1:5" x14ac:dyDescent="0.25">
      <c r="A750" t="s">
        <v>2519</v>
      </c>
      <c r="B750" t="s">
        <v>2520</v>
      </c>
      <c r="C750" s="6">
        <v>0</v>
      </c>
      <c r="D750" s="6">
        <v>2000</v>
      </c>
      <c r="E750" s="2" t="s">
        <v>2521</v>
      </c>
    </row>
    <row r="751" spans="1:5" ht="30" x14ac:dyDescent="0.25">
      <c r="A751" t="s">
        <v>2540</v>
      </c>
      <c r="B751" t="s">
        <v>2541</v>
      </c>
      <c r="C751" s="6">
        <v>0</v>
      </c>
      <c r="D751" s="6">
        <v>2500</v>
      </c>
      <c r="E751" s="2" t="s">
        <v>2542</v>
      </c>
    </row>
    <row r="752" spans="1:5" x14ac:dyDescent="0.25">
      <c r="A752" t="s">
        <v>2545</v>
      </c>
      <c r="B752" t="s">
        <v>2546</v>
      </c>
      <c r="C752" s="6">
        <v>4800</v>
      </c>
      <c r="D752" s="6">
        <v>4800</v>
      </c>
      <c r="E752" s="2" t="s">
        <v>2547</v>
      </c>
    </row>
    <row r="753" spans="1:5" ht="30" x14ac:dyDescent="0.25">
      <c r="A753" t="s">
        <v>2548</v>
      </c>
      <c r="B753" t="s">
        <v>2549</v>
      </c>
      <c r="C753" s="6">
        <v>88450</v>
      </c>
      <c r="D753" s="6">
        <v>95000</v>
      </c>
      <c r="E753" s="2" t="s">
        <v>2550</v>
      </c>
    </row>
    <row r="754" spans="1:5" ht="30" x14ac:dyDescent="0.25">
      <c r="A754" t="s">
        <v>2551</v>
      </c>
      <c r="B754" t="s">
        <v>2552</v>
      </c>
      <c r="C754" s="6">
        <v>780</v>
      </c>
      <c r="D754" s="6">
        <v>3655</v>
      </c>
      <c r="E754" s="2" t="s">
        <v>2553</v>
      </c>
    </row>
    <row r="755" spans="1:5" x14ac:dyDescent="0.25">
      <c r="A755" t="s">
        <v>2560</v>
      </c>
      <c r="B755" t="s">
        <v>2561</v>
      </c>
      <c r="C755" s="6">
        <v>100</v>
      </c>
      <c r="D755" s="6">
        <v>150</v>
      </c>
      <c r="E755" s="2" t="s">
        <v>2562</v>
      </c>
    </row>
    <row r="756" spans="1:5" x14ac:dyDescent="0.25">
      <c r="A756" t="s">
        <v>2563</v>
      </c>
      <c r="B756" t="s">
        <v>2564</v>
      </c>
      <c r="C756" s="6">
        <v>15210</v>
      </c>
      <c r="D756" s="6">
        <v>15500</v>
      </c>
      <c r="E756" s="2" t="s">
        <v>2565</v>
      </c>
    </row>
    <row r="757" spans="1:5" x14ac:dyDescent="0.25">
      <c r="A757" t="s">
        <v>2568</v>
      </c>
      <c r="B757" t="s">
        <v>2569</v>
      </c>
      <c r="C757" s="6">
        <v>191028</v>
      </c>
      <c r="D757" s="6">
        <v>199167</v>
      </c>
    </row>
    <row r="758" spans="1:5" x14ac:dyDescent="0.25">
      <c r="A758" t="s">
        <v>2570</v>
      </c>
      <c r="B758" t="s">
        <v>2571</v>
      </c>
      <c r="C758" s="6">
        <v>102159</v>
      </c>
      <c r="D758" s="6">
        <v>107266</v>
      </c>
    </row>
    <row r="759" spans="1:5" x14ac:dyDescent="0.25">
      <c r="A759" t="s">
        <v>2574</v>
      </c>
      <c r="B759" t="s">
        <v>2575</v>
      </c>
      <c r="C759" s="6">
        <v>5000</v>
      </c>
      <c r="D759" s="27">
        <v>0</v>
      </c>
    </row>
    <row r="760" spans="1:5" x14ac:dyDescent="0.25">
      <c r="A760" t="s">
        <v>2576</v>
      </c>
      <c r="B760" t="s">
        <v>2577</v>
      </c>
      <c r="C760" s="6">
        <v>12768</v>
      </c>
      <c r="D760" s="6">
        <v>12768</v>
      </c>
    </row>
    <row r="761" spans="1:5" x14ac:dyDescent="0.25">
      <c r="A761" t="s">
        <v>2578</v>
      </c>
      <c r="B761" t="s">
        <v>2579</v>
      </c>
      <c r="C761" s="6">
        <v>5651</v>
      </c>
      <c r="D761" s="6">
        <v>5420</v>
      </c>
    </row>
    <row r="762" spans="1:5" x14ac:dyDescent="0.25">
      <c r="A762" t="s">
        <v>2580</v>
      </c>
      <c r="B762" t="s">
        <v>2581</v>
      </c>
      <c r="C762" s="6">
        <v>13507</v>
      </c>
      <c r="D762" s="6">
        <v>13107</v>
      </c>
    </row>
    <row r="763" spans="1:5" x14ac:dyDescent="0.25">
      <c r="A763" t="s">
        <v>2582</v>
      </c>
      <c r="B763" t="s">
        <v>2583</v>
      </c>
      <c r="C763" s="6">
        <v>26766</v>
      </c>
      <c r="D763" s="6">
        <v>26578</v>
      </c>
    </row>
    <row r="764" spans="1:5" s="3" customFormat="1" x14ac:dyDescent="0.25">
      <c r="A764" s="3" t="s">
        <v>21957</v>
      </c>
      <c r="C764" s="5">
        <f>SUM(C745:C763)</f>
        <v>480329</v>
      </c>
      <c r="D764" s="5">
        <f>SUM(D745:D763)</f>
        <v>502021</v>
      </c>
      <c r="E764" s="4"/>
    </row>
    <row r="765" spans="1:5" x14ac:dyDescent="0.25">
      <c r="A765" t="s">
        <v>2598</v>
      </c>
      <c r="B765" t="s">
        <v>2599</v>
      </c>
      <c r="C765" s="6">
        <v>2000</v>
      </c>
      <c r="D765" s="6">
        <v>2000</v>
      </c>
    </row>
    <row r="766" spans="1:5" x14ac:dyDescent="0.25">
      <c r="A766" t="s">
        <v>2604</v>
      </c>
      <c r="B766" t="s">
        <v>2605</v>
      </c>
      <c r="C766" s="6">
        <v>1000</v>
      </c>
      <c r="D766" s="6">
        <v>1000</v>
      </c>
    </row>
    <row r="767" spans="1:5" x14ac:dyDescent="0.25">
      <c r="A767" t="s">
        <v>2606</v>
      </c>
      <c r="B767" t="s">
        <v>2607</v>
      </c>
      <c r="C767" s="6">
        <v>1000</v>
      </c>
      <c r="D767" s="6">
        <v>1000</v>
      </c>
    </row>
    <row r="768" spans="1:5" x14ac:dyDescent="0.25">
      <c r="A768" t="s">
        <v>2610</v>
      </c>
      <c r="B768" t="s">
        <v>2611</v>
      </c>
      <c r="C768" s="6">
        <v>16000</v>
      </c>
      <c r="D768" s="6">
        <v>16000</v>
      </c>
    </row>
    <row r="769" spans="1:5" x14ac:dyDescent="0.25">
      <c r="A769" t="s">
        <v>2632</v>
      </c>
      <c r="B769" t="s">
        <v>2633</v>
      </c>
      <c r="C769" s="6">
        <v>0</v>
      </c>
      <c r="D769" s="6">
        <v>831</v>
      </c>
      <c r="E769" s="2" t="s">
        <v>947</v>
      </c>
    </row>
    <row r="770" spans="1:5" x14ac:dyDescent="0.25">
      <c r="A770" t="s">
        <v>2640</v>
      </c>
      <c r="B770" t="s">
        <v>2641</v>
      </c>
      <c r="C770" s="6">
        <v>400</v>
      </c>
      <c r="D770" s="6">
        <v>400</v>
      </c>
    </row>
    <row r="771" spans="1:5" x14ac:dyDescent="0.25">
      <c r="A771" t="s">
        <v>2642</v>
      </c>
      <c r="B771" t="s">
        <v>2643</v>
      </c>
      <c r="C771" s="6">
        <v>468</v>
      </c>
      <c r="D771" s="6">
        <v>468</v>
      </c>
    </row>
    <row r="772" spans="1:5" s="3" customFormat="1" x14ac:dyDescent="0.25">
      <c r="A772" s="3" t="s">
        <v>21806</v>
      </c>
      <c r="C772" s="5">
        <f>SUM(C765:C771)</f>
        <v>20868</v>
      </c>
      <c r="D772" s="5">
        <f>SUM(D765:D771)</f>
        <v>21699</v>
      </c>
      <c r="E772" s="4"/>
    </row>
    <row r="773" spans="1:5" x14ac:dyDescent="0.25">
      <c r="A773" t="s">
        <v>2660</v>
      </c>
      <c r="B773" t="s">
        <v>2661</v>
      </c>
      <c r="C773" s="6">
        <v>500</v>
      </c>
      <c r="D773" s="6">
        <v>500</v>
      </c>
    </row>
    <row r="774" spans="1:5" x14ac:dyDescent="0.25">
      <c r="A774" t="s">
        <v>2670</v>
      </c>
      <c r="B774" t="s">
        <v>2671</v>
      </c>
      <c r="C774" s="6">
        <v>1000</v>
      </c>
      <c r="D774" s="6">
        <v>800</v>
      </c>
    </row>
    <row r="775" spans="1:5" x14ac:dyDescent="0.25">
      <c r="A775" t="s">
        <v>2676</v>
      </c>
      <c r="B775" t="s">
        <v>2677</v>
      </c>
      <c r="C775" s="6">
        <v>942</v>
      </c>
      <c r="D775" s="6">
        <v>0</v>
      </c>
    </row>
    <row r="776" spans="1:5" x14ac:dyDescent="0.25">
      <c r="A776" t="s">
        <v>2678</v>
      </c>
      <c r="B776" t="s">
        <v>2679</v>
      </c>
      <c r="C776" s="6">
        <v>15600</v>
      </c>
      <c r="D776" s="6">
        <v>15800</v>
      </c>
    </row>
    <row r="777" spans="1:5" x14ac:dyDescent="0.25">
      <c r="A777" t="s">
        <v>2688</v>
      </c>
      <c r="B777" t="s">
        <v>2689</v>
      </c>
      <c r="C777" s="6">
        <v>1000</v>
      </c>
      <c r="D777" s="6">
        <v>1000</v>
      </c>
    </row>
    <row r="778" spans="1:5" x14ac:dyDescent="0.25">
      <c r="A778" t="s">
        <v>2704</v>
      </c>
      <c r="B778" t="s">
        <v>2705</v>
      </c>
      <c r="C778" s="6">
        <v>0</v>
      </c>
      <c r="D778" s="6">
        <v>1442</v>
      </c>
      <c r="E778" s="2" t="s">
        <v>22086</v>
      </c>
    </row>
    <row r="779" spans="1:5" x14ac:dyDescent="0.25">
      <c r="A779" t="s">
        <v>2712</v>
      </c>
      <c r="B779" t="s">
        <v>2713</v>
      </c>
      <c r="C779" s="6">
        <v>200</v>
      </c>
      <c r="D779" s="6">
        <v>0</v>
      </c>
    </row>
    <row r="780" spans="1:5" x14ac:dyDescent="0.25">
      <c r="A780" t="s">
        <v>2714</v>
      </c>
      <c r="B780" t="s">
        <v>2715</v>
      </c>
      <c r="C780" s="6">
        <v>4045</v>
      </c>
      <c r="D780" s="6">
        <v>5500</v>
      </c>
    </row>
    <row r="781" spans="1:5" x14ac:dyDescent="0.25">
      <c r="A781" t="s">
        <v>2716</v>
      </c>
      <c r="B781" t="s">
        <v>2717</v>
      </c>
      <c r="C781" s="6">
        <v>2085</v>
      </c>
      <c r="D781" s="6">
        <v>3643</v>
      </c>
    </row>
    <row r="782" spans="1:5" s="3" customFormat="1" x14ac:dyDescent="0.25">
      <c r="A782" s="3" t="s">
        <v>21807</v>
      </c>
      <c r="C782" s="5">
        <f>SUM(C773:C781)</f>
        <v>25372</v>
      </c>
      <c r="D782" s="5">
        <f>SUM(D773:D781)</f>
        <v>28685</v>
      </c>
      <c r="E782" s="4"/>
    </row>
    <row r="783" spans="1:5" s="2" customFormat="1" x14ac:dyDescent="0.25">
      <c r="A783" t="s">
        <v>2750</v>
      </c>
      <c r="B783" t="s">
        <v>2751</v>
      </c>
      <c r="C783" s="6">
        <v>1615</v>
      </c>
      <c r="D783" s="6">
        <v>1590</v>
      </c>
    </row>
    <row r="784" spans="1:5" s="2" customFormat="1" x14ac:dyDescent="0.25">
      <c r="A784" t="s">
        <v>2754</v>
      </c>
      <c r="B784" t="s">
        <v>2755</v>
      </c>
      <c r="C784" s="6">
        <v>14136</v>
      </c>
      <c r="D784" s="6">
        <v>14136</v>
      </c>
    </row>
    <row r="785" spans="1:5" s="2" customFormat="1" x14ac:dyDescent="0.25">
      <c r="A785" t="s">
        <v>2784</v>
      </c>
      <c r="B785" t="s">
        <v>2785</v>
      </c>
      <c r="C785" s="6">
        <v>2550</v>
      </c>
      <c r="D785" s="6">
        <v>2000</v>
      </c>
    </row>
    <row r="786" spans="1:5" s="2" customFormat="1" x14ac:dyDescent="0.25">
      <c r="A786" t="s">
        <v>2786</v>
      </c>
      <c r="B786" t="s">
        <v>2787</v>
      </c>
      <c r="C786" s="6">
        <v>10</v>
      </c>
      <c r="D786" s="6">
        <v>0</v>
      </c>
    </row>
    <row r="787" spans="1:5" s="3" customFormat="1" x14ac:dyDescent="0.25">
      <c r="A787" s="3" t="s">
        <v>21808</v>
      </c>
      <c r="C787" s="5">
        <f>SUM(C783:C786)</f>
        <v>18311</v>
      </c>
      <c r="D787" s="5">
        <f>SUM(D783:D786)</f>
        <v>17726</v>
      </c>
      <c r="E787" s="4"/>
    </row>
    <row r="788" spans="1:5" x14ac:dyDescent="0.25">
      <c r="A788" t="s">
        <v>2808</v>
      </c>
      <c r="B788" t="s">
        <v>2809</v>
      </c>
      <c r="C788" s="6">
        <v>495</v>
      </c>
      <c r="D788" s="6">
        <v>0</v>
      </c>
    </row>
    <row r="789" spans="1:5" x14ac:dyDescent="0.25">
      <c r="A789" t="s">
        <v>2810</v>
      </c>
      <c r="B789" t="s">
        <v>2811</v>
      </c>
      <c r="C789" s="6">
        <v>250</v>
      </c>
      <c r="D789" s="6">
        <v>0</v>
      </c>
    </row>
    <row r="790" spans="1:5" x14ac:dyDescent="0.25">
      <c r="A790" t="s">
        <v>2812</v>
      </c>
      <c r="B790" t="s">
        <v>2813</v>
      </c>
      <c r="C790" s="6">
        <v>100</v>
      </c>
      <c r="D790" s="6">
        <v>0</v>
      </c>
    </row>
    <row r="791" spans="1:5" x14ac:dyDescent="0.25">
      <c r="A791" t="s">
        <v>2814</v>
      </c>
      <c r="B791" t="s">
        <v>2815</v>
      </c>
      <c r="C791" s="6">
        <v>50</v>
      </c>
      <c r="D791" s="6">
        <v>0</v>
      </c>
    </row>
    <row r="792" spans="1:5" x14ac:dyDescent="0.25">
      <c r="A792" t="s">
        <v>2818</v>
      </c>
      <c r="B792" t="s">
        <v>2819</v>
      </c>
      <c r="C792" s="6">
        <v>200</v>
      </c>
      <c r="D792" s="6">
        <v>0</v>
      </c>
    </row>
    <row r="793" spans="1:5" x14ac:dyDescent="0.25">
      <c r="A793" t="s">
        <v>2820</v>
      </c>
      <c r="B793" t="s">
        <v>2821</v>
      </c>
      <c r="C793" s="6">
        <v>200</v>
      </c>
      <c r="D793" s="6">
        <v>0</v>
      </c>
    </row>
    <row r="794" spans="1:5" x14ac:dyDescent="0.25">
      <c r="A794" t="s">
        <v>2822</v>
      </c>
      <c r="B794" t="s">
        <v>2823</v>
      </c>
      <c r="C794" s="6">
        <v>1320</v>
      </c>
      <c r="D794" s="6">
        <v>0</v>
      </c>
    </row>
    <row r="795" spans="1:5" x14ac:dyDescent="0.25">
      <c r="A795" t="s">
        <v>2824</v>
      </c>
      <c r="B795" t="s">
        <v>2825</v>
      </c>
      <c r="C795" s="6">
        <v>1540</v>
      </c>
      <c r="D795" s="6">
        <v>0</v>
      </c>
    </row>
    <row r="796" spans="1:5" x14ac:dyDescent="0.25">
      <c r="A796" t="s">
        <v>2828</v>
      </c>
      <c r="B796" t="s">
        <v>2829</v>
      </c>
      <c r="C796" s="6">
        <v>250</v>
      </c>
      <c r="D796" s="6">
        <v>0</v>
      </c>
    </row>
    <row r="797" spans="1:5" x14ac:dyDescent="0.25">
      <c r="A797" t="s">
        <v>2830</v>
      </c>
      <c r="B797" t="s">
        <v>2831</v>
      </c>
      <c r="C797" s="6">
        <v>1000</v>
      </c>
      <c r="D797" s="6">
        <v>0</v>
      </c>
    </row>
    <row r="798" spans="1:5" s="2" customFormat="1" x14ac:dyDescent="0.25">
      <c r="A798" t="s">
        <v>2832</v>
      </c>
      <c r="B798" t="s">
        <v>2833</v>
      </c>
      <c r="C798" s="6">
        <v>0</v>
      </c>
      <c r="D798" s="6">
        <v>0</v>
      </c>
    </row>
    <row r="799" spans="1:5" s="2" customFormat="1" x14ac:dyDescent="0.25">
      <c r="A799" t="s">
        <v>2834</v>
      </c>
      <c r="B799" t="s">
        <v>2835</v>
      </c>
      <c r="C799" s="6">
        <v>0</v>
      </c>
      <c r="D799" s="6">
        <v>0</v>
      </c>
    </row>
    <row r="800" spans="1:5" s="2" customFormat="1" x14ac:dyDescent="0.25">
      <c r="A800" t="s">
        <v>2836</v>
      </c>
      <c r="B800" t="s">
        <v>2837</v>
      </c>
      <c r="C800" s="6">
        <v>0</v>
      </c>
      <c r="D800" s="6">
        <v>0</v>
      </c>
    </row>
    <row r="801" spans="1:4" s="2" customFormat="1" x14ac:dyDescent="0.25">
      <c r="A801" t="s">
        <v>2838</v>
      </c>
      <c r="B801" t="s">
        <v>2839</v>
      </c>
      <c r="C801" s="6">
        <v>0</v>
      </c>
      <c r="D801" s="6">
        <v>0</v>
      </c>
    </row>
    <row r="802" spans="1:4" s="2" customFormat="1" x14ac:dyDescent="0.25">
      <c r="A802" t="s">
        <v>2840</v>
      </c>
      <c r="B802" t="s">
        <v>2841</v>
      </c>
      <c r="C802" s="6">
        <v>0</v>
      </c>
      <c r="D802" s="6">
        <v>0</v>
      </c>
    </row>
    <row r="803" spans="1:4" s="2" customFormat="1" x14ac:dyDescent="0.25">
      <c r="A803" t="s">
        <v>2842</v>
      </c>
      <c r="B803" t="s">
        <v>2843</v>
      </c>
      <c r="C803" s="6">
        <v>0</v>
      </c>
      <c r="D803" s="6">
        <v>0</v>
      </c>
    </row>
    <row r="804" spans="1:4" s="2" customFormat="1" x14ac:dyDescent="0.25">
      <c r="A804" t="s">
        <v>2844</v>
      </c>
      <c r="B804" t="s">
        <v>2845</v>
      </c>
      <c r="C804" s="6">
        <v>0</v>
      </c>
      <c r="D804" s="6">
        <v>0</v>
      </c>
    </row>
    <row r="805" spans="1:4" s="2" customFormat="1" x14ac:dyDescent="0.25">
      <c r="A805" t="s">
        <v>2846</v>
      </c>
      <c r="B805" t="s">
        <v>2847</v>
      </c>
      <c r="C805" s="6">
        <v>0</v>
      </c>
      <c r="D805" s="6">
        <v>0</v>
      </c>
    </row>
    <row r="806" spans="1:4" s="2" customFormat="1" x14ac:dyDescent="0.25">
      <c r="A806" t="s">
        <v>2848</v>
      </c>
      <c r="B806" t="s">
        <v>2849</v>
      </c>
      <c r="C806" s="6">
        <v>0</v>
      </c>
      <c r="D806" s="6">
        <v>0</v>
      </c>
    </row>
    <row r="807" spans="1:4" s="2" customFormat="1" x14ac:dyDescent="0.25">
      <c r="A807" t="s">
        <v>2850</v>
      </c>
      <c r="B807" t="s">
        <v>2851</v>
      </c>
      <c r="C807" s="6">
        <v>0</v>
      </c>
      <c r="D807" s="6">
        <v>0</v>
      </c>
    </row>
    <row r="808" spans="1:4" s="2" customFormat="1" x14ac:dyDescent="0.25">
      <c r="A808" t="s">
        <v>2852</v>
      </c>
      <c r="B808" t="s">
        <v>2853</v>
      </c>
      <c r="C808" s="6">
        <v>110</v>
      </c>
      <c r="D808" s="6">
        <v>0</v>
      </c>
    </row>
    <row r="809" spans="1:4" s="2" customFormat="1" x14ac:dyDescent="0.25">
      <c r="A809" t="s">
        <v>2854</v>
      </c>
      <c r="B809" t="s">
        <v>2855</v>
      </c>
      <c r="C809" s="6">
        <v>0</v>
      </c>
      <c r="D809" s="6">
        <v>0</v>
      </c>
    </row>
    <row r="810" spans="1:4" s="2" customFormat="1" x14ac:dyDescent="0.25">
      <c r="A810" t="s">
        <v>2856</v>
      </c>
      <c r="B810" t="s">
        <v>2857</v>
      </c>
      <c r="C810" s="6">
        <v>0</v>
      </c>
      <c r="D810" s="6">
        <v>0</v>
      </c>
    </row>
    <row r="811" spans="1:4" s="2" customFormat="1" x14ac:dyDescent="0.25">
      <c r="A811" t="s">
        <v>2858</v>
      </c>
      <c r="B811" t="s">
        <v>2859</v>
      </c>
      <c r="C811" s="6">
        <v>0</v>
      </c>
      <c r="D811" s="6">
        <v>0</v>
      </c>
    </row>
    <row r="812" spans="1:4" s="2" customFormat="1" x14ac:dyDescent="0.25">
      <c r="A812" t="s">
        <v>2860</v>
      </c>
      <c r="B812" t="s">
        <v>2861</v>
      </c>
      <c r="C812" s="6">
        <v>0</v>
      </c>
      <c r="D812" s="6">
        <v>0</v>
      </c>
    </row>
    <row r="813" spans="1:4" s="2" customFormat="1" x14ac:dyDescent="0.25">
      <c r="A813" t="s">
        <v>2862</v>
      </c>
      <c r="B813" t="s">
        <v>2863</v>
      </c>
      <c r="C813" s="6">
        <v>0</v>
      </c>
      <c r="D813" s="6">
        <v>0</v>
      </c>
    </row>
    <row r="814" spans="1:4" x14ac:dyDescent="0.25">
      <c r="A814" t="s">
        <v>2864</v>
      </c>
      <c r="B814" t="s">
        <v>2865</v>
      </c>
      <c r="C814" s="6">
        <v>5000</v>
      </c>
      <c r="D814" s="6">
        <v>0</v>
      </c>
    </row>
    <row r="815" spans="1:4" x14ac:dyDescent="0.25">
      <c r="A815" t="s">
        <v>2866</v>
      </c>
      <c r="B815" t="s">
        <v>2867</v>
      </c>
      <c r="C815" s="6">
        <v>0</v>
      </c>
      <c r="D815" s="6">
        <v>0</v>
      </c>
    </row>
    <row r="816" spans="1:4" x14ac:dyDescent="0.25">
      <c r="A816" t="s">
        <v>2868</v>
      </c>
      <c r="B816" t="s">
        <v>2869</v>
      </c>
      <c r="C816" s="6">
        <v>0</v>
      </c>
      <c r="D816" s="6">
        <v>0</v>
      </c>
    </row>
    <row r="817" spans="1:5" x14ac:dyDescent="0.25">
      <c r="A817" t="s">
        <v>2870</v>
      </c>
      <c r="B817" t="s">
        <v>2871</v>
      </c>
      <c r="C817" s="6">
        <v>0</v>
      </c>
      <c r="D817" s="6">
        <v>0</v>
      </c>
    </row>
    <row r="818" spans="1:5" x14ac:dyDescent="0.25">
      <c r="A818" t="s">
        <v>2872</v>
      </c>
      <c r="B818" t="s">
        <v>2873</v>
      </c>
      <c r="C818" s="6">
        <v>0</v>
      </c>
      <c r="D818" s="6">
        <v>0</v>
      </c>
    </row>
    <row r="819" spans="1:5" x14ac:dyDescent="0.25">
      <c r="A819" t="s">
        <v>2874</v>
      </c>
      <c r="B819" t="s">
        <v>2875</v>
      </c>
      <c r="C819" s="6">
        <v>0</v>
      </c>
      <c r="D819" s="6">
        <v>0</v>
      </c>
    </row>
    <row r="820" spans="1:5" x14ac:dyDescent="0.25">
      <c r="A820" t="s">
        <v>2876</v>
      </c>
      <c r="B820" t="s">
        <v>2877</v>
      </c>
      <c r="C820" s="6">
        <v>0</v>
      </c>
      <c r="D820" s="6">
        <v>0</v>
      </c>
    </row>
    <row r="821" spans="1:5" s="3" customFormat="1" x14ac:dyDescent="0.25">
      <c r="A821" s="3" t="s">
        <v>21958</v>
      </c>
      <c r="C821" s="5">
        <f>SUM(C788:C820)</f>
        <v>10515</v>
      </c>
      <c r="D821" s="5">
        <f>SUM(D788:D820)</f>
        <v>0</v>
      </c>
      <c r="E821" s="4"/>
    </row>
    <row r="822" spans="1:5" x14ac:dyDescent="0.25">
      <c r="A822" t="s">
        <v>2878</v>
      </c>
      <c r="B822" t="s">
        <v>2879</v>
      </c>
      <c r="C822" s="6">
        <v>825</v>
      </c>
      <c r="D822" s="6">
        <v>0</v>
      </c>
    </row>
    <row r="823" spans="1:5" x14ac:dyDescent="0.25">
      <c r="A823" t="s">
        <v>2880</v>
      </c>
      <c r="B823" t="s">
        <v>2881</v>
      </c>
      <c r="C823" s="6">
        <v>1500</v>
      </c>
      <c r="D823" s="6">
        <v>0</v>
      </c>
    </row>
    <row r="824" spans="1:5" x14ac:dyDescent="0.25">
      <c r="A824" t="s">
        <v>2882</v>
      </c>
      <c r="B824" t="s">
        <v>2883</v>
      </c>
      <c r="C824" s="6">
        <v>850</v>
      </c>
      <c r="D824" s="6">
        <v>0</v>
      </c>
    </row>
    <row r="825" spans="1:5" x14ac:dyDescent="0.25">
      <c r="A825" t="s">
        <v>2884</v>
      </c>
      <c r="B825" t="s">
        <v>2885</v>
      </c>
      <c r="C825" s="6">
        <v>60</v>
      </c>
      <c r="D825" s="6">
        <v>0</v>
      </c>
    </row>
    <row r="826" spans="1:5" x14ac:dyDescent="0.25">
      <c r="A826" t="s">
        <v>2886</v>
      </c>
      <c r="B826" t="s">
        <v>2887</v>
      </c>
      <c r="C826" s="6">
        <v>0</v>
      </c>
      <c r="D826" s="6">
        <v>0</v>
      </c>
    </row>
    <row r="827" spans="1:5" x14ac:dyDescent="0.25">
      <c r="A827" t="s">
        <v>2888</v>
      </c>
      <c r="B827" t="s">
        <v>2889</v>
      </c>
      <c r="C827" s="6">
        <v>550</v>
      </c>
      <c r="D827" s="6">
        <v>0</v>
      </c>
    </row>
    <row r="828" spans="1:5" x14ac:dyDescent="0.25">
      <c r="A828" t="s">
        <v>2890</v>
      </c>
      <c r="B828" t="s">
        <v>2891</v>
      </c>
      <c r="C828" s="6">
        <v>550</v>
      </c>
      <c r="D828" s="6">
        <v>0</v>
      </c>
    </row>
    <row r="829" spans="1:5" x14ac:dyDescent="0.25">
      <c r="A829" t="s">
        <v>2892</v>
      </c>
      <c r="B829" t="s">
        <v>2893</v>
      </c>
      <c r="C829" s="6">
        <v>1550</v>
      </c>
      <c r="D829" s="6">
        <v>0</v>
      </c>
    </row>
    <row r="830" spans="1:5" s="2" customFormat="1" x14ac:dyDescent="0.25">
      <c r="A830" t="s">
        <v>2894</v>
      </c>
      <c r="B830" t="s">
        <v>2895</v>
      </c>
      <c r="C830" s="6">
        <v>3300</v>
      </c>
      <c r="D830" s="6">
        <v>0</v>
      </c>
    </row>
    <row r="831" spans="1:5" s="2" customFormat="1" x14ac:dyDescent="0.25">
      <c r="A831" t="s">
        <v>2896</v>
      </c>
      <c r="B831" t="s">
        <v>2897</v>
      </c>
      <c r="C831" s="6">
        <v>100</v>
      </c>
      <c r="D831" s="6">
        <v>0</v>
      </c>
    </row>
    <row r="832" spans="1:5" s="2" customFormat="1" x14ac:dyDescent="0.25">
      <c r="A832" t="s">
        <v>2898</v>
      </c>
      <c r="B832" t="s">
        <v>2899</v>
      </c>
      <c r="C832" s="6">
        <v>0</v>
      </c>
      <c r="D832" s="6">
        <v>0</v>
      </c>
    </row>
    <row r="833" spans="1:5" s="2" customFormat="1" x14ac:dyDescent="0.25">
      <c r="A833" t="s">
        <v>2900</v>
      </c>
      <c r="B833" t="s">
        <v>2901</v>
      </c>
      <c r="C833" s="6">
        <v>0</v>
      </c>
      <c r="D833" s="6">
        <v>0</v>
      </c>
    </row>
    <row r="834" spans="1:5" s="2" customFormat="1" x14ac:dyDescent="0.25">
      <c r="A834" t="s">
        <v>2902</v>
      </c>
      <c r="B834" t="s">
        <v>2903</v>
      </c>
      <c r="C834" s="6">
        <v>0</v>
      </c>
      <c r="D834" s="6">
        <v>0</v>
      </c>
    </row>
    <row r="835" spans="1:5" s="2" customFormat="1" x14ac:dyDescent="0.25">
      <c r="A835" t="s">
        <v>2904</v>
      </c>
      <c r="B835" t="s">
        <v>2905</v>
      </c>
      <c r="C835" s="6">
        <v>0</v>
      </c>
      <c r="D835" s="6">
        <v>0</v>
      </c>
    </row>
    <row r="836" spans="1:5" s="2" customFormat="1" x14ac:dyDescent="0.25">
      <c r="A836" t="s">
        <v>2906</v>
      </c>
      <c r="B836" t="s">
        <v>2907</v>
      </c>
      <c r="C836" s="6">
        <v>0</v>
      </c>
      <c r="D836" s="6">
        <v>0</v>
      </c>
    </row>
    <row r="837" spans="1:5" s="2" customFormat="1" x14ac:dyDescent="0.25">
      <c r="A837" t="s">
        <v>2908</v>
      </c>
      <c r="B837" t="s">
        <v>2909</v>
      </c>
      <c r="C837" s="6">
        <v>0</v>
      </c>
      <c r="D837" s="6">
        <v>0</v>
      </c>
    </row>
    <row r="838" spans="1:5" s="2" customFormat="1" x14ac:dyDescent="0.25">
      <c r="A838" t="s">
        <v>2910</v>
      </c>
      <c r="B838" t="s">
        <v>2911</v>
      </c>
      <c r="C838" s="6">
        <v>0</v>
      </c>
      <c r="D838" s="6">
        <v>0</v>
      </c>
    </row>
    <row r="839" spans="1:5" s="2" customFormat="1" x14ac:dyDescent="0.25">
      <c r="A839" t="s">
        <v>2912</v>
      </c>
      <c r="B839" t="s">
        <v>2913</v>
      </c>
      <c r="C839" s="6">
        <v>0</v>
      </c>
      <c r="D839" s="6">
        <v>0</v>
      </c>
    </row>
    <row r="840" spans="1:5" s="2" customFormat="1" x14ac:dyDescent="0.25">
      <c r="A840" t="s">
        <v>2914</v>
      </c>
      <c r="B840" t="s">
        <v>2915</v>
      </c>
      <c r="C840" s="6">
        <v>0</v>
      </c>
      <c r="D840" s="6">
        <v>0</v>
      </c>
    </row>
    <row r="841" spans="1:5" s="2" customFormat="1" x14ac:dyDescent="0.25">
      <c r="A841" t="s">
        <v>2916</v>
      </c>
      <c r="B841" t="s">
        <v>2917</v>
      </c>
      <c r="C841" s="6">
        <v>0</v>
      </c>
      <c r="D841" s="6">
        <v>0</v>
      </c>
    </row>
    <row r="842" spans="1:5" s="2" customFormat="1" x14ac:dyDescent="0.25">
      <c r="A842" t="s">
        <v>2918</v>
      </c>
      <c r="B842" t="s">
        <v>2919</v>
      </c>
      <c r="C842" s="6">
        <v>0</v>
      </c>
      <c r="D842" s="6">
        <v>0</v>
      </c>
    </row>
    <row r="843" spans="1:5" s="2" customFormat="1" x14ac:dyDescent="0.25">
      <c r="A843" t="s">
        <v>2920</v>
      </c>
      <c r="B843" t="s">
        <v>2921</v>
      </c>
      <c r="C843" s="6">
        <v>0</v>
      </c>
      <c r="D843" s="6">
        <v>0</v>
      </c>
    </row>
    <row r="844" spans="1:5" s="2" customFormat="1" x14ac:dyDescent="0.25">
      <c r="A844" t="s">
        <v>2922</v>
      </c>
      <c r="B844" t="s">
        <v>2923</v>
      </c>
      <c r="C844" s="6">
        <v>0</v>
      </c>
      <c r="D844" s="6">
        <v>0</v>
      </c>
    </row>
    <row r="845" spans="1:5" s="2" customFormat="1" x14ac:dyDescent="0.25">
      <c r="A845" t="s">
        <v>2924</v>
      </c>
      <c r="B845" t="s">
        <v>2925</v>
      </c>
      <c r="C845" s="6">
        <v>0</v>
      </c>
      <c r="D845" s="6">
        <v>0</v>
      </c>
    </row>
    <row r="846" spans="1:5" x14ac:dyDescent="0.25">
      <c r="A846" t="s">
        <v>2926</v>
      </c>
      <c r="B846" t="s">
        <v>2927</v>
      </c>
      <c r="C846" s="6">
        <v>946</v>
      </c>
      <c r="D846" s="6">
        <v>1012</v>
      </c>
      <c r="E846" s="2" t="s">
        <v>947</v>
      </c>
    </row>
    <row r="847" spans="1:5" x14ac:dyDescent="0.25">
      <c r="A847" t="s">
        <v>2928</v>
      </c>
      <c r="B847" t="s">
        <v>2929</v>
      </c>
      <c r="C847" s="6">
        <v>0</v>
      </c>
      <c r="D847" s="6">
        <v>0</v>
      </c>
    </row>
    <row r="848" spans="1:5" x14ac:dyDescent="0.25">
      <c r="A848" t="s">
        <v>2930</v>
      </c>
      <c r="B848" t="s">
        <v>2931</v>
      </c>
      <c r="C848" s="6">
        <v>0</v>
      </c>
      <c r="D848" s="6">
        <v>0</v>
      </c>
    </row>
    <row r="849" spans="1:5" x14ac:dyDescent="0.25">
      <c r="A849" t="s">
        <v>2932</v>
      </c>
      <c r="B849" t="s">
        <v>2933</v>
      </c>
      <c r="C849" s="6">
        <v>0</v>
      </c>
      <c r="D849" s="6">
        <v>0</v>
      </c>
    </row>
    <row r="850" spans="1:5" x14ac:dyDescent="0.25">
      <c r="A850" t="s">
        <v>2934</v>
      </c>
      <c r="B850" t="s">
        <v>2935</v>
      </c>
      <c r="C850" s="6">
        <v>770</v>
      </c>
      <c r="D850" s="6">
        <v>0</v>
      </c>
    </row>
    <row r="851" spans="1:5" x14ac:dyDescent="0.25">
      <c r="A851" t="s">
        <v>2936</v>
      </c>
      <c r="B851" t="s">
        <v>2937</v>
      </c>
      <c r="C851" s="6">
        <v>0</v>
      </c>
      <c r="D851" s="6">
        <v>0</v>
      </c>
    </row>
    <row r="852" spans="1:5" x14ac:dyDescent="0.25">
      <c r="A852" t="s">
        <v>2938</v>
      </c>
      <c r="B852" t="s">
        <v>2939</v>
      </c>
      <c r="C852" s="6">
        <v>2850</v>
      </c>
      <c r="D852" s="6">
        <v>0</v>
      </c>
    </row>
    <row r="853" spans="1:5" x14ac:dyDescent="0.25">
      <c r="A853" t="s">
        <v>2940</v>
      </c>
      <c r="B853" t="s">
        <v>2941</v>
      </c>
      <c r="C853" s="6">
        <v>0</v>
      </c>
      <c r="D853" s="6">
        <v>0</v>
      </c>
    </row>
    <row r="854" spans="1:5" x14ac:dyDescent="0.25">
      <c r="A854" t="s">
        <v>2942</v>
      </c>
      <c r="B854" t="s">
        <v>2943</v>
      </c>
      <c r="C854" s="6">
        <v>361800</v>
      </c>
      <c r="D854" s="6">
        <v>397980</v>
      </c>
    </row>
    <row r="855" spans="1:5" x14ac:dyDescent="0.25">
      <c r="A855" t="s">
        <v>2944</v>
      </c>
      <c r="B855" t="s">
        <v>2945</v>
      </c>
      <c r="C855" s="6">
        <v>56892</v>
      </c>
      <c r="D855" s="6">
        <v>59737</v>
      </c>
    </row>
    <row r="856" spans="1:5" x14ac:dyDescent="0.25">
      <c r="A856" t="s">
        <v>2946</v>
      </c>
      <c r="B856" t="s">
        <v>2947</v>
      </c>
      <c r="C856" s="6">
        <v>0</v>
      </c>
      <c r="D856" s="6">
        <v>0</v>
      </c>
    </row>
    <row r="857" spans="1:5" x14ac:dyDescent="0.25">
      <c r="A857" t="s">
        <v>2948</v>
      </c>
      <c r="B857" t="s">
        <v>2949</v>
      </c>
      <c r="C857" s="6">
        <v>10085</v>
      </c>
      <c r="D857" s="6">
        <v>8085</v>
      </c>
    </row>
    <row r="858" spans="1:5" x14ac:dyDescent="0.25">
      <c r="A858" t="s">
        <v>2950</v>
      </c>
      <c r="B858" t="s">
        <v>2951</v>
      </c>
      <c r="C858" s="6">
        <v>0</v>
      </c>
      <c r="D858" s="6">
        <v>0</v>
      </c>
    </row>
    <row r="859" spans="1:5" x14ac:dyDescent="0.25">
      <c r="A859" t="s">
        <v>2952</v>
      </c>
      <c r="B859" t="s">
        <v>2953</v>
      </c>
      <c r="C859" s="6">
        <v>6188</v>
      </c>
      <c r="D859" s="6">
        <v>6754</v>
      </c>
    </row>
    <row r="860" spans="1:5" x14ac:dyDescent="0.25">
      <c r="A860" t="s">
        <v>2954</v>
      </c>
      <c r="B860" t="s">
        <v>2955</v>
      </c>
      <c r="C860" s="6">
        <v>15701</v>
      </c>
      <c r="D860" s="6">
        <v>18309</v>
      </c>
    </row>
    <row r="861" spans="1:5" x14ac:dyDescent="0.25">
      <c r="A861" t="s">
        <v>2956</v>
      </c>
      <c r="B861" t="s">
        <v>2957</v>
      </c>
      <c r="C861" s="6">
        <v>17376</v>
      </c>
      <c r="D861" s="6">
        <v>17757</v>
      </c>
    </row>
    <row r="862" spans="1:5" x14ac:dyDescent="0.25">
      <c r="A862" t="s">
        <v>2958</v>
      </c>
      <c r="B862" t="s">
        <v>2959</v>
      </c>
      <c r="C862" s="6">
        <v>0</v>
      </c>
      <c r="D862" s="6">
        <v>0</v>
      </c>
    </row>
    <row r="863" spans="1:5" x14ac:dyDescent="0.25">
      <c r="A863" t="s">
        <v>2962</v>
      </c>
      <c r="B863" t="s">
        <v>2963</v>
      </c>
      <c r="C863" s="6">
        <v>0</v>
      </c>
      <c r="D863" s="6">
        <v>0</v>
      </c>
    </row>
    <row r="864" spans="1:5" s="3" customFormat="1" x14ac:dyDescent="0.25">
      <c r="A864" s="3" t="s">
        <v>21959</v>
      </c>
      <c r="C864" s="5">
        <f>SUM(C822:C863)</f>
        <v>481893</v>
      </c>
      <c r="D864" s="5">
        <f>SUM(D822:D863)</f>
        <v>509634</v>
      </c>
      <c r="E864" s="4"/>
    </row>
    <row r="865" spans="1:5" x14ac:dyDescent="0.25">
      <c r="A865" t="s">
        <v>2964</v>
      </c>
      <c r="B865" t="s">
        <v>2965</v>
      </c>
      <c r="C865" s="6">
        <v>350</v>
      </c>
      <c r="D865" s="6">
        <v>350</v>
      </c>
    </row>
    <row r="866" spans="1:5" x14ac:dyDescent="0.25">
      <c r="A866" t="s">
        <v>2966</v>
      </c>
      <c r="B866" t="s">
        <v>2967</v>
      </c>
      <c r="C866" s="6">
        <v>500</v>
      </c>
      <c r="D866" s="6">
        <v>500</v>
      </c>
    </row>
    <row r="867" spans="1:5" x14ac:dyDescent="0.25">
      <c r="A867" t="s">
        <v>2970</v>
      </c>
      <c r="B867" t="s">
        <v>2971</v>
      </c>
      <c r="C867" s="6">
        <v>100</v>
      </c>
      <c r="D867" s="6">
        <v>100</v>
      </c>
    </row>
    <row r="868" spans="1:5" x14ac:dyDescent="0.25">
      <c r="A868" t="s">
        <v>2980</v>
      </c>
      <c r="B868" t="s">
        <v>2981</v>
      </c>
      <c r="C868" s="6">
        <v>300</v>
      </c>
      <c r="D868" s="6">
        <v>300</v>
      </c>
    </row>
    <row r="869" spans="1:5" x14ac:dyDescent="0.25">
      <c r="A869" t="s">
        <v>2982</v>
      </c>
      <c r="B869" t="s">
        <v>2983</v>
      </c>
      <c r="C869" s="6">
        <v>100</v>
      </c>
      <c r="D869" s="6">
        <v>100</v>
      </c>
    </row>
    <row r="870" spans="1:5" x14ac:dyDescent="0.25">
      <c r="A870" t="s">
        <v>2984</v>
      </c>
      <c r="B870" t="s">
        <v>2985</v>
      </c>
      <c r="C870" s="6">
        <v>200</v>
      </c>
      <c r="D870" s="6">
        <v>200</v>
      </c>
    </row>
    <row r="871" spans="1:5" x14ac:dyDescent="0.25">
      <c r="A871" t="s">
        <v>2986</v>
      </c>
      <c r="B871" t="s">
        <v>2987</v>
      </c>
      <c r="C871" s="6">
        <v>0</v>
      </c>
      <c r="D871" s="6">
        <v>10000</v>
      </c>
    </row>
    <row r="872" spans="1:5" x14ac:dyDescent="0.25">
      <c r="A872" t="s">
        <v>3006</v>
      </c>
      <c r="B872" t="s">
        <v>3007</v>
      </c>
      <c r="C872" s="6">
        <v>361</v>
      </c>
      <c r="D872" s="6">
        <v>361</v>
      </c>
      <c r="E872" s="2" t="s">
        <v>947</v>
      </c>
    </row>
    <row r="873" spans="1:5" x14ac:dyDescent="0.25">
      <c r="A873" t="s">
        <v>3014</v>
      </c>
      <c r="B873" t="s">
        <v>3015</v>
      </c>
      <c r="C873" s="6">
        <v>1500</v>
      </c>
      <c r="D873" s="6">
        <v>3000</v>
      </c>
    </row>
    <row r="874" spans="1:5" x14ac:dyDescent="0.25">
      <c r="A874" t="s">
        <v>3016</v>
      </c>
      <c r="B874" t="s">
        <v>3017</v>
      </c>
      <c r="C874" s="6">
        <v>160163</v>
      </c>
      <c r="D874" s="6">
        <v>168171</v>
      </c>
    </row>
    <row r="875" spans="1:5" x14ac:dyDescent="0.25">
      <c r="A875" t="s">
        <v>3018</v>
      </c>
      <c r="B875" t="s">
        <v>3019</v>
      </c>
      <c r="C875" s="6">
        <v>50000</v>
      </c>
      <c r="D875" s="6">
        <v>52500</v>
      </c>
    </row>
    <row r="876" spans="1:5" x14ac:dyDescent="0.25">
      <c r="A876" t="s">
        <v>3022</v>
      </c>
      <c r="B876" t="s">
        <v>3023</v>
      </c>
      <c r="C876" s="6">
        <v>2000</v>
      </c>
      <c r="D876" s="6">
        <v>0</v>
      </c>
    </row>
    <row r="877" spans="1:5" x14ac:dyDescent="0.25">
      <c r="A877" t="s">
        <v>3026</v>
      </c>
      <c r="B877" t="s">
        <v>3027</v>
      </c>
      <c r="C877" s="6">
        <v>3047</v>
      </c>
      <c r="D877" s="6">
        <v>3200</v>
      </c>
    </row>
    <row r="878" spans="1:5" x14ac:dyDescent="0.25">
      <c r="A878" t="s">
        <v>3028</v>
      </c>
      <c r="B878" t="s">
        <v>3029</v>
      </c>
      <c r="C878" s="6">
        <v>7881</v>
      </c>
      <c r="D878" s="6">
        <v>8827</v>
      </c>
    </row>
    <row r="879" spans="1:5" x14ac:dyDescent="0.25">
      <c r="A879" t="s">
        <v>3030</v>
      </c>
      <c r="B879" t="s">
        <v>3031</v>
      </c>
      <c r="C879" s="6">
        <v>14990</v>
      </c>
      <c r="D879" s="6">
        <v>14990</v>
      </c>
    </row>
    <row r="880" spans="1:5" s="3" customFormat="1" x14ac:dyDescent="0.25">
      <c r="A880" s="3" t="s">
        <v>21960</v>
      </c>
      <c r="C880" s="5">
        <f>SUM(C865:C879)</f>
        <v>241492</v>
      </c>
      <c r="D880" s="5">
        <f>SUM(D865:D879)</f>
        <v>262599</v>
      </c>
      <c r="E880" s="4"/>
    </row>
    <row r="881" spans="1:5" x14ac:dyDescent="0.25">
      <c r="A881" t="s">
        <v>3034</v>
      </c>
      <c r="B881" t="s">
        <v>3035</v>
      </c>
      <c r="C881" s="6">
        <v>1350</v>
      </c>
      <c r="D881" s="6">
        <v>1850</v>
      </c>
      <c r="E881" s="2" t="s">
        <v>3036</v>
      </c>
    </row>
    <row r="882" spans="1:5" x14ac:dyDescent="0.25">
      <c r="A882" t="s">
        <v>3037</v>
      </c>
      <c r="B882" t="s">
        <v>3038</v>
      </c>
      <c r="C882" s="6">
        <v>2000</v>
      </c>
      <c r="D882" s="6">
        <v>2000</v>
      </c>
    </row>
    <row r="883" spans="1:5" x14ac:dyDescent="0.25">
      <c r="A883" t="s">
        <v>3039</v>
      </c>
      <c r="B883" t="s">
        <v>3040</v>
      </c>
      <c r="C883" s="6">
        <v>200</v>
      </c>
      <c r="D883" s="6">
        <v>200</v>
      </c>
    </row>
    <row r="884" spans="1:5" x14ac:dyDescent="0.25">
      <c r="A884" t="s">
        <v>3041</v>
      </c>
      <c r="B884" t="s">
        <v>3042</v>
      </c>
      <c r="C884" s="6">
        <v>200</v>
      </c>
      <c r="D884" s="6">
        <v>400</v>
      </c>
      <c r="E884" s="2" t="s">
        <v>3043</v>
      </c>
    </row>
    <row r="885" spans="1:5" x14ac:dyDescent="0.25">
      <c r="A885" t="s">
        <v>3046</v>
      </c>
      <c r="B885" t="s">
        <v>3047</v>
      </c>
      <c r="C885" s="6">
        <v>10725</v>
      </c>
      <c r="D885" s="6">
        <v>10725</v>
      </c>
    </row>
    <row r="886" spans="1:5" x14ac:dyDescent="0.25">
      <c r="A886" t="s">
        <v>3052</v>
      </c>
      <c r="B886" t="s">
        <v>3053</v>
      </c>
      <c r="C886" s="6">
        <v>2735</v>
      </c>
      <c r="D886" s="6">
        <v>2735</v>
      </c>
      <c r="E886" s="2" t="s">
        <v>3054</v>
      </c>
    </row>
    <row r="887" spans="1:5" x14ac:dyDescent="0.25">
      <c r="A887" t="s">
        <v>3055</v>
      </c>
      <c r="B887" t="s">
        <v>3056</v>
      </c>
      <c r="C887" s="6">
        <v>3765</v>
      </c>
      <c r="D887" s="6">
        <v>5765</v>
      </c>
      <c r="E887" s="2" t="s">
        <v>3057</v>
      </c>
    </row>
    <row r="888" spans="1:5" x14ac:dyDescent="0.25">
      <c r="A888" t="s">
        <v>3060</v>
      </c>
      <c r="B888" t="s">
        <v>3061</v>
      </c>
      <c r="C888" s="6">
        <v>3124</v>
      </c>
      <c r="D888" s="6">
        <v>3600</v>
      </c>
      <c r="E888" s="2" t="s">
        <v>3062</v>
      </c>
    </row>
    <row r="889" spans="1:5" x14ac:dyDescent="0.25">
      <c r="A889" t="s">
        <v>3063</v>
      </c>
      <c r="B889" t="s">
        <v>3064</v>
      </c>
      <c r="C889" s="6">
        <v>700</v>
      </c>
      <c r="D889" s="6">
        <v>700</v>
      </c>
    </row>
    <row r="890" spans="1:5" x14ac:dyDescent="0.25">
      <c r="A890" t="s">
        <v>3069</v>
      </c>
      <c r="B890" t="s">
        <v>3070</v>
      </c>
      <c r="C890" s="6">
        <v>800</v>
      </c>
      <c r="D890" s="6">
        <v>800</v>
      </c>
    </row>
    <row r="891" spans="1:5" x14ac:dyDescent="0.25">
      <c r="A891" t="s">
        <v>3079</v>
      </c>
      <c r="B891" t="s">
        <v>3080</v>
      </c>
      <c r="C891" s="6">
        <v>50</v>
      </c>
      <c r="D891" s="6">
        <v>50</v>
      </c>
    </row>
    <row r="892" spans="1:5" x14ac:dyDescent="0.25">
      <c r="A892" t="s">
        <v>3083</v>
      </c>
      <c r="B892" t="s">
        <v>3084</v>
      </c>
      <c r="C892" s="6">
        <v>52800</v>
      </c>
      <c r="D892" s="6">
        <v>53500</v>
      </c>
    </row>
    <row r="893" spans="1:5" x14ac:dyDescent="0.25">
      <c r="A893" t="s">
        <v>3085</v>
      </c>
      <c r="B893" t="s">
        <v>3086</v>
      </c>
      <c r="C893" s="6">
        <v>1000</v>
      </c>
      <c r="D893" s="6">
        <v>268</v>
      </c>
      <c r="E893" s="2" t="s">
        <v>947</v>
      </c>
    </row>
    <row r="894" spans="1:5" x14ac:dyDescent="0.25">
      <c r="A894" t="s">
        <v>3091</v>
      </c>
      <c r="B894" t="s">
        <v>3092</v>
      </c>
      <c r="C894" s="6">
        <v>650</v>
      </c>
      <c r="D894" s="6">
        <v>650</v>
      </c>
    </row>
    <row r="895" spans="1:5" x14ac:dyDescent="0.25">
      <c r="A895" t="s">
        <v>3093</v>
      </c>
      <c r="B895" t="s">
        <v>3094</v>
      </c>
      <c r="C895" s="6">
        <v>2450</v>
      </c>
      <c r="D895" s="6">
        <v>2450</v>
      </c>
    </row>
    <row r="896" spans="1:5" x14ac:dyDescent="0.25">
      <c r="A896" t="s">
        <v>3097</v>
      </c>
      <c r="B896" t="s">
        <v>3098</v>
      </c>
      <c r="C896" s="6">
        <v>164311</v>
      </c>
      <c r="D896" s="6">
        <v>144862</v>
      </c>
    </row>
    <row r="897" spans="1:5" x14ac:dyDescent="0.25">
      <c r="A897" t="s">
        <v>3099</v>
      </c>
      <c r="B897" t="s">
        <v>3100</v>
      </c>
      <c r="C897" s="6">
        <v>80424</v>
      </c>
      <c r="D897" s="6">
        <v>84446</v>
      </c>
    </row>
    <row r="898" spans="1:5" x14ac:dyDescent="0.25">
      <c r="A898" t="s">
        <v>3103</v>
      </c>
      <c r="B898" t="s">
        <v>3104</v>
      </c>
      <c r="C898" s="6">
        <v>4000</v>
      </c>
      <c r="D898" s="6">
        <v>0</v>
      </c>
    </row>
    <row r="899" spans="1:5" x14ac:dyDescent="0.25">
      <c r="A899" t="s">
        <v>3107</v>
      </c>
      <c r="B899" t="s">
        <v>3108</v>
      </c>
      <c r="C899" s="6">
        <v>3549</v>
      </c>
      <c r="D899" s="6">
        <v>3325</v>
      </c>
    </row>
    <row r="900" spans="1:5" x14ac:dyDescent="0.25">
      <c r="A900" t="s">
        <v>3109</v>
      </c>
      <c r="B900" t="s">
        <v>3110</v>
      </c>
      <c r="C900" s="6">
        <v>9178</v>
      </c>
      <c r="D900" s="6">
        <v>9172</v>
      </c>
    </row>
    <row r="901" spans="1:5" x14ac:dyDescent="0.25">
      <c r="A901" t="s">
        <v>3111</v>
      </c>
      <c r="B901" t="s">
        <v>3112</v>
      </c>
      <c r="C901" s="6">
        <v>26895</v>
      </c>
      <c r="D901" s="6">
        <v>24797</v>
      </c>
    </row>
    <row r="902" spans="1:5" s="3" customFormat="1" x14ac:dyDescent="0.25">
      <c r="A902" s="3" t="s">
        <v>21961</v>
      </c>
      <c r="C902" s="5">
        <f>SUM(C881:C901)</f>
        <v>370906</v>
      </c>
      <c r="D902" s="5">
        <f>SUM(D881:D901)</f>
        <v>352295</v>
      </c>
      <c r="E902" s="4"/>
    </row>
    <row r="903" spans="1:5" x14ac:dyDescent="0.25">
      <c r="A903" t="s">
        <v>3117</v>
      </c>
      <c r="B903" t="s">
        <v>3118</v>
      </c>
      <c r="C903" s="6">
        <v>1500</v>
      </c>
      <c r="D903" s="6">
        <v>1500</v>
      </c>
    </row>
    <row r="904" spans="1:5" x14ac:dyDescent="0.25">
      <c r="A904" t="s">
        <v>3119</v>
      </c>
      <c r="B904" t="s">
        <v>3120</v>
      </c>
      <c r="C904" s="6">
        <v>500</v>
      </c>
      <c r="D904" s="6">
        <v>400</v>
      </c>
      <c r="E904" s="2" t="s">
        <v>3121</v>
      </c>
    </row>
    <row r="905" spans="1:5" x14ac:dyDescent="0.25">
      <c r="A905" t="s">
        <v>3122</v>
      </c>
      <c r="B905" t="s">
        <v>3123</v>
      </c>
      <c r="C905" s="6">
        <v>1000</v>
      </c>
      <c r="D905" s="6">
        <v>1000</v>
      </c>
    </row>
    <row r="906" spans="1:5" x14ac:dyDescent="0.25">
      <c r="A906" t="s">
        <v>3124</v>
      </c>
      <c r="B906" t="s">
        <v>3125</v>
      </c>
      <c r="C906" s="6">
        <v>0</v>
      </c>
      <c r="D906" s="6">
        <v>100</v>
      </c>
      <c r="E906" s="2" t="s">
        <v>3126</v>
      </c>
    </row>
    <row r="907" spans="1:5" x14ac:dyDescent="0.25">
      <c r="A907" t="s">
        <v>3135</v>
      </c>
      <c r="B907" t="s">
        <v>3136</v>
      </c>
      <c r="C907" s="6">
        <v>2500</v>
      </c>
      <c r="D907" s="6">
        <v>1000</v>
      </c>
      <c r="E907" s="2" t="s">
        <v>3137</v>
      </c>
    </row>
    <row r="908" spans="1:5" x14ac:dyDescent="0.25">
      <c r="A908" t="s">
        <v>3138</v>
      </c>
      <c r="B908" t="s">
        <v>3139</v>
      </c>
      <c r="C908" s="6">
        <v>3000</v>
      </c>
      <c r="D908" s="6">
        <v>3000</v>
      </c>
    </row>
    <row r="909" spans="1:5" ht="30" x14ac:dyDescent="0.25">
      <c r="A909" t="s">
        <v>3150</v>
      </c>
      <c r="B909" t="s">
        <v>3151</v>
      </c>
      <c r="C909" s="6">
        <v>3500</v>
      </c>
      <c r="D909" s="6">
        <v>6000</v>
      </c>
      <c r="E909" s="2" t="s">
        <v>3152</v>
      </c>
    </row>
    <row r="910" spans="1:5" x14ac:dyDescent="0.25">
      <c r="A910" t="s">
        <v>3169</v>
      </c>
      <c r="B910" t="s">
        <v>3170</v>
      </c>
      <c r="C910" s="6">
        <v>1976</v>
      </c>
      <c r="D910" s="6">
        <v>2000</v>
      </c>
    </row>
    <row r="911" spans="1:5" x14ac:dyDescent="0.25">
      <c r="A911" t="s">
        <v>3177</v>
      </c>
      <c r="B911" t="s">
        <v>3178</v>
      </c>
      <c r="C911" s="6">
        <v>1500</v>
      </c>
      <c r="D911" s="6">
        <v>1000</v>
      </c>
    </row>
    <row r="912" spans="1:5" x14ac:dyDescent="0.25">
      <c r="A912" t="s">
        <v>3179</v>
      </c>
      <c r="B912" t="s">
        <v>3180</v>
      </c>
      <c r="C912" s="6">
        <v>15758</v>
      </c>
      <c r="D912" s="6">
        <v>12500</v>
      </c>
    </row>
    <row r="913" spans="1:5" s="3" customFormat="1" x14ac:dyDescent="0.25">
      <c r="A913" s="3" t="s">
        <v>21963</v>
      </c>
      <c r="C913" s="5">
        <f>SUM(C903:C912)</f>
        <v>31234</v>
      </c>
      <c r="D913" s="5">
        <f>SUM(D903:D912)</f>
        <v>28500</v>
      </c>
      <c r="E913" s="4"/>
    </row>
    <row r="914" spans="1:5" x14ac:dyDescent="0.25">
      <c r="A914" t="s">
        <v>3201</v>
      </c>
      <c r="B914" t="s">
        <v>3202</v>
      </c>
      <c r="C914" s="6">
        <v>1000</v>
      </c>
      <c r="D914" s="6">
        <v>1000</v>
      </c>
    </row>
    <row r="915" spans="1:5" x14ac:dyDescent="0.25">
      <c r="A915" t="s">
        <v>3203</v>
      </c>
      <c r="B915" t="s">
        <v>3204</v>
      </c>
      <c r="C915" s="6">
        <v>1200</v>
      </c>
      <c r="D915" s="6">
        <v>1200</v>
      </c>
    </row>
    <row r="916" spans="1:5" x14ac:dyDescent="0.25">
      <c r="A916" t="s">
        <v>3205</v>
      </c>
      <c r="B916" t="s">
        <v>3206</v>
      </c>
      <c r="C916" s="6">
        <v>0</v>
      </c>
      <c r="D916" s="6">
        <v>500</v>
      </c>
      <c r="E916" s="2" t="s">
        <v>3207</v>
      </c>
    </row>
    <row r="917" spans="1:5" x14ac:dyDescent="0.25">
      <c r="A917" t="s">
        <v>3208</v>
      </c>
      <c r="B917" t="s">
        <v>3209</v>
      </c>
      <c r="C917" s="6">
        <v>100</v>
      </c>
      <c r="D917" s="6">
        <v>100</v>
      </c>
    </row>
    <row r="918" spans="1:5" x14ac:dyDescent="0.25">
      <c r="A918" t="s">
        <v>3218</v>
      </c>
      <c r="B918" t="s">
        <v>3219</v>
      </c>
      <c r="C918" s="6">
        <v>200</v>
      </c>
      <c r="D918" s="6">
        <v>200</v>
      </c>
    </row>
    <row r="919" spans="1:5" x14ac:dyDescent="0.25">
      <c r="A919" t="s">
        <v>3220</v>
      </c>
      <c r="B919" t="s">
        <v>3221</v>
      </c>
      <c r="C919" s="6">
        <v>100</v>
      </c>
      <c r="D919" s="6">
        <v>400</v>
      </c>
      <c r="E919" s="2" t="s">
        <v>3222</v>
      </c>
    </row>
    <row r="920" spans="1:5" x14ac:dyDescent="0.25">
      <c r="A920" t="s">
        <v>3249</v>
      </c>
      <c r="B920" t="s">
        <v>3250</v>
      </c>
      <c r="C920" s="6">
        <v>95242</v>
      </c>
      <c r="D920" s="6">
        <v>120000</v>
      </c>
      <c r="E920" s="2" t="s">
        <v>3251</v>
      </c>
    </row>
    <row r="921" spans="1:5" ht="30" x14ac:dyDescent="0.25">
      <c r="A921" t="s">
        <v>3252</v>
      </c>
      <c r="B921" t="s">
        <v>3253</v>
      </c>
      <c r="C921" s="6">
        <v>1701</v>
      </c>
      <c r="D921" s="6">
        <v>361</v>
      </c>
      <c r="E921" s="2" t="s">
        <v>3254</v>
      </c>
    </row>
    <row r="922" spans="1:5" x14ac:dyDescent="0.25">
      <c r="A922" t="s">
        <v>3263</v>
      </c>
      <c r="B922" t="s">
        <v>3264</v>
      </c>
      <c r="C922" s="6">
        <v>3400</v>
      </c>
      <c r="D922" s="6">
        <v>4500</v>
      </c>
      <c r="E922" s="2" t="s">
        <v>3265</v>
      </c>
    </row>
    <row r="923" spans="1:5" x14ac:dyDescent="0.25">
      <c r="A923" t="s">
        <v>3268</v>
      </c>
      <c r="B923" t="s">
        <v>3269</v>
      </c>
      <c r="C923" s="6">
        <v>356293</v>
      </c>
      <c r="D923" s="6">
        <v>247764</v>
      </c>
    </row>
    <row r="924" spans="1:5" x14ac:dyDescent="0.25">
      <c r="A924" t="s">
        <v>3274</v>
      </c>
      <c r="B924" t="s">
        <v>3275</v>
      </c>
      <c r="C924" s="6">
        <v>4500</v>
      </c>
      <c r="D924" s="6">
        <v>9000</v>
      </c>
      <c r="E924" s="2" t="s">
        <v>3276</v>
      </c>
    </row>
    <row r="925" spans="1:5" x14ac:dyDescent="0.25">
      <c r="A925" t="s">
        <v>3277</v>
      </c>
      <c r="B925" t="s">
        <v>3278</v>
      </c>
      <c r="C925" s="6">
        <v>55340</v>
      </c>
      <c r="D925" s="6">
        <v>58110</v>
      </c>
      <c r="E925" s="2" t="s">
        <v>3279</v>
      </c>
    </row>
    <row r="926" spans="1:5" x14ac:dyDescent="0.25">
      <c r="A926" t="s">
        <v>3280</v>
      </c>
      <c r="B926" t="s">
        <v>3281</v>
      </c>
      <c r="C926" s="6">
        <v>7582</v>
      </c>
      <c r="D926" s="6">
        <v>8038</v>
      </c>
    </row>
    <row r="927" spans="1:5" x14ac:dyDescent="0.25">
      <c r="A927" t="s">
        <v>3282</v>
      </c>
      <c r="B927" t="s">
        <v>3283</v>
      </c>
      <c r="C927" s="6">
        <v>15297</v>
      </c>
      <c r="D927" s="6">
        <v>9777</v>
      </c>
    </row>
    <row r="928" spans="1:5" x14ac:dyDescent="0.25">
      <c r="A928" t="s">
        <v>3284</v>
      </c>
      <c r="B928" t="s">
        <v>3285</v>
      </c>
      <c r="C928" s="6">
        <v>20269</v>
      </c>
      <c r="D928" s="6">
        <v>13880</v>
      </c>
    </row>
    <row r="929" spans="1:5" s="3" customFormat="1" x14ac:dyDescent="0.25">
      <c r="A929" s="3" t="s">
        <v>21962</v>
      </c>
      <c r="C929" s="5">
        <f>SUM(C914:C928)</f>
        <v>562224</v>
      </c>
      <c r="D929" s="5">
        <f>SUM(D914:D928)</f>
        <v>474830</v>
      </c>
      <c r="E929" s="4"/>
    </row>
    <row r="930" spans="1:5" x14ac:dyDescent="0.25">
      <c r="A930" t="s">
        <v>3290</v>
      </c>
      <c r="B930" t="s">
        <v>3291</v>
      </c>
      <c r="C930" s="6">
        <v>5000</v>
      </c>
      <c r="D930" s="6">
        <v>5000</v>
      </c>
    </row>
    <row r="931" spans="1:5" x14ac:dyDescent="0.25">
      <c r="A931" t="s">
        <v>3300</v>
      </c>
      <c r="B931" t="s">
        <v>3301</v>
      </c>
      <c r="C931" s="6">
        <v>7500</v>
      </c>
      <c r="D931" s="6">
        <v>7500</v>
      </c>
    </row>
    <row r="932" spans="1:5" x14ac:dyDescent="0.25">
      <c r="A932" t="s">
        <v>3306</v>
      </c>
      <c r="B932" t="s">
        <v>3307</v>
      </c>
      <c r="C932" s="6">
        <v>7500</v>
      </c>
      <c r="D932" s="6">
        <v>5000</v>
      </c>
    </row>
    <row r="933" spans="1:5" x14ac:dyDescent="0.25">
      <c r="A933" t="s">
        <v>3308</v>
      </c>
      <c r="B933" t="s">
        <v>3309</v>
      </c>
      <c r="C933" s="6">
        <v>50000</v>
      </c>
      <c r="D933" s="6">
        <v>50000</v>
      </c>
    </row>
    <row r="934" spans="1:5" x14ac:dyDescent="0.25">
      <c r="A934" t="s">
        <v>3310</v>
      </c>
      <c r="B934" t="s">
        <v>3311</v>
      </c>
      <c r="C934" s="6">
        <v>50000</v>
      </c>
      <c r="D934" s="6">
        <v>50000</v>
      </c>
    </row>
    <row r="935" spans="1:5" x14ac:dyDescent="0.25">
      <c r="A935" t="s">
        <v>3318</v>
      </c>
      <c r="B935" t="s">
        <v>3319</v>
      </c>
      <c r="C935" s="6">
        <v>100000</v>
      </c>
      <c r="D935" s="6">
        <v>150000</v>
      </c>
    </row>
    <row r="936" spans="1:5" x14ac:dyDescent="0.25">
      <c r="A936" t="s">
        <v>3320</v>
      </c>
      <c r="B936" t="s">
        <v>3321</v>
      </c>
      <c r="C936" s="6">
        <v>500</v>
      </c>
      <c r="D936" s="6">
        <v>500</v>
      </c>
    </row>
    <row r="937" spans="1:5" x14ac:dyDescent="0.25">
      <c r="A937" t="s">
        <v>3322</v>
      </c>
      <c r="B937" t="s">
        <v>3323</v>
      </c>
      <c r="C937" s="6">
        <v>25000</v>
      </c>
      <c r="D937" s="6">
        <v>50000</v>
      </c>
    </row>
    <row r="938" spans="1:5" x14ac:dyDescent="0.25">
      <c r="A938" t="s">
        <v>3332</v>
      </c>
      <c r="B938" t="s">
        <v>3333</v>
      </c>
      <c r="C938" s="6">
        <v>200000</v>
      </c>
      <c r="D938" s="6">
        <v>375000</v>
      </c>
    </row>
    <row r="939" spans="1:5" x14ac:dyDescent="0.25">
      <c r="A939" t="s">
        <v>3346</v>
      </c>
      <c r="B939" t="s">
        <v>3347</v>
      </c>
      <c r="C939" s="6">
        <v>0</v>
      </c>
      <c r="D939" s="6">
        <v>25000</v>
      </c>
    </row>
    <row r="940" spans="1:5" x14ac:dyDescent="0.25">
      <c r="A940" t="s">
        <v>3358</v>
      </c>
      <c r="B940" t="s">
        <v>3359</v>
      </c>
      <c r="C940" s="6">
        <v>7500</v>
      </c>
      <c r="D940" s="6">
        <v>7500</v>
      </c>
    </row>
    <row r="941" spans="1:5" x14ac:dyDescent="0.25">
      <c r="A941" t="s">
        <v>3362</v>
      </c>
      <c r="B941" t="s">
        <v>3363</v>
      </c>
      <c r="C941" s="6">
        <v>125000</v>
      </c>
      <c r="D941" s="6">
        <v>125000</v>
      </c>
    </row>
    <row r="942" spans="1:5" x14ac:dyDescent="0.25">
      <c r="A942" t="s">
        <v>3366</v>
      </c>
      <c r="B942" t="s">
        <v>3367</v>
      </c>
      <c r="C942" s="6">
        <v>35000</v>
      </c>
      <c r="D942" s="6">
        <v>25000</v>
      </c>
    </row>
    <row r="943" spans="1:5" x14ac:dyDescent="0.25">
      <c r="A943" t="s">
        <v>3372</v>
      </c>
      <c r="B943" t="s">
        <v>3373</v>
      </c>
      <c r="C943" s="6">
        <v>713737</v>
      </c>
      <c r="D943" s="6">
        <v>750000</v>
      </c>
    </row>
    <row r="944" spans="1:5" x14ac:dyDescent="0.25">
      <c r="A944" t="s">
        <v>3374</v>
      </c>
      <c r="B944" t="s">
        <v>3375</v>
      </c>
      <c r="C944" s="6">
        <v>3227</v>
      </c>
      <c r="D944" s="6">
        <v>3227</v>
      </c>
    </row>
    <row r="945" spans="1:5" x14ac:dyDescent="0.25">
      <c r="A945" t="s">
        <v>3394</v>
      </c>
      <c r="B945" t="s">
        <v>3395</v>
      </c>
      <c r="C945" s="6">
        <v>575000</v>
      </c>
      <c r="D945" s="6">
        <v>575000</v>
      </c>
    </row>
    <row r="946" spans="1:5" x14ac:dyDescent="0.25">
      <c r="A946" t="s">
        <v>3396</v>
      </c>
      <c r="B946" t="s">
        <v>3397</v>
      </c>
      <c r="C946" s="6">
        <v>125000</v>
      </c>
      <c r="D946" s="6">
        <v>125000</v>
      </c>
    </row>
    <row r="947" spans="1:5" x14ac:dyDescent="0.25">
      <c r="A947" t="s">
        <v>3398</v>
      </c>
      <c r="B947" t="s">
        <v>3399</v>
      </c>
      <c r="C947" s="6">
        <v>25000</v>
      </c>
      <c r="D947" s="6">
        <v>50000</v>
      </c>
    </row>
    <row r="948" spans="1:5" x14ac:dyDescent="0.25">
      <c r="A948" t="s">
        <v>3400</v>
      </c>
      <c r="B948" t="s">
        <v>3401</v>
      </c>
      <c r="C948" s="6">
        <v>0</v>
      </c>
      <c r="D948" s="6">
        <v>0</v>
      </c>
    </row>
    <row r="949" spans="1:5" s="3" customFormat="1" x14ac:dyDescent="0.25">
      <c r="A949" s="3" t="s">
        <v>21964</v>
      </c>
      <c r="C949" s="5">
        <f>SUM(C930:C948)</f>
        <v>2054964</v>
      </c>
      <c r="D949" s="5">
        <f>SUM(D930:D948)</f>
        <v>2378727</v>
      </c>
      <c r="E949" s="4"/>
    </row>
    <row r="950" spans="1:5" x14ac:dyDescent="0.25">
      <c r="A950" t="s">
        <v>3402</v>
      </c>
      <c r="B950" t="s">
        <v>3403</v>
      </c>
      <c r="C950" s="6">
        <v>350</v>
      </c>
      <c r="D950" s="6">
        <v>450</v>
      </c>
    </row>
    <row r="951" spans="1:5" x14ac:dyDescent="0.25">
      <c r="A951" t="s">
        <v>3408</v>
      </c>
      <c r="B951" t="s">
        <v>3409</v>
      </c>
      <c r="C951" s="6">
        <v>16000</v>
      </c>
      <c r="D951" s="6">
        <v>8000</v>
      </c>
      <c r="E951" s="2" t="s">
        <v>3410</v>
      </c>
    </row>
    <row r="952" spans="1:5" x14ac:dyDescent="0.25">
      <c r="A952" t="s">
        <v>3413</v>
      </c>
      <c r="B952" t="s">
        <v>3414</v>
      </c>
      <c r="C952" s="6">
        <v>0</v>
      </c>
      <c r="D952" s="6">
        <v>500</v>
      </c>
      <c r="E952" s="2" t="s">
        <v>3415</v>
      </c>
    </row>
    <row r="953" spans="1:5" x14ac:dyDescent="0.25">
      <c r="A953" t="s">
        <v>3416</v>
      </c>
      <c r="B953" t="s">
        <v>3417</v>
      </c>
      <c r="C953" s="6">
        <v>3500</v>
      </c>
      <c r="D953" s="6">
        <v>4000</v>
      </c>
      <c r="E953" s="2" t="s">
        <v>3418</v>
      </c>
    </row>
    <row r="954" spans="1:5" x14ac:dyDescent="0.25">
      <c r="A954" t="s">
        <v>3421</v>
      </c>
      <c r="B954" t="s">
        <v>3422</v>
      </c>
      <c r="C954" s="6">
        <v>1100</v>
      </c>
      <c r="D954" s="6">
        <v>0</v>
      </c>
    </row>
    <row r="955" spans="1:5" s="3" customFormat="1" x14ac:dyDescent="0.25">
      <c r="A955" s="3" t="s">
        <v>21965</v>
      </c>
      <c r="C955" s="5">
        <f>SUM(C950:C954)</f>
        <v>20950</v>
      </c>
      <c r="D955" s="5">
        <f>SUM(D950:D954)</f>
        <v>12950</v>
      </c>
      <c r="E955" s="4"/>
    </row>
    <row r="956" spans="1:5" x14ac:dyDescent="0.25">
      <c r="A956" t="s">
        <v>3425</v>
      </c>
      <c r="B956" t="s">
        <v>3426</v>
      </c>
      <c r="C956" s="6">
        <v>7500</v>
      </c>
      <c r="D956" s="6">
        <v>7500</v>
      </c>
    </row>
    <row r="957" spans="1:5" x14ac:dyDescent="0.25">
      <c r="A957" t="s">
        <v>3427</v>
      </c>
      <c r="B957" t="s">
        <v>3428</v>
      </c>
      <c r="C957" s="6">
        <v>9500</v>
      </c>
      <c r="D957" s="6">
        <v>12500</v>
      </c>
    </row>
    <row r="958" spans="1:5" x14ac:dyDescent="0.25">
      <c r="A958" t="s">
        <v>3429</v>
      </c>
      <c r="B958" t="s">
        <v>3430</v>
      </c>
      <c r="C958" s="6">
        <v>12500</v>
      </c>
      <c r="D958" s="6">
        <v>12500</v>
      </c>
    </row>
    <row r="959" spans="1:5" x14ac:dyDescent="0.25">
      <c r="A959" t="s">
        <v>3431</v>
      </c>
      <c r="B959" t="s">
        <v>3432</v>
      </c>
      <c r="C959" s="6">
        <v>2500</v>
      </c>
      <c r="D959" s="6">
        <v>2500</v>
      </c>
    </row>
    <row r="960" spans="1:5" x14ac:dyDescent="0.25">
      <c r="A960" t="s">
        <v>3433</v>
      </c>
      <c r="B960" t="s">
        <v>3434</v>
      </c>
      <c r="C960" s="6">
        <v>1000</v>
      </c>
      <c r="D960" s="6">
        <v>0</v>
      </c>
    </row>
    <row r="961" spans="1:5" x14ac:dyDescent="0.25">
      <c r="A961" t="s">
        <v>3435</v>
      </c>
      <c r="B961" t="s">
        <v>3436</v>
      </c>
      <c r="C961" s="6">
        <v>1000</v>
      </c>
      <c r="D961" s="6">
        <v>1000</v>
      </c>
    </row>
    <row r="962" spans="1:5" x14ac:dyDescent="0.25">
      <c r="A962" t="s">
        <v>3441</v>
      </c>
      <c r="B962" t="s">
        <v>3442</v>
      </c>
      <c r="C962" s="6">
        <v>1000</v>
      </c>
      <c r="D962" s="6">
        <v>1000</v>
      </c>
    </row>
    <row r="963" spans="1:5" x14ac:dyDescent="0.25">
      <c r="A963" t="s">
        <v>3443</v>
      </c>
      <c r="B963" t="s">
        <v>3444</v>
      </c>
      <c r="C963" s="6">
        <v>5000</v>
      </c>
      <c r="D963" s="6">
        <v>6000</v>
      </c>
    </row>
    <row r="964" spans="1:5" x14ac:dyDescent="0.25">
      <c r="A964" t="s">
        <v>3447</v>
      </c>
      <c r="B964" t="s">
        <v>3448</v>
      </c>
      <c r="C964" s="6">
        <v>1500</v>
      </c>
      <c r="D964" s="6">
        <v>1500</v>
      </c>
    </row>
    <row r="965" spans="1:5" x14ac:dyDescent="0.25">
      <c r="A965" t="s">
        <v>3449</v>
      </c>
      <c r="B965" t="s">
        <v>3450</v>
      </c>
      <c r="C965" s="6">
        <v>300000</v>
      </c>
      <c r="D965" s="6">
        <v>325000</v>
      </c>
    </row>
    <row r="966" spans="1:5" x14ac:dyDescent="0.25">
      <c r="A966" t="s">
        <v>3451</v>
      </c>
      <c r="B966" t="s">
        <v>3452</v>
      </c>
      <c r="C966" s="6">
        <v>70000</v>
      </c>
      <c r="D966" s="6">
        <v>75000</v>
      </c>
    </row>
    <row r="967" spans="1:5" x14ac:dyDescent="0.25">
      <c r="A967" t="s">
        <v>3453</v>
      </c>
      <c r="B967" t="s">
        <v>3454</v>
      </c>
      <c r="C967" s="6">
        <v>2580</v>
      </c>
      <c r="D967" s="6">
        <v>2580</v>
      </c>
    </row>
    <row r="968" spans="1:5" x14ac:dyDescent="0.25">
      <c r="A968" t="s">
        <v>3467</v>
      </c>
      <c r="B968" t="s">
        <v>3468</v>
      </c>
      <c r="C968" s="6">
        <v>250</v>
      </c>
      <c r="D968" s="6">
        <v>250</v>
      </c>
    </row>
    <row r="969" spans="1:5" x14ac:dyDescent="0.25">
      <c r="A969" t="s">
        <v>3473</v>
      </c>
      <c r="B969" t="s">
        <v>3474</v>
      </c>
      <c r="C969" s="6">
        <v>100</v>
      </c>
      <c r="D969" s="6">
        <v>100</v>
      </c>
    </row>
    <row r="970" spans="1:5" x14ac:dyDescent="0.25">
      <c r="A970" t="s">
        <v>3479</v>
      </c>
      <c r="B970" t="s">
        <v>3480</v>
      </c>
      <c r="C970" s="6">
        <v>5370</v>
      </c>
      <c r="D970" s="6">
        <v>968</v>
      </c>
      <c r="E970" s="2" t="s">
        <v>947</v>
      </c>
    </row>
    <row r="971" spans="1:5" x14ac:dyDescent="0.25">
      <c r="A971" t="s">
        <v>3489</v>
      </c>
      <c r="B971" t="s">
        <v>3490</v>
      </c>
      <c r="C971" s="6">
        <v>500</v>
      </c>
      <c r="D971" s="6">
        <v>500</v>
      </c>
    </row>
    <row r="972" spans="1:5" x14ac:dyDescent="0.25">
      <c r="A972" t="s">
        <v>3491</v>
      </c>
      <c r="B972" t="s">
        <v>3492</v>
      </c>
      <c r="C972" s="6">
        <v>2000</v>
      </c>
      <c r="D972" s="6">
        <v>1500</v>
      </c>
    </row>
    <row r="973" spans="1:5" x14ac:dyDescent="0.25">
      <c r="A973" t="s">
        <v>3493</v>
      </c>
      <c r="B973" t="s">
        <v>3494</v>
      </c>
      <c r="C973" s="6">
        <v>0</v>
      </c>
      <c r="D973" s="6">
        <v>0</v>
      </c>
    </row>
    <row r="974" spans="1:5" x14ac:dyDescent="0.25">
      <c r="A974" t="s">
        <v>3495</v>
      </c>
      <c r="B974" t="s">
        <v>3496</v>
      </c>
      <c r="C974" s="6">
        <v>250</v>
      </c>
      <c r="D974" s="6">
        <v>0</v>
      </c>
    </row>
    <row r="975" spans="1:5" x14ac:dyDescent="0.25">
      <c r="A975" t="s">
        <v>3497</v>
      </c>
      <c r="B975" t="s">
        <v>3498</v>
      </c>
      <c r="C975" s="6">
        <v>584278</v>
      </c>
      <c r="D975" s="6">
        <v>613492</v>
      </c>
    </row>
    <row r="976" spans="1:5" x14ac:dyDescent="0.25">
      <c r="A976" t="s">
        <v>3499</v>
      </c>
      <c r="B976" t="s">
        <v>3500</v>
      </c>
      <c r="C976" s="6">
        <v>299523</v>
      </c>
      <c r="D976" s="6">
        <v>258630</v>
      </c>
    </row>
    <row r="977" spans="1:5" x14ac:dyDescent="0.25">
      <c r="A977" t="s">
        <v>3503</v>
      </c>
      <c r="B977" t="s">
        <v>3504</v>
      </c>
      <c r="C977" s="6">
        <v>12500</v>
      </c>
      <c r="D977" s="6">
        <v>0</v>
      </c>
    </row>
    <row r="978" spans="1:5" x14ac:dyDescent="0.25">
      <c r="A978" t="s">
        <v>3505</v>
      </c>
      <c r="B978" t="s">
        <v>3506</v>
      </c>
      <c r="C978" s="6">
        <v>15000</v>
      </c>
      <c r="D978" s="6">
        <v>15000</v>
      </c>
    </row>
    <row r="979" spans="1:5" x14ac:dyDescent="0.25">
      <c r="A979" t="s">
        <v>3507</v>
      </c>
      <c r="B979" t="s">
        <v>3508</v>
      </c>
      <c r="C979" s="6">
        <v>11210</v>
      </c>
      <c r="D979" s="6">
        <v>10903</v>
      </c>
    </row>
    <row r="980" spans="1:5" x14ac:dyDescent="0.25">
      <c r="A980" t="s">
        <v>3509</v>
      </c>
      <c r="B980" t="s">
        <v>3510</v>
      </c>
      <c r="C980" s="6">
        <v>35876</v>
      </c>
      <c r="D980" s="6">
        <v>37257</v>
      </c>
    </row>
    <row r="981" spans="1:5" x14ac:dyDescent="0.25">
      <c r="A981" t="s">
        <v>3511</v>
      </c>
      <c r="B981" t="s">
        <v>3512</v>
      </c>
      <c r="C981" s="6">
        <v>67481</v>
      </c>
      <c r="D981" s="6">
        <v>63974</v>
      </c>
    </row>
    <row r="982" spans="1:5" s="3" customFormat="1" x14ac:dyDescent="0.25">
      <c r="A982" s="3" t="s">
        <v>21966</v>
      </c>
      <c r="C982" s="5">
        <f>SUM(C956:C981)</f>
        <v>1448418</v>
      </c>
      <c r="D982" s="5">
        <f>SUM(D956:D981)</f>
        <v>1449654</v>
      </c>
      <c r="E982" s="4"/>
    </row>
    <row r="983" spans="1:5" ht="30" x14ac:dyDescent="0.25">
      <c r="A983" t="s">
        <v>3517</v>
      </c>
      <c r="B983" t="s">
        <v>3518</v>
      </c>
      <c r="C983" s="6">
        <v>3750</v>
      </c>
      <c r="D983" s="6">
        <v>4000</v>
      </c>
      <c r="E983" s="2" t="s">
        <v>3519</v>
      </c>
    </row>
    <row r="984" spans="1:5" x14ac:dyDescent="0.25">
      <c r="A984" t="s">
        <v>3520</v>
      </c>
      <c r="B984" t="s">
        <v>3521</v>
      </c>
      <c r="C984" s="6">
        <v>4000</v>
      </c>
      <c r="D984" s="6">
        <v>3000</v>
      </c>
      <c r="E984" s="2" t="s">
        <v>3522</v>
      </c>
    </row>
    <row r="985" spans="1:5" ht="30" x14ac:dyDescent="0.25">
      <c r="A985" t="s">
        <v>3525</v>
      </c>
      <c r="B985" t="s">
        <v>3526</v>
      </c>
      <c r="C985" s="6">
        <v>1925</v>
      </c>
      <c r="D985" s="6">
        <v>2525</v>
      </c>
      <c r="E985" s="2" t="s">
        <v>3527</v>
      </c>
    </row>
    <row r="986" spans="1:5" x14ac:dyDescent="0.25">
      <c r="A986" t="s">
        <v>3528</v>
      </c>
      <c r="B986" t="s">
        <v>3529</v>
      </c>
      <c r="C986" s="6">
        <v>950</v>
      </c>
      <c r="D986" s="6">
        <v>0</v>
      </c>
    </row>
    <row r="987" spans="1:5" ht="30" x14ac:dyDescent="0.25">
      <c r="A987" t="s">
        <v>3530</v>
      </c>
      <c r="B987" t="s">
        <v>3531</v>
      </c>
      <c r="C987" s="6">
        <v>3200</v>
      </c>
      <c r="D987" s="6">
        <v>3700</v>
      </c>
      <c r="E987" s="2" t="s">
        <v>3532</v>
      </c>
    </row>
    <row r="988" spans="1:5" ht="30" x14ac:dyDescent="0.25">
      <c r="A988" t="s">
        <v>3537</v>
      </c>
      <c r="B988" t="s">
        <v>3538</v>
      </c>
      <c r="C988" s="6">
        <v>800</v>
      </c>
      <c r="D988" s="6">
        <v>800</v>
      </c>
      <c r="E988" s="2" t="s">
        <v>3539</v>
      </c>
    </row>
    <row r="989" spans="1:5" x14ac:dyDescent="0.25">
      <c r="A989" t="s">
        <v>3540</v>
      </c>
      <c r="B989" t="s">
        <v>3541</v>
      </c>
      <c r="C989" s="6">
        <v>1075</v>
      </c>
      <c r="D989" s="6">
        <v>1075</v>
      </c>
      <c r="E989" s="2" t="s">
        <v>3542</v>
      </c>
    </row>
    <row r="990" spans="1:5" x14ac:dyDescent="0.25">
      <c r="A990" t="s">
        <v>3551</v>
      </c>
      <c r="B990" t="s">
        <v>3552</v>
      </c>
      <c r="C990" s="6">
        <v>8588</v>
      </c>
      <c r="D990" s="6">
        <v>8588</v>
      </c>
      <c r="E990" s="2" t="s">
        <v>3553</v>
      </c>
    </row>
    <row r="991" spans="1:5" x14ac:dyDescent="0.25">
      <c r="A991" t="s">
        <v>3564</v>
      </c>
      <c r="B991" t="s">
        <v>3565</v>
      </c>
      <c r="C991" s="6">
        <v>750</v>
      </c>
      <c r="D991" s="6">
        <v>250</v>
      </c>
      <c r="E991" s="2" t="s">
        <v>3566</v>
      </c>
    </row>
    <row r="992" spans="1:5" x14ac:dyDescent="0.25">
      <c r="A992" t="s">
        <v>3573</v>
      </c>
      <c r="B992" t="s">
        <v>3574</v>
      </c>
      <c r="C992" s="6">
        <v>51500</v>
      </c>
      <c r="D992" s="6">
        <v>51500</v>
      </c>
      <c r="E992" s="2" t="s">
        <v>3575</v>
      </c>
    </row>
    <row r="993" spans="1:5" x14ac:dyDescent="0.25">
      <c r="A993" t="s">
        <v>3576</v>
      </c>
      <c r="B993" t="s">
        <v>3577</v>
      </c>
      <c r="C993" s="6">
        <v>980</v>
      </c>
      <c r="D993" s="6">
        <v>1757</v>
      </c>
      <c r="E993" s="2" t="s">
        <v>947</v>
      </c>
    </row>
    <row r="994" spans="1:5" x14ac:dyDescent="0.25">
      <c r="A994" t="s">
        <v>3584</v>
      </c>
      <c r="B994" t="s">
        <v>3585</v>
      </c>
      <c r="C994" s="6">
        <v>300</v>
      </c>
      <c r="D994" s="6">
        <v>400</v>
      </c>
      <c r="E994" s="2" t="s">
        <v>3586</v>
      </c>
    </row>
    <row r="995" spans="1:5" x14ac:dyDescent="0.25">
      <c r="A995" t="s">
        <v>3587</v>
      </c>
      <c r="B995" t="s">
        <v>3588</v>
      </c>
      <c r="C995" s="6">
        <v>1750</v>
      </c>
      <c r="D995" s="6">
        <v>2500</v>
      </c>
      <c r="E995" s="2" t="s">
        <v>3589</v>
      </c>
    </row>
    <row r="996" spans="1:5" x14ac:dyDescent="0.25">
      <c r="A996" t="s">
        <v>3590</v>
      </c>
      <c r="B996" t="s">
        <v>3591</v>
      </c>
      <c r="C996" s="6">
        <v>3200</v>
      </c>
      <c r="D996" s="6">
        <v>4125</v>
      </c>
      <c r="E996" s="2" t="s">
        <v>3592</v>
      </c>
    </row>
    <row r="997" spans="1:5" x14ac:dyDescent="0.25">
      <c r="A997" t="s">
        <v>3597</v>
      </c>
      <c r="B997" t="s">
        <v>3598</v>
      </c>
      <c r="C997" s="6">
        <v>149011</v>
      </c>
      <c r="D997" s="6">
        <v>156462</v>
      </c>
    </row>
    <row r="998" spans="1:5" x14ac:dyDescent="0.25">
      <c r="A998" t="s">
        <v>3599</v>
      </c>
      <c r="B998" t="s">
        <v>3600</v>
      </c>
      <c r="C998" s="6">
        <v>224891</v>
      </c>
      <c r="D998" s="6">
        <v>235003</v>
      </c>
    </row>
    <row r="999" spans="1:5" x14ac:dyDescent="0.25">
      <c r="A999" t="s">
        <v>3603</v>
      </c>
      <c r="B999" t="s">
        <v>3604</v>
      </c>
      <c r="C999" s="6">
        <v>7840</v>
      </c>
      <c r="D999" s="6">
        <v>840</v>
      </c>
      <c r="E999" s="2" t="s">
        <v>3605</v>
      </c>
    </row>
    <row r="1000" spans="1:5" x14ac:dyDescent="0.25">
      <c r="A1000" t="s">
        <v>3608</v>
      </c>
      <c r="B1000" t="s">
        <v>3609</v>
      </c>
      <c r="C1000" s="6">
        <v>4030</v>
      </c>
      <c r="D1000" s="6">
        <v>4215</v>
      </c>
    </row>
    <row r="1001" spans="1:5" x14ac:dyDescent="0.25">
      <c r="A1001" t="s">
        <v>3610</v>
      </c>
      <c r="B1001" t="s">
        <v>3611</v>
      </c>
      <c r="C1001" s="6">
        <v>15403</v>
      </c>
      <c r="D1001" s="6">
        <v>16858</v>
      </c>
    </row>
    <row r="1002" spans="1:5" x14ac:dyDescent="0.25">
      <c r="A1002" t="s">
        <v>3612</v>
      </c>
      <c r="B1002" t="s">
        <v>3613</v>
      </c>
      <c r="C1002" s="6">
        <v>33780</v>
      </c>
      <c r="D1002" s="6">
        <v>32019</v>
      </c>
    </row>
    <row r="1003" spans="1:5" ht="30" x14ac:dyDescent="0.25">
      <c r="A1003" t="s">
        <v>3616</v>
      </c>
      <c r="B1003" t="s">
        <v>3617</v>
      </c>
      <c r="C1003" s="6">
        <v>7800</v>
      </c>
      <c r="D1003" s="6">
        <v>15650</v>
      </c>
      <c r="E1003" s="2" t="s">
        <v>3618</v>
      </c>
    </row>
    <row r="1004" spans="1:5" s="3" customFormat="1" x14ac:dyDescent="0.25">
      <c r="A1004" s="3" t="s">
        <v>21967</v>
      </c>
      <c r="C1004" s="5">
        <f>SUM(C983:C1003)</f>
        <v>525523</v>
      </c>
      <c r="D1004" s="5">
        <f>SUM(D983:D1003)</f>
        <v>545267</v>
      </c>
      <c r="E1004" s="4"/>
    </row>
    <row r="1005" spans="1:5" x14ac:dyDescent="0.25">
      <c r="A1005" t="s">
        <v>3619</v>
      </c>
      <c r="B1005" t="s">
        <v>3620</v>
      </c>
      <c r="C1005" s="6">
        <v>4200</v>
      </c>
      <c r="D1005" s="6">
        <v>10200</v>
      </c>
      <c r="E1005" s="2" t="s">
        <v>3621</v>
      </c>
    </row>
    <row r="1006" spans="1:5" x14ac:dyDescent="0.25">
      <c r="A1006" t="s">
        <v>3622</v>
      </c>
      <c r="B1006" t="s">
        <v>3623</v>
      </c>
      <c r="C1006" s="6">
        <v>1000</v>
      </c>
      <c r="D1006" s="6">
        <v>1000</v>
      </c>
    </row>
    <row r="1007" spans="1:5" x14ac:dyDescent="0.25">
      <c r="A1007" t="s">
        <v>3626</v>
      </c>
      <c r="B1007" t="s">
        <v>3627</v>
      </c>
      <c r="C1007" s="6">
        <v>75</v>
      </c>
      <c r="D1007" s="6">
        <v>75</v>
      </c>
    </row>
    <row r="1008" spans="1:5" x14ac:dyDescent="0.25">
      <c r="A1008" t="s">
        <v>3636</v>
      </c>
      <c r="B1008" t="s">
        <v>3637</v>
      </c>
      <c r="C1008" s="6">
        <v>1500</v>
      </c>
      <c r="D1008" s="6">
        <v>1500</v>
      </c>
    </row>
    <row r="1009" spans="1:5" x14ac:dyDescent="0.25">
      <c r="A1009" t="s">
        <v>3640</v>
      </c>
      <c r="B1009" t="s">
        <v>3641</v>
      </c>
      <c r="C1009" s="6">
        <v>500</v>
      </c>
      <c r="D1009" s="6">
        <v>4000</v>
      </c>
      <c r="E1009" s="2" t="s">
        <v>3642</v>
      </c>
    </row>
    <row r="1010" spans="1:5" x14ac:dyDescent="0.25">
      <c r="A1010" t="s">
        <v>3661</v>
      </c>
      <c r="B1010" t="s">
        <v>3662</v>
      </c>
      <c r="C1010" s="6">
        <v>12500</v>
      </c>
      <c r="D1010" s="6">
        <v>12500</v>
      </c>
    </row>
    <row r="1011" spans="1:5" ht="45" x14ac:dyDescent="0.25">
      <c r="A1011" t="s">
        <v>3663</v>
      </c>
      <c r="B1011" t="s">
        <v>3664</v>
      </c>
      <c r="C1011" s="6">
        <v>485555</v>
      </c>
      <c r="D1011" s="6">
        <v>270905</v>
      </c>
      <c r="E1011" s="2" t="s">
        <v>3665</v>
      </c>
    </row>
    <row r="1012" spans="1:5" ht="45" x14ac:dyDescent="0.25">
      <c r="A1012" t="s">
        <v>3666</v>
      </c>
      <c r="B1012" t="s">
        <v>3667</v>
      </c>
      <c r="C1012" s="6">
        <v>142600</v>
      </c>
      <c r="D1012" s="6">
        <v>233800</v>
      </c>
      <c r="E1012" s="2" t="s">
        <v>3668</v>
      </c>
    </row>
    <row r="1013" spans="1:5" ht="60" x14ac:dyDescent="0.25">
      <c r="A1013" t="s">
        <v>3669</v>
      </c>
      <c r="B1013" t="s">
        <v>3670</v>
      </c>
      <c r="C1013" s="6">
        <v>1090735</v>
      </c>
      <c r="D1013" s="6">
        <v>1191385</v>
      </c>
      <c r="E1013" s="2" t="s">
        <v>3671</v>
      </c>
    </row>
    <row r="1014" spans="1:5" ht="45" x14ac:dyDescent="0.25">
      <c r="A1014" t="s">
        <v>3672</v>
      </c>
      <c r="B1014" t="s">
        <v>3673</v>
      </c>
      <c r="C1014" s="6">
        <v>178516</v>
      </c>
      <c r="D1014" s="6">
        <v>140727</v>
      </c>
      <c r="E1014" s="2" t="s">
        <v>3674</v>
      </c>
    </row>
    <row r="1015" spans="1:5" x14ac:dyDescent="0.25">
      <c r="A1015" t="s">
        <v>3675</v>
      </c>
      <c r="B1015" t="s">
        <v>3676</v>
      </c>
      <c r="C1015" s="6">
        <v>98990</v>
      </c>
      <c r="D1015" s="6">
        <v>98990</v>
      </c>
    </row>
    <row r="1016" spans="1:5" x14ac:dyDescent="0.25">
      <c r="A1016" t="s">
        <v>3677</v>
      </c>
      <c r="B1016" t="s">
        <v>3678</v>
      </c>
      <c r="C1016" s="6">
        <v>5000</v>
      </c>
      <c r="D1016" s="6">
        <v>5000</v>
      </c>
    </row>
    <row r="1017" spans="1:5" x14ac:dyDescent="0.25">
      <c r="A1017" t="s">
        <v>3679</v>
      </c>
      <c r="B1017" t="s">
        <v>3680</v>
      </c>
      <c r="C1017" s="6">
        <v>23698</v>
      </c>
      <c r="D1017" s="6">
        <v>0</v>
      </c>
      <c r="E1017" s="2" t="s">
        <v>3681</v>
      </c>
    </row>
    <row r="1018" spans="1:5" x14ac:dyDescent="0.25">
      <c r="A1018" t="s">
        <v>3682</v>
      </c>
      <c r="B1018" t="s">
        <v>3683</v>
      </c>
      <c r="C1018" s="6">
        <v>1000</v>
      </c>
      <c r="D1018" s="6">
        <v>1000</v>
      </c>
    </row>
    <row r="1019" spans="1:5" x14ac:dyDescent="0.25">
      <c r="A1019" t="s">
        <v>3684</v>
      </c>
      <c r="B1019" t="s">
        <v>3685</v>
      </c>
      <c r="C1019" s="6">
        <v>10000</v>
      </c>
      <c r="D1019" s="6">
        <v>10000</v>
      </c>
    </row>
    <row r="1020" spans="1:5" x14ac:dyDescent="0.25">
      <c r="A1020" t="s">
        <v>3690</v>
      </c>
      <c r="B1020" t="s">
        <v>3691</v>
      </c>
      <c r="C1020" s="6">
        <v>900181</v>
      </c>
      <c r="D1020" s="6">
        <v>944496</v>
      </c>
    </row>
    <row r="1021" spans="1:5" x14ac:dyDescent="0.25">
      <c r="A1021" t="s">
        <v>3692</v>
      </c>
      <c r="B1021" t="s">
        <v>3693</v>
      </c>
      <c r="C1021" s="6">
        <v>165360</v>
      </c>
      <c r="D1021" s="6">
        <v>133314</v>
      </c>
    </row>
    <row r="1022" spans="1:5" x14ac:dyDescent="0.25">
      <c r="A1022" t="s">
        <v>3696</v>
      </c>
      <c r="B1022" t="s">
        <v>3697</v>
      </c>
      <c r="C1022" s="6">
        <v>35750</v>
      </c>
      <c r="D1022" s="6">
        <v>22000</v>
      </c>
    </row>
    <row r="1023" spans="1:5" x14ac:dyDescent="0.25">
      <c r="A1023" t="s">
        <v>3698</v>
      </c>
      <c r="B1023" t="s">
        <v>3699</v>
      </c>
      <c r="C1023" s="6">
        <v>43776</v>
      </c>
      <c r="D1023" s="6">
        <v>47424</v>
      </c>
    </row>
    <row r="1024" spans="1:5" x14ac:dyDescent="0.25">
      <c r="A1024" t="s">
        <v>3700</v>
      </c>
      <c r="B1024" t="s">
        <v>3701</v>
      </c>
      <c r="C1024" s="6">
        <v>17762</v>
      </c>
      <c r="D1024" s="6">
        <v>19256</v>
      </c>
    </row>
    <row r="1025" spans="1:5" x14ac:dyDescent="0.25">
      <c r="A1025" t="s">
        <v>3702</v>
      </c>
      <c r="B1025" t="s">
        <v>3703</v>
      </c>
      <c r="C1025" s="6">
        <v>37431</v>
      </c>
      <c r="D1025" s="6">
        <v>42962</v>
      </c>
    </row>
    <row r="1026" spans="1:5" x14ac:dyDescent="0.25">
      <c r="A1026" t="s">
        <v>3704</v>
      </c>
      <c r="B1026" t="s">
        <v>3705</v>
      </c>
      <c r="C1026" s="6">
        <v>84751</v>
      </c>
      <c r="D1026" s="6">
        <v>88534</v>
      </c>
    </row>
    <row r="1027" spans="1:5" x14ac:dyDescent="0.25">
      <c r="A1027" t="s">
        <v>3708</v>
      </c>
      <c r="B1027" t="s">
        <v>3709</v>
      </c>
      <c r="C1027" s="6">
        <v>73256</v>
      </c>
      <c r="D1027" s="6">
        <v>147936</v>
      </c>
      <c r="E1027" s="2" t="s">
        <v>3710</v>
      </c>
    </row>
    <row r="1028" spans="1:5" s="3" customFormat="1" x14ac:dyDescent="0.25">
      <c r="A1028" s="3" t="s">
        <v>21968</v>
      </c>
      <c r="C1028" s="5">
        <f>SUM(C1005:C1027)</f>
        <v>3414136</v>
      </c>
      <c r="D1028" s="5">
        <f>SUM(D1005:D1027)</f>
        <v>3427004</v>
      </c>
      <c r="E1028" s="4"/>
    </row>
    <row r="1029" spans="1:5" x14ac:dyDescent="0.25">
      <c r="A1029" t="s">
        <v>3713</v>
      </c>
      <c r="B1029" t="s">
        <v>3714</v>
      </c>
      <c r="C1029" s="6">
        <v>500</v>
      </c>
      <c r="D1029" s="6">
        <v>500</v>
      </c>
    </row>
    <row r="1030" spans="1:5" x14ac:dyDescent="0.25">
      <c r="A1030" t="s">
        <v>3715</v>
      </c>
      <c r="B1030" t="s">
        <v>3716</v>
      </c>
      <c r="C1030" s="6">
        <v>700</v>
      </c>
      <c r="D1030" s="6">
        <v>400</v>
      </c>
    </row>
    <row r="1031" spans="1:5" x14ac:dyDescent="0.25">
      <c r="A1031" t="s">
        <v>3717</v>
      </c>
      <c r="B1031" t="s">
        <v>3718</v>
      </c>
      <c r="C1031" s="6">
        <v>0</v>
      </c>
      <c r="D1031" s="6">
        <v>300</v>
      </c>
    </row>
    <row r="1032" spans="1:5" x14ac:dyDescent="0.25">
      <c r="A1032" t="s">
        <v>3719</v>
      </c>
      <c r="B1032" t="s">
        <v>3720</v>
      </c>
      <c r="C1032" s="6">
        <v>100</v>
      </c>
      <c r="D1032" s="6">
        <v>100</v>
      </c>
    </row>
    <row r="1033" spans="1:5" x14ac:dyDescent="0.25">
      <c r="A1033" t="s">
        <v>3723</v>
      </c>
      <c r="B1033" t="s">
        <v>3724</v>
      </c>
      <c r="C1033" s="6">
        <v>4995</v>
      </c>
      <c r="D1033" s="6">
        <v>4500</v>
      </c>
      <c r="E1033" s="2" t="s">
        <v>3725</v>
      </c>
    </row>
    <row r="1034" spans="1:5" x14ac:dyDescent="0.25">
      <c r="A1034" t="s">
        <v>3728</v>
      </c>
      <c r="B1034" t="s">
        <v>3729</v>
      </c>
      <c r="C1034" s="6">
        <v>0</v>
      </c>
      <c r="D1034" s="6">
        <v>2000</v>
      </c>
    </row>
    <row r="1035" spans="1:5" x14ac:dyDescent="0.25">
      <c r="A1035" t="s">
        <v>3730</v>
      </c>
      <c r="B1035" t="s">
        <v>3731</v>
      </c>
      <c r="C1035" s="6">
        <v>1000</v>
      </c>
      <c r="D1035" s="6">
        <v>700</v>
      </c>
    </row>
    <row r="1036" spans="1:5" x14ac:dyDescent="0.25">
      <c r="A1036" t="s">
        <v>3732</v>
      </c>
      <c r="B1036" t="s">
        <v>3733</v>
      </c>
      <c r="C1036" s="6">
        <v>350</v>
      </c>
      <c r="D1036" s="6">
        <v>350</v>
      </c>
      <c r="E1036" s="2" t="s">
        <v>3734</v>
      </c>
    </row>
    <row r="1037" spans="1:5" x14ac:dyDescent="0.25">
      <c r="A1037" t="s">
        <v>3763</v>
      </c>
      <c r="B1037" t="s">
        <v>3764</v>
      </c>
      <c r="C1037" s="6">
        <v>1200</v>
      </c>
      <c r="D1037" s="6">
        <v>956</v>
      </c>
      <c r="E1037" s="2" t="s">
        <v>947</v>
      </c>
    </row>
    <row r="1038" spans="1:5" ht="60" x14ac:dyDescent="0.25">
      <c r="A1038" t="s">
        <v>3769</v>
      </c>
      <c r="B1038" t="s">
        <v>3770</v>
      </c>
      <c r="C1038" s="6">
        <v>2900</v>
      </c>
      <c r="D1038" s="6">
        <v>700</v>
      </c>
      <c r="E1038" s="2" t="s">
        <v>3771</v>
      </c>
    </row>
    <row r="1039" spans="1:5" x14ac:dyDescent="0.25">
      <c r="A1039" t="s">
        <v>3772</v>
      </c>
      <c r="B1039" t="s">
        <v>3773</v>
      </c>
      <c r="C1039" s="6">
        <v>350</v>
      </c>
      <c r="D1039" s="6">
        <v>250</v>
      </c>
    </row>
    <row r="1040" spans="1:5" x14ac:dyDescent="0.25">
      <c r="A1040" t="s">
        <v>3774</v>
      </c>
      <c r="B1040" t="s">
        <v>3775</v>
      </c>
      <c r="C1040" s="6">
        <v>500</v>
      </c>
      <c r="D1040" s="6">
        <v>600</v>
      </c>
    </row>
    <row r="1041" spans="1:5" x14ac:dyDescent="0.25">
      <c r="A1041" t="s">
        <v>3778</v>
      </c>
      <c r="B1041" t="s">
        <v>3779</v>
      </c>
      <c r="C1041" s="6">
        <v>201492</v>
      </c>
      <c r="D1041" s="6">
        <v>214716</v>
      </c>
    </row>
    <row r="1042" spans="1:5" x14ac:dyDescent="0.25">
      <c r="A1042" t="s">
        <v>3780</v>
      </c>
      <c r="B1042" t="s">
        <v>3781</v>
      </c>
      <c r="C1042" s="6">
        <v>48614</v>
      </c>
      <c r="D1042" s="6">
        <v>51045</v>
      </c>
    </row>
    <row r="1043" spans="1:5" x14ac:dyDescent="0.25">
      <c r="A1043" t="s">
        <v>3784</v>
      </c>
      <c r="B1043" t="s">
        <v>3785</v>
      </c>
      <c r="C1043" s="6">
        <v>3920</v>
      </c>
      <c r="D1043" s="6">
        <v>420</v>
      </c>
    </row>
    <row r="1044" spans="1:5" ht="30" x14ac:dyDescent="0.25">
      <c r="A1044" t="s">
        <v>3786</v>
      </c>
      <c r="B1044" t="s">
        <v>3787</v>
      </c>
      <c r="C1044" s="6">
        <v>0</v>
      </c>
      <c r="D1044" s="6">
        <v>26689</v>
      </c>
      <c r="E1044" s="2" t="s">
        <v>3788</v>
      </c>
    </row>
    <row r="1045" spans="1:5" x14ac:dyDescent="0.25">
      <c r="A1045" t="s">
        <v>3789</v>
      </c>
      <c r="B1045" t="s">
        <v>3790</v>
      </c>
      <c r="C1045" s="6">
        <v>3627</v>
      </c>
      <c r="D1045" s="6">
        <v>4241</v>
      </c>
    </row>
    <row r="1046" spans="1:5" x14ac:dyDescent="0.25">
      <c r="A1046" t="s">
        <v>3791</v>
      </c>
      <c r="B1046" t="s">
        <v>3792</v>
      </c>
      <c r="C1046" s="6">
        <v>9641</v>
      </c>
      <c r="D1046" s="6">
        <v>11440</v>
      </c>
    </row>
    <row r="1047" spans="1:5" x14ac:dyDescent="0.25">
      <c r="A1047" t="s">
        <v>3793</v>
      </c>
      <c r="B1047" t="s">
        <v>3794</v>
      </c>
      <c r="C1047" s="6">
        <v>19061</v>
      </c>
      <c r="D1047" s="6">
        <v>15989</v>
      </c>
    </row>
    <row r="1048" spans="1:5" s="3" customFormat="1" x14ac:dyDescent="0.25">
      <c r="A1048" s="3" t="s">
        <v>21969</v>
      </c>
      <c r="C1048" s="5">
        <f>SUM(C1029:C1047)</f>
        <v>298950</v>
      </c>
      <c r="D1048" s="5">
        <f>SUM(D1029:D1047)</f>
        <v>335896</v>
      </c>
      <c r="E1048" s="4"/>
    </row>
    <row r="1049" spans="1:5" x14ac:dyDescent="0.25">
      <c r="A1049" t="s">
        <v>3799</v>
      </c>
      <c r="B1049" t="s">
        <v>3800</v>
      </c>
      <c r="C1049" s="6">
        <v>250</v>
      </c>
      <c r="D1049" s="6">
        <v>250</v>
      </c>
    </row>
    <row r="1050" spans="1:5" x14ac:dyDescent="0.25">
      <c r="A1050" t="s">
        <v>3801</v>
      </c>
      <c r="B1050" t="s">
        <v>3802</v>
      </c>
      <c r="C1050" s="6">
        <v>100</v>
      </c>
      <c r="D1050" s="6">
        <v>100</v>
      </c>
    </row>
    <row r="1051" spans="1:5" x14ac:dyDescent="0.25">
      <c r="A1051" t="s">
        <v>3803</v>
      </c>
      <c r="B1051" t="s">
        <v>3804</v>
      </c>
      <c r="C1051" s="6">
        <v>250</v>
      </c>
      <c r="D1051" s="6">
        <v>250</v>
      </c>
    </row>
    <row r="1052" spans="1:5" x14ac:dyDescent="0.25">
      <c r="A1052" t="s">
        <v>3805</v>
      </c>
      <c r="B1052" t="s">
        <v>3806</v>
      </c>
      <c r="C1052" s="6">
        <v>50</v>
      </c>
      <c r="D1052" s="6">
        <v>50</v>
      </c>
    </row>
    <row r="1053" spans="1:5" ht="315" x14ac:dyDescent="0.25">
      <c r="A1053" t="s">
        <v>3809</v>
      </c>
      <c r="B1053" t="s">
        <v>3810</v>
      </c>
      <c r="C1053" s="6">
        <v>98215</v>
      </c>
      <c r="D1053" s="6">
        <v>103126</v>
      </c>
      <c r="E1053" s="2" t="s">
        <v>3811</v>
      </c>
    </row>
    <row r="1054" spans="1:5" ht="180" x14ac:dyDescent="0.25">
      <c r="A1054" t="s">
        <v>3814</v>
      </c>
      <c r="B1054" t="s">
        <v>3815</v>
      </c>
      <c r="C1054" s="6">
        <v>6950</v>
      </c>
      <c r="D1054" s="6">
        <v>6950</v>
      </c>
      <c r="E1054" s="2" t="s">
        <v>3816</v>
      </c>
    </row>
    <row r="1055" spans="1:5" ht="30" x14ac:dyDescent="0.25">
      <c r="A1055" t="s">
        <v>3817</v>
      </c>
      <c r="B1055" t="s">
        <v>3818</v>
      </c>
      <c r="C1055" s="6">
        <v>100</v>
      </c>
      <c r="D1055" s="6">
        <v>200</v>
      </c>
      <c r="E1055" s="2" t="s">
        <v>3819</v>
      </c>
    </row>
    <row r="1056" spans="1:5" ht="60" x14ac:dyDescent="0.25">
      <c r="A1056" t="s">
        <v>3820</v>
      </c>
      <c r="B1056" t="s">
        <v>3821</v>
      </c>
      <c r="C1056" s="6">
        <v>2400</v>
      </c>
      <c r="D1056" s="6">
        <v>2400</v>
      </c>
      <c r="E1056" s="2" t="s">
        <v>3822</v>
      </c>
    </row>
    <row r="1057" spans="1:5" x14ac:dyDescent="0.25">
      <c r="A1057" t="s">
        <v>3823</v>
      </c>
      <c r="B1057" t="s">
        <v>3824</v>
      </c>
      <c r="C1057" s="6">
        <v>0</v>
      </c>
      <c r="D1057" s="6">
        <v>0</v>
      </c>
    </row>
    <row r="1058" spans="1:5" x14ac:dyDescent="0.25">
      <c r="A1058" t="s">
        <v>3825</v>
      </c>
      <c r="B1058" t="s">
        <v>3826</v>
      </c>
      <c r="C1058" s="6">
        <v>2000</v>
      </c>
      <c r="D1058" s="6">
        <v>2000</v>
      </c>
    </row>
    <row r="1059" spans="1:5" ht="30" x14ac:dyDescent="0.25">
      <c r="A1059" t="s">
        <v>3847</v>
      </c>
      <c r="B1059" t="s">
        <v>3848</v>
      </c>
      <c r="C1059" s="6">
        <v>3624</v>
      </c>
      <c r="D1059" s="6">
        <v>3624</v>
      </c>
      <c r="E1059" s="2" t="s">
        <v>3849</v>
      </c>
    </row>
    <row r="1060" spans="1:5" x14ac:dyDescent="0.25">
      <c r="A1060" t="s">
        <v>3850</v>
      </c>
      <c r="B1060" t="s">
        <v>3851</v>
      </c>
      <c r="C1060" s="6">
        <v>700</v>
      </c>
      <c r="D1060" s="6">
        <v>598</v>
      </c>
      <c r="E1060" s="2" t="s">
        <v>947</v>
      </c>
    </row>
    <row r="1061" spans="1:5" x14ac:dyDescent="0.25">
      <c r="A1061" t="s">
        <v>3860</v>
      </c>
      <c r="B1061" t="s">
        <v>3861</v>
      </c>
      <c r="C1061" s="6">
        <v>1500</v>
      </c>
      <c r="D1061" s="6">
        <v>1500</v>
      </c>
    </row>
    <row r="1062" spans="1:5" x14ac:dyDescent="0.25">
      <c r="A1062" t="s">
        <v>3864</v>
      </c>
      <c r="B1062" t="s">
        <v>3865</v>
      </c>
      <c r="C1062" s="6">
        <v>66953</v>
      </c>
      <c r="D1062" s="6">
        <v>70301</v>
      </c>
    </row>
    <row r="1063" spans="1:5" x14ac:dyDescent="0.25">
      <c r="A1063" t="s">
        <v>3870</v>
      </c>
      <c r="B1063" t="s">
        <v>3871</v>
      </c>
      <c r="C1063" s="6">
        <v>1000</v>
      </c>
      <c r="D1063" s="6">
        <v>0</v>
      </c>
    </row>
    <row r="1064" spans="1:5" x14ac:dyDescent="0.25">
      <c r="A1064" t="s">
        <v>3874</v>
      </c>
      <c r="B1064" t="s">
        <v>3875</v>
      </c>
      <c r="C1064" s="6">
        <v>971</v>
      </c>
      <c r="D1064" s="6">
        <v>1019</v>
      </c>
    </row>
    <row r="1065" spans="1:5" x14ac:dyDescent="0.25">
      <c r="A1065" t="s">
        <v>3876</v>
      </c>
      <c r="B1065" t="s">
        <v>3877</v>
      </c>
      <c r="C1065" s="6">
        <v>2511</v>
      </c>
      <c r="D1065" s="6">
        <v>2812</v>
      </c>
    </row>
    <row r="1066" spans="1:5" x14ac:dyDescent="0.25">
      <c r="A1066" t="s">
        <v>3878</v>
      </c>
      <c r="B1066" t="s">
        <v>3879</v>
      </c>
      <c r="C1066" s="6">
        <v>7264</v>
      </c>
      <c r="D1066" s="6">
        <v>7293</v>
      </c>
    </row>
    <row r="1067" spans="1:5" s="3" customFormat="1" x14ac:dyDescent="0.25">
      <c r="A1067" s="3" t="s">
        <v>21970</v>
      </c>
      <c r="C1067" s="5">
        <f>SUM(C1049:C1066)</f>
        <v>194838</v>
      </c>
      <c r="D1067" s="5">
        <f>SUM(D1049:D1066)</f>
        <v>202473</v>
      </c>
      <c r="E1067" s="4"/>
    </row>
    <row r="1068" spans="1:5" ht="45" x14ac:dyDescent="0.25">
      <c r="A1068" t="s">
        <v>3884</v>
      </c>
      <c r="B1068" t="s">
        <v>3885</v>
      </c>
      <c r="C1068" s="6">
        <v>6000</v>
      </c>
      <c r="D1068" s="6">
        <v>8000</v>
      </c>
      <c r="E1068" s="2" t="s">
        <v>3886</v>
      </c>
    </row>
    <row r="1069" spans="1:5" x14ac:dyDescent="0.25">
      <c r="A1069" t="s">
        <v>3887</v>
      </c>
      <c r="B1069" t="s">
        <v>3888</v>
      </c>
      <c r="C1069" s="6">
        <v>4000</v>
      </c>
      <c r="D1069" s="6">
        <v>4000</v>
      </c>
    </row>
    <row r="1070" spans="1:5" ht="105" x14ac:dyDescent="0.25">
      <c r="A1070" t="s">
        <v>3889</v>
      </c>
      <c r="B1070" t="s">
        <v>3890</v>
      </c>
      <c r="C1070" s="6">
        <v>19050</v>
      </c>
      <c r="D1070" s="6">
        <v>25000</v>
      </c>
      <c r="E1070" s="2" t="s">
        <v>3891</v>
      </c>
    </row>
    <row r="1071" spans="1:5" x14ac:dyDescent="0.25">
      <c r="A1071" t="s">
        <v>3892</v>
      </c>
      <c r="B1071" t="s">
        <v>3893</v>
      </c>
      <c r="C1071" s="6">
        <v>11080</v>
      </c>
      <c r="D1071" s="6">
        <v>13000</v>
      </c>
    </row>
    <row r="1072" spans="1:5" ht="30" x14ac:dyDescent="0.25">
      <c r="A1072" t="s">
        <v>3894</v>
      </c>
      <c r="B1072" t="s">
        <v>3895</v>
      </c>
      <c r="C1072" s="6">
        <v>0</v>
      </c>
      <c r="D1072" s="6">
        <v>3000</v>
      </c>
      <c r="E1072" s="2" t="s">
        <v>3896</v>
      </c>
    </row>
    <row r="1073" spans="1:5" x14ac:dyDescent="0.25">
      <c r="A1073" t="s">
        <v>3897</v>
      </c>
      <c r="B1073" t="s">
        <v>3898</v>
      </c>
      <c r="C1073" s="6">
        <v>10000</v>
      </c>
      <c r="D1073" s="6">
        <v>10000</v>
      </c>
    </row>
    <row r="1074" spans="1:5" ht="30" x14ac:dyDescent="0.25">
      <c r="A1074" t="s">
        <v>3909</v>
      </c>
      <c r="B1074" t="s">
        <v>3910</v>
      </c>
      <c r="C1074" s="6">
        <v>50000</v>
      </c>
      <c r="D1074" s="6">
        <v>50000</v>
      </c>
      <c r="E1074" s="2" t="s">
        <v>3911</v>
      </c>
    </row>
    <row r="1075" spans="1:5" ht="30" x14ac:dyDescent="0.25">
      <c r="A1075" t="s">
        <v>3932</v>
      </c>
      <c r="B1075" t="s">
        <v>3933</v>
      </c>
      <c r="C1075" s="6">
        <v>63558</v>
      </c>
      <c r="D1075" s="6">
        <v>25000</v>
      </c>
      <c r="E1075" s="2" t="s">
        <v>3934</v>
      </c>
    </row>
    <row r="1076" spans="1:5" x14ac:dyDescent="0.25">
      <c r="A1076" t="s">
        <v>3935</v>
      </c>
      <c r="B1076" t="s">
        <v>3936</v>
      </c>
      <c r="C1076" s="6">
        <v>1250</v>
      </c>
      <c r="D1076" s="6">
        <v>1250</v>
      </c>
      <c r="E1076" s="2" t="s">
        <v>3937</v>
      </c>
    </row>
    <row r="1077" spans="1:5" ht="30" x14ac:dyDescent="0.25">
      <c r="A1077" t="s">
        <v>3938</v>
      </c>
      <c r="B1077" t="s">
        <v>3939</v>
      </c>
      <c r="C1077" s="6">
        <v>2933</v>
      </c>
      <c r="D1077" s="6">
        <v>721</v>
      </c>
      <c r="E1077" s="2" t="s">
        <v>3940</v>
      </c>
    </row>
    <row r="1078" spans="1:5" x14ac:dyDescent="0.25">
      <c r="A1078" t="s">
        <v>3949</v>
      </c>
      <c r="B1078" t="s">
        <v>3950</v>
      </c>
      <c r="C1078" s="6">
        <v>200</v>
      </c>
      <c r="D1078" s="6">
        <v>200</v>
      </c>
      <c r="E1078" s="2" t="s">
        <v>3951</v>
      </c>
    </row>
    <row r="1079" spans="1:5" x14ac:dyDescent="0.25">
      <c r="A1079" t="s">
        <v>3954</v>
      </c>
      <c r="B1079" t="s">
        <v>3955</v>
      </c>
      <c r="C1079" s="6">
        <v>74807</v>
      </c>
      <c r="D1079" s="6">
        <v>78548</v>
      </c>
    </row>
    <row r="1080" spans="1:5" x14ac:dyDescent="0.25">
      <c r="A1080" t="s">
        <v>3956</v>
      </c>
      <c r="B1080" t="s">
        <v>3957</v>
      </c>
      <c r="C1080" s="6">
        <v>47998</v>
      </c>
      <c r="D1080" s="6">
        <v>50397</v>
      </c>
    </row>
    <row r="1081" spans="1:5" x14ac:dyDescent="0.25">
      <c r="A1081" t="s">
        <v>3960</v>
      </c>
      <c r="B1081" t="s">
        <v>3961</v>
      </c>
      <c r="C1081" s="6">
        <v>2000</v>
      </c>
      <c r="D1081" s="6">
        <v>0</v>
      </c>
    </row>
    <row r="1082" spans="1:5" x14ac:dyDescent="0.25">
      <c r="A1082" t="s">
        <v>3964</v>
      </c>
      <c r="B1082" t="s">
        <v>3965</v>
      </c>
      <c r="C1082" s="6">
        <v>1781</v>
      </c>
      <c r="D1082" s="6">
        <v>1870</v>
      </c>
    </row>
    <row r="1083" spans="1:5" x14ac:dyDescent="0.25">
      <c r="A1083" t="s">
        <v>3966</v>
      </c>
      <c r="B1083" t="s">
        <v>3967</v>
      </c>
      <c r="C1083" s="6">
        <v>4605</v>
      </c>
      <c r="D1083" s="6">
        <v>5158</v>
      </c>
    </row>
    <row r="1084" spans="1:5" x14ac:dyDescent="0.25">
      <c r="A1084" t="s">
        <v>3968</v>
      </c>
      <c r="B1084" t="s">
        <v>3969</v>
      </c>
      <c r="C1084" s="6">
        <v>12486</v>
      </c>
      <c r="D1084" s="6">
        <v>12541</v>
      </c>
    </row>
    <row r="1085" spans="1:5" s="3" customFormat="1" x14ac:dyDescent="0.25">
      <c r="A1085" s="3" t="s">
        <v>21971</v>
      </c>
      <c r="C1085" s="5">
        <f>SUM(C1068:C1084)</f>
        <v>311748</v>
      </c>
      <c r="D1085" s="5">
        <f>SUM(D1068:D1084)</f>
        <v>288685</v>
      </c>
      <c r="E1085" s="4"/>
    </row>
    <row r="1086" spans="1:5" ht="45" x14ac:dyDescent="0.25">
      <c r="A1086" t="s">
        <v>3972</v>
      </c>
      <c r="B1086" t="s">
        <v>3973</v>
      </c>
      <c r="C1086" s="6">
        <v>19700</v>
      </c>
      <c r="D1086" s="6">
        <v>18250</v>
      </c>
      <c r="E1086" s="2" t="s">
        <v>3974</v>
      </c>
    </row>
    <row r="1087" spans="1:5" x14ac:dyDescent="0.25">
      <c r="A1087" t="s">
        <v>3975</v>
      </c>
      <c r="B1087" t="s">
        <v>3976</v>
      </c>
      <c r="C1087" s="6">
        <v>1000</v>
      </c>
      <c r="D1087" s="6">
        <v>1000</v>
      </c>
    </row>
    <row r="1088" spans="1:5" ht="30" x14ac:dyDescent="0.25">
      <c r="A1088" t="s">
        <v>3977</v>
      </c>
      <c r="B1088" t="s">
        <v>3978</v>
      </c>
      <c r="C1088" s="6">
        <v>2960</v>
      </c>
      <c r="D1088" s="6">
        <v>3000</v>
      </c>
      <c r="E1088" s="2" t="s">
        <v>3979</v>
      </c>
    </row>
    <row r="1089" spans="1:5" ht="45" x14ac:dyDescent="0.25">
      <c r="A1089" t="s">
        <v>3980</v>
      </c>
      <c r="B1089" t="s">
        <v>3981</v>
      </c>
      <c r="C1089" s="6">
        <v>250</v>
      </c>
      <c r="D1089" s="6">
        <v>100</v>
      </c>
      <c r="E1089" s="2" t="s">
        <v>3982</v>
      </c>
    </row>
    <row r="1090" spans="1:5" x14ac:dyDescent="0.25">
      <c r="A1090" t="s">
        <v>3983</v>
      </c>
      <c r="B1090" t="s">
        <v>3984</v>
      </c>
      <c r="C1090" s="6">
        <v>3000</v>
      </c>
      <c r="D1090" s="6">
        <v>9000</v>
      </c>
      <c r="E1090" s="2" t="s">
        <v>3985</v>
      </c>
    </row>
    <row r="1091" spans="1:5" x14ac:dyDescent="0.25">
      <c r="A1091" t="s">
        <v>3988</v>
      </c>
      <c r="B1091" t="s">
        <v>3989</v>
      </c>
      <c r="C1091" s="6">
        <v>200</v>
      </c>
      <c r="D1091" s="6">
        <v>200</v>
      </c>
      <c r="E1091" s="2" t="s">
        <v>3990</v>
      </c>
    </row>
    <row r="1092" spans="1:5" x14ac:dyDescent="0.25">
      <c r="A1092" t="s">
        <v>3991</v>
      </c>
      <c r="B1092" t="s">
        <v>3992</v>
      </c>
      <c r="C1092" s="6">
        <v>2725</v>
      </c>
      <c r="D1092" s="6">
        <v>2725</v>
      </c>
      <c r="E1092" s="2" t="s">
        <v>3993</v>
      </c>
    </row>
    <row r="1093" spans="1:5" ht="45" x14ac:dyDescent="0.25">
      <c r="A1093" t="s">
        <v>3994</v>
      </c>
      <c r="B1093" t="s">
        <v>3995</v>
      </c>
      <c r="C1093" s="6">
        <v>400</v>
      </c>
      <c r="D1093" s="6">
        <v>600</v>
      </c>
      <c r="E1093" s="2" t="s">
        <v>3996</v>
      </c>
    </row>
    <row r="1094" spans="1:5" ht="30" x14ac:dyDescent="0.25">
      <c r="A1094" t="s">
        <v>3997</v>
      </c>
      <c r="B1094" t="s">
        <v>3998</v>
      </c>
      <c r="C1094" s="6">
        <v>0</v>
      </c>
      <c r="D1094" s="6">
        <v>390</v>
      </c>
      <c r="E1094" s="2" t="s">
        <v>3999</v>
      </c>
    </row>
    <row r="1095" spans="1:5" x14ac:dyDescent="0.25">
      <c r="A1095" t="s">
        <v>4000</v>
      </c>
      <c r="B1095" t="s">
        <v>4001</v>
      </c>
      <c r="C1095" s="6">
        <v>1000</v>
      </c>
      <c r="D1095" s="6">
        <v>0</v>
      </c>
    </row>
    <row r="1096" spans="1:5" ht="30" x14ac:dyDescent="0.25">
      <c r="A1096" t="s">
        <v>4006</v>
      </c>
      <c r="B1096" t="s">
        <v>4007</v>
      </c>
      <c r="C1096" s="6">
        <v>0</v>
      </c>
      <c r="D1096" s="6">
        <v>28831</v>
      </c>
      <c r="E1096" s="2" t="s">
        <v>4008</v>
      </c>
    </row>
    <row r="1097" spans="1:5" x14ac:dyDescent="0.25">
      <c r="A1097" t="s">
        <v>4009</v>
      </c>
      <c r="B1097" t="s">
        <v>4010</v>
      </c>
      <c r="C1097" s="6">
        <v>1000</v>
      </c>
      <c r="D1097" s="6">
        <v>1000</v>
      </c>
      <c r="E1097" s="2" t="s">
        <v>4011</v>
      </c>
    </row>
    <row r="1098" spans="1:5" x14ac:dyDescent="0.25">
      <c r="A1098" t="s">
        <v>4012</v>
      </c>
      <c r="B1098" t="s">
        <v>4013</v>
      </c>
      <c r="C1098" s="6">
        <v>0</v>
      </c>
      <c r="D1098" s="6">
        <v>0</v>
      </c>
    </row>
    <row r="1099" spans="1:5" x14ac:dyDescent="0.25">
      <c r="A1099" t="s">
        <v>4014</v>
      </c>
      <c r="B1099" t="s">
        <v>4015</v>
      </c>
      <c r="C1099" s="6">
        <v>50</v>
      </c>
      <c r="D1099" s="6">
        <v>50</v>
      </c>
      <c r="E1099" s="2" t="s">
        <v>4016</v>
      </c>
    </row>
    <row r="1100" spans="1:5" ht="30" x14ac:dyDescent="0.25">
      <c r="A1100" t="s">
        <v>4021</v>
      </c>
      <c r="B1100" t="s">
        <v>4022</v>
      </c>
      <c r="C1100" s="6">
        <v>1000</v>
      </c>
      <c r="D1100" s="6">
        <v>0</v>
      </c>
      <c r="E1100" s="2" t="s">
        <v>4023</v>
      </c>
    </row>
    <row r="1101" spans="1:5" x14ac:dyDescent="0.25">
      <c r="A1101" t="s">
        <v>4028</v>
      </c>
      <c r="B1101" t="s">
        <v>4029</v>
      </c>
      <c r="C1101" s="6">
        <v>1245</v>
      </c>
      <c r="D1101" s="6">
        <v>1245</v>
      </c>
      <c r="E1101" s="2" t="s">
        <v>4030</v>
      </c>
    </row>
    <row r="1102" spans="1:5" ht="30" x14ac:dyDescent="0.25">
      <c r="A1102" t="s">
        <v>4033</v>
      </c>
      <c r="B1102" t="s">
        <v>4034</v>
      </c>
      <c r="C1102" s="6">
        <v>33395</v>
      </c>
      <c r="D1102" s="6">
        <v>38069</v>
      </c>
      <c r="E1102" s="2" t="s">
        <v>4035</v>
      </c>
    </row>
    <row r="1103" spans="1:5" x14ac:dyDescent="0.25">
      <c r="A1103" t="s">
        <v>4036</v>
      </c>
      <c r="B1103" t="s">
        <v>4037</v>
      </c>
      <c r="C1103" s="6">
        <v>4875</v>
      </c>
      <c r="D1103" s="6">
        <v>1147</v>
      </c>
      <c r="E1103" s="2" t="s">
        <v>947</v>
      </c>
    </row>
    <row r="1104" spans="1:5" x14ac:dyDescent="0.25">
      <c r="A1104" t="s">
        <v>4046</v>
      </c>
      <c r="B1104" t="s">
        <v>4047</v>
      </c>
      <c r="C1104" s="6">
        <v>1700</v>
      </c>
      <c r="D1104" s="6">
        <v>2000</v>
      </c>
      <c r="E1104" s="2" t="s">
        <v>4048</v>
      </c>
    </row>
    <row r="1105" spans="1:5" ht="30" x14ac:dyDescent="0.25">
      <c r="A1105" t="s">
        <v>4049</v>
      </c>
      <c r="B1105" t="s">
        <v>4050</v>
      </c>
      <c r="C1105" s="6">
        <v>0</v>
      </c>
      <c r="D1105" s="6">
        <v>1000</v>
      </c>
      <c r="E1105" s="2" t="s">
        <v>4051</v>
      </c>
    </row>
    <row r="1106" spans="1:5" x14ac:dyDescent="0.25">
      <c r="A1106" t="s">
        <v>4056</v>
      </c>
      <c r="B1106" t="s">
        <v>4057</v>
      </c>
      <c r="C1106" s="6">
        <v>82926</v>
      </c>
      <c r="D1106" s="6">
        <v>84764</v>
      </c>
    </row>
    <row r="1107" spans="1:5" x14ac:dyDescent="0.25">
      <c r="A1107" t="s">
        <v>4058</v>
      </c>
      <c r="B1107" t="s">
        <v>4059</v>
      </c>
      <c r="C1107" s="6">
        <v>292841</v>
      </c>
      <c r="D1107" s="6">
        <v>336561</v>
      </c>
    </row>
    <row r="1108" spans="1:5" ht="30" x14ac:dyDescent="0.25">
      <c r="A1108" t="s">
        <v>4062</v>
      </c>
      <c r="B1108" t="s">
        <v>4063</v>
      </c>
      <c r="C1108" s="6">
        <v>12020</v>
      </c>
      <c r="D1108" s="6">
        <v>4520</v>
      </c>
      <c r="E1108" s="2" t="s">
        <v>4064</v>
      </c>
    </row>
    <row r="1109" spans="1:5" ht="45" x14ac:dyDescent="0.25">
      <c r="A1109" t="s">
        <v>4065</v>
      </c>
      <c r="B1109" t="s">
        <v>4066</v>
      </c>
      <c r="C1109" s="6">
        <v>107500</v>
      </c>
      <c r="D1109" s="6">
        <v>133000</v>
      </c>
      <c r="E1109" s="2" t="s">
        <v>4067</v>
      </c>
    </row>
    <row r="1110" spans="1:5" x14ac:dyDescent="0.25">
      <c r="A1110" t="s">
        <v>4068</v>
      </c>
      <c r="B1110" t="s">
        <v>4069</v>
      </c>
      <c r="C1110" s="6">
        <v>13772</v>
      </c>
      <c r="D1110" s="6">
        <v>16629</v>
      </c>
    </row>
    <row r="1111" spans="1:5" x14ac:dyDescent="0.25">
      <c r="A1111" t="s">
        <v>4070</v>
      </c>
      <c r="B1111" t="s">
        <v>4071</v>
      </c>
      <c r="C1111" s="6">
        <v>27702</v>
      </c>
      <c r="D1111" s="6">
        <v>33706</v>
      </c>
    </row>
    <row r="1112" spans="1:5" x14ac:dyDescent="0.25">
      <c r="A1112" t="s">
        <v>4072</v>
      </c>
      <c r="B1112" t="s">
        <v>4073</v>
      </c>
      <c r="C1112" s="6">
        <v>36643</v>
      </c>
      <c r="D1112" s="6">
        <v>26257</v>
      </c>
    </row>
    <row r="1113" spans="1:5" ht="45" x14ac:dyDescent="0.25">
      <c r="A1113" t="s">
        <v>4076</v>
      </c>
      <c r="B1113" t="s">
        <v>4077</v>
      </c>
      <c r="C1113" s="6">
        <v>0</v>
      </c>
      <c r="D1113" s="6">
        <v>30000</v>
      </c>
      <c r="E1113" s="2" t="s">
        <v>4078</v>
      </c>
    </row>
    <row r="1114" spans="1:5" s="3" customFormat="1" x14ac:dyDescent="0.25">
      <c r="A1114" s="3" t="s">
        <v>21972</v>
      </c>
      <c r="C1114" s="5">
        <f>SUM(C1086:C1113)</f>
        <v>647904</v>
      </c>
      <c r="D1114" s="5">
        <f>SUM(D1086:D1113)</f>
        <v>774044</v>
      </c>
      <c r="E1114" s="4"/>
    </row>
    <row r="1115" spans="1:5" x14ac:dyDescent="0.25">
      <c r="A1115" t="s">
        <v>4080</v>
      </c>
      <c r="B1115" t="s">
        <v>4081</v>
      </c>
      <c r="C1115" s="6">
        <v>200</v>
      </c>
      <c r="D1115" s="6">
        <v>200</v>
      </c>
    </row>
    <row r="1116" spans="1:5" x14ac:dyDescent="0.25">
      <c r="A1116" t="s">
        <v>4082</v>
      </c>
      <c r="B1116" t="s">
        <v>4083</v>
      </c>
      <c r="C1116" s="6">
        <v>500</v>
      </c>
      <c r="D1116" s="6">
        <v>500</v>
      </c>
    </row>
    <row r="1117" spans="1:5" x14ac:dyDescent="0.25">
      <c r="A1117" t="s">
        <v>4084</v>
      </c>
      <c r="B1117" t="s">
        <v>4085</v>
      </c>
      <c r="C1117" s="6">
        <v>4000</v>
      </c>
      <c r="D1117" s="6">
        <v>2000</v>
      </c>
      <c r="E1117" s="2" t="s">
        <v>4086</v>
      </c>
    </row>
    <row r="1118" spans="1:5" x14ac:dyDescent="0.25">
      <c r="A1118" t="s">
        <v>4087</v>
      </c>
      <c r="B1118" t="s">
        <v>4088</v>
      </c>
      <c r="C1118" s="6">
        <v>200</v>
      </c>
      <c r="D1118" s="6">
        <v>200</v>
      </c>
      <c r="E1118" s="2" t="s">
        <v>4089</v>
      </c>
    </row>
    <row r="1119" spans="1:5" x14ac:dyDescent="0.25">
      <c r="A1119" t="s">
        <v>4094</v>
      </c>
      <c r="B1119" t="s">
        <v>4095</v>
      </c>
      <c r="C1119" s="6">
        <v>350</v>
      </c>
      <c r="D1119" s="6">
        <v>350</v>
      </c>
      <c r="E1119" s="2" t="s">
        <v>4096</v>
      </c>
    </row>
    <row r="1120" spans="1:5" x14ac:dyDescent="0.25">
      <c r="A1120" t="s">
        <v>4101</v>
      </c>
      <c r="B1120" t="s">
        <v>4102</v>
      </c>
      <c r="C1120" s="6">
        <v>400</v>
      </c>
      <c r="D1120" s="6">
        <v>400</v>
      </c>
    </row>
    <row r="1121" spans="1:5" x14ac:dyDescent="0.25">
      <c r="A1121" t="s">
        <v>4103</v>
      </c>
      <c r="B1121" t="s">
        <v>4104</v>
      </c>
      <c r="C1121" s="6">
        <v>150</v>
      </c>
      <c r="D1121" s="6">
        <v>150</v>
      </c>
    </row>
    <row r="1122" spans="1:5" x14ac:dyDescent="0.25">
      <c r="A1122" t="s">
        <v>4135</v>
      </c>
      <c r="B1122" t="s">
        <v>4136</v>
      </c>
      <c r="C1122" s="6">
        <v>705</v>
      </c>
      <c r="D1122" s="6">
        <v>772</v>
      </c>
      <c r="E1122" s="2" t="s">
        <v>947</v>
      </c>
    </row>
    <row r="1123" spans="1:5" x14ac:dyDescent="0.25">
      <c r="A1123" t="s">
        <v>4141</v>
      </c>
      <c r="B1123" t="s">
        <v>4142</v>
      </c>
      <c r="C1123" s="6">
        <v>500</v>
      </c>
      <c r="D1123" s="6">
        <v>1</v>
      </c>
      <c r="E1123" s="2" t="s">
        <v>4143</v>
      </c>
    </row>
    <row r="1124" spans="1:5" x14ac:dyDescent="0.25">
      <c r="A1124" t="s">
        <v>4146</v>
      </c>
      <c r="B1124" t="s">
        <v>4147</v>
      </c>
      <c r="C1124" s="6">
        <v>1000</v>
      </c>
      <c r="D1124" s="6">
        <v>1500</v>
      </c>
      <c r="E1124" s="2" t="s">
        <v>4148</v>
      </c>
    </row>
    <row r="1125" spans="1:5" ht="30" x14ac:dyDescent="0.25">
      <c r="A1125" t="s">
        <v>4149</v>
      </c>
      <c r="B1125" t="s">
        <v>4150</v>
      </c>
      <c r="C1125" s="6">
        <v>0</v>
      </c>
      <c r="D1125" s="6">
        <v>0</v>
      </c>
      <c r="E1125" s="2" t="s">
        <v>4151</v>
      </c>
    </row>
    <row r="1126" spans="1:5" x14ac:dyDescent="0.25">
      <c r="A1126" t="s">
        <v>4154</v>
      </c>
      <c r="B1126" t="s">
        <v>4155</v>
      </c>
      <c r="C1126" s="6">
        <v>191364</v>
      </c>
      <c r="D1126" s="6">
        <v>200932</v>
      </c>
    </row>
    <row r="1127" spans="1:5" ht="45" x14ac:dyDescent="0.25">
      <c r="A1127" t="s">
        <v>4156</v>
      </c>
      <c r="B1127" t="s">
        <v>4157</v>
      </c>
      <c r="C1127" s="6">
        <v>31000</v>
      </c>
      <c r="D1127" s="6">
        <v>49014</v>
      </c>
      <c r="E1127" s="2" t="s">
        <v>4158</v>
      </c>
    </row>
    <row r="1128" spans="1:5" ht="30" x14ac:dyDescent="0.25">
      <c r="A1128" t="s">
        <v>4159</v>
      </c>
      <c r="B1128" t="s">
        <v>4160</v>
      </c>
      <c r="C1128" s="6">
        <v>80000</v>
      </c>
      <c r="D1128" s="6">
        <v>60000</v>
      </c>
      <c r="E1128" s="2" t="s">
        <v>4161</v>
      </c>
    </row>
    <row r="1129" spans="1:5" x14ac:dyDescent="0.25">
      <c r="A1129" t="s">
        <v>4166</v>
      </c>
      <c r="B1129" t="s">
        <v>4167</v>
      </c>
      <c r="C1129" s="6">
        <v>6000</v>
      </c>
      <c r="D1129" s="6">
        <v>0</v>
      </c>
    </row>
    <row r="1130" spans="1:5" x14ac:dyDescent="0.25">
      <c r="A1130" t="s">
        <v>4170</v>
      </c>
      <c r="B1130" t="s">
        <v>4171</v>
      </c>
      <c r="C1130" s="6">
        <v>11266</v>
      </c>
      <c r="D1130" s="6">
        <v>11253</v>
      </c>
    </row>
    <row r="1131" spans="1:5" x14ac:dyDescent="0.25">
      <c r="A1131" t="s">
        <v>4172</v>
      </c>
      <c r="B1131" t="s">
        <v>4173</v>
      </c>
      <c r="C1131" s="6">
        <v>8141</v>
      </c>
      <c r="D1131" s="6">
        <v>8548</v>
      </c>
    </row>
    <row r="1132" spans="1:5" x14ac:dyDescent="0.25">
      <c r="A1132" t="s">
        <v>4174</v>
      </c>
      <c r="B1132" t="s">
        <v>4175</v>
      </c>
      <c r="C1132" s="6">
        <v>13318</v>
      </c>
      <c r="D1132" s="6">
        <v>14703</v>
      </c>
    </row>
    <row r="1133" spans="1:5" s="3" customFormat="1" x14ac:dyDescent="0.25">
      <c r="A1133" s="3" t="s">
        <v>21973</v>
      </c>
      <c r="C1133" s="5">
        <f>SUM(C1115:C1132)</f>
        <v>349094</v>
      </c>
      <c r="D1133" s="5">
        <f>SUM(D1115:D1132)</f>
        <v>350523</v>
      </c>
      <c r="E1133" s="4"/>
    </row>
    <row r="1134" spans="1:5" x14ac:dyDescent="0.25">
      <c r="A1134" t="s">
        <v>4178</v>
      </c>
      <c r="B1134" t="s">
        <v>4179</v>
      </c>
      <c r="C1134" s="6">
        <v>150</v>
      </c>
      <c r="D1134" s="6">
        <v>200</v>
      </c>
      <c r="E1134" s="2" t="s">
        <v>4180</v>
      </c>
    </row>
    <row r="1135" spans="1:5" ht="30" x14ac:dyDescent="0.25">
      <c r="A1135" t="s">
        <v>4181</v>
      </c>
      <c r="B1135" t="s">
        <v>4182</v>
      </c>
      <c r="C1135" s="6">
        <v>7500</v>
      </c>
      <c r="D1135" s="6">
        <v>8000</v>
      </c>
      <c r="E1135" s="2" t="s">
        <v>4183</v>
      </c>
    </row>
    <row r="1136" spans="1:5" x14ac:dyDescent="0.25">
      <c r="A1136" t="s">
        <v>4184</v>
      </c>
      <c r="B1136" t="s">
        <v>4185</v>
      </c>
      <c r="C1136" s="6">
        <v>1000</v>
      </c>
      <c r="D1136" s="6">
        <v>750</v>
      </c>
      <c r="E1136" s="2" t="s">
        <v>4186</v>
      </c>
    </row>
    <row r="1137" spans="1:5" x14ac:dyDescent="0.25">
      <c r="A1137" t="s">
        <v>4191</v>
      </c>
      <c r="B1137" t="s">
        <v>4192</v>
      </c>
      <c r="C1137" s="6">
        <v>0</v>
      </c>
      <c r="D1137" s="6">
        <v>2000</v>
      </c>
      <c r="E1137" s="2" t="s">
        <v>4193</v>
      </c>
    </row>
    <row r="1138" spans="1:5" x14ac:dyDescent="0.25">
      <c r="A1138" t="s">
        <v>4194</v>
      </c>
      <c r="B1138" t="s">
        <v>4195</v>
      </c>
      <c r="C1138" s="6">
        <v>500</v>
      </c>
      <c r="D1138" s="6">
        <v>350</v>
      </c>
      <c r="E1138" s="2" t="s">
        <v>4196</v>
      </c>
    </row>
    <row r="1139" spans="1:5" x14ac:dyDescent="0.25">
      <c r="A1139" t="s">
        <v>4197</v>
      </c>
      <c r="B1139" t="s">
        <v>4198</v>
      </c>
      <c r="C1139" s="6">
        <v>200</v>
      </c>
      <c r="D1139" s="6">
        <v>500</v>
      </c>
      <c r="E1139" s="2" t="s">
        <v>4199</v>
      </c>
    </row>
    <row r="1140" spans="1:5" x14ac:dyDescent="0.25">
      <c r="A1140" t="s">
        <v>4200</v>
      </c>
      <c r="B1140" t="s">
        <v>4201</v>
      </c>
      <c r="C1140" s="6">
        <v>100</v>
      </c>
      <c r="D1140" s="6">
        <v>100</v>
      </c>
    </row>
    <row r="1141" spans="1:5" x14ac:dyDescent="0.25">
      <c r="A1141" t="s">
        <v>4202</v>
      </c>
      <c r="B1141" t="s">
        <v>4203</v>
      </c>
      <c r="C1141" s="6">
        <v>250</v>
      </c>
      <c r="D1141" s="6">
        <v>250</v>
      </c>
    </row>
    <row r="1142" spans="1:5" x14ac:dyDescent="0.25">
      <c r="A1142" t="s">
        <v>4206</v>
      </c>
      <c r="B1142" t="s">
        <v>4207</v>
      </c>
      <c r="C1142" s="6">
        <v>0</v>
      </c>
      <c r="D1142" s="6">
        <v>750</v>
      </c>
    </row>
    <row r="1143" spans="1:5" x14ac:dyDescent="0.25">
      <c r="A1143" t="s">
        <v>4224</v>
      </c>
      <c r="B1143" t="s">
        <v>4225</v>
      </c>
      <c r="C1143" s="6">
        <v>500</v>
      </c>
      <c r="D1143" s="6">
        <v>0</v>
      </c>
    </row>
    <row r="1144" spans="1:5" x14ac:dyDescent="0.25">
      <c r="A1144" t="s">
        <v>4226</v>
      </c>
      <c r="B1144" t="s">
        <v>4227</v>
      </c>
      <c r="C1144" s="6">
        <v>0</v>
      </c>
      <c r="D1144" s="6">
        <v>0</v>
      </c>
      <c r="E1144" s="2" t="s">
        <v>4228</v>
      </c>
    </row>
    <row r="1145" spans="1:5" x14ac:dyDescent="0.25">
      <c r="A1145" t="s">
        <v>4235</v>
      </c>
      <c r="B1145" t="s">
        <v>4236</v>
      </c>
      <c r="C1145" s="6">
        <v>0</v>
      </c>
      <c r="D1145" s="6">
        <v>800</v>
      </c>
      <c r="E1145" s="2" t="s">
        <v>4237</v>
      </c>
    </row>
    <row r="1146" spans="1:5" x14ac:dyDescent="0.25">
      <c r="A1146" t="s">
        <v>4238</v>
      </c>
      <c r="B1146" t="s">
        <v>4239</v>
      </c>
      <c r="C1146" s="6">
        <v>0</v>
      </c>
      <c r="D1146" s="6">
        <v>598</v>
      </c>
      <c r="E1146" s="2" t="s">
        <v>947</v>
      </c>
    </row>
    <row r="1147" spans="1:5" x14ac:dyDescent="0.25">
      <c r="A1147" t="s">
        <v>4246</v>
      </c>
      <c r="B1147" t="s">
        <v>4247</v>
      </c>
      <c r="C1147" s="6">
        <v>0</v>
      </c>
      <c r="D1147" s="6">
        <v>200</v>
      </c>
    </row>
    <row r="1148" spans="1:5" x14ac:dyDescent="0.25">
      <c r="A1148" t="s">
        <v>4248</v>
      </c>
      <c r="B1148" t="s">
        <v>4249</v>
      </c>
      <c r="C1148" s="6">
        <v>0</v>
      </c>
      <c r="D1148" s="6">
        <v>200</v>
      </c>
    </row>
    <row r="1149" spans="1:5" x14ac:dyDescent="0.25">
      <c r="A1149" t="s">
        <v>4252</v>
      </c>
      <c r="B1149" t="s">
        <v>4253</v>
      </c>
      <c r="C1149" s="6">
        <v>0</v>
      </c>
      <c r="D1149" s="6">
        <v>500</v>
      </c>
    </row>
    <row r="1150" spans="1:5" x14ac:dyDescent="0.25">
      <c r="A1150" t="s">
        <v>4254</v>
      </c>
      <c r="B1150" t="s">
        <v>4255</v>
      </c>
      <c r="C1150" s="6">
        <v>44845</v>
      </c>
      <c r="D1150" s="6">
        <v>47087</v>
      </c>
    </row>
    <row r="1151" spans="1:5" x14ac:dyDescent="0.25">
      <c r="A1151" t="s">
        <v>4256</v>
      </c>
      <c r="B1151" t="s">
        <v>4257</v>
      </c>
      <c r="C1151" s="6">
        <v>0</v>
      </c>
      <c r="D1151" s="6">
        <v>2500</v>
      </c>
      <c r="E1151" s="2" t="s">
        <v>4258</v>
      </c>
    </row>
    <row r="1152" spans="1:5" x14ac:dyDescent="0.25">
      <c r="A1152" t="s">
        <v>4259</v>
      </c>
      <c r="B1152" t="s">
        <v>4260</v>
      </c>
      <c r="C1152" s="6">
        <v>32000</v>
      </c>
      <c r="D1152" s="6">
        <v>16000</v>
      </c>
    </row>
    <row r="1153" spans="1:5" x14ac:dyDescent="0.25">
      <c r="A1153" t="s">
        <v>4265</v>
      </c>
      <c r="B1153" t="s">
        <v>4266</v>
      </c>
      <c r="C1153" s="6">
        <v>2500</v>
      </c>
      <c r="D1153" s="6">
        <v>0</v>
      </c>
    </row>
    <row r="1154" spans="1:5" x14ac:dyDescent="0.25">
      <c r="A1154" t="s">
        <v>4269</v>
      </c>
      <c r="B1154" t="s">
        <v>4270</v>
      </c>
      <c r="C1154" s="6">
        <v>3098</v>
      </c>
      <c r="D1154" s="6">
        <v>2098</v>
      </c>
    </row>
    <row r="1155" spans="1:5" x14ac:dyDescent="0.25">
      <c r="A1155" t="s">
        <v>4271</v>
      </c>
      <c r="B1155" t="s">
        <v>4272</v>
      </c>
      <c r="C1155" s="6">
        <v>2327</v>
      </c>
      <c r="D1155" s="6">
        <v>2444</v>
      </c>
    </row>
    <row r="1156" spans="1:5" x14ac:dyDescent="0.25">
      <c r="A1156" t="s">
        <v>4273</v>
      </c>
      <c r="B1156" t="s">
        <v>4274</v>
      </c>
      <c r="C1156" s="6">
        <v>7043</v>
      </c>
      <c r="D1156" s="6">
        <v>5133</v>
      </c>
    </row>
    <row r="1157" spans="1:5" s="3" customFormat="1" x14ac:dyDescent="0.25">
      <c r="A1157" s="3" t="s">
        <v>21974</v>
      </c>
      <c r="C1157" s="5">
        <f>SUM(C1134:C1156)</f>
        <v>102013</v>
      </c>
      <c r="D1157" s="5">
        <f>SUM(D1134:D1156)</f>
        <v>90460</v>
      </c>
      <c r="E1157" s="4"/>
    </row>
    <row r="1158" spans="1:5" x14ac:dyDescent="0.25">
      <c r="A1158" t="s">
        <v>4277</v>
      </c>
      <c r="B1158" t="s">
        <v>4278</v>
      </c>
      <c r="C1158" s="6">
        <v>450</v>
      </c>
      <c r="D1158" s="6">
        <v>250</v>
      </c>
    </row>
    <row r="1159" spans="1:5" x14ac:dyDescent="0.25">
      <c r="A1159" t="s">
        <v>4279</v>
      </c>
      <c r="B1159" t="s">
        <v>4280</v>
      </c>
      <c r="C1159" s="6">
        <v>100</v>
      </c>
      <c r="D1159" s="6">
        <v>100</v>
      </c>
    </row>
    <row r="1160" spans="1:5" x14ac:dyDescent="0.25">
      <c r="A1160" t="s">
        <v>4281</v>
      </c>
      <c r="B1160" t="s">
        <v>4282</v>
      </c>
      <c r="C1160" s="6">
        <v>500</v>
      </c>
      <c r="D1160" s="6">
        <v>400</v>
      </c>
    </row>
    <row r="1161" spans="1:5" x14ac:dyDescent="0.25">
      <c r="A1161" t="s">
        <v>4283</v>
      </c>
      <c r="B1161" t="s">
        <v>4284</v>
      </c>
      <c r="C1161" s="6">
        <v>100</v>
      </c>
      <c r="D1161" s="6">
        <v>100</v>
      </c>
    </row>
    <row r="1162" spans="1:5" x14ac:dyDescent="0.25">
      <c r="A1162" t="s">
        <v>4285</v>
      </c>
      <c r="B1162" t="s">
        <v>4286</v>
      </c>
      <c r="C1162" s="6">
        <v>50</v>
      </c>
      <c r="D1162" s="6">
        <v>50</v>
      </c>
    </row>
    <row r="1163" spans="1:5" x14ac:dyDescent="0.25">
      <c r="A1163" t="s">
        <v>4287</v>
      </c>
      <c r="B1163" t="s">
        <v>4288</v>
      </c>
      <c r="C1163" s="6">
        <v>0</v>
      </c>
      <c r="D1163" s="6">
        <v>200</v>
      </c>
    </row>
    <row r="1164" spans="1:5" x14ac:dyDescent="0.25">
      <c r="A1164" t="s">
        <v>4289</v>
      </c>
      <c r="B1164" t="s">
        <v>4290</v>
      </c>
      <c r="C1164" s="6">
        <v>200</v>
      </c>
      <c r="D1164" s="6">
        <v>150</v>
      </c>
    </row>
    <row r="1165" spans="1:5" x14ac:dyDescent="0.25">
      <c r="A1165" t="s">
        <v>4291</v>
      </c>
      <c r="B1165" t="s">
        <v>4292</v>
      </c>
      <c r="C1165" s="6">
        <v>100</v>
      </c>
      <c r="D1165" s="6">
        <v>100</v>
      </c>
    </row>
    <row r="1166" spans="1:5" x14ac:dyDescent="0.25">
      <c r="A1166" t="s">
        <v>4295</v>
      </c>
      <c r="B1166" t="s">
        <v>4296</v>
      </c>
      <c r="C1166" s="6">
        <v>100</v>
      </c>
      <c r="D1166" s="6">
        <v>100</v>
      </c>
    </row>
    <row r="1167" spans="1:5" x14ac:dyDescent="0.25">
      <c r="A1167" t="s">
        <v>4297</v>
      </c>
      <c r="B1167" t="s">
        <v>4298</v>
      </c>
      <c r="C1167" s="6">
        <v>250</v>
      </c>
      <c r="D1167" s="6">
        <v>200</v>
      </c>
    </row>
    <row r="1168" spans="1:5" x14ac:dyDescent="0.25">
      <c r="A1168" t="s">
        <v>4299</v>
      </c>
      <c r="B1168" t="s">
        <v>4300</v>
      </c>
      <c r="C1168" s="6">
        <v>750</v>
      </c>
      <c r="D1168" s="6">
        <v>600</v>
      </c>
    </row>
    <row r="1169" spans="1:5" x14ac:dyDescent="0.25">
      <c r="A1169" t="s">
        <v>4301</v>
      </c>
      <c r="B1169" t="s">
        <v>4302</v>
      </c>
      <c r="C1169" s="6">
        <v>1000</v>
      </c>
      <c r="D1169" s="6">
        <v>1000</v>
      </c>
    </row>
    <row r="1170" spans="1:5" x14ac:dyDescent="0.25">
      <c r="A1170" t="s">
        <v>4329</v>
      </c>
      <c r="B1170" t="s">
        <v>4330</v>
      </c>
      <c r="C1170" s="6">
        <v>297</v>
      </c>
      <c r="D1170" s="6">
        <v>311</v>
      </c>
      <c r="E1170" s="2" t="s">
        <v>947</v>
      </c>
    </row>
    <row r="1171" spans="1:5" x14ac:dyDescent="0.25">
      <c r="A1171" t="s">
        <v>4337</v>
      </c>
      <c r="B1171" t="s">
        <v>4338</v>
      </c>
      <c r="C1171" s="6">
        <v>200</v>
      </c>
      <c r="D1171" s="6">
        <v>200</v>
      </c>
    </row>
    <row r="1172" spans="1:5" x14ac:dyDescent="0.25">
      <c r="A1172" t="s">
        <v>4339</v>
      </c>
      <c r="B1172" t="s">
        <v>4340</v>
      </c>
      <c r="C1172" s="6">
        <v>300</v>
      </c>
      <c r="D1172" s="6">
        <v>300</v>
      </c>
    </row>
    <row r="1173" spans="1:5" x14ac:dyDescent="0.25">
      <c r="A1173" t="s">
        <v>4341</v>
      </c>
      <c r="B1173" t="s">
        <v>4342</v>
      </c>
      <c r="C1173" s="6">
        <v>400</v>
      </c>
      <c r="D1173" s="6">
        <v>350</v>
      </c>
    </row>
    <row r="1174" spans="1:5" x14ac:dyDescent="0.25">
      <c r="A1174" t="s">
        <v>4343</v>
      </c>
      <c r="B1174" t="s">
        <v>4344</v>
      </c>
      <c r="C1174" s="6">
        <v>250</v>
      </c>
      <c r="D1174" s="6">
        <v>250</v>
      </c>
    </row>
    <row r="1175" spans="1:5" x14ac:dyDescent="0.25">
      <c r="A1175" t="s">
        <v>4345</v>
      </c>
      <c r="B1175" t="s">
        <v>4346</v>
      </c>
      <c r="C1175" s="6">
        <v>48738</v>
      </c>
      <c r="D1175" s="6">
        <v>51175</v>
      </c>
    </row>
    <row r="1176" spans="1:5" x14ac:dyDescent="0.25">
      <c r="A1176" t="s">
        <v>4347</v>
      </c>
      <c r="B1176" t="s">
        <v>4348</v>
      </c>
      <c r="C1176" s="6">
        <v>3000</v>
      </c>
      <c r="D1176" s="6">
        <v>7000</v>
      </c>
      <c r="E1176" s="2" t="s">
        <v>4349</v>
      </c>
    </row>
    <row r="1177" spans="1:5" x14ac:dyDescent="0.25">
      <c r="A1177" t="s">
        <v>4354</v>
      </c>
      <c r="B1177" t="s">
        <v>4355</v>
      </c>
      <c r="C1177" s="6">
        <v>1000</v>
      </c>
      <c r="D1177" s="6">
        <v>1000</v>
      </c>
    </row>
    <row r="1178" spans="1:5" x14ac:dyDescent="0.25">
      <c r="A1178" t="s">
        <v>4358</v>
      </c>
      <c r="B1178" t="s">
        <v>4359</v>
      </c>
      <c r="C1178" s="6">
        <v>936</v>
      </c>
      <c r="D1178" s="6">
        <v>1278</v>
      </c>
    </row>
    <row r="1179" spans="1:5" x14ac:dyDescent="0.25">
      <c r="A1179" t="s">
        <v>4360</v>
      </c>
      <c r="B1179" t="s">
        <v>4361</v>
      </c>
      <c r="C1179" s="6">
        <v>1828</v>
      </c>
      <c r="D1179" s="6">
        <v>2047</v>
      </c>
    </row>
    <row r="1180" spans="1:5" x14ac:dyDescent="0.25">
      <c r="A1180" t="s">
        <v>4362</v>
      </c>
      <c r="B1180" t="s">
        <v>4363</v>
      </c>
      <c r="C1180" s="6">
        <v>5789</v>
      </c>
      <c r="D1180" s="6">
        <v>7102</v>
      </c>
    </row>
    <row r="1181" spans="1:5" s="3" customFormat="1" x14ac:dyDescent="0.25">
      <c r="A1181" s="3" t="s">
        <v>21975</v>
      </c>
      <c r="C1181" s="5">
        <f>SUM(C1158:C1180)</f>
        <v>66338</v>
      </c>
      <c r="D1181" s="5">
        <f>SUM(D1158:D1180)</f>
        <v>74263</v>
      </c>
      <c r="E1181" s="4"/>
    </row>
    <row r="1182" spans="1:5" ht="30" x14ac:dyDescent="0.25">
      <c r="A1182" t="s">
        <v>4366</v>
      </c>
      <c r="B1182" t="s">
        <v>4367</v>
      </c>
      <c r="C1182" s="6">
        <v>9646</v>
      </c>
      <c r="D1182" s="6">
        <v>1500</v>
      </c>
      <c r="E1182" s="2" t="s">
        <v>4368</v>
      </c>
    </row>
    <row r="1183" spans="1:5" x14ac:dyDescent="0.25">
      <c r="A1183" t="s">
        <v>4369</v>
      </c>
      <c r="B1183" t="s">
        <v>4370</v>
      </c>
      <c r="C1183" s="6">
        <v>1500</v>
      </c>
      <c r="D1183" s="6">
        <v>1500</v>
      </c>
    </row>
    <row r="1184" spans="1:5" x14ac:dyDescent="0.25">
      <c r="A1184" t="s">
        <v>4371</v>
      </c>
      <c r="B1184" t="s">
        <v>4372</v>
      </c>
      <c r="C1184" s="6">
        <v>2000</v>
      </c>
      <c r="D1184" s="6">
        <v>1750</v>
      </c>
    </row>
    <row r="1185" spans="1:5" x14ac:dyDescent="0.25">
      <c r="A1185" t="s">
        <v>4373</v>
      </c>
      <c r="B1185" t="s">
        <v>4374</v>
      </c>
      <c r="C1185" s="6">
        <v>100</v>
      </c>
      <c r="D1185" s="6">
        <v>100</v>
      </c>
    </row>
    <row r="1186" spans="1:5" x14ac:dyDescent="0.25">
      <c r="A1186" t="s">
        <v>4375</v>
      </c>
      <c r="B1186" t="s">
        <v>4376</v>
      </c>
      <c r="C1186" s="6">
        <v>50</v>
      </c>
      <c r="D1186" s="6">
        <v>50</v>
      </c>
    </row>
    <row r="1187" spans="1:5" x14ac:dyDescent="0.25">
      <c r="A1187" t="s">
        <v>4377</v>
      </c>
      <c r="B1187" t="s">
        <v>4378</v>
      </c>
      <c r="C1187" s="6">
        <v>86113</v>
      </c>
      <c r="D1187" s="6">
        <v>8000</v>
      </c>
      <c r="E1187" s="2" t="s">
        <v>4379</v>
      </c>
    </row>
    <row r="1188" spans="1:5" x14ac:dyDescent="0.25">
      <c r="A1188" t="s">
        <v>4380</v>
      </c>
      <c r="B1188" t="s">
        <v>4381</v>
      </c>
      <c r="C1188" s="6">
        <v>2000</v>
      </c>
      <c r="D1188" s="6">
        <v>1500</v>
      </c>
    </row>
    <row r="1189" spans="1:5" x14ac:dyDescent="0.25">
      <c r="A1189" t="s">
        <v>4382</v>
      </c>
      <c r="B1189" t="s">
        <v>4383</v>
      </c>
      <c r="C1189" s="6">
        <v>1500</v>
      </c>
      <c r="D1189" s="6">
        <v>1250</v>
      </c>
    </row>
    <row r="1190" spans="1:5" x14ac:dyDescent="0.25">
      <c r="A1190" t="s">
        <v>4384</v>
      </c>
      <c r="B1190" t="s">
        <v>4385</v>
      </c>
      <c r="C1190" s="6">
        <v>0</v>
      </c>
      <c r="D1190" s="6">
        <v>200</v>
      </c>
    </row>
    <row r="1191" spans="1:5" x14ac:dyDescent="0.25">
      <c r="A1191" t="s">
        <v>4386</v>
      </c>
      <c r="B1191" t="s">
        <v>4387</v>
      </c>
      <c r="C1191" s="6">
        <v>1000</v>
      </c>
      <c r="D1191" s="6">
        <v>750</v>
      </c>
    </row>
    <row r="1192" spans="1:5" x14ac:dyDescent="0.25">
      <c r="A1192" t="s">
        <v>4388</v>
      </c>
      <c r="B1192" t="s">
        <v>4389</v>
      </c>
      <c r="C1192" s="6">
        <v>1000</v>
      </c>
      <c r="D1192" s="6">
        <v>1250</v>
      </c>
    </row>
    <row r="1193" spans="1:5" x14ac:dyDescent="0.25">
      <c r="A1193" t="s">
        <v>4390</v>
      </c>
      <c r="B1193" t="s">
        <v>4391</v>
      </c>
      <c r="C1193" s="6">
        <v>4500</v>
      </c>
      <c r="D1193" s="6">
        <v>3000</v>
      </c>
    </row>
    <row r="1194" spans="1:5" x14ac:dyDescent="0.25">
      <c r="A1194" t="s">
        <v>4394</v>
      </c>
      <c r="B1194" t="s">
        <v>4395</v>
      </c>
      <c r="C1194" s="6">
        <v>14000</v>
      </c>
      <c r="D1194" s="6">
        <v>14000</v>
      </c>
    </row>
    <row r="1195" spans="1:5" x14ac:dyDescent="0.25">
      <c r="A1195" t="s">
        <v>4396</v>
      </c>
      <c r="B1195" t="s">
        <v>4397</v>
      </c>
      <c r="C1195" s="6">
        <v>500</v>
      </c>
      <c r="D1195" s="6">
        <v>500</v>
      </c>
    </row>
    <row r="1196" spans="1:5" x14ac:dyDescent="0.25">
      <c r="A1196" t="s">
        <v>4398</v>
      </c>
      <c r="B1196" t="s">
        <v>4399</v>
      </c>
      <c r="C1196" s="6">
        <v>1000</v>
      </c>
      <c r="D1196" s="6">
        <v>1000</v>
      </c>
    </row>
    <row r="1197" spans="1:5" x14ac:dyDescent="0.25">
      <c r="A1197" t="s">
        <v>4408</v>
      </c>
      <c r="B1197" t="s">
        <v>4409</v>
      </c>
      <c r="C1197" s="6">
        <v>1000</v>
      </c>
      <c r="D1197" s="6">
        <v>3000</v>
      </c>
    </row>
    <row r="1198" spans="1:5" x14ac:dyDescent="0.25">
      <c r="A1198" t="s">
        <v>4410</v>
      </c>
      <c r="B1198" t="s">
        <v>4411</v>
      </c>
      <c r="C1198" s="6">
        <v>0</v>
      </c>
      <c r="D1198" s="6">
        <v>2000</v>
      </c>
    </row>
    <row r="1199" spans="1:5" x14ac:dyDescent="0.25">
      <c r="A1199" t="s">
        <v>4418</v>
      </c>
      <c r="B1199" t="s">
        <v>4419</v>
      </c>
      <c r="C1199" s="6">
        <v>1500</v>
      </c>
      <c r="D1199" s="6">
        <v>1500</v>
      </c>
    </row>
    <row r="1200" spans="1:5" x14ac:dyDescent="0.25">
      <c r="A1200" t="s">
        <v>4420</v>
      </c>
      <c r="B1200" t="s">
        <v>4421</v>
      </c>
      <c r="C1200" s="6">
        <v>1195</v>
      </c>
      <c r="D1200" s="6">
        <v>1792</v>
      </c>
      <c r="E1200" s="2" t="s">
        <v>947</v>
      </c>
    </row>
    <row r="1201" spans="1:5" x14ac:dyDescent="0.25">
      <c r="A1201" t="s">
        <v>4422</v>
      </c>
      <c r="B1201" t="s">
        <v>4423</v>
      </c>
      <c r="C1201" s="6">
        <v>0</v>
      </c>
      <c r="D1201" s="6">
        <v>300</v>
      </c>
    </row>
    <row r="1202" spans="1:5" x14ac:dyDescent="0.25">
      <c r="A1202" t="s">
        <v>4426</v>
      </c>
      <c r="B1202" t="s">
        <v>4427</v>
      </c>
      <c r="C1202" s="6">
        <v>0</v>
      </c>
      <c r="D1202" s="6">
        <v>0</v>
      </c>
      <c r="E1202" s="2" t="s">
        <v>4428</v>
      </c>
    </row>
    <row r="1203" spans="1:5" x14ac:dyDescent="0.25">
      <c r="A1203" t="s">
        <v>4429</v>
      </c>
      <c r="B1203" t="s">
        <v>4430</v>
      </c>
      <c r="C1203" s="6">
        <v>350</v>
      </c>
      <c r="D1203" s="6">
        <v>250</v>
      </c>
    </row>
    <row r="1204" spans="1:5" x14ac:dyDescent="0.25">
      <c r="A1204" t="s">
        <v>4431</v>
      </c>
      <c r="B1204" t="s">
        <v>4432</v>
      </c>
      <c r="C1204" s="6">
        <v>600</v>
      </c>
      <c r="D1204" s="6">
        <v>400</v>
      </c>
    </row>
    <row r="1205" spans="1:5" x14ac:dyDescent="0.25">
      <c r="A1205" t="s">
        <v>4433</v>
      </c>
      <c r="B1205" t="s">
        <v>4434</v>
      </c>
      <c r="C1205" s="6">
        <v>2000</v>
      </c>
      <c r="D1205" s="6">
        <v>2000</v>
      </c>
    </row>
    <row r="1206" spans="1:5" x14ac:dyDescent="0.25">
      <c r="A1206" t="s">
        <v>4435</v>
      </c>
      <c r="B1206" t="s">
        <v>4436</v>
      </c>
      <c r="C1206" s="6">
        <v>1600</v>
      </c>
      <c r="D1206" s="6">
        <v>1500</v>
      </c>
    </row>
    <row r="1207" spans="1:5" x14ac:dyDescent="0.25">
      <c r="A1207" t="s">
        <v>4437</v>
      </c>
      <c r="B1207" t="s">
        <v>4438</v>
      </c>
      <c r="C1207" s="6">
        <v>5000</v>
      </c>
      <c r="D1207" s="6">
        <v>2500</v>
      </c>
    </row>
    <row r="1208" spans="1:5" x14ac:dyDescent="0.25">
      <c r="A1208" t="s">
        <v>4439</v>
      </c>
      <c r="B1208" t="s">
        <v>4440</v>
      </c>
      <c r="C1208" s="6">
        <v>124207</v>
      </c>
      <c r="D1208" s="6">
        <v>190505</v>
      </c>
    </row>
    <row r="1209" spans="1:5" x14ac:dyDescent="0.25">
      <c r="A1209" t="s">
        <v>4441</v>
      </c>
      <c r="B1209" t="s">
        <v>4442</v>
      </c>
      <c r="C1209" s="6">
        <v>9000</v>
      </c>
      <c r="D1209" s="6">
        <v>9000</v>
      </c>
    </row>
    <row r="1210" spans="1:5" x14ac:dyDescent="0.25">
      <c r="A1210" t="s">
        <v>4443</v>
      </c>
      <c r="B1210" t="s">
        <v>4444</v>
      </c>
      <c r="C1210" s="6">
        <v>80000</v>
      </c>
      <c r="D1210" s="6">
        <v>80000</v>
      </c>
      <c r="E1210" s="2" t="s">
        <v>4445</v>
      </c>
    </row>
    <row r="1211" spans="1:5" x14ac:dyDescent="0.25">
      <c r="A1211" t="s">
        <v>4448</v>
      </c>
      <c r="B1211" t="s">
        <v>4449</v>
      </c>
      <c r="C1211" s="6">
        <v>7500</v>
      </c>
      <c r="D1211" s="6">
        <v>0</v>
      </c>
    </row>
    <row r="1212" spans="1:5" x14ac:dyDescent="0.25">
      <c r="A1212" t="s">
        <v>4450</v>
      </c>
      <c r="B1212" t="s">
        <v>4451</v>
      </c>
      <c r="C1212" s="6">
        <v>10000</v>
      </c>
      <c r="D1212" s="6">
        <v>10000</v>
      </c>
    </row>
    <row r="1213" spans="1:5" x14ac:dyDescent="0.25">
      <c r="A1213" t="s">
        <v>4452</v>
      </c>
      <c r="B1213" t="s">
        <v>4453</v>
      </c>
      <c r="C1213" s="6">
        <v>9375</v>
      </c>
      <c r="D1213" s="6">
        <v>10466</v>
      </c>
    </row>
    <row r="1214" spans="1:5" x14ac:dyDescent="0.25">
      <c r="A1214" t="s">
        <v>4454</v>
      </c>
      <c r="B1214" t="s">
        <v>4455</v>
      </c>
      <c r="C1214" s="6">
        <v>4819</v>
      </c>
      <c r="D1214" s="6">
        <v>7392</v>
      </c>
    </row>
    <row r="1215" spans="1:5" ht="14.25" customHeight="1" x14ac:dyDescent="0.25">
      <c r="A1215" t="s">
        <v>4456</v>
      </c>
      <c r="B1215" t="s">
        <v>4457</v>
      </c>
      <c r="C1215" s="6">
        <v>14431</v>
      </c>
      <c r="D1215" s="6">
        <v>19747</v>
      </c>
    </row>
    <row r="1216" spans="1:5" x14ac:dyDescent="0.25">
      <c r="A1216" t="s">
        <v>4458</v>
      </c>
      <c r="B1216" t="s">
        <v>4459</v>
      </c>
      <c r="C1216" s="6">
        <v>91574</v>
      </c>
      <c r="D1216" s="6">
        <v>0</v>
      </c>
      <c r="E1216" s="2" t="s">
        <v>4460</v>
      </c>
    </row>
    <row r="1217" spans="1:5" s="3" customFormat="1" x14ac:dyDescent="0.25">
      <c r="A1217" s="3" t="s">
        <v>21976</v>
      </c>
      <c r="C1217" s="5">
        <f>SUM(C1182:C1216)</f>
        <v>489060</v>
      </c>
      <c r="D1217" s="5">
        <f>SUM(D1182:D1216)</f>
        <v>378702</v>
      </c>
      <c r="E1217" s="4"/>
    </row>
    <row r="1218" spans="1:5" x14ac:dyDescent="0.25">
      <c r="A1218" t="s">
        <v>4461</v>
      </c>
      <c r="B1218" t="s">
        <v>4462</v>
      </c>
      <c r="C1218" s="6">
        <v>0</v>
      </c>
      <c r="D1218" s="6">
        <v>250</v>
      </c>
    </row>
    <row r="1219" spans="1:5" x14ac:dyDescent="0.25">
      <c r="A1219" t="s">
        <v>4463</v>
      </c>
      <c r="B1219" t="s">
        <v>4464</v>
      </c>
      <c r="C1219" s="6">
        <v>0</v>
      </c>
      <c r="D1219" s="6">
        <v>500</v>
      </c>
    </row>
    <row r="1220" spans="1:5" x14ac:dyDescent="0.25">
      <c r="A1220" t="s">
        <v>4465</v>
      </c>
      <c r="B1220" t="s">
        <v>4466</v>
      </c>
      <c r="C1220" s="6">
        <v>0</v>
      </c>
      <c r="D1220" s="6">
        <v>100</v>
      </c>
    </row>
    <row r="1221" spans="1:5" x14ac:dyDescent="0.25">
      <c r="A1221" t="s">
        <v>4471</v>
      </c>
      <c r="B1221" t="s">
        <v>4472</v>
      </c>
      <c r="C1221" s="6">
        <v>0</v>
      </c>
      <c r="D1221" s="6">
        <v>1000</v>
      </c>
    </row>
    <row r="1222" spans="1:5" s="2" customFormat="1" x14ac:dyDescent="0.25">
      <c r="A1222" t="s">
        <v>4501</v>
      </c>
      <c r="B1222" t="s">
        <v>4502</v>
      </c>
      <c r="C1222" s="6">
        <v>0</v>
      </c>
      <c r="D1222" s="6">
        <v>1000</v>
      </c>
    </row>
    <row r="1223" spans="1:5" s="2" customFormat="1" x14ac:dyDescent="0.25">
      <c r="A1223" t="s">
        <v>4503</v>
      </c>
      <c r="B1223" t="s">
        <v>4504</v>
      </c>
      <c r="C1223" s="6">
        <v>0</v>
      </c>
      <c r="D1223" s="6">
        <v>500</v>
      </c>
    </row>
    <row r="1224" spans="1:5" s="2" customFormat="1" x14ac:dyDescent="0.25">
      <c r="A1224" t="s">
        <v>4531</v>
      </c>
      <c r="B1224" t="s">
        <v>4532</v>
      </c>
      <c r="C1224" s="6">
        <v>0</v>
      </c>
      <c r="D1224" s="6">
        <v>10000</v>
      </c>
    </row>
    <row r="1225" spans="1:5" s="2" customFormat="1" x14ac:dyDescent="0.25">
      <c r="A1225" t="s">
        <v>4543</v>
      </c>
      <c r="B1225" t="s">
        <v>4544</v>
      </c>
      <c r="C1225" s="6">
        <v>0</v>
      </c>
      <c r="D1225" s="6">
        <v>765</v>
      </c>
    </row>
    <row r="1226" spans="1:5" s="2" customFormat="1" x14ac:dyDescent="0.25">
      <c r="A1226" t="s">
        <v>4545</v>
      </c>
      <c r="B1226" t="s">
        <v>4546</v>
      </c>
      <c r="C1226" s="6">
        <v>0</v>
      </c>
      <c r="D1226" s="6">
        <v>0</v>
      </c>
    </row>
    <row r="1227" spans="1:5" x14ac:dyDescent="0.25">
      <c r="A1227" t="s">
        <v>4547</v>
      </c>
      <c r="B1227" t="s">
        <v>4548</v>
      </c>
      <c r="C1227" s="6">
        <v>0</v>
      </c>
      <c r="D1227" s="6">
        <v>0</v>
      </c>
    </row>
    <row r="1228" spans="1:5" x14ac:dyDescent="0.25">
      <c r="A1228" t="s">
        <v>4549</v>
      </c>
      <c r="B1228" t="s">
        <v>4550</v>
      </c>
      <c r="C1228" s="6">
        <v>0</v>
      </c>
      <c r="D1228" s="6">
        <v>0</v>
      </c>
    </row>
    <row r="1229" spans="1:5" s="3" customFormat="1" x14ac:dyDescent="0.25">
      <c r="A1229" s="3" t="s">
        <v>21977</v>
      </c>
      <c r="C1229" s="5">
        <f>SUM(C1218:C1228)</f>
        <v>0</v>
      </c>
      <c r="D1229" s="5">
        <f>SUM(D1218:D1228)</f>
        <v>14115</v>
      </c>
      <c r="E1229" s="4"/>
    </row>
    <row r="1230" spans="1:5" x14ac:dyDescent="0.25">
      <c r="A1230" t="s">
        <v>4551</v>
      </c>
      <c r="B1230" t="s">
        <v>4552</v>
      </c>
      <c r="C1230" s="6">
        <v>0</v>
      </c>
      <c r="D1230" s="6">
        <v>500</v>
      </c>
    </row>
    <row r="1231" spans="1:5" x14ac:dyDescent="0.25">
      <c r="A1231" t="s">
        <v>4553</v>
      </c>
      <c r="B1231" t="s">
        <v>4554</v>
      </c>
      <c r="C1231" s="6">
        <v>0</v>
      </c>
      <c r="D1231" s="6">
        <v>1000</v>
      </c>
    </row>
    <row r="1232" spans="1:5" x14ac:dyDescent="0.25">
      <c r="A1232" t="s">
        <v>4555</v>
      </c>
      <c r="B1232" t="s">
        <v>4556</v>
      </c>
      <c r="C1232" s="6">
        <v>0</v>
      </c>
      <c r="D1232" s="6">
        <v>500</v>
      </c>
    </row>
    <row r="1233" spans="1:5" x14ac:dyDescent="0.25">
      <c r="A1233" t="s">
        <v>4557</v>
      </c>
      <c r="B1233" t="s">
        <v>4558</v>
      </c>
      <c r="C1233" s="6">
        <v>0</v>
      </c>
      <c r="D1233" s="6">
        <v>500</v>
      </c>
    </row>
    <row r="1234" spans="1:5" x14ac:dyDescent="0.25">
      <c r="A1234" t="s">
        <v>4559</v>
      </c>
      <c r="B1234" t="s">
        <v>4560</v>
      </c>
      <c r="C1234" s="6">
        <v>0</v>
      </c>
      <c r="D1234" s="6">
        <v>100</v>
      </c>
    </row>
    <row r="1235" spans="1:5" x14ac:dyDescent="0.25">
      <c r="A1235" t="s">
        <v>4561</v>
      </c>
      <c r="B1235" t="s">
        <v>4562</v>
      </c>
      <c r="C1235" s="6">
        <v>0</v>
      </c>
      <c r="D1235" s="6">
        <v>0</v>
      </c>
      <c r="E1235" s="2" t="s">
        <v>4563</v>
      </c>
    </row>
    <row r="1236" spans="1:5" x14ac:dyDescent="0.25">
      <c r="A1236" t="s">
        <v>4564</v>
      </c>
      <c r="B1236" t="s">
        <v>4565</v>
      </c>
      <c r="C1236" s="6">
        <v>0</v>
      </c>
      <c r="D1236" s="6">
        <v>2000</v>
      </c>
    </row>
    <row r="1237" spans="1:5" x14ac:dyDescent="0.25">
      <c r="A1237" t="s">
        <v>4566</v>
      </c>
      <c r="B1237" t="s">
        <v>4567</v>
      </c>
      <c r="C1237" s="6">
        <v>0</v>
      </c>
      <c r="D1237" s="6">
        <v>200</v>
      </c>
    </row>
    <row r="1238" spans="1:5" x14ac:dyDescent="0.25">
      <c r="A1238" t="s">
        <v>4574</v>
      </c>
      <c r="B1238" t="s">
        <v>4575</v>
      </c>
      <c r="C1238" s="6">
        <v>0</v>
      </c>
      <c r="D1238" s="6">
        <v>750</v>
      </c>
    </row>
    <row r="1239" spans="1:5" x14ac:dyDescent="0.25">
      <c r="A1239" t="s">
        <v>4576</v>
      </c>
      <c r="B1239" t="s">
        <v>4577</v>
      </c>
      <c r="C1239" s="6">
        <v>0</v>
      </c>
      <c r="D1239" s="6">
        <v>3000</v>
      </c>
    </row>
    <row r="1240" spans="1:5" x14ac:dyDescent="0.25">
      <c r="A1240" t="s">
        <v>4578</v>
      </c>
      <c r="B1240" t="s">
        <v>4579</v>
      </c>
      <c r="C1240" s="6">
        <v>0</v>
      </c>
      <c r="D1240" s="6">
        <v>3000</v>
      </c>
    </row>
    <row r="1241" spans="1:5" x14ac:dyDescent="0.25">
      <c r="A1241" t="s">
        <v>4590</v>
      </c>
      <c r="B1241" t="s">
        <v>4591</v>
      </c>
      <c r="C1241" s="6">
        <v>0</v>
      </c>
      <c r="D1241" s="6">
        <v>0</v>
      </c>
      <c r="E1241" s="2" t="s">
        <v>4592</v>
      </c>
    </row>
    <row r="1242" spans="1:5" x14ac:dyDescent="0.25">
      <c r="A1242" t="s">
        <v>4593</v>
      </c>
      <c r="B1242" t="s">
        <v>4594</v>
      </c>
      <c r="C1242" s="6">
        <v>0</v>
      </c>
      <c r="D1242" s="6">
        <v>3000</v>
      </c>
    </row>
    <row r="1243" spans="1:5" x14ac:dyDescent="0.25">
      <c r="A1243" t="s">
        <v>4595</v>
      </c>
      <c r="B1243" t="s">
        <v>4596</v>
      </c>
      <c r="C1243" s="6">
        <v>0</v>
      </c>
      <c r="D1243" s="6">
        <v>1000</v>
      </c>
    </row>
    <row r="1244" spans="1:5" ht="45" x14ac:dyDescent="0.25">
      <c r="A1244" t="s">
        <v>4601</v>
      </c>
      <c r="B1244" t="s">
        <v>4602</v>
      </c>
      <c r="C1244" s="6">
        <v>0</v>
      </c>
      <c r="D1244" s="6">
        <v>3000</v>
      </c>
      <c r="E1244" s="2" t="s">
        <v>4603</v>
      </c>
    </row>
    <row r="1245" spans="1:5" x14ac:dyDescent="0.25">
      <c r="A1245" t="s">
        <v>4608</v>
      </c>
      <c r="B1245" t="s">
        <v>4609</v>
      </c>
      <c r="C1245" s="6">
        <v>0</v>
      </c>
      <c r="D1245" s="6">
        <v>1000</v>
      </c>
    </row>
    <row r="1246" spans="1:5" x14ac:dyDescent="0.25">
      <c r="A1246" t="s">
        <v>4610</v>
      </c>
      <c r="B1246" t="s">
        <v>4611</v>
      </c>
      <c r="C1246" s="6">
        <v>0</v>
      </c>
      <c r="D1246" s="6">
        <v>5000</v>
      </c>
      <c r="E1246" s="2" t="s">
        <v>4612</v>
      </c>
    </row>
    <row r="1247" spans="1:5" x14ac:dyDescent="0.25">
      <c r="A1247" t="s">
        <v>4613</v>
      </c>
      <c r="B1247" t="s">
        <v>4614</v>
      </c>
      <c r="C1247" s="6">
        <v>0</v>
      </c>
      <c r="D1247" s="6">
        <v>100</v>
      </c>
    </row>
    <row r="1248" spans="1:5" x14ac:dyDescent="0.25">
      <c r="A1248" t="s">
        <v>4615</v>
      </c>
      <c r="B1248" t="s">
        <v>4616</v>
      </c>
      <c r="C1248" s="6">
        <v>0</v>
      </c>
      <c r="D1248" s="6">
        <v>200</v>
      </c>
    </row>
    <row r="1249" spans="1:5" x14ac:dyDescent="0.25">
      <c r="A1249" t="s">
        <v>4619</v>
      </c>
      <c r="B1249" t="s">
        <v>4620</v>
      </c>
      <c r="C1249" s="6">
        <v>0</v>
      </c>
      <c r="D1249" s="6">
        <v>500</v>
      </c>
    </row>
    <row r="1250" spans="1:5" x14ac:dyDescent="0.25">
      <c r="A1250" t="s">
        <v>4621</v>
      </c>
      <c r="B1250" t="s">
        <v>4622</v>
      </c>
      <c r="C1250" s="6">
        <v>0</v>
      </c>
      <c r="D1250" s="6">
        <v>0</v>
      </c>
    </row>
    <row r="1251" spans="1:5" x14ac:dyDescent="0.25">
      <c r="A1251" t="s">
        <v>4623</v>
      </c>
      <c r="B1251" t="s">
        <v>4624</v>
      </c>
      <c r="C1251" s="6">
        <v>0</v>
      </c>
      <c r="D1251" s="6">
        <v>0</v>
      </c>
    </row>
    <row r="1252" spans="1:5" x14ac:dyDescent="0.25">
      <c r="A1252" t="s">
        <v>4625</v>
      </c>
      <c r="B1252" t="s">
        <v>4626</v>
      </c>
      <c r="C1252" s="6">
        <v>0</v>
      </c>
      <c r="D1252" s="6">
        <v>12000</v>
      </c>
    </row>
    <row r="1253" spans="1:5" x14ac:dyDescent="0.25">
      <c r="A1253" t="s">
        <v>4627</v>
      </c>
      <c r="B1253" t="s">
        <v>4628</v>
      </c>
      <c r="C1253" s="6">
        <v>0</v>
      </c>
      <c r="D1253" s="6">
        <v>0</v>
      </c>
    </row>
    <row r="1254" spans="1:5" x14ac:dyDescent="0.25">
      <c r="A1254" t="s">
        <v>4629</v>
      </c>
      <c r="B1254" t="s">
        <v>4630</v>
      </c>
      <c r="C1254" s="6">
        <v>0</v>
      </c>
      <c r="D1254" s="6">
        <v>0</v>
      </c>
    </row>
    <row r="1255" spans="1:5" x14ac:dyDescent="0.25">
      <c r="A1255" t="s">
        <v>4631</v>
      </c>
      <c r="B1255" t="s">
        <v>4632</v>
      </c>
      <c r="C1255" s="6">
        <v>0</v>
      </c>
      <c r="D1255" s="6">
        <v>0</v>
      </c>
    </row>
    <row r="1256" spans="1:5" x14ac:dyDescent="0.25">
      <c r="A1256" t="s">
        <v>4633</v>
      </c>
      <c r="B1256" t="s">
        <v>4634</v>
      </c>
      <c r="C1256" s="6">
        <v>0</v>
      </c>
      <c r="D1256" s="6">
        <v>0</v>
      </c>
      <c r="E1256" s="2" t="s">
        <v>4635</v>
      </c>
    </row>
    <row r="1257" spans="1:5" x14ac:dyDescent="0.25">
      <c r="A1257" t="s">
        <v>4636</v>
      </c>
      <c r="B1257" t="s">
        <v>4637</v>
      </c>
      <c r="C1257" s="6">
        <v>0</v>
      </c>
      <c r="D1257" s="6">
        <v>0</v>
      </c>
    </row>
    <row r="1258" spans="1:5" x14ac:dyDescent="0.25">
      <c r="A1258" t="s">
        <v>4638</v>
      </c>
      <c r="B1258" t="s">
        <v>4639</v>
      </c>
      <c r="C1258" s="6">
        <v>0</v>
      </c>
      <c r="D1258" s="6">
        <v>918</v>
      </c>
    </row>
    <row r="1259" spans="1:5" x14ac:dyDescent="0.25">
      <c r="A1259" t="s">
        <v>4640</v>
      </c>
      <c r="B1259" t="s">
        <v>4641</v>
      </c>
      <c r="C1259" s="6">
        <v>0</v>
      </c>
      <c r="D1259" s="6">
        <v>0</v>
      </c>
    </row>
    <row r="1260" spans="1:5" x14ac:dyDescent="0.25">
      <c r="A1260" t="s">
        <v>4642</v>
      </c>
      <c r="B1260" t="s">
        <v>4643</v>
      </c>
      <c r="C1260" s="6">
        <v>0</v>
      </c>
      <c r="D1260" s="6">
        <v>0</v>
      </c>
    </row>
    <row r="1261" spans="1:5" x14ac:dyDescent="0.25">
      <c r="A1261" t="s">
        <v>4644</v>
      </c>
      <c r="B1261" t="s">
        <v>4645</v>
      </c>
      <c r="C1261" s="6">
        <v>28172</v>
      </c>
      <c r="D1261" s="6">
        <v>0</v>
      </c>
    </row>
    <row r="1262" spans="1:5" s="3" customFormat="1" x14ac:dyDescent="0.25">
      <c r="A1262" s="3" t="s">
        <v>21978</v>
      </c>
      <c r="C1262" s="5">
        <f>SUM(C1230:C1261)</f>
        <v>28172</v>
      </c>
      <c r="D1262" s="5">
        <f>SUM(D1230:D1261)</f>
        <v>38268</v>
      </c>
      <c r="E1262" s="4"/>
    </row>
    <row r="1263" spans="1:5" x14ac:dyDescent="0.25">
      <c r="A1263" t="s">
        <v>4646</v>
      </c>
      <c r="B1263" t="s">
        <v>4647</v>
      </c>
      <c r="C1263" s="6">
        <v>500</v>
      </c>
      <c r="D1263" s="6">
        <v>500</v>
      </c>
    </row>
    <row r="1264" spans="1:5" x14ac:dyDescent="0.25">
      <c r="A1264" t="s">
        <v>4648</v>
      </c>
      <c r="B1264" t="s">
        <v>4649</v>
      </c>
      <c r="C1264" s="6">
        <v>300</v>
      </c>
      <c r="D1264" s="6">
        <v>300</v>
      </c>
    </row>
    <row r="1265" spans="1:5" x14ac:dyDescent="0.25">
      <c r="A1265" t="s">
        <v>4650</v>
      </c>
      <c r="B1265" t="s">
        <v>4651</v>
      </c>
      <c r="C1265" s="6">
        <v>4500</v>
      </c>
      <c r="D1265" s="6">
        <v>2500</v>
      </c>
    </row>
    <row r="1266" spans="1:5" x14ac:dyDescent="0.25">
      <c r="A1266" t="s">
        <v>4660</v>
      </c>
      <c r="B1266" t="s">
        <v>4661</v>
      </c>
      <c r="C1266" s="6">
        <v>0</v>
      </c>
      <c r="D1266" s="6">
        <v>500</v>
      </c>
      <c r="E1266" s="2" t="s">
        <v>4662</v>
      </c>
    </row>
    <row r="1267" spans="1:5" x14ac:dyDescent="0.25">
      <c r="A1267" t="s">
        <v>4665</v>
      </c>
      <c r="B1267" t="s">
        <v>4666</v>
      </c>
      <c r="C1267" s="6">
        <v>350</v>
      </c>
      <c r="D1267" s="6">
        <v>350</v>
      </c>
    </row>
    <row r="1268" spans="1:5" x14ac:dyDescent="0.25">
      <c r="A1268" t="s">
        <v>4669</v>
      </c>
      <c r="B1268" t="s">
        <v>4670</v>
      </c>
      <c r="C1268" s="6">
        <v>500</v>
      </c>
      <c r="D1268" s="6">
        <v>2500</v>
      </c>
      <c r="E1268" s="2" t="s">
        <v>4671</v>
      </c>
    </row>
    <row r="1269" spans="1:5" x14ac:dyDescent="0.25">
      <c r="A1269" t="s">
        <v>4700</v>
      </c>
      <c r="B1269" t="s">
        <v>4701</v>
      </c>
      <c r="C1269" s="6">
        <v>5343</v>
      </c>
      <c r="D1269" s="6">
        <v>6540</v>
      </c>
      <c r="E1269" s="2" t="s">
        <v>947</v>
      </c>
    </row>
    <row r="1270" spans="1:5" ht="45" x14ac:dyDescent="0.25">
      <c r="A1270" t="s">
        <v>4710</v>
      </c>
      <c r="B1270" t="s">
        <v>4711</v>
      </c>
      <c r="C1270" s="6">
        <v>6800</v>
      </c>
      <c r="D1270" s="6">
        <v>6800</v>
      </c>
      <c r="E1270" s="2" t="s">
        <v>4712</v>
      </c>
    </row>
    <row r="1271" spans="1:5" x14ac:dyDescent="0.25">
      <c r="A1271" t="s">
        <v>4713</v>
      </c>
      <c r="B1271" t="s">
        <v>4714</v>
      </c>
      <c r="C1271" s="6">
        <v>100</v>
      </c>
      <c r="D1271" s="6">
        <v>300</v>
      </c>
      <c r="E1271" s="2" t="s">
        <v>4715</v>
      </c>
    </row>
    <row r="1272" spans="1:5" x14ac:dyDescent="0.25">
      <c r="A1272" t="s">
        <v>4718</v>
      </c>
      <c r="B1272" t="s">
        <v>4719</v>
      </c>
      <c r="C1272" s="6">
        <v>776084</v>
      </c>
      <c r="D1272" s="6">
        <v>814888</v>
      </c>
    </row>
    <row r="1273" spans="1:5" x14ac:dyDescent="0.25">
      <c r="A1273" t="s">
        <v>4720</v>
      </c>
      <c r="B1273" t="s">
        <v>4721</v>
      </c>
      <c r="C1273" s="6">
        <v>74892</v>
      </c>
      <c r="D1273" s="6">
        <v>24000</v>
      </c>
      <c r="E1273" s="2" t="s">
        <v>4722</v>
      </c>
    </row>
    <row r="1274" spans="1:5" x14ac:dyDescent="0.25">
      <c r="A1274" t="s">
        <v>4723</v>
      </c>
      <c r="B1274" t="s">
        <v>4724</v>
      </c>
      <c r="C1274" s="6">
        <v>66690</v>
      </c>
      <c r="D1274" s="6">
        <v>66690</v>
      </c>
    </row>
    <row r="1275" spans="1:5" x14ac:dyDescent="0.25">
      <c r="A1275" t="s">
        <v>4731</v>
      </c>
      <c r="B1275" t="s">
        <v>4732</v>
      </c>
      <c r="C1275" s="6">
        <v>17000</v>
      </c>
      <c r="D1275" s="6">
        <v>0</v>
      </c>
      <c r="E1275" s="2" t="s">
        <v>4733</v>
      </c>
    </row>
    <row r="1276" spans="1:5" x14ac:dyDescent="0.25">
      <c r="A1276" t="s">
        <v>4736</v>
      </c>
      <c r="B1276" t="s">
        <v>4737</v>
      </c>
      <c r="C1276" s="6">
        <v>22083</v>
      </c>
      <c r="D1276" s="6">
        <v>18754</v>
      </c>
    </row>
    <row r="1277" spans="1:5" x14ac:dyDescent="0.25">
      <c r="A1277" t="s">
        <v>4738</v>
      </c>
      <c r="B1277" t="s">
        <v>4739</v>
      </c>
      <c r="C1277" s="6">
        <v>29513</v>
      </c>
      <c r="D1277" s="6">
        <v>32198</v>
      </c>
    </row>
    <row r="1278" spans="1:5" x14ac:dyDescent="0.25">
      <c r="A1278" t="s">
        <v>4740</v>
      </c>
      <c r="B1278" t="s">
        <v>4741</v>
      </c>
      <c r="C1278" s="6">
        <v>70137</v>
      </c>
      <c r="D1278" s="6">
        <v>70525</v>
      </c>
    </row>
    <row r="1279" spans="1:5" s="3" customFormat="1" x14ac:dyDescent="0.25">
      <c r="A1279" s="3" t="s">
        <v>21979</v>
      </c>
      <c r="C1279" s="5">
        <f>SUM(C1263:C1278)</f>
        <v>1074792</v>
      </c>
      <c r="D1279" s="5">
        <f>SUM(D1263:D1278)</f>
        <v>1047345</v>
      </c>
      <c r="E1279" s="4"/>
    </row>
    <row r="1280" spans="1:5" x14ac:dyDescent="0.25">
      <c r="A1280" t="s">
        <v>4746</v>
      </c>
      <c r="B1280" t="s">
        <v>4747</v>
      </c>
      <c r="C1280" s="6">
        <v>700</v>
      </c>
      <c r="D1280" s="6">
        <v>700</v>
      </c>
    </row>
    <row r="1281" spans="1:5" x14ac:dyDescent="0.25">
      <c r="A1281" t="s">
        <v>4748</v>
      </c>
      <c r="B1281" t="s">
        <v>4749</v>
      </c>
      <c r="C1281" s="6">
        <v>1850</v>
      </c>
      <c r="D1281" s="6">
        <v>1850</v>
      </c>
    </row>
    <row r="1282" spans="1:5" x14ac:dyDescent="0.25">
      <c r="A1282" t="s">
        <v>4750</v>
      </c>
      <c r="B1282" t="s">
        <v>4751</v>
      </c>
      <c r="C1282" s="6">
        <v>10500</v>
      </c>
      <c r="D1282" s="6">
        <v>5000</v>
      </c>
      <c r="E1282" s="2" t="s">
        <v>4752</v>
      </c>
    </row>
    <row r="1283" spans="1:5" x14ac:dyDescent="0.25">
      <c r="A1283" t="s">
        <v>4753</v>
      </c>
      <c r="B1283" t="s">
        <v>4754</v>
      </c>
      <c r="C1283" s="6">
        <v>175</v>
      </c>
      <c r="D1283" s="6">
        <v>175</v>
      </c>
    </row>
    <row r="1284" spans="1:5" ht="75" x14ac:dyDescent="0.25">
      <c r="A1284" t="s">
        <v>4765</v>
      </c>
      <c r="B1284" t="s">
        <v>4766</v>
      </c>
      <c r="C1284" s="6">
        <v>775</v>
      </c>
      <c r="D1284" s="6">
        <v>775</v>
      </c>
      <c r="E1284" s="2" t="s">
        <v>4767</v>
      </c>
    </row>
    <row r="1285" spans="1:5" x14ac:dyDescent="0.25">
      <c r="A1285" t="s">
        <v>4770</v>
      </c>
      <c r="B1285" t="s">
        <v>4771</v>
      </c>
      <c r="C1285" s="6">
        <v>1400</v>
      </c>
      <c r="D1285" s="6">
        <v>1400</v>
      </c>
    </row>
    <row r="1286" spans="1:5" x14ac:dyDescent="0.25">
      <c r="A1286" t="s">
        <v>4800</v>
      </c>
      <c r="B1286" t="s">
        <v>4801</v>
      </c>
      <c r="C1286" s="6">
        <v>450</v>
      </c>
      <c r="D1286" s="6">
        <v>480</v>
      </c>
      <c r="E1286" s="2" t="s">
        <v>4802</v>
      </c>
    </row>
    <row r="1287" spans="1:5" x14ac:dyDescent="0.25">
      <c r="A1287" t="s">
        <v>4803</v>
      </c>
      <c r="B1287" t="s">
        <v>4804</v>
      </c>
      <c r="C1287" s="6">
        <v>4772</v>
      </c>
      <c r="D1287" s="6">
        <v>5572</v>
      </c>
      <c r="E1287" s="2" t="s">
        <v>947</v>
      </c>
    </row>
    <row r="1288" spans="1:5" x14ac:dyDescent="0.25">
      <c r="A1288" t="s">
        <v>4813</v>
      </c>
      <c r="B1288" t="s">
        <v>4814</v>
      </c>
      <c r="C1288" s="6">
        <v>0</v>
      </c>
      <c r="D1288" s="6">
        <v>300</v>
      </c>
      <c r="E1288" s="2" t="s">
        <v>4815</v>
      </c>
    </row>
    <row r="1289" spans="1:5" x14ac:dyDescent="0.25">
      <c r="A1289" t="s">
        <v>4816</v>
      </c>
      <c r="B1289" t="s">
        <v>4817</v>
      </c>
      <c r="C1289" s="6">
        <v>0</v>
      </c>
      <c r="D1289" s="6">
        <v>400</v>
      </c>
      <c r="E1289" s="2" t="s">
        <v>4818</v>
      </c>
    </row>
    <row r="1290" spans="1:5" x14ac:dyDescent="0.25">
      <c r="A1290" t="s">
        <v>4821</v>
      </c>
      <c r="B1290" t="s">
        <v>4822</v>
      </c>
      <c r="C1290" s="6">
        <v>728084</v>
      </c>
      <c r="D1290" s="6">
        <v>676137</v>
      </c>
    </row>
    <row r="1291" spans="1:5" x14ac:dyDescent="0.25">
      <c r="A1291" t="s">
        <v>4823</v>
      </c>
      <c r="B1291" t="s">
        <v>4824</v>
      </c>
      <c r="C1291" s="6">
        <v>99936</v>
      </c>
      <c r="D1291" s="6">
        <v>60000</v>
      </c>
      <c r="E1291" s="2" t="s">
        <v>4825</v>
      </c>
    </row>
    <row r="1292" spans="1:5" x14ac:dyDescent="0.25">
      <c r="A1292" t="s">
        <v>4826</v>
      </c>
      <c r="B1292" t="s">
        <v>4827</v>
      </c>
      <c r="C1292" s="6">
        <v>31122</v>
      </c>
      <c r="D1292" s="6">
        <v>25000</v>
      </c>
      <c r="E1292" s="2" t="s">
        <v>4828</v>
      </c>
    </row>
    <row r="1293" spans="1:5" x14ac:dyDescent="0.25">
      <c r="A1293" t="s">
        <v>4835</v>
      </c>
      <c r="B1293" t="s">
        <v>4836</v>
      </c>
      <c r="C1293" s="6">
        <v>21392</v>
      </c>
      <c r="D1293" s="6">
        <v>0</v>
      </c>
    </row>
    <row r="1294" spans="1:5" x14ac:dyDescent="0.25">
      <c r="A1294" t="s">
        <v>4839</v>
      </c>
      <c r="B1294" t="s">
        <v>4840</v>
      </c>
      <c r="C1294" s="6">
        <v>21239</v>
      </c>
      <c r="D1294" s="6">
        <v>16987</v>
      </c>
    </row>
    <row r="1295" spans="1:5" x14ac:dyDescent="0.25">
      <c r="A1295" t="s">
        <v>4841</v>
      </c>
      <c r="B1295" t="s">
        <v>4842</v>
      </c>
      <c r="C1295" s="6">
        <v>29542</v>
      </c>
      <c r="D1295" s="6">
        <v>28810</v>
      </c>
    </row>
    <row r="1296" spans="1:5" x14ac:dyDescent="0.25">
      <c r="A1296" t="s">
        <v>4843</v>
      </c>
      <c r="B1296" t="s">
        <v>4844</v>
      </c>
      <c r="C1296" s="6">
        <v>57381</v>
      </c>
      <c r="D1296" s="6">
        <v>50929</v>
      </c>
    </row>
    <row r="1297" spans="1:5" s="3" customFormat="1" x14ac:dyDescent="0.25">
      <c r="A1297" s="3" t="s">
        <v>21980</v>
      </c>
      <c r="C1297" s="5">
        <f>SUM(C1280:C1296)</f>
        <v>1009318</v>
      </c>
      <c r="D1297" s="5">
        <f>SUM(D1280:D1296)</f>
        <v>874515</v>
      </c>
      <c r="E1297" s="4"/>
    </row>
    <row r="1298" spans="1:5" x14ac:dyDescent="0.25">
      <c r="A1298" t="s">
        <v>4849</v>
      </c>
      <c r="B1298" t="s">
        <v>4850</v>
      </c>
      <c r="C1298" s="6">
        <v>550</v>
      </c>
      <c r="D1298" s="6">
        <v>300</v>
      </c>
    </row>
    <row r="1299" spans="1:5" x14ac:dyDescent="0.25">
      <c r="A1299" t="s">
        <v>4851</v>
      </c>
      <c r="B1299" t="s">
        <v>4852</v>
      </c>
      <c r="C1299" s="6">
        <v>1200</v>
      </c>
      <c r="D1299" s="6">
        <v>1200</v>
      </c>
    </row>
    <row r="1300" spans="1:5" x14ac:dyDescent="0.25">
      <c r="A1300" t="s">
        <v>4853</v>
      </c>
      <c r="B1300" t="s">
        <v>4854</v>
      </c>
      <c r="C1300" s="6">
        <v>500</v>
      </c>
      <c r="D1300" s="6">
        <v>500</v>
      </c>
    </row>
    <row r="1301" spans="1:5" x14ac:dyDescent="0.25">
      <c r="A1301" t="s">
        <v>4855</v>
      </c>
      <c r="B1301" t="s">
        <v>4856</v>
      </c>
      <c r="C1301" s="6">
        <v>350</v>
      </c>
      <c r="D1301" s="6">
        <v>150</v>
      </c>
    </row>
    <row r="1302" spans="1:5" x14ac:dyDescent="0.25">
      <c r="A1302" t="s">
        <v>4857</v>
      </c>
      <c r="B1302" t="s">
        <v>4858</v>
      </c>
      <c r="C1302" s="6">
        <v>100</v>
      </c>
      <c r="D1302" s="6">
        <v>20</v>
      </c>
    </row>
    <row r="1303" spans="1:5" ht="75" x14ac:dyDescent="0.25">
      <c r="A1303" t="s">
        <v>4859</v>
      </c>
      <c r="B1303" t="s">
        <v>4860</v>
      </c>
      <c r="C1303" s="6">
        <v>25000</v>
      </c>
      <c r="D1303" s="6">
        <v>30000</v>
      </c>
      <c r="E1303" s="2" t="s">
        <v>4861</v>
      </c>
    </row>
    <row r="1304" spans="1:5" ht="60" x14ac:dyDescent="0.25">
      <c r="A1304" t="s">
        <v>4864</v>
      </c>
      <c r="B1304" t="s">
        <v>4865</v>
      </c>
      <c r="C1304" s="6">
        <v>2000</v>
      </c>
      <c r="D1304" s="6">
        <v>3000</v>
      </c>
      <c r="E1304" s="2" t="s">
        <v>4866</v>
      </c>
    </row>
    <row r="1305" spans="1:5" x14ac:dyDescent="0.25">
      <c r="A1305" t="s">
        <v>4867</v>
      </c>
      <c r="B1305" t="s">
        <v>4868</v>
      </c>
      <c r="C1305" s="6">
        <v>1400</v>
      </c>
      <c r="D1305" s="6">
        <v>1400</v>
      </c>
    </row>
    <row r="1306" spans="1:5" x14ac:dyDescent="0.25">
      <c r="A1306" t="s">
        <v>4871</v>
      </c>
      <c r="B1306" t="s">
        <v>4872</v>
      </c>
      <c r="C1306" s="6">
        <v>500</v>
      </c>
      <c r="D1306" s="6">
        <v>500</v>
      </c>
    </row>
    <row r="1307" spans="1:5" x14ac:dyDescent="0.25">
      <c r="A1307" t="s">
        <v>4873</v>
      </c>
      <c r="B1307" t="s">
        <v>4874</v>
      </c>
      <c r="C1307" s="6">
        <v>950</v>
      </c>
      <c r="D1307" s="6">
        <v>950</v>
      </c>
    </row>
    <row r="1308" spans="1:5" ht="45" x14ac:dyDescent="0.25">
      <c r="A1308" t="s">
        <v>4879</v>
      </c>
      <c r="B1308" t="s">
        <v>4880</v>
      </c>
      <c r="C1308" s="6">
        <v>2500</v>
      </c>
      <c r="D1308" s="6">
        <v>5000</v>
      </c>
      <c r="E1308" s="2" t="s">
        <v>4881</v>
      </c>
    </row>
    <row r="1309" spans="1:5" ht="30" x14ac:dyDescent="0.25">
      <c r="A1309" t="s">
        <v>4882</v>
      </c>
      <c r="B1309" t="s">
        <v>4883</v>
      </c>
      <c r="C1309" s="6">
        <v>6500</v>
      </c>
      <c r="D1309" s="6">
        <v>6500</v>
      </c>
      <c r="E1309" s="2" t="s">
        <v>4884</v>
      </c>
    </row>
    <row r="1310" spans="1:5" x14ac:dyDescent="0.25">
      <c r="A1310" t="s">
        <v>4897</v>
      </c>
      <c r="B1310" t="s">
        <v>4898</v>
      </c>
      <c r="C1310" s="6">
        <v>2000</v>
      </c>
      <c r="D1310" s="6">
        <v>2000</v>
      </c>
    </row>
    <row r="1311" spans="1:5" x14ac:dyDescent="0.25">
      <c r="A1311" t="s">
        <v>4909</v>
      </c>
      <c r="B1311" t="s">
        <v>4910</v>
      </c>
      <c r="C1311" s="6">
        <v>0</v>
      </c>
      <c r="D1311" s="6">
        <v>416</v>
      </c>
      <c r="E1311" s="2" t="s">
        <v>947</v>
      </c>
    </row>
    <row r="1312" spans="1:5" x14ac:dyDescent="0.25">
      <c r="A1312" t="s">
        <v>4917</v>
      </c>
      <c r="B1312" t="s">
        <v>4918</v>
      </c>
      <c r="C1312" s="6">
        <v>1000</v>
      </c>
      <c r="D1312" s="6">
        <v>1000</v>
      </c>
    </row>
    <row r="1313" spans="1:5" ht="30" x14ac:dyDescent="0.25">
      <c r="A1313" t="s">
        <v>4919</v>
      </c>
      <c r="B1313" t="s">
        <v>4920</v>
      </c>
      <c r="C1313" s="6">
        <v>2000</v>
      </c>
      <c r="D1313" s="6">
        <v>1000</v>
      </c>
      <c r="E1313" s="2" t="s">
        <v>4921</v>
      </c>
    </row>
    <row r="1314" spans="1:5" x14ac:dyDescent="0.25">
      <c r="A1314" t="s">
        <v>4922</v>
      </c>
      <c r="B1314" t="s">
        <v>4923</v>
      </c>
      <c r="C1314" s="6">
        <v>1463</v>
      </c>
      <c r="D1314" s="6">
        <v>1500</v>
      </c>
    </row>
    <row r="1315" spans="1:5" x14ac:dyDescent="0.25">
      <c r="A1315" t="s">
        <v>4924</v>
      </c>
      <c r="B1315" t="s">
        <v>4925</v>
      </c>
      <c r="C1315" s="6">
        <v>137</v>
      </c>
      <c r="D1315" s="6">
        <v>200</v>
      </c>
    </row>
    <row r="1316" spans="1:5" ht="60" x14ac:dyDescent="0.25">
      <c r="A1316" t="s">
        <v>4926</v>
      </c>
      <c r="B1316" t="s">
        <v>4927</v>
      </c>
      <c r="C1316" s="6">
        <v>6800</v>
      </c>
      <c r="D1316" s="6">
        <v>5000</v>
      </c>
      <c r="E1316" s="2" t="s">
        <v>4928</v>
      </c>
    </row>
    <row r="1317" spans="1:5" x14ac:dyDescent="0.25">
      <c r="A1317" t="s">
        <v>4929</v>
      </c>
      <c r="B1317" t="s">
        <v>4930</v>
      </c>
      <c r="C1317" s="6">
        <v>1500</v>
      </c>
      <c r="D1317" s="6">
        <v>1000</v>
      </c>
    </row>
    <row r="1318" spans="1:5" x14ac:dyDescent="0.25">
      <c r="A1318" t="s">
        <v>4931</v>
      </c>
      <c r="B1318" t="s">
        <v>4932</v>
      </c>
      <c r="C1318" s="6">
        <v>72442</v>
      </c>
      <c r="D1318" s="6">
        <v>76064</v>
      </c>
    </row>
    <row r="1319" spans="1:5" ht="30" x14ac:dyDescent="0.25">
      <c r="A1319" t="s">
        <v>4933</v>
      </c>
      <c r="B1319" t="s">
        <v>4934</v>
      </c>
      <c r="C1319" s="6">
        <v>4800</v>
      </c>
      <c r="D1319" s="6">
        <v>7500</v>
      </c>
      <c r="E1319" s="2" t="s">
        <v>4935</v>
      </c>
    </row>
    <row r="1320" spans="1:5" x14ac:dyDescent="0.25">
      <c r="A1320" t="s">
        <v>4936</v>
      </c>
      <c r="B1320" t="s">
        <v>4937</v>
      </c>
      <c r="C1320" s="6">
        <v>28158</v>
      </c>
      <c r="D1320" s="6">
        <v>28158</v>
      </c>
    </row>
    <row r="1321" spans="1:5" x14ac:dyDescent="0.25">
      <c r="A1321" t="s">
        <v>4940</v>
      </c>
      <c r="B1321" t="s">
        <v>4941</v>
      </c>
      <c r="C1321" s="6">
        <v>2500</v>
      </c>
      <c r="D1321" s="6">
        <v>0</v>
      </c>
    </row>
    <row r="1322" spans="1:5" x14ac:dyDescent="0.25">
      <c r="A1322" t="s">
        <v>4944</v>
      </c>
      <c r="B1322" t="s">
        <v>4945</v>
      </c>
      <c r="C1322" s="6">
        <v>3572</v>
      </c>
      <c r="D1322" s="6">
        <v>3831</v>
      </c>
    </row>
    <row r="1323" spans="1:5" x14ac:dyDescent="0.25">
      <c r="A1323" t="s">
        <v>4946</v>
      </c>
      <c r="B1323" t="s">
        <v>4947</v>
      </c>
      <c r="C1323" s="6">
        <v>2717</v>
      </c>
      <c r="D1323" s="6">
        <v>3043</v>
      </c>
    </row>
    <row r="1324" spans="1:5" x14ac:dyDescent="0.25">
      <c r="A1324" t="s">
        <v>4948</v>
      </c>
      <c r="B1324" t="s">
        <v>4949</v>
      </c>
      <c r="C1324" s="6">
        <v>7319</v>
      </c>
      <c r="D1324" s="6">
        <v>7351</v>
      </c>
    </row>
    <row r="1325" spans="1:5" ht="45" x14ac:dyDescent="0.25">
      <c r="A1325" t="s">
        <v>4952</v>
      </c>
      <c r="B1325" t="s">
        <v>4953</v>
      </c>
      <c r="C1325" s="6">
        <v>8000</v>
      </c>
      <c r="D1325" s="6">
        <v>25000</v>
      </c>
      <c r="E1325" s="2" t="s">
        <v>4954</v>
      </c>
    </row>
    <row r="1326" spans="1:5" s="3" customFormat="1" x14ac:dyDescent="0.25">
      <c r="A1326" s="3" t="s">
        <v>21981</v>
      </c>
      <c r="C1326" s="5">
        <f>SUM(C1298:C1325)</f>
        <v>185958</v>
      </c>
      <c r="D1326" s="5">
        <f>SUM(D1298:D1325)</f>
        <v>212583</v>
      </c>
      <c r="E1326" s="4"/>
    </row>
    <row r="1327" spans="1:5" x14ac:dyDescent="0.25">
      <c r="A1327" t="s">
        <v>4955</v>
      </c>
      <c r="B1327" t="s">
        <v>4956</v>
      </c>
      <c r="C1327" s="6">
        <v>200</v>
      </c>
      <c r="D1327" s="6">
        <v>200</v>
      </c>
    </row>
    <row r="1328" spans="1:5" x14ac:dyDescent="0.25">
      <c r="A1328" t="s">
        <v>4957</v>
      </c>
      <c r="B1328" t="s">
        <v>4958</v>
      </c>
      <c r="C1328" s="6">
        <v>100</v>
      </c>
      <c r="D1328" s="6">
        <v>100</v>
      </c>
    </row>
    <row r="1329" spans="1:5" x14ac:dyDescent="0.25">
      <c r="A1329" t="s">
        <v>4959</v>
      </c>
      <c r="B1329" t="s">
        <v>4960</v>
      </c>
      <c r="C1329" s="6">
        <v>500</v>
      </c>
      <c r="D1329" s="6">
        <v>200</v>
      </c>
    </row>
    <row r="1330" spans="1:5" x14ac:dyDescent="0.25">
      <c r="A1330" t="s">
        <v>4961</v>
      </c>
      <c r="B1330" t="s">
        <v>4962</v>
      </c>
      <c r="C1330" s="6">
        <v>500</v>
      </c>
      <c r="D1330" s="6">
        <v>100</v>
      </c>
    </row>
    <row r="1331" spans="1:5" x14ac:dyDescent="0.25">
      <c r="A1331" t="s">
        <v>4963</v>
      </c>
      <c r="B1331" t="s">
        <v>4964</v>
      </c>
      <c r="C1331" s="6">
        <v>20</v>
      </c>
      <c r="D1331" s="6">
        <v>20</v>
      </c>
    </row>
    <row r="1332" spans="1:5" x14ac:dyDescent="0.25">
      <c r="A1332" t="s">
        <v>4973</v>
      </c>
      <c r="B1332" t="s">
        <v>4974</v>
      </c>
      <c r="C1332" s="6">
        <v>175</v>
      </c>
      <c r="D1332" s="6">
        <v>175</v>
      </c>
    </row>
    <row r="1333" spans="1:5" x14ac:dyDescent="0.25">
      <c r="A1333" t="s">
        <v>5007</v>
      </c>
      <c r="B1333" t="s">
        <v>5008</v>
      </c>
      <c r="C1333" s="6">
        <v>324</v>
      </c>
      <c r="D1333" s="6">
        <v>416</v>
      </c>
      <c r="E1333" s="2" t="s">
        <v>947</v>
      </c>
    </row>
    <row r="1334" spans="1:5" x14ac:dyDescent="0.25">
      <c r="A1334" t="s">
        <v>5017</v>
      </c>
      <c r="B1334" t="s">
        <v>5018</v>
      </c>
      <c r="C1334" s="6">
        <v>1000</v>
      </c>
      <c r="D1334" s="6">
        <v>1000</v>
      </c>
    </row>
    <row r="1335" spans="1:5" x14ac:dyDescent="0.25">
      <c r="A1335" t="s">
        <v>5023</v>
      </c>
      <c r="B1335" t="s">
        <v>5024</v>
      </c>
      <c r="C1335" s="6">
        <v>134497</v>
      </c>
      <c r="D1335" s="6">
        <v>141222</v>
      </c>
    </row>
    <row r="1336" spans="1:5" ht="30" x14ac:dyDescent="0.25">
      <c r="A1336" t="s">
        <v>5025</v>
      </c>
      <c r="B1336" t="s">
        <v>5026</v>
      </c>
      <c r="C1336" s="6">
        <v>0</v>
      </c>
      <c r="D1336" s="6">
        <v>7000</v>
      </c>
      <c r="E1336" s="2" t="s">
        <v>5027</v>
      </c>
    </row>
    <row r="1337" spans="1:5" ht="30" x14ac:dyDescent="0.25">
      <c r="A1337" t="s">
        <v>5028</v>
      </c>
      <c r="B1337" t="s">
        <v>5029</v>
      </c>
      <c r="C1337" s="6">
        <v>24453</v>
      </c>
      <c r="D1337" s="6">
        <v>30000</v>
      </c>
      <c r="E1337" s="2" t="s">
        <v>5030</v>
      </c>
    </row>
    <row r="1338" spans="1:5" x14ac:dyDescent="0.25">
      <c r="A1338" t="s">
        <v>5033</v>
      </c>
      <c r="B1338" t="s">
        <v>5034</v>
      </c>
      <c r="C1338" s="6">
        <v>4000</v>
      </c>
      <c r="D1338" s="6">
        <v>0</v>
      </c>
    </row>
    <row r="1339" spans="1:5" x14ac:dyDescent="0.25">
      <c r="A1339" t="s">
        <v>5037</v>
      </c>
      <c r="B1339" t="s">
        <v>5038</v>
      </c>
      <c r="C1339" s="6">
        <v>3821</v>
      </c>
      <c r="D1339" s="6">
        <v>4878</v>
      </c>
    </row>
    <row r="1340" spans="1:5" x14ac:dyDescent="0.25">
      <c r="A1340" t="s">
        <v>5039</v>
      </c>
      <c r="B1340" t="s">
        <v>5040</v>
      </c>
      <c r="C1340" s="6">
        <v>5133</v>
      </c>
      <c r="D1340" s="6">
        <v>5562</v>
      </c>
    </row>
    <row r="1341" spans="1:5" x14ac:dyDescent="0.25">
      <c r="A1341" t="s">
        <v>5041</v>
      </c>
      <c r="B1341" t="s">
        <v>5042</v>
      </c>
      <c r="C1341" s="6">
        <v>10017</v>
      </c>
      <c r="D1341" s="6">
        <v>10082</v>
      </c>
    </row>
    <row r="1342" spans="1:5" s="3" customFormat="1" x14ac:dyDescent="0.25">
      <c r="A1342" s="3" t="s">
        <v>21982</v>
      </c>
      <c r="C1342" s="5">
        <f>SUM(C1327:C1341)</f>
        <v>184740</v>
      </c>
      <c r="D1342" s="5">
        <f>SUM(D1327:D1341)</f>
        <v>200955</v>
      </c>
      <c r="E1342" s="4"/>
    </row>
    <row r="1343" spans="1:5" x14ac:dyDescent="0.25">
      <c r="A1343" t="s">
        <v>5047</v>
      </c>
      <c r="B1343" t="s">
        <v>5048</v>
      </c>
      <c r="C1343" s="6">
        <v>100</v>
      </c>
      <c r="D1343" s="6">
        <v>200</v>
      </c>
    </row>
    <row r="1344" spans="1:5" x14ac:dyDescent="0.25">
      <c r="A1344" t="s">
        <v>5049</v>
      </c>
      <c r="B1344" t="s">
        <v>5050</v>
      </c>
      <c r="C1344" s="6">
        <v>200</v>
      </c>
      <c r="D1344" s="6">
        <v>100</v>
      </c>
    </row>
    <row r="1345" spans="1:5" ht="30" x14ac:dyDescent="0.25">
      <c r="A1345" t="s">
        <v>5051</v>
      </c>
      <c r="B1345" t="s">
        <v>5052</v>
      </c>
      <c r="C1345" s="6">
        <v>800</v>
      </c>
      <c r="D1345" s="6">
        <v>400</v>
      </c>
      <c r="E1345" s="2" t="s">
        <v>5053</v>
      </c>
    </row>
    <row r="1346" spans="1:5" x14ac:dyDescent="0.25">
      <c r="A1346" t="s">
        <v>5056</v>
      </c>
      <c r="B1346" t="s">
        <v>5057</v>
      </c>
      <c r="C1346" s="6">
        <v>20</v>
      </c>
      <c r="D1346" s="6">
        <v>0</v>
      </c>
    </row>
    <row r="1347" spans="1:5" x14ac:dyDescent="0.25">
      <c r="A1347" t="s">
        <v>5100</v>
      </c>
      <c r="B1347" t="s">
        <v>5101</v>
      </c>
      <c r="C1347" s="6">
        <v>349</v>
      </c>
      <c r="D1347" s="6">
        <v>416</v>
      </c>
      <c r="E1347" s="2" t="s">
        <v>947</v>
      </c>
    </row>
    <row r="1348" spans="1:5" x14ac:dyDescent="0.25">
      <c r="A1348" t="s">
        <v>5112</v>
      </c>
      <c r="B1348" t="s">
        <v>5113</v>
      </c>
      <c r="C1348" s="6">
        <v>750</v>
      </c>
      <c r="D1348" s="6">
        <v>1000</v>
      </c>
    </row>
    <row r="1349" spans="1:5" x14ac:dyDescent="0.25">
      <c r="A1349" t="s">
        <v>5114</v>
      </c>
      <c r="B1349" t="s">
        <v>5115</v>
      </c>
      <c r="C1349" s="6">
        <v>2500</v>
      </c>
      <c r="D1349" s="6">
        <v>1500</v>
      </c>
    </row>
    <row r="1350" spans="1:5" x14ac:dyDescent="0.25">
      <c r="A1350" t="s">
        <v>5118</v>
      </c>
      <c r="B1350" t="s">
        <v>5119</v>
      </c>
      <c r="C1350" s="6">
        <v>107663</v>
      </c>
      <c r="D1350" s="6">
        <v>113046</v>
      </c>
    </row>
    <row r="1351" spans="1:5" x14ac:dyDescent="0.25">
      <c r="A1351" t="s">
        <v>5120</v>
      </c>
      <c r="B1351" t="s">
        <v>5121</v>
      </c>
      <c r="C1351" s="6">
        <v>2223</v>
      </c>
      <c r="D1351" s="6">
        <v>0</v>
      </c>
    </row>
    <row r="1352" spans="1:5" x14ac:dyDescent="0.25">
      <c r="A1352" t="s">
        <v>5122</v>
      </c>
      <c r="B1352" t="s">
        <v>5123</v>
      </c>
      <c r="C1352" s="6">
        <v>17784</v>
      </c>
      <c r="D1352" s="6">
        <v>34452</v>
      </c>
    </row>
    <row r="1353" spans="1:5" x14ac:dyDescent="0.25">
      <c r="A1353" t="s">
        <v>5128</v>
      </c>
      <c r="B1353" t="s">
        <v>5129</v>
      </c>
      <c r="C1353" s="6">
        <v>4000</v>
      </c>
      <c r="D1353" s="6">
        <v>0</v>
      </c>
    </row>
    <row r="1354" spans="1:5" x14ac:dyDescent="0.25">
      <c r="A1354" t="s">
        <v>5132</v>
      </c>
      <c r="B1354" t="s">
        <v>5133</v>
      </c>
      <c r="C1354" s="6">
        <v>3092</v>
      </c>
      <c r="D1354" s="6">
        <v>4275</v>
      </c>
    </row>
    <row r="1355" spans="1:5" x14ac:dyDescent="0.25">
      <c r="A1355" t="s">
        <v>5134</v>
      </c>
      <c r="B1355" t="s">
        <v>5135</v>
      </c>
      <c r="C1355" s="6">
        <v>4037</v>
      </c>
      <c r="D1355" s="6">
        <v>4522</v>
      </c>
    </row>
    <row r="1356" spans="1:5" x14ac:dyDescent="0.25">
      <c r="A1356" t="s">
        <v>5136</v>
      </c>
      <c r="B1356" t="s">
        <v>5137</v>
      </c>
      <c r="C1356" s="6">
        <v>9111</v>
      </c>
      <c r="D1356" s="6">
        <v>7871</v>
      </c>
    </row>
    <row r="1357" spans="1:5" s="3" customFormat="1" x14ac:dyDescent="0.25">
      <c r="A1357" s="3" t="s">
        <v>21983</v>
      </c>
      <c r="C1357" s="5">
        <f>SUM(C1343:C1356)</f>
        <v>152629</v>
      </c>
      <c r="D1357" s="5">
        <f>SUM(D1343:D1356)</f>
        <v>167782</v>
      </c>
      <c r="E1357" s="4"/>
    </row>
    <row r="1358" spans="1:5" x14ac:dyDescent="0.25">
      <c r="A1358" t="s">
        <v>5140</v>
      </c>
      <c r="B1358" t="s">
        <v>5141</v>
      </c>
      <c r="C1358" s="6">
        <v>100</v>
      </c>
      <c r="D1358" s="6">
        <v>100</v>
      </c>
      <c r="E1358" s="2" t="s">
        <v>5142</v>
      </c>
    </row>
    <row r="1359" spans="1:5" x14ac:dyDescent="0.25">
      <c r="A1359" t="s">
        <v>5143</v>
      </c>
      <c r="B1359" t="s">
        <v>5144</v>
      </c>
      <c r="C1359" s="6">
        <v>5000</v>
      </c>
      <c r="D1359" s="6">
        <v>5000</v>
      </c>
      <c r="E1359" s="2" t="s">
        <v>5145</v>
      </c>
    </row>
    <row r="1360" spans="1:5" x14ac:dyDescent="0.25">
      <c r="A1360" t="s">
        <v>5146</v>
      </c>
      <c r="B1360" t="s">
        <v>5147</v>
      </c>
      <c r="C1360" s="6">
        <v>500</v>
      </c>
      <c r="D1360" s="6">
        <v>250</v>
      </c>
    </row>
    <row r="1361" spans="1:5" x14ac:dyDescent="0.25">
      <c r="A1361" t="s">
        <v>5148</v>
      </c>
      <c r="B1361" t="s">
        <v>5149</v>
      </c>
      <c r="C1361" s="6">
        <v>75</v>
      </c>
      <c r="D1361" s="6">
        <v>0</v>
      </c>
      <c r="E1361" s="2" t="s">
        <v>5150</v>
      </c>
    </row>
    <row r="1362" spans="1:5" x14ac:dyDescent="0.25">
      <c r="A1362" t="s">
        <v>5163</v>
      </c>
      <c r="B1362" t="s">
        <v>5164</v>
      </c>
      <c r="C1362" s="6">
        <v>175</v>
      </c>
      <c r="D1362" s="6">
        <v>175</v>
      </c>
      <c r="E1362" s="2" t="s">
        <v>5165</v>
      </c>
    </row>
    <row r="1363" spans="1:5" x14ac:dyDescent="0.25">
      <c r="A1363" t="s">
        <v>5166</v>
      </c>
      <c r="B1363" t="s">
        <v>5167</v>
      </c>
      <c r="C1363" s="6">
        <v>500</v>
      </c>
      <c r="D1363" s="6">
        <v>500</v>
      </c>
      <c r="E1363" s="2" t="s">
        <v>5168</v>
      </c>
    </row>
    <row r="1364" spans="1:5" x14ac:dyDescent="0.25">
      <c r="A1364" t="s">
        <v>5171</v>
      </c>
      <c r="B1364" t="s">
        <v>5172</v>
      </c>
      <c r="C1364" s="6">
        <v>2000</v>
      </c>
      <c r="D1364" s="6">
        <v>2000</v>
      </c>
      <c r="E1364" s="2" t="s">
        <v>5173</v>
      </c>
    </row>
    <row r="1365" spans="1:5" x14ac:dyDescent="0.25">
      <c r="A1365" t="s">
        <v>5198</v>
      </c>
      <c r="B1365" t="s">
        <v>5199</v>
      </c>
      <c r="C1365" s="6">
        <v>357</v>
      </c>
      <c r="D1365" s="6">
        <v>357</v>
      </c>
      <c r="E1365" s="2" t="s">
        <v>947</v>
      </c>
    </row>
    <row r="1366" spans="1:5" x14ac:dyDescent="0.25">
      <c r="A1366" t="s">
        <v>5214</v>
      </c>
      <c r="B1366" t="s">
        <v>5215</v>
      </c>
      <c r="C1366" s="6">
        <v>47494</v>
      </c>
      <c r="D1366" s="6">
        <v>49868</v>
      </c>
    </row>
    <row r="1367" spans="1:5" ht="45" x14ac:dyDescent="0.25">
      <c r="A1367" t="s">
        <v>5216</v>
      </c>
      <c r="B1367" t="s">
        <v>5217</v>
      </c>
      <c r="C1367" s="6">
        <v>15410</v>
      </c>
      <c r="D1367" s="6">
        <v>15780</v>
      </c>
      <c r="E1367" s="2" t="s">
        <v>5218</v>
      </c>
    </row>
    <row r="1368" spans="1:5" x14ac:dyDescent="0.25">
      <c r="A1368" t="s">
        <v>5219</v>
      </c>
      <c r="B1368" t="s">
        <v>5220</v>
      </c>
      <c r="C1368" s="6">
        <v>14820</v>
      </c>
      <c r="D1368" s="6">
        <v>15560</v>
      </c>
      <c r="E1368" s="2" t="s">
        <v>5221</v>
      </c>
    </row>
    <row r="1369" spans="1:5" x14ac:dyDescent="0.25">
      <c r="A1369" t="s">
        <v>5226</v>
      </c>
      <c r="B1369" t="s">
        <v>5227</v>
      </c>
      <c r="C1369" s="6">
        <v>1500</v>
      </c>
      <c r="D1369" s="6">
        <v>0</v>
      </c>
    </row>
    <row r="1370" spans="1:5" x14ac:dyDescent="0.25">
      <c r="A1370" t="s">
        <v>5230</v>
      </c>
      <c r="B1370" t="s">
        <v>5231</v>
      </c>
      <c r="C1370" s="6">
        <v>3001</v>
      </c>
      <c r="D1370" s="6">
        <v>3121</v>
      </c>
    </row>
    <row r="1371" spans="1:5" x14ac:dyDescent="0.25">
      <c r="A1371" t="s">
        <v>5232</v>
      </c>
      <c r="B1371" t="s">
        <v>5233</v>
      </c>
      <c r="C1371" s="6">
        <v>1781</v>
      </c>
      <c r="D1371" s="6">
        <v>1995</v>
      </c>
    </row>
    <row r="1372" spans="1:5" x14ac:dyDescent="0.25">
      <c r="A1372" t="s">
        <v>5234</v>
      </c>
      <c r="B1372" t="s">
        <v>5235</v>
      </c>
      <c r="C1372" s="6">
        <v>3845</v>
      </c>
      <c r="D1372" s="6">
        <v>5160</v>
      </c>
    </row>
    <row r="1373" spans="1:5" s="3" customFormat="1" x14ac:dyDescent="0.25">
      <c r="A1373" s="3" t="s">
        <v>21984</v>
      </c>
      <c r="C1373" s="5">
        <f>SUM(C1358:C1372)</f>
        <v>96558</v>
      </c>
      <c r="D1373" s="5">
        <f>SUM(D1358:D1372)</f>
        <v>99866</v>
      </c>
      <c r="E1373" s="4"/>
    </row>
    <row r="1374" spans="1:5" x14ac:dyDescent="0.25">
      <c r="A1374" t="s">
        <v>5240</v>
      </c>
      <c r="B1374" t="s">
        <v>5241</v>
      </c>
      <c r="C1374" s="6">
        <v>400</v>
      </c>
      <c r="D1374" s="6">
        <v>200</v>
      </c>
      <c r="E1374" s="2" t="s">
        <v>5242</v>
      </c>
    </row>
    <row r="1375" spans="1:5" ht="45" x14ac:dyDescent="0.25">
      <c r="A1375" t="s">
        <v>5243</v>
      </c>
      <c r="B1375" t="s">
        <v>5244</v>
      </c>
      <c r="C1375" s="6">
        <v>1519</v>
      </c>
      <c r="D1375" s="6">
        <v>1000</v>
      </c>
      <c r="E1375" s="2" t="s">
        <v>5245</v>
      </c>
    </row>
    <row r="1376" spans="1:5" x14ac:dyDescent="0.25">
      <c r="A1376" t="s">
        <v>5246</v>
      </c>
      <c r="B1376" t="s">
        <v>5247</v>
      </c>
      <c r="C1376" s="6">
        <v>2000</v>
      </c>
      <c r="D1376" s="6">
        <v>750</v>
      </c>
      <c r="E1376" s="2" t="s">
        <v>5248</v>
      </c>
    </row>
    <row r="1377" spans="1:5" x14ac:dyDescent="0.25">
      <c r="A1377" t="s">
        <v>5249</v>
      </c>
      <c r="B1377" t="s">
        <v>5250</v>
      </c>
      <c r="C1377" s="6">
        <v>75</v>
      </c>
      <c r="D1377" s="6">
        <v>75</v>
      </c>
      <c r="E1377" s="2" t="s">
        <v>5251</v>
      </c>
    </row>
    <row r="1378" spans="1:5" x14ac:dyDescent="0.25">
      <c r="A1378" t="s">
        <v>5264</v>
      </c>
      <c r="B1378" t="s">
        <v>5265</v>
      </c>
      <c r="C1378" s="6">
        <v>90</v>
      </c>
      <c r="D1378" s="6">
        <v>0</v>
      </c>
    </row>
    <row r="1379" spans="1:5" x14ac:dyDescent="0.25">
      <c r="A1379" t="s">
        <v>5266</v>
      </c>
      <c r="B1379" t="s">
        <v>5267</v>
      </c>
      <c r="C1379" s="6">
        <v>1000</v>
      </c>
      <c r="D1379" s="6">
        <v>1000</v>
      </c>
    </row>
    <row r="1380" spans="1:5" x14ac:dyDescent="0.25">
      <c r="A1380" t="s">
        <v>5300</v>
      </c>
      <c r="B1380" t="s">
        <v>5301</v>
      </c>
      <c r="C1380" s="6">
        <v>1289</v>
      </c>
      <c r="D1380" s="6">
        <v>776</v>
      </c>
      <c r="E1380" s="2" t="s">
        <v>947</v>
      </c>
    </row>
    <row r="1381" spans="1:5" x14ac:dyDescent="0.25">
      <c r="A1381" t="s">
        <v>5312</v>
      </c>
      <c r="B1381" t="s">
        <v>5313</v>
      </c>
      <c r="C1381" s="6">
        <v>200</v>
      </c>
      <c r="D1381" s="6">
        <v>0</v>
      </c>
    </row>
    <row r="1382" spans="1:5" x14ac:dyDescent="0.25">
      <c r="A1382" t="s">
        <v>5316</v>
      </c>
      <c r="B1382" t="s">
        <v>5317</v>
      </c>
      <c r="C1382" s="6">
        <v>124743</v>
      </c>
      <c r="D1382" s="6">
        <v>123618</v>
      </c>
    </row>
    <row r="1383" spans="1:5" ht="30" x14ac:dyDescent="0.25">
      <c r="A1383" t="s">
        <v>5318</v>
      </c>
      <c r="B1383" t="s">
        <v>5319</v>
      </c>
      <c r="C1383" s="6">
        <v>20302</v>
      </c>
      <c r="D1383" s="6">
        <v>11780</v>
      </c>
      <c r="E1383" s="2" t="s">
        <v>5320</v>
      </c>
    </row>
    <row r="1384" spans="1:5" ht="45" x14ac:dyDescent="0.25">
      <c r="A1384" t="s">
        <v>5321</v>
      </c>
      <c r="B1384" t="s">
        <v>5322</v>
      </c>
      <c r="C1384" s="6">
        <v>0</v>
      </c>
      <c r="D1384" s="6">
        <v>9000</v>
      </c>
      <c r="E1384" s="2" t="s">
        <v>5323</v>
      </c>
    </row>
    <row r="1385" spans="1:5" x14ac:dyDescent="0.25">
      <c r="A1385" t="s">
        <v>5328</v>
      </c>
      <c r="B1385" t="s">
        <v>5329</v>
      </c>
      <c r="C1385" s="6">
        <v>2500</v>
      </c>
      <c r="D1385" s="6">
        <v>0</v>
      </c>
    </row>
    <row r="1386" spans="1:5" x14ac:dyDescent="0.25">
      <c r="A1386" t="s">
        <v>5332</v>
      </c>
      <c r="B1386" t="s">
        <v>5333</v>
      </c>
      <c r="C1386" s="6">
        <v>3362</v>
      </c>
      <c r="D1386" s="6">
        <v>3382</v>
      </c>
    </row>
    <row r="1387" spans="1:5" x14ac:dyDescent="0.25">
      <c r="A1387" t="s">
        <v>5334</v>
      </c>
      <c r="B1387" t="s">
        <v>5335</v>
      </c>
      <c r="C1387" s="6">
        <v>4678</v>
      </c>
      <c r="D1387" s="6">
        <v>4945</v>
      </c>
    </row>
    <row r="1388" spans="1:5" x14ac:dyDescent="0.25">
      <c r="A1388" t="s">
        <v>5336</v>
      </c>
      <c r="B1388" t="s">
        <v>5337</v>
      </c>
      <c r="C1388" s="6">
        <v>11212</v>
      </c>
      <c r="D1388" s="6">
        <v>7977</v>
      </c>
    </row>
    <row r="1389" spans="1:5" s="3" customFormat="1" x14ac:dyDescent="0.25">
      <c r="A1389" s="3" t="s">
        <v>21985</v>
      </c>
      <c r="C1389" s="5">
        <f>SUM(C1374:C1388)</f>
        <v>173370</v>
      </c>
      <c r="D1389" s="5">
        <f>SUM(D1374:D1388)</f>
        <v>164503</v>
      </c>
      <c r="E1389" s="4"/>
    </row>
    <row r="1390" spans="1:5" x14ac:dyDescent="0.25">
      <c r="A1390" t="s">
        <v>5342</v>
      </c>
      <c r="B1390" t="s">
        <v>5343</v>
      </c>
      <c r="C1390" s="6">
        <v>100</v>
      </c>
      <c r="D1390" s="6">
        <v>100</v>
      </c>
      <c r="E1390" s="2" t="s">
        <v>5344</v>
      </c>
    </row>
    <row r="1391" spans="1:5" ht="30" x14ac:dyDescent="0.25">
      <c r="A1391" t="s">
        <v>5345</v>
      </c>
      <c r="B1391" t="s">
        <v>5346</v>
      </c>
      <c r="C1391" s="6">
        <v>2756</v>
      </c>
      <c r="D1391" s="6">
        <v>5000</v>
      </c>
      <c r="E1391" s="2" t="s">
        <v>5347</v>
      </c>
    </row>
    <row r="1392" spans="1:5" x14ac:dyDescent="0.25">
      <c r="A1392" t="s">
        <v>5348</v>
      </c>
      <c r="B1392" t="s">
        <v>5349</v>
      </c>
      <c r="C1392" s="6">
        <v>400</v>
      </c>
      <c r="D1392" s="6">
        <v>200</v>
      </c>
      <c r="E1392" s="2" t="s">
        <v>5350</v>
      </c>
    </row>
    <row r="1393" spans="1:5" x14ac:dyDescent="0.25">
      <c r="A1393" t="s">
        <v>5351</v>
      </c>
      <c r="B1393" t="s">
        <v>5352</v>
      </c>
      <c r="C1393" s="6">
        <v>75</v>
      </c>
      <c r="D1393" s="6">
        <v>0</v>
      </c>
      <c r="E1393" s="2" t="s">
        <v>5251</v>
      </c>
    </row>
    <row r="1394" spans="1:5" x14ac:dyDescent="0.25">
      <c r="A1394" t="s">
        <v>5353</v>
      </c>
      <c r="B1394" t="s">
        <v>5354</v>
      </c>
      <c r="C1394" s="6">
        <v>0</v>
      </c>
      <c r="D1394" s="6">
        <v>0</v>
      </c>
    </row>
    <row r="1395" spans="1:5" ht="45" x14ac:dyDescent="0.25">
      <c r="A1395" t="s">
        <v>5355</v>
      </c>
      <c r="B1395" t="s">
        <v>5356</v>
      </c>
      <c r="C1395" s="6">
        <v>9720</v>
      </c>
      <c r="D1395" s="6">
        <v>9720</v>
      </c>
      <c r="E1395" s="2" t="s">
        <v>5357</v>
      </c>
    </row>
    <row r="1396" spans="1:5" x14ac:dyDescent="0.25">
      <c r="A1396" t="s">
        <v>5366</v>
      </c>
      <c r="B1396" t="s">
        <v>5367</v>
      </c>
      <c r="C1396" s="6">
        <v>150</v>
      </c>
      <c r="D1396" s="6">
        <v>150</v>
      </c>
      <c r="E1396" s="2" t="s">
        <v>5368</v>
      </c>
    </row>
    <row r="1397" spans="1:5" x14ac:dyDescent="0.25">
      <c r="A1397" t="s">
        <v>5369</v>
      </c>
      <c r="B1397" t="s">
        <v>5370</v>
      </c>
      <c r="C1397" s="6">
        <v>500</v>
      </c>
      <c r="D1397" s="6">
        <v>500</v>
      </c>
      <c r="E1397" s="2" t="s">
        <v>5371</v>
      </c>
    </row>
    <row r="1398" spans="1:5" ht="30" x14ac:dyDescent="0.25">
      <c r="A1398" t="s">
        <v>5372</v>
      </c>
      <c r="B1398" t="s">
        <v>5373</v>
      </c>
      <c r="C1398" s="6">
        <v>0</v>
      </c>
      <c r="D1398" s="6">
        <v>0</v>
      </c>
      <c r="E1398" s="2" t="s">
        <v>5374</v>
      </c>
    </row>
    <row r="1399" spans="1:5" x14ac:dyDescent="0.25">
      <c r="A1399" t="s">
        <v>5401</v>
      </c>
      <c r="B1399" t="s">
        <v>5402</v>
      </c>
      <c r="C1399" s="6">
        <v>349</v>
      </c>
      <c r="D1399" s="6">
        <v>0</v>
      </c>
    </row>
    <row r="1400" spans="1:5" x14ac:dyDescent="0.25">
      <c r="A1400" t="s">
        <v>5417</v>
      </c>
      <c r="B1400" t="s">
        <v>5418</v>
      </c>
      <c r="C1400" s="6">
        <v>60852</v>
      </c>
      <c r="D1400" s="6">
        <v>63894</v>
      </c>
    </row>
    <row r="1401" spans="1:5" ht="45" x14ac:dyDescent="0.25">
      <c r="A1401" t="s">
        <v>5419</v>
      </c>
      <c r="B1401" t="s">
        <v>5420</v>
      </c>
      <c r="C1401" s="6">
        <v>15410</v>
      </c>
      <c r="D1401" s="6">
        <v>11780</v>
      </c>
      <c r="E1401" s="2" t="s">
        <v>5421</v>
      </c>
    </row>
    <row r="1402" spans="1:5" ht="30" x14ac:dyDescent="0.25">
      <c r="A1402" t="s">
        <v>5422</v>
      </c>
      <c r="B1402" t="s">
        <v>5423</v>
      </c>
      <c r="C1402" s="6">
        <v>4446</v>
      </c>
      <c r="D1402" s="6">
        <v>4668</v>
      </c>
      <c r="E1402" s="2" t="s">
        <v>5424</v>
      </c>
    </row>
    <row r="1403" spans="1:5" x14ac:dyDescent="0.25">
      <c r="A1403" t="s">
        <v>5429</v>
      </c>
      <c r="B1403" t="s">
        <v>5430</v>
      </c>
      <c r="C1403" s="6">
        <v>1500</v>
      </c>
      <c r="D1403" s="6">
        <v>0</v>
      </c>
    </row>
    <row r="1404" spans="1:5" x14ac:dyDescent="0.25">
      <c r="A1404" t="s">
        <v>5433</v>
      </c>
      <c r="B1404" t="s">
        <v>5434</v>
      </c>
      <c r="C1404" s="6">
        <v>2401</v>
      </c>
      <c r="D1404" s="6">
        <v>2185</v>
      </c>
    </row>
    <row r="1405" spans="1:5" x14ac:dyDescent="0.25">
      <c r="A1405" t="s">
        <v>5435</v>
      </c>
      <c r="B1405" t="s">
        <v>5436</v>
      </c>
      <c r="C1405" s="6">
        <v>2282</v>
      </c>
      <c r="D1405" s="6">
        <v>2556</v>
      </c>
    </row>
    <row r="1406" spans="1:5" x14ac:dyDescent="0.25">
      <c r="A1406" t="s">
        <v>5437</v>
      </c>
      <c r="B1406" t="s">
        <v>5438</v>
      </c>
      <c r="C1406" s="6">
        <v>7203</v>
      </c>
      <c r="D1406" s="6">
        <v>7234</v>
      </c>
    </row>
    <row r="1407" spans="1:5" s="3" customFormat="1" x14ac:dyDescent="0.25">
      <c r="A1407" s="3" t="s">
        <v>21986</v>
      </c>
      <c r="C1407" s="5">
        <f>SUM(C1390:C1406)</f>
        <v>108144</v>
      </c>
      <c r="D1407" s="5">
        <f>SUM(D1390:D1406)</f>
        <v>107987</v>
      </c>
      <c r="E1407" s="4"/>
    </row>
    <row r="1408" spans="1:5" x14ac:dyDescent="0.25">
      <c r="A1408" t="s">
        <v>5443</v>
      </c>
      <c r="B1408" t="s">
        <v>5444</v>
      </c>
      <c r="C1408" s="6">
        <v>600</v>
      </c>
      <c r="D1408" s="6">
        <v>600</v>
      </c>
    </row>
    <row r="1409" spans="1:5" ht="90" x14ac:dyDescent="0.25">
      <c r="A1409" t="s">
        <v>5445</v>
      </c>
      <c r="B1409" t="s">
        <v>5446</v>
      </c>
      <c r="C1409" s="6">
        <v>25000</v>
      </c>
      <c r="D1409" s="6">
        <v>25000</v>
      </c>
      <c r="E1409" s="2" t="s">
        <v>5447</v>
      </c>
    </row>
    <row r="1410" spans="1:5" x14ac:dyDescent="0.25">
      <c r="A1410" t="s">
        <v>5448</v>
      </c>
      <c r="B1410" t="s">
        <v>5449</v>
      </c>
      <c r="C1410" s="6">
        <v>8000</v>
      </c>
      <c r="D1410" s="6">
        <v>4000</v>
      </c>
    </row>
    <row r="1411" spans="1:5" x14ac:dyDescent="0.25">
      <c r="A1411" t="s">
        <v>5450</v>
      </c>
      <c r="B1411" t="s">
        <v>5451</v>
      </c>
      <c r="C1411" s="6">
        <v>200</v>
      </c>
      <c r="D1411" s="6">
        <v>150</v>
      </c>
    </row>
    <row r="1412" spans="1:5" x14ac:dyDescent="0.25">
      <c r="A1412" t="s">
        <v>5452</v>
      </c>
      <c r="B1412" t="s">
        <v>5453</v>
      </c>
      <c r="C1412" s="6">
        <v>200</v>
      </c>
      <c r="D1412" s="6">
        <v>0</v>
      </c>
    </row>
    <row r="1413" spans="1:5" ht="120" x14ac:dyDescent="0.25">
      <c r="A1413" t="s">
        <v>5454</v>
      </c>
      <c r="B1413" t="s">
        <v>5455</v>
      </c>
      <c r="C1413" s="6">
        <v>21110</v>
      </c>
      <c r="D1413" s="6">
        <v>38200</v>
      </c>
      <c r="E1413" s="2" t="s">
        <v>5456</v>
      </c>
    </row>
    <row r="1414" spans="1:5" x14ac:dyDescent="0.25">
      <c r="A1414" t="s">
        <v>5463</v>
      </c>
      <c r="B1414" t="s">
        <v>5464</v>
      </c>
      <c r="C1414" s="6">
        <v>500</v>
      </c>
      <c r="D1414" s="6">
        <v>500</v>
      </c>
    </row>
    <row r="1415" spans="1:5" x14ac:dyDescent="0.25">
      <c r="A1415" t="s">
        <v>5465</v>
      </c>
      <c r="B1415" t="s">
        <v>5466</v>
      </c>
      <c r="C1415" s="6">
        <v>500</v>
      </c>
      <c r="D1415" s="6">
        <v>500</v>
      </c>
    </row>
    <row r="1416" spans="1:5" x14ac:dyDescent="0.25">
      <c r="A1416" t="s">
        <v>5467</v>
      </c>
      <c r="B1416" t="s">
        <v>5468</v>
      </c>
      <c r="C1416" s="6">
        <v>4000</v>
      </c>
      <c r="D1416" s="6">
        <v>4000</v>
      </c>
    </row>
    <row r="1417" spans="1:5" x14ac:dyDescent="0.25">
      <c r="A1417" t="s">
        <v>5471</v>
      </c>
      <c r="B1417" t="s">
        <v>5472</v>
      </c>
      <c r="C1417" s="6">
        <v>1050</v>
      </c>
      <c r="D1417" s="6">
        <v>1050</v>
      </c>
      <c r="E1417" s="2" t="s">
        <v>5473</v>
      </c>
    </row>
    <row r="1418" spans="1:5" ht="30" x14ac:dyDescent="0.25">
      <c r="A1418" t="s">
        <v>5486</v>
      </c>
      <c r="B1418" t="s">
        <v>5487</v>
      </c>
      <c r="C1418" s="6">
        <v>3500</v>
      </c>
      <c r="D1418" s="6">
        <v>1000</v>
      </c>
      <c r="E1418" s="2" t="s">
        <v>5488</v>
      </c>
    </row>
    <row r="1419" spans="1:5" x14ac:dyDescent="0.25">
      <c r="A1419" t="s">
        <v>5489</v>
      </c>
      <c r="B1419" t="s">
        <v>5490</v>
      </c>
      <c r="C1419" s="6">
        <v>1000</v>
      </c>
      <c r="D1419" s="6">
        <v>1000</v>
      </c>
    </row>
    <row r="1420" spans="1:5" x14ac:dyDescent="0.25">
      <c r="A1420" t="s">
        <v>5499</v>
      </c>
      <c r="B1420" t="s">
        <v>5500</v>
      </c>
      <c r="C1420" s="6">
        <v>2499</v>
      </c>
      <c r="D1420" s="6">
        <v>2789</v>
      </c>
      <c r="E1420" s="2" t="s">
        <v>947</v>
      </c>
    </row>
    <row r="1421" spans="1:5" x14ac:dyDescent="0.25">
      <c r="A1421" t="s">
        <v>5509</v>
      </c>
      <c r="B1421" t="s">
        <v>5510</v>
      </c>
      <c r="C1421" s="6">
        <v>4500</v>
      </c>
      <c r="D1421" s="6">
        <v>3500</v>
      </c>
    </row>
    <row r="1422" spans="1:5" x14ac:dyDescent="0.25">
      <c r="A1422" t="s">
        <v>5511</v>
      </c>
      <c r="B1422" t="s">
        <v>5512</v>
      </c>
      <c r="C1422" s="6">
        <v>1320</v>
      </c>
      <c r="D1422" s="6">
        <v>0</v>
      </c>
    </row>
    <row r="1423" spans="1:5" x14ac:dyDescent="0.25">
      <c r="A1423" t="s">
        <v>5513</v>
      </c>
      <c r="B1423" t="s">
        <v>5514</v>
      </c>
      <c r="C1423" s="6">
        <v>2500</v>
      </c>
      <c r="D1423" s="6">
        <v>2500</v>
      </c>
    </row>
    <row r="1424" spans="1:5" x14ac:dyDescent="0.25">
      <c r="A1424" t="s">
        <v>5515</v>
      </c>
      <c r="B1424" t="s">
        <v>5516</v>
      </c>
      <c r="C1424" s="6">
        <v>334432</v>
      </c>
      <c r="D1424" s="6">
        <v>355775</v>
      </c>
    </row>
    <row r="1425" spans="1:5" ht="60" x14ac:dyDescent="0.25">
      <c r="A1425" t="s">
        <v>5517</v>
      </c>
      <c r="B1425" t="s">
        <v>5518</v>
      </c>
      <c r="C1425" s="6">
        <v>88000</v>
      </c>
      <c r="D1425" s="6">
        <v>94460</v>
      </c>
      <c r="E1425" s="2" t="s">
        <v>5519</v>
      </c>
    </row>
    <row r="1426" spans="1:5" ht="60" x14ac:dyDescent="0.25">
      <c r="A1426" t="s">
        <v>5520</v>
      </c>
      <c r="B1426" t="s">
        <v>5521</v>
      </c>
      <c r="C1426" s="6">
        <v>59280</v>
      </c>
      <c r="D1426" s="6">
        <v>45902</v>
      </c>
      <c r="E1426" s="2" t="s">
        <v>5522</v>
      </c>
    </row>
    <row r="1427" spans="1:5" x14ac:dyDescent="0.25">
      <c r="A1427" t="s">
        <v>5527</v>
      </c>
      <c r="B1427" t="s">
        <v>5528</v>
      </c>
      <c r="C1427" s="6">
        <v>8250</v>
      </c>
      <c r="D1427" s="6">
        <v>0</v>
      </c>
    </row>
    <row r="1428" spans="1:5" x14ac:dyDescent="0.25">
      <c r="A1428" t="s">
        <v>5531</v>
      </c>
      <c r="B1428" t="s">
        <v>5532</v>
      </c>
      <c r="C1428" s="6">
        <v>16117</v>
      </c>
      <c r="D1428" s="6">
        <v>15896</v>
      </c>
    </row>
    <row r="1429" spans="1:5" x14ac:dyDescent="0.25">
      <c r="A1429" t="s">
        <v>5533</v>
      </c>
      <c r="B1429" t="s">
        <v>5534</v>
      </c>
      <c r="C1429" s="6">
        <v>12741</v>
      </c>
      <c r="D1429" s="6">
        <v>14032</v>
      </c>
    </row>
    <row r="1430" spans="1:5" x14ac:dyDescent="0.25">
      <c r="A1430" t="s">
        <v>5535</v>
      </c>
      <c r="B1430" t="s">
        <v>5536</v>
      </c>
      <c r="C1430" s="6">
        <v>31309</v>
      </c>
      <c r="D1430" s="6">
        <v>30220</v>
      </c>
    </row>
    <row r="1431" spans="1:5" s="3" customFormat="1" x14ac:dyDescent="0.25">
      <c r="A1431" s="3" t="s">
        <v>21987</v>
      </c>
      <c r="C1431" s="5">
        <f>SUM(C1408:C1430)</f>
        <v>626608</v>
      </c>
      <c r="D1431" s="5">
        <f>SUM(D1408:D1430)</f>
        <v>641074</v>
      </c>
      <c r="E1431" s="4"/>
    </row>
    <row r="1432" spans="1:5" x14ac:dyDescent="0.25">
      <c r="A1432" t="s">
        <v>5541</v>
      </c>
      <c r="B1432" t="s">
        <v>5542</v>
      </c>
      <c r="C1432" s="6">
        <v>750</v>
      </c>
      <c r="D1432" s="6">
        <v>750</v>
      </c>
    </row>
    <row r="1433" spans="1:5" x14ac:dyDescent="0.25">
      <c r="A1433" t="s">
        <v>5543</v>
      </c>
      <c r="B1433" t="s">
        <v>5544</v>
      </c>
      <c r="C1433" s="6">
        <v>450</v>
      </c>
      <c r="D1433" s="6">
        <v>450</v>
      </c>
    </row>
    <row r="1434" spans="1:5" ht="30" x14ac:dyDescent="0.25">
      <c r="A1434" t="s">
        <v>5545</v>
      </c>
      <c r="B1434" t="s">
        <v>5546</v>
      </c>
      <c r="C1434" s="6">
        <v>5000</v>
      </c>
      <c r="D1434" s="6">
        <v>2000</v>
      </c>
      <c r="E1434" s="2" t="s">
        <v>5547</v>
      </c>
    </row>
    <row r="1435" spans="1:5" x14ac:dyDescent="0.25">
      <c r="A1435" t="s">
        <v>5548</v>
      </c>
      <c r="B1435" t="s">
        <v>5549</v>
      </c>
      <c r="C1435" s="6">
        <v>90</v>
      </c>
      <c r="D1435" s="6">
        <v>90</v>
      </c>
    </row>
    <row r="1436" spans="1:5" x14ac:dyDescent="0.25">
      <c r="A1436" t="s">
        <v>5550</v>
      </c>
      <c r="B1436" t="s">
        <v>5551</v>
      </c>
      <c r="C1436" s="6">
        <v>50</v>
      </c>
      <c r="D1436" s="6">
        <v>0</v>
      </c>
    </row>
    <row r="1437" spans="1:5" x14ac:dyDescent="0.25">
      <c r="A1437" t="s">
        <v>5560</v>
      </c>
      <c r="B1437" t="s">
        <v>5561</v>
      </c>
      <c r="C1437" s="6">
        <v>250</v>
      </c>
      <c r="D1437" s="6">
        <v>250</v>
      </c>
    </row>
    <row r="1438" spans="1:5" ht="30" x14ac:dyDescent="0.25">
      <c r="A1438" t="s">
        <v>5564</v>
      </c>
      <c r="B1438" t="s">
        <v>5565</v>
      </c>
      <c r="C1438" s="6">
        <v>0</v>
      </c>
      <c r="D1438" s="6">
        <v>4000</v>
      </c>
      <c r="E1438" s="2" t="s">
        <v>5566</v>
      </c>
    </row>
    <row r="1439" spans="1:5" ht="30" x14ac:dyDescent="0.25">
      <c r="A1439" t="s">
        <v>5567</v>
      </c>
      <c r="B1439" t="s">
        <v>5568</v>
      </c>
      <c r="C1439" s="6">
        <v>59909</v>
      </c>
      <c r="D1439" s="6">
        <v>0</v>
      </c>
      <c r="E1439" s="2" t="s">
        <v>5569</v>
      </c>
    </row>
    <row r="1440" spans="1:5" x14ac:dyDescent="0.25">
      <c r="A1440" t="s">
        <v>5594</v>
      </c>
      <c r="B1440" t="s">
        <v>5595</v>
      </c>
      <c r="C1440" s="6">
        <v>0</v>
      </c>
      <c r="D1440" s="6">
        <v>106</v>
      </c>
    </row>
    <row r="1441" spans="1:5" x14ac:dyDescent="0.25">
      <c r="A1441" t="s">
        <v>5596</v>
      </c>
      <c r="B1441" t="s">
        <v>5597</v>
      </c>
      <c r="C1441" s="6">
        <v>3075</v>
      </c>
      <c r="D1441" s="6">
        <v>2501</v>
      </c>
      <c r="E1441" s="2" t="s">
        <v>947</v>
      </c>
    </row>
    <row r="1442" spans="1:5" x14ac:dyDescent="0.25">
      <c r="A1442" t="s">
        <v>5606</v>
      </c>
      <c r="B1442" t="s">
        <v>5607</v>
      </c>
      <c r="C1442" s="6">
        <v>3600</v>
      </c>
      <c r="D1442" s="6">
        <v>3600</v>
      </c>
    </row>
    <row r="1443" spans="1:5" ht="30" x14ac:dyDescent="0.25">
      <c r="A1443" t="s">
        <v>5608</v>
      </c>
      <c r="B1443" t="s">
        <v>5609</v>
      </c>
      <c r="C1443" s="6">
        <v>0</v>
      </c>
      <c r="D1443" s="6">
        <v>2000</v>
      </c>
      <c r="E1443" s="2" t="s">
        <v>5610</v>
      </c>
    </row>
    <row r="1444" spans="1:5" x14ac:dyDescent="0.25">
      <c r="A1444" t="s">
        <v>5613</v>
      </c>
      <c r="B1444" t="s">
        <v>5614</v>
      </c>
      <c r="C1444" s="6">
        <v>345628</v>
      </c>
      <c r="D1444" s="6">
        <v>362909</v>
      </c>
    </row>
    <row r="1445" spans="1:5" ht="30" x14ac:dyDescent="0.25">
      <c r="A1445" t="s">
        <v>5615</v>
      </c>
      <c r="B1445" t="s">
        <v>5616</v>
      </c>
      <c r="C1445" s="6">
        <v>100000</v>
      </c>
      <c r="D1445" s="6">
        <v>100000</v>
      </c>
      <c r="E1445" s="2" t="s">
        <v>5617</v>
      </c>
    </row>
    <row r="1446" spans="1:5" ht="60" x14ac:dyDescent="0.25">
      <c r="A1446" t="s">
        <v>5618</v>
      </c>
      <c r="B1446" t="s">
        <v>5619</v>
      </c>
      <c r="C1446" s="6">
        <v>100000</v>
      </c>
      <c r="D1446" s="6">
        <v>150000</v>
      </c>
      <c r="E1446" s="2" t="s">
        <v>5620</v>
      </c>
    </row>
    <row r="1447" spans="1:5" x14ac:dyDescent="0.25">
      <c r="A1447" t="s">
        <v>5623</v>
      </c>
      <c r="B1447" t="s">
        <v>5624</v>
      </c>
      <c r="C1447" s="6">
        <v>15000</v>
      </c>
      <c r="D1447" s="6">
        <v>0</v>
      </c>
    </row>
    <row r="1448" spans="1:5" x14ac:dyDescent="0.25">
      <c r="A1448" t="s">
        <v>5627</v>
      </c>
      <c r="B1448" t="s">
        <v>5628</v>
      </c>
      <c r="C1448" s="6">
        <v>20312</v>
      </c>
      <c r="D1448" s="6">
        <v>24387</v>
      </c>
    </row>
    <row r="1449" spans="1:5" x14ac:dyDescent="0.25">
      <c r="A1449" t="s">
        <v>5629</v>
      </c>
      <c r="B1449" t="s">
        <v>5630</v>
      </c>
      <c r="C1449" s="6">
        <v>13288</v>
      </c>
      <c r="D1449" s="6">
        <v>14200</v>
      </c>
    </row>
    <row r="1450" spans="1:5" x14ac:dyDescent="0.25">
      <c r="A1450" t="s">
        <v>5631</v>
      </c>
      <c r="B1450" t="s">
        <v>5632</v>
      </c>
      <c r="C1450" s="6">
        <v>34644</v>
      </c>
      <c r="D1450" s="6">
        <v>31583</v>
      </c>
    </row>
    <row r="1451" spans="1:5" s="3" customFormat="1" x14ac:dyDescent="0.25">
      <c r="A1451" s="3" t="s">
        <v>21988</v>
      </c>
      <c r="C1451" s="5">
        <f>SUM(C1432:C1450)</f>
        <v>702046</v>
      </c>
      <c r="D1451" s="5">
        <f>SUM(D1432:D1450)</f>
        <v>698826</v>
      </c>
      <c r="E1451" s="4"/>
    </row>
    <row r="1452" spans="1:5" x14ac:dyDescent="0.25">
      <c r="A1452" t="s">
        <v>5637</v>
      </c>
      <c r="B1452" t="s">
        <v>5638</v>
      </c>
      <c r="C1452" s="6">
        <v>350</v>
      </c>
      <c r="D1452" s="6">
        <v>350</v>
      </c>
    </row>
    <row r="1453" spans="1:5" x14ac:dyDescent="0.25">
      <c r="A1453" t="s">
        <v>5639</v>
      </c>
      <c r="B1453" t="s">
        <v>5640</v>
      </c>
      <c r="C1453" s="6">
        <v>1200</v>
      </c>
      <c r="D1453" s="6">
        <v>1250</v>
      </c>
    </row>
    <row r="1454" spans="1:5" x14ac:dyDescent="0.25">
      <c r="A1454" t="s">
        <v>5641</v>
      </c>
      <c r="B1454" t="s">
        <v>5642</v>
      </c>
      <c r="C1454" s="6">
        <v>900</v>
      </c>
      <c r="D1454" s="6">
        <v>300</v>
      </c>
    </row>
    <row r="1455" spans="1:5" x14ac:dyDescent="0.25">
      <c r="A1455" t="s">
        <v>5643</v>
      </c>
      <c r="B1455" t="s">
        <v>5644</v>
      </c>
      <c r="C1455" s="6">
        <v>65</v>
      </c>
      <c r="D1455" s="6">
        <v>65</v>
      </c>
    </row>
    <row r="1456" spans="1:5" x14ac:dyDescent="0.25">
      <c r="A1456" t="s">
        <v>5645</v>
      </c>
      <c r="B1456" t="s">
        <v>5646</v>
      </c>
      <c r="C1456" s="6">
        <v>25</v>
      </c>
      <c r="D1456" s="6">
        <v>0</v>
      </c>
    </row>
    <row r="1457" spans="1:5" x14ac:dyDescent="0.25">
      <c r="A1457" t="s">
        <v>5679</v>
      </c>
      <c r="B1457" t="s">
        <v>5680</v>
      </c>
      <c r="C1457" s="6">
        <v>2320</v>
      </c>
      <c r="D1457" s="6">
        <v>2320</v>
      </c>
    </row>
    <row r="1458" spans="1:5" x14ac:dyDescent="0.25">
      <c r="A1458" t="s">
        <v>5691</v>
      </c>
      <c r="B1458" t="s">
        <v>5692</v>
      </c>
      <c r="C1458" s="6">
        <v>2354</v>
      </c>
      <c r="D1458" s="6">
        <v>361</v>
      </c>
      <c r="E1458" s="2" t="s">
        <v>947</v>
      </c>
    </row>
    <row r="1459" spans="1:5" x14ac:dyDescent="0.25">
      <c r="A1459" t="s">
        <v>5699</v>
      </c>
      <c r="B1459" t="s">
        <v>5700</v>
      </c>
      <c r="C1459" s="6">
        <v>300</v>
      </c>
      <c r="D1459" s="6">
        <v>300</v>
      </c>
    </row>
    <row r="1460" spans="1:5" x14ac:dyDescent="0.25">
      <c r="A1460" t="s">
        <v>5701</v>
      </c>
      <c r="B1460" t="s">
        <v>5702</v>
      </c>
      <c r="C1460" s="6">
        <v>500</v>
      </c>
      <c r="D1460" s="6">
        <v>500</v>
      </c>
    </row>
    <row r="1461" spans="1:5" x14ac:dyDescent="0.25">
      <c r="A1461" t="s">
        <v>5703</v>
      </c>
      <c r="B1461" t="s">
        <v>5704</v>
      </c>
      <c r="C1461" s="6">
        <v>500</v>
      </c>
      <c r="D1461" s="6">
        <v>500</v>
      </c>
    </row>
    <row r="1462" spans="1:5" x14ac:dyDescent="0.25">
      <c r="A1462" t="s">
        <v>5707</v>
      </c>
      <c r="B1462" t="s">
        <v>5708</v>
      </c>
      <c r="C1462" s="6">
        <v>428085</v>
      </c>
      <c r="D1462" s="6">
        <v>449706</v>
      </c>
    </row>
    <row r="1463" spans="1:5" x14ac:dyDescent="0.25">
      <c r="A1463" t="s">
        <v>5709</v>
      </c>
      <c r="B1463" t="s">
        <v>5710</v>
      </c>
      <c r="C1463" s="6">
        <v>59665</v>
      </c>
      <c r="D1463" s="6">
        <v>60804</v>
      </c>
    </row>
    <row r="1464" spans="1:5" x14ac:dyDescent="0.25">
      <c r="A1464" t="s">
        <v>5711</v>
      </c>
      <c r="B1464" t="s">
        <v>5712</v>
      </c>
      <c r="C1464" s="6">
        <v>42231</v>
      </c>
      <c r="D1464" s="6">
        <v>42012</v>
      </c>
    </row>
    <row r="1465" spans="1:5" x14ac:dyDescent="0.25">
      <c r="A1465" t="s">
        <v>5715</v>
      </c>
      <c r="B1465" t="s">
        <v>5716</v>
      </c>
      <c r="C1465" s="6">
        <v>38062</v>
      </c>
      <c r="D1465" s="6">
        <v>39964</v>
      </c>
    </row>
    <row r="1466" spans="1:5" x14ac:dyDescent="0.25">
      <c r="A1466" t="s">
        <v>5717</v>
      </c>
      <c r="B1466" t="s">
        <v>5718</v>
      </c>
      <c r="C1466" s="6">
        <v>10250</v>
      </c>
      <c r="D1466" s="6">
        <v>0</v>
      </c>
    </row>
    <row r="1467" spans="1:5" x14ac:dyDescent="0.25">
      <c r="A1467" t="s">
        <v>5721</v>
      </c>
      <c r="B1467" t="s">
        <v>5722</v>
      </c>
      <c r="C1467" s="6">
        <v>14554</v>
      </c>
      <c r="D1467" s="6">
        <v>14966</v>
      </c>
    </row>
    <row r="1468" spans="1:5" x14ac:dyDescent="0.25">
      <c r="A1468" t="s">
        <v>5723</v>
      </c>
      <c r="B1468" t="s">
        <v>5724</v>
      </c>
      <c r="C1468" s="6">
        <v>17481</v>
      </c>
      <c r="D1468" s="6">
        <v>19587</v>
      </c>
    </row>
    <row r="1469" spans="1:5" x14ac:dyDescent="0.25">
      <c r="A1469" t="s">
        <v>5725</v>
      </c>
      <c r="B1469" t="s">
        <v>5726</v>
      </c>
      <c r="C1469" s="6">
        <v>41641</v>
      </c>
      <c r="D1469" s="6">
        <v>38533</v>
      </c>
    </row>
    <row r="1470" spans="1:5" s="3" customFormat="1" x14ac:dyDescent="0.25">
      <c r="A1470" s="3" t="s">
        <v>21989</v>
      </c>
      <c r="C1470" s="5">
        <f>SUM(C1452:C1469)</f>
        <v>660483</v>
      </c>
      <c r="D1470" s="5">
        <f>SUM(D1452:D1469)</f>
        <v>671518</v>
      </c>
      <c r="E1470" s="4"/>
    </row>
    <row r="1471" spans="1:5" x14ac:dyDescent="0.25">
      <c r="A1471" t="s">
        <v>5731</v>
      </c>
      <c r="B1471" t="s">
        <v>5732</v>
      </c>
      <c r="C1471" s="6">
        <v>700</v>
      </c>
      <c r="D1471" s="6">
        <v>700</v>
      </c>
    </row>
    <row r="1472" spans="1:5" ht="30" x14ac:dyDescent="0.25">
      <c r="A1472" t="s">
        <v>5733</v>
      </c>
      <c r="B1472" t="s">
        <v>5734</v>
      </c>
      <c r="C1472" s="6">
        <v>8000</v>
      </c>
      <c r="D1472" s="6">
        <v>11000</v>
      </c>
      <c r="E1472" s="2" t="s">
        <v>5735</v>
      </c>
    </row>
    <row r="1473" spans="1:5" x14ac:dyDescent="0.25">
      <c r="A1473" t="s">
        <v>5736</v>
      </c>
      <c r="B1473" t="s">
        <v>5737</v>
      </c>
      <c r="C1473" s="6">
        <v>12400</v>
      </c>
      <c r="D1473" s="6">
        <v>8000</v>
      </c>
    </row>
    <row r="1474" spans="1:5" x14ac:dyDescent="0.25">
      <c r="A1474" t="s">
        <v>5738</v>
      </c>
      <c r="B1474" t="s">
        <v>5739</v>
      </c>
      <c r="C1474" s="6">
        <v>500</v>
      </c>
      <c r="D1474" s="6">
        <v>300</v>
      </c>
    </row>
    <row r="1475" spans="1:5" x14ac:dyDescent="0.25">
      <c r="A1475" t="s">
        <v>5740</v>
      </c>
      <c r="B1475" t="s">
        <v>5741</v>
      </c>
      <c r="C1475" s="6">
        <v>200</v>
      </c>
      <c r="D1475" s="6">
        <v>0</v>
      </c>
    </row>
    <row r="1476" spans="1:5" x14ac:dyDescent="0.25">
      <c r="A1476" t="s">
        <v>5742</v>
      </c>
      <c r="B1476" t="s">
        <v>5743</v>
      </c>
      <c r="C1476" s="6">
        <v>2500</v>
      </c>
      <c r="D1476" s="6">
        <v>5000</v>
      </c>
      <c r="E1476" s="2" t="s">
        <v>5744</v>
      </c>
    </row>
    <row r="1477" spans="1:5" x14ac:dyDescent="0.25">
      <c r="A1477" t="s">
        <v>5745</v>
      </c>
      <c r="B1477" t="s">
        <v>5746</v>
      </c>
      <c r="C1477" s="6">
        <v>300</v>
      </c>
      <c r="D1477" s="6">
        <v>300</v>
      </c>
    </row>
    <row r="1478" spans="1:5" x14ac:dyDescent="0.25">
      <c r="A1478" t="s">
        <v>5751</v>
      </c>
      <c r="B1478" t="s">
        <v>5752</v>
      </c>
      <c r="C1478" s="6">
        <v>1000</v>
      </c>
      <c r="D1478" s="6">
        <v>1000</v>
      </c>
    </row>
    <row r="1479" spans="1:5" x14ac:dyDescent="0.25">
      <c r="A1479" t="s">
        <v>5753</v>
      </c>
      <c r="B1479" t="s">
        <v>5754</v>
      </c>
      <c r="C1479" s="6">
        <v>0</v>
      </c>
      <c r="D1479" s="6">
        <v>300</v>
      </c>
      <c r="E1479" s="2" t="s">
        <v>5755</v>
      </c>
    </row>
    <row r="1480" spans="1:5" x14ac:dyDescent="0.25">
      <c r="A1480" t="s">
        <v>5756</v>
      </c>
      <c r="B1480" t="s">
        <v>5757</v>
      </c>
      <c r="C1480" s="6">
        <v>300</v>
      </c>
      <c r="D1480" s="6">
        <v>3000</v>
      </c>
    </row>
    <row r="1481" spans="1:5" x14ac:dyDescent="0.25">
      <c r="A1481" t="s">
        <v>5758</v>
      </c>
      <c r="B1481" t="s">
        <v>5759</v>
      </c>
      <c r="C1481" s="6">
        <v>0</v>
      </c>
      <c r="D1481" s="6">
        <v>2000</v>
      </c>
      <c r="E1481" s="2" t="s">
        <v>5760</v>
      </c>
    </row>
    <row r="1482" spans="1:5" x14ac:dyDescent="0.25">
      <c r="A1482" t="s">
        <v>5763</v>
      </c>
      <c r="B1482" t="s">
        <v>5764</v>
      </c>
      <c r="C1482" s="6">
        <v>550</v>
      </c>
      <c r="D1482" s="6">
        <v>500</v>
      </c>
    </row>
    <row r="1483" spans="1:5" ht="30" x14ac:dyDescent="0.25">
      <c r="A1483" t="s">
        <v>5767</v>
      </c>
      <c r="B1483" t="s">
        <v>5768</v>
      </c>
      <c r="C1483" s="6">
        <v>0</v>
      </c>
      <c r="D1483" s="6">
        <v>0</v>
      </c>
      <c r="E1483" s="2" t="s">
        <v>5769</v>
      </c>
    </row>
    <row r="1484" spans="1:5" ht="45" x14ac:dyDescent="0.25">
      <c r="A1484" t="s">
        <v>5770</v>
      </c>
      <c r="B1484" t="s">
        <v>5771</v>
      </c>
      <c r="C1484" s="6">
        <v>165000</v>
      </c>
      <c r="D1484" s="6">
        <v>210000</v>
      </c>
      <c r="E1484" s="2" t="s">
        <v>5772</v>
      </c>
    </row>
    <row r="1485" spans="1:5" x14ac:dyDescent="0.25">
      <c r="A1485" t="s">
        <v>5773</v>
      </c>
      <c r="B1485" t="s">
        <v>5774</v>
      </c>
      <c r="C1485" s="6">
        <v>2875</v>
      </c>
      <c r="D1485" s="6">
        <v>0</v>
      </c>
    </row>
    <row r="1486" spans="1:5" x14ac:dyDescent="0.25">
      <c r="A1486" t="s">
        <v>5775</v>
      </c>
      <c r="B1486" t="s">
        <v>5776</v>
      </c>
      <c r="C1486" s="6">
        <v>2730</v>
      </c>
      <c r="D1486" s="6">
        <v>2800</v>
      </c>
    </row>
    <row r="1487" spans="1:5" x14ac:dyDescent="0.25">
      <c r="A1487" t="s">
        <v>5781</v>
      </c>
      <c r="B1487" t="s">
        <v>5782</v>
      </c>
      <c r="C1487" s="6">
        <v>0</v>
      </c>
      <c r="D1487" s="6">
        <v>150</v>
      </c>
    </row>
    <row r="1488" spans="1:5" x14ac:dyDescent="0.25">
      <c r="A1488" t="s">
        <v>5783</v>
      </c>
      <c r="B1488" t="s">
        <v>5784</v>
      </c>
      <c r="C1488" s="6">
        <v>0</v>
      </c>
      <c r="D1488" s="6">
        <v>150</v>
      </c>
    </row>
    <row r="1489" spans="1:5" x14ac:dyDescent="0.25">
      <c r="A1489" t="s">
        <v>5789</v>
      </c>
      <c r="B1489" t="s">
        <v>5790</v>
      </c>
      <c r="C1489" s="6">
        <v>3675</v>
      </c>
      <c r="D1489" s="6">
        <v>3700</v>
      </c>
    </row>
    <row r="1490" spans="1:5" x14ac:dyDescent="0.25">
      <c r="A1490" t="s">
        <v>5791</v>
      </c>
      <c r="B1490" t="s">
        <v>5792</v>
      </c>
      <c r="C1490" s="6">
        <v>2661</v>
      </c>
      <c r="D1490" s="6">
        <v>977</v>
      </c>
      <c r="E1490" s="2" t="s">
        <v>947</v>
      </c>
    </row>
    <row r="1491" spans="1:5" x14ac:dyDescent="0.25">
      <c r="A1491" t="s">
        <v>5801</v>
      </c>
      <c r="B1491" t="s">
        <v>5802</v>
      </c>
      <c r="C1491" s="6">
        <v>4500</v>
      </c>
      <c r="D1491" s="6">
        <v>2500</v>
      </c>
    </row>
    <row r="1492" spans="1:5" x14ac:dyDescent="0.25">
      <c r="A1492" t="s">
        <v>5803</v>
      </c>
      <c r="B1492" t="s">
        <v>5804</v>
      </c>
      <c r="C1492" s="6">
        <v>6500</v>
      </c>
      <c r="D1492" s="6">
        <v>6500</v>
      </c>
    </row>
    <row r="1493" spans="1:5" x14ac:dyDescent="0.25">
      <c r="A1493" t="s">
        <v>5807</v>
      </c>
      <c r="B1493" t="s">
        <v>5808</v>
      </c>
      <c r="C1493" s="6">
        <v>818141</v>
      </c>
      <c r="D1493" s="6">
        <v>859622</v>
      </c>
    </row>
    <row r="1494" spans="1:5" x14ac:dyDescent="0.25">
      <c r="A1494" t="s">
        <v>5809</v>
      </c>
      <c r="B1494" t="s">
        <v>5810</v>
      </c>
      <c r="C1494" s="6">
        <v>90400</v>
      </c>
      <c r="D1494" s="6">
        <v>90400</v>
      </c>
    </row>
    <row r="1495" spans="1:5" x14ac:dyDescent="0.25">
      <c r="A1495" t="s">
        <v>5811</v>
      </c>
      <c r="B1495" t="s">
        <v>5812</v>
      </c>
      <c r="C1495" s="6">
        <v>125044</v>
      </c>
      <c r="D1495" s="6">
        <v>125000</v>
      </c>
    </row>
    <row r="1496" spans="1:5" x14ac:dyDescent="0.25">
      <c r="A1496" t="s">
        <v>5819</v>
      </c>
      <c r="B1496" t="s">
        <v>5820</v>
      </c>
      <c r="C1496" s="6">
        <v>16500</v>
      </c>
      <c r="D1496" s="6">
        <v>0</v>
      </c>
    </row>
    <row r="1497" spans="1:5" x14ac:dyDescent="0.25">
      <c r="A1497" t="s">
        <v>5823</v>
      </c>
      <c r="B1497" t="s">
        <v>5824</v>
      </c>
      <c r="C1497" s="6">
        <v>28345</v>
      </c>
      <c r="D1497" s="6">
        <v>28943</v>
      </c>
    </row>
    <row r="1498" spans="1:5" x14ac:dyDescent="0.25">
      <c r="A1498" t="s">
        <v>5825</v>
      </c>
      <c r="B1498" t="s">
        <v>5826</v>
      </c>
      <c r="C1498" s="6">
        <v>34224</v>
      </c>
      <c r="D1498" s="6">
        <v>36300</v>
      </c>
    </row>
    <row r="1499" spans="1:5" x14ac:dyDescent="0.25">
      <c r="A1499" t="s">
        <v>5827</v>
      </c>
      <c r="B1499" t="s">
        <v>5828</v>
      </c>
      <c r="C1499" s="6">
        <v>62130</v>
      </c>
      <c r="D1499" s="6">
        <v>46132</v>
      </c>
    </row>
    <row r="1500" spans="1:5" x14ac:dyDescent="0.25">
      <c r="A1500" t="s">
        <v>5829</v>
      </c>
      <c r="B1500" t="s">
        <v>5830</v>
      </c>
      <c r="C1500" s="6">
        <v>338545</v>
      </c>
      <c r="D1500" s="6">
        <v>0</v>
      </c>
    </row>
    <row r="1501" spans="1:5" s="3" customFormat="1" x14ac:dyDescent="0.25">
      <c r="A1501" s="3" t="s">
        <v>21990</v>
      </c>
      <c r="C1501" s="5">
        <f>SUM(C1471:C1500)</f>
        <v>1727720</v>
      </c>
      <c r="D1501" s="5">
        <f>SUM(D1471:D1500)</f>
        <v>1445274</v>
      </c>
      <c r="E1501" s="4"/>
    </row>
    <row r="1502" spans="1:5" x14ac:dyDescent="0.25">
      <c r="A1502" t="s">
        <v>5831</v>
      </c>
      <c r="B1502" t="s">
        <v>5832</v>
      </c>
      <c r="C1502" s="6">
        <v>1500</v>
      </c>
      <c r="D1502" s="6">
        <v>1500</v>
      </c>
    </row>
    <row r="1503" spans="1:5" x14ac:dyDescent="0.25">
      <c r="A1503" t="s">
        <v>5833</v>
      </c>
      <c r="B1503" t="s">
        <v>5834</v>
      </c>
      <c r="C1503" s="6">
        <v>5500</v>
      </c>
      <c r="D1503" s="6">
        <v>5500</v>
      </c>
    </row>
    <row r="1504" spans="1:5" x14ac:dyDescent="0.25">
      <c r="A1504" t="s">
        <v>5835</v>
      </c>
      <c r="B1504" t="s">
        <v>5836</v>
      </c>
      <c r="C1504" s="6">
        <v>4500</v>
      </c>
      <c r="D1504" s="6">
        <v>2500</v>
      </c>
    </row>
    <row r="1505" spans="1:5" x14ac:dyDescent="0.25">
      <c r="A1505" t="s">
        <v>5837</v>
      </c>
      <c r="B1505" t="s">
        <v>5838</v>
      </c>
      <c r="C1505" s="6">
        <v>500</v>
      </c>
      <c r="D1505" s="6">
        <v>300</v>
      </c>
    </row>
    <row r="1506" spans="1:5" x14ac:dyDescent="0.25">
      <c r="A1506" t="s">
        <v>5839</v>
      </c>
      <c r="B1506" t="s">
        <v>5840</v>
      </c>
      <c r="C1506" s="6">
        <v>100</v>
      </c>
      <c r="D1506" s="6">
        <v>100</v>
      </c>
    </row>
    <row r="1507" spans="1:5" x14ac:dyDescent="0.25">
      <c r="A1507" t="s">
        <v>5841</v>
      </c>
      <c r="B1507" t="s">
        <v>5842</v>
      </c>
      <c r="C1507" s="6">
        <v>2750</v>
      </c>
      <c r="D1507" s="6">
        <v>0</v>
      </c>
    </row>
    <row r="1508" spans="1:5" x14ac:dyDescent="0.25">
      <c r="A1508" t="s">
        <v>5843</v>
      </c>
      <c r="B1508" t="s">
        <v>5844</v>
      </c>
      <c r="C1508" s="6">
        <v>500</v>
      </c>
      <c r="D1508" s="6">
        <v>400</v>
      </c>
    </row>
    <row r="1509" spans="1:5" x14ac:dyDescent="0.25">
      <c r="A1509" t="s">
        <v>5845</v>
      </c>
      <c r="B1509" t="s">
        <v>5846</v>
      </c>
      <c r="C1509" s="6">
        <v>150</v>
      </c>
      <c r="D1509" s="6">
        <v>150</v>
      </c>
    </row>
    <row r="1510" spans="1:5" x14ac:dyDescent="0.25">
      <c r="A1510" t="s">
        <v>5847</v>
      </c>
      <c r="B1510" t="s">
        <v>5848</v>
      </c>
      <c r="C1510" s="6">
        <v>200</v>
      </c>
      <c r="D1510" s="6">
        <v>200</v>
      </c>
    </row>
    <row r="1511" spans="1:5" x14ac:dyDescent="0.25">
      <c r="A1511" t="s">
        <v>5849</v>
      </c>
      <c r="B1511" t="s">
        <v>5850</v>
      </c>
      <c r="C1511" s="6">
        <v>425</v>
      </c>
      <c r="D1511" s="6">
        <v>500</v>
      </c>
    </row>
    <row r="1512" spans="1:5" x14ac:dyDescent="0.25">
      <c r="A1512" t="s">
        <v>5857</v>
      </c>
      <c r="B1512" t="s">
        <v>5858</v>
      </c>
      <c r="C1512" s="6">
        <v>150</v>
      </c>
      <c r="D1512" s="6">
        <v>300</v>
      </c>
    </row>
    <row r="1513" spans="1:5" ht="150" x14ac:dyDescent="0.25">
      <c r="A1513" t="s">
        <v>5863</v>
      </c>
      <c r="B1513" t="s">
        <v>5864</v>
      </c>
      <c r="C1513" s="6">
        <v>47109</v>
      </c>
      <c r="D1513" s="6">
        <v>70000</v>
      </c>
      <c r="E1513" s="2" t="s">
        <v>5865</v>
      </c>
    </row>
    <row r="1514" spans="1:5" ht="45" x14ac:dyDescent="0.25">
      <c r="A1514" t="s">
        <v>5866</v>
      </c>
      <c r="B1514" t="s">
        <v>5867</v>
      </c>
      <c r="C1514" s="6">
        <v>3875</v>
      </c>
      <c r="D1514" s="6">
        <v>0</v>
      </c>
      <c r="E1514" s="2" t="s">
        <v>5868</v>
      </c>
    </row>
    <row r="1515" spans="1:5" x14ac:dyDescent="0.25">
      <c r="A1515" t="s">
        <v>5871</v>
      </c>
      <c r="B1515" t="s">
        <v>5872</v>
      </c>
      <c r="C1515" s="6">
        <v>950</v>
      </c>
      <c r="D1515" s="6">
        <v>950</v>
      </c>
    </row>
    <row r="1516" spans="1:5" ht="45" x14ac:dyDescent="0.25">
      <c r="A1516" t="s">
        <v>5885</v>
      </c>
      <c r="B1516" t="s">
        <v>5886</v>
      </c>
      <c r="C1516" s="6">
        <v>4550</v>
      </c>
      <c r="D1516" s="6">
        <v>4550</v>
      </c>
      <c r="E1516" s="2" t="s">
        <v>5887</v>
      </c>
    </row>
    <row r="1517" spans="1:5" x14ac:dyDescent="0.25">
      <c r="A1517" t="s">
        <v>5888</v>
      </c>
      <c r="B1517" t="s">
        <v>5889</v>
      </c>
      <c r="C1517" s="6">
        <v>1973</v>
      </c>
      <c r="D1517" s="6">
        <v>5690</v>
      </c>
      <c r="E1517" s="2" t="s">
        <v>947</v>
      </c>
    </row>
    <row r="1518" spans="1:5" x14ac:dyDescent="0.25">
      <c r="A1518" t="s">
        <v>5896</v>
      </c>
      <c r="B1518" t="s">
        <v>5897</v>
      </c>
      <c r="C1518" s="6">
        <v>500</v>
      </c>
      <c r="D1518" s="6">
        <v>400</v>
      </c>
      <c r="E1518" s="2" t="s">
        <v>5898</v>
      </c>
    </row>
    <row r="1519" spans="1:5" ht="30" x14ac:dyDescent="0.25">
      <c r="A1519" t="s">
        <v>5899</v>
      </c>
      <c r="B1519" t="s">
        <v>5900</v>
      </c>
      <c r="C1519" s="6">
        <v>4600</v>
      </c>
      <c r="D1519" s="6">
        <v>4900</v>
      </c>
      <c r="E1519" s="2" t="s">
        <v>5901</v>
      </c>
    </row>
    <row r="1520" spans="1:5" ht="45" x14ac:dyDescent="0.25">
      <c r="A1520" t="s">
        <v>5902</v>
      </c>
      <c r="B1520" t="s">
        <v>5903</v>
      </c>
      <c r="C1520" s="6">
        <v>3500</v>
      </c>
      <c r="D1520" s="6">
        <v>5500</v>
      </c>
      <c r="E1520" s="2" t="s">
        <v>5904</v>
      </c>
    </row>
    <row r="1521" spans="1:5" x14ac:dyDescent="0.25">
      <c r="A1521" t="s">
        <v>5907</v>
      </c>
      <c r="B1521" t="s">
        <v>5908</v>
      </c>
      <c r="C1521" s="6">
        <v>420893</v>
      </c>
      <c r="D1521" s="6">
        <v>436769</v>
      </c>
    </row>
    <row r="1522" spans="1:5" x14ac:dyDescent="0.25">
      <c r="A1522" t="s">
        <v>5909</v>
      </c>
      <c r="B1522" t="s">
        <v>5910</v>
      </c>
      <c r="C1522" s="6">
        <v>130000</v>
      </c>
      <c r="D1522" s="6">
        <v>107000</v>
      </c>
      <c r="E1522" s="2" t="s">
        <v>5911</v>
      </c>
    </row>
    <row r="1523" spans="1:5" x14ac:dyDescent="0.25">
      <c r="A1523" t="s">
        <v>5912</v>
      </c>
      <c r="B1523" t="s">
        <v>5913</v>
      </c>
      <c r="C1523" s="6">
        <v>122000</v>
      </c>
      <c r="D1523" s="6">
        <v>130000</v>
      </c>
      <c r="E1523" s="2" t="s">
        <v>5914</v>
      </c>
    </row>
    <row r="1524" spans="1:5" x14ac:dyDescent="0.25">
      <c r="A1524" t="s">
        <v>5919</v>
      </c>
      <c r="B1524" t="s">
        <v>5920</v>
      </c>
      <c r="C1524" s="6">
        <v>8500</v>
      </c>
      <c r="D1524" s="6">
        <v>0</v>
      </c>
    </row>
    <row r="1525" spans="1:5" x14ac:dyDescent="0.25">
      <c r="A1525" t="s">
        <v>5921</v>
      </c>
      <c r="B1525" t="s">
        <v>5922</v>
      </c>
      <c r="C1525" s="6">
        <v>29640</v>
      </c>
      <c r="D1525" s="6">
        <v>20000</v>
      </c>
    </row>
    <row r="1526" spans="1:5" x14ac:dyDescent="0.25">
      <c r="A1526" t="s">
        <v>5923</v>
      </c>
      <c r="B1526" t="s">
        <v>5924</v>
      </c>
      <c r="C1526" s="6">
        <v>27648</v>
      </c>
      <c r="D1526" s="6">
        <v>25994</v>
      </c>
    </row>
    <row r="1527" spans="1:5" x14ac:dyDescent="0.25">
      <c r="A1527" t="s">
        <v>5925</v>
      </c>
      <c r="B1527" t="s">
        <v>5926</v>
      </c>
      <c r="C1527" s="6">
        <v>17053</v>
      </c>
      <c r="D1527" s="6">
        <v>17879</v>
      </c>
    </row>
    <row r="1528" spans="1:5" x14ac:dyDescent="0.25">
      <c r="A1528" t="s">
        <v>5927</v>
      </c>
      <c r="B1528" t="s">
        <v>5928</v>
      </c>
      <c r="C1528" s="6">
        <v>37328</v>
      </c>
      <c r="D1528" s="6">
        <v>35541</v>
      </c>
    </row>
    <row r="1529" spans="1:5" s="3" customFormat="1" x14ac:dyDescent="0.25">
      <c r="A1529" s="3" t="s">
        <v>21991</v>
      </c>
      <c r="C1529" s="5">
        <f>SUM(C1502:C1528)</f>
        <v>876394</v>
      </c>
      <c r="D1529" s="5">
        <f>SUM(D1502:D1528)</f>
        <v>876623</v>
      </c>
      <c r="E1529" s="4"/>
    </row>
    <row r="1530" spans="1:5" x14ac:dyDescent="0.25">
      <c r="A1530" t="s">
        <v>5933</v>
      </c>
      <c r="B1530" t="s">
        <v>5934</v>
      </c>
      <c r="C1530" s="6">
        <v>700</v>
      </c>
      <c r="D1530" s="6">
        <v>500</v>
      </c>
    </row>
    <row r="1531" spans="1:5" x14ac:dyDescent="0.25">
      <c r="A1531" t="s">
        <v>5935</v>
      </c>
      <c r="B1531" t="s">
        <v>5936</v>
      </c>
      <c r="C1531" s="6">
        <v>2000</v>
      </c>
      <c r="D1531" s="6">
        <v>2000</v>
      </c>
    </row>
    <row r="1532" spans="1:5" x14ac:dyDescent="0.25">
      <c r="A1532" t="s">
        <v>5937</v>
      </c>
      <c r="B1532" t="s">
        <v>5938</v>
      </c>
      <c r="C1532" s="6">
        <v>3000</v>
      </c>
      <c r="D1532" s="6">
        <v>2500</v>
      </c>
    </row>
    <row r="1533" spans="1:5" x14ac:dyDescent="0.25">
      <c r="A1533" t="s">
        <v>5939</v>
      </c>
      <c r="B1533" t="s">
        <v>5940</v>
      </c>
      <c r="C1533" s="6">
        <v>300</v>
      </c>
      <c r="D1533" s="6">
        <v>300</v>
      </c>
    </row>
    <row r="1534" spans="1:5" x14ac:dyDescent="0.25">
      <c r="A1534" t="s">
        <v>5941</v>
      </c>
      <c r="B1534" t="s">
        <v>5942</v>
      </c>
      <c r="C1534" s="6">
        <v>50</v>
      </c>
      <c r="D1534" s="6">
        <v>50</v>
      </c>
    </row>
    <row r="1535" spans="1:5" x14ac:dyDescent="0.25">
      <c r="A1535" t="s">
        <v>5943</v>
      </c>
      <c r="B1535" t="s">
        <v>5944</v>
      </c>
      <c r="C1535" s="6">
        <v>500</v>
      </c>
      <c r="D1535" s="6">
        <v>500</v>
      </c>
    </row>
    <row r="1536" spans="1:5" x14ac:dyDescent="0.25">
      <c r="A1536" t="s">
        <v>5945</v>
      </c>
      <c r="B1536" t="s">
        <v>5946</v>
      </c>
      <c r="C1536" s="6">
        <v>1000</v>
      </c>
      <c r="D1536" s="6">
        <v>500</v>
      </c>
    </row>
    <row r="1537" spans="1:5" x14ac:dyDescent="0.25">
      <c r="A1537" t="s">
        <v>5947</v>
      </c>
      <c r="B1537" t="s">
        <v>5948</v>
      </c>
      <c r="C1537" s="6">
        <v>200</v>
      </c>
      <c r="D1537" s="6">
        <v>200</v>
      </c>
    </row>
    <row r="1538" spans="1:5" x14ac:dyDescent="0.25">
      <c r="A1538" t="s">
        <v>5951</v>
      </c>
      <c r="B1538" t="s">
        <v>5952</v>
      </c>
      <c r="C1538" s="6">
        <v>600</v>
      </c>
      <c r="D1538" s="6">
        <v>500</v>
      </c>
    </row>
    <row r="1539" spans="1:5" x14ac:dyDescent="0.25">
      <c r="A1539" t="s">
        <v>5953</v>
      </c>
      <c r="B1539" t="s">
        <v>5954</v>
      </c>
      <c r="C1539" s="6">
        <v>800</v>
      </c>
      <c r="D1539" s="6">
        <v>800</v>
      </c>
    </row>
    <row r="1540" spans="1:5" x14ac:dyDescent="0.25">
      <c r="A1540" t="s">
        <v>5959</v>
      </c>
      <c r="B1540" t="s">
        <v>5960</v>
      </c>
      <c r="C1540" s="6">
        <v>1800</v>
      </c>
      <c r="D1540" s="6">
        <v>0</v>
      </c>
    </row>
    <row r="1541" spans="1:5" x14ac:dyDescent="0.25">
      <c r="A1541" t="s">
        <v>5967</v>
      </c>
      <c r="B1541" t="s">
        <v>5968</v>
      </c>
      <c r="C1541" s="6">
        <v>4225</v>
      </c>
      <c r="D1541" s="6">
        <v>4225</v>
      </c>
    </row>
    <row r="1542" spans="1:5" x14ac:dyDescent="0.25">
      <c r="A1542" t="s">
        <v>5969</v>
      </c>
      <c r="B1542" t="s">
        <v>5970</v>
      </c>
      <c r="C1542" s="6">
        <v>520</v>
      </c>
      <c r="D1542" s="6">
        <v>520</v>
      </c>
    </row>
    <row r="1543" spans="1:5" x14ac:dyDescent="0.25">
      <c r="A1543" t="s">
        <v>5985</v>
      </c>
      <c r="B1543" t="s">
        <v>5986</v>
      </c>
      <c r="C1543" s="6">
        <v>6750</v>
      </c>
      <c r="D1543" s="6">
        <v>6750</v>
      </c>
    </row>
    <row r="1544" spans="1:5" x14ac:dyDescent="0.25">
      <c r="A1544" t="s">
        <v>5987</v>
      </c>
      <c r="B1544" t="s">
        <v>5988</v>
      </c>
      <c r="C1544" s="6">
        <v>1081</v>
      </c>
      <c r="D1544" s="6">
        <v>1081</v>
      </c>
      <c r="E1544" s="2" t="s">
        <v>947</v>
      </c>
    </row>
    <row r="1545" spans="1:5" x14ac:dyDescent="0.25">
      <c r="A1545" t="s">
        <v>6003</v>
      </c>
      <c r="B1545" t="s">
        <v>6004</v>
      </c>
      <c r="C1545" s="6">
        <v>230553</v>
      </c>
      <c r="D1545" s="6">
        <v>242080</v>
      </c>
    </row>
    <row r="1546" spans="1:5" x14ac:dyDescent="0.25">
      <c r="A1546" t="s">
        <v>6005</v>
      </c>
      <c r="B1546" t="s">
        <v>6006</v>
      </c>
      <c r="C1546" s="6">
        <v>0</v>
      </c>
      <c r="D1546" s="6">
        <v>2800</v>
      </c>
    </row>
    <row r="1547" spans="1:5" x14ac:dyDescent="0.25">
      <c r="A1547" t="s">
        <v>6011</v>
      </c>
      <c r="B1547" t="s">
        <v>6012</v>
      </c>
      <c r="C1547" s="6">
        <v>13472</v>
      </c>
      <c r="D1547" s="6">
        <v>14145</v>
      </c>
    </row>
    <row r="1548" spans="1:5" x14ac:dyDescent="0.25">
      <c r="A1548" t="s">
        <v>6015</v>
      </c>
      <c r="B1548" t="s">
        <v>6016</v>
      </c>
      <c r="C1548" s="6">
        <v>26613</v>
      </c>
      <c r="D1548" s="6">
        <v>22780</v>
      </c>
    </row>
    <row r="1549" spans="1:5" x14ac:dyDescent="0.25">
      <c r="A1549" t="s">
        <v>6019</v>
      </c>
      <c r="B1549" t="s">
        <v>6020</v>
      </c>
      <c r="C1549" s="6">
        <v>3869</v>
      </c>
      <c r="D1549" s="6">
        <v>4260</v>
      </c>
    </row>
    <row r="1550" spans="1:5" x14ac:dyDescent="0.25">
      <c r="A1550" t="s">
        <v>6021</v>
      </c>
      <c r="B1550" t="s">
        <v>6022</v>
      </c>
      <c r="C1550" s="6">
        <v>10005</v>
      </c>
      <c r="D1550" s="6">
        <v>11160</v>
      </c>
    </row>
    <row r="1551" spans="1:5" x14ac:dyDescent="0.25">
      <c r="A1551" t="s">
        <v>6023</v>
      </c>
      <c r="B1551" t="s">
        <v>6024</v>
      </c>
      <c r="C1551" s="6">
        <v>20123</v>
      </c>
      <c r="D1551" s="6">
        <v>18945</v>
      </c>
    </row>
    <row r="1552" spans="1:5" s="3" customFormat="1" x14ac:dyDescent="0.25">
      <c r="A1552" s="3" t="s">
        <v>21992</v>
      </c>
      <c r="C1552" s="5">
        <f>SUM(C1530:C1551)</f>
        <v>328161</v>
      </c>
      <c r="D1552" s="5">
        <f>SUM(D1530:D1551)</f>
        <v>336596</v>
      </c>
      <c r="E1552" s="4"/>
    </row>
    <row r="1553" spans="1:5" x14ac:dyDescent="0.25">
      <c r="A1553" t="s">
        <v>6027</v>
      </c>
      <c r="B1553" t="s">
        <v>6028</v>
      </c>
      <c r="C1553" s="6">
        <v>700</v>
      </c>
      <c r="D1553" s="6">
        <v>500</v>
      </c>
    </row>
    <row r="1554" spans="1:5" x14ac:dyDescent="0.25">
      <c r="A1554" t="s">
        <v>6029</v>
      </c>
      <c r="B1554" t="s">
        <v>6030</v>
      </c>
      <c r="C1554" s="6">
        <v>2500</v>
      </c>
      <c r="D1554" s="6">
        <v>2500</v>
      </c>
    </row>
    <row r="1555" spans="1:5" x14ac:dyDescent="0.25">
      <c r="A1555" t="s">
        <v>6031</v>
      </c>
      <c r="B1555" t="s">
        <v>6032</v>
      </c>
      <c r="C1555" s="6">
        <v>2800</v>
      </c>
      <c r="D1555" s="6">
        <v>2000</v>
      </c>
      <c r="E1555" s="2" t="s">
        <v>6033</v>
      </c>
    </row>
    <row r="1556" spans="1:5" x14ac:dyDescent="0.25">
      <c r="A1556" t="s">
        <v>6034</v>
      </c>
      <c r="B1556" t="s">
        <v>6035</v>
      </c>
      <c r="C1556" s="6">
        <v>250</v>
      </c>
      <c r="D1556" s="6">
        <v>250</v>
      </c>
    </row>
    <row r="1557" spans="1:5" x14ac:dyDescent="0.25">
      <c r="A1557" t="s">
        <v>6036</v>
      </c>
      <c r="B1557" t="s">
        <v>6037</v>
      </c>
      <c r="C1557" s="6">
        <v>150</v>
      </c>
      <c r="D1557" s="6">
        <v>50</v>
      </c>
    </row>
    <row r="1558" spans="1:5" ht="75" x14ac:dyDescent="0.25">
      <c r="A1558" t="s">
        <v>6038</v>
      </c>
      <c r="B1558" t="s">
        <v>6039</v>
      </c>
      <c r="C1558" s="6">
        <v>4700</v>
      </c>
      <c r="D1558" s="6">
        <v>4700</v>
      </c>
      <c r="E1558" s="2" t="s">
        <v>6040</v>
      </c>
    </row>
    <row r="1559" spans="1:5" x14ac:dyDescent="0.25">
      <c r="A1559" t="s">
        <v>6041</v>
      </c>
      <c r="B1559" t="s">
        <v>6042</v>
      </c>
      <c r="C1559" s="6">
        <v>750</v>
      </c>
      <c r="D1559" s="6">
        <v>750</v>
      </c>
    </row>
    <row r="1560" spans="1:5" x14ac:dyDescent="0.25">
      <c r="A1560" t="s">
        <v>6047</v>
      </c>
      <c r="B1560" t="s">
        <v>6048</v>
      </c>
      <c r="C1560" s="6">
        <v>600</v>
      </c>
      <c r="D1560" s="6">
        <v>600</v>
      </c>
    </row>
    <row r="1561" spans="1:5" ht="30" x14ac:dyDescent="0.25">
      <c r="A1561" t="s">
        <v>6049</v>
      </c>
      <c r="B1561" t="s">
        <v>6050</v>
      </c>
      <c r="C1561" s="6">
        <v>3600</v>
      </c>
      <c r="D1561" s="6">
        <v>3690</v>
      </c>
      <c r="E1561" s="2" t="s">
        <v>6051</v>
      </c>
    </row>
    <row r="1562" spans="1:5" x14ac:dyDescent="0.25">
      <c r="A1562" t="s">
        <v>6056</v>
      </c>
      <c r="B1562" t="s">
        <v>6057</v>
      </c>
      <c r="C1562" s="6">
        <v>1800</v>
      </c>
      <c r="D1562" s="6">
        <v>1800</v>
      </c>
    </row>
    <row r="1563" spans="1:5" ht="45" x14ac:dyDescent="0.25">
      <c r="A1563" t="s">
        <v>6062</v>
      </c>
      <c r="B1563" t="s">
        <v>6063</v>
      </c>
      <c r="C1563" s="6">
        <v>2100</v>
      </c>
      <c r="D1563" s="6">
        <v>2300</v>
      </c>
      <c r="E1563" s="2" t="s">
        <v>6064</v>
      </c>
    </row>
    <row r="1564" spans="1:5" x14ac:dyDescent="0.25">
      <c r="A1564" t="s">
        <v>6065</v>
      </c>
      <c r="B1564" t="s">
        <v>6066</v>
      </c>
      <c r="C1564" s="6">
        <v>4750</v>
      </c>
      <c r="D1564" s="6">
        <v>4750</v>
      </c>
      <c r="E1564" s="2" t="s">
        <v>6067</v>
      </c>
    </row>
    <row r="1565" spans="1:5" x14ac:dyDescent="0.25">
      <c r="A1565" t="s">
        <v>6068</v>
      </c>
      <c r="B1565" t="s">
        <v>6069</v>
      </c>
      <c r="C1565" s="6">
        <v>585</v>
      </c>
      <c r="D1565" s="6">
        <v>585</v>
      </c>
    </row>
    <row r="1566" spans="1:5" x14ac:dyDescent="0.25">
      <c r="A1566" t="s">
        <v>6072</v>
      </c>
      <c r="B1566" t="s">
        <v>6073</v>
      </c>
      <c r="C1566" s="6">
        <v>800</v>
      </c>
      <c r="D1566" s="6">
        <v>800</v>
      </c>
    </row>
    <row r="1567" spans="1:5" x14ac:dyDescent="0.25">
      <c r="A1567" t="s">
        <v>6080</v>
      </c>
      <c r="B1567" t="s">
        <v>6081</v>
      </c>
      <c r="C1567" s="6">
        <v>50</v>
      </c>
      <c r="D1567" s="6">
        <v>50</v>
      </c>
    </row>
    <row r="1568" spans="1:5" ht="60" x14ac:dyDescent="0.25">
      <c r="A1568" t="s">
        <v>6084</v>
      </c>
      <c r="B1568" t="s">
        <v>6085</v>
      </c>
      <c r="C1568" s="6">
        <v>6750</v>
      </c>
      <c r="D1568" s="6">
        <v>7100</v>
      </c>
      <c r="E1568" s="2" t="s">
        <v>6086</v>
      </c>
    </row>
    <row r="1569" spans="1:5" x14ac:dyDescent="0.25">
      <c r="A1569" t="s">
        <v>6087</v>
      </c>
      <c r="B1569" t="s">
        <v>6088</v>
      </c>
      <c r="C1569" s="6">
        <v>1313</v>
      </c>
      <c r="D1569" s="6">
        <v>721</v>
      </c>
      <c r="E1569" s="2" t="s">
        <v>947</v>
      </c>
    </row>
    <row r="1570" spans="1:5" x14ac:dyDescent="0.25">
      <c r="A1570" t="s">
        <v>6095</v>
      </c>
      <c r="B1570" t="s">
        <v>6096</v>
      </c>
      <c r="C1570" s="6">
        <v>500</v>
      </c>
      <c r="D1570" s="6">
        <v>500</v>
      </c>
    </row>
    <row r="1571" spans="1:5" x14ac:dyDescent="0.25">
      <c r="A1571" t="s">
        <v>6097</v>
      </c>
      <c r="B1571" t="s">
        <v>6098</v>
      </c>
      <c r="C1571" s="6">
        <v>3000</v>
      </c>
      <c r="D1571" s="6">
        <v>3000</v>
      </c>
    </row>
    <row r="1572" spans="1:5" x14ac:dyDescent="0.25">
      <c r="A1572" t="s">
        <v>6099</v>
      </c>
      <c r="B1572" t="s">
        <v>6100</v>
      </c>
      <c r="C1572" s="6">
        <v>1700</v>
      </c>
      <c r="D1572" s="6">
        <v>1000</v>
      </c>
    </row>
    <row r="1573" spans="1:5" x14ac:dyDescent="0.25">
      <c r="A1573" t="s">
        <v>6103</v>
      </c>
      <c r="B1573" t="s">
        <v>6104</v>
      </c>
      <c r="C1573" s="6">
        <v>168872</v>
      </c>
      <c r="D1573" s="6">
        <v>177315</v>
      </c>
    </row>
    <row r="1574" spans="1:5" x14ac:dyDescent="0.25">
      <c r="A1574" t="s">
        <v>6105</v>
      </c>
      <c r="B1574" t="s">
        <v>6106</v>
      </c>
      <c r="C1574" s="6">
        <v>11115</v>
      </c>
      <c r="D1574" s="6">
        <v>11115</v>
      </c>
    </row>
    <row r="1575" spans="1:5" x14ac:dyDescent="0.25">
      <c r="A1575" t="s">
        <v>6107</v>
      </c>
      <c r="B1575" t="s">
        <v>6108</v>
      </c>
      <c r="C1575" s="6">
        <v>22230</v>
      </c>
      <c r="D1575" s="6">
        <v>22230</v>
      </c>
    </row>
    <row r="1576" spans="1:5" x14ac:dyDescent="0.25">
      <c r="A1576" t="s">
        <v>6111</v>
      </c>
      <c r="B1576" t="s">
        <v>6112</v>
      </c>
      <c r="C1576" s="6">
        <v>13471</v>
      </c>
      <c r="D1576" s="6">
        <v>14145</v>
      </c>
    </row>
    <row r="1577" spans="1:5" x14ac:dyDescent="0.25">
      <c r="A1577" t="s">
        <v>6115</v>
      </c>
      <c r="B1577" t="s">
        <v>6116</v>
      </c>
      <c r="C1577" s="6">
        <v>18459</v>
      </c>
      <c r="D1577" s="6">
        <v>14626</v>
      </c>
    </row>
    <row r="1578" spans="1:5" x14ac:dyDescent="0.25">
      <c r="A1578" t="s">
        <v>6119</v>
      </c>
      <c r="B1578" t="s">
        <v>6120</v>
      </c>
      <c r="C1578" s="6">
        <v>5395</v>
      </c>
      <c r="D1578" s="6">
        <v>5527</v>
      </c>
    </row>
    <row r="1579" spans="1:5" x14ac:dyDescent="0.25">
      <c r="A1579" t="s">
        <v>6121</v>
      </c>
      <c r="B1579" t="s">
        <v>6122</v>
      </c>
      <c r="C1579" s="6">
        <v>7459</v>
      </c>
      <c r="D1579" s="6">
        <v>8108</v>
      </c>
    </row>
    <row r="1580" spans="1:5" x14ac:dyDescent="0.25">
      <c r="A1580" t="s">
        <v>6123</v>
      </c>
      <c r="B1580" t="s">
        <v>6124</v>
      </c>
      <c r="C1580" s="6">
        <v>10981</v>
      </c>
      <c r="D1580" s="6">
        <v>11708</v>
      </c>
    </row>
    <row r="1581" spans="1:5" s="3" customFormat="1" x14ac:dyDescent="0.25">
      <c r="A1581" s="3" t="s">
        <v>21993</v>
      </c>
      <c r="C1581" s="5">
        <f>SUM(C1553:C1580)</f>
        <v>297380</v>
      </c>
      <c r="D1581" s="5">
        <f>SUM(D1553:D1580)</f>
        <v>302420</v>
      </c>
      <c r="E1581" s="4"/>
    </row>
    <row r="1582" spans="1:5" x14ac:dyDescent="0.25">
      <c r="A1582" t="s">
        <v>6127</v>
      </c>
      <c r="B1582" t="s">
        <v>6128</v>
      </c>
      <c r="C1582" s="6">
        <v>200</v>
      </c>
      <c r="D1582" s="6">
        <v>200</v>
      </c>
    </row>
    <row r="1583" spans="1:5" x14ac:dyDescent="0.25">
      <c r="A1583" t="s">
        <v>6129</v>
      </c>
      <c r="B1583" t="s">
        <v>6130</v>
      </c>
      <c r="C1583" s="6">
        <v>200</v>
      </c>
      <c r="D1583" s="6">
        <v>200</v>
      </c>
    </row>
    <row r="1584" spans="1:5" x14ac:dyDescent="0.25">
      <c r="A1584" t="s">
        <v>6131</v>
      </c>
      <c r="B1584" t="s">
        <v>6132</v>
      </c>
      <c r="C1584" s="6">
        <v>500</v>
      </c>
      <c r="D1584" s="6">
        <v>300</v>
      </c>
      <c r="E1584" s="2" t="s">
        <v>6133</v>
      </c>
    </row>
    <row r="1585" spans="1:5" x14ac:dyDescent="0.25">
      <c r="A1585" t="s">
        <v>6134</v>
      </c>
      <c r="B1585" t="s">
        <v>6135</v>
      </c>
      <c r="C1585" s="6">
        <v>150</v>
      </c>
      <c r="D1585" s="6">
        <v>150</v>
      </c>
    </row>
    <row r="1586" spans="1:5" x14ac:dyDescent="0.25">
      <c r="A1586" t="s">
        <v>6140</v>
      </c>
      <c r="B1586" t="s">
        <v>6141</v>
      </c>
      <c r="C1586" s="6">
        <v>450</v>
      </c>
      <c r="D1586" s="6">
        <v>450</v>
      </c>
    </row>
    <row r="1587" spans="1:5" x14ac:dyDescent="0.25">
      <c r="A1587" t="s">
        <v>6146</v>
      </c>
      <c r="B1587" t="s">
        <v>6147</v>
      </c>
      <c r="C1587" s="6">
        <v>300</v>
      </c>
      <c r="D1587" s="6">
        <v>300</v>
      </c>
    </row>
    <row r="1588" spans="1:5" x14ac:dyDescent="0.25">
      <c r="A1588" t="s">
        <v>6164</v>
      </c>
      <c r="B1588" t="s">
        <v>6165</v>
      </c>
      <c r="C1588" s="6">
        <v>550</v>
      </c>
      <c r="D1588" s="6">
        <v>550</v>
      </c>
    </row>
    <row r="1589" spans="1:5" x14ac:dyDescent="0.25">
      <c r="A1589" t="s">
        <v>6180</v>
      </c>
      <c r="B1589" t="s">
        <v>6181</v>
      </c>
      <c r="C1589" s="6">
        <v>713</v>
      </c>
      <c r="D1589" s="6">
        <v>713</v>
      </c>
      <c r="E1589" s="2" t="s">
        <v>947</v>
      </c>
    </row>
    <row r="1590" spans="1:5" x14ac:dyDescent="0.25">
      <c r="A1590" t="s">
        <v>6190</v>
      </c>
      <c r="B1590" t="s">
        <v>6191</v>
      </c>
      <c r="C1590" s="6">
        <v>1500</v>
      </c>
      <c r="D1590" s="6">
        <v>1500</v>
      </c>
    </row>
    <row r="1591" spans="1:5" x14ac:dyDescent="0.25">
      <c r="A1591" t="s">
        <v>6192</v>
      </c>
      <c r="B1591" t="s">
        <v>6193</v>
      </c>
      <c r="C1591" s="6">
        <v>1500</v>
      </c>
      <c r="D1591" s="6">
        <v>1500</v>
      </c>
    </row>
    <row r="1592" spans="1:5" x14ac:dyDescent="0.25">
      <c r="A1592" t="s">
        <v>6196</v>
      </c>
      <c r="B1592" t="s">
        <v>6197</v>
      </c>
      <c r="C1592" s="6">
        <v>138167</v>
      </c>
      <c r="D1592" s="6">
        <v>145076</v>
      </c>
    </row>
    <row r="1593" spans="1:5" x14ac:dyDescent="0.25">
      <c r="A1593" t="s">
        <v>6198</v>
      </c>
      <c r="B1593" t="s">
        <v>6199</v>
      </c>
      <c r="C1593" s="6">
        <v>4800</v>
      </c>
      <c r="D1593" s="6">
        <v>7780</v>
      </c>
    </row>
    <row r="1594" spans="1:5" x14ac:dyDescent="0.25">
      <c r="A1594" t="s">
        <v>6204</v>
      </c>
      <c r="B1594" t="s">
        <v>6205</v>
      </c>
      <c r="C1594" s="6">
        <v>8930</v>
      </c>
      <c r="D1594" s="6">
        <v>8037</v>
      </c>
    </row>
    <row r="1595" spans="1:5" x14ac:dyDescent="0.25">
      <c r="A1595" t="s">
        <v>6206</v>
      </c>
      <c r="B1595" t="s">
        <v>6207</v>
      </c>
      <c r="C1595" s="6">
        <v>2167</v>
      </c>
      <c r="D1595" s="6">
        <v>0</v>
      </c>
    </row>
    <row r="1596" spans="1:5" x14ac:dyDescent="0.25">
      <c r="A1596" t="s">
        <v>6210</v>
      </c>
      <c r="B1596" t="s">
        <v>6211</v>
      </c>
      <c r="C1596" s="6">
        <v>2500</v>
      </c>
      <c r="D1596" s="6">
        <v>2815</v>
      </c>
    </row>
    <row r="1597" spans="1:5" x14ac:dyDescent="0.25">
      <c r="A1597" t="s">
        <v>6212</v>
      </c>
      <c r="B1597" t="s">
        <v>6213</v>
      </c>
      <c r="C1597" s="6">
        <v>5516</v>
      </c>
      <c r="D1597" s="6">
        <v>6125</v>
      </c>
    </row>
    <row r="1598" spans="1:5" x14ac:dyDescent="0.25">
      <c r="A1598" t="s">
        <v>6214</v>
      </c>
      <c r="B1598" t="s">
        <v>6215</v>
      </c>
      <c r="C1598" s="6">
        <v>11026</v>
      </c>
      <c r="D1598" s="6">
        <v>10958</v>
      </c>
    </row>
    <row r="1599" spans="1:5" s="3" customFormat="1" x14ac:dyDescent="0.25">
      <c r="A1599" s="3" t="s">
        <v>21994</v>
      </c>
      <c r="C1599" s="5">
        <f>SUM(C1582:C1598)</f>
        <v>179169</v>
      </c>
      <c r="D1599" s="5">
        <f>SUM(D1582:D1598)</f>
        <v>186654</v>
      </c>
      <c r="E1599" s="4"/>
    </row>
    <row r="1600" spans="1:5" x14ac:dyDescent="0.25">
      <c r="A1600" t="s">
        <v>6218</v>
      </c>
      <c r="B1600" t="s">
        <v>6219</v>
      </c>
      <c r="C1600" s="6">
        <v>600</v>
      </c>
      <c r="D1600" s="6">
        <v>600</v>
      </c>
    </row>
    <row r="1601" spans="1:5" x14ac:dyDescent="0.25">
      <c r="A1601" t="s">
        <v>6220</v>
      </c>
      <c r="B1601" t="s">
        <v>6221</v>
      </c>
      <c r="C1601" s="6">
        <v>5500</v>
      </c>
      <c r="D1601" s="6">
        <v>5500</v>
      </c>
      <c r="E1601" s="2" t="s">
        <v>6222</v>
      </c>
    </row>
    <row r="1602" spans="1:5" x14ac:dyDescent="0.25">
      <c r="A1602" t="s">
        <v>6223</v>
      </c>
      <c r="B1602" t="s">
        <v>6224</v>
      </c>
      <c r="C1602" s="6">
        <v>1900</v>
      </c>
      <c r="D1602" s="6">
        <v>1900</v>
      </c>
    </row>
    <row r="1603" spans="1:5" x14ac:dyDescent="0.25">
      <c r="A1603" t="s">
        <v>6225</v>
      </c>
      <c r="B1603" t="s">
        <v>6226</v>
      </c>
      <c r="C1603" s="6">
        <v>250</v>
      </c>
      <c r="D1603" s="6">
        <v>0</v>
      </c>
    </row>
    <row r="1604" spans="1:5" x14ac:dyDescent="0.25">
      <c r="A1604" t="s">
        <v>6227</v>
      </c>
      <c r="B1604" t="s">
        <v>6228</v>
      </c>
      <c r="C1604" s="6">
        <v>35</v>
      </c>
      <c r="D1604" s="6">
        <v>35</v>
      </c>
    </row>
    <row r="1605" spans="1:5" x14ac:dyDescent="0.25">
      <c r="A1605" t="s">
        <v>6231</v>
      </c>
      <c r="B1605" t="s">
        <v>6232</v>
      </c>
      <c r="C1605" s="6">
        <v>250</v>
      </c>
      <c r="D1605" s="6">
        <v>0</v>
      </c>
    </row>
    <row r="1606" spans="1:5" x14ac:dyDescent="0.25">
      <c r="A1606" t="s">
        <v>6233</v>
      </c>
      <c r="B1606" t="s">
        <v>6234</v>
      </c>
      <c r="C1606" s="6">
        <v>0</v>
      </c>
      <c r="D1606" s="6">
        <v>600</v>
      </c>
      <c r="E1606" s="2" t="s">
        <v>6235</v>
      </c>
    </row>
    <row r="1607" spans="1:5" x14ac:dyDescent="0.25">
      <c r="A1607" t="s">
        <v>6238</v>
      </c>
      <c r="B1607" t="s">
        <v>6239</v>
      </c>
      <c r="C1607" s="6">
        <v>0</v>
      </c>
      <c r="D1607" s="6">
        <v>600</v>
      </c>
      <c r="E1607" s="2" t="s">
        <v>6240</v>
      </c>
    </row>
    <row r="1608" spans="1:5" ht="30" x14ac:dyDescent="0.25">
      <c r="A1608" t="s">
        <v>6241</v>
      </c>
      <c r="B1608" t="s">
        <v>6242</v>
      </c>
      <c r="C1608" s="6">
        <v>150</v>
      </c>
      <c r="D1608" s="6">
        <v>150</v>
      </c>
      <c r="E1608" s="2" t="s">
        <v>6243</v>
      </c>
    </row>
    <row r="1609" spans="1:5" x14ac:dyDescent="0.25">
      <c r="A1609" t="s">
        <v>6244</v>
      </c>
      <c r="B1609" t="s">
        <v>6245</v>
      </c>
      <c r="C1609" s="6">
        <v>400</v>
      </c>
      <c r="D1609" s="6">
        <v>400</v>
      </c>
    </row>
    <row r="1610" spans="1:5" x14ac:dyDescent="0.25">
      <c r="A1610" t="s">
        <v>6248</v>
      </c>
      <c r="B1610" t="s">
        <v>6249</v>
      </c>
      <c r="C1610" s="6">
        <v>275</v>
      </c>
      <c r="D1610" s="6">
        <v>275</v>
      </c>
      <c r="E1610" s="2" t="s">
        <v>6250</v>
      </c>
    </row>
    <row r="1611" spans="1:5" x14ac:dyDescent="0.25">
      <c r="A1611" t="s">
        <v>6255</v>
      </c>
      <c r="B1611" t="s">
        <v>6256</v>
      </c>
      <c r="C1611" s="6">
        <v>1120</v>
      </c>
      <c r="D1611" s="6">
        <v>1730</v>
      </c>
      <c r="E1611" s="2" t="s">
        <v>6257</v>
      </c>
    </row>
    <row r="1612" spans="1:5" x14ac:dyDescent="0.25">
      <c r="A1612" t="s">
        <v>6258</v>
      </c>
      <c r="B1612" t="s">
        <v>6259</v>
      </c>
      <c r="C1612" s="6">
        <v>2334</v>
      </c>
      <c r="D1612" s="6">
        <v>2573</v>
      </c>
      <c r="E1612" s="2" t="s">
        <v>6260</v>
      </c>
    </row>
    <row r="1613" spans="1:5" x14ac:dyDescent="0.25">
      <c r="A1613" t="s">
        <v>6261</v>
      </c>
      <c r="B1613" t="s">
        <v>6262</v>
      </c>
      <c r="C1613" s="6">
        <v>900</v>
      </c>
      <c r="D1613" s="6">
        <v>900</v>
      </c>
    </row>
    <row r="1614" spans="1:5" x14ac:dyDescent="0.25">
      <c r="A1614" t="s">
        <v>6275</v>
      </c>
      <c r="B1614" t="s">
        <v>6276</v>
      </c>
      <c r="C1614" s="6">
        <v>349</v>
      </c>
      <c r="D1614" s="6">
        <v>349</v>
      </c>
    </row>
    <row r="1615" spans="1:5" x14ac:dyDescent="0.25">
      <c r="A1615" t="s">
        <v>6285</v>
      </c>
      <c r="B1615" t="s">
        <v>6286</v>
      </c>
      <c r="C1615" s="6">
        <v>500</v>
      </c>
      <c r="D1615" s="6">
        <v>400</v>
      </c>
    </row>
    <row r="1616" spans="1:5" x14ac:dyDescent="0.25">
      <c r="A1616" t="s">
        <v>6289</v>
      </c>
      <c r="B1616" t="s">
        <v>6290</v>
      </c>
      <c r="C1616" s="6">
        <v>90397</v>
      </c>
      <c r="D1616" s="6">
        <v>94916</v>
      </c>
    </row>
    <row r="1617" spans="1:5" x14ac:dyDescent="0.25">
      <c r="A1617" t="s">
        <v>6291</v>
      </c>
      <c r="B1617" t="s">
        <v>6292</v>
      </c>
      <c r="C1617" s="6">
        <v>0</v>
      </c>
      <c r="D1617" s="6">
        <v>2334</v>
      </c>
    </row>
    <row r="1618" spans="1:5" x14ac:dyDescent="0.25">
      <c r="A1618" t="s">
        <v>6293</v>
      </c>
      <c r="B1618" t="s">
        <v>6294</v>
      </c>
      <c r="C1618" s="6">
        <v>27076</v>
      </c>
      <c r="D1618" s="6">
        <v>59517</v>
      </c>
    </row>
    <row r="1619" spans="1:5" x14ac:dyDescent="0.25">
      <c r="A1619" t="s">
        <v>6297</v>
      </c>
      <c r="B1619" t="s">
        <v>6298</v>
      </c>
      <c r="C1619" s="6">
        <v>8930</v>
      </c>
      <c r="D1619" s="6">
        <v>8037</v>
      </c>
    </row>
    <row r="1620" spans="1:5" x14ac:dyDescent="0.25">
      <c r="A1620" t="s">
        <v>6301</v>
      </c>
      <c r="B1620" t="s">
        <v>6302</v>
      </c>
      <c r="C1620" s="6">
        <v>3167</v>
      </c>
      <c r="D1620" s="6">
        <v>3328</v>
      </c>
    </row>
    <row r="1621" spans="1:5" x14ac:dyDescent="0.25">
      <c r="A1621" t="s">
        <v>6305</v>
      </c>
      <c r="B1621" t="s">
        <v>6306</v>
      </c>
      <c r="C1621" s="6">
        <v>3512</v>
      </c>
      <c r="D1621" s="6">
        <v>6244</v>
      </c>
    </row>
    <row r="1622" spans="1:5" x14ac:dyDescent="0.25">
      <c r="A1622" t="s">
        <v>6307</v>
      </c>
      <c r="B1622" t="s">
        <v>6308</v>
      </c>
      <c r="C1622" s="6">
        <v>3842</v>
      </c>
      <c r="D1622" s="6">
        <v>4058</v>
      </c>
    </row>
    <row r="1623" spans="1:5" x14ac:dyDescent="0.25">
      <c r="A1623" t="s">
        <v>6309</v>
      </c>
      <c r="B1623" t="s">
        <v>6310</v>
      </c>
      <c r="C1623" s="6">
        <v>5247</v>
      </c>
      <c r="D1623" s="6">
        <v>5297</v>
      </c>
    </row>
    <row r="1624" spans="1:5" s="3" customFormat="1" x14ac:dyDescent="0.25">
      <c r="A1624" s="3" t="s">
        <v>21995</v>
      </c>
      <c r="C1624" s="5">
        <f>SUM(C1600:C1623)</f>
        <v>156734</v>
      </c>
      <c r="D1624" s="5">
        <f>SUM(D1600:D1623)</f>
        <v>199743</v>
      </c>
      <c r="E1624" s="4"/>
    </row>
    <row r="1625" spans="1:5" ht="45" x14ac:dyDescent="0.25">
      <c r="A1625" t="s">
        <v>6313</v>
      </c>
      <c r="B1625" t="s">
        <v>6314</v>
      </c>
      <c r="C1625" s="6">
        <v>550</v>
      </c>
      <c r="D1625" s="6">
        <v>550</v>
      </c>
      <c r="E1625" s="2" t="s">
        <v>6315</v>
      </c>
    </row>
    <row r="1626" spans="1:5" ht="180" x14ac:dyDescent="0.25">
      <c r="A1626" t="s">
        <v>6316</v>
      </c>
      <c r="B1626" t="s">
        <v>6317</v>
      </c>
      <c r="C1626" s="6">
        <v>1600</v>
      </c>
      <c r="D1626" s="6">
        <v>1600</v>
      </c>
      <c r="E1626" s="2" t="s">
        <v>6318</v>
      </c>
    </row>
    <row r="1627" spans="1:5" ht="75" x14ac:dyDescent="0.25">
      <c r="A1627" t="s">
        <v>6319</v>
      </c>
      <c r="B1627" t="s">
        <v>6320</v>
      </c>
      <c r="C1627" s="6">
        <v>2800</v>
      </c>
      <c r="D1627" s="6">
        <v>2300</v>
      </c>
      <c r="E1627" s="2" t="s">
        <v>6321</v>
      </c>
    </row>
    <row r="1628" spans="1:5" ht="60" x14ac:dyDescent="0.25">
      <c r="A1628" t="s">
        <v>6322</v>
      </c>
      <c r="B1628" t="s">
        <v>6323</v>
      </c>
      <c r="C1628" s="6">
        <v>0</v>
      </c>
      <c r="D1628" s="6">
        <v>400</v>
      </c>
      <c r="E1628" s="2" t="s">
        <v>6324</v>
      </c>
    </row>
    <row r="1629" spans="1:5" ht="30" x14ac:dyDescent="0.25">
      <c r="A1629" t="s">
        <v>6325</v>
      </c>
      <c r="B1629" t="s">
        <v>6326</v>
      </c>
      <c r="C1629" s="6">
        <v>30</v>
      </c>
      <c r="D1629" s="6">
        <v>30</v>
      </c>
      <c r="E1629" s="2" t="s">
        <v>6327</v>
      </c>
    </row>
    <row r="1630" spans="1:5" ht="45" x14ac:dyDescent="0.25">
      <c r="A1630" t="s">
        <v>6330</v>
      </c>
      <c r="B1630" t="s">
        <v>6331</v>
      </c>
      <c r="C1630" s="6">
        <v>250</v>
      </c>
      <c r="D1630" s="6">
        <v>400</v>
      </c>
      <c r="E1630" s="2" t="s">
        <v>6332</v>
      </c>
    </row>
    <row r="1631" spans="1:5" ht="30" x14ac:dyDescent="0.25">
      <c r="A1631" t="s">
        <v>6333</v>
      </c>
      <c r="B1631" t="s">
        <v>6334</v>
      </c>
      <c r="C1631" s="6">
        <v>200</v>
      </c>
      <c r="D1631" s="6">
        <v>200</v>
      </c>
      <c r="E1631" s="2" t="s">
        <v>6335</v>
      </c>
    </row>
    <row r="1632" spans="1:5" ht="90" x14ac:dyDescent="0.25">
      <c r="A1632" t="s">
        <v>6338</v>
      </c>
      <c r="B1632" t="s">
        <v>6339</v>
      </c>
      <c r="C1632" s="6">
        <v>0</v>
      </c>
      <c r="D1632" s="6">
        <v>350</v>
      </c>
      <c r="E1632" s="2" t="s">
        <v>6340</v>
      </c>
    </row>
    <row r="1633" spans="1:5" ht="75" x14ac:dyDescent="0.25">
      <c r="A1633" t="s">
        <v>6341</v>
      </c>
      <c r="B1633" t="s">
        <v>6342</v>
      </c>
      <c r="C1633" s="6">
        <v>150</v>
      </c>
      <c r="D1633" s="6">
        <v>838</v>
      </c>
      <c r="E1633" s="2" t="s">
        <v>6343</v>
      </c>
    </row>
    <row r="1634" spans="1:5" ht="105" x14ac:dyDescent="0.25">
      <c r="A1634" t="s">
        <v>6348</v>
      </c>
      <c r="B1634" t="s">
        <v>6349</v>
      </c>
      <c r="C1634" s="6">
        <v>3200</v>
      </c>
      <c r="D1634" s="6">
        <v>2800</v>
      </c>
      <c r="E1634" s="2" t="s">
        <v>6350</v>
      </c>
    </row>
    <row r="1635" spans="1:5" ht="135" x14ac:dyDescent="0.25">
      <c r="A1635" t="s">
        <v>6353</v>
      </c>
      <c r="B1635" t="s">
        <v>6354</v>
      </c>
      <c r="C1635" s="6">
        <v>12600</v>
      </c>
      <c r="D1635" s="6">
        <v>11600</v>
      </c>
      <c r="E1635" s="2" t="s">
        <v>6355</v>
      </c>
    </row>
    <row r="1636" spans="1:5" ht="60" x14ac:dyDescent="0.25">
      <c r="A1636" t="s">
        <v>6358</v>
      </c>
      <c r="B1636" t="s">
        <v>6359</v>
      </c>
      <c r="C1636" s="6">
        <v>4070</v>
      </c>
      <c r="D1636" s="6">
        <v>3770</v>
      </c>
      <c r="E1636" s="2" t="s">
        <v>6360</v>
      </c>
    </row>
    <row r="1637" spans="1:5" ht="75" x14ac:dyDescent="0.25">
      <c r="A1637" t="s">
        <v>6363</v>
      </c>
      <c r="B1637" t="s">
        <v>6364</v>
      </c>
      <c r="C1637" s="6">
        <v>750</v>
      </c>
      <c r="D1637" s="6">
        <v>800</v>
      </c>
      <c r="E1637" s="2" t="s">
        <v>6365</v>
      </c>
    </row>
    <row r="1638" spans="1:5" ht="45" x14ac:dyDescent="0.25">
      <c r="A1638" t="s">
        <v>6368</v>
      </c>
      <c r="B1638" t="s">
        <v>6369</v>
      </c>
      <c r="C1638" s="6">
        <v>0</v>
      </c>
      <c r="D1638" s="6">
        <v>1000</v>
      </c>
      <c r="E1638" s="2" t="s">
        <v>6370</v>
      </c>
    </row>
    <row r="1639" spans="1:5" ht="60" x14ac:dyDescent="0.25">
      <c r="A1639" t="s">
        <v>6381</v>
      </c>
      <c r="B1639" t="s">
        <v>6382</v>
      </c>
      <c r="C1639" s="6">
        <v>3750</v>
      </c>
      <c r="D1639" s="6">
        <v>3600</v>
      </c>
      <c r="E1639" s="2" t="s">
        <v>6383</v>
      </c>
    </row>
    <row r="1640" spans="1:5" x14ac:dyDescent="0.25">
      <c r="A1640" t="s">
        <v>6384</v>
      </c>
      <c r="B1640" t="s">
        <v>6385</v>
      </c>
      <c r="C1640" s="6">
        <v>1058</v>
      </c>
      <c r="D1640" s="6">
        <v>776</v>
      </c>
      <c r="E1640" s="2" t="s">
        <v>947</v>
      </c>
    </row>
    <row r="1641" spans="1:5" ht="120" x14ac:dyDescent="0.25">
      <c r="A1641" t="s">
        <v>6394</v>
      </c>
      <c r="B1641" t="s">
        <v>6395</v>
      </c>
      <c r="C1641" s="6">
        <v>3500</v>
      </c>
      <c r="D1641" s="6">
        <v>3500</v>
      </c>
      <c r="E1641" s="2" t="s">
        <v>6396</v>
      </c>
    </row>
    <row r="1642" spans="1:5" ht="45" x14ac:dyDescent="0.25">
      <c r="A1642" t="s">
        <v>6397</v>
      </c>
      <c r="B1642" t="s">
        <v>6398</v>
      </c>
      <c r="C1642" s="6">
        <v>5500</v>
      </c>
      <c r="D1642" s="6">
        <v>5500</v>
      </c>
      <c r="E1642" s="2" t="s">
        <v>6399</v>
      </c>
    </row>
    <row r="1643" spans="1:5" x14ac:dyDescent="0.25">
      <c r="A1643" t="s">
        <v>6402</v>
      </c>
      <c r="B1643" t="s">
        <v>6403</v>
      </c>
      <c r="C1643" s="6">
        <v>234529</v>
      </c>
      <c r="D1643" s="6">
        <v>242549</v>
      </c>
    </row>
    <row r="1644" spans="1:5" ht="30" x14ac:dyDescent="0.25">
      <c r="A1644" t="s">
        <v>6404</v>
      </c>
      <c r="B1644" t="s">
        <v>6405</v>
      </c>
      <c r="C1644" s="6">
        <v>31752</v>
      </c>
      <c r="D1644" s="6">
        <v>28000</v>
      </c>
      <c r="E1644" s="2" t="s">
        <v>6406</v>
      </c>
    </row>
    <row r="1645" spans="1:5" ht="45" x14ac:dyDescent="0.25">
      <c r="A1645" t="s">
        <v>6407</v>
      </c>
      <c r="B1645" t="s">
        <v>6408</v>
      </c>
      <c r="C1645" s="6">
        <v>55086</v>
      </c>
      <c r="D1645" s="6">
        <v>55000</v>
      </c>
      <c r="E1645" s="2" t="s">
        <v>6409</v>
      </c>
    </row>
    <row r="1646" spans="1:5" x14ac:dyDescent="0.25">
      <c r="A1646" t="s">
        <v>6412</v>
      </c>
      <c r="B1646" t="s">
        <v>6413</v>
      </c>
      <c r="C1646" s="6">
        <v>8930</v>
      </c>
      <c r="D1646" s="6">
        <v>8038</v>
      </c>
    </row>
    <row r="1647" spans="1:5" x14ac:dyDescent="0.25">
      <c r="A1647" t="s">
        <v>6414</v>
      </c>
      <c r="B1647" t="s">
        <v>6415</v>
      </c>
      <c r="C1647" s="6">
        <v>6667</v>
      </c>
      <c r="D1647" s="6">
        <v>0</v>
      </c>
    </row>
    <row r="1648" spans="1:5" x14ac:dyDescent="0.25">
      <c r="A1648" t="s">
        <v>6418</v>
      </c>
      <c r="B1648" t="s">
        <v>6419</v>
      </c>
      <c r="C1648" s="6">
        <v>10173</v>
      </c>
      <c r="D1648" s="6">
        <v>10002</v>
      </c>
    </row>
    <row r="1649" spans="1:5" x14ac:dyDescent="0.25">
      <c r="A1649" t="s">
        <v>6420</v>
      </c>
      <c r="B1649" t="s">
        <v>6421</v>
      </c>
      <c r="C1649" s="6">
        <v>9226</v>
      </c>
      <c r="D1649" s="6">
        <v>9988</v>
      </c>
    </row>
    <row r="1650" spans="1:5" x14ac:dyDescent="0.25">
      <c r="A1650" t="s">
        <v>6422</v>
      </c>
      <c r="B1650" t="s">
        <v>6423</v>
      </c>
      <c r="C1650" s="6">
        <v>19878</v>
      </c>
      <c r="D1650" s="6">
        <v>19962</v>
      </c>
    </row>
    <row r="1651" spans="1:5" s="3" customFormat="1" x14ac:dyDescent="0.25">
      <c r="A1651" s="3" t="s">
        <v>21996</v>
      </c>
      <c r="C1651" s="5">
        <f>SUM(C1625:C1650)</f>
        <v>416249</v>
      </c>
      <c r="D1651" s="5">
        <f>SUM(D1625:D1650)</f>
        <v>413553</v>
      </c>
      <c r="E1651" s="4"/>
    </row>
    <row r="1652" spans="1:5" ht="30" x14ac:dyDescent="0.25">
      <c r="A1652" t="s">
        <v>6426</v>
      </c>
      <c r="B1652" t="s">
        <v>6427</v>
      </c>
      <c r="C1652" s="6">
        <v>850</v>
      </c>
      <c r="D1652" s="6">
        <v>700</v>
      </c>
      <c r="E1652" s="2" t="s">
        <v>6428</v>
      </c>
    </row>
    <row r="1653" spans="1:5" ht="90" x14ac:dyDescent="0.25">
      <c r="A1653" t="s">
        <v>6429</v>
      </c>
      <c r="B1653" t="s">
        <v>6430</v>
      </c>
      <c r="C1653" s="6">
        <v>4160</v>
      </c>
      <c r="D1653" s="6">
        <v>4160</v>
      </c>
      <c r="E1653" s="2" t="s">
        <v>6431</v>
      </c>
    </row>
    <row r="1654" spans="1:5" ht="75" x14ac:dyDescent="0.25">
      <c r="A1654" t="s">
        <v>6432</v>
      </c>
      <c r="B1654" t="s">
        <v>6433</v>
      </c>
      <c r="C1654" s="6">
        <v>3500</v>
      </c>
      <c r="D1654" s="6">
        <v>2500</v>
      </c>
      <c r="E1654" s="2" t="s">
        <v>6434</v>
      </c>
    </row>
    <row r="1655" spans="1:5" ht="45" x14ac:dyDescent="0.25">
      <c r="A1655" t="s">
        <v>6435</v>
      </c>
      <c r="B1655" t="s">
        <v>6436</v>
      </c>
      <c r="C1655" s="6">
        <v>600</v>
      </c>
      <c r="D1655" s="6">
        <v>600</v>
      </c>
      <c r="E1655" s="2" t="s">
        <v>6437</v>
      </c>
    </row>
    <row r="1656" spans="1:5" ht="30" x14ac:dyDescent="0.25">
      <c r="A1656" t="s">
        <v>6438</v>
      </c>
      <c r="B1656" t="s">
        <v>6439</v>
      </c>
      <c r="C1656" s="6">
        <v>850</v>
      </c>
      <c r="D1656" s="6">
        <v>50</v>
      </c>
      <c r="E1656" s="2" t="s">
        <v>6440</v>
      </c>
    </row>
    <row r="1657" spans="1:5" x14ac:dyDescent="0.25">
      <c r="A1657" t="s">
        <v>6443</v>
      </c>
      <c r="B1657" t="s">
        <v>6444</v>
      </c>
      <c r="C1657" s="6">
        <v>250</v>
      </c>
      <c r="D1657" s="6">
        <v>250</v>
      </c>
      <c r="E1657" s="2" t="s">
        <v>6445</v>
      </c>
    </row>
    <row r="1658" spans="1:5" ht="30" x14ac:dyDescent="0.25">
      <c r="A1658" t="s">
        <v>6446</v>
      </c>
      <c r="B1658" t="s">
        <v>6447</v>
      </c>
      <c r="C1658" s="6">
        <v>350</v>
      </c>
      <c r="D1658" s="6">
        <v>300</v>
      </c>
      <c r="E1658" s="2" t="s">
        <v>6448</v>
      </c>
    </row>
    <row r="1659" spans="1:5" ht="45" x14ac:dyDescent="0.25">
      <c r="A1659" t="s">
        <v>6451</v>
      </c>
      <c r="B1659" t="s">
        <v>6452</v>
      </c>
      <c r="C1659" s="6">
        <v>0</v>
      </c>
      <c r="D1659" s="6">
        <v>600</v>
      </c>
      <c r="E1659" s="2" t="s">
        <v>6453</v>
      </c>
    </row>
    <row r="1660" spans="1:5" ht="30" x14ac:dyDescent="0.25">
      <c r="A1660" t="s">
        <v>6454</v>
      </c>
      <c r="B1660" t="s">
        <v>6455</v>
      </c>
      <c r="C1660" s="6">
        <v>150</v>
      </c>
      <c r="D1660" s="6">
        <v>250</v>
      </c>
      <c r="E1660" s="2" t="s">
        <v>6456</v>
      </c>
    </row>
    <row r="1661" spans="1:5" ht="60" x14ac:dyDescent="0.25">
      <c r="A1661" t="s">
        <v>6465</v>
      </c>
      <c r="B1661" t="s">
        <v>6466</v>
      </c>
      <c r="C1661" s="6">
        <v>5000</v>
      </c>
      <c r="D1661" s="6">
        <v>2500</v>
      </c>
      <c r="E1661" s="2" t="s">
        <v>6467</v>
      </c>
    </row>
    <row r="1662" spans="1:5" ht="90" x14ac:dyDescent="0.25">
      <c r="A1662" t="s">
        <v>6470</v>
      </c>
      <c r="B1662" t="s">
        <v>6471</v>
      </c>
      <c r="C1662" s="6">
        <v>5550</v>
      </c>
      <c r="D1662" s="6">
        <v>3000</v>
      </c>
      <c r="E1662" s="2" t="s">
        <v>6472</v>
      </c>
    </row>
    <row r="1663" spans="1:5" ht="45" x14ac:dyDescent="0.25">
      <c r="A1663" t="s">
        <v>6473</v>
      </c>
      <c r="B1663" t="s">
        <v>6474</v>
      </c>
      <c r="C1663" s="6">
        <v>624</v>
      </c>
      <c r="D1663" s="6">
        <v>500</v>
      </c>
      <c r="E1663" s="2" t="s">
        <v>6475</v>
      </c>
    </row>
    <row r="1664" spans="1:5" ht="120" x14ac:dyDescent="0.25">
      <c r="A1664" t="s">
        <v>6488</v>
      </c>
      <c r="B1664" t="s">
        <v>6489</v>
      </c>
      <c r="C1664" s="6">
        <v>10680</v>
      </c>
      <c r="D1664" s="6">
        <v>9500</v>
      </c>
      <c r="E1664" s="2" t="s">
        <v>6490</v>
      </c>
    </row>
    <row r="1665" spans="1:5" ht="45" x14ac:dyDescent="0.25">
      <c r="A1665" t="s">
        <v>6491</v>
      </c>
      <c r="B1665" t="s">
        <v>6492</v>
      </c>
      <c r="C1665" s="6">
        <v>297</v>
      </c>
      <c r="D1665" s="6">
        <v>671</v>
      </c>
      <c r="E1665" s="2" t="s">
        <v>6493</v>
      </c>
    </row>
    <row r="1666" spans="1:5" ht="75" x14ac:dyDescent="0.25">
      <c r="A1666" t="s">
        <v>6502</v>
      </c>
      <c r="B1666" t="s">
        <v>6503</v>
      </c>
      <c r="C1666" s="6">
        <v>2088</v>
      </c>
      <c r="D1666" s="6">
        <v>3800</v>
      </c>
      <c r="E1666" s="2" t="s">
        <v>6504</v>
      </c>
    </row>
    <row r="1667" spans="1:5" ht="45" x14ac:dyDescent="0.25">
      <c r="A1667" t="s">
        <v>6505</v>
      </c>
      <c r="B1667" t="s">
        <v>6506</v>
      </c>
      <c r="C1667" s="6">
        <v>7100</v>
      </c>
      <c r="D1667" s="6">
        <v>7100</v>
      </c>
      <c r="E1667" s="2" t="s">
        <v>6507</v>
      </c>
    </row>
    <row r="1668" spans="1:5" x14ac:dyDescent="0.25">
      <c r="A1668" t="s">
        <v>6510</v>
      </c>
      <c r="B1668" t="s">
        <v>6511</v>
      </c>
      <c r="C1668" s="6">
        <v>181768</v>
      </c>
      <c r="D1668" s="6">
        <v>190856</v>
      </c>
    </row>
    <row r="1669" spans="1:5" ht="30" x14ac:dyDescent="0.25">
      <c r="A1669" t="s">
        <v>6512</v>
      </c>
      <c r="B1669" t="s">
        <v>6513</v>
      </c>
      <c r="C1669" s="6">
        <v>17043</v>
      </c>
      <c r="D1669" s="6">
        <v>18000</v>
      </c>
      <c r="E1669" s="2" t="s">
        <v>6514</v>
      </c>
    </row>
    <row r="1670" spans="1:5" ht="409.5" x14ac:dyDescent="0.25">
      <c r="A1670" t="s">
        <v>6515</v>
      </c>
      <c r="B1670" t="s">
        <v>6516</v>
      </c>
      <c r="C1670" s="6">
        <v>38532</v>
      </c>
      <c r="D1670" s="6">
        <v>68000</v>
      </c>
      <c r="E1670" s="2" t="s">
        <v>6517</v>
      </c>
    </row>
    <row r="1671" spans="1:5" x14ac:dyDescent="0.25">
      <c r="A1671" t="s">
        <v>6520</v>
      </c>
      <c r="B1671" t="s">
        <v>6521</v>
      </c>
      <c r="C1671" s="6">
        <v>8930</v>
      </c>
      <c r="D1671" s="6">
        <v>8038</v>
      </c>
    </row>
    <row r="1672" spans="1:5" x14ac:dyDescent="0.25">
      <c r="A1672" t="s">
        <v>6524</v>
      </c>
      <c r="B1672" t="s">
        <v>6525</v>
      </c>
      <c r="C1672" s="6">
        <v>16127</v>
      </c>
      <c r="D1672" s="6">
        <v>8000</v>
      </c>
    </row>
    <row r="1673" spans="1:5" x14ac:dyDescent="0.25">
      <c r="A1673" t="s">
        <v>6528</v>
      </c>
      <c r="B1673" t="s">
        <v>6529</v>
      </c>
      <c r="C1673" s="6">
        <v>7133</v>
      </c>
      <c r="D1673" s="6">
        <v>9579</v>
      </c>
    </row>
    <row r="1674" spans="1:5" x14ac:dyDescent="0.25">
      <c r="A1674" t="s">
        <v>6530</v>
      </c>
      <c r="B1674" t="s">
        <v>6531</v>
      </c>
      <c r="C1674" s="6">
        <v>7698</v>
      </c>
      <c r="D1674" s="6">
        <v>8037</v>
      </c>
    </row>
    <row r="1675" spans="1:5" x14ac:dyDescent="0.25">
      <c r="A1675" t="s">
        <v>6532</v>
      </c>
      <c r="B1675" t="s">
        <v>6533</v>
      </c>
      <c r="C1675" s="6">
        <v>12118</v>
      </c>
      <c r="D1675" s="6">
        <v>13998</v>
      </c>
    </row>
    <row r="1676" spans="1:5" ht="240" x14ac:dyDescent="0.25">
      <c r="A1676" t="s">
        <v>6534</v>
      </c>
      <c r="B1676" t="s">
        <v>6535</v>
      </c>
      <c r="C1676" s="6">
        <v>0</v>
      </c>
      <c r="D1676" s="6">
        <v>65000</v>
      </c>
      <c r="E1676" s="2" t="s">
        <v>6536</v>
      </c>
    </row>
    <row r="1677" spans="1:5" s="3" customFormat="1" x14ac:dyDescent="0.25">
      <c r="A1677" s="3" t="s">
        <v>21997</v>
      </c>
      <c r="C1677" s="5">
        <f>SUM(C1652:C1676)</f>
        <v>331398</v>
      </c>
      <c r="D1677" s="5">
        <f>SUM(D1652:D1676)</f>
        <v>425989</v>
      </c>
      <c r="E1677" s="4"/>
    </row>
    <row r="1678" spans="1:5" x14ac:dyDescent="0.25">
      <c r="A1678" t="s">
        <v>6537</v>
      </c>
      <c r="B1678" t="s">
        <v>6538</v>
      </c>
      <c r="C1678" s="6">
        <v>200</v>
      </c>
      <c r="D1678" s="6">
        <v>0</v>
      </c>
    </row>
    <row r="1679" spans="1:5" x14ac:dyDescent="0.25">
      <c r="A1679" t="s">
        <v>6549</v>
      </c>
      <c r="B1679" t="s">
        <v>6550</v>
      </c>
      <c r="C1679" s="6">
        <v>1000</v>
      </c>
      <c r="D1679" s="6">
        <v>0</v>
      </c>
    </row>
    <row r="1680" spans="1:5" x14ac:dyDescent="0.25">
      <c r="A1680" t="s">
        <v>6603</v>
      </c>
      <c r="B1680" t="s">
        <v>6604</v>
      </c>
      <c r="C1680" s="6">
        <v>103397</v>
      </c>
      <c r="D1680" s="6">
        <v>0</v>
      </c>
    </row>
    <row r="1681" spans="1:5" x14ac:dyDescent="0.25">
      <c r="A1681" t="s">
        <v>6607</v>
      </c>
      <c r="B1681" t="s">
        <v>6608</v>
      </c>
      <c r="C1681" s="6">
        <v>8892</v>
      </c>
      <c r="D1681" s="6">
        <v>0</v>
      </c>
    </row>
    <row r="1682" spans="1:5" x14ac:dyDescent="0.25">
      <c r="A1682" t="s">
        <v>6615</v>
      </c>
      <c r="B1682" t="s">
        <v>6616</v>
      </c>
      <c r="C1682" s="6">
        <v>1000</v>
      </c>
      <c r="D1682" s="6">
        <v>0</v>
      </c>
    </row>
    <row r="1683" spans="1:5" x14ac:dyDescent="0.25">
      <c r="A1683" t="s">
        <v>6619</v>
      </c>
      <c r="B1683" t="s">
        <v>6620</v>
      </c>
      <c r="C1683" s="6">
        <v>2179</v>
      </c>
      <c r="D1683" s="6">
        <v>0</v>
      </c>
    </row>
    <row r="1684" spans="1:5" x14ac:dyDescent="0.25">
      <c r="A1684" t="s">
        <v>6621</v>
      </c>
      <c r="B1684" t="s">
        <v>6622</v>
      </c>
      <c r="C1684" s="6">
        <v>3877</v>
      </c>
      <c r="D1684" s="6">
        <v>0</v>
      </c>
    </row>
    <row r="1685" spans="1:5" x14ac:dyDescent="0.25">
      <c r="A1685" t="s">
        <v>6623</v>
      </c>
      <c r="B1685" t="s">
        <v>6624</v>
      </c>
      <c r="C1685" s="6">
        <v>4404</v>
      </c>
      <c r="D1685" s="6">
        <v>0</v>
      </c>
    </row>
    <row r="1686" spans="1:5" x14ac:dyDescent="0.25">
      <c r="A1686" t="s">
        <v>6625</v>
      </c>
      <c r="B1686" t="s">
        <v>6626</v>
      </c>
      <c r="C1686" s="6">
        <v>0</v>
      </c>
      <c r="D1686" s="6">
        <v>0</v>
      </c>
    </row>
    <row r="1687" spans="1:5" s="3" customFormat="1" x14ac:dyDescent="0.25">
      <c r="A1687" s="28" t="s">
        <v>21998</v>
      </c>
      <c r="C1687" s="5">
        <f>SUM(C1678:C1686)</f>
        <v>124949</v>
      </c>
      <c r="D1687" s="5">
        <f>SUM(D1678:D1686)</f>
        <v>0</v>
      </c>
      <c r="E1687" s="4"/>
    </row>
    <row r="1688" spans="1:5" ht="30" x14ac:dyDescent="0.25">
      <c r="A1688" t="s">
        <v>6627</v>
      </c>
      <c r="B1688" t="s">
        <v>6628</v>
      </c>
      <c r="C1688" s="6">
        <v>0</v>
      </c>
      <c r="D1688" s="6">
        <v>350</v>
      </c>
      <c r="E1688" s="2" t="s">
        <v>6629</v>
      </c>
    </row>
    <row r="1689" spans="1:5" ht="30" x14ac:dyDescent="0.25">
      <c r="A1689" t="s">
        <v>6630</v>
      </c>
      <c r="B1689" t="s">
        <v>6631</v>
      </c>
      <c r="C1689" s="6">
        <v>0</v>
      </c>
      <c r="D1689" s="6">
        <v>2080</v>
      </c>
      <c r="E1689" s="2" t="s">
        <v>6629</v>
      </c>
    </row>
    <row r="1690" spans="1:5" ht="30" x14ac:dyDescent="0.25">
      <c r="A1690" t="s">
        <v>6632</v>
      </c>
      <c r="B1690" t="s">
        <v>6633</v>
      </c>
      <c r="C1690" s="6">
        <v>0</v>
      </c>
      <c r="D1690" s="6">
        <v>1750</v>
      </c>
      <c r="E1690" s="2" t="s">
        <v>6629</v>
      </c>
    </row>
    <row r="1691" spans="1:5" ht="45" x14ac:dyDescent="0.25">
      <c r="A1691" t="s">
        <v>6634</v>
      </c>
      <c r="B1691" t="s">
        <v>6635</v>
      </c>
      <c r="C1691" s="6">
        <v>0</v>
      </c>
      <c r="D1691" s="6">
        <v>900</v>
      </c>
      <c r="E1691" s="2" t="s">
        <v>6636</v>
      </c>
    </row>
    <row r="1692" spans="1:5" x14ac:dyDescent="0.25">
      <c r="A1692" t="s">
        <v>6637</v>
      </c>
      <c r="B1692" t="s">
        <v>6638</v>
      </c>
      <c r="C1692" s="6">
        <v>0</v>
      </c>
      <c r="D1692" s="6">
        <v>425</v>
      </c>
      <c r="E1692" s="2" t="s">
        <v>6639</v>
      </c>
    </row>
    <row r="1693" spans="1:5" ht="45" x14ac:dyDescent="0.25">
      <c r="A1693" t="s">
        <v>6640</v>
      </c>
      <c r="B1693" t="s">
        <v>6641</v>
      </c>
      <c r="C1693" s="6">
        <v>0</v>
      </c>
      <c r="D1693" s="6">
        <v>3000</v>
      </c>
      <c r="E1693" s="2" t="s">
        <v>6642</v>
      </c>
    </row>
    <row r="1694" spans="1:5" x14ac:dyDescent="0.25">
      <c r="A1694" t="s">
        <v>6643</v>
      </c>
      <c r="B1694" t="s">
        <v>6644</v>
      </c>
      <c r="C1694" s="6">
        <v>0</v>
      </c>
      <c r="D1694" s="6">
        <v>2000</v>
      </c>
      <c r="E1694" s="2" t="s">
        <v>6645</v>
      </c>
    </row>
    <row r="1695" spans="1:5" x14ac:dyDescent="0.25">
      <c r="A1695" t="s">
        <v>6646</v>
      </c>
      <c r="B1695" t="s">
        <v>6647</v>
      </c>
      <c r="C1695" s="6">
        <v>0</v>
      </c>
      <c r="D1695" s="6">
        <v>175</v>
      </c>
      <c r="E1695" s="2" t="s">
        <v>6639</v>
      </c>
    </row>
    <row r="1696" spans="1:5" x14ac:dyDescent="0.25">
      <c r="A1696" t="s">
        <v>6648</v>
      </c>
      <c r="B1696" t="s">
        <v>6649</v>
      </c>
      <c r="C1696" s="6">
        <v>0</v>
      </c>
      <c r="D1696" s="6">
        <v>500</v>
      </c>
      <c r="E1696" s="2" t="s">
        <v>6650</v>
      </c>
    </row>
    <row r="1697" spans="1:5" ht="60" x14ac:dyDescent="0.25">
      <c r="A1697" t="s">
        <v>6651</v>
      </c>
      <c r="B1697" t="s">
        <v>6652</v>
      </c>
      <c r="C1697" s="6">
        <v>0</v>
      </c>
      <c r="D1697" s="6">
        <v>500</v>
      </c>
      <c r="E1697" s="2" t="s">
        <v>6653</v>
      </c>
    </row>
    <row r="1698" spans="1:5" x14ac:dyDescent="0.25">
      <c r="A1698" t="s">
        <v>6656</v>
      </c>
      <c r="B1698" t="s">
        <v>6657</v>
      </c>
      <c r="C1698" s="6">
        <v>0</v>
      </c>
      <c r="D1698" s="6">
        <v>400</v>
      </c>
    </row>
    <row r="1699" spans="1:5" ht="30" x14ac:dyDescent="0.25">
      <c r="A1699" t="s">
        <v>6664</v>
      </c>
      <c r="B1699" t="s">
        <v>6665</v>
      </c>
      <c r="C1699" s="6">
        <v>0</v>
      </c>
      <c r="D1699" s="6">
        <v>2500</v>
      </c>
      <c r="E1699" s="2" t="s">
        <v>6666</v>
      </c>
    </row>
    <row r="1700" spans="1:5" ht="30" x14ac:dyDescent="0.25">
      <c r="A1700" t="s">
        <v>6669</v>
      </c>
      <c r="B1700" t="s">
        <v>6670</v>
      </c>
      <c r="C1700" s="6">
        <v>0</v>
      </c>
      <c r="D1700" s="6">
        <v>4400</v>
      </c>
      <c r="E1700" s="2" t="s">
        <v>6671</v>
      </c>
    </row>
    <row r="1701" spans="1:5" x14ac:dyDescent="0.25">
      <c r="A1701" t="s">
        <v>6672</v>
      </c>
      <c r="B1701" t="s">
        <v>6673</v>
      </c>
      <c r="C1701" s="6">
        <v>0</v>
      </c>
      <c r="D1701" s="6">
        <v>312</v>
      </c>
      <c r="E1701" s="2" t="s">
        <v>6674</v>
      </c>
    </row>
    <row r="1702" spans="1:5" ht="30" x14ac:dyDescent="0.25">
      <c r="A1702" t="s">
        <v>6685</v>
      </c>
      <c r="B1702" t="s">
        <v>6686</v>
      </c>
      <c r="C1702" s="6">
        <v>0</v>
      </c>
      <c r="D1702" s="6">
        <v>5340</v>
      </c>
      <c r="E1702" s="2" t="s">
        <v>6687</v>
      </c>
    </row>
    <row r="1703" spans="1:5" ht="30" x14ac:dyDescent="0.25">
      <c r="A1703" t="s">
        <v>6698</v>
      </c>
      <c r="B1703" t="s">
        <v>6699</v>
      </c>
      <c r="C1703" s="6">
        <v>0</v>
      </c>
      <c r="D1703" s="6">
        <v>2500</v>
      </c>
      <c r="E1703" s="2" t="s">
        <v>6700</v>
      </c>
    </row>
    <row r="1704" spans="1:5" ht="30" x14ac:dyDescent="0.25">
      <c r="A1704" t="s">
        <v>6701</v>
      </c>
      <c r="B1704" t="s">
        <v>6702</v>
      </c>
      <c r="C1704" s="6">
        <v>0</v>
      </c>
      <c r="D1704" s="6">
        <v>3600</v>
      </c>
      <c r="E1704" s="2" t="s">
        <v>6703</v>
      </c>
    </row>
    <row r="1705" spans="1:5" x14ac:dyDescent="0.25">
      <c r="A1705" t="s">
        <v>6706</v>
      </c>
      <c r="B1705" t="s">
        <v>6707</v>
      </c>
      <c r="C1705" s="6">
        <v>0</v>
      </c>
      <c r="D1705" s="6">
        <v>108566</v>
      </c>
    </row>
    <row r="1706" spans="1:5" ht="75" x14ac:dyDescent="0.25">
      <c r="A1706" t="s">
        <v>6708</v>
      </c>
      <c r="B1706" t="s">
        <v>6709</v>
      </c>
      <c r="C1706" s="6">
        <v>0</v>
      </c>
      <c r="D1706" s="6">
        <v>18672</v>
      </c>
      <c r="E1706" s="2" t="s">
        <v>6710</v>
      </c>
    </row>
    <row r="1707" spans="1:5" ht="75" x14ac:dyDescent="0.25">
      <c r="A1707" t="s">
        <v>6711</v>
      </c>
      <c r="B1707" t="s">
        <v>6712</v>
      </c>
      <c r="C1707" s="6">
        <v>0</v>
      </c>
      <c r="D1707" s="6">
        <v>23340</v>
      </c>
      <c r="E1707" s="2" t="s">
        <v>6713</v>
      </c>
    </row>
    <row r="1708" spans="1:5" x14ac:dyDescent="0.25">
      <c r="A1708" t="s">
        <v>6714</v>
      </c>
      <c r="B1708" t="s">
        <v>6715</v>
      </c>
      <c r="C1708" s="6">
        <v>0</v>
      </c>
      <c r="D1708" s="6">
        <v>0</v>
      </c>
    </row>
    <row r="1709" spans="1:5" x14ac:dyDescent="0.25">
      <c r="A1709" t="s">
        <v>6720</v>
      </c>
      <c r="B1709" t="s">
        <v>6721</v>
      </c>
      <c r="C1709" s="6">
        <v>0</v>
      </c>
      <c r="D1709" s="6">
        <v>4480</v>
      </c>
      <c r="E1709" s="25" t="s">
        <v>6722</v>
      </c>
    </row>
    <row r="1710" spans="1:5" x14ac:dyDescent="0.25">
      <c r="A1710" t="s">
        <v>6723</v>
      </c>
      <c r="B1710" t="s">
        <v>6724</v>
      </c>
      <c r="C1710" s="6">
        <v>0</v>
      </c>
      <c r="D1710" s="6">
        <v>0</v>
      </c>
    </row>
    <row r="1711" spans="1:5" x14ac:dyDescent="0.25">
      <c r="A1711" t="s">
        <v>6725</v>
      </c>
      <c r="B1711" t="s">
        <v>6726</v>
      </c>
      <c r="C1711" s="6">
        <v>0</v>
      </c>
      <c r="D1711" s="6">
        <v>4788</v>
      </c>
    </row>
    <row r="1712" spans="1:5" x14ac:dyDescent="0.25">
      <c r="A1712" t="s">
        <v>6727</v>
      </c>
      <c r="B1712" t="s">
        <v>6728</v>
      </c>
      <c r="C1712" s="6">
        <v>0</v>
      </c>
      <c r="D1712" s="6">
        <v>4343</v>
      </c>
    </row>
    <row r="1713" spans="1:5" x14ac:dyDescent="0.25">
      <c r="A1713" t="s">
        <v>6729</v>
      </c>
      <c r="B1713" t="s">
        <v>6730</v>
      </c>
      <c r="C1713" s="6">
        <v>0</v>
      </c>
      <c r="D1713" s="6">
        <v>4456</v>
      </c>
    </row>
    <row r="1714" spans="1:5" ht="60" x14ac:dyDescent="0.25">
      <c r="A1714" t="s">
        <v>6731</v>
      </c>
      <c r="B1714" t="s">
        <v>6732</v>
      </c>
      <c r="C1714" s="6">
        <v>0</v>
      </c>
      <c r="D1714" s="6">
        <v>60000</v>
      </c>
      <c r="E1714" s="2" t="s">
        <v>6733</v>
      </c>
    </row>
    <row r="1715" spans="1:5" s="3" customFormat="1" x14ac:dyDescent="0.25">
      <c r="A1715" s="3" t="s">
        <v>21999</v>
      </c>
      <c r="C1715" s="5">
        <f>SUM(C1688:C1714)</f>
        <v>0</v>
      </c>
      <c r="D1715" s="5">
        <f>SUM(D1688:D1714)</f>
        <v>259377</v>
      </c>
      <c r="E1715" s="4"/>
    </row>
    <row r="1716" spans="1:5" ht="30" x14ac:dyDescent="0.25">
      <c r="A1716" t="s">
        <v>6734</v>
      </c>
      <c r="B1716" t="s">
        <v>6735</v>
      </c>
      <c r="C1716" s="6">
        <v>500</v>
      </c>
      <c r="D1716" s="6">
        <v>640</v>
      </c>
      <c r="E1716" s="2" t="s">
        <v>6736</v>
      </c>
    </row>
    <row r="1717" spans="1:5" ht="30" x14ac:dyDescent="0.25">
      <c r="A1717" t="s">
        <v>6737</v>
      </c>
      <c r="B1717" t="s">
        <v>6738</v>
      </c>
      <c r="C1717" s="6">
        <v>3000</v>
      </c>
      <c r="D1717" s="6">
        <v>3840</v>
      </c>
      <c r="E1717" s="2" t="s">
        <v>6736</v>
      </c>
    </row>
    <row r="1718" spans="1:5" x14ac:dyDescent="0.25">
      <c r="A1718" t="s">
        <v>6739</v>
      </c>
      <c r="B1718" t="s">
        <v>6740</v>
      </c>
      <c r="C1718" s="6">
        <v>1500</v>
      </c>
      <c r="D1718" s="6">
        <v>1500</v>
      </c>
    </row>
    <row r="1719" spans="1:5" x14ac:dyDescent="0.25">
      <c r="A1719" t="s">
        <v>6741</v>
      </c>
      <c r="B1719" t="s">
        <v>6742</v>
      </c>
      <c r="C1719" s="6">
        <v>500</v>
      </c>
      <c r="D1719" s="6">
        <v>500</v>
      </c>
    </row>
    <row r="1720" spans="1:5" x14ac:dyDescent="0.25">
      <c r="A1720" t="s">
        <v>6743</v>
      </c>
      <c r="B1720" t="s">
        <v>6744</v>
      </c>
      <c r="C1720" s="6">
        <v>500</v>
      </c>
      <c r="D1720" s="6">
        <v>100</v>
      </c>
    </row>
    <row r="1721" spans="1:5" ht="30" x14ac:dyDescent="0.25">
      <c r="A1721" t="s">
        <v>6745</v>
      </c>
      <c r="B1721" t="s">
        <v>6746</v>
      </c>
      <c r="C1721" s="6">
        <v>0</v>
      </c>
      <c r="D1721" s="6">
        <v>4500</v>
      </c>
      <c r="E1721" s="2" t="s">
        <v>6747</v>
      </c>
    </row>
    <row r="1722" spans="1:5" x14ac:dyDescent="0.25">
      <c r="A1722" t="s">
        <v>6748</v>
      </c>
      <c r="B1722" t="s">
        <v>6749</v>
      </c>
      <c r="C1722" s="6">
        <v>500</v>
      </c>
      <c r="D1722" s="6">
        <v>500</v>
      </c>
    </row>
    <row r="1723" spans="1:5" ht="30" x14ac:dyDescent="0.25">
      <c r="A1723" t="s">
        <v>6754</v>
      </c>
      <c r="B1723" t="s">
        <v>6755</v>
      </c>
      <c r="C1723" s="6">
        <v>0</v>
      </c>
      <c r="D1723" s="6">
        <v>200</v>
      </c>
      <c r="E1723" s="2" t="s">
        <v>6756</v>
      </c>
    </row>
    <row r="1724" spans="1:5" ht="75" x14ac:dyDescent="0.25">
      <c r="A1724" t="s">
        <v>6757</v>
      </c>
      <c r="B1724" t="s">
        <v>6758</v>
      </c>
      <c r="C1724" s="6">
        <v>5992</v>
      </c>
      <c r="D1724" s="6">
        <v>7536</v>
      </c>
      <c r="E1724" s="2" t="s">
        <v>6759</v>
      </c>
    </row>
    <row r="1725" spans="1:5" ht="75" x14ac:dyDescent="0.25">
      <c r="A1725" t="s">
        <v>6770</v>
      </c>
      <c r="B1725" t="s">
        <v>6771</v>
      </c>
      <c r="C1725" s="6">
        <v>3910</v>
      </c>
      <c r="D1725" s="6">
        <v>3720</v>
      </c>
      <c r="E1725" s="2" t="s">
        <v>6772</v>
      </c>
    </row>
    <row r="1726" spans="1:5" x14ac:dyDescent="0.25">
      <c r="A1726" t="s">
        <v>6773</v>
      </c>
      <c r="B1726" t="s">
        <v>6774</v>
      </c>
      <c r="C1726" s="6">
        <v>2250</v>
      </c>
      <c r="D1726" s="6">
        <v>2250</v>
      </c>
      <c r="E1726" s="2" t="s">
        <v>6775</v>
      </c>
    </row>
    <row r="1727" spans="1:5" ht="30" x14ac:dyDescent="0.25">
      <c r="A1727" t="s">
        <v>6778</v>
      </c>
      <c r="B1727" t="s">
        <v>6779</v>
      </c>
      <c r="C1727" s="6">
        <v>624</v>
      </c>
      <c r="D1727" s="6">
        <v>840</v>
      </c>
      <c r="E1727" s="2" t="s">
        <v>6736</v>
      </c>
    </row>
    <row r="1728" spans="1:5" x14ac:dyDescent="0.25">
      <c r="A1728" t="s">
        <v>6794</v>
      </c>
      <c r="B1728" t="s">
        <v>6795</v>
      </c>
      <c r="C1728" s="6">
        <v>717</v>
      </c>
      <c r="D1728" s="6">
        <v>1433</v>
      </c>
      <c r="E1728" s="2" t="s">
        <v>947</v>
      </c>
    </row>
    <row r="1729" spans="1:5" ht="60" x14ac:dyDescent="0.25">
      <c r="A1729" t="s">
        <v>6804</v>
      </c>
      <c r="B1729" t="s">
        <v>6805</v>
      </c>
      <c r="C1729" s="6">
        <v>2400</v>
      </c>
      <c r="D1729" s="6">
        <v>3200</v>
      </c>
      <c r="E1729" s="2" t="s">
        <v>6806</v>
      </c>
    </row>
    <row r="1730" spans="1:5" ht="60" x14ac:dyDescent="0.25">
      <c r="A1730" t="s">
        <v>6807</v>
      </c>
      <c r="B1730" t="s">
        <v>6808</v>
      </c>
      <c r="C1730" s="6">
        <v>5626</v>
      </c>
      <c r="D1730" s="6">
        <v>9955</v>
      </c>
      <c r="E1730" s="2" t="s">
        <v>6809</v>
      </c>
    </row>
    <row r="1731" spans="1:5" x14ac:dyDescent="0.25">
      <c r="A1731" t="s">
        <v>6812</v>
      </c>
      <c r="B1731" t="s">
        <v>6813</v>
      </c>
      <c r="C1731" s="6">
        <v>244106</v>
      </c>
      <c r="D1731" s="6">
        <v>256311</v>
      </c>
    </row>
    <row r="1732" spans="1:5" ht="30" x14ac:dyDescent="0.25">
      <c r="A1732" t="s">
        <v>6814</v>
      </c>
      <c r="B1732" t="s">
        <v>6815</v>
      </c>
      <c r="C1732" s="6">
        <v>2372</v>
      </c>
      <c r="D1732" s="6">
        <v>7390</v>
      </c>
      <c r="E1732" s="2" t="s">
        <v>6816</v>
      </c>
    </row>
    <row r="1733" spans="1:5" ht="30" x14ac:dyDescent="0.25">
      <c r="A1733" t="s">
        <v>6817</v>
      </c>
      <c r="B1733" t="s">
        <v>6818</v>
      </c>
      <c r="C1733" s="6">
        <v>73251</v>
      </c>
      <c r="D1733" s="6">
        <v>62707</v>
      </c>
      <c r="E1733" s="2" t="s">
        <v>6819</v>
      </c>
    </row>
    <row r="1734" spans="1:5" x14ac:dyDescent="0.25">
      <c r="A1734" t="s">
        <v>6820</v>
      </c>
      <c r="B1734" t="s">
        <v>6821</v>
      </c>
      <c r="C1734" s="6">
        <v>0</v>
      </c>
      <c r="D1734" s="6">
        <v>0</v>
      </c>
    </row>
    <row r="1735" spans="1:5" x14ac:dyDescent="0.25">
      <c r="A1735" t="s">
        <v>6822</v>
      </c>
      <c r="B1735" t="s">
        <v>6823</v>
      </c>
      <c r="C1735" s="6">
        <v>8930</v>
      </c>
      <c r="D1735" s="6">
        <v>8038</v>
      </c>
    </row>
    <row r="1736" spans="1:5" x14ac:dyDescent="0.25">
      <c r="A1736" t="s">
        <v>6824</v>
      </c>
      <c r="B1736" t="s">
        <v>6825</v>
      </c>
      <c r="C1736" s="6">
        <v>12167</v>
      </c>
      <c r="D1736" s="6">
        <v>4500</v>
      </c>
      <c r="E1736" s="2" t="s">
        <v>6826</v>
      </c>
    </row>
    <row r="1737" spans="1:5" x14ac:dyDescent="0.25">
      <c r="A1737" t="s">
        <v>6827</v>
      </c>
      <c r="B1737" t="s">
        <v>6828</v>
      </c>
      <c r="C1737" s="6">
        <v>0</v>
      </c>
      <c r="D1737" s="6">
        <v>0</v>
      </c>
    </row>
    <row r="1738" spans="1:5" x14ac:dyDescent="0.25">
      <c r="A1738" t="s">
        <v>6829</v>
      </c>
      <c r="B1738" t="s">
        <v>6830</v>
      </c>
      <c r="C1738" s="6">
        <v>9798</v>
      </c>
      <c r="D1738" s="6">
        <v>9540</v>
      </c>
    </row>
    <row r="1739" spans="1:5" x14ac:dyDescent="0.25">
      <c r="A1739" t="s">
        <v>6831</v>
      </c>
      <c r="B1739" t="s">
        <v>6832</v>
      </c>
      <c r="C1739" s="6">
        <v>10947</v>
      </c>
      <c r="D1739" s="6">
        <v>11839</v>
      </c>
    </row>
    <row r="1740" spans="1:5" x14ac:dyDescent="0.25">
      <c r="A1740" t="s">
        <v>6833</v>
      </c>
      <c r="B1740" t="s">
        <v>6834</v>
      </c>
      <c r="C1740" s="6">
        <v>19974</v>
      </c>
      <c r="D1740" s="6">
        <v>18023</v>
      </c>
    </row>
    <row r="1741" spans="1:5" s="3" customFormat="1" x14ac:dyDescent="0.25">
      <c r="A1741" s="3" t="s">
        <v>22000</v>
      </c>
      <c r="C1741" s="5">
        <f>SUM(C1716:C1740)</f>
        <v>409564</v>
      </c>
      <c r="D1741" s="5">
        <f>SUM(D1716:D1740)</f>
        <v>419062</v>
      </c>
      <c r="E1741" s="4"/>
    </row>
    <row r="1742" spans="1:5" x14ac:dyDescent="0.25">
      <c r="A1742" t="s">
        <v>6837</v>
      </c>
      <c r="B1742" t="s">
        <v>6838</v>
      </c>
      <c r="C1742" s="6">
        <v>100</v>
      </c>
      <c r="D1742" s="6">
        <v>100</v>
      </c>
    </row>
    <row r="1743" spans="1:5" x14ac:dyDescent="0.25">
      <c r="A1743" t="s">
        <v>6839</v>
      </c>
      <c r="B1743" t="s">
        <v>6840</v>
      </c>
      <c r="C1743" s="6">
        <v>5750</v>
      </c>
      <c r="D1743" s="6">
        <v>5750</v>
      </c>
    </row>
    <row r="1744" spans="1:5" x14ac:dyDescent="0.25">
      <c r="A1744" t="s">
        <v>6841</v>
      </c>
      <c r="B1744" t="s">
        <v>6842</v>
      </c>
      <c r="C1744" s="6">
        <v>0</v>
      </c>
      <c r="D1744" s="6">
        <v>600</v>
      </c>
    </row>
    <row r="1745" spans="1:5" x14ac:dyDescent="0.25">
      <c r="A1745" t="s">
        <v>6849</v>
      </c>
      <c r="B1745" t="s">
        <v>6850</v>
      </c>
      <c r="C1745" s="6">
        <v>7149</v>
      </c>
      <c r="D1745" s="6">
        <v>3000</v>
      </c>
    </row>
    <row r="1746" spans="1:5" x14ac:dyDescent="0.25">
      <c r="A1746" t="s">
        <v>6851</v>
      </c>
      <c r="B1746" t="s">
        <v>6852</v>
      </c>
      <c r="C1746" s="6">
        <v>400</v>
      </c>
      <c r="D1746" s="6">
        <v>400</v>
      </c>
    </row>
    <row r="1747" spans="1:5" x14ac:dyDescent="0.25">
      <c r="A1747" t="s">
        <v>6857</v>
      </c>
      <c r="B1747" t="s">
        <v>6858</v>
      </c>
      <c r="C1747" s="6">
        <v>400</v>
      </c>
      <c r="D1747" s="6">
        <v>400</v>
      </c>
    </row>
    <row r="1748" spans="1:5" x14ac:dyDescent="0.25">
      <c r="A1748" t="s">
        <v>6859</v>
      </c>
      <c r="B1748" t="s">
        <v>6860</v>
      </c>
      <c r="C1748" s="6">
        <v>888</v>
      </c>
      <c r="D1748" s="6">
        <v>300</v>
      </c>
    </row>
    <row r="1749" spans="1:5" x14ac:dyDescent="0.25">
      <c r="A1749" t="s">
        <v>6861</v>
      </c>
      <c r="B1749" t="s">
        <v>6862</v>
      </c>
      <c r="C1749" s="6">
        <v>500</v>
      </c>
      <c r="D1749" s="6">
        <v>500</v>
      </c>
    </row>
    <row r="1750" spans="1:5" x14ac:dyDescent="0.25">
      <c r="A1750" t="s">
        <v>6873</v>
      </c>
      <c r="B1750" t="s">
        <v>6874</v>
      </c>
      <c r="C1750" s="6">
        <v>3700</v>
      </c>
      <c r="D1750" s="6">
        <v>0</v>
      </c>
    </row>
    <row r="1751" spans="1:5" x14ac:dyDescent="0.25">
      <c r="A1751" t="s">
        <v>6875</v>
      </c>
      <c r="B1751" t="s">
        <v>6876</v>
      </c>
      <c r="C1751" s="6">
        <v>0</v>
      </c>
      <c r="D1751" s="6">
        <v>341</v>
      </c>
    </row>
    <row r="1752" spans="1:5" x14ac:dyDescent="0.25">
      <c r="A1752" t="s">
        <v>6891</v>
      </c>
      <c r="B1752" t="s">
        <v>6892</v>
      </c>
      <c r="C1752" s="6">
        <v>620</v>
      </c>
      <c r="D1752" s="6">
        <v>634</v>
      </c>
      <c r="E1752" s="2" t="s">
        <v>947</v>
      </c>
    </row>
    <row r="1753" spans="1:5" x14ac:dyDescent="0.25">
      <c r="A1753" t="s">
        <v>6899</v>
      </c>
      <c r="B1753" t="s">
        <v>6900</v>
      </c>
      <c r="C1753" s="6">
        <v>200</v>
      </c>
      <c r="D1753" s="6">
        <v>200</v>
      </c>
    </row>
    <row r="1754" spans="1:5" x14ac:dyDescent="0.25">
      <c r="A1754" t="s">
        <v>6901</v>
      </c>
      <c r="B1754" t="s">
        <v>6902</v>
      </c>
      <c r="C1754" s="6">
        <v>2000</v>
      </c>
      <c r="D1754" s="6">
        <v>2000</v>
      </c>
    </row>
    <row r="1755" spans="1:5" x14ac:dyDescent="0.25">
      <c r="A1755" t="s">
        <v>6907</v>
      </c>
      <c r="B1755" t="s">
        <v>6908</v>
      </c>
      <c r="C1755" s="6">
        <v>149105</v>
      </c>
      <c r="D1755" s="6">
        <v>156560</v>
      </c>
    </row>
    <row r="1756" spans="1:5" x14ac:dyDescent="0.25">
      <c r="A1756" t="s">
        <v>6909</v>
      </c>
      <c r="B1756" t="s">
        <v>6910</v>
      </c>
      <c r="C1756" s="6">
        <v>0</v>
      </c>
      <c r="D1756" s="6">
        <v>9336</v>
      </c>
    </row>
    <row r="1757" spans="1:5" x14ac:dyDescent="0.25">
      <c r="A1757" t="s">
        <v>6911</v>
      </c>
      <c r="B1757" t="s">
        <v>6912</v>
      </c>
      <c r="C1757" s="6">
        <v>0</v>
      </c>
      <c r="D1757" s="6">
        <v>11670</v>
      </c>
      <c r="E1757" s="2" t="s">
        <v>6913</v>
      </c>
    </row>
    <row r="1758" spans="1:5" x14ac:dyDescent="0.25">
      <c r="A1758" t="s">
        <v>6916</v>
      </c>
      <c r="B1758" t="s">
        <v>6917</v>
      </c>
      <c r="C1758" s="6">
        <v>2750</v>
      </c>
      <c r="D1758" s="6">
        <v>0</v>
      </c>
    </row>
    <row r="1759" spans="1:5" x14ac:dyDescent="0.25">
      <c r="A1759" t="s">
        <v>6920</v>
      </c>
      <c r="B1759" t="s">
        <v>6921</v>
      </c>
      <c r="C1759" s="6">
        <v>2162</v>
      </c>
      <c r="D1759" s="6">
        <v>3877</v>
      </c>
    </row>
    <row r="1760" spans="1:5" x14ac:dyDescent="0.25">
      <c r="A1760" t="s">
        <v>6922</v>
      </c>
      <c r="B1760" t="s">
        <v>6923</v>
      </c>
      <c r="C1760" s="6">
        <v>5785</v>
      </c>
      <c r="D1760" s="6">
        <v>6075</v>
      </c>
    </row>
    <row r="1761" spans="1:5" x14ac:dyDescent="0.25">
      <c r="A1761" t="s">
        <v>6924</v>
      </c>
      <c r="B1761" t="s">
        <v>6925</v>
      </c>
      <c r="C1761" s="6">
        <v>21463</v>
      </c>
      <c r="D1761" s="6">
        <v>12164</v>
      </c>
    </row>
    <row r="1762" spans="1:5" x14ac:dyDescent="0.25">
      <c r="A1762" t="s">
        <v>6926</v>
      </c>
      <c r="B1762" t="s">
        <v>6927</v>
      </c>
      <c r="C1762" s="6">
        <v>9000</v>
      </c>
      <c r="D1762" s="6">
        <v>0</v>
      </c>
    </row>
    <row r="1763" spans="1:5" s="3" customFormat="1" x14ac:dyDescent="0.25">
      <c r="A1763" s="3" t="s">
        <v>22001</v>
      </c>
      <c r="C1763" s="5">
        <f>SUM(C1742:C1762)</f>
        <v>211972</v>
      </c>
      <c r="D1763" s="5">
        <f>SUM(D1742:D1762)</f>
        <v>213907</v>
      </c>
      <c r="E1763" s="4"/>
    </row>
    <row r="1764" spans="1:5" x14ac:dyDescent="0.25">
      <c r="A1764" t="s">
        <v>6928</v>
      </c>
      <c r="B1764" t="s">
        <v>6929</v>
      </c>
      <c r="C1764" s="6">
        <v>2500</v>
      </c>
      <c r="D1764" s="6">
        <v>500</v>
      </c>
    </row>
    <row r="1765" spans="1:5" x14ac:dyDescent="0.25">
      <c r="A1765" t="s">
        <v>6930</v>
      </c>
      <c r="B1765" t="s">
        <v>6931</v>
      </c>
      <c r="C1765" s="6">
        <v>0</v>
      </c>
      <c r="D1765" s="6">
        <v>2000</v>
      </c>
    </row>
    <row r="1766" spans="1:5" x14ac:dyDescent="0.25">
      <c r="A1766" t="s">
        <v>6932</v>
      </c>
      <c r="B1766" t="s">
        <v>6933</v>
      </c>
      <c r="C1766" s="6">
        <v>0</v>
      </c>
      <c r="D1766" s="6">
        <v>500</v>
      </c>
    </row>
    <row r="1767" spans="1:5" x14ac:dyDescent="0.25">
      <c r="A1767" t="s">
        <v>6934</v>
      </c>
      <c r="B1767" t="s">
        <v>6935</v>
      </c>
      <c r="C1767" s="6">
        <v>0</v>
      </c>
      <c r="D1767" s="6">
        <v>200</v>
      </c>
    </row>
    <row r="1768" spans="1:5" x14ac:dyDescent="0.25">
      <c r="A1768" t="s">
        <v>6938</v>
      </c>
      <c r="B1768" t="s">
        <v>6939</v>
      </c>
      <c r="C1768" s="6">
        <v>0</v>
      </c>
      <c r="D1768" s="6">
        <v>0</v>
      </c>
    </row>
    <row r="1769" spans="1:5" x14ac:dyDescent="0.25">
      <c r="A1769" t="s">
        <v>6940</v>
      </c>
      <c r="B1769" t="s">
        <v>6941</v>
      </c>
      <c r="C1769" s="6">
        <v>0</v>
      </c>
      <c r="D1769" s="6">
        <v>5000</v>
      </c>
    </row>
    <row r="1770" spans="1:5" x14ac:dyDescent="0.25">
      <c r="A1770" t="s">
        <v>6946</v>
      </c>
      <c r="B1770" t="s">
        <v>6947</v>
      </c>
      <c r="C1770" s="6">
        <v>0</v>
      </c>
      <c r="D1770" s="6">
        <v>500</v>
      </c>
    </row>
    <row r="1771" spans="1:5" x14ac:dyDescent="0.25">
      <c r="A1771" t="s">
        <v>6952</v>
      </c>
      <c r="B1771" t="s">
        <v>6953</v>
      </c>
      <c r="C1771" s="6">
        <v>0</v>
      </c>
      <c r="D1771" s="6">
        <v>0</v>
      </c>
    </row>
    <row r="1772" spans="1:5" x14ac:dyDescent="0.25">
      <c r="A1772" t="s">
        <v>6960</v>
      </c>
      <c r="B1772" t="s">
        <v>6961</v>
      </c>
      <c r="C1772" s="6">
        <v>0</v>
      </c>
      <c r="D1772" s="6">
        <v>0</v>
      </c>
    </row>
    <row r="1773" spans="1:5" x14ac:dyDescent="0.25">
      <c r="A1773" t="s">
        <v>6962</v>
      </c>
      <c r="B1773" t="s">
        <v>6963</v>
      </c>
      <c r="C1773" s="6">
        <v>14000</v>
      </c>
      <c r="D1773" s="6">
        <v>14000</v>
      </c>
    </row>
    <row r="1774" spans="1:5" s="2" customFormat="1" x14ac:dyDescent="0.25">
      <c r="A1774" t="s">
        <v>6964</v>
      </c>
      <c r="B1774" t="s">
        <v>6965</v>
      </c>
      <c r="C1774" s="6">
        <v>0</v>
      </c>
      <c r="D1774" s="6">
        <v>300</v>
      </c>
    </row>
    <row r="1775" spans="1:5" s="2" customFormat="1" x14ac:dyDescent="0.25">
      <c r="A1775" t="s">
        <v>6988</v>
      </c>
      <c r="B1775" t="s">
        <v>6989</v>
      </c>
      <c r="C1775" s="6">
        <v>3000</v>
      </c>
      <c r="D1775" s="6">
        <v>3000</v>
      </c>
    </row>
    <row r="1776" spans="1:5" s="2" customFormat="1" x14ac:dyDescent="0.25">
      <c r="A1776" t="s">
        <v>6990</v>
      </c>
      <c r="B1776" t="s">
        <v>6991</v>
      </c>
      <c r="C1776" s="6">
        <v>0</v>
      </c>
      <c r="D1776" s="6">
        <v>300</v>
      </c>
    </row>
    <row r="1777" spans="1:5" s="2" customFormat="1" x14ac:dyDescent="0.25">
      <c r="A1777" t="s">
        <v>6992</v>
      </c>
      <c r="B1777" t="s">
        <v>6993</v>
      </c>
      <c r="C1777" s="6">
        <v>0</v>
      </c>
      <c r="D1777" s="6">
        <v>0</v>
      </c>
    </row>
    <row r="1778" spans="1:5" s="2" customFormat="1" x14ac:dyDescent="0.25">
      <c r="A1778" t="s">
        <v>6994</v>
      </c>
      <c r="B1778" t="s">
        <v>6995</v>
      </c>
      <c r="C1778" s="6">
        <v>85000</v>
      </c>
      <c r="D1778" s="27">
        <v>100000</v>
      </c>
    </row>
    <row r="1779" spans="1:5" s="2" customFormat="1" x14ac:dyDescent="0.25">
      <c r="A1779" t="s">
        <v>6996</v>
      </c>
      <c r="B1779" t="s">
        <v>6997</v>
      </c>
      <c r="C1779" s="6">
        <v>0</v>
      </c>
      <c r="D1779" s="6">
        <v>2334</v>
      </c>
    </row>
    <row r="1780" spans="1:5" s="2" customFormat="1" x14ac:dyDescent="0.25">
      <c r="A1780" t="s">
        <v>6998</v>
      </c>
      <c r="B1780" t="s">
        <v>6999</v>
      </c>
      <c r="C1780" s="6">
        <v>0</v>
      </c>
      <c r="D1780" s="6">
        <v>2334</v>
      </c>
    </row>
    <row r="1781" spans="1:5" s="2" customFormat="1" x14ac:dyDescent="0.25">
      <c r="A1781" t="s">
        <v>7000</v>
      </c>
      <c r="B1781" t="s">
        <v>7001</v>
      </c>
      <c r="C1781" s="6">
        <v>0</v>
      </c>
      <c r="D1781" s="6">
        <v>0</v>
      </c>
    </row>
    <row r="1782" spans="1:5" s="2" customFormat="1" x14ac:dyDescent="0.25">
      <c r="A1782" t="s">
        <v>7002</v>
      </c>
      <c r="B1782" t="s">
        <v>7003</v>
      </c>
      <c r="C1782" s="6">
        <v>10000</v>
      </c>
      <c r="D1782" s="27">
        <v>8037</v>
      </c>
    </row>
    <row r="1783" spans="1:5" s="2" customFormat="1" x14ac:dyDescent="0.25">
      <c r="A1783" t="s">
        <v>7004</v>
      </c>
      <c r="B1783" t="s">
        <v>7005</v>
      </c>
      <c r="C1783" s="6">
        <v>0</v>
      </c>
      <c r="D1783" s="6">
        <v>0</v>
      </c>
    </row>
    <row r="1784" spans="1:5" s="2" customFormat="1" x14ac:dyDescent="0.25">
      <c r="A1784" t="s">
        <v>7006</v>
      </c>
      <c r="B1784" t="s">
        <v>7007</v>
      </c>
      <c r="C1784" s="6">
        <v>0</v>
      </c>
      <c r="D1784" s="6">
        <v>420</v>
      </c>
    </row>
    <row r="1785" spans="1:5" s="2" customFormat="1" x14ac:dyDescent="0.25">
      <c r="A1785" t="s">
        <v>7008</v>
      </c>
      <c r="B1785" t="s">
        <v>7009</v>
      </c>
      <c r="C1785" s="6">
        <v>0</v>
      </c>
      <c r="D1785" s="6">
        <v>0</v>
      </c>
    </row>
    <row r="1786" spans="1:5" s="2" customFormat="1" x14ac:dyDescent="0.25">
      <c r="A1786" t="s">
        <v>7010</v>
      </c>
      <c r="B1786" t="s">
        <v>7011</v>
      </c>
      <c r="C1786" s="6">
        <v>0</v>
      </c>
      <c r="D1786" s="27">
        <v>1567</v>
      </c>
      <c r="E1786" s="12"/>
    </row>
    <row r="1787" spans="1:5" s="2" customFormat="1" x14ac:dyDescent="0.25">
      <c r="A1787" t="s">
        <v>7012</v>
      </c>
      <c r="B1787" t="s">
        <v>7013</v>
      </c>
      <c r="C1787" s="6">
        <v>0</v>
      </c>
      <c r="D1787" s="27">
        <v>4201</v>
      </c>
      <c r="E1787" s="12"/>
    </row>
    <row r="1788" spans="1:5" s="2" customFormat="1" x14ac:dyDescent="0.25">
      <c r="A1788" t="s">
        <v>7014</v>
      </c>
      <c r="B1788" t="s">
        <v>7015</v>
      </c>
      <c r="C1788" s="6">
        <v>13080</v>
      </c>
      <c r="D1788" s="27">
        <v>16498</v>
      </c>
      <c r="E1788" s="12"/>
    </row>
    <row r="1789" spans="1:5" s="2" customFormat="1" x14ac:dyDescent="0.25">
      <c r="A1789" t="s">
        <v>7016</v>
      </c>
      <c r="B1789" t="s">
        <v>7017</v>
      </c>
      <c r="C1789" s="6">
        <v>0</v>
      </c>
      <c r="D1789" s="27">
        <v>0</v>
      </c>
      <c r="E1789" s="12"/>
    </row>
    <row r="1790" spans="1:5" s="3" customFormat="1" x14ac:dyDescent="0.25">
      <c r="A1790" s="28" t="s">
        <v>22002</v>
      </c>
      <c r="C1790" s="5">
        <f>SUM(C1764:C1789)</f>
        <v>127580</v>
      </c>
      <c r="D1790" s="34">
        <f>SUM(D1764:D1789)</f>
        <v>161691</v>
      </c>
      <c r="E1790" s="32" t="s">
        <v>22091</v>
      </c>
    </row>
    <row r="1791" spans="1:5" x14ac:dyDescent="0.25">
      <c r="A1791" t="s">
        <v>7018</v>
      </c>
      <c r="B1791" t="s">
        <v>7019</v>
      </c>
      <c r="C1791" s="6">
        <v>150</v>
      </c>
      <c r="D1791" s="6">
        <v>200</v>
      </c>
      <c r="E1791" s="2" t="s">
        <v>7020</v>
      </c>
    </row>
    <row r="1792" spans="1:5" ht="45" x14ac:dyDescent="0.25">
      <c r="A1792" t="s">
        <v>7021</v>
      </c>
      <c r="B1792" t="s">
        <v>7022</v>
      </c>
      <c r="C1792" s="6">
        <v>750</v>
      </c>
      <c r="D1792" s="6">
        <v>400</v>
      </c>
      <c r="E1792" s="2" t="s">
        <v>7023</v>
      </c>
    </row>
    <row r="1793" spans="1:5" ht="30" x14ac:dyDescent="0.25">
      <c r="A1793" t="s">
        <v>7024</v>
      </c>
      <c r="B1793" t="s">
        <v>7025</v>
      </c>
      <c r="C1793" s="6">
        <v>1500</v>
      </c>
      <c r="D1793" s="6">
        <v>1000</v>
      </c>
      <c r="E1793" s="2" t="s">
        <v>7026</v>
      </c>
    </row>
    <row r="1794" spans="1:5" ht="30" x14ac:dyDescent="0.25">
      <c r="A1794" t="s">
        <v>7027</v>
      </c>
      <c r="B1794" t="s">
        <v>7028</v>
      </c>
      <c r="C1794" s="6">
        <v>250</v>
      </c>
      <c r="D1794" s="6">
        <v>500</v>
      </c>
      <c r="E1794" s="2" t="s">
        <v>7029</v>
      </c>
    </row>
    <row r="1795" spans="1:5" ht="30" x14ac:dyDescent="0.25">
      <c r="A1795" t="s">
        <v>7034</v>
      </c>
      <c r="B1795" t="s">
        <v>7035</v>
      </c>
      <c r="C1795" s="6">
        <v>0</v>
      </c>
      <c r="D1795" s="6">
        <v>2000</v>
      </c>
      <c r="E1795" s="2" t="s">
        <v>7036</v>
      </c>
    </row>
    <row r="1796" spans="1:5" x14ac:dyDescent="0.25">
      <c r="A1796" t="s">
        <v>7041</v>
      </c>
      <c r="B1796" t="s">
        <v>7042</v>
      </c>
      <c r="C1796" s="6">
        <v>250</v>
      </c>
      <c r="D1796" s="6">
        <v>250</v>
      </c>
      <c r="E1796" s="2" t="s">
        <v>7043</v>
      </c>
    </row>
    <row r="1797" spans="1:5" x14ac:dyDescent="0.25">
      <c r="A1797" t="s">
        <v>7044</v>
      </c>
      <c r="B1797" t="s">
        <v>7045</v>
      </c>
      <c r="C1797" s="6">
        <v>2000</v>
      </c>
      <c r="D1797" s="6">
        <v>2035</v>
      </c>
      <c r="E1797" s="2" t="s">
        <v>7046</v>
      </c>
    </row>
    <row r="1798" spans="1:5" ht="30" x14ac:dyDescent="0.25">
      <c r="A1798" t="s">
        <v>7077</v>
      </c>
      <c r="B1798" t="s">
        <v>7078</v>
      </c>
      <c r="C1798" s="6">
        <v>1500</v>
      </c>
      <c r="D1798" s="6">
        <v>1788</v>
      </c>
      <c r="E1798" s="2" t="s">
        <v>7079</v>
      </c>
    </row>
    <row r="1799" spans="1:5" x14ac:dyDescent="0.25">
      <c r="A1799" t="s">
        <v>7080</v>
      </c>
      <c r="B1799" t="s">
        <v>7081</v>
      </c>
      <c r="C1799" s="6">
        <v>897</v>
      </c>
      <c r="D1799" s="6">
        <v>1427</v>
      </c>
      <c r="E1799" s="2" t="s">
        <v>947</v>
      </c>
    </row>
    <row r="1800" spans="1:5" x14ac:dyDescent="0.25">
      <c r="A1800" t="s">
        <v>7090</v>
      </c>
      <c r="B1800" t="s">
        <v>7091</v>
      </c>
      <c r="C1800" s="6">
        <v>1200</v>
      </c>
      <c r="D1800" s="6">
        <v>1200</v>
      </c>
      <c r="E1800" s="2" t="s">
        <v>7092</v>
      </c>
    </row>
    <row r="1801" spans="1:5" x14ac:dyDescent="0.25">
      <c r="A1801" t="s">
        <v>7097</v>
      </c>
      <c r="B1801" t="s">
        <v>7098</v>
      </c>
      <c r="C1801" s="6">
        <v>126567</v>
      </c>
      <c r="D1801" s="6">
        <v>145069</v>
      </c>
    </row>
    <row r="1802" spans="1:5" x14ac:dyDescent="0.25">
      <c r="A1802" t="s">
        <v>7099</v>
      </c>
      <c r="B1802" t="s">
        <v>7100</v>
      </c>
      <c r="C1802" s="6">
        <v>5928</v>
      </c>
      <c r="D1802" s="6">
        <v>7002</v>
      </c>
      <c r="E1802" s="2" t="s">
        <v>7101</v>
      </c>
    </row>
    <row r="1803" spans="1:5" x14ac:dyDescent="0.25">
      <c r="A1803" t="s">
        <v>7106</v>
      </c>
      <c r="B1803" t="s">
        <v>7107</v>
      </c>
      <c r="C1803" s="6">
        <v>2000</v>
      </c>
      <c r="D1803" s="6">
        <v>0</v>
      </c>
    </row>
    <row r="1804" spans="1:5" x14ac:dyDescent="0.25">
      <c r="A1804" t="s">
        <v>7110</v>
      </c>
      <c r="B1804" t="s">
        <v>7111</v>
      </c>
      <c r="C1804" s="6">
        <v>2296</v>
      </c>
      <c r="D1804" s="6">
        <v>2639</v>
      </c>
    </row>
    <row r="1805" spans="1:5" x14ac:dyDescent="0.25">
      <c r="A1805" t="s">
        <v>7112</v>
      </c>
      <c r="B1805" t="s">
        <v>7113</v>
      </c>
      <c r="C1805" s="6">
        <v>6569</v>
      </c>
      <c r="D1805" s="6">
        <v>6457</v>
      </c>
    </row>
    <row r="1806" spans="1:5" x14ac:dyDescent="0.25">
      <c r="A1806" t="s">
        <v>7114</v>
      </c>
      <c r="B1806" t="s">
        <v>7115</v>
      </c>
      <c r="C1806" s="6">
        <v>11231</v>
      </c>
      <c r="D1806" s="6">
        <v>10774</v>
      </c>
    </row>
    <row r="1807" spans="1:5" s="3" customFormat="1" x14ac:dyDescent="0.25">
      <c r="A1807" s="3" t="s">
        <v>22003</v>
      </c>
      <c r="C1807" s="5">
        <f>SUM(C1791:C1806)</f>
        <v>163088</v>
      </c>
      <c r="D1807" s="5">
        <f>SUM(D1791:D1806)</f>
        <v>182741</v>
      </c>
      <c r="E1807" s="4"/>
    </row>
    <row r="1808" spans="1:5" x14ac:dyDescent="0.25">
      <c r="A1808" t="s">
        <v>21861</v>
      </c>
      <c r="B1808" t="s">
        <v>11113</v>
      </c>
      <c r="C1808" s="6">
        <v>0</v>
      </c>
      <c r="D1808" s="11">
        <v>8750</v>
      </c>
      <c r="E1808" s="12" t="s">
        <v>21844</v>
      </c>
    </row>
    <row r="1809" spans="1:5" x14ac:dyDescent="0.25">
      <c r="A1809" t="s">
        <v>21862</v>
      </c>
      <c r="B1809" t="s">
        <v>11136</v>
      </c>
      <c r="C1809" s="6">
        <v>0</v>
      </c>
      <c r="D1809" s="11">
        <v>225</v>
      </c>
      <c r="E1809" s="12" t="s">
        <v>21845</v>
      </c>
    </row>
    <row r="1810" spans="1:5" x14ac:dyDescent="0.25">
      <c r="A1810" t="s">
        <v>21863</v>
      </c>
      <c r="B1810" t="s">
        <v>11188</v>
      </c>
      <c r="C1810" s="6">
        <v>0</v>
      </c>
      <c r="D1810" s="11">
        <v>25200</v>
      </c>
      <c r="E1810" s="12" t="s">
        <v>21846</v>
      </c>
    </row>
    <row r="1811" spans="1:5" x14ac:dyDescent="0.25">
      <c r="A1811" t="s">
        <v>21864</v>
      </c>
      <c r="B1811" t="s">
        <v>11200</v>
      </c>
      <c r="C1811" s="6">
        <v>0</v>
      </c>
      <c r="D1811" s="11">
        <v>1928</v>
      </c>
      <c r="E1811" s="12"/>
    </row>
    <row r="1812" spans="1:5" s="3" customFormat="1" x14ac:dyDescent="0.25">
      <c r="A1812" s="3" t="s">
        <v>22004</v>
      </c>
      <c r="C1812" s="5">
        <f>SUM(C1808:C1811)</f>
        <v>0</v>
      </c>
      <c r="D1812" s="5">
        <f>SUM(D1808:D1811)</f>
        <v>36103</v>
      </c>
      <c r="E1812" s="4"/>
    </row>
    <row r="1813" spans="1:5" x14ac:dyDescent="0.25">
      <c r="A1813" s="13" t="s">
        <v>21865</v>
      </c>
      <c r="B1813" s="13" t="s">
        <v>11110</v>
      </c>
      <c r="C1813" s="6">
        <v>0</v>
      </c>
      <c r="D1813" s="11">
        <v>500</v>
      </c>
      <c r="E1813" s="12" t="s">
        <v>21847</v>
      </c>
    </row>
    <row r="1814" spans="1:5" ht="30" x14ac:dyDescent="0.25">
      <c r="A1814" s="13" t="s">
        <v>21866</v>
      </c>
      <c r="B1814" s="13" t="s">
        <v>11113</v>
      </c>
      <c r="C1814" s="6">
        <v>0</v>
      </c>
      <c r="D1814" s="11">
        <v>63000</v>
      </c>
      <c r="E1814" s="12" t="s">
        <v>21848</v>
      </c>
    </row>
    <row r="1815" spans="1:5" x14ac:dyDescent="0.25">
      <c r="A1815" s="13" t="s">
        <v>21867</v>
      </c>
      <c r="B1815" s="13" t="s">
        <v>11116</v>
      </c>
      <c r="C1815" s="6">
        <v>0</v>
      </c>
      <c r="D1815" s="11">
        <v>1500</v>
      </c>
      <c r="E1815" s="12"/>
    </row>
    <row r="1816" spans="1:5" x14ac:dyDescent="0.25">
      <c r="A1816" s="13" t="s">
        <v>21868</v>
      </c>
      <c r="B1816" s="13" t="s">
        <v>11118</v>
      </c>
      <c r="C1816" s="6">
        <v>0</v>
      </c>
      <c r="D1816" s="11">
        <v>500</v>
      </c>
      <c r="E1816" s="12" t="s">
        <v>21849</v>
      </c>
    </row>
    <row r="1817" spans="1:5" x14ac:dyDescent="0.25">
      <c r="A1817" s="13" t="s">
        <v>21869</v>
      </c>
      <c r="B1817" s="13" t="s">
        <v>11125</v>
      </c>
      <c r="C1817" s="6">
        <v>0</v>
      </c>
      <c r="D1817" s="11">
        <v>1500</v>
      </c>
      <c r="E1817" s="12" t="s">
        <v>21850</v>
      </c>
    </row>
    <row r="1818" spans="1:5" x14ac:dyDescent="0.25">
      <c r="A1818" s="13" t="s">
        <v>21870</v>
      </c>
      <c r="B1818" s="13" t="s">
        <v>11133</v>
      </c>
      <c r="C1818" s="6">
        <v>0</v>
      </c>
      <c r="D1818" s="11">
        <v>450</v>
      </c>
      <c r="E1818" s="12" t="s">
        <v>21851</v>
      </c>
    </row>
    <row r="1819" spans="1:5" x14ac:dyDescent="0.25">
      <c r="A1819" s="13" t="s">
        <v>21871</v>
      </c>
      <c r="B1819" s="13" t="s">
        <v>11136</v>
      </c>
      <c r="C1819" s="6">
        <v>0</v>
      </c>
      <c r="D1819" s="11">
        <v>225</v>
      </c>
      <c r="E1819" s="12" t="s">
        <v>21852</v>
      </c>
    </row>
    <row r="1820" spans="1:5" x14ac:dyDescent="0.25">
      <c r="A1820" s="13" t="s">
        <v>21872</v>
      </c>
      <c r="B1820" s="13" t="s">
        <v>11140</v>
      </c>
      <c r="C1820" s="6">
        <v>0</v>
      </c>
      <c r="D1820" s="11">
        <v>3000</v>
      </c>
      <c r="E1820" s="12" t="s">
        <v>21853</v>
      </c>
    </row>
    <row r="1821" spans="1:5" x14ac:dyDescent="0.25">
      <c r="A1821" s="13" t="s">
        <v>21873</v>
      </c>
      <c r="B1821" s="13" t="s">
        <v>11149</v>
      </c>
      <c r="C1821" s="6">
        <v>0</v>
      </c>
      <c r="D1821" s="11">
        <v>200</v>
      </c>
      <c r="E1821" s="12" t="s">
        <v>21854</v>
      </c>
    </row>
    <row r="1822" spans="1:5" x14ac:dyDescent="0.25">
      <c r="A1822" s="13" t="s">
        <v>21874</v>
      </c>
      <c r="B1822" s="13" t="s">
        <v>11167</v>
      </c>
      <c r="C1822" s="6">
        <v>0</v>
      </c>
      <c r="D1822" s="11">
        <v>0</v>
      </c>
      <c r="E1822" s="12"/>
    </row>
    <row r="1823" spans="1:5" x14ac:dyDescent="0.25">
      <c r="A1823" s="13" t="s">
        <v>21875</v>
      </c>
      <c r="B1823" s="13" t="s">
        <v>11175</v>
      </c>
      <c r="C1823" s="6">
        <v>0</v>
      </c>
      <c r="D1823" s="11">
        <v>200</v>
      </c>
      <c r="E1823" s="12" t="s">
        <v>21856</v>
      </c>
    </row>
    <row r="1824" spans="1:5" x14ac:dyDescent="0.25">
      <c r="A1824" s="13" t="s">
        <v>21876</v>
      </c>
      <c r="B1824" s="13" t="s">
        <v>11177</v>
      </c>
      <c r="C1824" s="6">
        <v>0</v>
      </c>
      <c r="D1824" s="11">
        <v>2000</v>
      </c>
      <c r="E1824" s="12" t="s">
        <v>21857</v>
      </c>
    </row>
    <row r="1825" spans="1:5" x14ac:dyDescent="0.25">
      <c r="A1825" s="13" t="s">
        <v>22102</v>
      </c>
      <c r="B1825" s="13" t="s">
        <v>11184</v>
      </c>
      <c r="C1825" s="6">
        <v>0</v>
      </c>
      <c r="D1825" s="11">
        <v>183958</v>
      </c>
      <c r="E1825" s="12"/>
    </row>
    <row r="1826" spans="1:5" x14ac:dyDescent="0.25">
      <c r="A1826" s="13" t="s">
        <v>21877</v>
      </c>
      <c r="B1826" s="13" t="s">
        <v>11186</v>
      </c>
      <c r="C1826" s="6">
        <v>0</v>
      </c>
      <c r="D1826" s="11">
        <v>14004</v>
      </c>
      <c r="E1826" s="12" t="s">
        <v>21858</v>
      </c>
    </row>
    <row r="1827" spans="1:5" x14ac:dyDescent="0.25">
      <c r="A1827" s="13" t="s">
        <v>21878</v>
      </c>
      <c r="B1827" s="13" t="s">
        <v>11188</v>
      </c>
      <c r="C1827" s="6">
        <v>0</v>
      </c>
      <c r="D1827" s="11">
        <v>20900</v>
      </c>
      <c r="E1827" s="12" t="s">
        <v>21859</v>
      </c>
    </row>
    <row r="1828" spans="1:5" x14ac:dyDescent="0.25">
      <c r="A1828" s="13" t="s">
        <v>21879</v>
      </c>
      <c r="B1828" s="13" t="s">
        <v>11196</v>
      </c>
      <c r="C1828" s="6">
        <v>0</v>
      </c>
      <c r="D1828" s="11">
        <v>420</v>
      </c>
      <c r="E1828" s="12" t="s">
        <v>21860</v>
      </c>
    </row>
    <row r="1829" spans="1:5" x14ac:dyDescent="0.25">
      <c r="A1829" s="13" t="s">
        <v>21880</v>
      </c>
      <c r="B1829" s="13" t="s">
        <v>11200</v>
      </c>
      <c r="C1829" s="6">
        <v>0</v>
      </c>
      <c r="D1829" s="11">
        <v>5338</v>
      </c>
      <c r="E1829" s="12"/>
    </row>
    <row r="1830" spans="1:5" x14ac:dyDescent="0.25">
      <c r="A1830" s="13" t="s">
        <v>21881</v>
      </c>
      <c r="B1830" s="13" t="s">
        <v>11202</v>
      </c>
      <c r="C1830" s="6">
        <v>0</v>
      </c>
      <c r="D1830" s="11">
        <v>7358</v>
      </c>
      <c r="E1830" s="12"/>
    </row>
    <row r="1831" spans="1:5" x14ac:dyDescent="0.25">
      <c r="A1831" s="13" t="s">
        <v>21882</v>
      </c>
      <c r="B1831" s="13" t="s">
        <v>11204</v>
      </c>
      <c r="C1831" s="6">
        <v>0</v>
      </c>
      <c r="D1831" s="11">
        <v>11108</v>
      </c>
      <c r="E1831" s="12"/>
    </row>
    <row r="1832" spans="1:5" s="3" customFormat="1" x14ac:dyDescent="0.25">
      <c r="A1832" s="3" t="s">
        <v>22004</v>
      </c>
      <c r="C1832" s="5">
        <f>SUM(C1813:C1831)</f>
        <v>0</v>
      </c>
      <c r="D1832" s="5">
        <f>SUM(D1813:D1831)</f>
        <v>316161</v>
      </c>
      <c r="E1832" s="4"/>
    </row>
    <row r="1833" spans="1:5" x14ac:dyDescent="0.25">
      <c r="A1833" t="s">
        <v>7120</v>
      </c>
      <c r="B1833" t="s">
        <v>7121</v>
      </c>
      <c r="C1833" s="6">
        <v>200</v>
      </c>
      <c r="D1833" s="6">
        <v>150</v>
      </c>
    </row>
    <row r="1834" spans="1:5" x14ac:dyDescent="0.25">
      <c r="A1834" t="s">
        <v>7124</v>
      </c>
      <c r="B1834" t="s">
        <v>7125</v>
      </c>
      <c r="C1834" s="6">
        <v>500</v>
      </c>
      <c r="D1834" s="6">
        <v>500</v>
      </c>
    </row>
    <row r="1835" spans="1:5" x14ac:dyDescent="0.25">
      <c r="A1835" t="s">
        <v>7140</v>
      </c>
      <c r="B1835" t="s">
        <v>7141</v>
      </c>
      <c r="C1835" s="6">
        <v>125</v>
      </c>
      <c r="D1835" s="6">
        <v>125</v>
      </c>
      <c r="E1835" s="2" t="s">
        <v>7142</v>
      </c>
    </row>
    <row r="1836" spans="1:5" x14ac:dyDescent="0.25">
      <c r="A1836" t="s">
        <v>7173</v>
      </c>
      <c r="B1836" t="s">
        <v>7174</v>
      </c>
      <c r="C1836" s="6">
        <v>361</v>
      </c>
      <c r="D1836" s="6">
        <v>721</v>
      </c>
      <c r="E1836" s="2" t="s">
        <v>947</v>
      </c>
    </row>
    <row r="1837" spans="1:5" x14ac:dyDescent="0.25">
      <c r="A1837" t="s">
        <v>7181</v>
      </c>
      <c r="B1837" t="s">
        <v>7182</v>
      </c>
      <c r="C1837" s="6">
        <v>200</v>
      </c>
      <c r="D1837" s="6">
        <v>200</v>
      </c>
    </row>
    <row r="1838" spans="1:5" ht="30" x14ac:dyDescent="0.25">
      <c r="A1838" t="s">
        <v>7183</v>
      </c>
      <c r="B1838" t="s">
        <v>7184</v>
      </c>
      <c r="C1838" s="6">
        <v>1750</v>
      </c>
      <c r="D1838" s="6">
        <v>1750</v>
      </c>
      <c r="E1838" s="2" t="s">
        <v>7185</v>
      </c>
    </row>
    <row r="1839" spans="1:5" x14ac:dyDescent="0.25">
      <c r="A1839" t="s">
        <v>7190</v>
      </c>
      <c r="B1839" t="s">
        <v>7191</v>
      </c>
      <c r="C1839" s="6">
        <v>46954</v>
      </c>
      <c r="D1839" s="6">
        <v>13293</v>
      </c>
    </row>
    <row r="1840" spans="1:5" ht="30" x14ac:dyDescent="0.25">
      <c r="A1840" t="s">
        <v>7192</v>
      </c>
      <c r="B1840" t="s">
        <v>7193</v>
      </c>
      <c r="C1840" s="6">
        <v>4446</v>
      </c>
      <c r="D1840" s="6">
        <v>4668</v>
      </c>
      <c r="E1840" s="2" t="s">
        <v>7194</v>
      </c>
    </row>
    <row r="1841" spans="1:5" ht="45" x14ac:dyDescent="0.25">
      <c r="A1841" t="s">
        <v>7195</v>
      </c>
      <c r="B1841" t="s">
        <v>7196</v>
      </c>
      <c r="C1841" s="6">
        <v>0</v>
      </c>
      <c r="D1841" s="6">
        <v>9336</v>
      </c>
      <c r="E1841" s="2" t="s">
        <v>7197</v>
      </c>
    </row>
    <row r="1842" spans="1:5" x14ac:dyDescent="0.25">
      <c r="A1842" t="s">
        <v>7200</v>
      </c>
      <c r="B1842" t="s">
        <v>7201</v>
      </c>
      <c r="C1842" s="6">
        <v>8900</v>
      </c>
      <c r="D1842" s="6">
        <v>9345</v>
      </c>
    </row>
    <row r="1843" spans="1:5" x14ac:dyDescent="0.25">
      <c r="A1843" t="s">
        <v>7202</v>
      </c>
      <c r="B1843" t="s">
        <v>7203</v>
      </c>
      <c r="C1843" s="6">
        <v>1700</v>
      </c>
      <c r="D1843" s="6">
        <v>420</v>
      </c>
      <c r="E1843" s="2" t="s">
        <v>7204</v>
      </c>
    </row>
    <row r="1844" spans="1:5" x14ac:dyDescent="0.25">
      <c r="A1844" t="s">
        <v>7205</v>
      </c>
      <c r="B1844" t="s">
        <v>7206</v>
      </c>
      <c r="C1844" s="6">
        <v>0</v>
      </c>
      <c r="D1844" s="6">
        <v>1436</v>
      </c>
      <c r="E1844" s="2" t="s">
        <v>7207</v>
      </c>
    </row>
    <row r="1845" spans="1:5" x14ac:dyDescent="0.25">
      <c r="A1845" t="s">
        <v>7208</v>
      </c>
      <c r="B1845" t="s">
        <v>7209</v>
      </c>
      <c r="C1845" s="6">
        <v>1150</v>
      </c>
      <c r="D1845" s="6">
        <v>1400</v>
      </c>
    </row>
    <row r="1846" spans="1:5" x14ac:dyDescent="0.25">
      <c r="A1846" t="s">
        <v>7210</v>
      </c>
      <c r="B1846" t="s">
        <v>7211</v>
      </c>
      <c r="C1846" s="6">
        <v>2095</v>
      </c>
      <c r="D1846" s="6">
        <v>906</v>
      </c>
    </row>
    <row r="1847" spans="1:5" x14ac:dyDescent="0.25">
      <c r="A1847" t="s">
        <v>7212</v>
      </c>
      <c r="B1847" t="s">
        <v>7213</v>
      </c>
      <c r="C1847" s="6">
        <v>3978</v>
      </c>
      <c r="D1847" s="6">
        <v>2218</v>
      </c>
    </row>
    <row r="1848" spans="1:5" s="3" customFormat="1" x14ac:dyDescent="0.25">
      <c r="C1848" s="5">
        <f>SUM(C1833:C1847)</f>
        <v>72359</v>
      </c>
      <c r="D1848" s="5">
        <f>SUM(D1833:D1847)</f>
        <v>46468</v>
      </c>
      <c r="E1848" s="4"/>
    </row>
    <row r="1849" spans="1:5" x14ac:dyDescent="0.25">
      <c r="A1849" t="s">
        <v>7218</v>
      </c>
      <c r="B1849" t="s">
        <v>7219</v>
      </c>
      <c r="C1849" s="6">
        <v>1050</v>
      </c>
      <c r="D1849" s="6">
        <v>500</v>
      </c>
    </row>
    <row r="1850" spans="1:5" x14ac:dyDescent="0.25">
      <c r="A1850" t="s">
        <v>7220</v>
      </c>
      <c r="B1850" t="s">
        <v>7221</v>
      </c>
      <c r="C1850" s="6">
        <v>12772</v>
      </c>
      <c r="D1850" s="6">
        <v>11585</v>
      </c>
      <c r="E1850" s="2" t="s">
        <v>7222</v>
      </c>
    </row>
    <row r="1851" spans="1:5" x14ac:dyDescent="0.25">
      <c r="A1851" t="s">
        <v>7223</v>
      </c>
      <c r="B1851" t="s">
        <v>7224</v>
      </c>
      <c r="C1851" s="6">
        <v>2000</v>
      </c>
      <c r="D1851" s="6">
        <v>1800</v>
      </c>
    </row>
    <row r="1852" spans="1:5" x14ac:dyDescent="0.25">
      <c r="A1852" t="s">
        <v>7225</v>
      </c>
      <c r="B1852" t="s">
        <v>7226</v>
      </c>
      <c r="C1852" s="6">
        <v>210</v>
      </c>
      <c r="D1852" s="6">
        <v>220</v>
      </c>
      <c r="E1852" s="2" t="s">
        <v>7227</v>
      </c>
    </row>
    <row r="1853" spans="1:5" x14ac:dyDescent="0.25">
      <c r="A1853" t="s">
        <v>7228</v>
      </c>
      <c r="B1853" t="s">
        <v>7229</v>
      </c>
      <c r="C1853" s="6">
        <v>27</v>
      </c>
      <c r="D1853" s="6">
        <v>30</v>
      </c>
    </row>
    <row r="1854" spans="1:5" ht="75" x14ac:dyDescent="0.25">
      <c r="A1854" t="s">
        <v>7230</v>
      </c>
      <c r="B1854" t="s">
        <v>7231</v>
      </c>
      <c r="C1854" s="6">
        <v>6968</v>
      </c>
      <c r="D1854" s="6">
        <v>5410</v>
      </c>
      <c r="E1854" s="2" t="s">
        <v>7232</v>
      </c>
    </row>
    <row r="1855" spans="1:5" x14ac:dyDescent="0.25">
      <c r="A1855" t="s">
        <v>7233</v>
      </c>
      <c r="B1855" t="s">
        <v>7234</v>
      </c>
      <c r="C1855" s="6">
        <v>1050</v>
      </c>
      <c r="D1855" s="6">
        <v>1000</v>
      </c>
      <c r="E1855" s="2" t="s">
        <v>7235</v>
      </c>
    </row>
    <row r="1856" spans="1:5" x14ac:dyDescent="0.25">
      <c r="A1856" t="s">
        <v>7240</v>
      </c>
      <c r="B1856" t="s">
        <v>7241</v>
      </c>
      <c r="C1856" s="6">
        <v>662</v>
      </c>
      <c r="D1856" s="6">
        <v>650</v>
      </c>
      <c r="E1856" s="2" t="s">
        <v>7242</v>
      </c>
    </row>
    <row r="1857" spans="1:5" x14ac:dyDescent="0.25">
      <c r="A1857" t="s">
        <v>7243</v>
      </c>
      <c r="B1857" t="s">
        <v>7244</v>
      </c>
      <c r="C1857" s="6">
        <v>1203</v>
      </c>
      <c r="D1857" s="6">
        <v>1239</v>
      </c>
      <c r="E1857" s="2" t="s">
        <v>7245</v>
      </c>
    </row>
    <row r="1858" spans="1:5" x14ac:dyDescent="0.25">
      <c r="A1858" t="s">
        <v>7248</v>
      </c>
      <c r="B1858" t="s">
        <v>7249</v>
      </c>
      <c r="C1858" s="6">
        <v>1000</v>
      </c>
      <c r="D1858" s="6">
        <v>0</v>
      </c>
      <c r="E1858" s="2" t="s">
        <v>7250</v>
      </c>
    </row>
    <row r="1859" spans="1:5" ht="45" x14ac:dyDescent="0.25">
      <c r="A1859" t="s">
        <v>7251</v>
      </c>
      <c r="B1859" t="s">
        <v>7252</v>
      </c>
      <c r="C1859" s="6">
        <v>5400</v>
      </c>
      <c r="D1859" s="6">
        <v>6500</v>
      </c>
      <c r="E1859" s="2" t="s">
        <v>7253</v>
      </c>
    </row>
    <row r="1860" spans="1:5" x14ac:dyDescent="0.25">
      <c r="A1860" t="s">
        <v>7254</v>
      </c>
      <c r="B1860" t="s">
        <v>7255</v>
      </c>
      <c r="C1860" s="6">
        <v>367</v>
      </c>
      <c r="D1860" s="6">
        <v>400</v>
      </c>
      <c r="E1860" s="2" t="s">
        <v>7256</v>
      </c>
    </row>
    <row r="1861" spans="1:5" ht="90" x14ac:dyDescent="0.25">
      <c r="A1861" t="s">
        <v>7261</v>
      </c>
      <c r="B1861" t="s">
        <v>7262</v>
      </c>
      <c r="C1861" s="6">
        <v>3050</v>
      </c>
      <c r="D1861" s="6">
        <v>5870</v>
      </c>
      <c r="E1861" s="2" t="s">
        <v>7263</v>
      </c>
    </row>
    <row r="1862" spans="1:5" ht="75" x14ac:dyDescent="0.25">
      <c r="A1862" t="s">
        <v>7264</v>
      </c>
      <c r="B1862" t="s">
        <v>7265</v>
      </c>
      <c r="C1862" s="6">
        <v>1000</v>
      </c>
      <c r="D1862" s="6">
        <v>1066</v>
      </c>
      <c r="E1862" s="2" t="s">
        <v>7266</v>
      </c>
    </row>
    <row r="1863" spans="1:5" ht="30" x14ac:dyDescent="0.25">
      <c r="A1863" t="s">
        <v>7269</v>
      </c>
      <c r="B1863" t="s">
        <v>7270</v>
      </c>
      <c r="C1863" s="6">
        <v>3000</v>
      </c>
      <c r="D1863" s="6">
        <v>2000</v>
      </c>
      <c r="E1863" s="2" t="s">
        <v>7271</v>
      </c>
    </row>
    <row r="1864" spans="1:5" x14ac:dyDescent="0.25">
      <c r="A1864" t="s">
        <v>7282</v>
      </c>
      <c r="B1864" t="s">
        <v>7283</v>
      </c>
      <c r="C1864" s="6">
        <v>361</v>
      </c>
      <c r="D1864" s="6">
        <v>361</v>
      </c>
      <c r="E1864" s="2" t="s">
        <v>947</v>
      </c>
    </row>
    <row r="1865" spans="1:5" x14ac:dyDescent="0.25">
      <c r="A1865" t="s">
        <v>7292</v>
      </c>
      <c r="B1865" t="s">
        <v>7293</v>
      </c>
      <c r="C1865" s="6">
        <v>2500</v>
      </c>
      <c r="D1865" s="6">
        <v>1000</v>
      </c>
      <c r="E1865" s="2" t="s">
        <v>7294</v>
      </c>
    </row>
    <row r="1866" spans="1:5" ht="45" x14ac:dyDescent="0.25">
      <c r="A1866" t="s">
        <v>7295</v>
      </c>
      <c r="B1866" t="s">
        <v>7296</v>
      </c>
      <c r="C1866" s="6">
        <v>400</v>
      </c>
      <c r="D1866" s="6">
        <v>3800</v>
      </c>
      <c r="E1866" s="2" t="s">
        <v>7297</v>
      </c>
    </row>
    <row r="1867" spans="1:5" x14ac:dyDescent="0.25">
      <c r="A1867" t="s">
        <v>7302</v>
      </c>
      <c r="B1867" t="s">
        <v>7303</v>
      </c>
      <c r="C1867" s="6">
        <v>83903</v>
      </c>
      <c r="D1867" s="6">
        <v>81891</v>
      </c>
    </row>
    <row r="1868" spans="1:5" ht="60" x14ac:dyDescent="0.25">
      <c r="A1868" t="s">
        <v>7306</v>
      </c>
      <c r="B1868" t="s">
        <v>7307</v>
      </c>
      <c r="C1868" s="6">
        <v>64012</v>
      </c>
      <c r="D1868" s="6">
        <v>70000</v>
      </c>
      <c r="E1868" s="2" t="s">
        <v>7308</v>
      </c>
    </row>
    <row r="1869" spans="1:5" x14ac:dyDescent="0.25">
      <c r="A1869" t="s">
        <v>7311</v>
      </c>
      <c r="B1869" t="s">
        <v>7312</v>
      </c>
      <c r="C1869" s="6">
        <v>8900</v>
      </c>
      <c r="D1869" s="6">
        <v>9345</v>
      </c>
    </row>
    <row r="1870" spans="1:5" x14ac:dyDescent="0.25">
      <c r="A1870" t="s">
        <v>7315</v>
      </c>
      <c r="B1870" t="s">
        <v>7316</v>
      </c>
      <c r="C1870" s="6">
        <v>5200</v>
      </c>
      <c r="D1870" s="6">
        <v>420</v>
      </c>
      <c r="E1870" s="2" t="s">
        <v>7317</v>
      </c>
    </row>
    <row r="1871" spans="1:5" x14ac:dyDescent="0.25">
      <c r="A1871" t="s">
        <v>7318</v>
      </c>
      <c r="B1871" t="s">
        <v>7319</v>
      </c>
      <c r="C1871" s="6">
        <v>0</v>
      </c>
      <c r="D1871" s="6">
        <v>1436</v>
      </c>
      <c r="E1871" s="2" t="s">
        <v>7207</v>
      </c>
    </row>
    <row r="1872" spans="1:5" x14ac:dyDescent="0.25">
      <c r="A1872" t="s">
        <v>7320</v>
      </c>
      <c r="B1872" t="s">
        <v>7321</v>
      </c>
      <c r="C1872" s="6">
        <v>6243</v>
      </c>
      <c r="D1872" s="6">
        <v>6678</v>
      </c>
    </row>
    <row r="1873" spans="1:5" x14ac:dyDescent="0.25">
      <c r="A1873" t="s">
        <v>7322</v>
      </c>
      <c r="B1873" t="s">
        <v>7323</v>
      </c>
      <c r="C1873" s="6">
        <v>3480</v>
      </c>
      <c r="D1873" s="6">
        <v>3649</v>
      </c>
    </row>
    <row r="1874" spans="1:5" x14ac:dyDescent="0.25">
      <c r="A1874" t="s">
        <v>7324</v>
      </c>
      <c r="B1874" t="s">
        <v>7325</v>
      </c>
      <c r="C1874" s="6">
        <v>9257</v>
      </c>
      <c r="D1874" s="6">
        <v>6275</v>
      </c>
    </row>
    <row r="1875" spans="1:5" x14ac:dyDescent="0.25">
      <c r="A1875" t="s">
        <v>7328</v>
      </c>
      <c r="B1875" t="s">
        <v>7329</v>
      </c>
      <c r="C1875" s="6">
        <v>0</v>
      </c>
      <c r="D1875" s="6">
        <v>0</v>
      </c>
    </row>
    <row r="1876" spans="1:5" s="3" customFormat="1" x14ac:dyDescent="0.25">
      <c r="A1876" s="3" t="s">
        <v>22005</v>
      </c>
      <c r="C1876" s="5">
        <f>SUM(C1849:C1875)</f>
        <v>224015</v>
      </c>
      <c r="D1876" s="5">
        <f>SUM(D1849:D1875)</f>
        <v>223125</v>
      </c>
      <c r="E1876" s="4"/>
    </row>
    <row r="1877" spans="1:5" ht="30" x14ac:dyDescent="0.25">
      <c r="A1877" t="s">
        <v>7423</v>
      </c>
      <c r="B1877" t="s">
        <v>7331</v>
      </c>
      <c r="C1877" s="6">
        <v>900</v>
      </c>
      <c r="D1877" s="6">
        <v>100</v>
      </c>
      <c r="E1877" s="2" t="s">
        <v>7424</v>
      </c>
    </row>
    <row r="1878" spans="1:5" ht="150" x14ac:dyDescent="0.25">
      <c r="A1878" t="s">
        <v>7425</v>
      </c>
      <c r="B1878" t="s">
        <v>7333</v>
      </c>
      <c r="C1878" s="6">
        <v>13900</v>
      </c>
      <c r="D1878" s="6">
        <v>21000</v>
      </c>
      <c r="E1878" s="2" t="s">
        <v>7426</v>
      </c>
    </row>
    <row r="1879" spans="1:5" x14ac:dyDescent="0.25">
      <c r="A1879" t="s">
        <v>7427</v>
      </c>
      <c r="B1879" t="s">
        <v>7335</v>
      </c>
      <c r="C1879" s="6">
        <v>1000</v>
      </c>
      <c r="D1879" s="6">
        <v>1000</v>
      </c>
    </row>
    <row r="1880" spans="1:5" x14ac:dyDescent="0.25">
      <c r="A1880" t="s">
        <v>7428</v>
      </c>
      <c r="B1880" t="s">
        <v>7337</v>
      </c>
      <c r="C1880" s="6">
        <v>100</v>
      </c>
      <c r="D1880" s="6">
        <v>100</v>
      </c>
    </row>
    <row r="1881" spans="1:5" x14ac:dyDescent="0.25">
      <c r="A1881" t="s">
        <v>7429</v>
      </c>
      <c r="B1881" t="s">
        <v>7339</v>
      </c>
      <c r="C1881" s="6">
        <v>0</v>
      </c>
      <c r="D1881" s="6">
        <v>50</v>
      </c>
      <c r="E1881" s="2" t="s">
        <v>7430</v>
      </c>
    </row>
    <row r="1882" spans="1:5" x14ac:dyDescent="0.25">
      <c r="A1882" t="s">
        <v>7431</v>
      </c>
      <c r="B1882" t="s">
        <v>7341</v>
      </c>
      <c r="C1882" s="6">
        <v>2190</v>
      </c>
      <c r="D1882" s="6">
        <v>0</v>
      </c>
    </row>
    <row r="1883" spans="1:5" x14ac:dyDescent="0.25">
      <c r="A1883" t="s">
        <v>7432</v>
      </c>
      <c r="B1883" t="s">
        <v>7343</v>
      </c>
      <c r="C1883" s="6">
        <v>950</v>
      </c>
      <c r="D1883" s="6">
        <v>950</v>
      </c>
      <c r="E1883" s="2" t="s">
        <v>7433</v>
      </c>
    </row>
    <row r="1884" spans="1:5" x14ac:dyDescent="0.25">
      <c r="A1884" t="s">
        <v>7436</v>
      </c>
      <c r="B1884" t="s">
        <v>7349</v>
      </c>
      <c r="C1884" s="6">
        <v>200</v>
      </c>
      <c r="D1884" s="6">
        <v>200</v>
      </c>
      <c r="E1884" s="2" t="s">
        <v>7437</v>
      </c>
    </row>
    <row r="1885" spans="1:5" ht="45" x14ac:dyDescent="0.25">
      <c r="A1885" t="s">
        <v>7438</v>
      </c>
      <c r="B1885" t="s">
        <v>7351</v>
      </c>
      <c r="C1885" s="6">
        <v>1275</v>
      </c>
      <c r="D1885" s="6">
        <v>1275</v>
      </c>
      <c r="E1885" s="2" t="s">
        <v>7439</v>
      </c>
    </row>
    <row r="1886" spans="1:5" x14ac:dyDescent="0.25">
      <c r="A1886" t="s">
        <v>7442</v>
      </c>
      <c r="B1886" t="s">
        <v>7358</v>
      </c>
      <c r="C1886" s="6">
        <v>2300</v>
      </c>
      <c r="D1886" s="6">
        <v>800</v>
      </c>
      <c r="E1886" s="2" t="s">
        <v>7443</v>
      </c>
    </row>
    <row r="1887" spans="1:5" x14ac:dyDescent="0.25">
      <c r="A1887" t="s">
        <v>7444</v>
      </c>
      <c r="B1887" t="s">
        <v>7360</v>
      </c>
      <c r="C1887" s="6">
        <v>10000</v>
      </c>
      <c r="D1887" s="6">
        <v>10000</v>
      </c>
      <c r="E1887" s="2" t="s">
        <v>7445</v>
      </c>
    </row>
    <row r="1888" spans="1:5" x14ac:dyDescent="0.25">
      <c r="A1888" t="s">
        <v>7447</v>
      </c>
      <c r="B1888" t="s">
        <v>7364</v>
      </c>
      <c r="C1888" s="6">
        <v>3000</v>
      </c>
      <c r="D1888" s="6">
        <v>4080</v>
      </c>
      <c r="E1888" s="2" t="s">
        <v>7448</v>
      </c>
    </row>
    <row r="1889" spans="1:5" x14ac:dyDescent="0.25">
      <c r="A1889" t="s">
        <v>7450</v>
      </c>
      <c r="B1889" t="s">
        <v>7451</v>
      </c>
      <c r="C1889" s="6">
        <v>0</v>
      </c>
      <c r="D1889" s="6">
        <v>2400</v>
      </c>
      <c r="E1889" s="2" t="s">
        <v>7452</v>
      </c>
    </row>
    <row r="1890" spans="1:5" ht="105" x14ac:dyDescent="0.25">
      <c r="A1890" t="s">
        <v>7455</v>
      </c>
      <c r="B1890" t="s">
        <v>7372</v>
      </c>
      <c r="C1890" s="6">
        <v>16749</v>
      </c>
      <c r="D1890" s="6">
        <v>12200</v>
      </c>
      <c r="E1890" s="2" t="s">
        <v>7456</v>
      </c>
    </row>
    <row r="1891" spans="1:5" x14ac:dyDescent="0.25">
      <c r="A1891" t="s">
        <v>7463</v>
      </c>
      <c r="B1891" t="s">
        <v>7382</v>
      </c>
      <c r="C1891" s="6">
        <v>5500</v>
      </c>
      <c r="D1891" s="6">
        <v>5500</v>
      </c>
      <c r="E1891" s="2" t="s">
        <v>7464</v>
      </c>
    </row>
    <row r="1892" spans="1:5" x14ac:dyDescent="0.25">
      <c r="A1892" t="s">
        <v>7465</v>
      </c>
      <c r="B1892" t="s">
        <v>7384</v>
      </c>
      <c r="C1892" s="6">
        <v>658</v>
      </c>
      <c r="D1892" s="6">
        <v>361</v>
      </c>
      <c r="E1892" s="2" t="s">
        <v>947</v>
      </c>
    </row>
    <row r="1893" spans="1:5" x14ac:dyDescent="0.25">
      <c r="A1893" t="s">
        <v>7469</v>
      </c>
      <c r="B1893" t="s">
        <v>7470</v>
      </c>
      <c r="C1893" s="6">
        <v>800</v>
      </c>
      <c r="D1893" s="6">
        <v>800</v>
      </c>
      <c r="E1893" s="2" t="s">
        <v>7471</v>
      </c>
    </row>
    <row r="1894" spans="1:5" x14ac:dyDescent="0.25">
      <c r="A1894" t="s">
        <v>7472</v>
      </c>
      <c r="B1894" t="s">
        <v>7392</v>
      </c>
      <c r="C1894" s="6">
        <v>0</v>
      </c>
      <c r="D1894" s="6">
        <v>200</v>
      </c>
    </row>
    <row r="1895" spans="1:5" x14ac:dyDescent="0.25">
      <c r="A1895" t="s">
        <v>7473</v>
      </c>
      <c r="B1895" t="s">
        <v>7394</v>
      </c>
      <c r="C1895" s="6">
        <v>0</v>
      </c>
      <c r="D1895" s="6">
        <v>2000</v>
      </c>
      <c r="E1895" s="2" t="s">
        <v>7474</v>
      </c>
    </row>
    <row r="1896" spans="1:5" x14ac:dyDescent="0.25">
      <c r="A1896" t="s">
        <v>7477</v>
      </c>
      <c r="B1896" t="s">
        <v>7401</v>
      </c>
      <c r="C1896" s="6">
        <v>88430</v>
      </c>
      <c r="D1896" s="6">
        <v>86642</v>
      </c>
    </row>
    <row r="1897" spans="1:5" x14ac:dyDescent="0.25">
      <c r="A1897" t="s">
        <v>7479</v>
      </c>
      <c r="B1897" t="s">
        <v>7406</v>
      </c>
      <c r="C1897" s="6">
        <v>40000</v>
      </c>
      <c r="D1897" s="6">
        <v>30000</v>
      </c>
      <c r="E1897" s="2" t="s">
        <v>7480</v>
      </c>
    </row>
    <row r="1898" spans="1:5" x14ac:dyDescent="0.25">
      <c r="A1898" t="s">
        <v>7482</v>
      </c>
      <c r="B1898" t="s">
        <v>7410</v>
      </c>
      <c r="C1898" s="6">
        <v>8900</v>
      </c>
      <c r="D1898" s="6">
        <v>9345</v>
      </c>
    </row>
    <row r="1899" spans="1:5" x14ac:dyDescent="0.25">
      <c r="A1899" t="s">
        <v>7485</v>
      </c>
      <c r="B1899" t="s">
        <v>7412</v>
      </c>
      <c r="C1899" s="6">
        <v>2040</v>
      </c>
      <c r="D1899" s="6">
        <v>420</v>
      </c>
      <c r="E1899" s="2" t="s">
        <v>7486</v>
      </c>
    </row>
    <row r="1900" spans="1:5" x14ac:dyDescent="0.25">
      <c r="A1900" t="s">
        <v>7487</v>
      </c>
      <c r="B1900" t="s">
        <v>7414</v>
      </c>
      <c r="C1900" s="6">
        <v>0</v>
      </c>
      <c r="D1900" s="6">
        <v>1436</v>
      </c>
      <c r="E1900" s="2" t="s">
        <v>7207</v>
      </c>
    </row>
    <row r="1901" spans="1:5" x14ac:dyDescent="0.25">
      <c r="A1901" t="s">
        <v>7488</v>
      </c>
      <c r="B1901" t="s">
        <v>7416</v>
      </c>
      <c r="C1901" s="6">
        <v>4471</v>
      </c>
      <c r="D1901" s="6">
        <v>3687</v>
      </c>
    </row>
    <row r="1902" spans="1:5" x14ac:dyDescent="0.25">
      <c r="A1902" t="s">
        <v>7489</v>
      </c>
      <c r="B1902" t="s">
        <v>7418</v>
      </c>
      <c r="C1902" s="6">
        <v>3650</v>
      </c>
      <c r="D1902" s="6">
        <v>3839</v>
      </c>
    </row>
    <row r="1903" spans="1:5" x14ac:dyDescent="0.25">
      <c r="A1903" t="s">
        <v>7490</v>
      </c>
      <c r="B1903" t="s">
        <v>7420</v>
      </c>
      <c r="C1903" s="6">
        <v>6078</v>
      </c>
      <c r="D1903" s="6">
        <v>9542</v>
      </c>
    </row>
    <row r="1904" spans="1:5" ht="30" x14ac:dyDescent="0.25">
      <c r="A1904" t="s">
        <v>7491</v>
      </c>
      <c r="B1904" t="s">
        <v>7422</v>
      </c>
      <c r="C1904" s="6">
        <v>32159</v>
      </c>
      <c r="D1904" s="6">
        <v>35375</v>
      </c>
      <c r="E1904" s="2" t="s">
        <v>7492</v>
      </c>
    </row>
    <row r="1905" spans="1:5" s="3" customFormat="1" x14ac:dyDescent="0.25">
      <c r="A1905" s="3" t="s">
        <v>22006</v>
      </c>
      <c r="C1905" s="5">
        <f>SUM(C1877:C1904)</f>
        <v>245250</v>
      </c>
      <c r="D1905" s="5">
        <f>SUM(D1877:D1904)</f>
        <v>243302</v>
      </c>
      <c r="E1905" s="4"/>
    </row>
    <row r="1906" spans="1:5" x14ac:dyDescent="0.25">
      <c r="A1906" s="13" t="s">
        <v>21883</v>
      </c>
      <c r="B1906" s="13" t="s">
        <v>16705</v>
      </c>
      <c r="C1906" s="27">
        <v>0</v>
      </c>
      <c r="D1906" s="11">
        <v>11500</v>
      </c>
      <c r="E1906" s="13" t="s">
        <v>21884</v>
      </c>
    </row>
    <row r="1907" spans="1:5" x14ac:dyDescent="0.25">
      <c r="A1907" s="13" t="s">
        <v>21885</v>
      </c>
      <c r="B1907" s="13" t="s">
        <v>16734</v>
      </c>
      <c r="C1907" s="27">
        <v>0</v>
      </c>
      <c r="D1907" s="11">
        <v>625</v>
      </c>
      <c r="E1907" s="13" t="s">
        <v>21886</v>
      </c>
    </row>
    <row r="1908" spans="1:5" x14ac:dyDescent="0.25">
      <c r="A1908" s="13" t="s">
        <v>21887</v>
      </c>
      <c r="B1908" s="13" t="s">
        <v>16740</v>
      </c>
      <c r="C1908" s="27">
        <v>0</v>
      </c>
      <c r="D1908" s="11">
        <v>1500</v>
      </c>
      <c r="E1908" s="13" t="s">
        <v>21888</v>
      </c>
    </row>
    <row r="1909" spans="1:5" s="3" customFormat="1" x14ac:dyDescent="0.25">
      <c r="A1909" s="3" t="s">
        <v>22008</v>
      </c>
      <c r="C1909" s="5">
        <f>SUM(C1906:C1908)</f>
        <v>0</v>
      </c>
      <c r="D1909" s="5">
        <f>SUM(D1906:D1908)</f>
        <v>13625</v>
      </c>
      <c r="E1909" s="4"/>
    </row>
    <row r="1910" spans="1:5" x14ac:dyDescent="0.25">
      <c r="A1910" t="s">
        <v>7493</v>
      </c>
      <c r="B1910" t="s">
        <v>7494</v>
      </c>
      <c r="C1910" s="6">
        <v>0</v>
      </c>
      <c r="D1910" s="6">
        <v>300</v>
      </c>
    </row>
    <row r="1911" spans="1:5" x14ac:dyDescent="0.25">
      <c r="A1911" t="s">
        <v>7495</v>
      </c>
      <c r="B1911" t="s">
        <v>7496</v>
      </c>
      <c r="C1911" s="6">
        <v>0</v>
      </c>
      <c r="D1911" s="6">
        <v>2000</v>
      </c>
    </row>
    <row r="1912" spans="1:5" x14ac:dyDescent="0.25">
      <c r="A1912" t="s">
        <v>7497</v>
      </c>
      <c r="B1912" t="s">
        <v>7498</v>
      </c>
      <c r="C1912" s="6">
        <v>0</v>
      </c>
      <c r="D1912" s="6">
        <v>500</v>
      </c>
    </row>
    <row r="1913" spans="1:5" x14ac:dyDescent="0.25">
      <c r="A1913" t="s">
        <v>7499</v>
      </c>
      <c r="B1913" t="s">
        <v>7500</v>
      </c>
      <c r="C1913" s="6">
        <v>0</v>
      </c>
      <c r="D1913" s="6">
        <v>500</v>
      </c>
    </row>
    <row r="1914" spans="1:5" x14ac:dyDescent="0.25">
      <c r="A1914" t="s">
        <v>7505</v>
      </c>
      <c r="B1914" t="s">
        <v>7506</v>
      </c>
      <c r="C1914" s="6">
        <v>0</v>
      </c>
      <c r="D1914" s="6">
        <v>2500</v>
      </c>
    </row>
    <row r="1915" spans="1:5" x14ac:dyDescent="0.25">
      <c r="A1915" t="s">
        <v>7511</v>
      </c>
      <c r="B1915" t="s">
        <v>7512</v>
      </c>
      <c r="C1915" s="6">
        <v>0</v>
      </c>
      <c r="D1915" s="6">
        <v>500</v>
      </c>
    </row>
    <row r="1916" spans="1:5" x14ac:dyDescent="0.25">
      <c r="A1916" t="s">
        <v>7513</v>
      </c>
      <c r="B1916" t="s">
        <v>7514</v>
      </c>
      <c r="C1916" s="6">
        <v>0</v>
      </c>
      <c r="D1916" s="6">
        <v>50</v>
      </c>
    </row>
    <row r="1917" spans="1:5" x14ac:dyDescent="0.25">
      <c r="A1917" t="s">
        <v>7553</v>
      </c>
      <c r="B1917" t="s">
        <v>7554</v>
      </c>
      <c r="C1917" s="6">
        <v>0</v>
      </c>
      <c r="D1917" s="6">
        <v>1200</v>
      </c>
      <c r="E1917" s="2" t="s">
        <v>7555</v>
      </c>
    </row>
    <row r="1918" spans="1:5" x14ac:dyDescent="0.25">
      <c r="A1918" t="s">
        <v>7566</v>
      </c>
      <c r="B1918" t="s">
        <v>7567</v>
      </c>
      <c r="C1918" s="6">
        <v>0</v>
      </c>
      <c r="D1918" s="6">
        <v>84000</v>
      </c>
      <c r="E1918" s="2" t="s">
        <v>7568</v>
      </c>
    </row>
    <row r="1919" spans="1:5" x14ac:dyDescent="0.25">
      <c r="A1919" t="s">
        <v>7573</v>
      </c>
      <c r="B1919" t="s">
        <v>7574</v>
      </c>
      <c r="C1919" s="6">
        <v>0</v>
      </c>
      <c r="D1919" s="6">
        <v>420</v>
      </c>
      <c r="E1919" s="2" t="s">
        <v>1372</v>
      </c>
    </row>
    <row r="1920" spans="1:5" x14ac:dyDescent="0.25">
      <c r="A1920" t="s">
        <v>7577</v>
      </c>
      <c r="B1920" t="s">
        <v>7578</v>
      </c>
      <c r="C1920" s="6">
        <v>0</v>
      </c>
      <c r="D1920" s="6">
        <v>1218</v>
      </c>
    </row>
    <row r="1921" spans="1:5" x14ac:dyDescent="0.25">
      <c r="A1921" t="s">
        <v>7579</v>
      </c>
      <c r="B1921" t="s">
        <v>7580</v>
      </c>
      <c r="C1921" s="6">
        <v>0</v>
      </c>
      <c r="D1921" s="6">
        <v>3360</v>
      </c>
    </row>
    <row r="1922" spans="1:5" x14ac:dyDescent="0.25">
      <c r="A1922" t="s">
        <v>7581</v>
      </c>
      <c r="B1922" t="s">
        <v>7582</v>
      </c>
      <c r="C1922" s="6">
        <v>0</v>
      </c>
      <c r="D1922" s="6">
        <v>7435</v>
      </c>
    </row>
    <row r="1923" spans="1:5" s="3" customFormat="1" x14ac:dyDescent="0.25">
      <c r="A1923" s="3" t="s">
        <v>22009</v>
      </c>
      <c r="C1923" s="5">
        <f>SUM(C1910:C1922)</f>
        <v>0</v>
      </c>
      <c r="D1923" s="5">
        <f>SUM(D1910:D1922)</f>
        <v>103983</v>
      </c>
      <c r="E1923" s="4"/>
    </row>
    <row r="1924" spans="1:5" ht="120" x14ac:dyDescent="0.25">
      <c r="A1924" t="s">
        <v>7591</v>
      </c>
      <c r="B1924" t="s">
        <v>7592</v>
      </c>
      <c r="C1924" s="6">
        <v>700</v>
      </c>
      <c r="D1924" s="6">
        <v>700</v>
      </c>
      <c r="E1924" s="2" t="s">
        <v>7593</v>
      </c>
    </row>
    <row r="1925" spans="1:5" x14ac:dyDescent="0.25">
      <c r="A1925" t="s">
        <v>7594</v>
      </c>
      <c r="B1925" t="s">
        <v>7595</v>
      </c>
      <c r="C1925" s="6">
        <v>0</v>
      </c>
      <c r="D1925" s="6">
        <v>0</v>
      </c>
    </row>
    <row r="1926" spans="1:5" x14ac:dyDescent="0.25">
      <c r="A1926" t="s">
        <v>7596</v>
      </c>
      <c r="B1926" t="s">
        <v>7597</v>
      </c>
      <c r="C1926" s="6">
        <v>0</v>
      </c>
      <c r="D1926" s="6">
        <v>0</v>
      </c>
    </row>
    <row r="1927" spans="1:5" ht="30" x14ac:dyDescent="0.25">
      <c r="A1927" t="s">
        <v>7598</v>
      </c>
      <c r="B1927" t="s">
        <v>7599</v>
      </c>
      <c r="C1927" s="6">
        <v>3500</v>
      </c>
      <c r="D1927" s="6">
        <v>3500</v>
      </c>
      <c r="E1927" s="2" t="s">
        <v>7600</v>
      </c>
    </row>
    <row r="1928" spans="1:5" x14ac:dyDescent="0.25">
      <c r="A1928" t="s">
        <v>7601</v>
      </c>
      <c r="B1928" t="s">
        <v>7602</v>
      </c>
      <c r="C1928" s="6">
        <v>0</v>
      </c>
      <c r="D1928" s="6">
        <v>0</v>
      </c>
    </row>
    <row r="1929" spans="1:5" ht="30" x14ac:dyDescent="0.25">
      <c r="A1929" t="s">
        <v>7603</v>
      </c>
      <c r="B1929" t="s">
        <v>7604</v>
      </c>
      <c r="C1929" s="6">
        <v>500</v>
      </c>
      <c r="D1929" s="6">
        <v>500</v>
      </c>
      <c r="E1929" s="2" t="s">
        <v>7605</v>
      </c>
    </row>
    <row r="1930" spans="1:5" ht="75" x14ac:dyDescent="0.25">
      <c r="A1930" t="s">
        <v>7606</v>
      </c>
      <c r="B1930" t="s">
        <v>7607</v>
      </c>
      <c r="C1930" s="6">
        <v>2750</v>
      </c>
      <c r="D1930" s="6">
        <v>2750</v>
      </c>
      <c r="E1930" s="2" t="s">
        <v>7608</v>
      </c>
    </row>
    <row r="1931" spans="1:5" x14ac:dyDescent="0.25">
      <c r="A1931" t="s">
        <v>7613</v>
      </c>
      <c r="B1931" t="s">
        <v>7614</v>
      </c>
      <c r="C1931" s="6">
        <v>7000</v>
      </c>
      <c r="D1931" s="6">
        <v>7000</v>
      </c>
      <c r="E1931" s="2" t="s">
        <v>7615</v>
      </c>
    </row>
    <row r="1932" spans="1:5" ht="45" x14ac:dyDescent="0.25">
      <c r="A1932" t="s">
        <v>7662</v>
      </c>
      <c r="B1932" t="s">
        <v>7663</v>
      </c>
      <c r="C1932" s="6">
        <v>3840</v>
      </c>
      <c r="D1932" s="6">
        <v>3840</v>
      </c>
      <c r="E1932" s="2" t="s">
        <v>7664</v>
      </c>
    </row>
    <row r="1933" spans="1:5" x14ac:dyDescent="0.25">
      <c r="A1933" t="s">
        <v>7675</v>
      </c>
      <c r="B1933" t="s">
        <v>7676</v>
      </c>
      <c r="C1933" s="6">
        <v>294</v>
      </c>
      <c r="D1933" s="6">
        <v>294</v>
      </c>
    </row>
    <row r="1934" spans="1:5" s="3" customFormat="1" x14ac:dyDescent="0.25">
      <c r="A1934" s="3" t="s">
        <v>22010</v>
      </c>
      <c r="C1934" s="5">
        <f>SUM(C1924:C1933)</f>
        <v>18584</v>
      </c>
      <c r="D1934" s="5">
        <f>SUM(D1924:D1933)</f>
        <v>18584</v>
      </c>
      <c r="E1934" s="4"/>
    </row>
    <row r="1935" spans="1:5" x14ac:dyDescent="0.25">
      <c r="A1935" t="s">
        <v>7684</v>
      </c>
      <c r="B1935" t="s">
        <v>7588</v>
      </c>
      <c r="C1935" s="6">
        <v>2700</v>
      </c>
      <c r="D1935" s="6">
        <v>2700</v>
      </c>
      <c r="E1935" s="2" t="s">
        <v>7685</v>
      </c>
    </row>
    <row r="1936" spans="1:5" x14ac:dyDescent="0.25">
      <c r="A1936" t="s">
        <v>7721</v>
      </c>
      <c r="B1936" t="s">
        <v>7663</v>
      </c>
      <c r="C1936" s="6">
        <v>3300</v>
      </c>
      <c r="D1936" s="6">
        <v>3300</v>
      </c>
      <c r="E1936" s="2" t="s">
        <v>7722</v>
      </c>
    </row>
    <row r="1937" spans="1:5" x14ac:dyDescent="0.25">
      <c r="A1937" t="s">
        <v>7727</v>
      </c>
      <c r="B1937" t="s">
        <v>7674</v>
      </c>
      <c r="C1937" s="6">
        <v>120</v>
      </c>
      <c r="D1937" s="6">
        <v>120</v>
      </c>
      <c r="E1937" s="2" t="s">
        <v>7728</v>
      </c>
    </row>
    <row r="1938" spans="1:5" x14ac:dyDescent="0.25">
      <c r="A1938" t="s">
        <v>7729</v>
      </c>
      <c r="B1938" t="s">
        <v>7676</v>
      </c>
      <c r="C1938" s="6">
        <v>252</v>
      </c>
      <c r="D1938" s="6">
        <v>252</v>
      </c>
    </row>
    <row r="1939" spans="1:5" s="3" customFormat="1" x14ac:dyDescent="0.25">
      <c r="A1939" s="28" t="s">
        <v>22010</v>
      </c>
      <c r="C1939" s="5">
        <f>SUM(C1935:C1938)</f>
        <v>6372</v>
      </c>
      <c r="D1939" s="5">
        <f>SUM(D1935:D1938)</f>
        <v>6372</v>
      </c>
      <c r="E1939" s="4"/>
    </row>
    <row r="1940" spans="1:5" ht="120" x14ac:dyDescent="0.25">
      <c r="A1940" t="s">
        <v>7737</v>
      </c>
      <c r="B1940" t="s">
        <v>7592</v>
      </c>
      <c r="C1940" s="6">
        <v>0</v>
      </c>
      <c r="D1940" s="6">
        <v>700</v>
      </c>
      <c r="E1940" s="2" t="s">
        <v>7593</v>
      </c>
    </row>
    <row r="1941" spans="1:5" ht="30" x14ac:dyDescent="0.25">
      <c r="A1941" t="s">
        <v>7740</v>
      </c>
      <c r="B1941" t="s">
        <v>7599</v>
      </c>
      <c r="C1941" s="6">
        <v>0</v>
      </c>
      <c r="D1941" s="6">
        <v>3500</v>
      </c>
      <c r="E1941" s="2" t="s">
        <v>7600</v>
      </c>
    </row>
    <row r="1942" spans="1:5" ht="30" x14ac:dyDescent="0.25">
      <c r="A1942" t="s">
        <v>7742</v>
      </c>
      <c r="B1942" t="s">
        <v>7604</v>
      </c>
      <c r="C1942" s="6">
        <v>0</v>
      </c>
      <c r="D1942" s="6">
        <v>500</v>
      </c>
      <c r="E1942" s="2" t="s">
        <v>7605</v>
      </c>
    </row>
    <row r="1943" spans="1:5" ht="75" x14ac:dyDescent="0.25">
      <c r="A1943" t="s">
        <v>7743</v>
      </c>
      <c r="B1943" t="s">
        <v>7607</v>
      </c>
      <c r="C1943" s="6">
        <v>0</v>
      </c>
      <c r="D1943" s="6">
        <v>2750</v>
      </c>
      <c r="E1943" s="2" t="s">
        <v>7608</v>
      </c>
    </row>
    <row r="1944" spans="1:5" x14ac:dyDescent="0.25">
      <c r="A1944" t="s">
        <v>7745</v>
      </c>
      <c r="B1944" t="s">
        <v>7614</v>
      </c>
      <c r="C1944" s="6">
        <v>0</v>
      </c>
      <c r="D1944" s="6">
        <v>7000</v>
      </c>
      <c r="E1944" s="2" t="s">
        <v>7615</v>
      </c>
    </row>
    <row r="1945" spans="1:5" ht="45" x14ac:dyDescent="0.25">
      <c r="A1945" t="s">
        <v>7767</v>
      </c>
      <c r="B1945" t="s">
        <v>7663</v>
      </c>
      <c r="C1945" s="6">
        <v>0</v>
      </c>
      <c r="D1945" s="6">
        <v>3840</v>
      </c>
      <c r="E1945" s="2" t="s">
        <v>7664</v>
      </c>
    </row>
    <row r="1946" spans="1:5" x14ac:dyDescent="0.25">
      <c r="A1946" t="s">
        <v>7773</v>
      </c>
      <c r="B1946" t="s">
        <v>7676</v>
      </c>
      <c r="C1946" s="6">
        <v>0</v>
      </c>
      <c r="D1946" s="6">
        <v>294</v>
      </c>
    </row>
    <row r="1947" spans="1:5" s="3" customFormat="1" x14ac:dyDescent="0.25">
      <c r="A1947" s="28" t="s">
        <v>22010</v>
      </c>
      <c r="C1947" s="34">
        <f>SUM(C1940:C1946)</f>
        <v>0</v>
      </c>
      <c r="D1947" s="5">
        <f>SUM(D1940:D1946)</f>
        <v>18584</v>
      </c>
      <c r="E1947" s="32"/>
    </row>
    <row r="1948" spans="1:5" x14ac:dyDescent="0.25">
      <c r="A1948" t="s">
        <v>7778</v>
      </c>
      <c r="B1948" t="s">
        <v>7588</v>
      </c>
      <c r="C1948" s="6">
        <v>2100</v>
      </c>
      <c r="D1948" s="6">
        <v>2100</v>
      </c>
    </row>
    <row r="1949" spans="1:5" x14ac:dyDescent="0.25">
      <c r="A1949" t="s">
        <v>7789</v>
      </c>
      <c r="B1949" t="s">
        <v>7614</v>
      </c>
      <c r="C1949" s="6">
        <v>1500</v>
      </c>
      <c r="D1949" s="6">
        <v>1500</v>
      </c>
      <c r="E1949" s="2" t="s">
        <v>7790</v>
      </c>
    </row>
    <row r="1950" spans="1:5" x14ac:dyDescent="0.25">
      <c r="A1950" t="s">
        <v>7814</v>
      </c>
      <c r="B1950" t="s">
        <v>7663</v>
      </c>
      <c r="C1950" s="6">
        <v>3500</v>
      </c>
      <c r="D1950" s="6">
        <v>3500</v>
      </c>
      <c r="E1950" s="2" t="s">
        <v>7815</v>
      </c>
    </row>
    <row r="1951" spans="1:5" x14ac:dyDescent="0.25">
      <c r="A1951" t="s">
        <v>7820</v>
      </c>
      <c r="B1951" t="s">
        <v>7676</v>
      </c>
      <c r="C1951" s="6">
        <v>268</v>
      </c>
      <c r="D1951" s="6">
        <v>268</v>
      </c>
    </row>
    <row r="1952" spans="1:5" s="3" customFormat="1" x14ac:dyDescent="0.25">
      <c r="A1952" s="3" t="s">
        <v>22010</v>
      </c>
      <c r="C1952" s="5">
        <f>SUM(C1948:C1951)</f>
        <v>7368</v>
      </c>
      <c r="D1952" s="5">
        <f>SUM(D1948:D1951)</f>
        <v>7368</v>
      </c>
      <c r="E1952" s="4"/>
    </row>
    <row r="1953" spans="1:5" x14ac:dyDescent="0.25">
      <c r="A1953" t="s">
        <v>7827</v>
      </c>
      <c r="B1953" t="s">
        <v>7828</v>
      </c>
      <c r="C1953" s="6">
        <v>0</v>
      </c>
      <c r="D1953" s="6">
        <v>2000</v>
      </c>
      <c r="E1953" s="2" t="s">
        <v>7829</v>
      </c>
    </row>
    <row r="1954" spans="1:5" x14ac:dyDescent="0.25">
      <c r="A1954" t="s">
        <v>7838</v>
      </c>
      <c r="B1954" t="s">
        <v>7839</v>
      </c>
      <c r="C1954" s="6">
        <v>1250</v>
      </c>
      <c r="D1954" s="6">
        <v>1250</v>
      </c>
      <c r="E1954" s="2" t="s">
        <v>7840</v>
      </c>
    </row>
    <row r="1955" spans="1:5" x14ac:dyDescent="0.25">
      <c r="A1955" t="s">
        <v>7845</v>
      </c>
      <c r="B1955" t="s">
        <v>7846</v>
      </c>
      <c r="C1955" s="6">
        <v>750</v>
      </c>
      <c r="D1955" s="6">
        <v>750</v>
      </c>
      <c r="E1955" s="2" t="s">
        <v>7847</v>
      </c>
    </row>
    <row r="1956" spans="1:5" ht="30" x14ac:dyDescent="0.25">
      <c r="A1956" t="s">
        <v>7898</v>
      </c>
      <c r="B1956" t="s">
        <v>7899</v>
      </c>
      <c r="C1956" s="6">
        <v>0</v>
      </c>
      <c r="D1956" s="6">
        <v>12000</v>
      </c>
      <c r="E1956" s="2" t="s">
        <v>7900</v>
      </c>
    </row>
    <row r="1957" spans="1:5" ht="30" x14ac:dyDescent="0.25">
      <c r="A1957" t="s">
        <v>7907</v>
      </c>
      <c r="B1957" t="s">
        <v>7908</v>
      </c>
      <c r="C1957" s="6">
        <v>0</v>
      </c>
      <c r="D1957" s="6">
        <v>21000</v>
      </c>
      <c r="E1957" s="2" t="s">
        <v>7909</v>
      </c>
    </row>
    <row r="1958" spans="1:5" x14ac:dyDescent="0.25">
      <c r="A1958" t="s">
        <v>7910</v>
      </c>
      <c r="B1958" t="s">
        <v>7911</v>
      </c>
      <c r="C1958" s="6">
        <v>0</v>
      </c>
      <c r="D1958" s="6">
        <v>2525</v>
      </c>
    </row>
    <row r="1959" spans="1:5" s="3" customFormat="1" x14ac:dyDescent="0.25">
      <c r="A1959" s="3" t="s">
        <v>22012</v>
      </c>
      <c r="C1959" s="5">
        <f>SUM(C1953:C1958)</f>
        <v>2000</v>
      </c>
      <c r="D1959" s="5">
        <f>SUM(D1953:D1958)</f>
        <v>39525</v>
      </c>
      <c r="E1959" s="4"/>
    </row>
    <row r="1960" spans="1:5" x14ac:dyDescent="0.25">
      <c r="A1960" t="s">
        <v>7921</v>
      </c>
      <c r="B1960" t="s">
        <v>7828</v>
      </c>
      <c r="C1960" s="6">
        <v>4080</v>
      </c>
      <c r="D1960" s="6">
        <v>4080</v>
      </c>
      <c r="E1960" s="2" t="s">
        <v>7922</v>
      </c>
    </row>
    <row r="1961" spans="1:5" x14ac:dyDescent="0.25">
      <c r="A1961" t="s">
        <v>7923</v>
      </c>
      <c r="B1961" t="s">
        <v>7831</v>
      </c>
      <c r="C1961" s="6">
        <v>300</v>
      </c>
      <c r="D1961" s="6">
        <v>300</v>
      </c>
      <c r="E1961" s="2" t="s">
        <v>7924</v>
      </c>
    </row>
    <row r="1962" spans="1:5" ht="30" x14ac:dyDescent="0.25">
      <c r="A1962" t="s">
        <v>7932</v>
      </c>
      <c r="B1962" t="s">
        <v>7849</v>
      </c>
      <c r="C1962" s="6">
        <v>225</v>
      </c>
      <c r="D1962" s="6">
        <v>225</v>
      </c>
      <c r="E1962" s="2" t="s">
        <v>7933</v>
      </c>
    </row>
    <row r="1963" spans="1:5" x14ac:dyDescent="0.25">
      <c r="A1963" t="s">
        <v>7941</v>
      </c>
      <c r="B1963" t="s">
        <v>7865</v>
      </c>
      <c r="C1963" s="6">
        <v>780</v>
      </c>
      <c r="D1963" s="6">
        <v>780</v>
      </c>
      <c r="E1963" s="2" t="s">
        <v>7942</v>
      </c>
    </row>
    <row r="1964" spans="1:5" ht="45" x14ac:dyDescent="0.25">
      <c r="A1964" t="s">
        <v>7961</v>
      </c>
      <c r="B1964" t="s">
        <v>7899</v>
      </c>
      <c r="C1964" s="6">
        <v>21240</v>
      </c>
      <c r="D1964" s="6">
        <v>17220</v>
      </c>
      <c r="E1964" s="2" t="s">
        <v>7962</v>
      </c>
    </row>
    <row r="1965" spans="1:5" x14ac:dyDescent="0.25">
      <c r="A1965" t="s">
        <v>7966</v>
      </c>
      <c r="B1965" t="s">
        <v>7906</v>
      </c>
      <c r="C1965" s="6">
        <v>1350</v>
      </c>
      <c r="D1965" s="6">
        <v>0</v>
      </c>
    </row>
    <row r="1966" spans="1:5" ht="45" x14ac:dyDescent="0.25">
      <c r="A1966" t="s">
        <v>7967</v>
      </c>
      <c r="B1966" t="s">
        <v>7908</v>
      </c>
      <c r="C1966" s="6">
        <v>720</v>
      </c>
      <c r="D1966" s="6">
        <v>720</v>
      </c>
      <c r="E1966" s="2" t="s">
        <v>7968</v>
      </c>
    </row>
    <row r="1967" spans="1:5" x14ac:dyDescent="0.25">
      <c r="A1967" t="s">
        <v>7969</v>
      </c>
      <c r="B1967" t="s">
        <v>7911</v>
      </c>
      <c r="C1967" s="6">
        <v>1625</v>
      </c>
      <c r="D1967" s="6">
        <v>1317</v>
      </c>
    </row>
    <row r="1968" spans="1:5" s="3" customFormat="1" x14ac:dyDescent="0.25">
      <c r="A1968" s="3" t="s">
        <v>22012</v>
      </c>
      <c r="C1968" s="5">
        <f>SUM(C1960:C1967)</f>
        <v>30320</v>
      </c>
      <c r="D1968" s="5">
        <f>SUM(D1960:D1967)</f>
        <v>24642</v>
      </c>
      <c r="E1968" s="4"/>
    </row>
    <row r="1969" spans="1:5" x14ac:dyDescent="0.25">
      <c r="A1969" t="s">
        <v>7974</v>
      </c>
      <c r="B1969" t="s">
        <v>7828</v>
      </c>
      <c r="C1969" s="6">
        <v>250</v>
      </c>
      <c r="D1969" s="6">
        <v>250</v>
      </c>
      <c r="E1969" s="2" t="s">
        <v>7975</v>
      </c>
    </row>
    <row r="1970" spans="1:5" ht="60" x14ac:dyDescent="0.25">
      <c r="A1970" t="s">
        <v>7976</v>
      </c>
      <c r="B1970" t="s">
        <v>7849</v>
      </c>
      <c r="C1970" s="6">
        <v>150</v>
      </c>
      <c r="D1970" s="6">
        <v>150</v>
      </c>
      <c r="E1970" s="2" t="s">
        <v>7977</v>
      </c>
    </row>
    <row r="1971" spans="1:5" ht="75" x14ac:dyDescent="0.25">
      <c r="A1971" t="s">
        <v>7978</v>
      </c>
      <c r="B1971" t="s">
        <v>7853</v>
      </c>
      <c r="C1971" s="6">
        <v>38400</v>
      </c>
      <c r="D1971" s="6">
        <v>38400</v>
      </c>
      <c r="E1971" s="2" t="s">
        <v>7979</v>
      </c>
    </row>
    <row r="1972" spans="1:5" s="3" customFormat="1" x14ac:dyDescent="0.25">
      <c r="A1972" s="3" t="s">
        <v>22012</v>
      </c>
      <c r="C1972" s="5">
        <f>SUM(C1969:C1971)</f>
        <v>38800</v>
      </c>
      <c r="D1972" s="5">
        <f>SUM(D1969:D1971)</f>
        <v>38800</v>
      </c>
      <c r="E1972" s="4"/>
    </row>
    <row r="1973" spans="1:5" x14ac:dyDescent="0.25">
      <c r="A1973" t="s">
        <v>7996</v>
      </c>
      <c r="B1973" t="s">
        <v>7828</v>
      </c>
      <c r="C1973" s="6">
        <v>2899</v>
      </c>
      <c r="D1973" s="6">
        <v>2400</v>
      </c>
      <c r="E1973" s="2" t="s">
        <v>7997</v>
      </c>
    </row>
    <row r="1974" spans="1:5" ht="30" x14ac:dyDescent="0.25">
      <c r="A1974" t="s">
        <v>8032</v>
      </c>
      <c r="B1974" t="s">
        <v>7899</v>
      </c>
      <c r="C1974" s="6">
        <v>3780</v>
      </c>
      <c r="D1974" s="6">
        <v>5040</v>
      </c>
      <c r="E1974" s="2" t="s">
        <v>8033</v>
      </c>
    </row>
    <row r="1975" spans="1:5" x14ac:dyDescent="0.25">
      <c r="A1975" t="s">
        <v>8038</v>
      </c>
      <c r="B1975" t="s">
        <v>7911</v>
      </c>
      <c r="C1975" s="6">
        <v>289</v>
      </c>
      <c r="D1975" s="6">
        <v>386</v>
      </c>
    </row>
    <row r="1976" spans="1:5" s="3" customFormat="1" x14ac:dyDescent="0.25">
      <c r="A1976" s="3" t="s">
        <v>22012</v>
      </c>
      <c r="C1976" s="5">
        <f>SUM(C1973:C1975)</f>
        <v>6968</v>
      </c>
      <c r="D1976" s="5">
        <f>SUM(D1973:D1975)</f>
        <v>7826</v>
      </c>
      <c r="E1976" s="4"/>
    </row>
    <row r="1977" spans="1:5" x14ac:dyDescent="0.25">
      <c r="A1977" t="s">
        <v>8043</v>
      </c>
      <c r="B1977" t="s">
        <v>7828</v>
      </c>
      <c r="C1977" s="6">
        <v>375</v>
      </c>
      <c r="D1977" s="6">
        <v>375</v>
      </c>
      <c r="E1977" s="2" t="s">
        <v>8044</v>
      </c>
    </row>
    <row r="1978" spans="1:5" ht="60" x14ac:dyDescent="0.25">
      <c r="A1978" t="s">
        <v>8045</v>
      </c>
      <c r="B1978" t="s">
        <v>7849</v>
      </c>
      <c r="C1978" s="6">
        <v>225</v>
      </c>
      <c r="D1978" s="6">
        <v>225</v>
      </c>
      <c r="E1978" s="2" t="s">
        <v>8046</v>
      </c>
    </row>
    <row r="1979" spans="1:5" ht="75" x14ac:dyDescent="0.25">
      <c r="A1979" t="s">
        <v>8047</v>
      </c>
      <c r="B1979" t="s">
        <v>7853</v>
      </c>
      <c r="C1979" s="6">
        <v>45600</v>
      </c>
      <c r="D1979" s="6">
        <v>45600</v>
      </c>
      <c r="E1979" s="2" t="s">
        <v>8048</v>
      </c>
    </row>
    <row r="1980" spans="1:5" s="3" customFormat="1" x14ac:dyDescent="0.25">
      <c r="A1980" s="3" t="s">
        <v>22012</v>
      </c>
      <c r="C1980" s="5">
        <f>SUM(C1977:C1979)</f>
        <v>46200</v>
      </c>
      <c r="D1980" s="5">
        <f>SUM(D1977:D1979)</f>
        <v>46200</v>
      </c>
      <c r="E1980" s="4"/>
    </row>
    <row r="1981" spans="1:5" x14ac:dyDescent="0.25">
      <c r="A1981" t="s">
        <v>8050</v>
      </c>
      <c r="B1981" t="s">
        <v>7828</v>
      </c>
      <c r="C1981" s="6">
        <v>125</v>
      </c>
      <c r="D1981" s="6">
        <v>125</v>
      </c>
      <c r="E1981" s="2" t="s">
        <v>8051</v>
      </c>
    </row>
    <row r="1982" spans="1:5" ht="60" x14ac:dyDescent="0.25">
      <c r="A1982" t="s">
        <v>8060</v>
      </c>
      <c r="B1982" t="s">
        <v>7849</v>
      </c>
      <c r="C1982" s="6">
        <v>60</v>
      </c>
      <c r="D1982" s="6">
        <v>60</v>
      </c>
      <c r="E1982" s="2" t="s">
        <v>8061</v>
      </c>
    </row>
    <row r="1983" spans="1:5" ht="75" x14ac:dyDescent="0.25">
      <c r="A1983" t="s">
        <v>8063</v>
      </c>
      <c r="B1983" t="s">
        <v>7853</v>
      </c>
      <c r="C1983" s="6">
        <v>9600</v>
      </c>
      <c r="D1983" s="6">
        <v>9600</v>
      </c>
      <c r="E1983" s="2" t="s">
        <v>8064</v>
      </c>
    </row>
    <row r="1984" spans="1:5" s="3" customFormat="1" x14ac:dyDescent="0.25">
      <c r="A1984" s="3" t="s">
        <v>22012</v>
      </c>
      <c r="C1984" s="5">
        <f>SUM(C1981:C1983)</f>
        <v>9785</v>
      </c>
      <c r="D1984" s="5">
        <f>SUM(D1981:D1983)</f>
        <v>9785</v>
      </c>
      <c r="E1984" s="4"/>
    </row>
    <row r="1985" spans="1:5" x14ac:dyDescent="0.25">
      <c r="A1985" t="s">
        <v>8098</v>
      </c>
      <c r="B1985" t="s">
        <v>8099</v>
      </c>
      <c r="C1985" s="6">
        <v>500</v>
      </c>
      <c r="D1985" s="6">
        <v>500</v>
      </c>
    </row>
    <row r="1986" spans="1:5" ht="30" x14ac:dyDescent="0.25">
      <c r="A1986" t="s">
        <v>8100</v>
      </c>
      <c r="B1986" t="s">
        <v>8101</v>
      </c>
      <c r="C1986" s="6">
        <v>6376</v>
      </c>
      <c r="D1986" s="6">
        <v>7326</v>
      </c>
      <c r="E1986" s="2" t="s">
        <v>8102</v>
      </c>
    </row>
    <row r="1987" spans="1:5" x14ac:dyDescent="0.25">
      <c r="A1987" t="s">
        <v>8103</v>
      </c>
      <c r="B1987" t="s">
        <v>8104</v>
      </c>
      <c r="C1987" s="6">
        <v>1000</v>
      </c>
      <c r="D1987" s="6">
        <v>1000</v>
      </c>
    </row>
    <row r="1988" spans="1:5" x14ac:dyDescent="0.25">
      <c r="A1988" t="s">
        <v>8111</v>
      </c>
      <c r="B1988" t="s">
        <v>8112</v>
      </c>
      <c r="C1988" s="6">
        <v>600</v>
      </c>
      <c r="D1988" s="6">
        <v>1000</v>
      </c>
    </row>
    <row r="1989" spans="1:5" x14ac:dyDescent="0.25">
      <c r="A1989" t="s">
        <v>8117</v>
      </c>
      <c r="B1989" t="s">
        <v>8118</v>
      </c>
      <c r="C1989" s="6">
        <v>250</v>
      </c>
      <c r="D1989" s="6">
        <v>750</v>
      </c>
      <c r="E1989" s="2" t="s">
        <v>8119</v>
      </c>
    </row>
    <row r="1990" spans="1:5" x14ac:dyDescent="0.25">
      <c r="A1990" t="s">
        <v>8120</v>
      </c>
      <c r="B1990" t="s">
        <v>8121</v>
      </c>
      <c r="C1990" s="6">
        <v>689</v>
      </c>
      <c r="D1990" s="6">
        <v>1079</v>
      </c>
      <c r="E1990" s="2" t="s">
        <v>8122</v>
      </c>
    </row>
    <row r="1991" spans="1:5" x14ac:dyDescent="0.25">
      <c r="A1991" t="s">
        <v>8129</v>
      </c>
      <c r="B1991" t="s">
        <v>8130</v>
      </c>
      <c r="C1991" s="6">
        <v>3000</v>
      </c>
      <c r="D1991" s="6">
        <v>1500</v>
      </c>
      <c r="E1991" s="2" t="s">
        <v>8131</v>
      </c>
    </row>
    <row r="1992" spans="1:5" x14ac:dyDescent="0.25">
      <c r="A1992" t="s">
        <v>8144</v>
      </c>
      <c r="B1992" t="s">
        <v>8145</v>
      </c>
      <c r="C1992" s="6">
        <v>0</v>
      </c>
      <c r="D1992" s="6">
        <v>3000</v>
      </c>
      <c r="E1992" s="2" t="s">
        <v>8122</v>
      </c>
    </row>
    <row r="1993" spans="1:5" x14ac:dyDescent="0.25">
      <c r="A1993" t="s">
        <v>8146</v>
      </c>
      <c r="B1993" t="s">
        <v>8147</v>
      </c>
      <c r="C1993" s="6">
        <v>0</v>
      </c>
      <c r="D1993" s="6">
        <v>0</v>
      </c>
      <c r="E1993" s="2" t="s">
        <v>8148</v>
      </c>
    </row>
    <row r="1994" spans="1:5" x14ac:dyDescent="0.25">
      <c r="A1994" t="s">
        <v>8157</v>
      </c>
      <c r="B1994" t="s">
        <v>8158</v>
      </c>
      <c r="C1994" s="6">
        <v>400</v>
      </c>
      <c r="D1994" s="6">
        <v>400</v>
      </c>
      <c r="E1994" s="2" t="s">
        <v>8159</v>
      </c>
    </row>
    <row r="1995" spans="1:5" x14ac:dyDescent="0.25">
      <c r="A1995" t="s">
        <v>8160</v>
      </c>
      <c r="B1995" t="s">
        <v>8161</v>
      </c>
      <c r="C1995" s="6">
        <v>297</v>
      </c>
      <c r="D1995" s="6">
        <v>0</v>
      </c>
    </row>
    <row r="1996" spans="1:5" x14ac:dyDescent="0.25">
      <c r="A1996" t="s">
        <v>8168</v>
      </c>
      <c r="B1996" t="s">
        <v>8169</v>
      </c>
      <c r="C1996" s="6">
        <v>2000</v>
      </c>
      <c r="D1996" s="6">
        <v>2000</v>
      </c>
    </row>
    <row r="1997" spans="1:5" x14ac:dyDescent="0.25">
      <c r="A1997" t="s">
        <v>8170</v>
      </c>
      <c r="B1997" t="s">
        <v>8171</v>
      </c>
      <c r="C1997" s="6">
        <v>2500</v>
      </c>
      <c r="D1997" s="6">
        <v>2500</v>
      </c>
      <c r="E1997" s="2" t="s">
        <v>8172</v>
      </c>
    </row>
    <row r="1998" spans="1:5" x14ac:dyDescent="0.25">
      <c r="A1998" t="s">
        <v>8177</v>
      </c>
      <c r="B1998" t="s">
        <v>8178</v>
      </c>
      <c r="C1998" s="6">
        <v>74851</v>
      </c>
      <c r="D1998" s="6">
        <v>72386</v>
      </c>
    </row>
    <row r="1999" spans="1:5" x14ac:dyDescent="0.25">
      <c r="A1999" t="s">
        <v>8181</v>
      </c>
      <c r="B1999" t="s">
        <v>8182</v>
      </c>
      <c r="C1999" s="6">
        <v>48600</v>
      </c>
      <c r="D1999" s="6">
        <v>49000</v>
      </c>
    </row>
    <row r="2000" spans="1:5" x14ac:dyDescent="0.25">
      <c r="A2000" t="s">
        <v>8185</v>
      </c>
      <c r="B2000" t="s">
        <v>8186</v>
      </c>
      <c r="C2000" s="6">
        <v>8900</v>
      </c>
      <c r="D2000" s="6">
        <v>9345</v>
      </c>
    </row>
    <row r="2001" spans="1:5" x14ac:dyDescent="0.25">
      <c r="A2001" t="s">
        <v>8187</v>
      </c>
      <c r="B2001" t="s">
        <v>8188</v>
      </c>
      <c r="C2001" s="6">
        <v>3200</v>
      </c>
      <c r="D2001" s="6">
        <v>420</v>
      </c>
      <c r="E2001" s="2" t="s">
        <v>8189</v>
      </c>
    </row>
    <row r="2002" spans="1:5" x14ac:dyDescent="0.25">
      <c r="A2002" t="s">
        <v>8190</v>
      </c>
      <c r="B2002" t="s">
        <v>8191</v>
      </c>
      <c r="C2002" s="6">
        <v>0</v>
      </c>
      <c r="D2002" s="6">
        <v>1436</v>
      </c>
      <c r="E2002" s="2" t="s">
        <v>7207</v>
      </c>
    </row>
    <row r="2003" spans="1:5" x14ac:dyDescent="0.25">
      <c r="A2003" t="s">
        <v>8192</v>
      </c>
      <c r="B2003" t="s">
        <v>8193</v>
      </c>
      <c r="C2003" s="6">
        <v>4932</v>
      </c>
      <c r="D2003" s="6">
        <v>4934</v>
      </c>
    </row>
    <row r="2004" spans="1:5" x14ac:dyDescent="0.25">
      <c r="A2004" t="s">
        <v>8194</v>
      </c>
      <c r="B2004" t="s">
        <v>8195</v>
      </c>
      <c r="C2004" s="6">
        <v>3214</v>
      </c>
      <c r="D2004" s="6">
        <v>3198</v>
      </c>
    </row>
    <row r="2005" spans="1:5" x14ac:dyDescent="0.25">
      <c r="A2005" t="s">
        <v>8196</v>
      </c>
      <c r="B2005" t="s">
        <v>8197</v>
      </c>
      <c r="C2005" s="6">
        <v>5942</v>
      </c>
      <c r="D2005" s="6">
        <v>6180</v>
      </c>
    </row>
    <row r="2006" spans="1:5" ht="90" x14ac:dyDescent="0.25">
      <c r="A2006" t="s">
        <v>8200</v>
      </c>
      <c r="B2006" t="s">
        <v>8201</v>
      </c>
      <c r="C2006" s="6">
        <v>0</v>
      </c>
      <c r="D2006" s="6">
        <v>36500</v>
      </c>
      <c r="E2006" s="2" t="s">
        <v>8202</v>
      </c>
    </row>
    <row r="2007" spans="1:5" s="3" customFormat="1" x14ac:dyDescent="0.25">
      <c r="A2007" s="3" t="s">
        <v>22013</v>
      </c>
      <c r="C2007" s="5">
        <f>SUM(C1985:C2006)</f>
        <v>167251</v>
      </c>
      <c r="D2007" s="5">
        <f>SUM(D1985:D2006)</f>
        <v>204454</v>
      </c>
      <c r="E2007" s="4"/>
    </row>
    <row r="2008" spans="1:5" x14ac:dyDescent="0.25">
      <c r="A2008" t="s">
        <v>8435</v>
      </c>
      <c r="B2008" t="s">
        <v>8436</v>
      </c>
      <c r="C2008" s="6">
        <v>0</v>
      </c>
      <c r="D2008" s="6">
        <v>200</v>
      </c>
    </row>
    <row r="2009" spans="1:5" ht="30" x14ac:dyDescent="0.25">
      <c r="A2009" t="s">
        <v>8437</v>
      </c>
      <c r="B2009" t="s">
        <v>8438</v>
      </c>
      <c r="C2009" s="6">
        <v>1500</v>
      </c>
      <c r="D2009" s="6">
        <v>1500</v>
      </c>
      <c r="E2009" s="2" t="s">
        <v>8439</v>
      </c>
    </row>
    <row r="2010" spans="1:5" ht="30" x14ac:dyDescent="0.25">
      <c r="A2010" t="s">
        <v>8446</v>
      </c>
      <c r="B2010" t="s">
        <v>8447</v>
      </c>
      <c r="C2010" s="6">
        <v>3900</v>
      </c>
      <c r="D2010" s="6">
        <v>3900</v>
      </c>
      <c r="E2010" s="2" t="s">
        <v>8448</v>
      </c>
    </row>
    <row r="2011" spans="1:5" x14ac:dyDescent="0.25">
      <c r="A2011" t="s">
        <v>8449</v>
      </c>
      <c r="B2011" t="s">
        <v>8450</v>
      </c>
      <c r="C2011" s="6">
        <v>1250</v>
      </c>
      <c r="D2011" s="6">
        <v>1250</v>
      </c>
      <c r="E2011" s="2" t="s">
        <v>8451</v>
      </c>
    </row>
    <row r="2012" spans="1:5" x14ac:dyDescent="0.25">
      <c r="A2012" t="s">
        <v>8456</v>
      </c>
      <c r="B2012" t="s">
        <v>8457</v>
      </c>
      <c r="C2012" s="6">
        <v>750</v>
      </c>
      <c r="D2012" s="6">
        <v>750</v>
      </c>
      <c r="E2012" s="2" t="s">
        <v>8458</v>
      </c>
    </row>
    <row r="2013" spans="1:5" s="3" customFormat="1" x14ac:dyDescent="0.25">
      <c r="A2013" s="3" t="s">
        <v>22014</v>
      </c>
      <c r="C2013" s="5">
        <f>SUM(C2008:C2012)</f>
        <v>7400</v>
      </c>
      <c r="D2013" s="5">
        <f>SUM(D2008:D2012)</f>
        <v>7600</v>
      </c>
      <c r="E2013" s="4"/>
    </row>
    <row r="2014" spans="1:5" ht="30" x14ac:dyDescent="0.25">
      <c r="A2014" t="s">
        <v>8538</v>
      </c>
      <c r="B2014" t="s">
        <v>8438</v>
      </c>
      <c r="C2014" s="6">
        <v>1500</v>
      </c>
      <c r="D2014" s="6">
        <v>2300</v>
      </c>
      <c r="E2014" s="2" t="s">
        <v>8539</v>
      </c>
    </row>
    <row r="2015" spans="1:5" ht="30" x14ac:dyDescent="0.25">
      <c r="A2015" t="s">
        <v>8570</v>
      </c>
      <c r="B2015" t="s">
        <v>8516</v>
      </c>
      <c r="C2015" s="6">
        <v>7680</v>
      </c>
      <c r="D2015" s="6">
        <v>8960</v>
      </c>
      <c r="E2015" s="2" t="s">
        <v>8571</v>
      </c>
    </row>
    <row r="2016" spans="1:5" x14ac:dyDescent="0.25">
      <c r="A2016" t="s">
        <v>8574</v>
      </c>
      <c r="B2016" t="s">
        <v>8524</v>
      </c>
      <c r="C2016" s="6">
        <v>500</v>
      </c>
      <c r="D2016" s="6">
        <v>0</v>
      </c>
    </row>
    <row r="2017" spans="1:5" x14ac:dyDescent="0.25">
      <c r="A2017" t="s">
        <v>8576</v>
      </c>
      <c r="B2017" t="s">
        <v>8528</v>
      </c>
      <c r="C2017" s="6">
        <v>588</v>
      </c>
      <c r="D2017" s="6">
        <v>685</v>
      </c>
    </row>
    <row r="2018" spans="1:5" s="3" customFormat="1" x14ac:dyDescent="0.25">
      <c r="A2018" s="3" t="s">
        <v>22014</v>
      </c>
      <c r="C2018" s="5">
        <f>SUM(C2014:C2017)</f>
        <v>10268</v>
      </c>
      <c r="D2018" s="5">
        <f>SUM(D2014:D2017)</f>
        <v>11945</v>
      </c>
      <c r="E2018" s="4"/>
    </row>
    <row r="2019" spans="1:5" x14ac:dyDescent="0.25">
      <c r="A2019" s="15" t="s">
        <v>21889</v>
      </c>
      <c r="B2019" s="14" t="s">
        <v>8438</v>
      </c>
      <c r="C2019" s="30">
        <v>0</v>
      </c>
      <c r="D2019" s="20">
        <v>1500</v>
      </c>
      <c r="E2019" s="16" t="s">
        <v>21890</v>
      </c>
    </row>
    <row r="2020" spans="1:5" x14ac:dyDescent="0.25">
      <c r="A2020" s="15" t="s">
        <v>21891</v>
      </c>
      <c r="B2020" s="14" t="s">
        <v>8472</v>
      </c>
      <c r="C2020" s="30">
        <v>0</v>
      </c>
      <c r="D2020" s="20">
        <v>500</v>
      </c>
      <c r="E2020" s="16" t="s">
        <v>21892</v>
      </c>
    </row>
    <row r="2021" spans="1:5" ht="30" x14ac:dyDescent="0.25">
      <c r="A2021" s="17" t="s">
        <v>21893</v>
      </c>
      <c r="B2021" s="14" t="s">
        <v>8516</v>
      </c>
      <c r="C2021" s="30">
        <v>0</v>
      </c>
      <c r="D2021" s="20">
        <v>13440</v>
      </c>
      <c r="E2021" s="18" t="s">
        <v>21894</v>
      </c>
    </row>
    <row r="2022" spans="1:5" ht="30" x14ac:dyDescent="0.25">
      <c r="A2022" s="19" t="s">
        <v>21895</v>
      </c>
      <c r="B2022" s="14" t="s">
        <v>8526</v>
      </c>
      <c r="C2022" s="30">
        <v>0</v>
      </c>
      <c r="D2022" s="20">
        <v>150</v>
      </c>
      <c r="E2022" s="18" t="s">
        <v>21896</v>
      </c>
    </row>
    <row r="2023" spans="1:5" s="3" customFormat="1" x14ac:dyDescent="0.25">
      <c r="A2023" s="3" t="s">
        <v>22014</v>
      </c>
      <c r="C2023" s="5">
        <f>SUM(C2019:C2022)</f>
        <v>0</v>
      </c>
      <c r="D2023" s="5">
        <f>SUM(D2019:D2022)</f>
        <v>15590</v>
      </c>
      <c r="E2023" s="4"/>
    </row>
    <row r="2024" spans="1:5" x14ac:dyDescent="0.25">
      <c r="A2024" t="s">
        <v>8582</v>
      </c>
      <c r="B2024" t="s">
        <v>8438</v>
      </c>
      <c r="C2024" s="6">
        <v>1500</v>
      </c>
      <c r="D2024" s="6">
        <v>2000</v>
      </c>
      <c r="E2024" s="2" t="s">
        <v>8583</v>
      </c>
    </row>
    <row r="2025" spans="1:5" ht="30" x14ac:dyDescent="0.25">
      <c r="A2025" t="s">
        <v>8599</v>
      </c>
      <c r="B2025" t="s">
        <v>8480</v>
      </c>
      <c r="C2025" s="6">
        <v>1500</v>
      </c>
      <c r="D2025" s="6">
        <v>2000</v>
      </c>
      <c r="E2025" s="2" t="s">
        <v>8600</v>
      </c>
    </row>
    <row r="2026" spans="1:5" ht="30" x14ac:dyDescent="0.25">
      <c r="A2026" t="s">
        <v>8614</v>
      </c>
      <c r="B2026" t="s">
        <v>8516</v>
      </c>
      <c r="C2026" s="6">
        <v>9120</v>
      </c>
      <c r="D2026" s="6">
        <v>10640</v>
      </c>
      <c r="E2026" s="2" t="s">
        <v>8615</v>
      </c>
    </row>
    <row r="2027" spans="1:5" x14ac:dyDescent="0.25">
      <c r="A2027" t="s">
        <v>8618</v>
      </c>
      <c r="B2027" t="s">
        <v>8524</v>
      </c>
      <c r="C2027" s="6">
        <v>500</v>
      </c>
      <c r="D2027" s="6">
        <v>0</v>
      </c>
    </row>
    <row r="2028" spans="1:5" ht="30" x14ac:dyDescent="0.25">
      <c r="A2028" t="s">
        <v>8619</v>
      </c>
      <c r="B2028" t="s">
        <v>8526</v>
      </c>
      <c r="C2028" s="6">
        <v>150</v>
      </c>
      <c r="D2028" s="6">
        <v>150</v>
      </c>
      <c r="E2028" s="2" t="s">
        <v>8620</v>
      </c>
    </row>
    <row r="2029" spans="1:5" x14ac:dyDescent="0.25">
      <c r="A2029" t="s">
        <v>8621</v>
      </c>
      <c r="B2029" t="s">
        <v>8528</v>
      </c>
      <c r="C2029" s="6">
        <v>698</v>
      </c>
      <c r="D2029" s="6">
        <v>814</v>
      </c>
    </row>
    <row r="2030" spans="1:5" s="3" customFormat="1" x14ac:dyDescent="0.25">
      <c r="A2030" s="3" t="s">
        <v>22014</v>
      </c>
      <c r="C2030" s="5">
        <f>SUM(C2024:C2029)</f>
        <v>13468</v>
      </c>
      <c r="D2030" s="5">
        <f>SUM(D2024:D2029)</f>
        <v>15604</v>
      </c>
      <c r="E2030" s="4"/>
    </row>
    <row r="2031" spans="1:5" ht="60" x14ac:dyDescent="0.25">
      <c r="A2031" t="s">
        <v>8627</v>
      </c>
      <c r="B2031" t="s">
        <v>8438</v>
      </c>
      <c r="C2031" s="6">
        <v>2800</v>
      </c>
      <c r="D2031" s="6">
        <v>14300</v>
      </c>
      <c r="E2031" s="2" t="s">
        <v>8628</v>
      </c>
    </row>
    <row r="2032" spans="1:5" x14ac:dyDescent="0.25">
      <c r="A2032" t="s">
        <v>8643</v>
      </c>
      <c r="B2032" t="s">
        <v>8472</v>
      </c>
      <c r="C2032" s="6">
        <v>0</v>
      </c>
      <c r="D2032" s="6">
        <v>625</v>
      </c>
      <c r="E2032" s="2" t="s">
        <v>8644</v>
      </c>
    </row>
    <row r="2033" spans="1:5" ht="30" x14ac:dyDescent="0.25">
      <c r="A2033" t="s">
        <v>8645</v>
      </c>
      <c r="B2033" t="s">
        <v>8480</v>
      </c>
      <c r="C2033" s="6">
        <v>250</v>
      </c>
      <c r="D2033" s="6">
        <v>900</v>
      </c>
      <c r="E2033" s="2" t="s">
        <v>8646</v>
      </c>
    </row>
    <row r="2034" spans="1:5" ht="45" x14ac:dyDescent="0.25">
      <c r="A2034" t="s">
        <v>8660</v>
      </c>
      <c r="B2034" t="s">
        <v>8516</v>
      </c>
      <c r="C2034" s="6">
        <v>10080</v>
      </c>
      <c r="D2034" s="6">
        <v>30240</v>
      </c>
      <c r="E2034" s="2" t="s">
        <v>8661</v>
      </c>
    </row>
    <row r="2035" spans="1:5" x14ac:dyDescent="0.25">
      <c r="A2035" t="s">
        <v>8666</v>
      </c>
      <c r="B2035" t="s">
        <v>8528</v>
      </c>
      <c r="C2035" s="6">
        <v>771</v>
      </c>
      <c r="D2035" s="6">
        <v>2313</v>
      </c>
    </row>
    <row r="2036" spans="1:5" s="3" customFormat="1" x14ac:dyDescent="0.25">
      <c r="A2036" s="3" t="s">
        <v>22014</v>
      </c>
      <c r="C2036" s="5">
        <f>SUM(C2031:C2035)</f>
        <v>13901</v>
      </c>
      <c r="D2036" s="5">
        <f>SUM(D2031:D2035)</f>
        <v>48378</v>
      </c>
      <c r="E2036" s="4"/>
    </row>
    <row r="2037" spans="1:5" x14ac:dyDescent="0.25">
      <c r="A2037" t="s">
        <v>8672</v>
      </c>
      <c r="B2037" t="s">
        <v>8438</v>
      </c>
      <c r="C2037" s="6">
        <v>0</v>
      </c>
      <c r="D2037" s="6">
        <v>2400</v>
      </c>
      <c r="E2037" s="2" t="s">
        <v>8673</v>
      </c>
    </row>
    <row r="2038" spans="1:5" x14ac:dyDescent="0.25">
      <c r="A2038" t="s">
        <v>8678</v>
      </c>
      <c r="B2038" t="s">
        <v>8450</v>
      </c>
      <c r="C2038" s="6">
        <v>0</v>
      </c>
      <c r="D2038" s="6">
        <v>500</v>
      </c>
      <c r="E2038" s="2" t="s">
        <v>8679</v>
      </c>
    </row>
    <row r="2039" spans="1:5" x14ac:dyDescent="0.25">
      <c r="A2039" t="s">
        <v>8683</v>
      </c>
      <c r="B2039" t="s">
        <v>8460</v>
      </c>
      <c r="C2039" s="6">
        <v>0</v>
      </c>
      <c r="D2039" s="6">
        <v>5000</v>
      </c>
      <c r="E2039" s="2" t="s">
        <v>8679</v>
      </c>
    </row>
    <row r="2040" spans="1:5" x14ac:dyDescent="0.25">
      <c r="A2040" t="s">
        <v>8685</v>
      </c>
      <c r="B2040" t="s">
        <v>8464</v>
      </c>
      <c r="C2040" s="6">
        <v>0</v>
      </c>
      <c r="D2040" s="6">
        <v>48000</v>
      </c>
      <c r="E2040" s="2" t="s">
        <v>8686</v>
      </c>
    </row>
    <row r="2041" spans="1:5" ht="30" x14ac:dyDescent="0.25">
      <c r="A2041" t="s">
        <v>8688</v>
      </c>
      <c r="B2041" t="s">
        <v>8468</v>
      </c>
      <c r="C2041" s="6">
        <v>0</v>
      </c>
      <c r="D2041" s="6">
        <v>24000</v>
      </c>
      <c r="E2041" s="2" t="s">
        <v>8689</v>
      </c>
    </row>
    <row r="2042" spans="1:5" x14ac:dyDescent="0.25">
      <c r="A2042" t="s">
        <v>8691</v>
      </c>
      <c r="B2042" t="s">
        <v>8472</v>
      </c>
      <c r="C2042" s="6">
        <v>0</v>
      </c>
      <c r="D2042" s="6">
        <v>1200</v>
      </c>
      <c r="E2042" s="2" t="s">
        <v>8692</v>
      </c>
    </row>
    <row r="2043" spans="1:5" s="3" customFormat="1" x14ac:dyDescent="0.25">
      <c r="A2043" s="3" t="s">
        <v>22014</v>
      </c>
      <c r="C2043" s="5">
        <f>SUM(C2037:C2042)</f>
        <v>0</v>
      </c>
      <c r="D2043" s="5">
        <f>SUM(D2037:D2042)</f>
        <v>81100</v>
      </c>
      <c r="E2043" s="4"/>
    </row>
    <row r="2044" spans="1:5" x14ac:dyDescent="0.25">
      <c r="A2044" t="s">
        <v>8724</v>
      </c>
      <c r="B2044" t="s">
        <v>8438</v>
      </c>
      <c r="C2044" s="6">
        <v>0</v>
      </c>
      <c r="D2044" s="6">
        <v>2000</v>
      </c>
      <c r="E2044" s="2" t="s">
        <v>8725</v>
      </c>
    </row>
    <row r="2045" spans="1:5" x14ac:dyDescent="0.25">
      <c r="A2045" t="s">
        <v>8730</v>
      </c>
      <c r="B2045" t="s">
        <v>8450</v>
      </c>
      <c r="C2045" s="6">
        <v>0</v>
      </c>
      <c r="D2045" s="6">
        <v>500</v>
      </c>
      <c r="E2045" s="2" t="s">
        <v>8731</v>
      </c>
    </row>
    <row r="2046" spans="1:5" ht="30" x14ac:dyDescent="0.25">
      <c r="A2046" t="s">
        <v>8737</v>
      </c>
      <c r="B2046" t="s">
        <v>8464</v>
      </c>
      <c r="C2046" s="6">
        <v>0</v>
      </c>
      <c r="D2046" s="6">
        <v>43200</v>
      </c>
      <c r="E2046" s="2" t="s">
        <v>8738</v>
      </c>
    </row>
    <row r="2047" spans="1:5" ht="45" x14ac:dyDescent="0.25">
      <c r="A2047" t="s">
        <v>8739</v>
      </c>
      <c r="B2047" t="s">
        <v>8466</v>
      </c>
      <c r="C2047" s="6">
        <v>0</v>
      </c>
      <c r="D2047" s="6">
        <v>3900</v>
      </c>
      <c r="E2047" s="2" t="s">
        <v>8740</v>
      </c>
    </row>
    <row r="2048" spans="1:5" x14ac:dyDescent="0.25">
      <c r="A2048" t="s">
        <v>8758</v>
      </c>
      <c r="B2048" t="s">
        <v>8506</v>
      </c>
      <c r="C2048" s="6">
        <v>0</v>
      </c>
      <c r="D2048" s="6">
        <v>240</v>
      </c>
      <c r="E2048" s="2" t="s">
        <v>8759</v>
      </c>
    </row>
    <row r="2049" spans="1:5" s="3" customFormat="1" x14ac:dyDescent="0.25">
      <c r="A2049" s="3" t="s">
        <v>22014</v>
      </c>
      <c r="C2049" s="5">
        <f>SUM(C2044:C2048)</f>
        <v>0</v>
      </c>
      <c r="D2049" s="5">
        <f>SUM(D2044:D2048)</f>
        <v>49840</v>
      </c>
      <c r="E2049" s="4"/>
    </row>
    <row r="2050" spans="1:5" ht="30" x14ac:dyDescent="0.25">
      <c r="A2050" t="s">
        <v>8777</v>
      </c>
      <c r="B2050" t="s">
        <v>8778</v>
      </c>
      <c r="C2050" s="6">
        <v>300</v>
      </c>
      <c r="D2050" s="6">
        <v>300</v>
      </c>
      <c r="E2050" s="2" t="s">
        <v>8779</v>
      </c>
    </row>
    <row r="2051" spans="1:5" x14ac:dyDescent="0.25">
      <c r="A2051" t="s">
        <v>8800</v>
      </c>
      <c r="B2051" t="s">
        <v>8801</v>
      </c>
      <c r="C2051" s="6">
        <v>3500</v>
      </c>
      <c r="D2051" s="6">
        <v>3500</v>
      </c>
      <c r="E2051" s="2" t="s">
        <v>8802</v>
      </c>
    </row>
    <row r="2052" spans="1:5" s="3" customFormat="1" x14ac:dyDescent="0.25">
      <c r="A2052" s="3" t="s">
        <v>22035</v>
      </c>
      <c r="C2052" s="5">
        <f>SUM(C2050:C2051)</f>
        <v>3800</v>
      </c>
      <c r="D2052" s="5">
        <f>SUM(D2050:D2051)</f>
        <v>3800</v>
      </c>
      <c r="E2052" s="4"/>
    </row>
    <row r="2053" spans="1:5" x14ac:dyDescent="0.25">
      <c r="A2053" t="s">
        <v>8867</v>
      </c>
      <c r="B2053" t="s">
        <v>8868</v>
      </c>
      <c r="C2053" s="6">
        <v>500</v>
      </c>
      <c r="D2053" s="6">
        <v>300</v>
      </c>
      <c r="E2053" s="2" t="s">
        <v>8869</v>
      </c>
    </row>
    <row r="2054" spans="1:5" x14ac:dyDescent="0.25">
      <c r="A2054" t="s">
        <v>8870</v>
      </c>
      <c r="B2054" t="s">
        <v>8871</v>
      </c>
      <c r="C2054" s="6">
        <v>500</v>
      </c>
      <c r="D2054" s="6">
        <v>500</v>
      </c>
      <c r="E2054" s="2" t="s">
        <v>8872</v>
      </c>
    </row>
    <row r="2055" spans="1:5" x14ac:dyDescent="0.25">
      <c r="A2055" t="s">
        <v>8873</v>
      </c>
      <c r="B2055" t="s">
        <v>8874</v>
      </c>
      <c r="C2055" s="6">
        <v>2500</v>
      </c>
      <c r="D2055" s="6">
        <v>2500</v>
      </c>
      <c r="E2055" s="2" t="s">
        <v>8875</v>
      </c>
    </row>
    <row r="2056" spans="1:5" x14ac:dyDescent="0.25">
      <c r="A2056" t="s">
        <v>8876</v>
      </c>
      <c r="B2056" t="s">
        <v>8877</v>
      </c>
      <c r="C2056" s="6">
        <v>500</v>
      </c>
      <c r="D2056" s="6">
        <v>500</v>
      </c>
      <c r="E2056" s="2" t="s">
        <v>8878</v>
      </c>
    </row>
    <row r="2057" spans="1:5" x14ac:dyDescent="0.25">
      <c r="A2057" t="s">
        <v>8879</v>
      </c>
      <c r="B2057" t="s">
        <v>8880</v>
      </c>
      <c r="C2057" s="6">
        <v>100</v>
      </c>
      <c r="D2057" s="6">
        <v>50</v>
      </c>
      <c r="E2057" s="2" t="s">
        <v>8881</v>
      </c>
    </row>
    <row r="2058" spans="1:5" x14ac:dyDescent="0.25">
      <c r="A2058" t="s">
        <v>8884</v>
      </c>
      <c r="B2058" t="s">
        <v>8885</v>
      </c>
      <c r="C2058" s="6">
        <v>1000</v>
      </c>
      <c r="D2058" s="6">
        <v>1000</v>
      </c>
      <c r="E2058" s="2" t="s">
        <v>8886</v>
      </c>
    </row>
    <row r="2059" spans="1:5" x14ac:dyDescent="0.25">
      <c r="A2059" t="s">
        <v>8891</v>
      </c>
      <c r="B2059" t="s">
        <v>8892</v>
      </c>
      <c r="C2059" s="6">
        <v>0</v>
      </c>
      <c r="D2059" s="6">
        <v>260</v>
      </c>
      <c r="E2059" s="2" t="s">
        <v>8893</v>
      </c>
    </row>
    <row r="2060" spans="1:5" ht="45" x14ac:dyDescent="0.25">
      <c r="A2060" t="s">
        <v>8918</v>
      </c>
      <c r="B2060" t="s">
        <v>8919</v>
      </c>
      <c r="C2060" s="6">
        <v>0</v>
      </c>
      <c r="D2060" s="6">
        <v>800</v>
      </c>
      <c r="E2060" s="2" t="s">
        <v>8920</v>
      </c>
    </row>
    <row r="2061" spans="1:5" x14ac:dyDescent="0.25">
      <c r="A2061" t="s">
        <v>8927</v>
      </c>
      <c r="B2061" t="s">
        <v>8928</v>
      </c>
      <c r="C2061" s="6">
        <v>921</v>
      </c>
      <c r="D2061" s="6">
        <v>954</v>
      </c>
      <c r="E2061" s="2" t="s">
        <v>947</v>
      </c>
    </row>
    <row r="2062" spans="1:5" x14ac:dyDescent="0.25">
      <c r="A2062" t="s">
        <v>8937</v>
      </c>
      <c r="B2062" t="s">
        <v>8938</v>
      </c>
      <c r="C2062" s="6">
        <v>0</v>
      </c>
      <c r="D2062" s="6">
        <v>400</v>
      </c>
      <c r="E2062" s="2" t="s">
        <v>8939</v>
      </c>
    </row>
    <row r="2063" spans="1:5" x14ac:dyDescent="0.25">
      <c r="A2063" t="s">
        <v>8944</v>
      </c>
      <c r="B2063" t="s">
        <v>8945</v>
      </c>
      <c r="C2063" s="6">
        <v>129588</v>
      </c>
      <c r="D2063" s="6">
        <v>136067</v>
      </c>
    </row>
    <row r="2064" spans="1:5" x14ac:dyDescent="0.25">
      <c r="A2064" t="s">
        <v>8946</v>
      </c>
      <c r="B2064" t="s">
        <v>8947</v>
      </c>
      <c r="C2064" s="6">
        <v>22230</v>
      </c>
      <c r="D2064" s="6">
        <v>18672</v>
      </c>
      <c r="E2064" s="2" t="s">
        <v>8948</v>
      </c>
    </row>
    <row r="2065" spans="1:5" ht="30" x14ac:dyDescent="0.25">
      <c r="A2065" t="s">
        <v>8949</v>
      </c>
      <c r="B2065" t="s">
        <v>8950</v>
      </c>
      <c r="C2065" s="6">
        <v>33345</v>
      </c>
      <c r="D2065" s="6">
        <v>39678</v>
      </c>
      <c r="E2065" s="2" t="s">
        <v>8951</v>
      </c>
    </row>
    <row r="2066" spans="1:5" x14ac:dyDescent="0.25">
      <c r="A2066" t="s">
        <v>8958</v>
      </c>
      <c r="B2066" t="s">
        <v>8959</v>
      </c>
      <c r="C2066" s="6">
        <v>4500</v>
      </c>
      <c r="D2066" s="6">
        <v>0</v>
      </c>
    </row>
    <row r="2067" spans="1:5" x14ac:dyDescent="0.25">
      <c r="A2067" t="s">
        <v>8962</v>
      </c>
      <c r="B2067" t="s">
        <v>8963</v>
      </c>
      <c r="C2067" s="6">
        <v>6131</v>
      </c>
      <c r="D2067" s="6">
        <v>6437</v>
      </c>
    </row>
    <row r="2068" spans="1:5" x14ac:dyDescent="0.25">
      <c r="A2068" t="s">
        <v>8964</v>
      </c>
      <c r="B2068" t="s">
        <v>8965</v>
      </c>
      <c r="C2068" s="6">
        <v>4919</v>
      </c>
      <c r="D2068" s="6">
        <v>5385</v>
      </c>
    </row>
    <row r="2069" spans="1:5" x14ac:dyDescent="0.25">
      <c r="A2069" t="s">
        <v>8966</v>
      </c>
      <c r="B2069" t="s">
        <v>8967</v>
      </c>
      <c r="C2069" s="6">
        <v>11261</v>
      </c>
      <c r="D2069" s="6">
        <v>12613</v>
      </c>
    </row>
    <row r="2070" spans="1:5" s="3" customFormat="1" x14ac:dyDescent="0.25">
      <c r="A2070" s="3" t="s">
        <v>22015</v>
      </c>
      <c r="C2070" s="5">
        <f>SUM(C2053:C2069)</f>
        <v>217995</v>
      </c>
      <c r="D2070" s="5">
        <f>SUM(D2053:D2069)</f>
        <v>226116</v>
      </c>
      <c r="E2070" s="4"/>
    </row>
    <row r="2071" spans="1:5" x14ac:dyDescent="0.25">
      <c r="A2071" t="s">
        <v>9068</v>
      </c>
      <c r="B2071" t="s">
        <v>9069</v>
      </c>
      <c r="C2071" s="6">
        <v>324</v>
      </c>
      <c r="D2071" s="6">
        <v>324</v>
      </c>
      <c r="E2071" s="2" t="s">
        <v>947</v>
      </c>
    </row>
    <row r="2072" spans="1:5" x14ac:dyDescent="0.25">
      <c r="A2072" t="s">
        <v>9084</v>
      </c>
      <c r="B2072" t="s">
        <v>9085</v>
      </c>
      <c r="C2072" s="6">
        <v>62539</v>
      </c>
      <c r="D2072" s="6">
        <v>65666</v>
      </c>
    </row>
    <row r="2073" spans="1:5" x14ac:dyDescent="0.25">
      <c r="A2073" t="s">
        <v>9094</v>
      </c>
      <c r="B2073" t="s">
        <v>9095</v>
      </c>
      <c r="C2073" s="6">
        <v>1000</v>
      </c>
      <c r="D2073" s="6">
        <v>0</v>
      </c>
    </row>
    <row r="2074" spans="1:5" x14ac:dyDescent="0.25">
      <c r="A2074" t="s">
        <v>9098</v>
      </c>
      <c r="B2074" t="s">
        <v>9099</v>
      </c>
      <c r="C2074" s="6">
        <v>907</v>
      </c>
      <c r="D2074" s="6">
        <v>952</v>
      </c>
    </row>
    <row r="2075" spans="1:5" x14ac:dyDescent="0.25">
      <c r="A2075" t="s">
        <v>9100</v>
      </c>
      <c r="B2075" t="s">
        <v>9101</v>
      </c>
      <c r="C2075" s="6">
        <v>2427</v>
      </c>
      <c r="D2075" s="6">
        <v>2548</v>
      </c>
    </row>
    <row r="2076" spans="1:5" x14ac:dyDescent="0.25">
      <c r="A2076" t="s">
        <v>9102</v>
      </c>
      <c r="B2076" t="s">
        <v>9103</v>
      </c>
      <c r="C2076" s="6">
        <v>3996</v>
      </c>
      <c r="D2076" s="6">
        <v>4027</v>
      </c>
    </row>
    <row r="2077" spans="1:5" s="3" customFormat="1" x14ac:dyDescent="0.25">
      <c r="A2077" s="3" t="s">
        <v>22016</v>
      </c>
      <c r="C2077" s="5">
        <f>SUM(C2071:C2076)</f>
        <v>71193</v>
      </c>
      <c r="D2077" s="5">
        <f>SUM(D2071:D2076)</f>
        <v>73517</v>
      </c>
      <c r="E2077" s="4"/>
    </row>
    <row r="2078" spans="1:5" ht="30" x14ac:dyDescent="0.25">
      <c r="A2078" t="s">
        <v>9108</v>
      </c>
      <c r="B2078" t="s">
        <v>9109</v>
      </c>
      <c r="C2078" s="6">
        <v>250</v>
      </c>
      <c r="D2078" s="6">
        <v>250</v>
      </c>
      <c r="E2078" s="2" t="s">
        <v>9110</v>
      </c>
    </row>
    <row r="2079" spans="1:5" x14ac:dyDescent="0.25">
      <c r="A2079" t="s">
        <v>9111</v>
      </c>
      <c r="B2079" t="s">
        <v>9112</v>
      </c>
      <c r="C2079" s="6">
        <v>250</v>
      </c>
      <c r="D2079" s="6">
        <v>250</v>
      </c>
      <c r="E2079" s="2" t="s">
        <v>9113</v>
      </c>
    </row>
    <row r="2080" spans="1:5" x14ac:dyDescent="0.25">
      <c r="A2080" t="s">
        <v>9114</v>
      </c>
      <c r="B2080" t="s">
        <v>9115</v>
      </c>
      <c r="C2080" s="6">
        <v>1500</v>
      </c>
      <c r="D2080" s="6">
        <v>1200</v>
      </c>
      <c r="E2080" s="2" t="s">
        <v>9116</v>
      </c>
    </row>
    <row r="2081" spans="1:5" x14ac:dyDescent="0.25">
      <c r="A2081" t="s">
        <v>9169</v>
      </c>
      <c r="B2081" t="s">
        <v>9170</v>
      </c>
      <c r="C2081" s="6">
        <v>200</v>
      </c>
      <c r="D2081" s="6">
        <v>200</v>
      </c>
      <c r="E2081" s="2" t="s">
        <v>9171</v>
      </c>
    </row>
    <row r="2082" spans="1:5" x14ac:dyDescent="0.25">
      <c r="A2082" t="s">
        <v>9180</v>
      </c>
      <c r="B2082" t="s">
        <v>9181</v>
      </c>
      <c r="C2082" s="6">
        <v>0</v>
      </c>
      <c r="D2082" s="6">
        <v>778</v>
      </c>
      <c r="E2082" s="2" t="s">
        <v>9182</v>
      </c>
    </row>
    <row r="2083" spans="1:5" ht="30" x14ac:dyDescent="0.25">
      <c r="A2083" t="s">
        <v>9183</v>
      </c>
      <c r="B2083" t="s">
        <v>9184</v>
      </c>
      <c r="C2083" s="6">
        <v>22971</v>
      </c>
      <c r="D2083" s="6">
        <v>25674</v>
      </c>
      <c r="E2083" s="2" t="s">
        <v>9185</v>
      </c>
    </row>
    <row r="2084" spans="1:5" x14ac:dyDescent="0.25">
      <c r="A2084" t="s">
        <v>9190</v>
      </c>
      <c r="B2084" t="s">
        <v>9191</v>
      </c>
      <c r="C2084" s="6">
        <v>500</v>
      </c>
      <c r="D2084" s="6">
        <v>0</v>
      </c>
    </row>
    <row r="2085" spans="1:5" x14ac:dyDescent="0.25">
      <c r="A2085" t="s">
        <v>9194</v>
      </c>
      <c r="B2085" t="s">
        <v>9195</v>
      </c>
      <c r="C2085" s="6">
        <v>1757</v>
      </c>
      <c r="D2085" s="6">
        <v>1964</v>
      </c>
    </row>
    <row r="2086" spans="1:5" s="3" customFormat="1" x14ac:dyDescent="0.25">
      <c r="A2086" s="3" t="s">
        <v>22017</v>
      </c>
      <c r="C2086" s="5">
        <f>SUM(C2078:C2085)</f>
        <v>27428</v>
      </c>
      <c r="D2086" s="5">
        <f>SUM(D2078:D2085)</f>
        <v>30316</v>
      </c>
      <c r="E2086" s="4"/>
    </row>
    <row r="2087" spans="1:5" x14ac:dyDescent="0.25">
      <c r="A2087" t="s">
        <v>9204</v>
      </c>
      <c r="B2087" t="s">
        <v>9205</v>
      </c>
      <c r="C2087" s="6">
        <v>0</v>
      </c>
      <c r="D2087" s="6">
        <v>200</v>
      </c>
      <c r="E2087" s="2" t="s">
        <v>9206</v>
      </c>
    </row>
    <row r="2088" spans="1:5" x14ac:dyDescent="0.25">
      <c r="A2088" t="s">
        <v>9207</v>
      </c>
      <c r="B2088" t="s">
        <v>9208</v>
      </c>
      <c r="C2088" s="6">
        <v>0</v>
      </c>
      <c r="D2088" s="6">
        <v>1500</v>
      </c>
      <c r="E2088" s="2" t="s">
        <v>9209</v>
      </c>
    </row>
    <row r="2089" spans="1:5" x14ac:dyDescent="0.25">
      <c r="A2089" t="s">
        <v>9210</v>
      </c>
      <c r="B2089" t="s">
        <v>9211</v>
      </c>
      <c r="C2089" s="6">
        <v>0</v>
      </c>
      <c r="D2089" s="6">
        <v>250</v>
      </c>
    </row>
    <row r="2090" spans="1:5" x14ac:dyDescent="0.25">
      <c r="A2090" t="s">
        <v>9212</v>
      </c>
      <c r="B2090" t="s">
        <v>9213</v>
      </c>
      <c r="C2090" s="6">
        <v>0</v>
      </c>
      <c r="D2090" s="6">
        <v>250</v>
      </c>
      <c r="E2090" s="2" t="s">
        <v>9214</v>
      </c>
    </row>
    <row r="2091" spans="1:5" ht="30" x14ac:dyDescent="0.25">
      <c r="A2091" t="s">
        <v>9219</v>
      </c>
      <c r="B2091" t="s">
        <v>9220</v>
      </c>
      <c r="C2091" s="6">
        <v>0</v>
      </c>
      <c r="D2091" s="6">
        <v>1500</v>
      </c>
      <c r="E2091" s="2" t="s">
        <v>9221</v>
      </c>
    </row>
    <row r="2092" spans="1:5" ht="30" x14ac:dyDescent="0.25">
      <c r="A2092" t="s">
        <v>9268</v>
      </c>
      <c r="B2092" t="s">
        <v>9269</v>
      </c>
      <c r="C2092" s="6">
        <v>0</v>
      </c>
      <c r="D2092" s="6">
        <v>1500</v>
      </c>
      <c r="E2092" s="2" t="s">
        <v>9270</v>
      </c>
    </row>
    <row r="2093" spans="1:5" ht="30" x14ac:dyDescent="0.25">
      <c r="A2093" t="s">
        <v>9271</v>
      </c>
      <c r="B2093" t="s">
        <v>9272</v>
      </c>
      <c r="C2093" s="6">
        <v>0</v>
      </c>
      <c r="D2093" s="6">
        <v>500</v>
      </c>
      <c r="E2093" s="2" t="s">
        <v>9273</v>
      </c>
    </row>
    <row r="2094" spans="1:5" x14ac:dyDescent="0.25">
      <c r="A2094" t="s">
        <v>9290</v>
      </c>
      <c r="B2094" t="s">
        <v>9291</v>
      </c>
      <c r="C2094" s="6">
        <v>0</v>
      </c>
      <c r="D2094" s="6">
        <v>10000</v>
      </c>
      <c r="E2094" s="2" t="s">
        <v>9292</v>
      </c>
    </row>
    <row r="2095" spans="1:5" x14ac:dyDescent="0.25">
      <c r="A2095" t="s">
        <v>9293</v>
      </c>
      <c r="B2095" t="s">
        <v>9294</v>
      </c>
      <c r="C2095" s="6">
        <v>0</v>
      </c>
      <c r="D2095" s="6">
        <v>765</v>
      </c>
    </row>
    <row r="2096" spans="1:5" s="3" customFormat="1" x14ac:dyDescent="0.25">
      <c r="A2096" s="3" t="s">
        <v>22018</v>
      </c>
      <c r="C2096" s="5">
        <f>SUM(C2087:C2095)</f>
        <v>0</v>
      </c>
      <c r="D2096" s="5">
        <f>SUM(D2087:D2095)</f>
        <v>16465</v>
      </c>
      <c r="E2096" s="4"/>
    </row>
    <row r="2097" spans="1:5" x14ac:dyDescent="0.25">
      <c r="A2097" t="s">
        <v>9301</v>
      </c>
      <c r="B2097" t="s">
        <v>9302</v>
      </c>
      <c r="C2097" s="6">
        <v>200</v>
      </c>
      <c r="D2097" s="6">
        <v>200</v>
      </c>
    </row>
    <row r="2098" spans="1:5" x14ac:dyDescent="0.25">
      <c r="A2098" t="s">
        <v>9309</v>
      </c>
      <c r="B2098" t="s">
        <v>9310</v>
      </c>
      <c r="C2098" s="6">
        <v>75</v>
      </c>
      <c r="D2098" s="6">
        <v>75</v>
      </c>
    </row>
    <row r="2099" spans="1:5" x14ac:dyDescent="0.25">
      <c r="A2099" t="s">
        <v>9313</v>
      </c>
      <c r="B2099" t="s">
        <v>9314</v>
      </c>
      <c r="C2099" s="6">
        <v>700</v>
      </c>
      <c r="D2099" s="6">
        <v>700</v>
      </c>
    </row>
    <row r="2100" spans="1:5" x14ac:dyDescent="0.25">
      <c r="A2100" t="s">
        <v>9315</v>
      </c>
      <c r="B2100" t="s">
        <v>9316</v>
      </c>
      <c r="C2100" s="6">
        <v>2000</v>
      </c>
      <c r="D2100" s="6">
        <v>2000</v>
      </c>
    </row>
    <row r="2101" spans="1:5" x14ac:dyDescent="0.25">
      <c r="A2101" t="s">
        <v>9319</v>
      </c>
      <c r="B2101" t="s">
        <v>9320</v>
      </c>
      <c r="C2101" s="6">
        <v>1800</v>
      </c>
      <c r="D2101" s="6">
        <v>1800</v>
      </c>
    </row>
    <row r="2102" spans="1:5" x14ac:dyDescent="0.25">
      <c r="A2102" t="s">
        <v>9325</v>
      </c>
      <c r="B2102" t="s">
        <v>9326</v>
      </c>
      <c r="C2102" s="6">
        <v>1000</v>
      </c>
      <c r="D2102" s="6">
        <v>1000</v>
      </c>
    </row>
    <row r="2103" spans="1:5" s="3" customFormat="1" x14ac:dyDescent="0.25">
      <c r="A2103" s="3" t="s">
        <v>22019</v>
      </c>
      <c r="C2103" s="5">
        <f>SUM(C2097:C2102)</f>
        <v>5775</v>
      </c>
      <c r="D2103" s="5">
        <f>SUM(D2097:D2102)</f>
        <v>5775</v>
      </c>
      <c r="E2103" s="4"/>
    </row>
    <row r="2104" spans="1:5" x14ac:dyDescent="0.25">
      <c r="A2104" t="s">
        <v>9406</v>
      </c>
      <c r="B2104" t="s">
        <v>9407</v>
      </c>
      <c r="C2104" s="6">
        <v>34750</v>
      </c>
      <c r="D2104" s="6">
        <v>24350</v>
      </c>
    </row>
    <row r="2105" spans="1:5" x14ac:dyDescent="0.25">
      <c r="A2105" t="s">
        <v>9408</v>
      </c>
      <c r="B2105" t="s">
        <v>9409</v>
      </c>
      <c r="C2105" s="6">
        <v>50</v>
      </c>
      <c r="D2105" s="6">
        <v>100</v>
      </c>
    </row>
    <row r="2106" spans="1:5" x14ac:dyDescent="0.25">
      <c r="A2106" t="s">
        <v>9412</v>
      </c>
      <c r="B2106" t="s">
        <v>9413</v>
      </c>
      <c r="C2106" s="6">
        <v>50</v>
      </c>
      <c r="D2106" s="6">
        <v>50</v>
      </c>
    </row>
    <row r="2107" spans="1:5" x14ac:dyDescent="0.25">
      <c r="A2107" t="s">
        <v>9442</v>
      </c>
      <c r="B2107" t="s">
        <v>9443</v>
      </c>
      <c r="C2107" s="6">
        <v>1500</v>
      </c>
      <c r="D2107" s="6">
        <v>4500</v>
      </c>
    </row>
    <row r="2108" spans="1:5" x14ac:dyDescent="0.25">
      <c r="A2108" t="s">
        <v>9450</v>
      </c>
      <c r="B2108" t="s">
        <v>9451</v>
      </c>
      <c r="C2108" s="6">
        <v>0</v>
      </c>
      <c r="D2108" s="6">
        <v>450</v>
      </c>
    </row>
    <row r="2109" spans="1:5" x14ac:dyDescent="0.25">
      <c r="A2109" t="s">
        <v>9454</v>
      </c>
      <c r="B2109" t="s">
        <v>9455</v>
      </c>
      <c r="C2109" s="6">
        <v>0</v>
      </c>
      <c r="D2109" s="6">
        <v>10000</v>
      </c>
    </row>
    <row r="2110" spans="1:5" x14ac:dyDescent="0.25">
      <c r="A2110" t="s">
        <v>9458</v>
      </c>
      <c r="B2110" t="s">
        <v>9459</v>
      </c>
      <c r="C2110" s="6">
        <v>330300</v>
      </c>
      <c r="D2110" s="6">
        <v>242250</v>
      </c>
      <c r="E2110" s="2" t="s">
        <v>9460</v>
      </c>
    </row>
    <row r="2111" spans="1:5" x14ac:dyDescent="0.25">
      <c r="A2111" t="s">
        <v>9467</v>
      </c>
      <c r="B2111" t="s">
        <v>9468</v>
      </c>
      <c r="C2111" s="6">
        <v>50238</v>
      </c>
      <c r="D2111" s="6">
        <v>52750</v>
      </c>
    </row>
    <row r="2112" spans="1:5" x14ac:dyDescent="0.25">
      <c r="A2112" t="s">
        <v>9471</v>
      </c>
      <c r="B2112" t="s">
        <v>9472</v>
      </c>
      <c r="C2112" s="6">
        <v>1000</v>
      </c>
      <c r="D2112" s="6">
        <v>0</v>
      </c>
    </row>
    <row r="2113" spans="1:5" x14ac:dyDescent="0.25">
      <c r="A2113" t="s">
        <v>9475</v>
      </c>
      <c r="B2113" t="s">
        <v>9476</v>
      </c>
      <c r="C2113" s="6">
        <v>728</v>
      </c>
      <c r="D2113" s="6">
        <v>765</v>
      </c>
    </row>
    <row r="2114" spans="1:5" x14ac:dyDescent="0.25">
      <c r="A2114" t="s">
        <v>9477</v>
      </c>
      <c r="B2114" t="s">
        <v>9478</v>
      </c>
      <c r="C2114" s="6">
        <v>1884</v>
      </c>
      <c r="D2114" s="6">
        <v>2110</v>
      </c>
    </row>
    <row r="2115" spans="1:5" x14ac:dyDescent="0.25">
      <c r="A2115" t="s">
        <v>9479</v>
      </c>
      <c r="B2115" t="s">
        <v>9480</v>
      </c>
      <c r="C2115" s="6">
        <v>7097</v>
      </c>
      <c r="D2115" s="6">
        <v>7118</v>
      </c>
    </row>
    <row r="2116" spans="1:5" ht="30" x14ac:dyDescent="0.25">
      <c r="A2116" t="s">
        <v>9481</v>
      </c>
      <c r="B2116" t="s">
        <v>9482</v>
      </c>
      <c r="C2116" s="6">
        <v>0</v>
      </c>
      <c r="D2116" s="6">
        <v>144200</v>
      </c>
      <c r="E2116" s="2" t="s">
        <v>9483</v>
      </c>
    </row>
    <row r="2117" spans="1:5" s="3" customFormat="1" x14ac:dyDescent="0.25">
      <c r="A2117" s="3" t="s">
        <v>22021</v>
      </c>
      <c r="C2117" s="5">
        <f>SUM(C2104:C2116)</f>
        <v>427597</v>
      </c>
      <c r="D2117" s="5">
        <f>SUM(D2104:D2116)</f>
        <v>488643</v>
      </c>
      <c r="E2117" s="4"/>
    </row>
    <row r="2118" spans="1:5" x14ac:dyDescent="0.25">
      <c r="A2118" t="s">
        <v>9484</v>
      </c>
      <c r="B2118" t="s">
        <v>9485</v>
      </c>
      <c r="C2118" s="6">
        <v>1930</v>
      </c>
      <c r="D2118" s="6">
        <v>1500</v>
      </c>
    </row>
    <row r="2119" spans="1:5" x14ac:dyDescent="0.25">
      <c r="A2119" t="s">
        <v>9486</v>
      </c>
      <c r="B2119" t="s">
        <v>9487</v>
      </c>
      <c r="C2119" s="6">
        <v>1500</v>
      </c>
      <c r="D2119" s="6">
        <v>1200</v>
      </c>
    </row>
    <row r="2120" spans="1:5" x14ac:dyDescent="0.25">
      <c r="A2120" t="s">
        <v>9490</v>
      </c>
      <c r="B2120" t="s">
        <v>9491</v>
      </c>
      <c r="C2120" s="6">
        <v>500</v>
      </c>
      <c r="D2120" s="6">
        <v>400</v>
      </c>
    </row>
    <row r="2121" spans="1:5" x14ac:dyDescent="0.25">
      <c r="A2121" t="s">
        <v>9494</v>
      </c>
      <c r="B2121" t="s">
        <v>9495</v>
      </c>
      <c r="C2121" s="6">
        <v>0</v>
      </c>
      <c r="D2121" s="6">
        <v>200</v>
      </c>
    </row>
    <row r="2122" spans="1:5" x14ac:dyDescent="0.25">
      <c r="A2122" t="s">
        <v>9500</v>
      </c>
      <c r="B2122" t="s">
        <v>9501</v>
      </c>
      <c r="C2122" s="6">
        <v>1073</v>
      </c>
      <c r="D2122" s="6">
        <v>900</v>
      </c>
    </row>
    <row r="2123" spans="1:5" ht="75" x14ac:dyDescent="0.25">
      <c r="A2123" t="s">
        <v>9502</v>
      </c>
      <c r="B2123" t="s">
        <v>9503</v>
      </c>
      <c r="C2123" s="6">
        <v>20530</v>
      </c>
      <c r="D2123" s="6">
        <v>21400</v>
      </c>
      <c r="E2123" s="2" t="s">
        <v>9504</v>
      </c>
    </row>
    <row r="2124" spans="1:5" ht="30" x14ac:dyDescent="0.25">
      <c r="A2124" t="s">
        <v>9507</v>
      </c>
      <c r="B2124" t="s">
        <v>9508</v>
      </c>
      <c r="C2124" s="6">
        <v>2100</v>
      </c>
      <c r="D2124" s="6">
        <v>5200</v>
      </c>
      <c r="E2124" s="2" t="s">
        <v>9509</v>
      </c>
    </row>
    <row r="2125" spans="1:5" ht="60" x14ac:dyDescent="0.25">
      <c r="A2125" t="s">
        <v>9532</v>
      </c>
      <c r="B2125" t="s">
        <v>9533</v>
      </c>
      <c r="C2125" s="6">
        <v>165927</v>
      </c>
      <c r="D2125" s="6">
        <v>208800</v>
      </c>
      <c r="E2125" s="2" t="s">
        <v>9534</v>
      </c>
    </row>
    <row r="2126" spans="1:5" x14ac:dyDescent="0.25">
      <c r="A2126" t="s">
        <v>9535</v>
      </c>
      <c r="B2126" t="s">
        <v>9536</v>
      </c>
      <c r="C2126" s="6">
        <v>1988</v>
      </c>
      <c r="D2126" s="6">
        <v>1504</v>
      </c>
      <c r="E2126" s="2" t="s">
        <v>947</v>
      </c>
    </row>
    <row r="2127" spans="1:5" ht="45" x14ac:dyDescent="0.25">
      <c r="A2127" t="s">
        <v>9545</v>
      </c>
      <c r="B2127" t="s">
        <v>9546</v>
      </c>
      <c r="C2127" s="6">
        <v>1125</v>
      </c>
      <c r="D2127" s="6">
        <v>755</v>
      </c>
      <c r="E2127" s="2" t="s">
        <v>9547</v>
      </c>
    </row>
    <row r="2128" spans="1:5" x14ac:dyDescent="0.25">
      <c r="A2128" t="s">
        <v>9550</v>
      </c>
      <c r="B2128" t="s">
        <v>9551</v>
      </c>
      <c r="C2128" s="6">
        <v>162639</v>
      </c>
      <c r="D2128" s="6">
        <v>176556</v>
      </c>
    </row>
    <row r="2129" spans="1:5" x14ac:dyDescent="0.25">
      <c r="A2129" t="s">
        <v>9552</v>
      </c>
      <c r="B2129" t="s">
        <v>9553</v>
      </c>
      <c r="C2129" s="6">
        <v>71252</v>
      </c>
      <c r="D2129" s="6">
        <v>74814</v>
      </c>
    </row>
    <row r="2130" spans="1:5" x14ac:dyDescent="0.25">
      <c r="A2130" t="s">
        <v>9556</v>
      </c>
      <c r="B2130" t="s">
        <v>9557</v>
      </c>
      <c r="C2130" s="6">
        <v>5000</v>
      </c>
      <c r="D2130" s="6">
        <v>0</v>
      </c>
    </row>
    <row r="2131" spans="1:5" x14ac:dyDescent="0.25">
      <c r="A2131" t="s">
        <v>9558</v>
      </c>
      <c r="B2131" t="s">
        <v>9559</v>
      </c>
      <c r="C2131" s="6">
        <v>11856</v>
      </c>
      <c r="D2131" s="6">
        <v>0</v>
      </c>
    </row>
    <row r="2132" spans="1:5" x14ac:dyDescent="0.25">
      <c r="A2132" t="s">
        <v>9560</v>
      </c>
      <c r="B2132" t="s">
        <v>9561</v>
      </c>
      <c r="C2132" s="6">
        <v>4298</v>
      </c>
      <c r="D2132" s="6">
        <v>3645</v>
      </c>
    </row>
    <row r="2133" spans="1:5" x14ac:dyDescent="0.25">
      <c r="A2133" t="s">
        <v>9562</v>
      </c>
      <c r="B2133" t="s">
        <v>9563</v>
      </c>
      <c r="C2133" s="6">
        <v>8882</v>
      </c>
      <c r="D2133" s="6">
        <v>9947</v>
      </c>
    </row>
    <row r="2134" spans="1:5" x14ac:dyDescent="0.25">
      <c r="A2134" t="s">
        <v>9564</v>
      </c>
      <c r="B2134" t="s">
        <v>9565</v>
      </c>
      <c r="C2134" s="6">
        <v>26932</v>
      </c>
      <c r="D2134" s="6">
        <v>24514</v>
      </c>
    </row>
    <row r="2135" spans="1:5" x14ac:dyDescent="0.25">
      <c r="A2135" t="s">
        <v>9570</v>
      </c>
      <c r="B2135" t="s">
        <v>9571</v>
      </c>
      <c r="C2135" s="6">
        <v>5060</v>
      </c>
      <c r="D2135" s="6">
        <v>10000</v>
      </c>
    </row>
    <row r="2136" spans="1:5" x14ac:dyDescent="0.25">
      <c r="A2136" t="s">
        <v>9572</v>
      </c>
      <c r="B2136" t="s">
        <v>9573</v>
      </c>
      <c r="C2136" s="6">
        <v>9500</v>
      </c>
      <c r="D2136" s="6">
        <v>10000</v>
      </c>
    </row>
    <row r="2137" spans="1:5" s="3" customFormat="1" x14ac:dyDescent="0.25">
      <c r="A2137" s="3" t="s">
        <v>22022</v>
      </c>
      <c r="C2137" s="5">
        <f>SUM(C2118:C2136)</f>
        <v>502092</v>
      </c>
      <c r="D2137" s="5">
        <f>SUM(D2118:D2136)</f>
        <v>551335</v>
      </c>
      <c r="E2137" s="4"/>
    </row>
    <row r="2138" spans="1:5" x14ac:dyDescent="0.25">
      <c r="A2138" t="s">
        <v>9574</v>
      </c>
      <c r="B2138" t="s">
        <v>9575</v>
      </c>
      <c r="C2138" s="6">
        <v>1080</v>
      </c>
      <c r="D2138" s="6">
        <v>700</v>
      </c>
      <c r="E2138" s="2" t="s">
        <v>9576</v>
      </c>
    </row>
    <row r="2139" spans="1:5" x14ac:dyDescent="0.25">
      <c r="A2139" t="s">
        <v>9577</v>
      </c>
      <c r="B2139" t="s">
        <v>9578</v>
      </c>
      <c r="C2139" s="6">
        <v>750</v>
      </c>
      <c r="D2139" s="6">
        <v>600</v>
      </c>
      <c r="E2139" s="2" t="s">
        <v>9579</v>
      </c>
    </row>
    <row r="2140" spans="1:5" x14ac:dyDescent="0.25">
      <c r="A2140" t="s">
        <v>9580</v>
      </c>
      <c r="B2140" t="s">
        <v>9581</v>
      </c>
      <c r="C2140" s="6">
        <v>150</v>
      </c>
      <c r="D2140" s="6">
        <v>150</v>
      </c>
      <c r="E2140" s="2" t="s">
        <v>9582</v>
      </c>
    </row>
    <row r="2141" spans="1:5" x14ac:dyDescent="0.25">
      <c r="A2141" t="s">
        <v>9587</v>
      </c>
      <c r="B2141" t="s">
        <v>9588</v>
      </c>
      <c r="C2141" s="6">
        <v>1143</v>
      </c>
      <c r="D2141" s="6">
        <v>1000</v>
      </c>
      <c r="E2141" s="2" t="s">
        <v>9589</v>
      </c>
    </row>
    <row r="2142" spans="1:5" x14ac:dyDescent="0.25">
      <c r="A2142" t="s">
        <v>9594</v>
      </c>
      <c r="B2142" t="s">
        <v>9595</v>
      </c>
      <c r="C2142" s="6">
        <v>0</v>
      </c>
      <c r="D2142" s="6">
        <v>100</v>
      </c>
      <c r="E2142" s="2" t="s">
        <v>9596</v>
      </c>
    </row>
    <row r="2143" spans="1:5" ht="30" x14ac:dyDescent="0.25">
      <c r="A2143" t="s">
        <v>9597</v>
      </c>
      <c r="B2143" t="s">
        <v>9598</v>
      </c>
      <c r="C2143" s="6">
        <v>130</v>
      </c>
      <c r="D2143" s="6">
        <v>130</v>
      </c>
      <c r="E2143" s="2" t="s">
        <v>9599</v>
      </c>
    </row>
    <row r="2144" spans="1:5" x14ac:dyDescent="0.25">
      <c r="A2144" t="s">
        <v>9602</v>
      </c>
      <c r="B2144" t="s">
        <v>9603</v>
      </c>
      <c r="C2144" s="6">
        <v>6200</v>
      </c>
      <c r="D2144" s="6">
        <v>0</v>
      </c>
      <c r="E2144" s="2" t="s">
        <v>9604</v>
      </c>
    </row>
    <row r="2145" spans="1:5" x14ac:dyDescent="0.25">
      <c r="A2145" t="s">
        <v>9631</v>
      </c>
      <c r="B2145" t="s">
        <v>9632</v>
      </c>
      <c r="C2145" s="6">
        <v>0</v>
      </c>
      <c r="D2145" s="6">
        <v>6200</v>
      </c>
      <c r="E2145" s="2" t="s">
        <v>9604</v>
      </c>
    </row>
    <row r="2146" spans="1:5" x14ac:dyDescent="0.25">
      <c r="A2146" t="s">
        <v>9645</v>
      </c>
      <c r="B2146" t="s">
        <v>9646</v>
      </c>
      <c r="C2146" s="6">
        <v>2000</v>
      </c>
      <c r="D2146" s="6">
        <v>0</v>
      </c>
    </row>
    <row r="2147" spans="1:5" ht="75" x14ac:dyDescent="0.25">
      <c r="A2147" t="s">
        <v>9647</v>
      </c>
      <c r="B2147" t="s">
        <v>9648</v>
      </c>
      <c r="C2147" s="6">
        <v>50000</v>
      </c>
      <c r="D2147" s="6">
        <v>64266</v>
      </c>
      <c r="E2147" s="2" t="s">
        <v>9649</v>
      </c>
    </row>
    <row r="2148" spans="1:5" x14ac:dyDescent="0.25">
      <c r="A2148" t="s">
        <v>9650</v>
      </c>
      <c r="B2148" t="s">
        <v>9651</v>
      </c>
      <c r="C2148" s="6">
        <v>3825</v>
      </c>
      <c r="D2148" s="6">
        <v>4916</v>
      </c>
    </row>
    <row r="2149" spans="1:5" s="3" customFormat="1" x14ac:dyDescent="0.25">
      <c r="A2149" s="3" t="s">
        <v>22023</v>
      </c>
      <c r="C2149" s="5">
        <f>SUM(C2138:C2148)</f>
        <v>65278</v>
      </c>
      <c r="D2149" s="5">
        <f>SUM(D2138:D2148)</f>
        <v>78062</v>
      </c>
      <c r="E2149" s="4"/>
    </row>
    <row r="2150" spans="1:5" ht="68.25" customHeight="1" x14ac:dyDescent="0.25">
      <c r="A2150" t="s">
        <v>9664</v>
      </c>
      <c r="B2150" t="s">
        <v>9665</v>
      </c>
      <c r="C2150" s="6">
        <v>3030</v>
      </c>
      <c r="D2150" s="6">
        <v>1000</v>
      </c>
      <c r="E2150" s="2" t="s">
        <v>9666</v>
      </c>
    </row>
    <row r="2151" spans="1:5" x14ac:dyDescent="0.25">
      <c r="A2151" t="s">
        <v>9669</v>
      </c>
      <c r="B2151" t="s">
        <v>9670</v>
      </c>
      <c r="C2151" s="6">
        <v>2000</v>
      </c>
      <c r="D2151" s="6">
        <v>400</v>
      </c>
      <c r="E2151" s="2" t="s">
        <v>9671</v>
      </c>
    </row>
    <row r="2152" spans="1:5" ht="45" x14ac:dyDescent="0.25">
      <c r="A2152" t="s">
        <v>9672</v>
      </c>
      <c r="B2152" t="s">
        <v>9673</v>
      </c>
      <c r="C2152" s="6">
        <v>155</v>
      </c>
      <c r="D2152" s="6">
        <v>250</v>
      </c>
      <c r="E2152" s="2" t="s">
        <v>9674</v>
      </c>
    </row>
    <row r="2153" spans="1:5" x14ac:dyDescent="0.25">
      <c r="A2153" t="s">
        <v>9675</v>
      </c>
      <c r="B2153" t="s">
        <v>9676</v>
      </c>
      <c r="C2153" s="6">
        <v>500</v>
      </c>
      <c r="D2153" s="6">
        <v>0</v>
      </c>
    </row>
    <row r="2154" spans="1:5" x14ac:dyDescent="0.25">
      <c r="A2154" t="s">
        <v>9677</v>
      </c>
      <c r="B2154" t="s">
        <v>22025</v>
      </c>
      <c r="C2154" s="6">
        <v>22833</v>
      </c>
      <c r="D2154" s="6">
        <v>0</v>
      </c>
    </row>
    <row r="2155" spans="1:5" x14ac:dyDescent="0.25">
      <c r="A2155" t="s">
        <v>9679</v>
      </c>
      <c r="B2155" t="s">
        <v>9680</v>
      </c>
      <c r="C2155" s="6">
        <v>930</v>
      </c>
      <c r="D2155" s="6">
        <v>1000</v>
      </c>
      <c r="E2155" s="2" t="s">
        <v>9681</v>
      </c>
    </row>
    <row r="2156" spans="1:5" ht="45" x14ac:dyDescent="0.25">
      <c r="A2156" t="s">
        <v>9686</v>
      </c>
      <c r="B2156" t="s">
        <v>9687</v>
      </c>
      <c r="C2156" s="6">
        <v>1455</v>
      </c>
      <c r="D2156" s="6">
        <v>1000</v>
      </c>
      <c r="E2156" s="2" t="s">
        <v>9688</v>
      </c>
    </row>
    <row r="2157" spans="1:5" ht="45" x14ac:dyDescent="0.25">
      <c r="A2157" t="s">
        <v>9689</v>
      </c>
      <c r="B2157" t="s">
        <v>9690</v>
      </c>
      <c r="C2157" s="6">
        <v>950</v>
      </c>
      <c r="D2157" s="6">
        <v>950</v>
      </c>
      <c r="E2157" s="2" t="s">
        <v>9691</v>
      </c>
    </row>
    <row r="2158" spans="1:5" ht="30" x14ac:dyDescent="0.25">
      <c r="A2158" t="s">
        <v>9694</v>
      </c>
      <c r="B2158" t="s">
        <v>9695</v>
      </c>
      <c r="C2158" s="6">
        <v>21100</v>
      </c>
      <c r="D2158" s="6">
        <v>0</v>
      </c>
      <c r="E2158" s="2" t="s">
        <v>9696</v>
      </c>
    </row>
    <row r="2159" spans="1:5" ht="45" x14ac:dyDescent="0.25">
      <c r="A2159" t="s">
        <v>9721</v>
      </c>
      <c r="B2159" t="s">
        <v>9722</v>
      </c>
      <c r="C2159" s="6">
        <v>899</v>
      </c>
      <c r="D2159" s="6">
        <v>28199</v>
      </c>
      <c r="E2159" s="2" t="s">
        <v>9723</v>
      </c>
    </row>
    <row r="2160" spans="1:5" x14ac:dyDescent="0.25">
      <c r="A2160" t="s">
        <v>9724</v>
      </c>
      <c r="B2160" t="s">
        <v>9725</v>
      </c>
      <c r="C2160" s="6">
        <v>1377</v>
      </c>
      <c r="D2160" s="6">
        <v>732</v>
      </c>
      <c r="E2160" s="2" t="s">
        <v>947</v>
      </c>
    </row>
    <row r="2161" spans="1:5" x14ac:dyDescent="0.25">
      <c r="A2161" t="s">
        <v>9734</v>
      </c>
      <c r="B2161" t="s">
        <v>9735</v>
      </c>
      <c r="C2161" s="6">
        <v>200</v>
      </c>
      <c r="D2161" s="6">
        <v>0</v>
      </c>
    </row>
    <row r="2162" spans="1:5" x14ac:dyDescent="0.25">
      <c r="A2162" t="s">
        <v>9744</v>
      </c>
      <c r="B2162" t="s">
        <v>9745</v>
      </c>
      <c r="C2162" s="6">
        <v>83780</v>
      </c>
      <c r="D2162" s="6">
        <v>75246</v>
      </c>
    </row>
    <row r="2163" spans="1:5" x14ac:dyDescent="0.25">
      <c r="A2163" t="s">
        <v>9748</v>
      </c>
      <c r="B2163" t="s">
        <v>9749</v>
      </c>
      <c r="C2163" s="6">
        <v>8092</v>
      </c>
      <c r="D2163" s="6">
        <v>0</v>
      </c>
    </row>
    <row r="2164" spans="1:5" ht="90" x14ac:dyDescent="0.25">
      <c r="A2164" t="s">
        <v>9750</v>
      </c>
      <c r="B2164" t="s">
        <v>9751</v>
      </c>
      <c r="C2164" s="6">
        <v>64765</v>
      </c>
      <c r="D2164" s="6">
        <v>97209</v>
      </c>
      <c r="E2164" s="2" t="s">
        <v>22098</v>
      </c>
    </row>
    <row r="2165" spans="1:5" x14ac:dyDescent="0.25">
      <c r="A2165" t="s">
        <v>9753</v>
      </c>
      <c r="B2165" t="s">
        <v>9754</v>
      </c>
      <c r="C2165" s="6">
        <v>6368</v>
      </c>
      <c r="D2165" s="6">
        <v>8528</v>
      </c>
    </row>
    <row r="2166" spans="1:5" x14ac:dyDescent="0.25">
      <c r="A2166" t="s">
        <v>9755</v>
      </c>
      <c r="B2166" t="s">
        <v>9756</v>
      </c>
      <c r="C2166" s="6">
        <v>3142</v>
      </c>
      <c r="D2166" s="6">
        <v>3010</v>
      </c>
    </row>
    <row r="2167" spans="1:5" x14ac:dyDescent="0.25">
      <c r="A2167" t="s">
        <v>9757</v>
      </c>
      <c r="B2167" t="s">
        <v>9758</v>
      </c>
      <c r="C2167" s="6">
        <v>10803</v>
      </c>
      <c r="D2167" s="6">
        <v>7493</v>
      </c>
    </row>
    <row r="2168" spans="1:5" s="3" customFormat="1" x14ac:dyDescent="0.25">
      <c r="A2168" s="3" t="s">
        <v>22024</v>
      </c>
      <c r="C2168" s="5">
        <f>SUM(C2150:C2167)</f>
        <v>232379</v>
      </c>
      <c r="D2168" s="5">
        <f>SUM(D2150:D2167)</f>
        <v>225017</v>
      </c>
      <c r="E2168" s="4"/>
    </row>
    <row r="2169" spans="1:5" x14ac:dyDescent="0.25">
      <c r="A2169" t="s">
        <v>9763</v>
      </c>
      <c r="B2169" t="s">
        <v>9764</v>
      </c>
      <c r="C2169" s="6">
        <v>700</v>
      </c>
      <c r="D2169" s="6">
        <v>700</v>
      </c>
    </row>
    <row r="2170" spans="1:5" x14ac:dyDescent="0.25">
      <c r="A2170" t="s">
        <v>9765</v>
      </c>
      <c r="B2170" t="s">
        <v>9766</v>
      </c>
      <c r="C2170" s="6">
        <v>1200</v>
      </c>
      <c r="D2170" s="6">
        <v>1200</v>
      </c>
    </row>
    <row r="2171" spans="1:5" x14ac:dyDescent="0.25">
      <c r="A2171" t="s">
        <v>9767</v>
      </c>
      <c r="B2171" t="s">
        <v>9768</v>
      </c>
      <c r="C2171" s="6">
        <v>50</v>
      </c>
      <c r="D2171" s="6">
        <v>55</v>
      </c>
    </row>
    <row r="2172" spans="1:5" x14ac:dyDescent="0.25">
      <c r="A2172" t="s">
        <v>9769</v>
      </c>
      <c r="B2172" t="s">
        <v>9770</v>
      </c>
      <c r="C2172" s="6">
        <v>40</v>
      </c>
      <c r="D2172" s="6">
        <v>40</v>
      </c>
    </row>
    <row r="2173" spans="1:5" x14ac:dyDescent="0.25">
      <c r="A2173" t="s">
        <v>9779</v>
      </c>
      <c r="B2173" t="s">
        <v>9780</v>
      </c>
      <c r="C2173" s="6">
        <v>100</v>
      </c>
      <c r="D2173" s="6">
        <v>100</v>
      </c>
    </row>
    <row r="2174" spans="1:5" x14ac:dyDescent="0.25">
      <c r="A2174" t="s">
        <v>9781</v>
      </c>
      <c r="B2174" t="s">
        <v>9782</v>
      </c>
      <c r="C2174" s="6">
        <v>105</v>
      </c>
      <c r="D2174" s="6">
        <v>105</v>
      </c>
    </row>
    <row r="2175" spans="1:5" x14ac:dyDescent="0.25">
      <c r="A2175" t="s">
        <v>9791</v>
      </c>
      <c r="B2175" t="s">
        <v>9792</v>
      </c>
      <c r="C2175" s="6">
        <v>32365</v>
      </c>
      <c r="D2175" s="6">
        <v>32000</v>
      </c>
    </row>
    <row r="2176" spans="1:5" x14ac:dyDescent="0.25">
      <c r="A2176" t="s">
        <v>9807</v>
      </c>
      <c r="B2176" t="s">
        <v>9808</v>
      </c>
      <c r="C2176" s="6">
        <v>621</v>
      </c>
      <c r="D2176" s="6">
        <v>677</v>
      </c>
      <c r="E2176" s="2" t="s">
        <v>9809</v>
      </c>
    </row>
    <row r="2177" spans="1:5" x14ac:dyDescent="0.25">
      <c r="A2177" t="s">
        <v>9810</v>
      </c>
      <c r="B2177" t="s">
        <v>9811</v>
      </c>
      <c r="C2177" s="6">
        <v>887</v>
      </c>
      <c r="D2177" s="6">
        <v>660</v>
      </c>
      <c r="E2177" s="2" t="s">
        <v>947</v>
      </c>
    </row>
    <row r="2178" spans="1:5" ht="45" x14ac:dyDescent="0.25">
      <c r="A2178" t="s">
        <v>9816</v>
      </c>
      <c r="B2178" t="s">
        <v>9817</v>
      </c>
      <c r="C2178" s="6">
        <v>1900</v>
      </c>
      <c r="D2178" s="6">
        <v>1950</v>
      </c>
      <c r="E2178" s="2" t="s">
        <v>9818</v>
      </c>
    </row>
    <row r="2179" spans="1:5" ht="120" x14ac:dyDescent="0.25">
      <c r="A2179" t="s">
        <v>9821</v>
      </c>
      <c r="B2179" t="s">
        <v>9822</v>
      </c>
      <c r="C2179" s="6">
        <v>1600</v>
      </c>
      <c r="D2179" s="6">
        <v>1600</v>
      </c>
      <c r="E2179" s="2" t="s">
        <v>9823</v>
      </c>
    </row>
    <row r="2180" spans="1:5" x14ac:dyDescent="0.25">
      <c r="A2180" t="s">
        <v>9824</v>
      </c>
      <c r="B2180" t="s">
        <v>9825</v>
      </c>
      <c r="C2180" s="6">
        <v>70560</v>
      </c>
      <c r="D2180" s="6">
        <v>74088</v>
      </c>
    </row>
    <row r="2181" spans="1:5" x14ac:dyDescent="0.25">
      <c r="A2181" t="s">
        <v>9826</v>
      </c>
      <c r="B2181" t="s">
        <v>9827</v>
      </c>
      <c r="C2181" s="6">
        <v>114361</v>
      </c>
      <c r="D2181" s="6">
        <v>120078</v>
      </c>
    </row>
    <row r="2182" spans="1:5" x14ac:dyDescent="0.25">
      <c r="A2182" t="s">
        <v>9830</v>
      </c>
      <c r="B2182" t="s">
        <v>9831</v>
      </c>
      <c r="C2182" s="6">
        <v>4000</v>
      </c>
      <c r="D2182" s="6">
        <v>0</v>
      </c>
    </row>
    <row r="2183" spans="1:5" ht="30" x14ac:dyDescent="0.25">
      <c r="A2183" t="s">
        <v>9832</v>
      </c>
      <c r="B2183" t="s">
        <v>9833</v>
      </c>
      <c r="C2183" s="6">
        <v>7740</v>
      </c>
      <c r="D2183" s="6">
        <v>3250</v>
      </c>
      <c r="E2183" s="2" t="s">
        <v>9834</v>
      </c>
    </row>
    <row r="2184" spans="1:5" x14ac:dyDescent="0.25">
      <c r="A2184" t="s">
        <v>9835</v>
      </c>
      <c r="B2184" t="s">
        <v>9836</v>
      </c>
      <c r="C2184" s="6">
        <v>3273</v>
      </c>
      <c r="D2184" s="6">
        <v>3064</v>
      </c>
    </row>
    <row r="2185" spans="1:5" x14ac:dyDescent="0.25">
      <c r="A2185" t="s">
        <v>9837</v>
      </c>
      <c r="B2185" t="s">
        <v>9838</v>
      </c>
      <c r="C2185" s="6">
        <v>6935</v>
      </c>
      <c r="D2185" s="6">
        <v>7767</v>
      </c>
    </row>
    <row r="2186" spans="1:5" x14ac:dyDescent="0.25">
      <c r="A2186" t="s">
        <v>9839</v>
      </c>
      <c r="B2186" t="s">
        <v>9840</v>
      </c>
      <c r="C2186" s="6">
        <v>15331</v>
      </c>
      <c r="D2186" s="6">
        <v>15423</v>
      </c>
    </row>
    <row r="2187" spans="1:5" s="3" customFormat="1" x14ac:dyDescent="0.25">
      <c r="A2187" s="3" t="s">
        <v>22026</v>
      </c>
      <c r="C2187" s="5">
        <f>SUM(C2169:C2186)</f>
        <v>261768</v>
      </c>
      <c r="D2187" s="5">
        <f>SUM(D2169:D2186)</f>
        <v>262757</v>
      </c>
      <c r="E2187" s="4"/>
    </row>
    <row r="2188" spans="1:5" x14ac:dyDescent="0.25">
      <c r="A2188" t="s">
        <v>9843</v>
      </c>
      <c r="B2188" t="s">
        <v>9844</v>
      </c>
      <c r="C2188" s="6">
        <v>13710</v>
      </c>
      <c r="D2188" s="6">
        <v>13000</v>
      </c>
    </row>
    <row r="2189" spans="1:5" x14ac:dyDescent="0.25">
      <c r="A2189" t="s">
        <v>9845</v>
      </c>
      <c r="B2189" t="s">
        <v>9846</v>
      </c>
      <c r="C2189" s="6">
        <v>100</v>
      </c>
      <c r="D2189" s="6">
        <v>100</v>
      </c>
    </row>
    <row r="2190" spans="1:5" x14ac:dyDescent="0.25">
      <c r="A2190" t="s">
        <v>9847</v>
      </c>
      <c r="B2190" t="s">
        <v>9848</v>
      </c>
      <c r="C2190" s="6">
        <v>2649</v>
      </c>
      <c r="D2190" s="6">
        <v>2000</v>
      </c>
    </row>
    <row r="2191" spans="1:5" x14ac:dyDescent="0.25">
      <c r="A2191" t="s">
        <v>9849</v>
      </c>
      <c r="B2191" t="s">
        <v>9850</v>
      </c>
      <c r="C2191" s="6">
        <v>0</v>
      </c>
      <c r="D2191" s="6">
        <v>100</v>
      </c>
    </row>
    <row r="2192" spans="1:5" x14ac:dyDescent="0.25">
      <c r="A2192" t="s">
        <v>9851</v>
      </c>
      <c r="B2192" t="s">
        <v>9852</v>
      </c>
      <c r="C2192" s="6">
        <v>7000</v>
      </c>
      <c r="D2192" s="6">
        <v>7000</v>
      </c>
    </row>
    <row r="2193" spans="1:5" x14ac:dyDescent="0.25">
      <c r="A2193" t="s">
        <v>9853</v>
      </c>
      <c r="B2193" t="s">
        <v>9854</v>
      </c>
      <c r="C2193" s="6">
        <v>2600</v>
      </c>
      <c r="D2193" s="6">
        <v>2250</v>
      </c>
    </row>
    <row r="2194" spans="1:5" x14ac:dyDescent="0.25">
      <c r="A2194" t="s">
        <v>9861</v>
      </c>
      <c r="B2194" t="s">
        <v>9862</v>
      </c>
      <c r="C2194" s="6">
        <v>1000</v>
      </c>
      <c r="D2194" s="6">
        <v>2500</v>
      </c>
    </row>
    <row r="2195" spans="1:5" x14ac:dyDescent="0.25">
      <c r="A2195" t="s">
        <v>9865</v>
      </c>
      <c r="B2195" t="s">
        <v>9866</v>
      </c>
      <c r="C2195" s="6">
        <v>3250</v>
      </c>
      <c r="D2195" s="6">
        <v>4500</v>
      </c>
    </row>
    <row r="2196" spans="1:5" x14ac:dyDescent="0.25">
      <c r="A2196" t="s">
        <v>9867</v>
      </c>
      <c r="B2196" t="s">
        <v>9868</v>
      </c>
      <c r="C2196" s="6">
        <v>0</v>
      </c>
      <c r="D2196" s="6">
        <v>300</v>
      </c>
    </row>
    <row r="2197" spans="1:5" x14ac:dyDescent="0.25">
      <c r="A2197" t="s">
        <v>9877</v>
      </c>
      <c r="B2197" t="s">
        <v>9878</v>
      </c>
      <c r="C2197" s="6">
        <v>10000</v>
      </c>
      <c r="D2197" s="6">
        <v>8000</v>
      </c>
    </row>
    <row r="2198" spans="1:5" x14ac:dyDescent="0.25">
      <c r="A2198" t="s">
        <v>9887</v>
      </c>
      <c r="B2198" t="s">
        <v>9888</v>
      </c>
      <c r="C2198" s="6">
        <v>675</v>
      </c>
      <c r="D2198" s="6">
        <v>675</v>
      </c>
    </row>
    <row r="2199" spans="1:5" x14ac:dyDescent="0.25">
      <c r="A2199" t="s">
        <v>9895</v>
      </c>
      <c r="B2199" t="s">
        <v>9896</v>
      </c>
      <c r="C2199" s="6">
        <v>400</v>
      </c>
      <c r="D2199" s="6">
        <v>350</v>
      </c>
    </row>
    <row r="2200" spans="1:5" x14ac:dyDescent="0.25">
      <c r="A2200" t="s">
        <v>9907</v>
      </c>
      <c r="B2200" t="s">
        <v>9908</v>
      </c>
      <c r="C2200" s="6">
        <v>3400</v>
      </c>
      <c r="D2200" s="6">
        <v>2000</v>
      </c>
    </row>
    <row r="2201" spans="1:5" x14ac:dyDescent="0.25">
      <c r="A2201" t="s">
        <v>9909</v>
      </c>
      <c r="B2201" t="s">
        <v>9910</v>
      </c>
      <c r="C2201" s="6">
        <v>10000</v>
      </c>
      <c r="D2201" s="6">
        <v>10000</v>
      </c>
    </row>
    <row r="2202" spans="1:5" x14ac:dyDescent="0.25">
      <c r="A2202" t="s">
        <v>9911</v>
      </c>
      <c r="B2202" t="s">
        <v>9912</v>
      </c>
      <c r="C2202" s="6">
        <v>910</v>
      </c>
      <c r="D2202" s="6">
        <v>918</v>
      </c>
    </row>
    <row r="2203" spans="1:5" x14ac:dyDescent="0.25">
      <c r="A2203" t="s">
        <v>9917</v>
      </c>
      <c r="B2203" t="s">
        <v>9918</v>
      </c>
      <c r="C2203" s="6">
        <v>40000</v>
      </c>
      <c r="D2203" s="6">
        <v>30000</v>
      </c>
    </row>
    <row r="2204" spans="1:5" s="3" customFormat="1" x14ac:dyDescent="0.25">
      <c r="A2204" s="3" t="s">
        <v>22027</v>
      </c>
      <c r="C2204" s="5">
        <f>SUM(C2188:C2203)</f>
        <v>95694</v>
      </c>
      <c r="D2204" s="5">
        <f>SUM(D2188:D2203)</f>
        <v>83693</v>
      </c>
      <c r="E2204" s="4"/>
    </row>
    <row r="2205" spans="1:5" x14ac:dyDescent="0.25">
      <c r="A2205" t="s">
        <v>9989</v>
      </c>
      <c r="B2205" t="s">
        <v>9990</v>
      </c>
      <c r="C2205" s="6">
        <v>2642807</v>
      </c>
      <c r="D2205" s="6">
        <v>2701623</v>
      </c>
    </row>
    <row r="2206" spans="1:5" x14ac:dyDescent="0.25">
      <c r="A2206" t="s">
        <v>10003</v>
      </c>
      <c r="B2206" t="s">
        <v>10004</v>
      </c>
      <c r="C2206" s="6">
        <v>0</v>
      </c>
      <c r="D2206" s="6">
        <v>7500</v>
      </c>
    </row>
    <row r="2207" spans="1:5" x14ac:dyDescent="0.25">
      <c r="A2207" t="s">
        <v>10011</v>
      </c>
      <c r="B2207" t="s">
        <v>10012</v>
      </c>
      <c r="C2207" s="6">
        <v>0</v>
      </c>
      <c r="D2207" s="6">
        <v>5000</v>
      </c>
    </row>
    <row r="2208" spans="1:5" x14ac:dyDescent="0.25">
      <c r="A2208" t="s">
        <v>10013</v>
      </c>
      <c r="B2208" t="s">
        <v>10014</v>
      </c>
      <c r="C2208" s="6">
        <v>821</v>
      </c>
      <c r="D2208" s="6">
        <v>545</v>
      </c>
      <c r="E2208" s="2" t="s">
        <v>947</v>
      </c>
    </row>
    <row r="2209" spans="1:5" s="3" customFormat="1" x14ac:dyDescent="0.25">
      <c r="A2209" s="3" t="s">
        <v>22028</v>
      </c>
      <c r="C2209" s="5">
        <f>SUM(C2205:C2208)</f>
        <v>2643628</v>
      </c>
      <c r="D2209" s="5">
        <f>SUM(D2205:D2208)</f>
        <v>2714668</v>
      </c>
      <c r="E2209" s="4"/>
    </row>
    <row r="2210" spans="1:5" x14ac:dyDescent="0.25">
      <c r="A2210" t="s">
        <v>10047</v>
      </c>
      <c r="B2210" t="s">
        <v>10048</v>
      </c>
      <c r="C2210" s="6">
        <v>424260</v>
      </c>
      <c r="D2210" s="6">
        <v>350000</v>
      </c>
    </row>
    <row r="2211" spans="1:5" x14ac:dyDescent="0.25">
      <c r="A2211" t="s">
        <v>10049</v>
      </c>
      <c r="B2211" t="s">
        <v>10050</v>
      </c>
      <c r="C2211" s="6">
        <v>75000</v>
      </c>
      <c r="D2211" s="6">
        <v>75000</v>
      </c>
    </row>
    <row r="2212" spans="1:5" x14ac:dyDescent="0.25">
      <c r="A2212" t="s">
        <v>10051</v>
      </c>
      <c r="B2212" t="s">
        <v>10052</v>
      </c>
      <c r="C2212" s="6">
        <v>2000</v>
      </c>
      <c r="D2212" s="6">
        <v>2000</v>
      </c>
    </row>
    <row r="2213" spans="1:5" x14ac:dyDescent="0.25">
      <c r="A2213" t="s">
        <v>10053</v>
      </c>
      <c r="B2213" t="s">
        <v>10054</v>
      </c>
      <c r="C2213" s="6">
        <v>75000</v>
      </c>
      <c r="D2213" s="6">
        <v>125000</v>
      </c>
    </row>
    <row r="2214" spans="1:5" s="3" customFormat="1" x14ac:dyDescent="0.25">
      <c r="A2214" s="3" t="s">
        <v>22029</v>
      </c>
      <c r="C2214" s="5">
        <f>SUM(C2210:C2213)</f>
        <v>576260</v>
      </c>
      <c r="D2214" s="5">
        <f>SUM(D2210:D2213)</f>
        <v>552000</v>
      </c>
      <c r="E2214" s="4"/>
    </row>
    <row r="2215" spans="1:5" x14ac:dyDescent="0.25">
      <c r="A2215" t="s">
        <v>10057</v>
      </c>
      <c r="B2215" t="s">
        <v>10058</v>
      </c>
      <c r="C2215" s="6">
        <v>750000</v>
      </c>
      <c r="D2215" s="6">
        <v>100000</v>
      </c>
    </row>
    <row r="2216" spans="1:5" x14ac:dyDescent="0.25">
      <c r="A2216" t="s">
        <v>10077</v>
      </c>
      <c r="B2216" t="s">
        <v>10078</v>
      </c>
      <c r="C2216" s="6">
        <v>1120000</v>
      </c>
      <c r="D2216" s="6">
        <v>1000000</v>
      </c>
    </row>
    <row r="2217" spans="1:5" x14ac:dyDescent="0.25">
      <c r="A2217" t="s">
        <v>10087</v>
      </c>
      <c r="B2217" t="s">
        <v>10088</v>
      </c>
      <c r="C2217" s="6">
        <v>0</v>
      </c>
      <c r="D2217" s="6">
        <v>400000</v>
      </c>
    </row>
    <row r="2218" spans="1:5" s="3" customFormat="1" x14ac:dyDescent="0.25">
      <c r="A2218" s="3" t="s">
        <v>22030</v>
      </c>
      <c r="C2218" s="5">
        <f>SUM(C2215:C2217)</f>
        <v>1870000</v>
      </c>
      <c r="D2218" s="5">
        <f>SUM(D2215:D2217)</f>
        <v>1500000</v>
      </c>
      <c r="E2218" s="4"/>
    </row>
    <row r="2219" spans="1:5" ht="30" x14ac:dyDescent="0.25">
      <c r="A2219" t="s">
        <v>10207</v>
      </c>
      <c r="B2219" t="s">
        <v>10208</v>
      </c>
      <c r="C2219" s="6">
        <v>0</v>
      </c>
      <c r="D2219" s="6">
        <v>1000</v>
      </c>
      <c r="E2219" s="2" t="s">
        <v>10209</v>
      </c>
    </row>
    <row r="2220" spans="1:5" x14ac:dyDescent="0.25">
      <c r="A2220" t="s">
        <v>10218</v>
      </c>
      <c r="B2220" t="s">
        <v>10219</v>
      </c>
      <c r="C2220" s="6">
        <v>0</v>
      </c>
      <c r="D2220" s="6">
        <v>1000</v>
      </c>
      <c r="E2220" s="2" t="s">
        <v>10220</v>
      </c>
    </row>
    <row r="2221" spans="1:5" x14ac:dyDescent="0.25">
      <c r="A2221" t="s">
        <v>10237</v>
      </c>
      <c r="B2221" t="s">
        <v>10238</v>
      </c>
      <c r="C2221" s="6">
        <v>60000</v>
      </c>
      <c r="D2221" s="6">
        <v>100000</v>
      </c>
      <c r="E2221" s="2" t="s">
        <v>10239</v>
      </c>
    </row>
    <row r="2222" spans="1:5" ht="30" x14ac:dyDescent="0.25">
      <c r="A2222" t="s">
        <v>10260</v>
      </c>
      <c r="B2222" t="s">
        <v>10261</v>
      </c>
      <c r="C2222" s="6">
        <v>0</v>
      </c>
      <c r="D2222" s="6">
        <v>10000</v>
      </c>
      <c r="E2222" s="2" t="s">
        <v>10262</v>
      </c>
    </row>
    <row r="2223" spans="1:5" x14ac:dyDescent="0.25">
      <c r="A2223" t="s">
        <v>10263</v>
      </c>
      <c r="B2223" t="s">
        <v>10264</v>
      </c>
      <c r="C2223" s="6">
        <v>2500</v>
      </c>
      <c r="D2223" s="6">
        <v>5000</v>
      </c>
      <c r="E2223" s="2" t="s">
        <v>10265</v>
      </c>
    </row>
    <row r="2224" spans="1:5" ht="30" x14ac:dyDescent="0.25">
      <c r="A2224" t="s">
        <v>10266</v>
      </c>
      <c r="B2224" t="s">
        <v>10267</v>
      </c>
      <c r="C2224" s="6">
        <v>7500</v>
      </c>
      <c r="D2224" s="6">
        <v>25000</v>
      </c>
      <c r="E2224" s="2" t="s">
        <v>10268</v>
      </c>
    </row>
    <row r="2225" spans="1:5" ht="45" x14ac:dyDescent="0.25">
      <c r="A2225" t="s">
        <v>10291</v>
      </c>
      <c r="B2225" t="s">
        <v>10292</v>
      </c>
      <c r="C2225" s="6">
        <v>100000</v>
      </c>
      <c r="D2225" s="6">
        <v>180000</v>
      </c>
      <c r="E2225" s="2" t="s">
        <v>10293</v>
      </c>
    </row>
    <row r="2226" spans="1:5" s="3" customFormat="1" x14ac:dyDescent="0.25">
      <c r="A2226" s="3" t="s">
        <v>22031</v>
      </c>
      <c r="C2226" s="5">
        <f>SUM(C2219:C2225)</f>
        <v>170000</v>
      </c>
      <c r="D2226" s="5">
        <f>SUM(D2219:D2225)</f>
        <v>322000</v>
      </c>
      <c r="E2226" s="4"/>
    </row>
    <row r="2227" spans="1:5" ht="60" x14ac:dyDescent="0.25">
      <c r="A2227" t="s">
        <v>10294</v>
      </c>
      <c r="B2227" t="s">
        <v>10295</v>
      </c>
      <c r="C2227" s="6">
        <v>1558498</v>
      </c>
      <c r="D2227" s="6">
        <v>1665240</v>
      </c>
      <c r="E2227" s="2" t="s">
        <v>22089</v>
      </c>
    </row>
    <row r="2228" spans="1:5" s="3" customFormat="1" x14ac:dyDescent="0.25">
      <c r="A2228" s="3" t="s">
        <v>22032</v>
      </c>
      <c r="C2228" s="5">
        <f>SUM(C2227:C2227)</f>
        <v>1558498</v>
      </c>
      <c r="D2228" s="5">
        <f>SUM(D2227:D2227)</f>
        <v>1665240</v>
      </c>
      <c r="E2228" s="4"/>
    </row>
    <row r="2229" spans="1:5" x14ac:dyDescent="0.25">
      <c r="A2229" t="s">
        <v>10307</v>
      </c>
      <c r="B2229" t="s">
        <v>4085</v>
      </c>
      <c r="C2229" s="6">
        <v>250</v>
      </c>
      <c r="D2229" s="6">
        <v>100</v>
      </c>
      <c r="E2229" s="2" t="s">
        <v>10308</v>
      </c>
    </row>
    <row r="2230" spans="1:5" x14ac:dyDescent="0.25">
      <c r="A2230" t="s">
        <v>10341</v>
      </c>
      <c r="B2230" t="s">
        <v>4160</v>
      </c>
      <c r="C2230" s="6">
        <v>17784</v>
      </c>
      <c r="D2230" s="6">
        <v>25674</v>
      </c>
      <c r="E2230" s="2" t="s">
        <v>10342</v>
      </c>
    </row>
    <row r="2231" spans="1:5" x14ac:dyDescent="0.25">
      <c r="A2231" t="s">
        <v>10345</v>
      </c>
      <c r="B2231" t="s">
        <v>4167</v>
      </c>
      <c r="C2231" s="6">
        <v>500</v>
      </c>
      <c r="D2231" s="6">
        <v>0</v>
      </c>
    </row>
    <row r="2232" spans="1:5" x14ac:dyDescent="0.25">
      <c r="A2232" t="s">
        <v>10347</v>
      </c>
      <c r="B2232" t="s">
        <v>4171</v>
      </c>
      <c r="C2232" s="6">
        <v>1360</v>
      </c>
      <c r="D2232" s="6">
        <v>1964</v>
      </c>
    </row>
    <row r="2233" spans="1:5" s="3" customFormat="1" x14ac:dyDescent="0.25">
      <c r="A2233" s="3" t="s">
        <v>21973</v>
      </c>
      <c r="C2233" s="5">
        <f>SUM(C2229:C2232)</f>
        <v>19894</v>
      </c>
      <c r="D2233" s="5">
        <f>SUM(D2229:D2232)</f>
        <v>27738</v>
      </c>
      <c r="E2233" s="4"/>
    </row>
    <row r="2234" spans="1:5" x14ac:dyDescent="0.25">
      <c r="A2234" t="s">
        <v>10353</v>
      </c>
      <c r="B2234" t="s">
        <v>4185</v>
      </c>
      <c r="C2234" s="6">
        <v>25</v>
      </c>
      <c r="D2234" s="6">
        <v>25</v>
      </c>
    </row>
    <row r="2235" spans="1:5" x14ac:dyDescent="0.25">
      <c r="A2235" t="s">
        <v>10376</v>
      </c>
      <c r="B2235" t="s">
        <v>4239</v>
      </c>
      <c r="C2235" s="6">
        <v>349</v>
      </c>
      <c r="D2235" s="6">
        <v>0</v>
      </c>
    </row>
    <row r="2236" spans="1:5" x14ac:dyDescent="0.25">
      <c r="A2236" t="s">
        <v>10386</v>
      </c>
      <c r="B2236" t="s">
        <v>4260</v>
      </c>
      <c r="C2236" s="6">
        <v>11115</v>
      </c>
      <c r="D2236" s="6">
        <v>11000</v>
      </c>
    </row>
    <row r="2237" spans="1:5" x14ac:dyDescent="0.25">
      <c r="A2237" t="s">
        <v>10389</v>
      </c>
      <c r="B2237" t="s">
        <v>4266</v>
      </c>
      <c r="C2237" s="6">
        <v>500</v>
      </c>
      <c r="D2237" s="6">
        <v>0</v>
      </c>
    </row>
    <row r="2238" spans="1:5" x14ac:dyDescent="0.25">
      <c r="A2238" t="s">
        <v>10391</v>
      </c>
      <c r="B2238" t="s">
        <v>4270</v>
      </c>
      <c r="C2238" s="6">
        <v>850</v>
      </c>
      <c r="D2238" s="6">
        <v>842</v>
      </c>
    </row>
    <row r="2239" spans="1:5" s="3" customFormat="1" x14ac:dyDescent="0.25">
      <c r="A2239" s="3" t="s">
        <v>21974</v>
      </c>
      <c r="C2239" s="5">
        <f>SUM(C2234:C2238)</f>
        <v>12839</v>
      </c>
      <c r="D2239" s="5">
        <f>SUM(D2234:D2238)</f>
        <v>11867</v>
      </c>
      <c r="E2239" s="4"/>
    </row>
    <row r="2240" spans="1:5" x14ac:dyDescent="0.25">
      <c r="A2240" t="s">
        <v>10397</v>
      </c>
      <c r="B2240" t="s">
        <v>4372</v>
      </c>
      <c r="C2240" s="6">
        <v>75</v>
      </c>
      <c r="D2240" s="6">
        <v>75</v>
      </c>
    </row>
    <row r="2241" spans="1:5" x14ac:dyDescent="0.25">
      <c r="A2241" t="s">
        <v>10430</v>
      </c>
      <c r="B2241" t="s">
        <v>4444</v>
      </c>
      <c r="C2241" s="6">
        <v>11115</v>
      </c>
      <c r="D2241" s="6">
        <v>11000</v>
      </c>
    </row>
    <row r="2242" spans="1:5" x14ac:dyDescent="0.25">
      <c r="A2242" t="s">
        <v>10431</v>
      </c>
      <c r="B2242" t="s">
        <v>4447</v>
      </c>
      <c r="C2242" s="6">
        <v>0</v>
      </c>
      <c r="D2242" s="6">
        <v>0</v>
      </c>
    </row>
    <row r="2243" spans="1:5" x14ac:dyDescent="0.25">
      <c r="A2243" t="s">
        <v>10432</v>
      </c>
      <c r="B2243" t="s">
        <v>4449</v>
      </c>
      <c r="C2243" s="6">
        <v>500</v>
      </c>
      <c r="D2243" s="6">
        <v>0</v>
      </c>
    </row>
    <row r="2244" spans="1:5" x14ac:dyDescent="0.25">
      <c r="A2244" t="s">
        <v>10434</v>
      </c>
      <c r="B2244" t="s">
        <v>4453</v>
      </c>
      <c r="C2244" s="6">
        <v>689</v>
      </c>
      <c r="D2244" s="6">
        <v>682</v>
      </c>
    </row>
    <row r="2245" spans="1:5" x14ac:dyDescent="0.25">
      <c r="A2245" t="s">
        <v>10435</v>
      </c>
      <c r="B2245" t="s">
        <v>4455</v>
      </c>
      <c r="C2245" s="6">
        <v>161</v>
      </c>
      <c r="D2245" s="6">
        <v>160</v>
      </c>
    </row>
    <row r="2246" spans="1:5" s="3" customFormat="1" x14ac:dyDescent="0.25">
      <c r="A2246" s="3" t="s">
        <v>22033</v>
      </c>
      <c r="C2246" s="5">
        <f>SUM(C2240:C2245)</f>
        <v>12540</v>
      </c>
      <c r="D2246" s="5">
        <f>SUM(D2240:D2245)</f>
        <v>11917</v>
      </c>
      <c r="E2246" s="4"/>
    </row>
    <row r="2247" spans="1:5" x14ac:dyDescent="0.25">
      <c r="A2247" t="s">
        <v>10440</v>
      </c>
      <c r="B2247" t="s">
        <v>4651</v>
      </c>
      <c r="C2247" s="6">
        <v>1000</v>
      </c>
      <c r="D2247" s="6">
        <v>500</v>
      </c>
      <c r="E2247" s="2" t="s">
        <v>10441</v>
      </c>
    </row>
    <row r="2248" spans="1:5" x14ac:dyDescent="0.25">
      <c r="A2248" t="s">
        <v>10470</v>
      </c>
      <c r="B2248" t="s">
        <v>4711</v>
      </c>
      <c r="C2248" s="6">
        <v>300</v>
      </c>
      <c r="D2248" s="6">
        <v>400</v>
      </c>
      <c r="E2248" s="2" t="s">
        <v>10471</v>
      </c>
    </row>
    <row r="2249" spans="1:5" x14ac:dyDescent="0.25">
      <c r="A2249" t="s">
        <v>10472</v>
      </c>
      <c r="B2249" t="s">
        <v>4714</v>
      </c>
      <c r="C2249" s="6">
        <v>0</v>
      </c>
      <c r="D2249" s="6">
        <v>200</v>
      </c>
      <c r="E2249" s="2" t="s">
        <v>10473</v>
      </c>
    </row>
    <row r="2250" spans="1:5" x14ac:dyDescent="0.25">
      <c r="A2250" t="s">
        <v>10475</v>
      </c>
      <c r="B2250" t="s">
        <v>4719</v>
      </c>
      <c r="C2250" s="6">
        <v>58482</v>
      </c>
      <c r="D2250" s="6">
        <v>61406</v>
      </c>
    </row>
    <row r="2251" spans="1:5" x14ac:dyDescent="0.25">
      <c r="A2251" t="s">
        <v>10476</v>
      </c>
      <c r="B2251" t="s">
        <v>4721</v>
      </c>
      <c r="C2251" s="6">
        <v>4800</v>
      </c>
      <c r="D2251" s="6">
        <v>0</v>
      </c>
    </row>
    <row r="2252" spans="1:5" x14ac:dyDescent="0.25">
      <c r="A2252" t="s">
        <v>10481</v>
      </c>
      <c r="B2252" t="s">
        <v>4732</v>
      </c>
      <c r="C2252" s="6">
        <v>1000</v>
      </c>
      <c r="D2252" s="6">
        <v>0</v>
      </c>
    </row>
    <row r="2253" spans="1:5" x14ac:dyDescent="0.25">
      <c r="A2253" t="s">
        <v>10483</v>
      </c>
      <c r="B2253" t="s">
        <v>4737</v>
      </c>
      <c r="C2253" s="6">
        <v>1215</v>
      </c>
      <c r="D2253" s="6">
        <v>890</v>
      </c>
    </row>
    <row r="2254" spans="1:5" x14ac:dyDescent="0.25">
      <c r="A2254" t="s">
        <v>10484</v>
      </c>
      <c r="B2254" t="s">
        <v>4739</v>
      </c>
      <c r="C2254" s="6">
        <v>2193</v>
      </c>
      <c r="D2254" s="6">
        <v>2456</v>
      </c>
    </row>
    <row r="2255" spans="1:5" x14ac:dyDescent="0.25">
      <c r="A2255" t="s">
        <v>10485</v>
      </c>
      <c r="B2255" t="s">
        <v>4741</v>
      </c>
      <c r="C2255" s="6">
        <v>7179</v>
      </c>
      <c r="D2255" s="6">
        <v>7204</v>
      </c>
    </row>
    <row r="2256" spans="1:5" s="3" customFormat="1" x14ac:dyDescent="0.25">
      <c r="A2256" s="3" t="s">
        <v>21979</v>
      </c>
      <c r="C2256" s="5">
        <f>SUM(C2247:C2255)</f>
        <v>76169</v>
      </c>
      <c r="D2256" s="5">
        <f>SUM(D2247:D2255)</f>
        <v>73056</v>
      </c>
      <c r="E2256" s="4"/>
    </row>
    <row r="2257" spans="1:5" x14ac:dyDescent="0.25">
      <c r="A2257" t="s">
        <v>10490</v>
      </c>
      <c r="B2257" t="s">
        <v>4751</v>
      </c>
      <c r="C2257" s="6">
        <v>700</v>
      </c>
      <c r="D2257" s="6">
        <v>400</v>
      </c>
      <c r="E2257" s="2" t="s">
        <v>10441</v>
      </c>
    </row>
    <row r="2258" spans="1:5" x14ac:dyDescent="0.25">
      <c r="A2258" t="s">
        <v>10513</v>
      </c>
      <c r="B2258" t="s">
        <v>4801</v>
      </c>
      <c r="C2258" s="6">
        <v>0</v>
      </c>
      <c r="D2258" s="6">
        <v>120</v>
      </c>
      <c r="E2258" s="2" t="s">
        <v>10514</v>
      </c>
    </row>
    <row r="2259" spans="1:5" x14ac:dyDescent="0.25">
      <c r="A2259" t="s">
        <v>10515</v>
      </c>
      <c r="B2259" t="s">
        <v>4804</v>
      </c>
      <c r="C2259" s="6">
        <v>349</v>
      </c>
      <c r="D2259" s="6">
        <v>349</v>
      </c>
    </row>
    <row r="2260" spans="1:5" x14ac:dyDescent="0.25">
      <c r="A2260" t="s">
        <v>10520</v>
      </c>
      <c r="B2260" t="s">
        <v>4814</v>
      </c>
      <c r="C2260" s="6">
        <v>200</v>
      </c>
      <c r="D2260" s="6">
        <v>200</v>
      </c>
      <c r="E2260" s="2" t="s">
        <v>10521</v>
      </c>
    </row>
    <row r="2261" spans="1:5" x14ac:dyDescent="0.25">
      <c r="A2261" t="s">
        <v>10524</v>
      </c>
      <c r="B2261" t="s">
        <v>4822</v>
      </c>
      <c r="C2261" s="6">
        <v>61887</v>
      </c>
      <c r="D2261" s="6">
        <v>64981</v>
      </c>
    </row>
    <row r="2262" spans="1:5" x14ac:dyDescent="0.25">
      <c r="A2262" t="s">
        <v>10525</v>
      </c>
      <c r="B2262" t="s">
        <v>4824</v>
      </c>
      <c r="C2262" s="6">
        <v>9246</v>
      </c>
      <c r="D2262" s="6">
        <v>14136</v>
      </c>
      <c r="E2262" s="2" t="s">
        <v>10526</v>
      </c>
    </row>
    <row r="2263" spans="1:5" x14ac:dyDescent="0.25">
      <c r="A2263" t="s">
        <v>10527</v>
      </c>
      <c r="B2263" t="s">
        <v>4827</v>
      </c>
      <c r="C2263" s="6">
        <v>15561</v>
      </c>
      <c r="D2263" s="6">
        <v>9336</v>
      </c>
      <c r="E2263" s="2" t="s">
        <v>10528</v>
      </c>
    </row>
    <row r="2264" spans="1:5" x14ac:dyDescent="0.25">
      <c r="A2264" t="s">
        <v>10532</v>
      </c>
      <c r="B2264" t="s">
        <v>4836</v>
      </c>
      <c r="C2264" s="6">
        <v>1500</v>
      </c>
      <c r="D2264" s="6">
        <v>0</v>
      </c>
    </row>
    <row r="2265" spans="1:5" x14ac:dyDescent="0.25">
      <c r="A2265" t="s">
        <v>10534</v>
      </c>
      <c r="B2265" t="s">
        <v>4840</v>
      </c>
      <c r="C2265" s="6">
        <v>2795</v>
      </c>
      <c r="D2265" s="6">
        <v>2738</v>
      </c>
    </row>
    <row r="2266" spans="1:5" x14ac:dyDescent="0.25">
      <c r="A2266" t="s">
        <v>10535</v>
      </c>
      <c r="B2266" t="s">
        <v>4842</v>
      </c>
      <c r="C2266" s="6">
        <v>2321</v>
      </c>
      <c r="D2266" s="6">
        <v>2599</v>
      </c>
    </row>
    <row r="2267" spans="1:5" x14ac:dyDescent="0.25">
      <c r="A2267" t="s">
        <v>10536</v>
      </c>
      <c r="B2267" t="s">
        <v>4844</v>
      </c>
      <c r="C2267" s="6">
        <v>7213</v>
      </c>
      <c r="D2267" s="6">
        <v>5312</v>
      </c>
    </row>
    <row r="2268" spans="1:5" s="3" customFormat="1" x14ac:dyDescent="0.25">
      <c r="A2268" s="3" t="s">
        <v>21980</v>
      </c>
      <c r="C2268" s="5">
        <f>SUM(C2257:C2267)</f>
        <v>101772</v>
      </c>
      <c r="D2268" s="5">
        <f>SUM(D2257:D2267)</f>
        <v>100171</v>
      </c>
      <c r="E2268" s="4"/>
    </row>
    <row r="2269" spans="1:5" x14ac:dyDescent="0.25">
      <c r="A2269" t="s">
        <v>10586</v>
      </c>
      <c r="B2269" t="s">
        <v>4960</v>
      </c>
      <c r="C2269" s="6">
        <v>0</v>
      </c>
      <c r="D2269" s="6">
        <v>25</v>
      </c>
      <c r="E2269" s="2" t="s">
        <v>10587</v>
      </c>
    </row>
    <row r="2270" spans="1:5" x14ac:dyDescent="0.25">
      <c r="A2270" t="s">
        <v>10620</v>
      </c>
      <c r="B2270" t="s">
        <v>5029</v>
      </c>
      <c r="C2270" s="6">
        <v>0</v>
      </c>
      <c r="D2270" s="6">
        <v>4446</v>
      </c>
    </row>
    <row r="2271" spans="1:5" x14ac:dyDescent="0.25">
      <c r="A2271" t="s">
        <v>10624</v>
      </c>
      <c r="B2271" t="s">
        <v>5038</v>
      </c>
      <c r="C2271" s="6">
        <v>0</v>
      </c>
      <c r="D2271" s="6">
        <v>340</v>
      </c>
    </row>
    <row r="2272" spans="1:5" s="3" customFormat="1" x14ac:dyDescent="0.25">
      <c r="A2272" s="3" t="s">
        <v>21982</v>
      </c>
      <c r="C2272" s="5">
        <f>SUM(C2269:C2271)</f>
        <v>0</v>
      </c>
      <c r="D2272" s="5">
        <f>SUM(D2269:D2271)</f>
        <v>4811</v>
      </c>
      <c r="E2272" s="4"/>
    </row>
    <row r="2273" spans="1:5" x14ac:dyDescent="0.25">
      <c r="A2273" t="s">
        <v>10631</v>
      </c>
      <c r="B2273" t="s">
        <v>5052</v>
      </c>
      <c r="C2273" s="6">
        <v>100</v>
      </c>
      <c r="D2273" s="6">
        <v>25</v>
      </c>
      <c r="E2273" s="2" t="s">
        <v>10632</v>
      </c>
    </row>
    <row r="2274" spans="1:5" x14ac:dyDescent="0.25">
      <c r="A2274" t="s">
        <v>10665</v>
      </c>
      <c r="B2274" t="s">
        <v>5123</v>
      </c>
      <c r="C2274" s="6">
        <v>4446</v>
      </c>
      <c r="D2274" s="6">
        <v>4446</v>
      </c>
    </row>
    <row r="2275" spans="1:5" x14ac:dyDescent="0.25">
      <c r="A2275" t="s">
        <v>10670</v>
      </c>
      <c r="B2275" t="s">
        <v>5133</v>
      </c>
      <c r="C2275" s="6">
        <v>340</v>
      </c>
      <c r="D2275" s="6">
        <v>340</v>
      </c>
    </row>
    <row r="2276" spans="1:5" s="3" customFormat="1" x14ac:dyDescent="0.25">
      <c r="A2276" s="3" t="s">
        <v>22034</v>
      </c>
      <c r="C2276" s="5">
        <f>SUM(C2273:C2275)</f>
        <v>4886</v>
      </c>
      <c r="D2276" s="5">
        <f>SUM(D2273:D2275)</f>
        <v>4811</v>
      </c>
      <c r="E2276" s="4"/>
    </row>
    <row r="2277" spans="1:5" x14ac:dyDescent="0.25">
      <c r="A2277" t="s">
        <v>10675</v>
      </c>
      <c r="B2277" t="s">
        <v>5144</v>
      </c>
      <c r="C2277" s="6">
        <v>1000</v>
      </c>
      <c r="D2277" s="6">
        <v>1000</v>
      </c>
      <c r="E2277" s="2" t="s">
        <v>10676</v>
      </c>
    </row>
    <row r="2278" spans="1:5" x14ac:dyDescent="0.25">
      <c r="A2278" t="s">
        <v>10677</v>
      </c>
      <c r="B2278" t="s">
        <v>5147</v>
      </c>
      <c r="C2278" s="6">
        <v>25</v>
      </c>
      <c r="D2278" s="6">
        <v>25</v>
      </c>
      <c r="E2278" s="2" t="s">
        <v>10678</v>
      </c>
    </row>
    <row r="2279" spans="1:5" ht="30" x14ac:dyDescent="0.25">
      <c r="A2279" t="s">
        <v>10711</v>
      </c>
      <c r="B2279" t="s">
        <v>5220</v>
      </c>
      <c r="C2279" s="6">
        <v>7410</v>
      </c>
      <c r="D2279" s="6">
        <v>7780</v>
      </c>
      <c r="E2279" s="2" t="s">
        <v>10712</v>
      </c>
    </row>
    <row r="2280" spans="1:5" x14ac:dyDescent="0.25">
      <c r="A2280" t="s">
        <v>10717</v>
      </c>
      <c r="B2280" t="s">
        <v>5227</v>
      </c>
      <c r="C2280" s="6">
        <v>500</v>
      </c>
      <c r="D2280" s="6">
        <v>0</v>
      </c>
    </row>
    <row r="2281" spans="1:5" x14ac:dyDescent="0.25">
      <c r="A2281" t="s">
        <v>10719</v>
      </c>
      <c r="B2281" t="s">
        <v>5231</v>
      </c>
      <c r="C2281" s="6">
        <v>567</v>
      </c>
      <c r="D2281" s="6">
        <v>595</v>
      </c>
    </row>
    <row r="2282" spans="1:5" s="3" customFormat="1" x14ac:dyDescent="0.25">
      <c r="A2282" s="3" t="s">
        <v>21984</v>
      </c>
      <c r="C2282" s="5">
        <f>SUM(C2277:C2281)</f>
        <v>9502</v>
      </c>
      <c r="D2282" s="5">
        <f>SUM(D2277:D2281)</f>
        <v>9400</v>
      </c>
      <c r="E2282" s="4"/>
    </row>
    <row r="2283" spans="1:5" x14ac:dyDescent="0.25">
      <c r="A2283" t="s">
        <v>10724</v>
      </c>
      <c r="B2283" t="s">
        <v>5244</v>
      </c>
      <c r="C2283" s="6">
        <v>500</v>
      </c>
      <c r="D2283" s="6">
        <v>250</v>
      </c>
      <c r="E2283" s="2" t="s">
        <v>10725</v>
      </c>
    </row>
    <row r="2284" spans="1:5" x14ac:dyDescent="0.25">
      <c r="A2284" t="s">
        <v>10752</v>
      </c>
      <c r="B2284" t="s">
        <v>5313</v>
      </c>
      <c r="C2284" s="6">
        <v>1596</v>
      </c>
      <c r="D2284" s="6">
        <v>1596</v>
      </c>
      <c r="E2284" s="2" t="s">
        <v>10753</v>
      </c>
    </row>
    <row r="2285" spans="1:5" s="3" customFormat="1" x14ac:dyDescent="0.25">
      <c r="A2285" s="3" t="s">
        <v>21985</v>
      </c>
      <c r="C2285" s="5">
        <f>SUM(C2283:C2284)</f>
        <v>2096</v>
      </c>
      <c r="D2285" s="5">
        <f>SUM(D2283:D2284)</f>
        <v>1846</v>
      </c>
      <c r="E2285" s="4"/>
    </row>
    <row r="2286" spans="1:5" x14ac:dyDescent="0.25">
      <c r="A2286" t="s">
        <v>10769</v>
      </c>
      <c r="B2286" t="s">
        <v>5346</v>
      </c>
      <c r="C2286" s="6">
        <v>1000</v>
      </c>
      <c r="D2286" s="6">
        <v>500</v>
      </c>
      <c r="E2286" s="2" t="s">
        <v>10770</v>
      </c>
    </row>
    <row r="2287" spans="1:5" x14ac:dyDescent="0.25">
      <c r="A2287" t="s">
        <v>10771</v>
      </c>
      <c r="B2287" t="s">
        <v>5349</v>
      </c>
      <c r="C2287" s="6">
        <v>25</v>
      </c>
      <c r="D2287" s="6">
        <v>25</v>
      </c>
      <c r="E2287" s="2" t="s">
        <v>10772</v>
      </c>
    </row>
    <row r="2288" spans="1:5" x14ac:dyDescent="0.25">
      <c r="A2288" t="s">
        <v>10778</v>
      </c>
      <c r="B2288" t="s">
        <v>5363</v>
      </c>
      <c r="C2288" s="6">
        <v>400</v>
      </c>
      <c r="D2288" s="6">
        <v>0</v>
      </c>
      <c r="E2288" s="2" t="s">
        <v>10779</v>
      </c>
    </row>
    <row r="2289" spans="1:5" x14ac:dyDescent="0.25">
      <c r="A2289" t="s">
        <v>10807</v>
      </c>
      <c r="B2289" t="s">
        <v>5423</v>
      </c>
      <c r="C2289" s="6">
        <v>7410</v>
      </c>
      <c r="D2289" s="6">
        <v>7780</v>
      </c>
      <c r="E2289" s="2" t="s">
        <v>10808</v>
      </c>
    </row>
    <row r="2290" spans="1:5" x14ac:dyDescent="0.25">
      <c r="A2290" t="s">
        <v>10813</v>
      </c>
      <c r="B2290" t="s">
        <v>5430</v>
      </c>
      <c r="C2290" s="6">
        <v>500</v>
      </c>
      <c r="D2290" s="6">
        <v>0</v>
      </c>
    </row>
    <row r="2291" spans="1:5" x14ac:dyDescent="0.25">
      <c r="A2291" t="s">
        <v>10815</v>
      </c>
      <c r="B2291" t="s">
        <v>5434</v>
      </c>
      <c r="C2291" s="6">
        <v>567</v>
      </c>
      <c r="D2291" s="6">
        <v>595</v>
      </c>
    </row>
    <row r="2292" spans="1:5" s="3" customFormat="1" x14ac:dyDescent="0.25">
      <c r="A2292" s="3" t="s">
        <v>21986</v>
      </c>
      <c r="C2292" s="5">
        <f>SUM(C2286:C2291)</f>
        <v>9902</v>
      </c>
      <c r="D2292" s="5">
        <f>SUM(D2286:D2291)</f>
        <v>8900</v>
      </c>
      <c r="E2292" s="4"/>
    </row>
    <row r="2293" spans="1:5" x14ac:dyDescent="0.25">
      <c r="A2293" t="s">
        <v>10819</v>
      </c>
      <c r="B2293" t="s">
        <v>5444</v>
      </c>
      <c r="C2293" s="6">
        <v>842</v>
      </c>
      <c r="D2293" s="6">
        <v>400</v>
      </c>
      <c r="E2293" s="2" t="s">
        <v>10820</v>
      </c>
    </row>
    <row r="2294" spans="1:5" ht="30" x14ac:dyDescent="0.25">
      <c r="A2294" t="s">
        <v>10821</v>
      </c>
      <c r="B2294" t="s">
        <v>5446</v>
      </c>
      <c r="C2294" s="6">
        <v>4000</v>
      </c>
      <c r="D2294" s="6">
        <v>5000</v>
      </c>
      <c r="E2294" s="2" t="s">
        <v>10822</v>
      </c>
    </row>
    <row r="2295" spans="1:5" x14ac:dyDescent="0.25">
      <c r="A2295" t="s">
        <v>10823</v>
      </c>
      <c r="B2295" t="s">
        <v>5449</v>
      </c>
      <c r="C2295" s="6">
        <v>1000</v>
      </c>
      <c r="D2295" s="6">
        <v>700</v>
      </c>
      <c r="E2295" s="2" t="s">
        <v>10824</v>
      </c>
    </row>
    <row r="2296" spans="1:5" x14ac:dyDescent="0.25">
      <c r="A2296" t="s">
        <v>10833</v>
      </c>
      <c r="B2296" t="s">
        <v>5468</v>
      </c>
      <c r="C2296" s="6">
        <v>500</v>
      </c>
      <c r="D2296" s="6">
        <v>500</v>
      </c>
    </row>
    <row r="2297" spans="1:5" x14ac:dyDescent="0.25">
      <c r="A2297" t="s">
        <v>10835</v>
      </c>
      <c r="B2297" t="s">
        <v>5472</v>
      </c>
      <c r="C2297" s="6">
        <v>0</v>
      </c>
      <c r="D2297" s="6">
        <v>500</v>
      </c>
      <c r="E2297" s="2" t="s">
        <v>10836</v>
      </c>
    </row>
    <row r="2298" spans="1:5" x14ac:dyDescent="0.25">
      <c r="A2298" t="s">
        <v>10842</v>
      </c>
      <c r="B2298" t="s">
        <v>5487</v>
      </c>
      <c r="C2298" s="6">
        <v>0</v>
      </c>
      <c r="D2298" s="6">
        <v>1000</v>
      </c>
      <c r="E2298" s="2" t="s">
        <v>10843</v>
      </c>
    </row>
    <row r="2299" spans="1:5" x14ac:dyDescent="0.25">
      <c r="A2299" t="s">
        <v>10844</v>
      </c>
      <c r="B2299" t="s">
        <v>5490</v>
      </c>
      <c r="C2299" s="6">
        <v>0</v>
      </c>
      <c r="D2299" s="6">
        <v>500</v>
      </c>
      <c r="E2299" s="2" t="s">
        <v>10845</v>
      </c>
    </row>
    <row r="2300" spans="1:5" x14ac:dyDescent="0.25">
      <c r="A2300" t="s">
        <v>10850</v>
      </c>
      <c r="B2300" t="s">
        <v>5500</v>
      </c>
      <c r="C2300" s="6">
        <v>357</v>
      </c>
      <c r="D2300" s="6">
        <v>357</v>
      </c>
      <c r="E2300" s="2" t="s">
        <v>947</v>
      </c>
    </row>
    <row r="2301" spans="1:5" x14ac:dyDescent="0.25">
      <c r="A2301" t="s">
        <v>10855</v>
      </c>
      <c r="B2301" t="s">
        <v>5510</v>
      </c>
      <c r="C2301" s="6">
        <v>250</v>
      </c>
      <c r="D2301" s="6">
        <v>400</v>
      </c>
      <c r="E2301" s="2" t="s">
        <v>10856</v>
      </c>
    </row>
    <row r="2302" spans="1:5" x14ac:dyDescent="0.25">
      <c r="A2302" t="s">
        <v>10859</v>
      </c>
      <c r="B2302" t="s">
        <v>5516</v>
      </c>
      <c r="C2302" s="6">
        <v>51060</v>
      </c>
      <c r="D2302" s="6">
        <v>53613</v>
      </c>
    </row>
    <row r="2303" spans="1:5" x14ac:dyDescent="0.25">
      <c r="A2303" t="s">
        <v>10860</v>
      </c>
      <c r="B2303" t="s">
        <v>5518</v>
      </c>
      <c r="C2303" s="6">
        <v>8000</v>
      </c>
      <c r="D2303" s="6">
        <v>11780</v>
      </c>
      <c r="E2303" s="2" t="s">
        <v>10861</v>
      </c>
    </row>
    <row r="2304" spans="1:5" x14ac:dyDescent="0.25">
      <c r="A2304" t="s">
        <v>10862</v>
      </c>
      <c r="B2304" t="s">
        <v>5521</v>
      </c>
      <c r="C2304" s="6">
        <v>25935</v>
      </c>
      <c r="D2304" s="6">
        <v>31120</v>
      </c>
      <c r="E2304" s="2" t="s">
        <v>10863</v>
      </c>
    </row>
    <row r="2305" spans="1:5" x14ac:dyDescent="0.25">
      <c r="A2305" t="s">
        <v>10866</v>
      </c>
      <c r="B2305" t="s">
        <v>5528</v>
      </c>
      <c r="C2305" s="6">
        <v>2000</v>
      </c>
      <c r="D2305" s="6">
        <v>0</v>
      </c>
    </row>
    <row r="2306" spans="1:5" x14ac:dyDescent="0.25">
      <c r="A2306" t="s">
        <v>10868</v>
      </c>
      <c r="B2306" t="s">
        <v>5532</v>
      </c>
      <c r="C2306" s="6">
        <v>3336</v>
      </c>
      <c r="D2306" s="6">
        <v>4059</v>
      </c>
    </row>
    <row r="2307" spans="1:5" x14ac:dyDescent="0.25">
      <c r="A2307" t="s">
        <v>10869</v>
      </c>
      <c r="B2307" t="s">
        <v>5534</v>
      </c>
      <c r="C2307" s="6">
        <v>1915</v>
      </c>
      <c r="D2307" s="6">
        <v>2145</v>
      </c>
    </row>
    <row r="2308" spans="1:5" x14ac:dyDescent="0.25">
      <c r="A2308" t="s">
        <v>10870</v>
      </c>
      <c r="B2308" t="s">
        <v>5536</v>
      </c>
      <c r="C2308" s="6">
        <v>3881</v>
      </c>
      <c r="D2308" s="6">
        <v>3906</v>
      </c>
    </row>
    <row r="2309" spans="1:5" x14ac:dyDescent="0.25">
      <c r="A2309" t="s">
        <v>10872</v>
      </c>
      <c r="B2309" t="s">
        <v>5540</v>
      </c>
      <c r="C2309" s="6">
        <v>0</v>
      </c>
      <c r="D2309" s="6">
        <v>6800</v>
      </c>
      <c r="E2309" s="2" t="s">
        <v>10873</v>
      </c>
    </row>
    <row r="2310" spans="1:5" s="3" customFormat="1" x14ac:dyDescent="0.25">
      <c r="A2310" s="3" t="s">
        <v>21987</v>
      </c>
      <c r="C2310" s="5">
        <f>SUM(C2293:C2309)</f>
        <v>103076</v>
      </c>
      <c r="D2310" s="5">
        <f>SUM(D2293:D2309)</f>
        <v>122780</v>
      </c>
      <c r="E2310" s="4"/>
    </row>
    <row r="2311" spans="1:5" x14ac:dyDescent="0.25">
      <c r="A2311" t="s">
        <v>10876</v>
      </c>
      <c r="B2311" t="s">
        <v>5546</v>
      </c>
      <c r="C2311" s="6">
        <v>750</v>
      </c>
      <c r="D2311" s="6">
        <v>400</v>
      </c>
      <c r="E2311" s="2" t="s">
        <v>10587</v>
      </c>
    </row>
    <row r="2312" spans="1:5" x14ac:dyDescent="0.25">
      <c r="A2312" t="s">
        <v>10899</v>
      </c>
      <c r="B2312" t="s">
        <v>5597</v>
      </c>
      <c r="C2312" s="6">
        <v>357</v>
      </c>
      <c r="D2312" s="6">
        <v>357</v>
      </c>
    </row>
    <row r="2313" spans="1:5" x14ac:dyDescent="0.25">
      <c r="A2313" t="s">
        <v>10904</v>
      </c>
      <c r="B2313" t="s">
        <v>5607</v>
      </c>
      <c r="C2313" s="6">
        <v>300</v>
      </c>
      <c r="D2313" s="6">
        <v>300</v>
      </c>
    </row>
    <row r="2314" spans="1:5" x14ac:dyDescent="0.25">
      <c r="A2314" t="s">
        <v>10905</v>
      </c>
      <c r="B2314" t="s">
        <v>5609</v>
      </c>
      <c r="C2314" s="6">
        <v>0</v>
      </c>
      <c r="D2314" s="6">
        <v>500</v>
      </c>
      <c r="E2314" s="2" t="s">
        <v>10906</v>
      </c>
    </row>
    <row r="2315" spans="1:5" x14ac:dyDescent="0.25">
      <c r="A2315" t="s">
        <v>10908</v>
      </c>
      <c r="B2315" t="s">
        <v>5614</v>
      </c>
      <c r="C2315" s="6">
        <v>135074</v>
      </c>
      <c r="D2315" s="6">
        <v>141828</v>
      </c>
    </row>
    <row r="2316" spans="1:5" x14ac:dyDescent="0.25">
      <c r="A2316" t="s">
        <v>10909</v>
      </c>
      <c r="B2316" t="s">
        <v>5616</v>
      </c>
      <c r="C2316" s="6">
        <v>14046</v>
      </c>
      <c r="D2316" s="6">
        <v>0</v>
      </c>
    </row>
    <row r="2317" spans="1:5" x14ac:dyDescent="0.25">
      <c r="A2317" t="s">
        <v>10910</v>
      </c>
      <c r="B2317" t="s">
        <v>5619</v>
      </c>
      <c r="C2317" s="6">
        <v>0</v>
      </c>
      <c r="D2317" s="6">
        <v>0</v>
      </c>
      <c r="E2317" s="2" t="s">
        <v>10911</v>
      </c>
    </row>
    <row r="2318" spans="1:5" x14ac:dyDescent="0.25">
      <c r="A2318" t="s">
        <v>10913</v>
      </c>
      <c r="B2318" t="s">
        <v>5624</v>
      </c>
      <c r="C2318" s="6">
        <v>2000</v>
      </c>
      <c r="D2318" s="6">
        <v>0</v>
      </c>
    </row>
    <row r="2319" spans="1:5" x14ac:dyDescent="0.25">
      <c r="A2319" t="s">
        <v>10915</v>
      </c>
      <c r="B2319" t="s">
        <v>5628</v>
      </c>
      <c r="C2319" s="6">
        <v>3033</v>
      </c>
      <c r="D2319" s="6">
        <v>2057</v>
      </c>
    </row>
    <row r="2320" spans="1:5" x14ac:dyDescent="0.25">
      <c r="A2320" t="s">
        <v>10916</v>
      </c>
      <c r="B2320" t="s">
        <v>5630</v>
      </c>
      <c r="C2320" s="6">
        <v>5065</v>
      </c>
      <c r="D2320" s="6">
        <v>5673</v>
      </c>
    </row>
    <row r="2321" spans="1:5" x14ac:dyDescent="0.25">
      <c r="A2321" t="s">
        <v>10917</v>
      </c>
      <c r="B2321" t="s">
        <v>5632</v>
      </c>
      <c r="C2321" s="6">
        <v>8091</v>
      </c>
      <c r="D2321" s="6">
        <v>8159</v>
      </c>
    </row>
    <row r="2322" spans="1:5" s="3" customFormat="1" x14ac:dyDescent="0.25">
      <c r="A2322" s="3" t="s">
        <v>21988</v>
      </c>
      <c r="C2322" s="5">
        <f>SUM(C2311:C2321)</f>
        <v>168716</v>
      </c>
      <c r="D2322" s="5">
        <f>SUM(D2311:D2321)</f>
        <v>159274</v>
      </c>
      <c r="E2322" s="4"/>
    </row>
    <row r="2323" spans="1:5" x14ac:dyDescent="0.25">
      <c r="A2323" t="s">
        <v>10921</v>
      </c>
      <c r="B2323" t="s">
        <v>5640</v>
      </c>
      <c r="C2323" s="6">
        <v>100</v>
      </c>
      <c r="D2323" s="6">
        <v>100</v>
      </c>
    </row>
    <row r="2324" spans="1:5" x14ac:dyDescent="0.25">
      <c r="A2324" t="s">
        <v>10922</v>
      </c>
      <c r="B2324" t="s">
        <v>5642</v>
      </c>
      <c r="C2324" s="6">
        <v>25</v>
      </c>
      <c r="D2324" s="6">
        <v>25</v>
      </c>
    </row>
    <row r="2325" spans="1:5" x14ac:dyDescent="0.25">
      <c r="A2325" t="s">
        <v>10955</v>
      </c>
      <c r="B2325" t="s">
        <v>5712</v>
      </c>
      <c r="C2325" s="6">
        <v>8892</v>
      </c>
      <c r="D2325" s="6">
        <v>9336</v>
      </c>
      <c r="E2325" s="2" t="s">
        <v>10956</v>
      </c>
    </row>
    <row r="2326" spans="1:5" x14ac:dyDescent="0.25">
      <c r="A2326" t="s">
        <v>10959</v>
      </c>
      <c r="B2326" t="s">
        <v>5718</v>
      </c>
      <c r="C2326" s="6">
        <v>500</v>
      </c>
      <c r="D2326" s="6">
        <v>0</v>
      </c>
    </row>
    <row r="2327" spans="1:5" x14ac:dyDescent="0.25">
      <c r="A2327" t="s">
        <v>10961</v>
      </c>
      <c r="B2327" t="s">
        <v>5722</v>
      </c>
      <c r="C2327" s="6">
        <v>680</v>
      </c>
      <c r="D2327" s="6">
        <v>714</v>
      </c>
    </row>
    <row r="2328" spans="1:5" s="3" customFormat="1" x14ac:dyDescent="0.25">
      <c r="A2328" s="3" t="s">
        <v>21989</v>
      </c>
      <c r="C2328" s="5">
        <f>SUM(C2323:C2327)</f>
        <v>10197</v>
      </c>
      <c r="D2328" s="5">
        <f>SUM(D2323:D2327)</f>
        <v>10175</v>
      </c>
      <c r="E2328" s="4"/>
    </row>
    <row r="2329" spans="1:5" x14ac:dyDescent="0.25">
      <c r="A2329" t="s">
        <v>10966</v>
      </c>
      <c r="B2329" t="s">
        <v>5732</v>
      </c>
      <c r="C2329" s="6">
        <v>350</v>
      </c>
      <c r="D2329" s="6">
        <v>350</v>
      </c>
    </row>
    <row r="2330" spans="1:5" x14ac:dyDescent="0.25">
      <c r="A2330" t="s">
        <v>10967</v>
      </c>
      <c r="B2330" t="s">
        <v>5734</v>
      </c>
      <c r="C2330" s="6">
        <v>6000</v>
      </c>
      <c r="D2330" s="6">
        <v>7000</v>
      </c>
      <c r="E2330" s="2" t="s">
        <v>10968</v>
      </c>
    </row>
    <row r="2331" spans="1:5" x14ac:dyDescent="0.25">
      <c r="A2331" t="s">
        <v>10969</v>
      </c>
      <c r="B2331" t="s">
        <v>5737</v>
      </c>
      <c r="C2331" s="6">
        <v>3500</v>
      </c>
      <c r="D2331" s="6">
        <v>2500</v>
      </c>
    </row>
    <row r="2332" spans="1:5" x14ac:dyDescent="0.25">
      <c r="A2332" t="s">
        <v>10970</v>
      </c>
      <c r="B2332" t="s">
        <v>5739</v>
      </c>
      <c r="C2332" s="6">
        <v>400</v>
      </c>
      <c r="D2332" s="6">
        <v>300</v>
      </c>
    </row>
    <row r="2333" spans="1:5" x14ac:dyDescent="0.25">
      <c r="A2333" t="s">
        <v>10973</v>
      </c>
      <c r="B2333" t="s">
        <v>5746</v>
      </c>
      <c r="C2333" s="6">
        <v>200</v>
      </c>
      <c r="D2333" s="6">
        <v>400</v>
      </c>
      <c r="E2333" s="2" t="s">
        <v>10974</v>
      </c>
    </row>
    <row r="2334" spans="1:5" x14ac:dyDescent="0.25">
      <c r="A2334" t="s">
        <v>10977</v>
      </c>
      <c r="B2334" t="s">
        <v>5752</v>
      </c>
      <c r="C2334" s="6">
        <v>300</v>
      </c>
      <c r="D2334" s="6">
        <v>400</v>
      </c>
    </row>
    <row r="2335" spans="1:5" x14ac:dyDescent="0.25">
      <c r="A2335" t="s">
        <v>10978</v>
      </c>
      <c r="B2335" t="s">
        <v>5757</v>
      </c>
      <c r="C2335" s="6">
        <v>600</v>
      </c>
      <c r="D2335" s="6">
        <v>600</v>
      </c>
    </row>
    <row r="2336" spans="1:5" x14ac:dyDescent="0.25">
      <c r="A2336" t="s">
        <v>10979</v>
      </c>
      <c r="B2336" t="s">
        <v>5759</v>
      </c>
      <c r="C2336" s="6">
        <v>0</v>
      </c>
      <c r="D2336" s="6">
        <v>1500</v>
      </c>
    </row>
    <row r="2337" spans="1:5" x14ac:dyDescent="0.25">
      <c r="A2337" t="s">
        <v>10981</v>
      </c>
      <c r="B2337" t="s">
        <v>5764</v>
      </c>
      <c r="C2337" s="6">
        <v>150</v>
      </c>
      <c r="D2337" s="6">
        <v>150</v>
      </c>
    </row>
    <row r="2338" spans="1:5" x14ac:dyDescent="0.25">
      <c r="A2338" t="s">
        <v>10984</v>
      </c>
      <c r="B2338" t="s">
        <v>5771</v>
      </c>
      <c r="C2338" s="6">
        <v>77600</v>
      </c>
      <c r="D2338" s="6">
        <v>90000</v>
      </c>
      <c r="E2338" s="2" t="s">
        <v>10985</v>
      </c>
    </row>
    <row r="2339" spans="1:5" x14ac:dyDescent="0.25">
      <c r="A2339" t="s">
        <v>10987</v>
      </c>
      <c r="B2339" t="s">
        <v>5776</v>
      </c>
      <c r="C2339" s="6">
        <v>1170</v>
      </c>
      <c r="D2339" s="6">
        <v>1200</v>
      </c>
    </row>
    <row r="2340" spans="1:5" ht="30" x14ac:dyDescent="0.25">
      <c r="A2340" t="s">
        <v>10995</v>
      </c>
      <c r="B2340" t="s">
        <v>5792</v>
      </c>
      <c r="C2340" s="6">
        <v>1729</v>
      </c>
      <c r="D2340" s="6">
        <v>1044</v>
      </c>
      <c r="E2340" s="2" t="s">
        <v>10996</v>
      </c>
    </row>
    <row r="2341" spans="1:5" x14ac:dyDescent="0.25">
      <c r="A2341" t="s">
        <v>11001</v>
      </c>
      <c r="B2341" t="s">
        <v>5802</v>
      </c>
      <c r="C2341" s="6">
        <v>2500</v>
      </c>
      <c r="D2341" s="6">
        <v>1500</v>
      </c>
    </row>
    <row r="2342" spans="1:5" x14ac:dyDescent="0.25">
      <c r="A2342" t="s">
        <v>11002</v>
      </c>
      <c r="B2342" t="s">
        <v>5804</v>
      </c>
      <c r="C2342" s="6">
        <v>4000</v>
      </c>
      <c r="D2342" s="6">
        <v>4000</v>
      </c>
    </row>
    <row r="2343" spans="1:5" x14ac:dyDescent="0.25">
      <c r="A2343" t="s">
        <v>11004</v>
      </c>
      <c r="B2343" t="s">
        <v>5808</v>
      </c>
      <c r="C2343" s="6">
        <v>443128</v>
      </c>
      <c r="D2343" s="6">
        <v>565284</v>
      </c>
      <c r="E2343" s="2" t="s">
        <v>22080</v>
      </c>
    </row>
    <row r="2344" spans="1:5" x14ac:dyDescent="0.25">
      <c r="A2344" t="s">
        <v>11005</v>
      </c>
      <c r="B2344" t="s">
        <v>5810</v>
      </c>
      <c r="C2344" s="6">
        <v>40000</v>
      </c>
      <c r="D2344" s="6">
        <v>40000</v>
      </c>
    </row>
    <row r="2345" spans="1:5" x14ac:dyDescent="0.25">
      <c r="A2345" t="s">
        <v>11006</v>
      </c>
      <c r="B2345" t="s">
        <v>5812</v>
      </c>
      <c r="C2345" s="6">
        <v>35000</v>
      </c>
      <c r="D2345" s="6">
        <v>45000</v>
      </c>
      <c r="E2345" s="2" t="s">
        <v>11007</v>
      </c>
    </row>
    <row r="2346" spans="1:5" x14ac:dyDescent="0.25">
      <c r="A2346" t="s">
        <v>11011</v>
      </c>
      <c r="B2346" t="s">
        <v>5820</v>
      </c>
      <c r="C2346" s="6">
        <v>8000</v>
      </c>
      <c r="D2346" s="6">
        <v>0</v>
      </c>
    </row>
    <row r="2347" spans="1:5" x14ac:dyDescent="0.25">
      <c r="A2347" t="s">
        <v>11013</v>
      </c>
      <c r="B2347" t="s">
        <v>5824</v>
      </c>
      <c r="C2347" s="6">
        <v>12163</v>
      </c>
      <c r="D2347" s="6">
        <v>14699</v>
      </c>
    </row>
    <row r="2348" spans="1:5" x14ac:dyDescent="0.25">
      <c r="A2348" t="s">
        <v>11014</v>
      </c>
      <c r="B2348" t="s">
        <v>5826</v>
      </c>
      <c r="C2348" s="6">
        <v>22747</v>
      </c>
      <c r="D2348" s="6">
        <v>28775</v>
      </c>
    </row>
    <row r="2349" spans="1:5" x14ac:dyDescent="0.25">
      <c r="A2349" t="s">
        <v>11015</v>
      </c>
      <c r="B2349" t="s">
        <v>5828</v>
      </c>
      <c r="C2349" s="6">
        <v>31590</v>
      </c>
      <c r="D2349" s="6">
        <v>39304</v>
      </c>
    </row>
    <row r="2350" spans="1:5" s="3" customFormat="1" x14ac:dyDescent="0.25">
      <c r="A2350" s="3" t="s">
        <v>21990</v>
      </c>
      <c r="C2350" s="5">
        <f>SUM(C2329:C2349)</f>
        <v>691127</v>
      </c>
      <c r="D2350" s="5">
        <f>SUM(D2329:D2349)</f>
        <v>844006</v>
      </c>
      <c r="E2350" s="4"/>
    </row>
    <row r="2351" spans="1:5" x14ac:dyDescent="0.25">
      <c r="A2351" t="s">
        <v>11064</v>
      </c>
      <c r="B2351" t="s">
        <v>7025</v>
      </c>
      <c r="C2351" s="6">
        <v>150</v>
      </c>
      <c r="D2351" s="6">
        <v>0</v>
      </c>
    </row>
    <row r="2352" spans="1:5" x14ac:dyDescent="0.25">
      <c r="A2352" t="s">
        <v>11072</v>
      </c>
      <c r="B2352" t="s">
        <v>7045</v>
      </c>
      <c r="C2352" s="6">
        <v>35</v>
      </c>
      <c r="D2352" s="6">
        <v>0</v>
      </c>
      <c r="E2352"/>
    </row>
    <row r="2353" spans="1:5" x14ac:dyDescent="0.25">
      <c r="A2353" t="s">
        <v>11087</v>
      </c>
      <c r="B2353" t="s">
        <v>7078</v>
      </c>
      <c r="C2353" s="6">
        <v>300</v>
      </c>
      <c r="D2353" s="6">
        <v>0</v>
      </c>
    </row>
    <row r="2354" spans="1:5" x14ac:dyDescent="0.25">
      <c r="A2354" t="s">
        <v>11088</v>
      </c>
      <c r="B2354" t="s">
        <v>7081</v>
      </c>
      <c r="C2354" s="6">
        <v>361</v>
      </c>
      <c r="D2354" s="27">
        <v>0</v>
      </c>
    </row>
    <row r="2355" spans="1:5" x14ac:dyDescent="0.25">
      <c r="A2355" t="s">
        <v>11097</v>
      </c>
      <c r="B2355" t="s">
        <v>7098</v>
      </c>
      <c r="C2355" s="6">
        <v>51470</v>
      </c>
      <c r="D2355" s="6">
        <v>0</v>
      </c>
    </row>
    <row r="2356" spans="1:5" x14ac:dyDescent="0.25">
      <c r="A2356" t="s">
        <v>11098</v>
      </c>
      <c r="B2356" t="s">
        <v>7100</v>
      </c>
      <c r="C2356" s="6">
        <v>8892</v>
      </c>
      <c r="D2356" s="6">
        <v>0</v>
      </c>
    </row>
    <row r="2357" spans="1:5" x14ac:dyDescent="0.25">
      <c r="A2357" t="s">
        <v>11101</v>
      </c>
      <c r="B2357" t="s">
        <v>7107</v>
      </c>
      <c r="C2357" s="6">
        <v>500</v>
      </c>
      <c r="D2357" s="6">
        <v>0</v>
      </c>
    </row>
    <row r="2358" spans="1:5" ht="30" x14ac:dyDescent="0.25">
      <c r="A2358" t="s">
        <v>11103</v>
      </c>
      <c r="B2358" t="s">
        <v>7111</v>
      </c>
      <c r="C2358" s="6">
        <v>1427</v>
      </c>
      <c r="D2358" s="6">
        <v>0</v>
      </c>
      <c r="E2358" s="2" t="s">
        <v>11104</v>
      </c>
    </row>
    <row r="2359" spans="1:5" x14ac:dyDescent="0.25">
      <c r="A2359" t="s">
        <v>11105</v>
      </c>
      <c r="B2359" t="s">
        <v>7113</v>
      </c>
      <c r="C2359" s="6">
        <v>1930</v>
      </c>
      <c r="D2359" s="6">
        <v>0</v>
      </c>
    </row>
    <row r="2360" spans="1:5" x14ac:dyDescent="0.25">
      <c r="A2360" t="s">
        <v>11106</v>
      </c>
      <c r="B2360" t="s">
        <v>7115</v>
      </c>
      <c r="C2360" s="6">
        <v>2380</v>
      </c>
      <c r="D2360" s="6">
        <v>0</v>
      </c>
    </row>
    <row r="2361" spans="1:5" s="3" customFormat="1" x14ac:dyDescent="0.25">
      <c r="A2361" s="3" t="s">
        <v>22003</v>
      </c>
      <c r="C2361" s="5">
        <f>SUM(C2351:C2360)</f>
        <v>67445</v>
      </c>
      <c r="D2361" s="5">
        <f>SUM(D2351:D2360)</f>
        <v>0</v>
      </c>
      <c r="E2361" s="4"/>
    </row>
    <row r="2362" spans="1:5" x14ac:dyDescent="0.25">
      <c r="A2362" t="s">
        <v>11109</v>
      </c>
      <c r="B2362" t="s">
        <v>11110</v>
      </c>
      <c r="C2362" s="6">
        <v>250</v>
      </c>
      <c r="D2362" s="6">
        <v>250</v>
      </c>
      <c r="E2362" s="2" t="s">
        <v>11111</v>
      </c>
    </row>
    <row r="2363" spans="1:5" ht="30" x14ac:dyDescent="0.25">
      <c r="A2363" t="s">
        <v>11112</v>
      </c>
      <c r="B2363" t="s">
        <v>11113</v>
      </c>
      <c r="C2363" s="6">
        <v>49000</v>
      </c>
      <c r="D2363" s="6">
        <v>54000</v>
      </c>
      <c r="E2363" s="2" t="s">
        <v>11114</v>
      </c>
    </row>
    <row r="2364" spans="1:5" x14ac:dyDescent="0.25">
      <c r="A2364" t="s">
        <v>11115</v>
      </c>
      <c r="B2364" t="s">
        <v>11116</v>
      </c>
      <c r="C2364" s="6">
        <v>350</v>
      </c>
      <c r="D2364" s="6">
        <v>350</v>
      </c>
    </row>
    <row r="2365" spans="1:5" x14ac:dyDescent="0.25">
      <c r="A2365" t="s">
        <v>11117</v>
      </c>
      <c r="B2365" t="s">
        <v>11118</v>
      </c>
      <c r="C2365" s="6">
        <v>0</v>
      </c>
      <c r="D2365" s="6">
        <v>250</v>
      </c>
      <c r="E2365" s="2" t="s">
        <v>11119</v>
      </c>
    </row>
    <row r="2366" spans="1:5" x14ac:dyDescent="0.25">
      <c r="A2366" t="s">
        <v>11124</v>
      </c>
      <c r="B2366" t="s">
        <v>11125</v>
      </c>
      <c r="C2366" s="6">
        <v>600</v>
      </c>
      <c r="D2366" s="6">
        <v>300</v>
      </c>
      <c r="E2366" s="2" t="s">
        <v>11126</v>
      </c>
    </row>
    <row r="2367" spans="1:5" x14ac:dyDescent="0.25">
      <c r="A2367" t="s">
        <v>11127</v>
      </c>
      <c r="B2367" t="s">
        <v>11128</v>
      </c>
      <c r="C2367" s="6">
        <v>0</v>
      </c>
      <c r="D2367" s="6">
        <v>0</v>
      </c>
      <c r="E2367" s="2" t="s">
        <v>11129</v>
      </c>
    </row>
    <row r="2368" spans="1:5" x14ac:dyDescent="0.25">
      <c r="A2368" t="s">
        <v>11132</v>
      </c>
      <c r="B2368" t="s">
        <v>11133</v>
      </c>
      <c r="C2368" s="6">
        <v>0</v>
      </c>
      <c r="D2368" s="6">
        <v>0</v>
      </c>
      <c r="E2368" s="2" t="s">
        <v>11134</v>
      </c>
    </row>
    <row r="2369" spans="1:5" x14ac:dyDescent="0.25">
      <c r="A2369" t="s">
        <v>11135</v>
      </c>
      <c r="B2369" t="s">
        <v>11136</v>
      </c>
      <c r="C2369" s="6">
        <v>250</v>
      </c>
      <c r="D2369" s="6">
        <v>250</v>
      </c>
    </row>
    <row r="2370" spans="1:5" x14ac:dyDescent="0.25">
      <c r="A2370" t="s">
        <v>11137</v>
      </c>
      <c r="B2370" t="s">
        <v>11138</v>
      </c>
      <c r="C2370" s="6">
        <v>400</v>
      </c>
      <c r="D2370" s="6">
        <v>400</v>
      </c>
    </row>
    <row r="2371" spans="1:5" x14ac:dyDescent="0.25">
      <c r="A2371" t="s">
        <v>11139</v>
      </c>
      <c r="B2371" t="s">
        <v>11140</v>
      </c>
      <c r="C2371" s="6">
        <v>2500</v>
      </c>
      <c r="D2371" s="6">
        <v>2500</v>
      </c>
      <c r="E2371" s="2" t="s">
        <v>11141</v>
      </c>
    </row>
    <row r="2372" spans="1:5" x14ac:dyDescent="0.25">
      <c r="A2372" t="s">
        <v>11166</v>
      </c>
      <c r="B2372" t="s">
        <v>11167</v>
      </c>
      <c r="C2372" s="6">
        <v>297</v>
      </c>
      <c r="D2372" s="6">
        <v>297</v>
      </c>
    </row>
    <row r="2373" spans="1:5" x14ac:dyDescent="0.25">
      <c r="A2373" t="s">
        <v>11174</v>
      </c>
      <c r="B2373" t="s">
        <v>11175</v>
      </c>
      <c r="C2373" s="6">
        <v>1000</v>
      </c>
      <c r="D2373" s="6">
        <v>500</v>
      </c>
    </row>
    <row r="2374" spans="1:5" x14ac:dyDescent="0.25">
      <c r="A2374" t="s">
        <v>11176</v>
      </c>
      <c r="B2374" t="s">
        <v>11177</v>
      </c>
      <c r="C2374" s="6">
        <v>600</v>
      </c>
      <c r="D2374" s="6">
        <v>600</v>
      </c>
      <c r="E2374" s="2" t="s">
        <v>11178</v>
      </c>
    </row>
    <row r="2375" spans="1:5" x14ac:dyDescent="0.25">
      <c r="A2375" t="s">
        <v>11179</v>
      </c>
      <c r="B2375" t="s">
        <v>11180</v>
      </c>
      <c r="C2375" s="6">
        <v>1000</v>
      </c>
      <c r="D2375" s="6">
        <v>1000</v>
      </c>
    </row>
    <row r="2376" spans="1:5" x14ac:dyDescent="0.25">
      <c r="A2376" t="s">
        <v>11183</v>
      </c>
      <c r="B2376" t="s">
        <v>11184</v>
      </c>
      <c r="C2376" s="6">
        <v>79079</v>
      </c>
      <c r="D2376" s="6">
        <v>83033</v>
      </c>
    </row>
    <row r="2377" spans="1:5" x14ac:dyDescent="0.25">
      <c r="A2377" t="s">
        <v>11195</v>
      </c>
      <c r="B2377" t="s">
        <v>11196</v>
      </c>
      <c r="C2377" s="6">
        <v>1500</v>
      </c>
      <c r="D2377" s="6">
        <v>0</v>
      </c>
    </row>
    <row r="2378" spans="1:5" x14ac:dyDescent="0.25">
      <c r="A2378" t="s">
        <v>11199</v>
      </c>
      <c r="B2378" t="s">
        <v>11200</v>
      </c>
      <c r="C2378" s="6">
        <v>1147</v>
      </c>
      <c r="D2378" s="6">
        <v>1204</v>
      </c>
    </row>
    <row r="2379" spans="1:5" x14ac:dyDescent="0.25">
      <c r="A2379" t="s">
        <v>11201</v>
      </c>
      <c r="B2379" t="s">
        <v>11202</v>
      </c>
      <c r="C2379" s="6">
        <v>2965</v>
      </c>
      <c r="D2379" s="6">
        <v>3321</v>
      </c>
    </row>
    <row r="2380" spans="1:5" x14ac:dyDescent="0.25">
      <c r="A2380" t="s">
        <v>11203</v>
      </c>
      <c r="B2380" t="s">
        <v>11204</v>
      </c>
      <c r="C2380" s="6">
        <v>5327</v>
      </c>
      <c r="D2380" s="6">
        <v>5043</v>
      </c>
    </row>
    <row r="2381" spans="1:5" s="3" customFormat="1" x14ac:dyDescent="0.25">
      <c r="A2381" s="3" t="s">
        <v>22004</v>
      </c>
      <c r="C2381" s="5">
        <f>SUM(C2362:C2380)</f>
        <v>146265</v>
      </c>
      <c r="D2381" s="5">
        <f>SUM(D2362:D2380)</f>
        <v>153298</v>
      </c>
      <c r="E2381" s="4"/>
    </row>
    <row r="2382" spans="1:5" s="8" customFormat="1" ht="36" x14ac:dyDescent="0.25">
      <c r="A2382" s="8" t="s">
        <v>22103</v>
      </c>
      <c r="B2382" s="8" t="s">
        <v>7853</v>
      </c>
      <c r="C2382" s="9">
        <v>0</v>
      </c>
      <c r="D2382" s="9">
        <v>22389</v>
      </c>
      <c r="E2382" s="38" t="s">
        <v>22104</v>
      </c>
    </row>
    <row r="2383" spans="1:5" s="3" customFormat="1" x14ac:dyDescent="0.25">
      <c r="A2383" s="3" t="s">
        <v>22012</v>
      </c>
      <c r="C2383" s="5">
        <f>SUM(C2382)</f>
        <v>0</v>
      </c>
      <c r="D2383" s="5">
        <f>SUM(D2382)</f>
        <v>22389</v>
      </c>
      <c r="E2383" s="4"/>
    </row>
    <row r="2384" spans="1:5" x14ac:dyDescent="0.25">
      <c r="A2384" t="s">
        <v>11207</v>
      </c>
      <c r="B2384" t="s">
        <v>7826</v>
      </c>
      <c r="C2384" s="6">
        <v>0</v>
      </c>
      <c r="D2384" s="6">
        <v>0</v>
      </c>
    </row>
    <row r="2385" spans="1:5" x14ac:dyDescent="0.25">
      <c r="A2385" t="s">
        <v>11208</v>
      </c>
      <c r="B2385" t="s">
        <v>7828</v>
      </c>
      <c r="C2385" s="6">
        <v>1224</v>
      </c>
      <c r="D2385" s="6">
        <v>1224</v>
      </c>
    </row>
    <row r="2386" spans="1:5" x14ac:dyDescent="0.25">
      <c r="A2386" t="s">
        <v>11209</v>
      </c>
      <c r="B2386" t="s">
        <v>7831</v>
      </c>
      <c r="C2386" s="6">
        <v>50</v>
      </c>
      <c r="D2386" s="6">
        <v>50</v>
      </c>
    </row>
    <row r="2387" spans="1:5" x14ac:dyDescent="0.25">
      <c r="A2387" t="s">
        <v>11217</v>
      </c>
      <c r="B2387" t="s">
        <v>7849</v>
      </c>
      <c r="C2387" s="6">
        <v>69</v>
      </c>
      <c r="D2387" s="6">
        <v>69</v>
      </c>
      <c r="E2387"/>
    </row>
    <row r="2388" spans="1:5" x14ac:dyDescent="0.25">
      <c r="A2388" t="s">
        <v>11225</v>
      </c>
      <c r="B2388" t="s">
        <v>7865</v>
      </c>
      <c r="C2388" s="6">
        <v>234</v>
      </c>
      <c r="D2388" s="6">
        <v>234</v>
      </c>
      <c r="E2388"/>
    </row>
    <row r="2389" spans="1:5" x14ac:dyDescent="0.25">
      <c r="A2389" t="s">
        <v>11240</v>
      </c>
      <c r="B2389" t="s">
        <v>7889</v>
      </c>
      <c r="C2389" s="6">
        <v>150</v>
      </c>
      <c r="D2389" s="6">
        <v>150</v>
      </c>
      <c r="E2389"/>
    </row>
    <row r="2390" spans="1:5" x14ac:dyDescent="0.25">
      <c r="A2390" t="s">
        <v>11245</v>
      </c>
      <c r="B2390" t="s">
        <v>7899</v>
      </c>
      <c r="C2390" s="6">
        <v>10080</v>
      </c>
      <c r="D2390" s="6">
        <v>10080</v>
      </c>
      <c r="E2390"/>
    </row>
    <row r="2391" spans="1:5" x14ac:dyDescent="0.25">
      <c r="A2391" t="s">
        <v>11251</v>
      </c>
      <c r="B2391" t="s">
        <v>7906</v>
      </c>
      <c r="C2391" s="6">
        <v>650</v>
      </c>
      <c r="D2391" s="6">
        <v>0</v>
      </c>
    </row>
    <row r="2392" spans="1:5" x14ac:dyDescent="0.25">
      <c r="A2392" t="s">
        <v>11252</v>
      </c>
      <c r="B2392" t="s">
        <v>7908</v>
      </c>
      <c r="C2392" s="6">
        <v>360</v>
      </c>
      <c r="D2392" s="6">
        <v>360</v>
      </c>
    </row>
    <row r="2393" spans="1:5" x14ac:dyDescent="0.25">
      <c r="A2393" t="s">
        <v>11253</v>
      </c>
      <c r="B2393" t="s">
        <v>7911</v>
      </c>
      <c r="C2393" s="6">
        <v>771</v>
      </c>
      <c r="D2393" s="6">
        <v>771</v>
      </c>
    </row>
    <row r="2394" spans="1:5" s="3" customFormat="1" x14ac:dyDescent="0.25">
      <c r="A2394" s="3" t="s">
        <v>22012</v>
      </c>
      <c r="C2394" s="5">
        <f>SUM(C2384:C2393)</f>
        <v>13588</v>
      </c>
      <c r="D2394" s="5">
        <f>SUM(D2384:D2393)</f>
        <v>12938</v>
      </c>
      <c r="E2394" s="4"/>
    </row>
    <row r="2395" spans="1:5" x14ac:dyDescent="0.25">
      <c r="A2395" t="s">
        <v>11259</v>
      </c>
      <c r="B2395" t="s">
        <v>7828</v>
      </c>
      <c r="C2395" s="6">
        <v>250</v>
      </c>
      <c r="D2395" s="6">
        <v>250</v>
      </c>
    </row>
    <row r="2396" spans="1:5" x14ac:dyDescent="0.25">
      <c r="A2396" t="s">
        <v>11268</v>
      </c>
      <c r="B2396" t="s">
        <v>7849</v>
      </c>
      <c r="C2396" s="6">
        <v>135</v>
      </c>
      <c r="D2396" s="6">
        <v>135</v>
      </c>
      <c r="E2396"/>
    </row>
    <row r="2397" spans="1:5" x14ac:dyDescent="0.25">
      <c r="A2397" t="s">
        <v>11270</v>
      </c>
      <c r="B2397" t="s">
        <v>7853</v>
      </c>
      <c r="C2397" s="6">
        <v>34560</v>
      </c>
      <c r="D2397" s="6">
        <v>30707</v>
      </c>
      <c r="E2397"/>
    </row>
    <row r="2398" spans="1:5" s="3" customFormat="1" x14ac:dyDescent="0.25">
      <c r="A2398" s="3" t="s">
        <v>22012</v>
      </c>
      <c r="C2398" s="5">
        <f>SUM(C2395:C2397)</f>
        <v>34945</v>
      </c>
      <c r="D2398" s="5">
        <f>SUM(D2395:D2397)</f>
        <v>31092</v>
      </c>
      <c r="E2398" s="4"/>
    </row>
    <row r="2399" spans="1:5" x14ac:dyDescent="0.25">
      <c r="A2399" t="s">
        <v>11307</v>
      </c>
      <c r="B2399" t="s">
        <v>7828</v>
      </c>
      <c r="C2399" s="6">
        <v>739</v>
      </c>
      <c r="D2399" s="6">
        <v>739</v>
      </c>
    </row>
    <row r="2400" spans="1:5" x14ac:dyDescent="0.25">
      <c r="A2400" t="s">
        <v>11342</v>
      </c>
      <c r="B2400" t="s">
        <v>7899</v>
      </c>
      <c r="C2400" s="6">
        <v>1200</v>
      </c>
      <c r="D2400" s="6">
        <v>1440</v>
      </c>
      <c r="E2400"/>
    </row>
    <row r="2401" spans="1:5" x14ac:dyDescent="0.25">
      <c r="A2401" t="s">
        <v>11347</v>
      </c>
      <c r="B2401" t="s">
        <v>7906</v>
      </c>
      <c r="C2401" s="6">
        <v>500</v>
      </c>
      <c r="D2401" s="6">
        <v>0</v>
      </c>
    </row>
    <row r="2402" spans="1:5" x14ac:dyDescent="0.25">
      <c r="A2402" t="s">
        <v>11349</v>
      </c>
      <c r="B2402" t="s">
        <v>7911</v>
      </c>
      <c r="C2402" s="6">
        <v>92</v>
      </c>
      <c r="D2402" s="6">
        <v>110</v>
      </c>
    </row>
    <row r="2403" spans="1:5" s="3" customFormat="1" x14ac:dyDescent="0.25">
      <c r="A2403" s="3" t="s">
        <v>22012</v>
      </c>
      <c r="C2403" s="5">
        <f>SUM(C2399:C2402)</f>
        <v>2531</v>
      </c>
      <c r="D2403" s="5">
        <f>SUM(D2399:D2402)</f>
        <v>2289</v>
      </c>
      <c r="E2403" s="4"/>
    </row>
    <row r="2404" spans="1:5" x14ac:dyDescent="0.25">
      <c r="A2404" t="s">
        <v>11354</v>
      </c>
      <c r="B2404" t="s">
        <v>7826</v>
      </c>
      <c r="C2404" s="6">
        <v>0</v>
      </c>
      <c r="D2404" s="6">
        <v>0</v>
      </c>
    </row>
    <row r="2405" spans="1:5" x14ac:dyDescent="0.25">
      <c r="A2405" t="s">
        <v>11355</v>
      </c>
      <c r="B2405" t="s">
        <v>7828</v>
      </c>
      <c r="C2405" s="6">
        <v>375</v>
      </c>
      <c r="D2405" s="6">
        <v>375</v>
      </c>
    </row>
    <row r="2406" spans="1:5" x14ac:dyDescent="0.25">
      <c r="A2406" t="s">
        <v>11364</v>
      </c>
      <c r="B2406" t="s">
        <v>7849</v>
      </c>
      <c r="C2406" s="6">
        <v>150</v>
      </c>
      <c r="D2406" s="6">
        <v>150</v>
      </c>
      <c r="E2406"/>
    </row>
    <row r="2407" spans="1:5" x14ac:dyDescent="0.25">
      <c r="A2407" t="s">
        <v>11366</v>
      </c>
      <c r="B2407" t="s">
        <v>7853</v>
      </c>
      <c r="C2407" s="6">
        <v>30400</v>
      </c>
      <c r="D2407" s="6">
        <v>24320</v>
      </c>
      <c r="E2407"/>
    </row>
    <row r="2408" spans="1:5" x14ac:dyDescent="0.25">
      <c r="A2408" t="s">
        <v>11384</v>
      </c>
      <c r="B2408" t="s">
        <v>7887</v>
      </c>
      <c r="C2408" s="6">
        <v>200</v>
      </c>
      <c r="D2408" s="6">
        <v>0</v>
      </c>
      <c r="E2408"/>
    </row>
    <row r="2409" spans="1:5" s="3" customFormat="1" x14ac:dyDescent="0.25">
      <c r="A2409" s="3" t="s">
        <v>22012</v>
      </c>
      <c r="C2409" s="5">
        <f>SUM(C2404:C2408)</f>
        <v>31125</v>
      </c>
      <c r="D2409" s="5">
        <f>SUM(D2404:D2408)</f>
        <v>24845</v>
      </c>
      <c r="E2409" s="4"/>
    </row>
    <row r="2410" spans="1:5" x14ac:dyDescent="0.25">
      <c r="A2410" t="s">
        <v>11403</v>
      </c>
      <c r="B2410" t="s">
        <v>7828</v>
      </c>
      <c r="C2410" s="6">
        <v>125</v>
      </c>
      <c r="D2410" s="6">
        <v>125</v>
      </c>
    </row>
    <row r="2411" spans="1:5" x14ac:dyDescent="0.25">
      <c r="A2411" t="s">
        <v>11412</v>
      </c>
      <c r="B2411" t="s">
        <v>7849</v>
      </c>
      <c r="C2411" s="6">
        <v>60</v>
      </c>
      <c r="D2411" s="6">
        <v>60</v>
      </c>
      <c r="E2411"/>
    </row>
    <row r="2412" spans="1:5" x14ac:dyDescent="0.25">
      <c r="A2412" t="s">
        <v>11414</v>
      </c>
      <c r="B2412" t="s">
        <v>7853</v>
      </c>
      <c r="C2412" s="6">
        <v>9600</v>
      </c>
      <c r="D2412" s="6">
        <v>9600</v>
      </c>
      <c r="E2412"/>
    </row>
    <row r="2413" spans="1:5" x14ac:dyDescent="0.25">
      <c r="A2413" t="s">
        <v>11433</v>
      </c>
      <c r="B2413" t="s">
        <v>7889</v>
      </c>
      <c r="C2413" s="6">
        <v>50</v>
      </c>
      <c r="D2413" s="6">
        <v>0</v>
      </c>
      <c r="E2413"/>
    </row>
    <row r="2414" spans="1:5" s="3" customFormat="1" x14ac:dyDescent="0.25">
      <c r="A2414" s="3" t="s">
        <v>22012</v>
      </c>
      <c r="C2414" s="5">
        <f>SUM(C2410:C2413)</f>
        <v>9835</v>
      </c>
      <c r="D2414" s="5">
        <f>SUM(D2410:D2413)</f>
        <v>9785</v>
      </c>
      <c r="E2414" s="4"/>
    </row>
    <row r="2415" spans="1:5" x14ac:dyDescent="0.25">
      <c r="A2415" t="s">
        <v>11451</v>
      </c>
      <c r="B2415" t="s">
        <v>8438</v>
      </c>
      <c r="C2415" s="6">
        <v>600</v>
      </c>
      <c r="D2415" s="6">
        <v>600</v>
      </c>
    </row>
    <row r="2416" spans="1:5" x14ac:dyDescent="0.25">
      <c r="A2416" t="s">
        <v>11485</v>
      </c>
      <c r="B2416" t="s">
        <v>8516</v>
      </c>
      <c r="C2416" s="6">
        <v>9600</v>
      </c>
      <c r="D2416" s="6">
        <v>9600</v>
      </c>
    </row>
    <row r="2417" spans="1:5" x14ac:dyDescent="0.25">
      <c r="A2417" t="s">
        <v>11489</v>
      </c>
      <c r="B2417" t="s">
        <v>8526</v>
      </c>
      <c r="C2417" s="6">
        <v>150</v>
      </c>
      <c r="D2417" s="6">
        <v>150</v>
      </c>
    </row>
    <row r="2418" spans="1:5" x14ac:dyDescent="0.25">
      <c r="A2418" t="s">
        <v>11490</v>
      </c>
      <c r="B2418" t="s">
        <v>8528</v>
      </c>
      <c r="C2418" s="6">
        <v>744</v>
      </c>
      <c r="D2418" s="6">
        <v>734</v>
      </c>
    </row>
    <row r="2419" spans="1:5" s="3" customFormat="1" x14ac:dyDescent="0.25">
      <c r="A2419" s="3" t="s">
        <v>22014</v>
      </c>
      <c r="C2419" s="5">
        <f>SUM(C2415:C2418)</f>
        <v>11094</v>
      </c>
      <c r="D2419" s="5">
        <f>SUM(D2415:D2418)</f>
        <v>11084</v>
      </c>
      <c r="E2419" s="4"/>
    </row>
    <row r="2420" spans="1:5" x14ac:dyDescent="0.25">
      <c r="A2420" t="s">
        <v>11496</v>
      </c>
      <c r="B2420" t="s">
        <v>8438</v>
      </c>
      <c r="C2420" s="6">
        <v>1500</v>
      </c>
      <c r="D2420" s="6">
        <v>1500</v>
      </c>
    </row>
    <row r="2421" spans="1:5" x14ac:dyDescent="0.25">
      <c r="A2421" t="s">
        <v>11510</v>
      </c>
      <c r="B2421" t="s">
        <v>8472</v>
      </c>
      <c r="C2421" s="6">
        <v>500</v>
      </c>
      <c r="D2421" s="6">
        <v>500</v>
      </c>
      <c r="E2421"/>
    </row>
    <row r="2422" spans="1:5" x14ac:dyDescent="0.25">
      <c r="A2422" t="s">
        <v>11530</v>
      </c>
      <c r="B2422" t="s">
        <v>8516</v>
      </c>
      <c r="C2422" s="6">
        <v>7830</v>
      </c>
      <c r="D2422" s="6">
        <v>7830</v>
      </c>
      <c r="E2422"/>
    </row>
    <row r="2423" spans="1:5" x14ac:dyDescent="0.25">
      <c r="A2423" t="s">
        <v>11534</v>
      </c>
      <c r="B2423" t="s">
        <v>8526</v>
      </c>
      <c r="C2423" s="6">
        <v>150</v>
      </c>
      <c r="D2423" s="6">
        <v>150</v>
      </c>
    </row>
    <row r="2424" spans="1:5" x14ac:dyDescent="0.25">
      <c r="A2424" t="s">
        <v>11535</v>
      </c>
      <c r="B2424" t="s">
        <v>8528</v>
      </c>
      <c r="C2424" s="6">
        <v>599</v>
      </c>
      <c r="D2424" s="6">
        <v>599</v>
      </c>
    </row>
    <row r="2425" spans="1:5" s="3" customFormat="1" x14ac:dyDescent="0.25">
      <c r="A2425" s="3" t="s">
        <v>22014</v>
      </c>
      <c r="C2425" s="5">
        <f>SUM(C2420:C2424)</f>
        <v>10579</v>
      </c>
      <c r="D2425" s="5">
        <f>SUM(D2420:D2424)</f>
        <v>10579</v>
      </c>
      <c r="E2425" s="4"/>
    </row>
    <row r="2426" spans="1:5" x14ac:dyDescent="0.25">
      <c r="A2426" t="s">
        <v>11541</v>
      </c>
      <c r="B2426" t="s">
        <v>8438</v>
      </c>
      <c r="C2426" s="6">
        <v>7000</v>
      </c>
      <c r="D2426" s="6">
        <v>8000</v>
      </c>
      <c r="E2426" s="2" t="s">
        <v>11542</v>
      </c>
    </row>
    <row r="2427" spans="1:5" x14ac:dyDescent="0.25">
      <c r="A2427" t="s">
        <v>11576</v>
      </c>
      <c r="B2427" t="s">
        <v>8516</v>
      </c>
      <c r="C2427" s="6">
        <v>19200</v>
      </c>
      <c r="D2427" s="6">
        <v>19200</v>
      </c>
      <c r="E2427"/>
    </row>
    <row r="2428" spans="1:5" x14ac:dyDescent="0.25">
      <c r="A2428" t="s">
        <v>11579</v>
      </c>
      <c r="B2428" t="s">
        <v>8524</v>
      </c>
      <c r="C2428" s="6">
        <v>2000</v>
      </c>
      <c r="D2428" s="6">
        <v>0</v>
      </c>
    </row>
    <row r="2429" spans="1:5" x14ac:dyDescent="0.25">
      <c r="A2429" t="s">
        <v>11580</v>
      </c>
      <c r="B2429" t="s">
        <v>8526</v>
      </c>
      <c r="C2429" s="6">
        <v>150</v>
      </c>
      <c r="D2429" s="6">
        <v>150</v>
      </c>
    </row>
    <row r="2430" spans="1:5" x14ac:dyDescent="0.25">
      <c r="A2430" t="s">
        <v>11581</v>
      </c>
      <c r="B2430" t="s">
        <v>8528</v>
      </c>
      <c r="C2430" s="6">
        <v>1487</v>
      </c>
      <c r="D2430" s="6">
        <v>1480</v>
      </c>
    </row>
    <row r="2431" spans="1:5" s="3" customFormat="1" x14ac:dyDescent="0.25">
      <c r="A2431" s="3" t="s">
        <v>22014</v>
      </c>
      <c r="C2431" s="5">
        <f>SUM(C2426:C2430)</f>
        <v>29837</v>
      </c>
      <c r="D2431" s="5">
        <f>SUM(D2426:D2430)</f>
        <v>28830</v>
      </c>
      <c r="E2431" s="4"/>
    </row>
    <row r="2432" spans="1:5" x14ac:dyDescent="0.25">
      <c r="A2432" t="s">
        <v>11587</v>
      </c>
      <c r="B2432" t="s">
        <v>8438</v>
      </c>
      <c r="C2432" s="6">
        <v>0</v>
      </c>
      <c r="D2432" s="6">
        <v>500</v>
      </c>
      <c r="E2432" s="2" t="s">
        <v>11588</v>
      </c>
    </row>
    <row r="2433" spans="1:5" ht="30" x14ac:dyDescent="0.25">
      <c r="A2433" t="s">
        <v>11622</v>
      </c>
      <c r="B2433" t="s">
        <v>8516</v>
      </c>
      <c r="C2433" s="6">
        <v>0</v>
      </c>
      <c r="D2433" s="6">
        <v>9060</v>
      </c>
      <c r="E2433" s="2" t="s">
        <v>11623</v>
      </c>
    </row>
    <row r="2434" spans="1:5" s="3" customFormat="1" x14ac:dyDescent="0.25">
      <c r="A2434" s="3" t="s">
        <v>22014</v>
      </c>
      <c r="C2434" s="5">
        <f>SUM(C2432:C2433)</f>
        <v>0</v>
      </c>
      <c r="D2434" s="5">
        <f>SUM(D2432:D2433)</f>
        <v>9560</v>
      </c>
      <c r="E2434" s="4"/>
    </row>
    <row r="2435" spans="1:5" x14ac:dyDescent="0.25">
      <c r="A2435" t="s">
        <v>11671</v>
      </c>
      <c r="B2435" t="s">
        <v>8848</v>
      </c>
      <c r="C2435" s="6">
        <v>3000</v>
      </c>
      <c r="D2435" s="6">
        <v>3000</v>
      </c>
      <c r="E2435"/>
    </row>
    <row r="2436" spans="1:5" x14ac:dyDescent="0.25">
      <c r="A2436" t="s">
        <v>11677</v>
      </c>
      <c r="B2436" t="s">
        <v>8858</v>
      </c>
      <c r="C2436" s="6">
        <v>230</v>
      </c>
      <c r="D2436" s="6">
        <v>230</v>
      </c>
    </row>
    <row r="2437" spans="1:5" s="3" customFormat="1" x14ac:dyDescent="0.25">
      <c r="A2437" s="3" t="s">
        <v>22035</v>
      </c>
      <c r="C2437" s="5">
        <f>SUM(C2435:C2436)</f>
        <v>3230</v>
      </c>
      <c r="D2437" s="5">
        <f>SUM(D2435:D2436)</f>
        <v>3230</v>
      </c>
      <c r="E2437" s="4"/>
    </row>
    <row r="2438" spans="1:5" x14ac:dyDescent="0.25">
      <c r="A2438" t="s">
        <v>11682</v>
      </c>
      <c r="B2438" t="s">
        <v>8868</v>
      </c>
      <c r="C2438" s="6">
        <v>0</v>
      </c>
      <c r="D2438" s="6">
        <v>50</v>
      </c>
      <c r="E2438" s="2" t="s">
        <v>11683</v>
      </c>
    </row>
    <row r="2439" spans="1:5" x14ac:dyDescent="0.25">
      <c r="A2439" t="s">
        <v>11684</v>
      </c>
      <c r="B2439" t="s">
        <v>8871</v>
      </c>
      <c r="C2439" s="6">
        <v>0</v>
      </c>
      <c r="D2439" s="6">
        <v>50</v>
      </c>
      <c r="E2439" s="2" t="s">
        <v>11685</v>
      </c>
    </row>
    <row r="2440" spans="1:5" x14ac:dyDescent="0.25">
      <c r="A2440" t="s">
        <v>11686</v>
      </c>
      <c r="B2440" t="s">
        <v>8874</v>
      </c>
      <c r="C2440" s="6">
        <v>100</v>
      </c>
      <c r="D2440" s="6">
        <v>50</v>
      </c>
      <c r="E2440" s="2" t="s">
        <v>11687</v>
      </c>
    </row>
    <row r="2441" spans="1:5" x14ac:dyDescent="0.25">
      <c r="A2441" t="s">
        <v>11720</v>
      </c>
      <c r="B2441" t="s">
        <v>8950</v>
      </c>
      <c r="C2441" s="6">
        <v>8892</v>
      </c>
      <c r="D2441" s="6">
        <v>9336</v>
      </c>
      <c r="E2441" s="2" t="s">
        <v>11721</v>
      </c>
    </row>
    <row r="2442" spans="1:5" x14ac:dyDescent="0.25">
      <c r="A2442" t="s">
        <v>11724</v>
      </c>
      <c r="B2442" t="s">
        <v>8959</v>
      </c>
      <c r="C2442" s="6">
        <v>1000</v>
      </c>
      <c r="D2442" s="6">
        <v>0</v>
      </c>
    </row>
    <row r="2443" spans="1:5" x14ac:dyDescent="0.25">
      <c r="A2443" t="s">
        <v>11726</v>
      </c>
      <c r="B2443" t="s">
        <v>8963</v>
      </c>
      <c r="C2443" s="6">
        <v>551</v>
      </c>
      <c r="D2443" s="6">
        <v>579</v>
      </c>
    </row>
    <row r="2444" spans="1:5" x14ac:dyDescent="0.25">
      <c r="A2444" t="s">
        <v>11727</v>
      </c>
      <c r="B2444" t="s">
        <v>8965</v>
      </c>
      <c r="C2444" s="6">
        <v>129</v>
      </c>
      <c r="D2444" s="6">
        <v>135</v>
      </c>
    </row>
    <row r="2445" spans="1:5" s="3" customFormat="1" x14ac:dyDescent="0.25">
      <c r="A2445" s="3" t="s">
        <v>22015</v>
      </c>
      <c r="C2445" s="5">
        <f>SUM(C2438:C2444)</f>
        <v>10672</v>
      </c>
      <c r="D2445" s="5">
        <f>SUM(D2438:D2444)</f>
        <v>10200</v>
      </c>
      <c r="E2445" s="4"/>
    </row>
    <row r="2446" spans="1:5" x14ac:dyDescent="0.25">
      <c r="A2446" t="s">
        <v>11810</v>
      </c>
      <c r="B2446" t="s">
        <v>9181</v>
      </c>
      <c r="C2446" s="6">
        <v>8892</v>
      </c>
      <c r="D2446" s="6">
        <v>4668</v>
      </c>
      <c r="E2446" s="2" t="s">
        <v>11811</v>
      </c>
    </row>
    <row r="2447" spans="1:5" x14ac:dyDescent="0.25">
      <c r="A2447" t="s">
        <v>11817</v>
      </c>
      <c r="B2447" t="s">
        <v>9195</v>
      </c>
      <c r="C2447" s="6">
        <v>680</v>
      </c>
      <c r="D2447" s="6">
        <v>357</v>
      </c>
    </row>
    <row r="2448" spans="1:5" s="3" customFormat="1" x14ac:dyDescent="0.25">
      <c r="A2448" s="3" t="s">
        <v>22017</v>
      </c>
      <c r="C2448" s="5">
        <f>SUM(C2446:C2447)</f>
        <v>9572</v>
      </c>
      <c r="D2448" s="5">
        <f>SUM(D2446:D2447)</f>
        <v>5025</v>
      </c>
      <c r="E2448" s="4"/>
    </row>
    <row r="2449" spans="1:5" x14ac:dyDescent="0.25">
      <c r="A2449" t="s">
        <v>11864</v>
      </c>
      <c r="B2449" t="s">
        <v>896</v>
      </c>
      <c r="C2449" s="6">
        <v>230</v>
      </c>
      <c r="D2449" s="6">
        <v>0</v>
      </c>
    </row>
    <row r="2450" spans="1:5" x14ac:dyDescent="0.25">
      <c r="A2450" t="s">
        <v>11865</v>
      </c>
      <c r="B2450" t="s">
        <v>898</v>
      </c>
      <c r="C2450" s="6">
        <v>400</v>
      </c>
      <c r="D2450" s="6">
        <v>0</v>
      </c>
    </row>
    <row r="2451" spans="1:5" x14ac:dyDescent="0.25">
      <c r="A2451" t="s">
        <v>11866</v>
      </c>
      <c r="B2451" t="s">
        <v>900</v>
      </c>
      <c r="C2451" s="6">
        <v>200</v>
      </c>
      <c r="D2451" s="6">
        <v>0</v>
      </c>
    </row>
    <row r="2452" spans="1:5" x14ac:dyDescent="0.25">
      <c r="A2452" t="s">
        <v>11872</v>
      </c>
      <c r="B2452" t="s">
        <v>912</v>
      </c>
      <c r="C2452" s="6">
        <v>350</v>
      </c>
      <c r="D2452" s="6">
        <v>0</v>
      </c>
      <c r="E2452"/>
    </row>
    <row r="2453" spans="1:5" x14ac:dyDescent="0.25">
      <c r="A2453" t="s">
        <v>11883</v>
      </c>
      <c r="B2453" t="s">
        <v>938</v>
      </c>
      <c r="C2453" s="6">
        <v>70</v>
      </c>
      <c r="D2453" s="6">
        <v>0</v>
      </c>
      <c r="E2453"/>
    </row>
    <row r="2454" spans="1:5" x14ac:dyDescent="0.25">
      <c r="A2454" t="s">
        <v>11887</v>
      </c>
      <c r="B2454" t="s">
        <v>946</v>
      </c>
      <c r="C2454" s="6">
        <v>797</v>
      </c>
      <c r="D2454" s="6">
        <v>0</v>
      </c>
    </row>
    <row r="2455" spans="1:5" x14ac:dyDescent="0.25">
      <c r="A2455" t="s">
        <v>11892</v>
      </c>
      <c r="B2455" t="s">
        <v>959</v>
      </c>
      <c r="C2455" s="6">
        <v>750</v>
      </c>
      <c r="D2455" s="6">
        <v>0</v>
      </c>
    </row>
    <row r="2456" spans="1:5" x14ac:dyDescent="0.25">
      <c r="A2456" t="s">
        <v>11894</v>
      </c>
      <c r="B2456" t="s">
        <v>965</v>
      </c>
      <c r="C2456" s="6">
        <v>83828</v>
      </c>
      <c r="D2456" s="6">
        <v>0</v>
      </c>
      <c r="E2456" s="2" t="s">
        <v>11895</v>
      </c>
    </row>
    <row r="2457" spans="1:5" x14ac:dyDescent="0.25">
      <c r="A2457" t="s">
        <v>11896</v>
      </c>
      <c r="B2457" t="s">
        <v>967</v>
      </c>
      <c r="C2457" s="6">
        <v>35325</v>
      </c>
      <c r="D2457" s="6">
        <v>0</v>
      </c>
      <c r="E2457" s="2" t="s">
        <v>11895</v>
      </c>
    </row>
    <row r="2458" spans="1:5" x14ac:dyDescent="0.25">
      <c r="A2458" t="s">
        <v>11897</v>
      </c>
      <c r="B2458" t="s">
        <v>971</v>
      </c>
      <c r="C2458" s="6">
        <v>1000</v>
      </c>
      <c r="D2458" s="6">
        <v>0</v>
      </c>
    </row>
    <row r="2459" spans="1:5" x14ac:dyDescent="0.25">
      <c r="A2459" t="s">
        <v>11899</v>
      </c>
      <c r="B2459" t="s">
        <v>975</v>
      </c>
      <c r="C2459" s="6">
        <v>1728</v>
      </c>
      <c r="D2459" s="6">
        <v>0</v>
      </c>
      <c r="E2459" s="2" t="s">
        <v>11895</v>
      </c>
    </row>
    <row r="2460" spans="1:5" x14ac:dyDescent="0.25">
      <c r="A2460" t="s">
        <v>11900</v>
      </c>
      <c r="B2460" t="s">
        <v>977</v>
      </c>
      <c r="C2460" s="6">
        <v>4577</v>
      </c>
      <c r="D2460" s="6">
        <v>0</v>
      </c>
      <c r="E2460" s="2" t="s">
        <v>11895</v>
      </c>
    </row>
    <row r="2461" spans="1:5" x14ac:dyDescent="0.25">
      <c r="A2461" t="s">
        <v>11901</v>
      </c>
      <c r="B2461" t="s">
        <v>979</v>
      </c>
      <c r="C2461" s="6">
        <v>11156</v>
      </c>
      <c r="D2461" s="6">
        <v>0</v>
      </c>
      <c r="E2461" s="2" t="s">
        <v>11895</v>
      </c>
    </row>
    <row r="2462" spans="1:5" s="3" customFormat="1" x14ac:dyDescent="0.25">
      <c r="A2462" s="3" t="s">
        <v>21938</v>
      </c>
      <c r="C2462" s="5">
        <f>SUM(C2449:C2461)</f>
        <v>140411</v>
      </c>
      <c r="D2462" s="5">
        <f>SUM(D2449:D2461)</f>
        <v>0</v>
      </c>
      <c r="E2462" s="4"/>
    </row>
    <row r="2463" spans="1:5" x14ac:dyDescent="0.25">
      <c r="A2463" t="s">
        <v>11933</v>
      </c>
      <c r="B2463" t="s">
        <v>1561</v>
      </c>
      <c r="C2463" s="6">
        <v>450</v>
      </c>
      <c r="D2463" s="6">
        <v>450</v>
      </c>
    </row>
    <row r="2464" spans="1:5" x14ac:dyDescent="0.25">
      <c r="A2464" t="s">
        <v>11934</v>
      </c>
      <c r="B2464" t="s">
        <v>1564</v>
      </c>
      <c r="C2464" s="6">
        <v>1200</v>
      </c>
      <c r="D2464" s="6">
        <v>1000</v>
      </c>
    </row>
    <row r="2465" spans="1:5" x14ac:dyDescent="0.25">
      <c r="A2465" t="s">
        <v>11935</v>
      </c>
      <c r="B2465" t="s">
        <v>1567</v>
      </c>
      <c r="C2465" s="6">
        <v>1800</v>
      </c>
      <c r="D2465" s="6">
        <v>1000</v>
      </c>
      <c r="E2465" s="2" t="s">
        <v>11936</v>
      </c>
    </row>
    <row r="2466" spans="1:5" x14ac:dyDescent="0.25">
      <c r="A2466" t="s">
        <v>11937</v>
      </c>
      <c r="B2466" t="s">
        <v>1570</v>
      </c>
      <c r="C2466" s="6">
        <v>300</v>
      </c>
      <c r="D2466" s="6">
        <v>300</v>
      </c>
    </row>
    <row r="2467" spans="1:5" x14ac:dyDescent="0.25">
      <c r="A2467" t="s">
        <v>11939</v>
      </c>
      <c r="B2467" t="s">
        <v>1575</v>
      </c>
      <c r="C2467" s="6">
        <v>2000</v>
      </c>
      <c r="D2467" s="6">
        <v>2800</v>
      </c>
      <c r="E2467" s="2" t="s">
        <v>11936</v>
      </c>
    </row>
    <row r="2468" spans="1:5" x14ac:dyDescent="0.25">
      <c r="A2468" t="s">
        <v>11941</v>
      </c>
      <c r="B2468" t="s">
        <v>1580</v>
      </c>
      <c r="C2468" s="6">
        <v>150</v>
      </c>
      <c r="D2468" s="6">
        <v>150</v>
      </c>
    </row>
    <row r="2469" spans="1:5" ht="30" x14ac:dyDescent="0.25">
      <c r="A2469" t="s">
        <v>11942</v>
      </c>
      <c r="B2469" t="s">
        <v>1583</v>
      </c>
      <c r="C2469" s="6">
        <v>1100</v>
      </c>
      <c r="D2469" s="6">
        <v>2000</v>
      </c>
      <c r="E2469" s="2" t="s">
        <v>11943</v>
      </c>
    </row>
    <row r="2470" spans="1:5" x14ac:dyDescent="0.25">
      <c r="A2470" t="s">
        <v>11944</v>
      </c>
      <c r="B2470" t="s">
        <v>1586</v>
      </c>
      <c r="C2470" s="6">
        <v>132</v>
      </c>
      <c r="D2470" s="6">
        <v>132</v>
      </c>
    </row>
    <row r="2471" spans="1:5" x14ac:dyDescent="0.25">
      <c r="A2471" t="s">
        <v>11946</v>
      </c>
      <c r="B2471" t="s">
        <v>1592</v>
      </c>
      <c r="C2471" s="6">
        <v>5000</v>
      </c>
      <c r="D2471" s="6">
        <v>0</v>
      </c>
      <c r="E2471" s="2" t="s">
        <v>11947</v>
      </c>
    </row>
    <row r="2472" spans="1:5" ht="75" x14ac:dyDescent="0.25">
      <c r="A2472" t="s">
        <v>11958</v>
      </c>
      <c r="B2472" t="s">
        <v>1619</v>
      </c>
      <c r="C2472" s="6">
        <v>6000</v>
      </c>
      <c r="D2472" s="6">
        <v>6000</v>
      </c>
      <c r="E2472" s="2" t="s">
        <v>11959</v>
      </c>
    </row>
    <row r="2473" spans="1:5" x14ac:dyDescent="0.25">
      <c r="A2473" t="s">
        <v>11960</v>
      </c>
      <c r="B2473" t="s">
        <v>1621</v>
      </c>
      <c r="C2473" s="6">
        <v>297</v>
      </c>
      <c r="D2473" s="6">
        <v>361</v>
      </c>
      <c r="E2473" s="2" t="s">
        <v>947</v>
      </c>
    </row>
    <row r="2474" spans="1:5" ht="30" x14ac:dyDescent="0.25">
      <c r="A2474" t="s">
        <v>11965</v>
      </c>
      <c r="B2474" t="s">
        <v>1631</v>
      </c>
      <c r="C2474" s="6">
        <v>1850</v>
      </c>
      <c r="D2474" s="6">
        <v>650</v>
      </c>
      <c r="E2474" s="2" t="s">
        <v>11966</v>
      </c>
    </row>
    <row r="2475" spans="1:5" x14ac:dyDescent="0.25">
      <c r="A2475" t="s">
        <v>11967</v>
      </c>
      <c r="B2475" t="s">
        <v>1634</v>
      </c>
      <c r="C2475" s="6">
        <v>2100</v>
      </c>
      <c r="D2475" s="6">
        <v>2100</v>
      </c>
    </row>
    <row r="2476" spans="1:5" x14ac:dyDescent="0.25">
      <c r="A2476" t="s">
        <v>11969</v>
      </c>
      <c r="B2476" t="s">
        <v>1639</v>
      </c>
      <c r="C2476" s="6">
        <v>63952</v>
      </c>
      <c r="D2476" s="6">
        <v>72311</v>
      </c>
    </row>
    <row r="2477" spans="1:5" x14ac:dyDescent="0.25">
      <c r="A2477" t="s">
        <v>11970</v>
      </c>
      <c r="B2477" t="s">
        <v>1641</v>
      </c>
      <c r="C2477" s="6">
        <v>12335</v>
      </c>
      <c r="D2477" s="6">
        <v>0</v>
      </c>
    </row>
    <row r="2478" spans="1:5" x14ac:dyDescent="0.25">
      <c r="A2478" t="s">
        <v>11972</v>
      </c>
      <c r="B2478" t="s">
        <v>1645</v>
      </c>
      <c r="C2478" s="6">
        <v>1920</v>
      </c>
      <c r="D2478" s="6">
        <v>420</v>
      </c>
    </row>
    <row r="2479" spans="1:5" x14ac:dyDescent="0.25">
      <c r="A2479" t="s">
        <v>11973</v>
      </c>
      <c r="B2479" t="s">
        <v>1648</v>
      </c>
      <c r="C2479" s="6">
        <v>15964</v>
      </c>
      <c r="D2479" s="6">
        <v>15964</v>
      </c>
    </row>
    <row r="2480" spans="1:5" x14ac:dyDescent="0.25">
      <c r="A2480" t="s">
        <v>11974</v>
      </c>
      <c r="B2480" t="s">
        <v>1650</v>
      </c>
      <c r="C2480" s="6">
        <v>2096</v>
      </c>
      <c r="D2480" s="6">
        <v>2038</v>
      </c>
    </row>
    <row r="2481" spans="1:5" x14ac:dyDescent="0.25">
      <c r="A2481" t="s">
        <v>11975</v>
      </c>
      <c r="B2481" t="s">
        <v>1652</v>
      </c>
      <c r="C2481" s="6">
        <v>3092</v>
      </c>
      <c r="D2481" s="6">
        <v>3124</v>
      </c>
    </row>
    <row r="2482" spans="1:5" x14ac:dyDescent="0.25">
      <c r="A2482" t="s">
        <v>11976</v>
      </c>
      <c r="B2482" t="s">
        <v>1654</v>
      </c>
      <c r="C2482" s="6">
        <v>8200</v>
      </c>
      <c r="D2482" s="6">
        <v>5385</v>
      </c>
    </row>
    <row r="2483" spans="1:5" s="3" customFormat="1" x14ac:dyDescent="0.25">
      <c r="A2483" s="3" t="s">
        <v>21946</v>
      </c>
      <c r="C2483" s="5">
        <f>SUM(C2463:C2482)</f>
        <v>129938</v>
      </c>
      <c r="D2483" s="5">
        <f>SUM(D2463:D2482)</f>
        <v>116185</v>
      </c>
      <c r="E2483" s="4"/>
    </row>
    <row r="2484" spans="1:5" x14ac:dyDescent="0.25">
      <c r="A2484" t="s">
        <v>11979</v>
      </c>
      <c r="B2484" t="s">
        <v>9407</v>
      </c>
      <c r="C2484" s="6">
        <v>2685</v>
      </c>
      <c r="D2484" s="6">
        <v>2985</v>
      </c>
      <c r="E2484" s="2" t="s">
        <v>11980</v>
      </c>
    </row>
    <row r="2485" spans="1:5" x14ac:dyDescent="0.25">
      <c r="A2485" t="s">
        <v>11981</v>
      </c>
      <c r="B2485" t="s">
        <v>9409</v>
      </c>
      <c r="C2485" s="6">
        <v>300</v>
      </c>
      <c r="D2485" s="6">
        <v>700</v>
      </c>
      <c r="E2485" s="2" t="s">
        <v>11982</v>
      </c>
    </row>
    <row r="2486" spans="1:5" x14ac:dyDescent="0.25">
      <c r="A2486" t="s">
        <v>11983</v>
      </c>
      <c r="B2486" t="s">
        <v>9411</v>
      </c>
      <c r="C2486" s="6">
        <v>500</v>
      </c>
      <c r="D2486" s="6">
        <v>700</v>
      </c>
      <c r="E2486" s="2" t="s">
        <v>11982</v>
      </c>
    </row>
    <row r="2487" spans="1:5" x14ac:dyDescent="0.25">
      <c r="A2487" t="s">
        <v>11986</v>
      </c>
      <c r="B2487" t="s">
        <v>9417</v>
      </c>
      <c r="C2487" s="6">
        <v>15000</v>
      </c>
      <c r="D2487" s="6">
        <v>15000</v>
      </c>
    </row>
    <row r="2488" spans="1:5" ht="30" x14ac:dyDescent="0.25">
      <c r="A2488" t="s">
        <v>11988</v>
      </c>
      <c r="B2488" t="s">
        <v>9421</v>
      </c>
      <c r="C2488" s="6">
        <v>1200</v>
      </c>
      <c r="D2488" s="6">
        <v>2000</v>
      </c>
      <c r="E2488" s="2" t="s">
        <v>11989</v>
      </c>
    </row>
    <row r="2489" spans="1:5" ht="30" x14ac:dyDescent="0.25">
      <c r="A2489" t="s">
        <v>11990</v>
      </c>
      <c r="B2489" t="s">
        <v>9423</v>
      </c>
      <c r="C2489" s="6">
        <v>1100</v>
      </c>
      <c r="D2489" s="6">
        <v>2500</v>
      </c>
      <c r="E2489" s="2" t="s">
        <v>11991</v>
      </c>
    </row>
    <row r="2490" spans="1:5" x14ac:dyDescent="0.25">
      <c r="A2490" t="s">
        <v>11992</v>
      </c>
      <c r="B2490" t="s">
        <v>9425</v>
      </c>
      <c r="C2490" s="6">
        <v>400</v>
      </c>
      <c r="D2490" s="6">
        <v>400</v>
      </c>
    </row>
    <row r="2491" spans="1:5" x14ac:dyDescent="0.25">
      <c r="A2491" t="s">
        <v>12007</v>
      </c>
      <c r="B2491" t="s">
        <v>9451</v>
      </c>
      <c r="C2491" s="6">
        <v>495</v>
      </c>
      <c r="D2491" s="6">
        <v>0</v>
      </c>
    </row>
    <row r="2492" spans="1:5" x14ac:dyDescent="0.25">
      <c r="A2492" t="s">
        <v>12008</v>
      </c>
      <c r="B2492" t="s">
        <v>9453</v>
      </c>
      <c r="C2492" s="6">
        <v>277</v>
      </c>
      <c r="D2492" s="6">
        <v>1140</v>
      </c>
      <c r="E2492" s="2" t="s">
        <v>947</v>
      </c>
    </row>
    <row r="2493" spans="1:5" x14ac:dyDescent="0.25">
      <c r="A2493" t="s">
        <v>12011</v>
      </c>
      <c r="B2493" t="s">
        <v>9459</v>
      </c>
      <c r="C2493" s="6">
        <v>20000</v>
      </c>
      <c r="D2493" s="6">
        <v>0</v>
      </c>
    </row>
    <row r="2494" spans="1:5" ht="30" x14ac:dyDescent="0.25">
      <c r="A2494" t="s">
        <v>12014</v>
      </c>
      <c r="B2494" t="s">
        <v>9462</v>
      </c>
      <c r="C2494" s="6">
        <v>500</v>
      </c>
      <c r="D2494" s="6">
        <v>2500</v>
      </c>
      <c r="E2494" s="2" t="s">
        <v>12015</v>
      </c>
    </row>
    <row r="2495" spans="1:5" x14ac:dyDescent="0.25">
      <c r="A2495" t="s">
        <v>12017</v>
      </c>
      <c r="B2495" t="s">
        <v>9466</v>
      </c>
      <c r="C2495" s="6">
        <v>0</v>
      </c>
      <c r="D2495" s="6">
        <v>97041</v>
      </c>
      <c r="E2495" s="2" t="s">
        <v>12018</v>
      </c>
    </row>
    <row r="2496" spans="1:5" x14ac:dyDescent="0.25">
      <c r="A2496" t="s">
        <v>12019</v>
      </c>
      <c r="B2496" t="s">
        <v>9468</v>
      </c>
      <c r="C2496" s="6">
        <v>45266</v>
      </c>
      <c r="D2496" s="6">
        <v>85620</v>
      </c>
      <c r="E2496" s="2" t="s">
        <v>12020</v>
      </c>
    </row>
    <row r="2497" spans="1:5" x14ac:dyDescent="0.25">
      <c r="A2497" t="s">
        <v>12022</v>
      </c>
      <c r="B2497" t="s">
        <v>9472</v>
      </c>
      <c r="C2497" s="6">
        <v>2000</v>
      </c>
      <c r="D2497" s="6">
        <v>0</v>
      </c>
    </row>
    <row r="2498" spans="1:5" x14ac:dyDescent="0.25">
      <c r="A2498" t="s">
        <v>12024</v>
      </c>
      <c r="B2498" t="s">
        <v>9476</v>
      </c>
      <c r="C2498" s="6">
        <v>656</v>
      </c>
      <c r="D2498" s="6">
        <v>2649</v>
      </c>
      <c r="E2498" s="2" t="s">
        <v>12025</v>
      </c>
    </row>
    <row r="2499" spans="1:5" x14ac:dyDescent="0.25">
      <c r="A2499" t="s">
        <v>12026</v>
      </c>
      <c r="B2499" t="s">
        <v>9478</v>
      </c>
      <c r="C2499" s="6">
        <v>1697</v>
      </c>
      <c r="D2499" s="6">
        <v>7190</v>
      </c>
      <c r="E2499" s="2" t="s">
        <v>12027</v>
      </c>
    </row>
    <row r="2500" spans="1:5" x14ac:dyDescent="0.25">
      <c r="A2500" t="s">
        <v>12028</v>
      </c>
      <c r="B2500" t="s">
        <v>9480</v>
      </c>
      <c r="C2500" s="6">
        <v>3823</v>
      </c>
      <c r="D2500" s="6">
        <v>13866</v>
      </c>
      <c r="E2500" s="2" t="s">
        <v>12029</v>
      </c>
    </row>
    <row r="2501" spans="1:5" x14ac:dyDescent="0.25">
      <c r="A2501" t="s">
        <v>12030</v>
      </c>
      <c r="B2501" t="s">
        <v>9482</v>
      </c>
      <c r="C2501" s="6">
        <v>15000</v>
      </c>
      <c r="D2501" s="6">
        <v>0</v>
      </c>
    </row>
    <row r="2502" spans="1:5" s="3" customFormat="1" x14ac:dyDescent="0.25">
      <c r="A2502" s="3" t="s">
        <v>22021</v>
      </c>
      <c r="C2502" s="5">
        <f>SUM(C2484:C2501)</f>
        <v>110899</v>
      </c>
      <c r="D2502" s="5">
        <f>SUM(D2484:D2501)</f>
        <v>234291</v>
      </c>
      <c r="E2502" s="4"/>
    </row>
    <row r="2503" spans="1:5" x14ac:dyDescent="0.25">
      <c r="A2503" t="s">
        <v>12031</v>
      </c>
      <c r="B2503" t="s">
        <v>9485</v>
      </c>
      <c r="C2503" s="6">
        <v>100</v>
      </c>
      <c r="D2503" s="6">
        <v>680</v>
      </c>
    </row>
    <row r="2504" spans="1:5" x14ac:dyDescent="0.25">
      <c r="A2504" t="s">
        <v>12032</v>
      </c>
      <c r="B2504" t="s">
        <v>9487</v>
      </c>
      <c r="C2504" s="6">
        <v>730</v>
      </c>
      <c r="D2504" s="6">
        <v>400</v>
      </c>
    </row>
    <row r="2505" spans="1:5" x14ac:dyDescent="0.25">
      <c r="A2505" t="s">
        <v>12034</v>
      </c>
      <c r="B2505" t="s">
        <v>9491</v>
      </c>
      <c r="C2505" s="6">
        <v>0</v>
      </c>
      <c r="D2505" s="6">
        <v>50</v>
      </c>
    </row>
    <row r="2506" spans="1:5" x14ac:dyDescent="0.25">
      <c r="A2506" t="s">
        <v>12039</v>
      </c>
      <c r="B2506" t="s">
        <v>9501</v>
      </c>
      <c r="C2506" s="6">
        <v>225</v>
      </c>
      <c r="D2506" s="6">
        <v>350</v>
      </c>
    </row>
    <row r="2507" spans="1:5" x14ac:dyDescent="0.25">
      <c r="A2507" t="s">
        <v>12040</v>
      </c>
      <c r="B2507" t="s">
        <v>9503</v>
      </c>
      <c r="C2507" s="6">
        <v>400</v>
      </c>
      <c r="D2507" s="6">
        <v>400</v>
      </c>
    </row>
    <row r="2508" spans="1:5" x14ac:dyDescent="0.25">
      <c r="A2508" t="s">
        <v>12041</v>
      </c>
      <c r="B2508" t="s">
        <v>9506</v>
      </c>
      <c r="C2508" s="6">
        <v>150</v>
      </c>
      <c r="D2508" s="6">
        <v>0</v>
      </c>
    </row>
    <row r="2509" spans="1:5" x14ac:dyDescent="0.25">
      <c r="A2509" t="s">
        <v>12056</v>
      </c>
      <c r="B2509" t="s">
        <v>9536</v>
      </c>
      <c r="C2509" s="6">
        <v>0</v>
      </c>
      <c r="D2509" s="6">
        <v>277</v>
      </c>
      <c r="E2509" s="2" t="s">
        <v>947</v>
      </c>
    </row>
    <row r="2510" spans="1:5" x14ac:dyDescent="0.25">
      <c r="A2510" t="s">
        <v>12061</v>
      </c>
      <c r="B2510" t="s">
        <v>9546</v>
      </c>
      <c r="C2510" s="6">
        <v>400</v>
      </c>
      <c r="D2510" s="6">
        <v>400</v>
      </c>
    </row>
    <row r="2511" spans="1:5" x14ac:dyDescent="0.25">
      <c r="A2511" t="s">
        <v>12066</v>
      </c>
      <c r="B2511" t="s">
        <v>9557</v>
      </c>
      <c r="C2511" s="6">
        <v>500</v>
      </c>
      <c r="D2511" s="6">
        <v>0</v>
      </c>
    </row>
    <row r="2512" spans="1:5" x14ac:dyDescent="0.25">
      <c r="A2512" t="s">
        <v>12067</v>
      </c>
      <c r="B2512" t="s">
        <v>9559</v>
      </c>
      <c r="C2512" s="6">
        <v>10000</v>
      </c>
      <c r="D2512" s="6">
        <v>11000</v>
      </c>
    </row>
    <row r="2513" spans="1:5" x14ac:dyDescent="0.25">
      <c r="A2513" t="s">
        <v>12068</v>
      </c>
      <c r="B2513" t="s">
        <v>9561</v>
      </c>
      <c r="C2513" s="6">
        <v>907</v>
      </c>
      <c r="D2513" s="6">
        <v>842</v>
      </c>
    </row>
    <row r="2514" spans="1:5" x14ac:dyDescent="0.25">
      <c r="A2514" t="s">
        <v>12073</v>
      </c>
      <c r="B2514" t="s">
        <v>9571</v>
      </c>
      <c r="C2514" s="6">
        <v>1000</v>
      </c>
      <c r="D2514" s="6">
        <v>1000</v>
      </c>
    </row>
    <row r="2515" spans="1:5" x14ac:dyDescent="0.25">
      <c r="A2515" t="s">
        <v>12074</v>
      </c>
      <c r="B2515" t="s">
        <v>9573</v>
      </c>
      <c r="C2515" s="6">
        <v>1000</v>
      </c>
      <c r="D2515" s="6">
        <v>1000</v>
      </c>
    </row>
    <row r="2516" spans="1:5" s="3" customFormat="1" x14ac:dyDescent="0.25">
      <c r="A2516" s="3" t="s">
        <v>22022</v>
      </c>
      <c r="C2516" s="5">
        <f>SUM(C2503:C2515)</f>
        <v>15412</v>
      </c>
      <c r="D2516" s="5">
        <f>SUM(D2503:D2515)</f>
        <v>16399</v>
      </c>
      <c r="E2516" s="4"/>
    </row>
    <row r="2517" spans="1:5" x14ac:dyDescent="0.25">
      <c r="A2517" t="s">
        <v>12076</v>
      </c>
      <c r="B2517" t="s">
        <v>9668</v>
      </c>
      <c r="C2517" s="6">
        <v>150</v>
      </c>
      <c r="D2517" s="6">
        <v>50</v>
      </c>
      <c r="E2517" s="2" t="s">
        <v>12077</v>
      </c>
    </row>
    <row r="2518" spans="1:5" x14ac:dyDescent="0.25">
      <c r="A2518" t="s">
        <v>12078</v>
      </c>
      <c r="B2518" t="s">
        <v>9670</v>
      </c>
      <c r="C2518" s="6">
        <v>300</v>
      </c>
      <c r="D2518" s="6">
        <v>150</v>
      </c>
      <c r="E2518" s="2" t="s">
        <v>12079</v>
      </c>
    </row>
    <row r="2519" spans="1:5" x14ac:dyDescent="0.25">
      <c r="A2519" t="s">
        <v>12115</v>
      </c>
      <c r="B2519" t="s">
        <v>9749</v>
      </c>
      <c r="C2519" s="6">
        <v>1000</v>
      </c>
      <c r="D2519" s="6">
        <v>0</v>
      </c>
    </row>
    <row r="2520" spans="1:5" ht="30" x14ac:dyDescent="0.25">
      <c r="A2520" t="s">
        <v>12116</v>
      </c>
      <c r="B2520" t="s">
        <v>9751</v>
      </c>
      <c r="C2520" s="6">
        <v>20000</v>
      </c>
      <c r="D2520" s="6">
        <v>18900</v>
      </c>
      <c r="E2520" s="2" t="s">
        <v>12117</v>
      </c>
    </row>
    <row r="2521" spans="1:5" x14ac:dyDescent="0.25">
      <c r="A2521" t="s">
        <v>12118</v>
      </c>
      <c r="B2521" t="s">
        <v>9754</v>
      </c>
      <c r="C2521" s="6">
        <v>1240</v>
      </c>
      <c r="D2521" s="6">
        <v>1172</v>
      </c>
    </row>
    <row r="2522" spans="1:5" x14ac:dyDescent="0.25">
      <c r="A2522" t="s">
        <v>12119</v>
      </c>
      <c r="B2522" t="s">
        <v>9756</v>
      </c>
      <c r="C2522" s="6">
        <v>290</v>
      </c>
      <c r="D2522" s="6">
        <v>274</v>
      </c>
    </row>
    <row r="2523" spans="1:5" s="3" customFormat="1" x14ac:dyDescent="0.25">
      <c r="A2523" s="3" t="s">
        <v>22024</v>
      </c>
      <c r="C2523" s="5">
        <f>SUM(C2517:C2522)</f>
        <v>22980</v>
      </c>
      <c r="D2523" s="5">
        <f>SUM(D2517:D2522)</f>
        <v>20546</v>
      </c>
      <c r="E2523" s="4"/>
    </row>
    <row r="2524" spans="1:5" x14ac:dyDescent="0.25">
      <c r="A2524" t="s">
        <v>12124</v>
      </c>
      <c r="B2524" t="s">
        <v>9766</v>
      </c>
      <c r="C2524" s="6">
        <v>200</v>
      </c>
      <c r="D2524" s="6">
        <v>200</v>
      </c>
    </row>
    <row r="2525" spans="1:5" x14ac:dyDescent="0.25">
      <c r="A2525" t="s">
        <v>12137</v>
      </c>
      <c r="B2525" t="s">
        <v>9792</v>
      </c>
      <c r="C2525" s="6">
        <v>4000</v>
      </c>
      <c r="D2525" s="6">
        <v>4000</v>
      </c>
      <c r="E2525"/>
    </row>
    <row r="2526" spans="1:5" x14ac:dyDescent="0.25">
      <c r="A2526" t="s">
        <v>12144</v>
      </c>
      <c r="B2526" t="s">
        <v>9811</v>
      </c>
      <c r="C2526" s="6">
        <v>244</v>
      </c>
      <c r="D2526" s="6">
        <v>244</v>
      </c>
      <c r="E2526"/>
    </row>
    <row r="2527" spans="1:5" x14ac:dyDescent="0.25">
      <c r="A2527" t="s">
        <v>12154</v>
      </c>
      <c r="B2527" t="s">
        <v>9831</v>
      </c>
      <c r="C2527" s="6">
        <v>1000</v>
      </c>
      <c r="D2527" s="6">
        <v>0</v>
      </c>
      <c r="E2527"/>
    </row>
    <row r="2528" spans="1:5" x14ac:dyDescent="0.25">
      <c r="A2528" t="s">
        <v>12155</v>
      </c>
      <c r="B2528" t="s">
        <v>9833</v>
      </c>
      <c r="C2528" s="6">
        <v>11000</v>
      </c>
      <c r="D2528" s="6">
        <v>11000</v>
      </c>
      <c r="E2528"/>
    </row>
    <row r="2529" spans="1:5" x14ac:dyDescent="0.25">
      <c r="A2529" t="s">
        <v>12156</v>
      </c>
      <c r="B2529" t="s">
        <v>9836</v>
      </c>
      <c r="C2529" s="6">
        <v>842</v>
      </c>
      <c r="D2529" s="6">
        <v>842</v>
      </c>
      <c r="E2529"/>
    </row>
    <row r="2530" spans="1:5" s="3" customFormat="1" x14ac:dyDescent="0.25">
      <c r="A2530" s="3" t="s">
        <v>22026</v>
      </c>
      <c r="C2530" s="5">
        <f>SUM(C2524:C2529)</f>
        <v>17286</v>
      </c>
      <c r="D2530" s="5">
        <f>SUM(D2524:D2529)</f>
        <v>16286</v>
      </c>
      <c r="E2530" s="4"/>
    </row>
    <row r="2531" spans="1:5" x14ac:dyDescent="0.25">
      <c r="A2531" t="s">
        <v>12160</v>
      </c>
      <c r="B2531" t="s">
        <v>1739</v>
      </c>
      <c r="C2531" s="6">
        <v>1000</v>
      </c>
      <c r="D2531" s="6">
        <v>1000</v>
      </c>
      <c r="E2531" s="2" t="s">
        <v>12161</v>
      </c>
    </row>
    <row r="2532" spans="1:5" x14ac:dyDescent="0.25">
      <c r="A2532" t="s">
        <v>12162</v>
      </c>
      <c r="B2532" t="s">
        <v>1742</v>
      </c>
      <c r="C2532" s="6">
        <v>750</v>
      </c>
      <c r="D2532" s="6">
        <v>750</v>
      </c>
      <c r="E2532" s="2" t="s">
        <v>12161</v>
      </c>
    </row>
    <row r="2533" spans="1:5" x14ac:dyDescent="0.25">
      <c r="A2533" t="s">
        <v>12163</v>
      </c>
      <c r="B2533" t="s">
        <v>1744</v>
      </c>
      <c r="C2533" s="6">
        <v>300</v>
      </c>
      <c r="D2533" s="6">
        <v>300</v>
      </c>
      <c r="E2533" s="2" t="s">
        <v>12161</v>
      </c>
    </row>
    <row r="2534" spans="1:5" x14ac:dyDescent="0.25">
      <c r="A2534" t="s">
        <v>12166</v>
      </c>
      <c r="B2534" t="s">
        <v>1752</v>
      </c>
      <c r="C2534" s="6">
        <v>1000</v>
      </c>
      <c r="D2534" s="6">
        <v>1000</v>
      </c>
      <c r="E2534" s="2" t="s">
        <v>12161</v>
      </c>
    </row>
    <row r="2535" spans="1:5" x14ac:dyDescent="0.25">
      <c r="A2535" t="s">
        <v>12168</v>
      </c>
      <c r="B2535" t="s">
        <v>1756</v>
      </c>
      <c r="C2535" s="6">
        <v>750</v>
      </c>
      <c r="D2535" s="6">
        <v>750</v>
      </c>
      <c r="E2535" s="2" t="s">
        <v>12161</v>
      </c>
    </row>
    <row r="2536" spans="1:5" x14ac:dyDescent="0.25">
      <c r="A2536" t="s">
        <v>12169</v>
      </c>
      <c r="B2536" t="s">
        <v>1758</v>
      </c>
      <c r="C2536" s="6">
        <v>200</v>
      </c>
      <c r="D2536" s="6">
        <v>200</v>
      </c>
      <c r="E2536" s="2" t="s">
        <v>12161</v>
      </c>
    </row>
    <row r="2537" spans="1:5" x14ac:dyDescent="0.25">
      <c r="A2537" t="s">
        <v>12184</v>
      </c>
      <c r="B2537" t="s">
        <v>1795</v>
      </c>
      <c r="C2537" s="6">
        <v>829</v>
      </c>
      <c r="D2537" s="6">
        <v>829</v>
      </c>
      <c r="E2537" s="2" t="s">
        <v>947</v>
      </c>
    </row>
    <row r="2538" spans="1:5" x14ac:dyDescent="0.25">
      <c r="A2538" t="s">
        <v>12189</v>
      </c>
      <c r="B2538" t="s">
        <v>1805</v>
      </c>
      <c r="C2538" s="6">
        <v>1000</v>
      </c>
      <c r="D2538" s="6">
        <v>1000</v>
      </c>
      <c r="E2538" s="2" t="s">
        <v>12161</v>
      </c>
    </row>
    <row r="2539" spans="1:5" x14ac:dyDescent="0.25">
      <c r="A2539" t="s">
        <v>12191</v>
      </c>
      <c r="B2539" t="s">
        <v>1812</v>
      </c>
      <c r="C2539" s="6">
        <v>81473</v>
      </c>
      <c r="D2539" s="6">
        <v>74688</v>
      </c>
    </row>
    <row r="2540" spans="1:5" x14ac:dyDescent="0.25">
      <c r="A2540" t="s">
        <v>12194</v>
      </c>
      <c r="B2540" t="s">
        <v>1818</v>
      </c>
      <c r="C2540" s="6">
        <v>1000</v>
      </c>
      <c r="D2540" s="6">
        <v>0</v>
      </c>
    </row>
    <row r="2541" spans="1:5" x14ac:dyDescent="0.25">
      <c r="A2541" t="s">
        <v>12196</v>
      </c>
      <c r="B2541" t="s">
        <v>1824</v>
      </c>
      <c r="C2541" s="6">
        <v>1181</v>
      </c>
      <c r="D2541" s="6">
        <v>1083</v>
      </c>
    </row>
    <row r="2542" spans="1:5" x14ac:dyDescent="0.25">
      <c r="A2542" t="s">
        <v>12197</v>
      </c>
      <c r="B2542" t="s">
        <v>1826</v>
      </c>
      <c r="C2542" s="6">
        <v>3055</v>
      </c>
      <c r="D2542" s="6">
        <v>2988</v>
      </c>
    </row>
    <row r="2543" spans="1:5" x14ac:dyDescent="0.25">
      <c r="A2543" t="s">
        <v>12198</v>
      </c>
      <c r="B2543" t="s">
        <v>1828</v>
      </c>
      <c r="C2543" s="6">
        <v>4185</v>
      </c>
      <c r="D2543" s="6">
        <v>5409</v>
      </c>
    </row>
    <row r="2544" spans="1:5" s="3" customFormat="1" x14ac:dyDescent="0.25">
      <c r="A2544" s="3" t="s">
        <v>21948</v>
      </c>
      <c r="C2544" s="5">
        <f>SUM(C2531:C2543)</f>
        <v>96723</v>
      </c>
      <c r="D2544" s="5">
        <f>SUM(D2531:D2543)</f>
        <v>89997</v>
      </c>
      <c r="E2544" s="4"/>
    </row>
    <row r="2545" spans="1:5" x14ac:dyDescent="0.25">
      <c r="A2545" t="s">
        <v>12201</v>
      </c>
      <c r="B2545" t="s">
        <v>2255</v>
      </c>
      <c r="C2545" s="6">
        <v>50</v>
      </c>
      <c r="D2545" s="6">
        <v>100</v>
      </c>
    </row>
    <row r="2546" spans="1:5" x14ac:dyDescent="0.25">
      <c r="A2546" t="s">
        <v>12211</v>
      </c>
      <c r="B2546" t="s">
        <v>2275</v>
      </c>
      <c r="C2546" s="6">
        <v>22000</v>
      </c>
      <c r="D2546" s="6">
        <v>7000</v>
      </c>
      <c r="E2546"/>
    </row>
    <row r="2547" spans="1:5" x14ac:dyDescent="0.25">
      <c r="A2547" t="s">
        <v>12226</v>
      </c>
      <c r="B2547" t="s">
        <v>2309</v>
      </c>
      <c r="C2547" s="6">
        <v>100</v>
      </c>
      <c r="D2547" s="6">
        <v>0</v>
      </c>
      <c r="E2547"/>
    </row>
    <row r="2548" spans="1:5" x14ac:dyDescent="0.25">
      <c r="A2548" t="s">
        <v>12235</v>
      </c>
      <c r="B2548" t="s">
        <v>2323</v>
      </c>
      <c r="C2548" s="6">
        <v>4000</v>
      </c>
      <c r="D2548" s="6">
        <v>4000</v>
      </c>
      <c r="E2548"/>
    </row>
    <row r="2549" spans="1:5" x14ac:dyDescent="0.25">
      <c r="A2549" t="s">
        <v>12236</v>
      </c>
      <c r="B2549" t="s">
        <v>2325</v>
      </c>
      <c r="C2549" s="6">
        <v>306</v>
      </c>
      <c r="D2549" s="6">
        <v>306</v>
      </c>
      <c r="E2549"/>
    </row>
    <row r="2550" spans="1:5" s="3" customFormat="1" x14ac:dyDescent="0.25">
      <c r="A2550" s="3" t="s">
        <v>21954</v>
      </c>
      <c r="C2550" s="5">
        <f>SUM(C2545:C2549)</f>
        <v>26456</v>
      </c>
      <c r="D2550" s="5">
        <f>SUM(D2545:D2549)</f>
        <v>11406</v>
      </c>
      <c r="E2550" s="4"/>
    </row>
    <row r="2551" spans="1:5" x14ac:dyDescent="0.25">
      <c r="A2551" t="s">
        <v>12240</v>
      </c>
      <c r="B2551" t="s">
        <v>2821</v>
      </c>
      <c r="C2551" s="6">
        <v>100</v>
      </c>
      <c r="D2551" s="6">
        <v>100</v>
      </c>
      <c r="E2551" s="2" t="s">
        <v>12241</v>
      </c>
    </row>
    <row r="2552" spans="1:5" x14ac:dyDescent="0.25">
      <c r="A2552" t="s">
        <v>12242</v>
      </c>
      <c r="B2552" t="s">
        <v>2865</v>
      </c>
      <c r="C2552" s="6">
        <v>1300</v>
      </c>
      <c r="D2552" s="6">
        <v>1300</v>
      </c>
      <c r="E2552" s="2" t="s">
        <v>12241</v>
      </c>
    </row>
    <row r="2553" spans="1:5" s="3" customFormat="1" x14ac:dyDescent="0.25">
      <c r="A2553" s="3" t="s">
        <v>21958</v>
      </c>
      <c r="C2553" s="5">
        <f>SUM(C2551:C2552)</f>
        <v>1400</v>
      </c>
      <c r="D2553" s="5">
        <f>SUM(D2551:D2552)</f>
        <v>1400</v>
      </c>
      <c r="E2553" s="4"/>
    </row>
    <row r="2554" spans="1:5" x14ac:dyDescent="0.25">
      <c r="A2554" t="s">
        <v>12243</v>
      </c>
      <c r="B2554" t="s">
        <v>3291</v>
      </c>
      <c r="C2554" s="6">
        <v>1000</v>
      </c>
      <c r="D2554" s="6">
        <v>1000</v>
      </c>
    </row>
    <row r="2555" spans="1:5" x14ac:dyDescent="0.25">
      <c r="A2555" t="s">
        <v>12275</v>
      </c>
      <c r="B2555" t="s">
        <v>3367</v>
      </c>
      <c r="C2555" s="6">
        <v>1000</v>
      </c>
      <c r="D2555" s="6">
        <v>500</v>
      </c>
    </row>
    <row r="2556" spans="1:5" s="28" customFormat="1" x14ac:dyDescent="0.25">
      <c r="A2556" s="28" t="s">
        <v>21964</v>
      </c>
      <c r="C2556" s="34">
        <f>SUM(C2554:C2555)</f>
        <v>2000</v>
      </c>
      <c r="D2556" s="34">
        <f>SUM(D2554:D2555)</f>
        <v>1500</v>
      </c>
      <c r="E2556" s="32"/>
    </row>
    <row r="2557" spans="1:5" x14ac:dyDescent="0.25">
      <c r="A2557" t="s">
        <v>12285</v>
      </c>
      <c r="B2557" t="s">
        <v>3426</v>
      </c>
      <c r="C2557" s="6">
        <v>300</v>
      </c>
      <c r="D2557" s="6">
        <v>300</v>
      </c>
      <c r="E2557"/>
    </row>
    <row r="2558" spans="1:5" x14ac:dyDescent="0.25">
      <c r="A2558" t="s">
        <v>12288</v>
      </c>
      <c r="B2558" t="s">
        <v>3432</v>
      </c>
      <c r="C2558" s="6">
        <v>1500</v>
      </c>
      <c r="D2558" s="6">
        <v>500</v>
      </c>
      <c r="E2558"/>
    </row>
    <row r="2559" spans="1:5" x14ac:dyDescent="0.25">
      <c r="A2559" t="s">
        <v>12297</v>
      </c>
      <c r="B2559" t="s">
        <v>3454</v>
      </c>
      <c r="C2559" s="6">
        <v>583</v>
      </c>
      <c r="D2559" s="6">
        <v>583</v>
      </c>
      <c r="E2559"/>
    </row>
    <row r="2560" spans="1:5" s="28" customFormat="1" x14ac:dyDescent="0.25">
      <c r="A2560" s="28" t="s">
        <v>21966</v>
      </c>
      <c r="C2560" s="34">
        <f>SUM(C2557:C2559)</f>
        <v>2383</v>
      </c>
      <c r="D2560" s="34">
        <f>SUM(D2557:D2559)</f>
        <v>1383</v>
      </c>
      <c r="E2560" s="32"/>
    </row>
    <row r="2561" spans="1:5" ht="30" x14ac:dyDescent="0.25">
      <c r="A2561" t="s">
        <v>12324</v>
      </c>
      <c r="B2561" t="s">
        <v>3620</v>
      </c>
      <c r="C2561" s="6">
        <v>3550</v>
      </c>
      <c r="D2561" s="6">
        <v>3550</v>
      </c>
      <c r="E2561" s="2" t="s">
        <v>12325</v>
      </c>
    </row>
    <row r="2562" spans="1:5" x14ac:dyDescent="0.25">
      <c r="A2562" t="s">
        <v>12326</v>
      </c>
      <c r="B2562" t="s">
        <v>3623</v>
      </c>
      <c r="C2562" s="6">
        <v>100</v>
      </c>
      <c r="D2562" s="6">
        <v>100</v>
      </c>
    </row>
    <row r="2563" spans="1:5" ht="45" x14ac:dyDescent="0.25">
      <c r="A2563" t="s">
        <v>12346</v>
      </c>
      <c r="B2563" t="s">
        <v>3664</v>
      </c>
      <c r="C2563" s="6">
        <v>62425</v>
      </c>
      <c r="D2563" s="6">
        <v>64125</v>
      </c>
      <c r="E2563" s="2" t="s">
        <v>12347</v>
      </c>
    </row>
    <row r="2564" spans="1:5" ht="30" x14ac:dyDescent="0.25">
      <c r="A2564" t="s">
        <v>12349</v>
      </c>
      <c r="B2564" t="s">
        <v>3670</v>
      </c>
      <c r="C2564" s="6">
        <v>16985</v>
      </c>
      <c r="D2564" s="6">
        <v>16985</v>
      </c>
      <c r="E2564" s="2" t="s">
        <v>12350</v>
      </c>
    </row>
    <row r="2565" spans="1:5" x14ac:dyDescent="0.25">
      <c r="A2565" t="s">
        <v>12351</v>
      </c>
      <c r="B2565" t="s">
        <v>3673</v>
      </c>
      <c r="C2565" s="6">
        <v>357</v>
      </c>
      <c r="D2565" s="6">
        <v>196</v>
      </c>
      <c r="E2565" s="2" t="s">
        <v>947</v>
      </c>
    </row>
    <row r="2566" spans="1:5" ht="45" x14ac:dyDescent="0.25">
      <c r="A2566" t="s">
        <v>12352</v>
      </c>
      <c r="B2566" t="s">
        <v>3676</v>
      </c>
      <c r="C2566" s="6">
        <v>43865</v>
      </c>
      <c r="D2566" s="6">
        <v>43865</v>
      </c>
      <c r="E2566" s="2" t="s">
        <v>12353</v>
      </c>
    </row>
    <row r="2567" spans="1:5" ht="30" x14ac:dyDescent="0.25">
      <c r="A2567" t="s">
        <v>12354</v>
      </c>
      <c r="B2567" t="s">
        <v>3678</v>
      </c>
      <c r="C2567" s="6">
        <v>3500</v>
      </c>
      <c r="D2567" s="6">
        <v>28500</v>
      </c>
      <c r="E2567" s="2" t="s">
        <v>12355</v>
      </c>
    </row>
    <row r="2568" spans="1:5" x14ac:dyDescent="0.25">
      <c r="A2568" t="s">
        <v>12356</v>
      </c>
      <c r="B2568" t="s">
        <v>3680</v>
      </c>
      <c r="C2568" s="6">
        <v>0</v>
      </c>
      <c r="D2568" s="6">
        <v>7366</v>
      </c>
      <c r="E2568" s="2" t="s">
        <v>12357</v>
      </c>
    </row>
    <row r="2569" spans="1:5" x14ac:dyDescent="0.25">
      <c r="A2569" t="s">
        <v>12359</v>
      </c>
      <c r="B2569" t="s">
        <v>3685</v>
      </c>
      <c r="C2569" s="6">
        <v>3000</v>
      </c>
      <c r="D2569" s="6">
        <v>3000</v>
      </c>
      <c r="E2569" s="2" t="s">
        <v>12360</v>
      </c>
    </row>
    <row r="2570" spans="1:5" x14ac:dyDescent="0.25">
      <c r="A2570" t="s">
        <v>12363</v>
      </c>
      <c r="B2570" t="s">
        <v>3693</v>
      </c>
      <c r="C2570" s="6">
        <v>20135</v>
      </c>
      <c r="D2570" s="6">
        <v>48013</v>
      </c>
    </row>
    <row r="2571" spans="1:5" x14ac:dyDescent="0.25">
      <c r="A2571" t="s">
        <v>12365</v>
      </c>
      <c r="B2571" t="s">
        <v>3697</v>
      </c>
      <c r="C2571" s="6">
        <v>1500</v>
      </c>
      <c r="D2571" s="6">
        <v>0</v>
      </c>
    </row>
    <row r="2572" spans="1:5" x14ac:dyDescent="0.25">
      <c r="A2572" t="s">
        <v>12366</v>
      </c>
      <c r="B2572" t="s">
        <v>3699</v>
      </c>
      <c r="C2572" s="6">
        <v>18680</v>
      </c>
      <c r="D2572" s="6">
        <v>23712</v>
      </c>
    </row>
    <row r="2573" spans="1:5" x14ac:dyDescent="0.25">
      <c r="A2573" t="s">
        <v>12367</v>
      </c>
      <c r="B2573" t="s">
        <v>3701</v>
      </c>
      <c r="C2573" s="6">
        <v>1721</v>
      </c>
      <c r="D2573" s="6">
        <v>2510</v>
      </c>
    </row>
    <row r="2574" spans="1:5" x14ac:dyDescent="0.25">
      <c r="A2574" t="s">
        <v>12368</v>
      </c>
      <c r="B2574" t="s">
        <v>3703</v>
      </c>
      <c r="C2574" s="6">
        <v>755</v>
      </c>
      <c r="D2574" s="6">
        <v>1921</v>
      </c>
    </row>
    <row r="2575" spans="1:5" x14ac:dyDescent="0.25">
      <c r="A2575" t="s">
        <v>12369</v>
      </c>
      <c r="B2575" t="s">
        <v>3705</v>
      </c>
      <c r="C2575" s="6">
        <v>1887</v>
      </c>
      <c r="D2575" s="6">
        <v>3850</v>
      </c>
    </row>
    <row r="2576" spans="1:5" ht="30" x14ac:dyDescent="0.25">
      <c r="A2576" t="s">
        <v>12370</v>
      </c>
      <c r="B2576" t="s">
        <v>3709</v>
      </c>
      <c r="C2576" s="6">
        <v>0</v>
      </c>
      <c r="D2576" s="6">
        <v>95186</v>
      </c>
      <c r="E2576" s="2" t="s">
        <v>12371</v>
      </c>
    </row>
    <row r="2577" spans="1:5" s="3" customFormat="1" x14ac:dyDescent="0.25">
      <c r="A2577" s="3" t="s">
        <v>21968</v>
      </c>
      <c r="C2577" s="5">
        <f>SUM(C2561:C2576)</f>
        <v>178460</v>
      </c>
      <c r="D2577" s="5">
        <f>SUM(D2561:D2576)</f>
        <v>342879</v>
      </c>
      <c r="E2577" s="4"/>
    </row>
    <row r="2578" spans="1:5" x14ac:dyDescent="0.25">
      <c r="A2578" t="s">
        <v>12372</v>
      </c>
      <c r="B2578" t="s">
        <v>3973</v>
      </c>
      <c r="C2578" s="6">
        <v>6500</v>
      </c>
      <c r="D2578" s="6">
        <v>6500</v>
      </c>
      <c r="E2578" s="2" t="s">
        <v>12373</v>
      </c>
    </row>
    <row r="2579" spans="1:5" x14ac:dyDescent="0.25">
      <c r="A2579" t="s">
        <v>12374</v>
      </c>
      <c r="B2579" t="s">
        <v>3976</v>
      </c>
      <c r="C2579" s="6">
        <v>250</v>
      </c>
      <c r="D2579" s="6">
        <v>250</v>
      </c>
    </row>
    <row r="2580" spans="1:5" x14ac:dyDescent="0.25">
      <c r="A2580" t="s">
        <v>12375</v>
      </c>
      <c r="B2580" t="s">
        <v>3978</v>
      </c>
      <c r="C2580" s="6">
        <v>3800</v>
      </c>
      <c r="D2580" s="6">
        <v>2000</v>
      </c>
      <c r="E2580" s="2" t="s">
        <v>12376</v>
      </c>
    </row>
    <row r="2581" spans="1:5" ht="30" x14ac:dyDescent="0.25">
      <c r="A2581" t="s">
        <v>12377</v>
      </c>
      <c r="B2581" t="s">
        <v>3981</v>
      </c>
      <c r="C2581" s="6">
        <v>250</v>
      </c>
      <c r="D2581" s="6">
        <v>250</v>
      </c>
      <c r="E2581" s="2" t="s">
        <v>12378</v>
      </c>
    </row>
    <row r="2582" spans="1:5" x14ac:dyDescent="0.25">
      <c r="A2582" t="s">
        <v>12385</v>
      </c>
      <c r="B2582" t="s">
        <v>4001</v>
      </c>
      <c r="C2582" s="6">
        <v>800</v>
      </c>
      <c r="D2582" s="6">
        <v>800</v>
      </c>
      <c r="E2582" s="2" t="s">
        <v>12386</v>
      </c>
    </row>
    <row r="2583" spans="1:5" ht="30" x14ac:dyDescent="0.25">
      <c r="A2583" t="s">
        <v>12392</v>
      </c>
      <c r="B2583" t="s">
        <v>4015</v>
      </c>
      <c r="C2583" s="6">
        <v>0</v>
      </c>
      <c r="D2583" s="6">
        <v>50</v>
      </c>
      <c r="E2583" s="2" t="s">
        <v>12393</v>
      </c>
    </row>
    <row r="2584" spans="1:5" x14ac:dyDescent="0.25">
      <c r="A2584" t="s">
        <v>12398</v>
      </c>
      <c r="B2584" t="s">
        <v>4029</v>
      </c>
      <c r="C2584" s="6">
        <v>1700</v>
      </c>
      <c r="D2584" s="6">
        <v>1700</v>
      </c>
      <c r="E2584" s="2" t="s">
        <v>12399</v>
      </c>
    </row>
    <row r="2585" spans="1:5" ht="45" x14ac:dyDescent="0.25">
      <c r="A2585" t="s">
        <v>12401</v>
      </c>
      <c r="B2585" t="s">
        <v>4034</v>
      </c>
      <c r="C2585" s="6">
        <v>2700</v>
      </c>
      <c r="D2585" s="6">
        <v>2057</v>
      </c>
      <c r="E2585" s="2" t="s">
        <v>12402</v>
      </c>
    </row>
    <row r="2586" spans="1:5" ht="60" x14ac:dyDescent="0.25">
      <c r="A2586" t="s">
        <v>12403</v>
      </c>
      <c r="B2586" t="s">
        <v>4037</v>
      </c>
      <c r="C2586" s="6">
        <v>574</v>
      </c>
      <c r="D2586" s="6">
        <v>842</v>
      </c>
      <c r="E2586" s="2" t="s">
        <v>12404</v>
      </c>
    </row>
    <row r="2587" spans="1:5" ht="30" x14ac:dyDescent="0.25">
      <c r="A2587" t="s">
        <v>12408</v>
      </c>
      <c r="B2587" t="s">
        <v>4047</v>
      </c>
      <c r="C2587" s="6">
        <v>1700</v>
      </c>
      <c r="D2587" s="6">
        <v>1000</v>
      </c>
      <c r="E2587" s="2" t="s">
        <v>12409</v>
      </c>
    </row>
    <row r="2588" spans="1:5" x14ac:dyDescent="0.25">
      <c r="A2588" t="s">
        <v>12414</v>
      </c>
      <c r="B2588" t="s">
        <v>4059</v>
      </c>
      <c r="C2588" s="6">
        <v>50857</v>
      </c>
      <c r="D2588" s="6">
        <v>53400</v>
      </c>
    </row>
    <row r="2589" spans="1:5" x14ac:dyDescent="0.25">
      <c r="A2589" t="s">
        <v>12416</v>
      </c>
      <c r="B2589" t="s">
        <v>4063</v>
      </c>
      <c r="C2589" s="6">
        <v>2500</v>
      </c>
      <c r="D2589" s="6">
        <v>0</v>
      </c>
    </row>
    <row r="2590" spans="1:5" ht="30" x14ac:dyDescent="0.25">
      <c r="A2590" t="s">
        <v>12417</v>
      </c>
      <c r="B2590" t="s">
        <v>4066</v>
      </c>
      <c r="C2590" s="6">
        <v>34000</v>
      </c>
      <c r="D2590" s="6">
        <v>44000</v>
      </c>
      <c r="E2590" s="2" t="s">
        <v>12418</v>
      </c>
    </row>
    <row r="2591" spans="1:5" x14ac:dyDescent="0.25">
      <c r="A2591" t="s">
        <v>12419</v>
      </c>
      <c r="B2591" t="s">
        <v>4069</v>
      </c>
      <c r="C2591" s="6">
        <v>3338</v>
      </c>
      <c r="D2591" s="6">
        <v>4140</v>
      </c>
    </row>
    <row r="2592" spans="1:5" x14ac:dyDescent="0.25">
      <c r="A2592" t="s">
        <v>12420</v>
      </c>
      <c r="B2592" t="s">
        <v>4071</v>
      </c>
      <c r="C2592" s="6">
        <v>1907</v>
      </c>
      <c r="D2592" s="6">
        <v>2136</v>
      </c>
    </row>
    <row r="2593" spans="1:6" x14ac:dyDescent="0.25">
      <c r="A2593" t="s">
        <v>12421</v>
      </c>
      <c r="B2593" t="s">
        <v>4073</v>
      </c>
      <c r="C2593" s="6">
        <v>15180</v>
      </c>
      <c r="D2593" s="6">
        <v>15195</v>
      </c>
    </row>
    <row r="2594" spans="1:6" s="3" customFormat="1" x14ac:dyDescent="0.25">
      <c r="A2594" s="3" t="s">
        <v>21972</v>
      </c>
      <c r="C2594" s="5">
        <f>SUM(C2578:C2593)</f>
        <v>126056</v>
      </c>
      <c r="D2594" s="5">
        <f>SUM(D2578:D2593)</f>
        <v>134320</v>
      </c>
      <c r="E2594" s="4"/>
    </row>
    <row r="2595" spans="1:6" x14ac:dyDescent="0.25">
      <c r="A2595" t="s">
        <v>12423</v>
      </c>
      <c r="B2595" t="s">
        <v>9970</v>
      </c>
      <c r="C2595" s="6">
        <v>27450</v>
      </c>
      <c r="D2595" s="6">
        <v>27450</v>
      </c>
    </row>
    <row r="2596" spans="1:6" ht="30" x14ac:dyDescent="0.25">
      <c r="A2596" t="s">
        <v>12424</v>
      </c>
      <c r="B2596" t="s">
        <v>9972</v>
      </c>
      <c r="C2596" s="6">
        <v>75</v>
      </c>
      <c r="D2596" s="6">
        <v>100</v>
      </c>
      <c r="E2596" s="2" t="s">
        <v>12425</v>
      </c>
    </row>
    <row r="2597" spans="1:6" x14ac:dyDescent="0.25">
      <c r="A2597" t="s">
        <v>12434</v>
      </c>
      <c r="B2597" t="s">
        <v>9990</v>
      </c>
      <c r="C2597" s="6">
        <v>178250</v>
      </c>
      <c r="D2597" s="6">
        <v>138250</v>
      </c>
      <c r="E2597" s="2" t="s">
        <v>12435</v>
      </c>
    </row>
    <row r="2598" spans="1:6" x14ac:dyDescent="0.25">
      <c r="A2598" t="s">
        <v>12436</v>
      </c>
      <c r="B2598" t="s">
        <v>9992</v>
      </c>
      <c r="C2598" s="6">
        <v>2080750</v>
      </c>
      <c r="D2598" s="6">
        <v>2055750</v>
      </c>
      <c r="E2598" s="2" t="s">
        <v>12437</v>
      </c>
    </row>
    <row r="2599" spans="1:6" x14ac:dyDescent="0.25">
      <c r="A2599" t="s">
        <v>12442</v>
      </c>
      <c r="B2599" t="s">
        <v>9998</v>
      </c>
      <c r="C2599" s="6">
        <v>75000</v>
      </c>
      <c r="D2599" s="6">
        <v>100000</v>
      </c>
      <c r="E2599" s="2" t="s">
        <v>12437</v>
      </c>
    </row>
    <row r="2600" spans="1:6" ht="30" x14ac:dyDescent="0.25">
      <c r="A2600" t="s">
        <v>12445</v>
      </c>
      <c r="B2600" t="s">
        <v>10004</v>
      </c>
      <c r="C2600" s="6">
        <v>1000</v>
      </c>
      <c r="D2600" s="6">
        <v>41000</v>
      </c>
      <c r="E2600" s="2" t="s">
        <v>12446</v>
      </c>
    </row>
    <row r="2601" spans="1:6" ht="30" x14ac:dyDescent="0.25">
      <c r="A2601" t="s">
        <v>12455</v>
      </c>
      <c r="B2601" t="s">
        <v>10022</v>
      </c>
      <c r="C2601" s="6">
        <v>500</v>
      </c>
      <c r="D2601" s="6">
        <v>750</v>
      </c>
      <c r="E2601" s="2" t="s">
        <v>12456</v>
      </c>
    </row>
    <row r="2602" spans="1:6" x14ac:dyDescent="0.25">
      <c r="A2602" t="s">
        <v>12459</v>
      </c>
      <c r="B2602" t="s">
        <v>10028</v>
      </c>
      <c r="C2602" s="6">
        <v>41686</v>
      </c>
      <c r="D2602" s="6">
        <v>48048</v>
      </c>
    </row>
    <row r="2603" spans="1:6" x14ac:dyDescent="0.25">
      <c r="A2603" t="s">
        <v>12460</v>
      </c>
      <c r="B2603" t="s">
        <v>10030</v>
      </c>
      <c r="C2603" s="6">
        <v>55977</v>
      </c>
      <c r="D2603" s="6">
        <v>65520</v>
      </c>
    </row>
    <row r="2604" spans="1:6" x14ac:dyDescent="0.25">
      <c r="A2604" t="s">
        <v>12462</v>
      </c>
      <c r="B2604" t="s">
        <v>10034</v>
      </c>
      <c r="C2604" s="6">
        <v>3420</v>
      </c>
      <c r="D2604" s="6">
        <v>0</v>
      </c>
    </row>
    <row r="2605" spans="1:6" x14ac:dyDescent="0.25">
      <c r="A2605" t="s">
        <v>12463</v>
      </c>
      <c r="B2605" t="s">
        <v>10036</v>
      </c>
      <c r="C2605" s="6">
        <v>30000</v>
      </c>
      <c r="D2605" s="6">
        <v>25000</v>
      </c>
      <c r="E2605" s="35" t="s">
        <v>22078</v>
      </c>
      <c r="F2605" t="s">
        <v>22077</v>
      </c>
    </row>
    <row r="2606" spans="1:6" x14ac:dyDescent="0.25">
      <c r="A2606" t="s">
        <v>12464</v>
      </c>
      <c r="B2606" t="s">
        <v>10038</v>
      </c>
      <c r="C2606" s="6">
        <v>3711</v>
      </c>
      <c r="D2606" s="6">
        <v>3559</v>
      </c>
    </row>
    <row r="2607" spans="1:6" x14ac:dyDescent="0.25">
      <c r="A2607" t="s">
        <v>12465</v>
      </c>
      <c r="B2607" t="s">
        <v>10040</v>
      </c>
      <c r="C2607" s="6">
        <v>7325</v>
      </c>
      <c r="D2607" s="6">
        <v>9085</v>
      </c>
    </row>
    <row r="2608" spans="1:6" x14ac:dyDescent="0.25">
      <c r="A2608" t="s">
        <v>12466</v>
      </c>
      <c r="B2608" t="s">
        <v>10042</v>
      </c>
      <c r="C2608" s="6">
        <v>32063</v>
      </c>
      <c r="D2608" s="6">
        <v>23630</v>
      </c>
    </row>
    <row r="2609" spans="1:5" s="3" customFormat="1" x14ac:dyDescent="0.25">
      <c r="A2609" s="3" t="s">
        <v>22028</v>
      </c>
      <c r="C2609" s="5">
        <f>SUM(C2595:C2608)</f>
        <v>2537207</v>
      </c>
      <c r="D2609" s="5">
        <f>SUM(D2595:D2608)</f>
        <v>2538142</v>
      </c>
      <c r="E2609" s="4"/>
    </row>
    <row r="2610" spans="1:5" ht="30" x14ac:dyDescent="0.25">
      <c r="A2610" t="s">
        <v>12468</v>
      </c>
      <c r="B2610" t="s">
        <v>10048</v>
      </c>
      <c r="C2610" s="6">
        <v>65000</v>
      </c>
      <c r="D2610" s="6">
        <v>110000</v>
      </c>
      <c r="E2610" s="2" t="s">
        <v>12469</v>
      </c>
    </row>
    <row r="2611" spans="1:5" ht="30" x14ac:dyDescent="0.25">
      <c r="A2611" t="s">
        <v>12470</v>
      </c>
      <c r="B2611" t="s">
        <v>10050</v>
      </c>
      <c r="C2611" s="6">
        <v>2000</v>
      </c>
      <c r="D2611" s="6">
        <v>3000</v>
      </c>
      <c r="E2611" s="2" t="s">
        <v>12471</v>
      </c>
    </row>
    <row r="2612" spans="1:5" x14ac:dyDescent="0.25">
      <c r="A2612" t="s">
        <v>12472</v>
      </c>
      <c r="B2612" t="s">
        <v>10054</v>
      </c>
      <c r="C2612" s="6">
        <v>50000</v>
      </c>
      <c r="D2612" s="6">
        <v>55000</v>
      </c>
      <c r="E2612" s="2" t="s">
        <v>12473</v>
      </c>
    </row>
    <row r="2613" spans="1:5" s="3" customFormat="1" x14ac:dyDescent="0.25">
      <c r="A2613" s="3" t="s">
        <v>22029</v>
      </c>
      <c r="C2613" s="5">
        <f>SUM(C2610:C2612)</f>
        <v>117000</v>
      </c>
      <c r="D2613" s="5">
        <f>SUM(D2610:D2612)</f>
        <v>168000</v>
      </c>
      <c r="E2613" s="4"/>
    </row>
    <row r="2614" spans="1:5" ht="30" x14ac:dyDescent="0.25">
      <c r="A2614" t="s">
        <v>12514</v>
      </c>
      <c r="B2614" t="s">
        <v>10208</v>
      </c>
      <c r="C2614" s="6">
        <v>250</v>
      </c>
      <c r="D2614" s="6">
        <v>250</v>
      </c>
      <c r="E2614" s="2" t="s">
        <v>12515</v>
      </c>
    </row>
    <row r="2615" spans="1:5" s="3" customFormat="1" x14ac:dyDescent="0.25">
      <c r="A2615" s="3" t="s">
        <v>22031</v>
      </c>
      <c r="C2615" s="5">
        <f>SUM(C2614)</f>
        <v>250</v>
      </c>
      <c r="D2615" s="5">
        <f>SUM(D2614)</f>
        <v>250</v>
      </c>
      <c r="E2615" s="4"/>
    </row>
    <row r="2616" spans="1:5" x14ac:dyDescent="0.25">
      <c r="A2616" t="s">
        <v>12616</v>
      </c>
      <c r="B2616" t="s">
        <v>11113</v>
      </c>
      <c r="C2616" s="6">
        <v>5250</v>
      </c>
      <c r="D2616" s="6">
        <v>0</v>
      </c>
    </row>
    <row r="2617" spans="1:5" x14ac:dyDescent="0.25">
      <c r="A2617" t="s">
        <v>12617</v>
      </c>
      <c r="B2617" t="s">
        <v>11116</v>
      </c>
      <c r="C2617" s="6">
        <v>100</v>
      </c>
      <c r="D2617" s="6">
        <v>0</v>
      </c>
    </row>
    <row r="2618" spans="1:5" x14ac:dyDescent="0.25">
      <c r="A2618" t="s">
        <v>12621</v>
      </c>
      <c r="B2618" t="s">
        <v>11125</v>
      </c>
      <c r="C2618" s="6">
        <v>150</v>
      </c>
      <c r="D2618" s="6">
        <v>0</v>
      </c>
    </row>
    <row r="2619" spans="1:5" x14ac:dyDescent="0.25">
      <c r="A2619" t="s">
        <v>12624</v>
      </c>
      <c r="B2619" t="s">
        <v>11133</v>
      </c>
      <c r="C2619" s="6">
        <v>250</v>
      </c>
      <c r="D2619" s="6">
        <v>0</v>
      </c>
    </row>
    <row r="2620" spans="1:5" x14ac:dyDescent="0.25">
      <c r="A2620" t="s">
        <v>12625</v>
      </c>
      <c r="B2620" t="s">
        <v>11136</v>
      </c>
      <c r="C2620" s="6">
        <v>250</v>
      </c>
      <c r="D2620" s="6">
        <v>0</v>
      </c>
    </row>
    <row r="2621" spans="1:5" x14ac:dyDescent="0.25">
      <c r="A2621" t="s">
        <v>12654</v>
      </c>
      <c r="B2621" t="s">
        <v>11188</v>
      </c>
      <c r="C2621" s="6">
        <v>5225</v>
      </c>
      <c r="D2621" s="6">
        <v>0</v>
      </c>
    </row>
    <row r="2622" spans="1:5" x14ac:dyDescent="0.25">
      <c r="A2622" t="s">
        <v>12658</v>
      </c>
      <c r="B2622" t="s">
        <v>11196</v>
      </c>
      <c r="C2622" s="6">
        <v>1000</v>
      </c>
      <c r="D2622" s="6">
        <v>0</v>
      </c>
    </row>
    <row r="2623" spans="1:5" x14ac:dyDescent="0.25">
      <c r="A2623" t="s">
        <v>12660</v>
      </c>
      <c r="B2623" t="s">
        <v>11200</v>
      </c>
      <c r="C2623" s="6">
        <v>400</v>
      </c>
      <c r="D2623" s="6">
        <v>0</v>
      </c>
    </row>
    <row r="2624" spans="1:5" s="3" customFormat="1" x14ac:dyDescent="0.25">
      <c r="A2624" s="3" t="s">
        <v>22004</v>
      </c>
      <c r="C2624" s="5">
        <f>SUM(C2616:C2623)</f>
        <v>12625</v>
      </c>
      <c r="D2624" s="5">
        <f>SUM(D2616:D2623)</f>
        <v>0</v>
      </c>
      <c r="E2624" s="4"/>
    </row>
    <row r="2625" spans="1:5" x14ac:dyDescent="0.25">
      <c r="A2625" t="s">
        <v>12666</v>
      </c>
      <c r="B2625" t="s">
        <v>11110</v>
      </c>
      <c r="C2625" s="6">
        <v>500</v>
      </c>
      <c r="D2625" s="6">
        <v>0</v>
      </c>
      <c r="E2625"/>
    </row>
    <row r="2626" spans="1:5" x14ac:dyDescent="0.25">
      <c r="A2626" t="s">
        <v>12667</v>
      </c>
      <c r="B2626" t="s">
        <v>11113</v>
      </c>
      <c r="C2626" s="6">
        <v>49000</v>
      </c>
      <c r="D2626" s="6">
        <v>0</v>
      </c>
      <c r="E2626"/>
    </row>
    <row r="2627" spans="1:5" x14ac:dyDescent="0.25">
      <c r="A2627" t="s">
        <v>12668</v>
      </c>
      <c r="B2627" t="s">
        <v>11116</v>
      </c>
      <c r="C2627" s="6">
        <v>1500</v>
      </c>
      <c r="D2627" s="6">
        <v>0</v>
      </c>
      <c r="E2627"/>
    </row>
    <row r="2628" spans="1:5" x14ac:dyDescent="0.25">
      <c r="A2628" t="s">
        <v>12672</v>
      </c>
      <c r="B2628" t="s">
        <v>11125</v>
      </c>
      <c r="C2628" s="6">
        <v>1500</v>
      </c>
      <c r="D2628" s="6">
        <v>0</v>
      </c>
      <c r="E2628"/>
    </row>
    <row r="2629" spans="1:5" x14ac:dyDescent="0.25">
      <c r="A2629" t="s">
        <v>12675</v>
      </c>
      <c r="B2629" t="s">
        <v>11133</v>
      </c>
      <c r="C2629" s="6">
        <v>450</v>
      </c>
      <c r="D2629" s="6">
        <v>0</v>
      </c>
      <c r="E2629"/>
    </row>
    <row r="2630" spans="1:5" x14ac:dyDescent="0.25">
      <c r="A2630" t="s">
        <v>12676</v>
      </c>
      <c r="B2630" t="s">
        <v>11136</v>
      </c>
      <c r="C2630" s="6">
        <v>250</v>
      </c>
      <c r="D2630" s="6">
        <v>0</v>
      </c>
      <c r="E2630"/>
    </row>
    <row r="2631" spans="1:5" x14ac:dyDescent="0.25">
      <c r="A2631" t="s">
        <v>12677</v>
      </c>
      <c r="B2631" t="s">
        <v>11138</v>
      </c>
      <c r="C2631" s="6">
        <v>800</v>
      </c>
      <c r="D2631" s="6">
        <v>0</v>
      </c>
      <c r="E2631"/>
    </row>
    <row r="2632" spans="1:5" x14ac:dyDescent="0.25">
      <c r="A2632" t="s">
        <v>12678</v>
      </c>
      <c r="B2632" t="s">
        <v>11140</v>
      </c>
      <c r="C2632" s="6">
        <v>3000</v>
      </c>
      <c r="D2632" s="6">
        <v>0</v>
      </c>
      <c r="E2632"/>
    </row>
    <row r="2633" spans="1:5" x14ac:dyDescent="0.25">
      <c r="A2633" t="s">
        <v>12682</v>
      </c>
      <c r="B2633" t="s">
        <v>11149</v>
      </c>
      <c r="C2633" s="6">
        <v>200</v>
      </c>
      <c r="D2633" s="6">
        <v>0</v>
      </c>
      <c r="E2633"/>
    </row>
    <row r="2634" spans="1:5" x14ac:dyDescent="0.25">
      <c r="A2634" t="s">
        <v>12692</v>
      </c>
      <c r="B2634" t="s">
        <v>11167</v>
      </c>
      <c r="C2634" s="6">
        <v>512</v>
      </c>
      <c r="D2634" s="6">
        <v>0</v>
      </c>
      <c r="E2634"/>
    </row>
    <row r="2635" spans="1:5" x14ac:dyDescent="0.25">
      <c r="A2635" t="s">
        <v>12696</v>
      </c>
      <c r="B2635" t="s">
        <v>11175</v>
      </c>
      <c r="C2635" s="6">
        <v>500</v>
      </c>
      <c r="D2635" s="6">
        <v>0</v>
      </c>
      <c r="E2635"/>
    </row>
    <row r="2636" spans="1:5" x14ac:dyDescent="0.25">
      <c r="A2636" t="s">
        <v>12697</v>
      </c>
      <c r="B2636" t="s">
        <v>11177</v>
      </c>
      <c r="C2636" s="6">
        <v>2000</v>
      </c>
      <c r="D2636" s="6">
        <v>0</v>
      </c>
      <c r="E2636"/>
    </row>
    <row r="2637" spans="1:5" x14ac:dyDescent="0.25">
      <c r="A2637" t="s">
        <v>12700</v>
      </c>
      <c r="B2637" t="s">
        <v>11184</v>
      </c>
      <c r="C2637" s="6">
        <v>175198</v>
      </c>
      <c r="D2637" s="6">
        <v>0</v>
      </c>
      <c r="E2637"/>
    </row>
    <row r="2638" spans="1:5" x14ac:dyDescent="0.25">
      <c r="A2638" t="s">
        <v>12701</v>
      </c>
      <c r="B2638" t="s">
        <v>11186</v>
      </c>
      <c r="C2638" s="6">
        <v>11115</v>
      </c>
      <c r="D2638" s="6">
        <v>0</v>
      </c>
      <c r="E2638"/>
    </row>
    <row r="2639" spans="1:5" x14ac:dyDescent="0.25">
      <c r="A2639" t="s">
        <v>12702</v>
      </c>
      <c r="B2639" t="s">
        <v>11188</v>
      </c>
      <c r="C2639" s="6">
        <v>12800</v>
      </c>
      <c r="D2639" s="6">
        <v>0</v>
      </c>
      <c r="E2639"/>
    </row>
    <row r="2640" spans="1:5" x14ac:dyDescent="0.25">
      <c r="A2640" t="s">
        <v>12704</v>
      </c>
      <c r="B2640" t="s">
        <v>11196</v>
      </c>
      <c r="C2640" s="6">
        <v>2000</v>
      </c>
      <c r="D2640" s="6">
        <v>0</v>
      </c>
      <c r="E2640"/>
    </row>
    <row r="2641" spans="1:5" x14ac:dyDescent="0.25">
      <c r="A2641" t="s">
        <v>12706</v>
      </c>
      <c r="B2641" t="s">
        <v>11200</v>
      </c>
      <c r="C2641" s="6">
        <v>4370</v>
      </c>
      <c r="D2641" s="6">
        <v>0</v>
      </c>
      <c r="E2641"/>
    </row>
    <row r="2642" spans="1:5" x14ac:dyDescent="0.25">
      <c r="A2642" t="s">
        <v>12707</v>
      </c>
      <c r="B2642" t="s">
        <v>11202</v>
      </c>
      <c r="C2642" s="6">
        <v>6570</v>
      </c>
      <c r="D2642" s="6">
        <v>0</v>
      </c>
    </row>
    <row r="2643" spans="1:5" x14ac:dyDescent="0.25">
      <c r="A2643" t="s">
        <v>12708</v>
      </c>
      <c r="B2643" t="s">
        <v>11204</v>
      </c>
      <c r="C2643" s="6">
        <v>15215</v>
      </c>
      <c r="D2643" s="6">
        <v>0</v>
      </c>
    </row>
    <row r="2644" spans="1:5" s="3" customFormat="1" x14ac:dyDescent="0.25">
      <c r="A2644" s="3" t="s">
        <v>22004</v>
      </c>
      <c r="C2644" s="5">
        <f>SUM(C2625:C2643)</f>
        <v>287480</v>
      </c>
      <c r="D2644" s="5">
        <f>SUM(D2625:D2643)</f>
        <v>0</v>
      </c>
      <c r="E2644" s="4"/>
    </row>
    <row r="2645" spans="1:5" x14ac:dyDescent="0.25">
      <c r="A2645" t="s">
        <v>12758</v>
      </c>
      <c r="B2645" t="s">
        <v>8438</v>
      </c>
      <c r="C2645" s="6">
        <v>1400</v>
      </c>
      <c r="D2645" s="6">
        <v>0</v>
      </c>
    </row>
    <row r="2646" spans="1:5" x14ac:dyDescent="0.25">
      <c r="A2646" t="s">
        <v>12773</v>
      </c>
      <c r="B2646" t="s">
        <v>8472</v>
      </c>
      <c r="C2646" s="6">
        <v>360</v>
      </c>
      <c r="D2646" s="6">
        <v>0</v>
      </c>
    </row>
    <row r="2647" spans="1:5" x14ac:dyDescent="0.25">
      <c r="A2647" t="s">
        <v>12787</v>
      </c>
      <c r="B2647" t="s">
        <v>8504</v>
      </c>
      <c r="C2647" s="6">
        <v>235</v>
      </c>
      <c r="D2647" s="6">
        <v>0</v>
      </c>
    </row>
    <row r="2648" spans="1:5" x14ac:dyDescent="0.25">
      <c r="A2648" t="s">
        <v>12793</v>
      </c>
      <c r="B2648" t="s">
        <v>8516</v>
      </c>
      <c r="C2648" s="6">
        <v>13440</v>
      </c>
      <c r="D2648" s="6">
        <v>0</v>
      </c>
    </row>
    <row r="2649" spans="1:5" x14ac:dyDescent="0.25">
      <c r="A2649" t="s">
        <v>12796</v>
      </c>
      <c r="B2649" t="s">
        <v>8526</v>
      </c>
      <c r="C2649" s="6">
        <v>150</v>
      </c>
      <c r="D2649" s="6">
        <v>0</v>
      </c>
    </row>
    <row r="2650" spans="1:5" x14ac:dyDescent="0.25">
      <c r="A2650" t="s">
        <v>12797</v>
      </c>
      <c r="B2650" t="s">
        <v>8528</v>
      </c>
      <c r="C2650" s="6">
        <v>1028</v>
      </c>
      <c r="D2650" s="6">
        <v>0</v>
      </c>
    </row>
    <row r="2651" spans="1:5" s="3" customFormat="1" x14ac:dyDescent="0.25">
      <c r="A2651" s="3" t="s">
        <v>22014</v>
      </c>
      <c r="C2651" s="5">
        <f>SUM(C2645:C2650)</f>
        <v>16613</v>
      </c>
      <c r="D2651" s="5">
        <f>SUM(D2645:D2650)</f>
        <v>0</v>
      </c>
      <c r="E2651" s="4"/>
    </row>
    <row r="2652" spans="1:5" x14ac:dyDescent="0.25">
      <c r="A2652" t="s">
        <v>12803</v>
      </c>
      <c r="B2652" t="s">
        <v>8438</v>
      </c>
      <c r="C2652" s="6">
        <v>11500</v>
      </c>
      <c r="D2652" s="6">
        <v>0</v>
      </c>
    </row>
    <row r="2653" spans="1:5" x14ac:dyDescent="0.25">
      <c r="A2653" t="s">
        <v>12818</v>
      </c>
      <c r="B2653" t="s">
        <v>8472</v>
      </c>
      <c r="C2653" s="6">
        <v>625</v>
      </c>
      <c r="D2653" s="6">
        <v>0</v>
      </c>
      <c r="E2653"/>
    </row>
    <row r="2654" spans="1:5" x14ac:dyDescent="0.25">
      <c r="A2654" t="s">
        <v>12821</v>
      </c>
      <c r="B2654" t="s">
        <v>8480</v>
      </c>
      <c r="C2654" s="6">
        <v>650</v>
      </c>
      <c r="D2654" s="6">
        <v>0</v>
      </c>
      <c r="E2654"/>
    </row>
    <row r="2655" spans="1:5" x14ac:dyDescent="0.25">
      <c r="A2655" t="s">
        <v>12836</v>
      </c>
      <c r="B2655" t="s">
        <v>8512</v>
      </c>
      <c r="C2655" s="6">
        <v>43617</v>
      </c>
      <c r="D2655" s="6">
        <v>0</v>
      </c>
      <c r="E2655"/>
    </row>
    <row r="2656" spans="1:5" x14ac:dyDescent="0.25">
      <c r="A2656" t="s">
        <v>12842</v>
      </c>
      <c r="B2656" t="s">
        <v>8528</v>
      </c>
      <c r="C2656" s="6">
        <v>632</v>
      </c>
      <c r="D2656" s="6">
        <v>0</v>
      </c>
      <c r="E2656"/>
    </row>
    <row r="2657" spans="1:5" x14ac:dyDescent="0.25">
      <c r="A2657" t="s">
        <v>12843</v>
      </c>
      <c r="B2657" t="s">
        <v>8530</v>
      </c>
      <c r="C2657" s="6">
        <v>1636</v>
      </c>
      <c r="D2657" s="6">
        <v>0</v>
      </c>
      <c r="E2657"/>
    </row>
    <row r="2658" spans="1:5" x14ac:dyDescent="0.25">
      <c r="A2658" t="s">
        <v>12844</v>
      </c>
      <c r="B2658" t="s">
        <v>8532</v>
      </c>
      <c r="C2658" s="6">
        <v>7031</v>
      </c>
      <c r="D2658" s="6">
        <v>0</v>
      </c>
      <c r="E2658"/>
    </row>
    <row r="2659" spans="1:5" s="3" customFormat="1" x14ac:dyDescent="0.25">
      <c r="A2659" s="3" t="s">
        <v>22014</v>
      </c>
      <c r="C2659" s="5">
        <f>SUM(C2652:C2658)</f>
        <v>65691</v>
      </c>
      <c r="D2659" s="5">
        <f>SUM(D2652:D2658)</f>
        <v>0</v>
      </c>
      <c r="E2659" s="4"/>
    </row>
    <row r="2660" spans="1:5" x14ac:dyDescent="0.25">
      <c r="A2660" t="s">
        <v>12987</v>
      </c>
      <c r="B2660" t="s">
        <v>9407</v>
      </c>
      <c r="C2660" s="6">
        <v>500</v>
      </c>
      <c r="D2660" s="6">
        <v>0</v>
      </c>
    </row>
    <row r="2661" spans="1:5" x14ac:dyDescent="0.25">
      <c r="A2661" t="s">
        <v>12988</v>
      </c>
      <c r="B2661" t="s">
        <v>9409</v>
      </c>
      <c r="C2661" s="6">
        <v>250</v>
      </c>
      <c r="D2661" s="6">
        <v>0</v>
      </c>
    </row>
    <row r="2662" spans="1:5" x14ac:dyDescent="0.25">
      <c r="A2662" t="s">
        <v>12992</v>
      </c>
      <c r="B2662" t="s">
        <v>9417</v>
      </c>
      <c r="C2662" s="6">
        <v>125</v>
      </c>
      <c r="D2662" s="6">
        <v>0</v>
      </c>
    </row>
    <row r="2663" spans="1:5" x14ac:dyDescent="0.25">
      <c r="A2663" t="s">
        <v>12995</v>
      </c>
      <c r="B2663" t="s">
        <v>9423</v>
      </c>
      <c r="C2663" s="6">
        <v>250</v>
      </c>
      <c r="D2663" s="6">
        <v>0</v>
      </c>
    </row>
    <row r="2664" spans="1:5" x14ac:dyDescent="0.25">
      <c r="A2664" t="s">
        <v>12998</v>
      </c>
      <c r="B2664" t="s">
        <v>9429</v>
      </c>
      <c r="C2664" s="6">
        <v>3000</v>
      </c>
      <c r="D2664" s="6">
        <v>0</v>
      </c>
    </row>
    <row r="2665" spans="1:5" x14ac:dyDescent="0.25">
      <c r="A2665" t="s">
        <v>13003</v>
      </c>
      <c r="B2665" t="s">
        <v>12000</v>
      </c>
      <c r="C2665" s="6">
        <v>37500</v>
      </c>
      <c r="D2665" s="6">
        <v>0</v>
      </c>
      <c r="E2665"/>
    </row>
    <row r="2666" spans="1:5" x14ac:dyDescent="0.25">
      <c r="A2666" t="s">
        <v>13006</v>
      </c>
      <c r="B2666" t="s">
        <v>9443</v>
      </c>
      <c r="C2666" s="6">
        <v>1500</v>
      </c>
      <c r="D2666" s="6">
        <v>0</v>
      </c>
      <c r="E2666"/>
    </row>
    <row r="2667" spans="1:5" x14ac:dyDescent="0.25">
      <c r="A2667" t="s">
        <v>13011</v>
      </c>
      <c r="B2667" t="s">
        <v>9453</v>
      </c>
      <c r="C2667" s="6">
        <v>277</v>
      </c>
      <c r="D2667" s="6">
        <v>0</v>
      </c>
      <c r="E2667"/>
    </row>
    <row r="2668" spans="1:5" x14ac:dyDescent="0.25">
      <c r="A2668" t="s">
        <v>13019</v>
      </c>
      <c r="B2668" t="s">
        <v>9468</v>
      </c>
      <c r="C2668" s="6">
        <v>44500</v>
      </c>
      <c r="D2668" s="6">
        <v>0</v>
      </c>
    </row>
    <row r="2669" spans="1:5" x14ac:dyDescent="0.25">
      <c r="A2669" t="s">
        <v>13021</v>
      </c>
      <c r="B2669" t="s">
        <v>9472</v>
      </c>
      <c r="C2669" s="6">
        <v>4000</v>
      </c>
      <c r="D2669" s="6">
        <v>0</v>
      </c>
    </row>
    <row r="2670" spans="1:5" x14ac:dyDescent="0.25">
      <c r="A2670" t="s">
        <v>13023</v>
      </c>
      <c r="B2670" t="s">
        <v>9476</v>
      </c>
      <c r="C2670" s="6">
        <v>645</v>
      </c>
      <c r="D2670" s="6">
        <v>0</v>
      </c>
    </row>
    <row r="2671" spans="1:5" x14ac:dyDescent="0.25">
      <c r="A2671" t="s">
        <v>13024</v>
      </c>
      <c r="B2671" t="s">
        <v>9478</v>
      </c>
      <c r="C2671" s="6">
        <v>1669</v>
      </c>
      <c r="D2671" s="6">
        <v>0</v>
      </c>
    </row>
    <row r="2672" spans="1:5" x14ac:dyDescent="0.25">
      <c r="A2672" t="s">
        <v>13025</v>
      </c>
      <c r="B2672" t="s">
        <v>9480</v>
      </c>
      <c r="C2672" s="6">
        <v>3815</v>
      </c>
      <c r="D2672" s="6">
        <v>0</v>
      </c>
    </row>
    <row r="2673" spans="1:5" s="3" customFormat="1" x14ac:dyDescent="0.25">
      <c r="A2673" s="3" t="s">
        <v>22021</v>
      </c>
      <c r="C2673" s="5">
        <f>SUM(C2660:C2672)</f>
        <v>98031</v>
      </c>
      <c r="D2673" s="5">
        <f>SUM(D2660:D2672)</f>
        <v>0</v>
      </c>
      <c r="E2673" s="4"/>
    </row>
    <row r="2674" spans="1:5" x14ac:dyDescent="0.25">
      <c r="A2674" t="s">
        <v>13029</v>
      </c>
      <c r="B2674" t="s">
        <v>10048</v>
      </c>
      <c r="C2674" s="6">
        <v>65000</v>
      </c>
      <c r="D2674" s="6">
        <v>0</v>
      </c>
    </row>
    <row r="2675" spans="1:5" x14ac:dyDescent="0.25">
      <c r="A2675" t="s">
        <v>13030</v>
      </c>
      <c r="B2675" t="s">
        <v>10050</v>
      </c>
      <c r="C2675" s="6">
        <v>30000</v>
      </c>
      <c r="D2675" s="6">
        <v>0</v>
      </c>
    </row>
    <row r="2676" spans="1:5" x14ac:dyDescent="0.25">
      <c r="A2676" t="s">
        <v>13031</v>
      </c>
      <c r="B2676" t="s">
        <v>10054</v>
      </c>
      <c r="C2676" s="6">
        <v>15000</v>
      </c>
      <c r="D2676" s="6">
        <v>0</v>
      </c>
    </row>
    <row r="2677" spans="1:5" s="3" customFormat="1" x14ac:dyDescent="0.25">
      <c r="A2677" s="3" t="s">
        <v>22029</v>
      </c>
      <c r="C2677" s="5">
        <f>SUM(C2674:C2676)</f>
        <v>110000</v>
      </c>
      <c r="D2677" s="5">
        <f>SUM(D2674:D2676)</f>
        <v>0</v>
      </c>
      <c r="E2677" s="4"/>
    </row>
    <row r="2678" spans="1:5" x14ac:dyDescent="0.25">
      <c r="A2678" t="s">
        <v>13102</v>
      </c>
      <c r="B2678" t="s">
        <v>4150</v>
      </c>
      <c r="C2678" s="6">
        <v>1000</v>
      </c>
      <c r="D2678" s="6">
        <v>1000</v>
      </c>
      <c r="E2678"/>
    </row>
    <row r="2679" spans="1:5" x14ac:dyDescent="0.25">
      <c r="A2679" t="s">
        <v>13106</v>
      </c>
      <c r="B2679" t="s">
        <v>4160</v>
      </c>
      <c r="C2679" s="6">
        <v>13380</v>
      </c>
      <c r="D2679" s="6">
        <v>14004</v>
      </c>
      <c r="E2679"/>
    </row>
    <row r="2680" spans="1:5" x14ac:dyDescent="0.25">
      <c r="A2680" t="s">
        <v>13113</v>
      </c>
      <c r="B2680" t="s">
        <v>4171</v>
      </c>
      <c r="C2680" s="6">
        <v>1024</v>
      </c>
      <c r="D2680" s="6">
        <v>1071</v>
      </c>
      <c r="E2680"/>
    </row>
    <row r="2681" spans="1:5" s="3" customFormat="1" x14ac:dyDescent="0.25">
      <c r="A2681" s="3" t="s">
        <v>21973</v>
      </c>
      <c r="C2681" s="5">
        <f>SUM(C2678:C2680)</f>
        <v>15404</v>
      </c>
      <c r="D2681" s="5">
        <f>SUM(D2678:D2680)</f>
        <v>16075</v>
      </c>
      <c r="E2681" s="4"/>
    </row>
    <row r="2682" spans="1:5" x14ac:dyDescent="0.25">
      <c r="A2682" t="s">
        <v>13119</v>
      </c>
      <c r="B2682" t="s">
        <v>4367</v>
      </c>
      <c r="C2682" s="6">
        <v>0</v>
      </c>
      <c r="D2682" s="6">
        <v>100</v>
      </c>
    </row>
    <row r="2683" spans="1:5" x14ac:dyDescent="0.25">
      <c r="A2683" t="s">
        <v>13120</v>
      </c>
      <c r="B2683" t="s">
        <v>4370</v>
      </c>
      <c r="C2683" s="6">
        <v>0</v>
      </c>
      <c r="D2683" s="6">
        <v>500</v>
      </c>
    </row>
    <row r="2684" spans="1:5" x14ac:dyDescent="0.25">
      <c r="A2684" t="s">
        <v>13154</v>
      </c>
      <c r="B2684" t="s">
        <v>4444</v>
      </c>
      <c r="C2684" s="6">
        <v>4446</v>
      </c>
      <c r="D2684" s="6">
        <v>4000</v>
      </c>
    </row>
    <row r="2685" spans="1:5" x14ac:dyDescent="0.25">
      <c r="A2685" t="s">
        <v>13162</v>
      </c>
      <c r="B2685" t="s">
        <v>4453</v>
      </c>
      <c r="C2685" s="6">
        <v>340</v>
      </c>
      <c r="D2685" s="6">
        <v>306</v>
      </c>
    </row>
    <row r="2686" spans="1:5" s="3" customFormat="1" x14ac:dyDescent="0.25">
      <c r="A2686" s="3" t="s">
        <v>22033</v>
      </c>
      <c r="C2686" s="5">
        <f>SUM(C2682:C2685)</f>
        <v>4786</v>
      </c>
      <c r="D2686" s="5">
        <f>SUM(D2682:D2685)</f>
        <v>4906</v>
      </c>
      <c r="E2686" s="4"/>
    </row>
    <row r="2687" spans="1:5" x14ac:dyDescent="0.25">
      <c r="A2687" t="s">
        <v>13198</v>
      </c>
      <c r="B2687" t="s">
        <v>4711</v>
      </c>
      <c r="C2687" s="6">
        <v>450</v>
      </c>
      <c r="D2687" s="6">
        <v>450</v>
      </c>
    </row>
    <row r="2688" spans="1:5" x14ac:dyDescent="0.25">
      <c r="A2688" t="s">
        <v>13201</v>
      </c>
      <c r="B2688" t="s">
        <v>4719</v>
      </c>
      <c r="C2688" s="6">
        <v>61459</v>
      </c>
      <c r="D2688" s="6">
        <v>64532</v>
      </c>
    </row>
    <row r="2689" spans="1:5" x14ac:dyDescent="0.25">
      <c r="A2689" t="s">
        <v>13203</v>
      </c>
      <c r="B2689" t="s">
        <v>4724</v>
      </c>
      <c r="C2689" s="6">
        <v>13338</v>
      </c>
      <c r="D2689" s="6">
        <v>13338</v>
      </c>
    </row>
    <row r="2690" spans="1:5" x14ac:dyDescent="0.25">
      <c r="A2690" t="s">
        <v>13207</v>
      </c>
      <c r="B2690" t="s">
        <v>4732</v>
      </c>
      <c r="C2690" s="6">
        <v>1500</v>
      </c>
      <c r="D2690" s="6">
        <v>0</v>
      </c>
      <c r="E2690" s="2" t="s">
        <v>13208</v>
      </c>
    </row>
    <row r="2691" spans="1:5" x14ac:dyDescent="0.25">
      <c r="A2691" t="s">
        <v>13210</v>
      </c>
      <c r="B2691" t="s">
        <v>4737</v>
      </c>
      <c r="C2691" s="6">
        <v>1912</v>
      </c>
      <c r="D2691" s="6">
        <v>1956</v>
      </c>
    </row>
    <row r="2692" spans="1:5" x14ac:dyDescent="0.25">
      <c r="A2692" t="s">
        <v>13211</v>
      </c>
      <c r="B2692" t="s">
        <v>4739</v>
      </c>
      <c r="C2692" s="6">
        <v>2305</v>
      </c>
      <c r="D2692" s="6">
        <v>2581</v>
      </c>
    </row>
    <row r="2693" spans="1:5" x14ac:dyDescent="0.25">
      <c r="A2693" t="s">
        <v>13212</v>
      </c>
      <c r="B2693" t="s">
        <v>4741</v>
      </c>
      <c r="C2693" s="6">
        <v>3985</v>
      </c>
      <c r="D2693" s="6">
        <v>4016</v>
      </c>
    </row>
    <row r="2694" spans="1:5" s="3" customFormat="1" x14ac:dyDescent="0.25">
      <c r="A2694" s="3" t="s">
        <v>21979</v>
      </c>
      <c r="C2694" s="5">
        <f>SUM(C2687:C2693)</f>
        <v>84949</v>
      </c>
      <c r="D2694" s="5">
        <f>SUM(D2687:D2693)</f>
        <v>86873</v>
      </c>
      <c r="E2694" s="4"/>
    </row>
    <row r="2695" spans="1:5" x14ac:dyDescent="0.25">
      <c r="A2695" t="s">
        <v>13215</v>
      </c>
      <c r="B2695" t="s">
        <v>4747</v>
      </c>
      <c r="C2695" s="6">
        <v>50</v>
      </c>
      <c r="D2695" s="6">
        <v>50</v>
      </c>
    </row>
    <row r="2696" spans="1:5" x14ac:dyDescent="0.25">
      <c r="A2696" t="s">
        <v>13216</v>
      </c>
      <c r="B2696" t="s">
        <v>4749</v>
      </c>
      <c r="C2696" s="6">
        <v>200</v>
      </c>
      <c r="D2696" s="6">
        <v>200</v>
      </c>
    </row>
    <row r="2697" spans="1:5" x14ac:dyDescent="0.25">
      <c r="A2697" t="s">
        <v>13217</v>
      </c>
      <c r="B2697" t="s">
        <v>4751</v>
      </c>
      <c r="C2697" s="6">
        <v>2000</v>
      </c>
      <c r="D2697" s="6">
        <v>2000</v>
      </c>
    </row>
    <row r="2698" spans="1:5" x14ac:dyDescent="0.25">
      <c r="A2698" t="s">
        <v>13239</v>
      </c>
      <c r="B2698" t="s">
        <v>4801</v>
      </c>
      <c r="C2698" s="6">
        <v>50</v>
      </c>
      <c r="D2698" s="6">
        <v>0</v>
      </c>
    </row>
    <row r="2699" spans="1:5" x14ac:dyDescent="0.25">
      <c r="A2699" t="s">
        <v>13240</v>
      </c>
      <c r="B2699" t="s">
        <v>4804</v>
      </c>
      <c r="C2699" s="6">
        <v>361</v>
      </c>
      <c r="D2699" s="6">
        <v>0</v>
      </c>
    </row>
    <row r="2700" spans="1:5" x14ac:dyDescent="0.25">
      <c r="A2700" t="s">
        <v>13246</v>
      </c>
      <c r="B2700" t="s">
        <v>4817</v>
      </c>
      <c r="C2700" s="6">
        <v>500</v>
      </c>
      <c r="D2700" s="6">
        <v>0</v>
      </c>
    </row>
    <row r="2701" spans="1:5" x14ac:dyDescent="0.25">
      <c r="A2701" t="s">
        <v>13248</v>
      </c>
      <c r="B2701" t="s">
        <v>4822</v>
      </c>
      <c r="C2701" s="6">
        <v>64153</v>
      </c>
      <c r="D2701" s="6">
        <v>67361</v>
      </c>
    </row>
    <row r="2702" spans="1:5" x14ac:dyDescent="0.25">
      <c r="A2702" t="s">
        <v>13249</v>
      </c>
      <c r="B2702" t="s">
        <v>4824</v>
      </c>
      <c r="C2702" s="6">
        <v>13338</v>
      </c>
      <c r="D2702" s="6">
        <v>9468</v>
      </c>
      <c r="E2702" s="2" t="s">
        <v>13250</v>
      </c>
    </row>
    <row r="2703" spans="1:5" x14ac:dyDescent="0.25">
      <c r="A2703" t="s">
        <v>13251</v>
      </c>
      <c r="B2703" t="s">
        <v>4827</v>
      </c>
      <c r="C2703" s="6">
        <v>8892</v>
      </c>
      <c r="D2703" s="6">
        <v>0</v>
      </c>
      <c r="E2703" s="2" t="s">
        <v>13252</v>
      </c>
    </row>
    <row r="2704" spans="1:5" x14ac:dyDescent="0.25">
      <c r="A2704" t="s">
        <v>13256</v>
      </c>
      <c r="B2704" t="s">
        <v>4836</v>
      </c>
      <c r="C2704" s="6">
        <v>5000</v>
      </c>
      <c r="D2704" s="6">
        <v>4000</v>
      </c>
      <c r="E2704" s="2" t="s">
        <v>13257</v>
      </c>
    </row>
    <row r="2705" spans="1:5" x14ac:dyDescent="0.25">
      <c r="A2705" t="s">
        <v>13259</v>
      </c>
      <c r="B2705" t="s">
        <v>4840</v>
      </c>
      <c r="C2705" s="6">
        <v>2631</v>
      </c>
      <c r="D2705" s="6">
        <v>1701</v>
      </c>
    </row>
    <row r="2706" spans="1:5" x14ac:dyDescent="0.25">
      <c r="A2706" t="s">
        <v>13260</v>
      </c>
      <c r="B2706" t="s">
        <v>4842</v>
      </c>
      <c r="C2706" s="6">
        <v>2406</v>
      </c>
      <c r="D2706" s="6">
        <v>2694</v>
      </c>
    </row>
    <row r="2707" spans="1:5" x14ac:dyDescent="0.25">
      <c r="A2707" t="s">
        <v>13261</v>
      </c>
      <c r="B2707" t="s">
        <v>4844</v>
      </c>
      <c r="C2707" s="6">
        <v>4012</v>
      </c>
      <c r="D2707" s="6">
        <v>4044</v>
      </c>
    </row>
    <row r="2708" spans="1:5" s="3" customFormat="1" x14ac:dyDescent="0.25">
      <c r="A2708" s="3" t="s">
        <v>21980</v>
      </c>
      <c r="C2708" s="5">
        <f>SUM(C2695:C2707)</f>
        <v>103593</v>
      </c>
      <c r="D2708" s="5">
        <f>SUM(D2695:D2707)</f>
        <v>91518</v>
      </c>
      <c r="E2708" s="4"/>
    </row>
    <row r="2709" spans="1:5" x14ac:dyDescent="0.25">
      <c r="A2709" t="s">
        <v>13347</v>
      </c>
      <c r="B2709" t="s">
        <v>5123</v>
      </c>
      <c r="C2709" s="6">
        <v>4446</v>
      </c>
      <c r="D2709" s="6">
        <v>4468</v>
      </c>
    </row>
    <row r="2710" spans="1:5" x14ac:dyDescent="0.25">
      <c r="A2710" t="s">
        <v>13352</v>
      </c>
      <c r="B2710" t="s">
        <v>5129</v>
      </c>
      <c r="C2710" s="6">
        <v>1000</v>
      </c>
      <c r="D2710" s="6">
        <v>0</v>
      </c>
    </row>
    <row r="2711" spans="1:5" x14ac:dyDescent="0.25">
      <c r="A2711" t="s">
        <v>13354</v>
      </c>
      <c r="B2711" t="s">
        <v>5133</v>
      </c>
      <c r="C2711" s="6">
        <v>340</v>
      </c>
      <c r="D2711" s="6">
        <v>342</v>
      </c>
    </row>
    <row r="2712" spans="1:5" s="3" customFormat="1" x14ac:dyDescent="0.25">
      <c r="A2712" s="3" t="s">
        <v>22034</v>
      </c>
      <c r="C2712" s="5">
        <f>SUM(C2709:C2711)</f>
        <v>5786</v>
      </c>
      <c r="D2712" s="5">
        <f>SUM(D2709:D2711)</f>
        <v>4810</v>
      </c>
      <c r="E2712" s="4"/>
    </row>
    <row r="2713" spans="1:5" x14ac:dyDescent="0.25">
      <c r="A2713" t="s">
        <v>13431</v>
      </c>
      <c r="B2713" t="s">
        <v>5500</v>
      </c>
      <c r="C2713" s="6">
        <v>300</v>
      </c>
      <c r="D2713" s="6">
        <v>0</v>
      </c>
    </row>
    <row r="2714" spans="1:5" x14ac:dyDescent="0.25">
      <c r="A2714" t="s">
        <v>13439</v>
      </c>
      <c r="B2714" t="s">
        <v>5516</v>
      </c>
      <c r="C2714" s="6">
        <v>54123</v>
      </c>
      <c r="D2714" s="6">
        <v>56829</v>
      </c>
    </row>
    <row r="2715" spans="1:5" x14ac:dyDescent="0.25">
      <c r="A2715" t="s">
        <v>13446</v>
      </c>
      <c r="B2715" t="s">
        <v>5528</v>
      </c>
      <c r="C2715" s="6">
        <v>1000</v>
      </c>
      <c r="D2715" s="6">
        <v>0</v>
      </c>
    </row>
    <row r="2716" spans="1:5" x14ac:dyDescent="0.25">
      <c r="A2716" t="s">
        <v>13448</v>
      </c>
      <c r="B2716" t="s">
        <v>5532</v>
      </c>
      <c r="C2716" s="6">
        <v>785</v>
      </c>
      <c r="D2716" s="6">
        <v>824</v>
      </c>
    </row>
    <row r="2717" spans="1:5" x14ac:dyDescent="0.25">
      <c r="A2717" t="s">
        <v>13449</v>
      </c>
      <c r="B2717" t="s">
        <v>5534</v>
      </c>
      <c r="C2717" s="6">
        <v>2100</v>
      </c>
      <c r="D2717" s="6">
        <v>2205</v>
      </c>
    </row>
    <row r="2718" spans="1:5" x14ac:dyDescent="0.25">
      <c r="A2718" t="s">
        <v>13450</v>
      </c>
      <c r="B2718" t="s">
        <v>5536</v>
      </c>
      <c r="C2718" s="6">
        <v>5205</v>
      </c>
      <c r="D2718" s="6">
        <v>5230</v>
      </c>
    </row>
    <row r="2719" spans="1:5" s="3" customFormat="1" x14ac:dyDescent="0.25">
      <c r="A2719" s="3" t="s">
        <v>21987</v>
      </c>
      <c r="C2719" s="5">
        <f>SUM(C2713:C2718)</f>
        <v>63513</v>
      </c>
      <c r="D2719" s="5">
        <f>SUM(D2713:D2718)</f>
        <v>65088</v>
      </c>
      <c r="E2719" s="4"/>
    </row>
    <row r="2720" spans="1:5" x14ac:dyDescent="0.25">
      <c r="A2720" t="s">
        <v>13478</v>
      </c>
      <c r="B2720" t="s">
        <v>5597</v>
      </c>
      <c r="C2720" s="6">
        <v>657</v>
      </c>
      <c r="D2720" s="6">
        <v>657</v>
      </c>
    </row>
    <row r="2721" spans="1:5" x14ac:dyDescent="0.25">
      <c r="A2721" t="s">
        <v>13486</v>
      </c>
      <c r="B2721" t="s">
        <v>5614</v>
      </c>
      <c r="C2721" s="6">
        <v>111912</v>
      </c>
      <c r="D2721" s="6">
        <v>117507</v>
      </c>
    </row>
    <row r="2722" spans="1:5" x14ac:dyDescent="0.25">
      <c r="A2722" t="s">
        <v>13494</v>
      </c>
      <c r="B2722" t="s">
        <v>5624</v>
      </c>
      <c r="C2722" s="6">
        <v>2000</v>
      </c>
      <c r="D2722" s="6">
        <v>0</v>
      </c>
    </row>
    <row r="2723" spans="1:5" x14ac:dyDescent="0.25">
      <c r="A2723" t="s">
        <v>13496</v>
      </c>
      <c r="B2723" t="s">
        <v>5628</v>
      </c>
      <c r="C2723" s="6">
        <v>1623</v>
      </c>
      <c r="D2723" s="6">
        <v>1704</v>
      </c>
    </row>
    <row r="2724" spans="1:5" x14ac:dyDescent="0.25">
      <c r="A2724" t="s">
        <v>13497</v>
      </c>
      <c r="B2724" t="s">
        <v>5630</v>
      </c>
      <c r="C2724" s="6">
        <v>4197</v>
      </c>
      <c r="D2724" s="6">
        <v>4700</v>
      </c>
    </row>
    <row r="2725" spans="1:5" x14ac:dyDescent="0.25">
      <c r="A2725" t="s">
        <v>13498</v>
      </c>
      <c r="B2725" t="s">
        <v>5632</v>
      </c>
      <c r="C2725" s="6">
        <v>9153</v>
      </c>
      <c r="D2725" s="6">
        <v>7916</v>
      </c>
    </row>
    <row r="2726" spans="1:5" s="3" customFormat="1" x14ac:dyDescent="0.25">
      <c r="A2726" s="3" t="s">
        <v>21988</v>
      </c>
      <c r="C2726" s="5">
        <f>SUM(C2720:C2725)</f>
        <v>129542</v>
      </c>
      <c r="D2726" s="5">
        <f>SUM(D2720:D2725)</f>
        <v>132484</v>
      </c>
      <c r="E2726" s="4"/>
    </row>
    <row r="2727" spans="1:5" x14ac:dyDescent="0.25">
      <c r="A2727" t="s">
        <v>13627</v>
      </c>
      <c r="B2727" t="s">
        <v>7094</v>
      </c>
      <c r="C2727" s="6">
        <v>1680</v>
      </c>
      <c r="D2727" s="6">
        <v>0</v>
      </c>
    </row>
    <row r="2728" spans="1:5" s="3" customFormat="1" x14ac:dyDescent="0.25">
      <c r="A2728" s="3" t="s">
        <v>22003</v>
      </c>
      <c r="C2728" s="5">
        <f>SUM(C2727:C2727)</f>
        <v>1680</v>
      </c>
      <c r="D2728" s="5">
        <f>SUM(D2727:D2727)</f>
        <v>0</v>
      </c>
      <c r="E2728" s="4"/>
    </row>
    <row r="2729" spans="1:5" x14ac:dyDescent="0.25">
      <c r="A2729" t="s">
        <v>13643</v>
      </c>
      <c r="B2729" t="s">
        <v>7828</v>
      </c>
      <c r="C2729" s="6">
        <v>2516</v>
      </c>
      <c r="D2729" s="6">
        <v>1836</v>
      </c>
      <c r="E2729" s="2" t="s">
        <v>13644</v>
      </c>
    </row>
    <row r="2730" spans="1:5" ht="30" x14ac:dyDescent="0.25">
      <c r="A2730" t="s">
        <v>13653</v>
      </c>
      <c r="B2730" t="s">
        <v>7849</v>
      </c>
      <c r="C2730" s="6">
        <v>83</v>
      </c>
      <c r="D2730" s="6">
        <v>45</v>
      </c>
      <c r="E2730" s="2" t="s">
        <v>13654</v>
      </c>
    </row>
    <row r="2731" spans="1:5" ht="30" x14ac:dyDescent="0.25">
      <c r="A2731" t="s">
        <v>13662</v>
      </c>
      <c r="B2731" t="s">
        <v>7865</v>
      </c>
      <c r="C2731" s="6">
        <v>286</v>
      </c>
      <c r="D2731" s="6">
        <v>156</v>
      </c>
      <c r="E2731" s="2" t="s">
        <v>13663</v>
      </c>
    </row>
    <row r="2732" spans="1:5" x14ac:dyDescent="0.25">
      <c r="A2732" t="s">
        <v>13675</v>
      </c>
      <c r="B2732" t="s">
        <v>7887</v>
      </c>
      <c r="C2732" s="6">
        <v>112</v>
      </c>
      <c r="D2732" s="6">
        <v>112</v>
      </c>
      <c r="E2732" s="2" t="s">
        <v>13676</v>
      </c>
    </row>
    <row r="2733" spans="1:5" x14ac:dyDescent="0.25">
      <c r="A2733" t="s">
        <v>13678</v>
      </c>
      <c r="B2733" t="s">
        <v>7891</v>
      </c>
      <c r="C2733" s="6">
        <v>100</v>
      </c>
      <c r="D2733" s="6">
        <v>100</v>
      </c>
      <c r="E2733" s="2" t="s">
        <v>13679</v>
      </c>
    </row>
    <row r="2734" spans="1:5" ht="30" x14ac:dyDescent="0.25">
      <c r="A2734" t="s">
        <v>13683</v>
      </c>
      <c r="B2734" t="s">
        <v>7899</v>
      </c>
      <c r="C2734" s="6">
        <v>7320</v>
      </c>
      <c r="D2734" s="6">
        <v>4760</v>
      </c>
      <c r="E2734" s="2" t="s">
        <v>13684</v>
      </c>
    </row>
    <row r="2735" spans="1:5" ht="30" x14ac:dyDescent="0.25">
      <c r="A2735" t="s">
        <v>13688</v>
      </c>
      <c r="B2735" t="s">
        <v>7908</v>
      </c>
      <c r="C2735" s="6">
        <v>240</v>
      </c>
      <c r="D2735" s="6">
        <v>120</v>
      </c>
      <c r="E2735" s="2" t="s">
        <v>13689</v>
      </c>
    </row>
    <row r="2736" spans="1:5" x14ac:dyDescent="0.25">
      <c r="A2736" t="s">
        <v>13690</v>
      </c>
      <c r="B2736" t="s">
        <v>7911</v>
      </c>
      <c r="C2736" s="6">
        <v>560</v>
      </c>
      <c r="D2736" s="6">
        <v>364</v>
      </c>
    </row>
    <row r="2737" spans="1:5" s="3" customFormat="1" x14ac:dyDescent="0.25">
      <c r="A2737" s="3" t="s">
        <v>22012</v>
      </c>
      <c r="C2737" s="5">
        <f>SUM(C2729:C2736)</f>
        <v>11217</v>
      </c>
      <c r="D2737" s="5">
        <f>SUM(D2729:D2736)</f>
        <v>7493</v>
      </c>
      <c r="E2737" s="4"/>
    </row>
    <row r="2738" spans="1:5" x14ac:dyDescent="0.25">
      <c r="A2738" t="s">
        <v>13696</v>
      </c>
      <c r="B2738" t="s">
        <v>7828</v>
      </c>
      <c r="C2738" s="6">
        <v>125</v>
      </c>
      <c r="D2738" s="6">
        <v>125</v>
      </c>
      <c r="E2738" s="2" t="s">
        <v>13697</v>
      </c>
    </row>
    <row r="2739" spans="1:5" ht="60" x14ac:dyDescent="0.25">
      <c r="A2739" t="s">
        <v>13706</v>
      </c>
      <c r="B2739" t="s">
        <v>7849</v>
      </c>
      <c r="C2739" s="6">
        <v>75</v>
      </c>
      <c r="D2739" s="6">
        <v>75</v>
      </c>
      <c r="E2739" s="2" t="s">
        <v>13707</v>
      </c>
    </row>
    <row r="2740" spans="1:5" ht="75" x14ac:dyDescent="0.25">
      <c r="A2740" t="s">
        <v>13709</v>
      </c>
      <c r="B2740" t="s">
        <v>7853</v>
      </c>
      <c r="C2740" s="6">
        <v>19200</v>
      </c>
      <c r="D2740" s="6">
        <v>19200</v>
      </c>
      <c r="E2740" s="2" t="s">
        <v>13710</v>
      </c>
    </row>
    <row r="2741" spans="1:5" x14ac:dyDescent="0.25">
      <c r="A2741" t="s">
        <v>13728</v>
      </c>
      <c r="B2741" t="s">
        <v>7887</v>
      </c>
      <c r="C2741" s="6">
        <v>56</v>
      </c>
      <c r="D2741" s="6">
        <v>56</v>
      </c>
      <c r="E2741" s="2" t="s">
        <v>13729</v>
      </c>
    </row>
    <row r="2742" spans="1:5" s="3" customFormat="1" x14ac:dyDescent="0.25">
      <c r="A2742" s="3" t="s">
        <v>22012</v>
      </c>
      <c r="C2742" s="5">
        <f>SUM(C2738:C2741)</f>
        <v>19456</v>
      </c>
      <c r="D2742" s="5">
        <f>SUM(D2738:D2741)</f>
        <v>19456</v>
      </c>
      <c r="E2742" s="4"/>
    </row>
    <row r="2743" spans="1:5" x14ac:dyDescent="0.25">
      <c r="A2743" t="s">
        <v>13746</v>
      </c>
      <c r="B2743" t="s">
        <v>7828</v>
      </c>
      <c r="C2743" s="6">
        <v>125</v>
      </c>
      <c r="D2743" s="6">
        <v>125</v>
      </c>
      <c r="E2743" s="2" t="s">
        <v>8051</v>
      </c>
    </row>
    <row r="2744" spans="1:5" ht="60" x14ac:dyDescent="0.25">
      <c r="A2744" t="s">
        <v>13755</v>
      </c>
      <c r="B2744" t="s">
        <v>7849</v>
      </c>
      <c r="C2744" s="6">
        <v>60</v>
      </c>
      <c r="D2744" s="6">
        <v>60</v>
      </c>
      <c r="E2744" s="2" t="s">
        <v>8061</v>
      </c>
    </row>
    <row r="2745" spans="1:5" ht="75" x14ac:dyDescent="0.25">
      <c r="A2745" t="s">
        <v>13757</v>
      </c>
      <c r="B2745" t="s">
        <v>7853</v>
      </c>
      <c r="C2745" s="6">
        <v>9600</v>
      </c>
      <c r="D2745" s="6">
        <v>9600</v>
      </c>
      <c r="E2745" s="2" t="s">
        <v>8064</v>
      </c>
    </row>
    <row r="2746" spans="1:5" x14ac:dyDescent="0.25">
      <c r="A2746" t="s">
        <v>13776</v>
      </c>
      <c r="B2746" t="s">
        <v>7889</v>
      </c>
      <c r="C2746" s="6">
        <v>28</v>
      </c>
      <c r="D2746" s="6">
        <v>28</v>
      </c>
      <c r="E2746" s="2" t="s">
        <v>13777</v>
      </c>
    </row>
    <row r="2747" spans="1:5" s="3" customFormat="1" x14ac:dyDescent="0.25">
      <c r="A2747" s="3" t="s">
        <v>22012</v>
      </c>
      <c r="C2747" s="5">
        <f>SUM(C2743:C2746)</f>
        <v>9813</v>
      </c>
      <c r="D2747" s="5">
        <f>SUM(D2743:D2746)</f>
        <v>9813</v>
      </c>
      <c r="E2747" s="4"/>
    </row>
    <row r="2748" spans="1:5" x14ac:dyDescent="0.25">
      <c r="A2748" t="s">
        <v>13817</v>
      </c>
      <c r="B2748" t="s">
        <v>8928</v>
      </c>
      <c r="C2748" s="6">
        <v>361</v>
      </c>
      <c r="D2748" s="6">
        <v>0</v>
      </c>
    </row>
    <row r="2749" spans="1:5" x14ac:dyDescent="0.25">
      <c r="A2749" t="s">
        <v>13827</v>
      </c>
      <c r="B2749" t="s">
        <v>8950</v>
      </c>
      <c r="C2749" s="6">
        <v>4446</v>
      </c>
      <c r="D2749" s="6">
        <v>0</v>
      </c>
    </row>
    <row r="2750" spans="1:5" x14ac:dyDescent="0.25">
      <c r="A2750" t="s">
        <v>13833</v>
      </c>
      <c r="B2750" t="s">
        <v>8963</v>
      </c>
      <c r="C2750" s="6">
        <v>340</v>
      </c>
      <c r="D2750" s="27">
        <v>0</v>
      </c>
    </row>
    <row r="2751" spans="1:5" x14ac:dyDescent="0.25">
      <c r="A2751" t="s">
        <v>13834</v>
      </c>
      <c r="B2751" t="s">
        <v>8965</v>
      </c>
      <c r="C2751" s="6">
        <v>0</v>
      </c>
      <c r="D2751" s="6">
        <v>0</v>
      </c>
    </row>
    <row r="2752" spans="1:5" x14ac:dyDescent="0.25">
      <c r="A2752" t="s">
        <v>13835</v>
      </c>
      <c r="B2752" t="s">
        <v>8967</v>
      </c>
      <c r="C2752" s="6">
        <v>0</v>
      </c>
      <c r="D2752" s="6">
        <v>0</v>
      </c>
    </row>
    <row r="2753" spans="1:5" x14ac:dyDescent="0.25">
      <c r="A2753" t="s">
        <v>13836</v>
      </c>
      <c r="B2753" t="s">
        <v>8969</v>
      </c>
      <c r="C2753" s="6">
        <v>0</v>
      </c>
      <c r="D2753" s="6">
        <v>0</v>
      </c>
    </row>
    <row r="2754" spans="1:5" x14ac:dyDescent="0.25">
      <c r="A2754" t="s">
        <v>13837</v>
      </c>
      <c r="B2754" t="s">
        <v>8971</v>
      </c>
      <c r="C2754" s="6">
        <v>0</v>
      </c>
      <c r="D2754" s="6">
        <v>0</v>
      </c>
    </row>
    <row r="2755" spans="1:5" s="28" customFormat="1" x14ac:dyDescent="0.25">
      <c r="A2755" s="28" t="s">
        <v>22015</v>
      </c>
      <c r="C2755" s="34">
        <f>SUM(C2748:C2754)</f>
        <v>5147</v>
      </c>
      <c r="D2755" s="34">
        <f>SUM(D2748:D2754)</f>
        <v>0</v>
      </c>
      <c r="E2755" s="32"/>
    </row>
    <row r="2756" spans="1:5" x14ac:dyDescent="0.25">
      <c r="A2756" t="s">
        <v>13875</v>
      </c>
      <c r="B2756" t="s">
        <v>9407</v>
      </c>
      <c r="C2756" s="6">
        <v>200</v>
      </c>
      <c r="D2756" s="6">
        <v>2500</v>
      </c>
      <c r="E2756" s="2" t="s">
        <v>22088</v>
      </c>
    </row>
    <row r="2757" spans="1:5" x14ac:dyDescent="0.25">
      <c r="A2757" t="s">
        <v>13876</v>
      </c>
      <c r="B2757" t="s">
        <v>9409</v>
      </c>
      <c r="C2757" s="6">
        <v>500</v>
      </c>
      <c r="D2757" s="6">
        <v>250</v>
      </c>
      <c r="E2757" s="2" t="s">
        <v>22088</v>
      </c>
    </row>
    <row r="2758" spans="1:5" x14ac:dyDescent="0.25">
      <c r="A2758" t="s">
        <v>13891</v>
      </c>
      <c r="B2758" t="s">
        <v>12000</v>
      </c>
      <c r="C2758" s="6">
        <v>0</v>
      </c>
      <c r="D2758" s="6">
        <v>24857</v>
      </c>
      <c r="E2758" s="2" t="s">
        <v>22088</v>
      </c>
    </row>
    <row r="2759" spans="1:5" x14ac:dyDescent="0.25">
      <c r="A2759" t="s">
        <v>13894</v>
      </c>
      <c r="B2759" t="s">
        <v>9443</v>
      </c>
      <c r="C2759" s="6">
        <v>0</v>
      </c>
      <c r="D2759" s="6">
        <v>3500</v>
      </c>
      <c r="E2759" s="2" t="s">
        <v>22088</v>
      </c>
    </row>
    <row r="2760" spans="1:5" x14ac:dyDescent="0.25">
      <c r="A2760" t="s">
        <v>13899</v>
      </c>
      <c r="B2760" t="s">
        <v>9453</v>
      </c>
      <c r="C2760" s="6">
        <v>2425</v>
      </c>
      <c r="D2760" s="27">
        <v>892</v>
      </c>
      <c r="E2760" s="2" t="s">
        <v>947</v>
      </c>
    </row>
    <row r="2761" spans="1:5" x14ac:dyDescent="0.25">
      <c r="A2761" t="s">
        <v>13909</v>
      </c>
      <c r="B2761" t="s">
        <v>9472</v>
      </c>
      <c r="C2761" s="6">
        <v>3500</v>
      </c>
      <c r="D2761" s="6">
        <v>0</v>
      </c>
    </row>
    <row r="2762" spans="1:5" x14ac:dyDescent="0.25">
      <c r="A2762" t="s">
        <v>13910</v>
      </c>
      <c r="B2762" t="s">
        <v>9474</v>
      </c>
      <c r="C2762" s="6">
        <v>10000</v>
      </c>
      <c r="D2762" s="6">
        <v>10000</v>
      </c>
      <c r="E2762" s="2" t="s">
        <v>22088</v>
      </c>
    </row>
    <row r="2763" spans="1:5" x14ac:dyDescent="0.25">
      <c r="A2763" t="s">
        <v>13911</v>
      </c>
      <c r="B2763" t="s">
        <v>9476</v>
      </c>
      <c r="C2763" s="6">
        <v>995</v>
      </c>
      <c r="D2763" s="27">
        <v>995</v>
      </c>
      <c r="E2763" s="2" t="s">
        <v>22088</v>
      </c>
    </row>
    <row r="2764" spans="1:5" x14ac:dyDescent="0.25">
      <c r="A2764" t="s">
        <v>13913</v>
      </c>
      <c r="B2764" t="s">
        <v>9480</v>
      </c>
      <c r="C2764" s="6">
        <v>0</v>
      </c>
      <c r="D2764" s="27">
        <v>0</v>
      </c>
      <c r="E2764" s="2" t="s">
        <v>22088</v>
      </c>
    </row>
    <row r="2765" spans="1:5" s="3" customFormat="1" x14ac:dyDescent="0.25">
      <c r="A2765" s="28" t="s">
        <v>22021</v>
      </c>
      <c r="C2765" s="5">
        <f>SUM(C2756:C2764)</f>
        <v>17620</v>
      </c>
      <c r="D2765" s="5">
        <f>SUM(D2756:D2764)</f>
        <v>42994</v>
      </c>
      <c r="E2765" s="32"/>
    </row>
    <row r="2766" spans="1:5" x14ac:dyDescent="0.25">
      <c r="A2766" t="s">
        <v>13950</v>
      </c>
      <c r="B2766" t="s">
        <v>9749</v>
      </c>
      <c r="C2766" s="6">
        <v>500</v>
      </c>
      <c r="D2766" s="6">
        <v>0</v>
      </c>
    </row>
    <row r="2767" spans="1:5" ht="30" x14ac:dyDescent="0.25">
      <c r="A2767" t="s">
        <v>13951</v>
      </c>
      <c r="B2767" t="s">
        <v>9751</v>
      </c>
      <c r="C2767" s="6">
        <v>6144</v>
      </c>
      <c r="D2767" s="6">
        <v>7056</v>
      </c>
      <c r="E2767" s="37" t="s">
        <v>22099</v>
      </c>
    </row>
    <row r="2768" spans="1:5" x14ac:dyDescent="0.25">
      <c r="A2768" t="s">
        <v>13952</v>
      </c>
      <c r="B2768" t="s">
        <v>9754</v>
      </c>
      <c r="C2768" s="6">
        <v>612</v>
      </c>
      <c r="D2768" s="6">
        <v>540</v>
      </c>
    </row>
    <row r="2769" spans="1:5" s="3" customFormat="1" x14ac:dyDescent="0.25">
      <c r="A2769" s="3" t="s">
        <v>22024</v>
      </c>
      <c r="C2769" s="5">
        <f>SUM(C2766:C2768)</f>
        <v>7256</v>
      </c>
      <c r="D2769" s="5">
        <f>SUM(D2766:D2768)</f>
        <v>7596</v>
      </c>
      <c r="E2769" s="4"/>
    </row>
    <row r="2770" spans="1:5" x14ac:dyDescent="0.25">
      <c r="A2770" t="s">
        <v>13962</v>
      </c>
      <c r="B2770" t="s">
        <v>10048</v>
      </c>
      <c r="C2770" s="6">
        <v>17500</v>
      </c>
      <c r="D2770" s="6">
        <v>17500</v>
      </c>
    </row>
    <row r="2771" spans="1:5" x14ac:dyDescent="0.25">
      <c r="A2771" t="s">
        <v>13963</v>
      </c>
      <c r="B2771" t="s">
        <v>10050</v>
      </c>
      <c r="C2771" s="6">
        <v>0</v>
      </c>
      <c r="D2771" s="6">
        <v>5000</v>
      </c>
    </row>
    <row r="2772" spans="1:5" x14ac:dyDescent="0.25">
      <c r="A2772" t="s">
        <v>13964</v>
      </c>
      <c r="B2772" t="s">
        <v>10054</v>
      </c>
      <c r="C2772" s="6">
        <v>5000</v>
      </c>
      <c r="D2772" s="6">
        <v>5000</v>
      </c>
    </row>
    <row r="2773" spans="1:5" s="28" customFormat="1" x14ac:dyDescent="0.25">
      <c r="A2773" s="28" t="s">
        <v>22029</v>
      </c>
      <c r="C2773" s="34">
        <f>SUM(C2770:C2772)</f>
        <v>22500</v>
      </c>
      <c r="D2773" s="34">
        <f>SUM(D2770:D2772)</f>
        <v>27500</v>
      </c>
      <c r="E2773" s="32"/>
    </row>
    <row r="2774" spans="1:5" x14ac:dyDescent="0.25">
      <c r="A2774" t="s">
        <v>14615</v>
      </c>
      <c r="B2774" t="s">
        <v>14616</v>
      </c>
      <c r="C2774" s="6">
        <v>250</v>
      </c>
      <c r="D2774" s="6">
        <v>250</v>
      </c>
    </row>
    <row r="2775" spans="1:5" x14ac:dyDescent="0.25">
      <c r="A2775" t="s">
        <v>14617</v>
      </c>
      <c r="B2775" t="s">
        <v>14618</v>
      </c>
      <c r="C2775" s="6">
        <v>250</v>
      </c>
      <c r="D2775" s="6">
        <v>250</v>
      </c>
    </row>
    <row r="2776" spans="1:5" x14ac:dyDescent="0.25">
      <c r="A2776" t="s">
        <v>14619</v>
      </c>
      <c r="B2776" t="s">
        <v>14620</v>
      </c>
      <c r="C2776" s="6">
        <v>500</v>
      </c>
      <c r="D2776" s="6">
        <v>500</v>
      </c>
    </row>
    <row r="2777" spans="1:5" x14ac:dyDescent="0.25">
      <c r="A2777" t="s">
        <v>14621</v>
      </c>
      <c r="B2777" t="s">
        <v>14622</v>
      </c>
      <c r="C2777" s="6">
        <v>2000</v>
      </c>
      <c r="D2777" s="6">
        <v>2000</v>
      </c>
      <c r="E2777" s="2" t="s">
        <v>14623</v>
      </c>
    </row>
    <row r="2778" spans="1:5" x14ac:dyDescent="0.25">
      <c r="A2778" t="s">
        <v>14624</v>
      </c>
      <c r="B2778" t="s">
        <v>14625</v>
      </c>
      <c r="C2778" s="6">
        <v>200</v>
      </c>
      <c r="D2778" s="6">
        <v>200</v>
      </c>
    </row>
    <row r="2779" spans="1:5" ht="90" x14ac:dyDescent="0.25">
      <c r="A2779" t="s">
        <v>14628</v>
      </c>
      <c r="B2779" t="s">
        <v>14629</v>
      </c>
      <c r="C2779" s="6">
        <v>5000</v>
      </c>
      <c r="D2779" s="6">
        <v>7500</v>
      </c>
      <c r="E2779" s="2" t="s">
        <v>14630</v>
      </c>
    </row>
    <row r="2780" spans="1:5" ht="30" x14ac:dyDescent="0.25">
      <c r="A2780" t="s">
        <v>14635</v>
      </c>
      <c r="B2780" t="s">
        <v>14636</v>
      </c>
      <c r="C2780" s="6">
        <v>1000</v>
      </c>
      <c r="D2780" s="6">
        <v>3000</v>
      </c>
      <c r="E2780" s="2" t="s">
        <v>14637</v>
      </c>
    </row>
    <row r="2781" spans="1:5" ht="45" x14ac:dyDescent="0.25">
      <c r="A2781" t="s">
        <v>14638</v>
      </c>
      <c r="B2781" t="s">
        <v>14639</v>
      </c>
      <c r="C2781" s="6">
        <v>1175</v>
      </c>
      <c r="D2781" s="6">
        <v>575</v>
      </c>
      <c r="E2781" s="2" t="s">
        <v>14640</v>
      </c>
    </row>
    <row r="2782" spans="1:5" x14ac:dyDescent="0.25">
      <c r="A2782" t="s">
        <v>14653</v>
      </c>
      <c r="B2782" t="s">
        <v>14654</v>
      </c>
      <c r="C2782" s="6">
        <v>2875</v>
      </c>
      <c r="D2782" s="6">
        <v>2875</v>
      </c>
      <c r="E2782" s="2" t="s">
        <v>14655</v>
      </c>
    </row>
    <row r="2783" spans="1:5" x14ac:dyDescent="0.25">
      <c r="A2783" t="s">
        <v>14656</v>
      </c>
      <c r="B2783" t="s">
        <v>14657</v>
      </c>
      <c r="C2783" s="6">
        <v>390</v>
      </c>
      <c r="D2783" s="6">
        <v>650</v>
      </c>
      <c r="E2783" s="2" t="s">
        <v>14658</v>
      </c>
    </row>
    <row r="2784" spans="1:5" ht="195" x14ac:dyDescent="0.25">
      <c r="A2784" t="s">
        <v>14683</v>
      </c>
      <c r="B2784" t="s">
        <v>14684</v>
      </c>
      <c r="C2784" s="6">
        <v>8519</v>
      </c>
      <c r="D2784" s="6">
        <v>8519</v>
      </c>
      <c r="E2784" s="2" t="s">
        <v>14685</v>
      </c>
    </row>
    <row r="2785" spans="1:5" x14ac:dyDescent="0.25">
      <c r="A2785" t="s">
        <v>14686</v>
      </c>
      <c r="B2785" t="s">
        <v>14687</v>
      </c>
      <c r="C2785" s="6">
        <v>1500</v>
      </c>
      <c r="D2785" s="6">
        <v>1500</v>
      </c>
      <c r="E2785" s="2" t="s">
        <v>14688</v>
      </c>
    </row>
    <row r="2786" spans="1:5" x14ac:dyDescent="0.25">
      <c r="A2786" t="s">
        <v>14691</v>
      </c>
      <c r="B2786" t="s">
        <v>14692</v>
      </c>
      <c r="C2786" s="6">
        <v>109333</v>
      </c>
      <c r="D2786" s="6">
        <v>114800</v>
      </c>
    </row>
    <row r="2787" spans="1:5" x14ac:dyDescent="0.25">
      <c r="A2787" t="s">
        <v>14693</v>
      </c>
      <c r="B2787" t="s">
        <v>14694</v>
      </c>
      <c r="C2787" s="6">
        <v>8800</v>
      </c>
      <c r="D2787" s="6">
        <v>10114</v>
      </c>
      <c r="E2787" s="2" t="s">
        <v>14695</v>
      </c>
    </row>
    <row r="2788" spans="1:5" ht="45" x14ac:dyDescent="0.25">
      <c r="A2788" t="s">
        <v>14696</v>
      </c>
      <c r="B2788" t="s">
        <v>14697</v>
      </c>
      <c r="C2788" s="6">
        <v>7200</v>
      </c>
      <c r="D2788" s="6">
        <v>56016</v>
      </c>
      <c r="E2788" s="2" t="s">
        <v>14698</v>
      </c>
    </row>
    <row r="2789" spans="1:5" x14ac:dyDescent="0.25">
      <c r="A2789" t="s">
        <v>14699</v>
      </c>
      <c r="B2789" t="s">
        <v>14700</v>
      </c>
      <c r="C2789" s="6">
        <v>0</v>
      </c>
      <c r="D2789" s="6">
        <v>0</v>
      </c>
    </row>
    <row r="2790" spans="1:5" x14ac:dyDescent="0.25">
      <c r="A2790" t="s">
        <v>14701</v>
      </c>
      <c r="B2790" t="s">
        <v>14702</v>
      </c>
      <c r="C2790" s="6">
        <v>13472</v>
      </c>
      <c r="D2790" s="6">
        <v>14146</v>
      </c>
    </row>
    <row r="2791" spans="1:5" ht="75" x14ac:dyDescent="0.25">
      <c r="A2791" t="s">
        <v>14705</v>
      </c>
      <c r="B2791" t="s">
        <v>14706</v>
      </c>
      <c r="C2791" s="6">
        <v>2253</v>
      </c>
      <c r="D2791" s="6">
        <v>8420</v>
      </c>
      <c r="E2791" s="2" t="s">
        <v>14707</v>
      </c>
    </row>
    <row r="2792" spans="1:5" x14ac:dyDescent="0.25">
      <c r="A2792" t="s">
        <v>14710</v>
      </c>
      <c r="B2792" t="s">
        <v>14711</v>
      </c>
      <c r="C2792" s="6">
        <v>3005</v>
      </c>
      <c r="D2792" s="6">
        <v>6929</v>
      </c>
    </row>
    <row r="2793" spans="1:5" x14ac:dyDescent="0.25">
      <c r="A2793" t="s">
        <v>14712</v>
      </c>
      <c r="B2793" t="s">
        <v>14713</v>
      </c>
      <c r="C2793" s="6">
        <v>4605</v>
      </c>
      <c r="D2793" s="6">
        <v>5158</v>
      </c>
    </row>
    <row r="2794" spans="1:5" x14ac:dyDescent="0.25">
      <c r="A2794" t="s">
        <v>14714</v>
      </c>
      <c r="B2794" t="s">
        <v>14715</v>
      </c>
      <c r="C2794" s="6">
        <v>5722</v>
      </c>
      <c r="D2794" s="6">
        <v>5446</v>
      </c>
    </row>
    <row r="2795" spans="1:5" s="3" customFormat="1" x14ac:dyDescent="0.25">
      <c r="A2795" s="3" t="s">
        <v>22037</v>
      </c>
      <c r="C2795" s="5">
        <f>SUM(C2774:C2794)</f>
        <v>178049</v>
      </c>
      <c r="D2795" s="5">
        <f>SUM(D2774:D2794)</f>
        <v>248848</v>
      </c>
      <c r="E2795" s="4"/>
    </row>
    <row r="2796" spans="1:5" x14ac:dyDescent="0.25">
      <c r="A2796" t="s">
        <v>14941</v>
      </c>
      <c r="B2796" t="s">
        <v>7098</v>
      </c>
      <c r="C2796" s="6">
        <v>34313</v>
      </c>
      <c r="D2796" s="6">
        <v>0</v>
      </c>
    </row>
    <row r="2797" spans="1:5" x14ac:dyDescent="0.25">
      <c r="A2797" t="s">
        <v>14943</v>
      </c>
      <c r="B2797" t="s">
        <v>7103</v>
      </c>
      <c r="C2797" s="6">
        <v>17784</v>
      </c>
      <c r="D2797" s="6">
        <v>18672</v>
      </c>
      <c r="E2797" s="2" t="s">
        <v>14944</v>
      </c>
    </row>
    <row r="2798" spans="1:5" x14ac:dyDescent="0.25">
      <c r="A2798" t="s">
        <v>14947</v>
      </c>
      <c r="B2798" t="s">
        <v>7107</v>
      </c>
      <c r="C2798" s="6">
        <v>750</v>
      </c>
      <c r="D2798" s="6">
        <v>0</v>
      </c>
    </row>
    <row r="2799" spans="1:5" x14ac:dyDescent="0.25">
      <c r="A2799" t="s">
        <v>14949</v>
      </c>
      <c r="B2799" t="s">
        <v>7111</v>
      </c>
      <c r="C2799" s="6">
        <v>1858</v>
      </c>
      <c r="D2799" s="6">
        <v>1428</v>
      </c>
    </row>
    <row r="2800" spans="1:5" x14ac:dyDescent="0.25">
      <c r="A2800" t="s">
        <v>14950</v>
      </c>
      <c r="B2800" t="s">
        <v>7113</v>
      </c>
      <c r="C2800" s="6">
        <v>1287</v>
      </c>
      <c r="D2800" s="6">
        <v>0</v>
      </c>
    </row>
    <row r="2801" spans="1:5" x14ac:dyDescent="0.25">
      <c r="A2801" t="s">
        <v>14951</v>
      </c>
      <c r="B2801" t="s">
        <v>7115</v>
      </c>
      <c r="C2801" s="6">
        <v>3141</v>
      </c>
      <c r="D2801" s="6">
        <v>0</v>
      </c>
    </row>
    <row r="2802" spans="1:5" s="3" customFormat="1" x14ac:dyDescent="0.25">
      <c r="A2802" s="3" t="s">
        <v>22003</v>
      </c>
      <c r="C2802" s="5">
        <f>SUM(C2796:C2801)</f>
        <v>59133</v>
      </c>
      <c r="D2802" s="5">
        <f>SUM(D2796:D2801)</f>
        <v>20100</v>
      </c>
      <c r="E2802" s="4"/>
    </row>
    <row r="2803" spans="1:5" x14ac:dyDescent="0.25">
      <c r="A2803" t="s">
        <v>14990</v>
      </c>
      <c r="B2803" t="s">
        <v>7191</v>
      </c>
      <c r="C2803" s="6">
        <v>28383</v>
      </c>
      <c r="D2803" s="6">
        <v>0</v>
      </c>
    </row>
    <row r="2804" spans="1:5" x14ac:dyDescent="0.25">
      <c r="A2804" t="s">
        <v>14991</v>
      </c>
      <c r="B2804" t="s">
        <v>7193</v>
      </c>
      <c r="C2804" s="6">
        <v>4800</v>
      </c>
      <c r="D2804" s="6">
        <v>4800</v>
      </c>
      <c r="E2804" s="2" t="s">
        <v>14992</v>
      </c>
    </row>
    <row r="2805" spans="1:5" ht="30" x14ac:dyDescent="0.25">
      <c r="A2805" t="s">
        <v>14993</v>
      </c>
      <c r="B2805" t="s">
        <v>7196</v>
      </c>
      <c r="C2805" s="6">
        <v>4446</v>
      </c>
      <c r="D2805" s="6">
        <v>4668</v>
      </c>
      <c r="E2805" s="2" t="s">
        <v>14994</v>
      </c>
    </row>
    <row r="2806" spans="1:5" x14ac:dyDescent="0.25">
      <c r="A2806" t="s">
        <v>14998</v>
      </c>
      <c r="B2806" t="s">
        <v>7203</v>
      </c>
      <c r="C2806" s="6">
        <v>500</v>
      </c>
      <c r="D2806" s="6">
        <v>0</v>
      </c>
    </row>
    <row r="2807" spans="1:5" x14ac:dyDescent="0.25">
      <c r="A2807" t="s">
        <v>15000</v>
      </c>
      <c r="B2807" t="s">
        <v>7209</v>
      </c>
      <c r="C2807" s="6">
        <v>1119</v>
      </c>
      <c r="D2807" s="6">
        <v>724</v>
      </c>
    </row>
    <row r="2808" spans="1:5" x14ac:dyDescent="0.25">
      <c r="A2808" t="s">
        <v>15001</v>
      </c>
      <c r="B2808" t="s">
        <v>7211</v>
      </c>
      <c r="C2808" s="6">
        <v>1064</v>
      </c>
      <c r="D2808" s="6">
        <v>0</v>
      </c>
    </row>
    <row r="2809" spans="1:5" x14ac:dyDescent="0.25">
      <c r="A2809" t="s">
        <v>15002</v>
      </c>
      <c r="B2809" t="s">
        <v>7213</v>
      </c>
      <c r="C2809" s="6">
        <v>1969</v>
      </c>
      <c r="D2809" s="6">
        <v>0</v>
      </c>
    </row>
    <row r="2810" spans="1:5" s="3" customFormat="1" x14ac:dyDescent="0.25">
      <c r="A2810" s="3" t="s">
        <v>22038</v>
      </c>
      <c r="C2810" s="5">
        <f>SUM(C2803:C2809)</f>
        <v>42281</v>
      </c>
      <c r="D2810" s="5">
        <f>SUM(D2803:D2809)</f>
        <v>10192</v>
      </c>
      <c r="E2810" s="4"/>
    </row>
    <row r="2811" spans="1:5" x14ac:dyDescent="0.25">
      <c r="A2811" t="s">
        <v>15006</v>
      </c>
      <c r="B2811" t="s">
        <v>7331</v>
      </c>
      <c r="C2811" s="6">
        <v>50</v>
      </c>
      <c r="D2811" s="6">
        <v>50</v>
      </c>
    </row>
    <row r="2812" spans="1:5" x14ac:dyDescent="0.25">
      <c r="A2812" t="s">
        <v>15007</v>
      </c>
      <c r="B2812" t="s">
        <v>7333</v>
      </c>
      <c r="C2812" s="6">
        <v>100</v>
      </c>
      <c r="D2812" s="6">
        <v>0</v>
      </c>
    </row>
    <row r="2813" spans="1:5" x14ac:dyDescent="0.25">
      <c r="A2813" t="s">
        <v>15008</v>
      </c>
      <c r="B2813" t="s">
        <v>7335</v>
      </c>
      <c r="C2813" s="6">
        <v>150</v>
      </c>
      <c r="D2813" s="6">
        <v>150</v>
      </c>
    </row>
    <row r="2814" spans="1:5" x14ac:dyDescent="0.25">
      <c r="A2814" t="s">
        <v>15009</v>
      </c>
      <c r="B2814" t="s">
        <v>7337</v>
      </c>
      <c r="C2814" s="6">
        <v>45</v>
      </c>
      <c r="D2814" s="6">
        <v>45</v>
      </c>
    </row>
    <row r="2815" spans="1:5" x14ac:dyDescent="0.25">
      <c r="A2815" t="s">
        <v>15016</v>
      </c>
      <c r="B2815" t="s">
        <v>7351</v>
      </c>
      <c r="C2815" s="6">
        <v>185</v>
      </c>
      <c r="D2815" s="6">
        <v>185</v>
      </c>
      <c r="E2815" s="2" t="s">
        <v>7352</v>
      </c>
    </row>
    <row r="2816" spans="1:5" x14ac:dyDescent="0.25">
      <c r="A2816" t="s">
        <v>15031</v>
      </c>
      <c r="B2816" t="s">
        <v>7384</v>
      </c>
      <c r="C2816" s="6">
        <v>541</v>
      </c>
      <c r="D2816" s="6">
        <v>306</v>
      </c>
      <c r="E2816" s="2" t="s">
        <v>947</v>
      </c>
    </row>
    <row r="2817" spans="1:5" x14ac:dyDescent="0.25">
      <c r="A2817" t="s">
        <v>15036</v>
      </c>
      <c r="B2817" t="s">
        <v>7394</v>
      </c>
      <c r="C2817" s="6">
        <v>400</v>
      </c>
      <c r="D2817" s="6">
        <v>400</v>
      </c>
      <c r="E2817" s="2" t="s">
        <v>7395</v>
      </c>
    </row>
    <row r="2818" spans="1:5" x14ac:dyDescent="0.25">
      <c r="A2818" t="s">
        <v>15039</v>
      </c>
      <c r="B2818" t="s">
        <v>7401</v>
      </c>
      <c r="C2818" s="6">
        <v>84857</v>
      </c>
      <c r="D2818" s="6">
        <v>82893</v>
      </c>
    </row>
    <row r="2819" spans="1:5" x14ac:dyDescent="0.25">
      <c r="A2819" t="s">
        <v>15040</v>
      </c>
      <c r="B2819" t="s">
        <v>7403</v>
      </c>
      <c r="C2819" s="6">
        <v>6282</v>
      </c>
      <c r="D2819" s="6">
        <v>4668</v>
      </c>
      <c r="E2819" s="2" t="s">
        <v>7404</v>
      </c>
    </row>
    <row r="2820" spans="1:5" x14ac:dyDescent="0.25">
      <c r="A2820" t="s">
        <v>15043</v>
      </c>
      <c r="B2820" t="s">
        <v>7410</v>
      </c>
      <c r="C2820" s="6">
        <v>8900</v>
      </c>
      <c r="D2820" s="6">
        <v>9345</v>
      </c>
    </row>
    <row r="2821" spans="1:5" x14ac:dyDescent="0.25">
      <c r="A2821" t="s">
        <v>15044</v>
      </c>
      <c r="B2821" t="s">
        <v>7412</v>
      </c>
      <c r="C2821" s="6">
        <v>1200</v>
      </c>
      <c r="D2821" s="6">
        <v>0</v>
      </c>
    </row>
    <row r="2822" spans="1:5" x14ac:dyDescent="0.25">
      <c r="A2822" t="s">
        <v>15045</v>
      </c>
      <c r="B2822" t="s">
        <v>7414</v>
      </c>
      <c r="C2822" s="6">
        <v>0</v>
      </c>
      <c r="D2822" s="6">
        <v>1436</v>
      </c>
      <c r="E2822" s="2" t="s">
        <v>7207</v>
      </c>
    </row>
    <row r="2823" spans="1:5" x14ac:dyDescent="0.25">
      <c r="A2823" t="s">
        <v>15046</v>
      </c>
      <c r="B2823" t="s">
        <v>7416</v>
      </c>
      <c r="C2823" s="6">
        <v>1840</v>
      </c>
      <c r="D2823" s="6">
        <v>1804</v>
      </c>
    </row>
    <row r="2824" spans="1:5" x14ac:dyDescent="0.25">
      <c r="A2824" t="s">
        <v>15047</v>
      </c>
      <c r="B2824" t="s">
        <v>7418</v>
      </c>
      <c r="C2824" s="6">
        <v>3516</v>
      </c>
      <c r="D2824" s="6">
        <v>3690</v>
      </c>
    </row>
    <row r="2825" spans="1:5" x14ac:dyDescent="0.25">
      <c r="A2825" t="s">
        <v>15048</v>
      </c>
      <c r="B2825" t="s">
        <v>7420</v>
      </c>
      <c r="C2825" s="6">
        <v>7335</v>
      </c>
      <c r="D2825" s="6">
        <v>6285</v>
      </c>
    </row>
    <row r="2826" spans="1:5" s="3" customFormat="1" x14ac:dyDescent="0.25">
      <c r="A2826" s="28" t="s">
        <v>22006</v>
      </c>
      <c r="C2826" s="5">
        <f>SUM(C2811:C2825)</f>
        <v>115401</v>
      </c>
      <c r="D2826" s="5">
        <f>SUM(D2811:D2825)</f>
        <v>111257</v>
      </c>
      <c r="E2826" s="32"/>
    </row>
    <row r="2827" spans="1:5" x14ac:dyDescent="0.25">
      <c r="A2827" t="s">
        <v>15055</v>
      </c>
      <c r="B2827" t="s">
        <v>15056</v>
      </c>
      <c r="C2827" s="6">
        <v>500</v>
      </c>
      <c r="D2827" s="6">
        <v>300</v>
      </c>
    </row>
    <row r="2828" spans="1:5" x14ac:dyDescent="0.25">
      <c r="A2828" t="s">
        <v>15057</v>
      </c>
      <c r="B2828" t="s">
        <v>15058</v>
      </c>
      <c r="C2828" s="6">
        <v>2000</v>
      </c>
      <c r="D2828" s="6">
        <v>1500</v>
      </c>
    </row>
    <row r="2829" spans="1:5" x14ac:dyDescent="0.25">
      <c r="A2829" t="s">
        <v>15059</v>
      </c>
      <c r="B2829" t="s">
        <v>15060</v>
      </c>
      <c r="C2829" s="6">
        <v>500</v>
      </c>
      <c r="D2829" s="6">
        <v>200</v>
      </c>
    </row>
    <row r="2830" spans="1:5" x14ac:dyDescent="0.25">
      <c r="A2830" t="s">
        <v>15061</v>
      </c>
      <c r="B2830" t="s">
        <v>15062</v>
      </c>
      <c r="C2830" s="6">
        <v>140</v>
      </c>
      <c r="D2830" s="6">
        <v>440</v>
      </c>
      <c r="E2830" s="2" t="s">
        <v>15063</v>
      </c>
    </row>
    <row r="2831" spans="1:5" x14ac:dyDescent="0.25">
      <c r="A2831" t="s">
        <v>15064</v>
      </c>
      <c r="B2831" t="s">
        <v>15065</v>
      </c>
      <c r="C2831" s="6">
        <v>200</v>
      </c>
      <c r="D2831" s="6">
        <v>0</v>
      </c>
    </row>
    <row r="2832" spans="1:5" x14ac:dyDescent="0.25">
      <c r="A2832" t="s">
        <v>15068</v>
      </c>
      <c r="B2832" t="s">
        <v>15069</v>
      </c>
      <c r="C2832" s="6">
        <v>5000</v>
      </c>
      <c r="D2832" s="6">
        <v>2000</v>
      </c>
    </row>
    <row r="2833" spans="1:5" x14ac:dyDescent="0.25">
      <c r="A2833" t="s">
        <v>15070</v>
      </c>
      <c r="B2833" t="s">
        <v>15071</v>
      </c>
      <c r="C2833" s="6">
        <v>0</v>
      </c>
      <c r="D2833" s="6">
        <v>100</v>
      </c>
    </row>
    <row r="2834" spans="1:5" x14ac:dyDescent="0.25">
      <c r="A2834" t="s">
        <v>15072</v>
      </c>
      <c r="B2834" t="s">
        <v>15073</v>
      </c>
      <c r="C2834" s="6">
        <v>500</v>
      </c>
      <c r="D2834" s="6">
        <v>0</v>
      </c>
    </row>
    <row r="2835" spans="1:5" x14ac:dyDescent="0.25">
      <c r="A2835" t="s">
        <v>15074</v>
      </c>
      <c r="B2835" t="s">
        <v>15075</v>
      </c>
      <c r="C2835" s="6">
        <v>800</v>
      </c>
      <c r="D2835" s="6">
        <v>300</v>
      </c>
    </row>
    <row r="2836" spans="1:5" x14ac:dyDescent="0.25">
      <c r="A2836" t="s">
        <v>15076</v>
      </c>
      <c r="B2836" t="s">
        <v>15077</v>
      </c>
      <c r="C2836" s="6">
        <v>500</v>
      </c>
      <c r="D2836" s="6">
        <v>600</v>
      </c>
    </row>
    <row r="2837" spans="1:5" x14ac:dyDescent="0.25">
      <c r="A2837" t="s">
        <v>15096</v>
      </c>
      <c r="B2837" t="s">
        <v>15097</v>
      </c>
      <c r="C2837" s="6">
        <v>300</v>
      </c>
      <c r="D2837" s="6">
        <v>0</v>
      </c>
    </row>
    <row r="2838" spans="1:5" x14ac:dyDescent="0.25">
      <c r="A2838" t="s">
        <v>15106</v>
      </c>
      <c r="B2838" t="s">
        <v>15107</v>
      </c>
      <c r="C2838" s="6">
        <v>300</v>
      </c>
      <c r="D2838" s="6">
        <v>598</v>
      </c>
      <c r="E2838" s="2" t="s">
        <v>947</v>
      </c>
    </row>
    <row r="2839" spans="1:5" x14ac:dyDescent="0.25">
      <c r="A2839" t="s">
        <v>15116</v>
      </c>
      <c r="B2839" t="s">
        <v>15117</v>
      </c>
      <c r="C2839" s="6">
        <v>3000</v>
      </c>
      <c r="D2839" s="6">
        <v>1000</v>
      </c>
    </row>
    <row r="2840" spans="1:5" x14ac:dyDescent="0.25">
      <c r="A2840" t="s">
        <v>15122</v>
      </c>
      <c r="B2840" t="s">
        <v>15123</v>
      </c>
      <c r="C2840" s="6">
        <v>85000</v>
      </c>
      <c r="D2840" s="6">
        <v>93713</v>
      </c>
    </row>
    <row r="2841" spans="1:5" x14ac:dyDescent="0.25">
      <c r="A2841" t="s">
        <v>15126</v>
      </c>
      <c r="B2841" t="s">
        <v>15127</v>
      </c>
      <c r="C2841" s="6">
        <v>0</v>
      </c>
      <c r="D2841" s="6">
        <v>7068</v>
      </c>
      <c r="E2841" s="2" t="s">
        <v>15128</v>
      </c>
    </row>
    <row r="2842" spans="1:5" x14ac:dyDescent="0.25">
      <c r="A2842" t="s">
        <v>15131</v>
      </c>
      <c r="B2842" t="s">
        <v>15132</v>
      </c>
      <c r="C2842" s="6">
        <v>21398</v>
      </c>
      <c r="D2842" s="6">
        <v>0</v>
      </c>
    </row>
    <row r="2843" spans="1:5" x14ac:dyDescent="0.25">
      <c r="A2843" t="s">
        <v>15135</v>
      </c>
      <c r="B2843" t="s">
        <v>15136</v>
      </c>
      <c r="C2843" s="6">
        <v>1420</v>
      </c>
      <c r="D2843" s="6">
        <v>420</v>
      </c>
      <c r="E2843" s="2" t="s">
        <v>1372</v>
      </c>
    </row>
    <row r="2844" spans="1:5" x14ac:dyDescent="0.25">
      <c r="A2844" t="s">
        <v>15139</v>
      </c>
      <c r="B2844" t="s">
        <v>15140</v>
      </c>
      <c r="C2844" s="6">
        <v>1233</v>
      </c>
      <c r="D2844" s="6">
        <v>1900</v>
      </c>
    </row>
    <row r="2845" spans="1:5" x14ac:dyDescent="0.25">
      <c r="A2845" t="s">
        <v>15141</v>
      </c>
      <c r="B2845" t="s">
        <v>15142</v>
      </c>
      <c r="C2845" s="6">
        <v>3188</v>
      </c>
      <c r="D2845" s="6">
        <v>3749</v>
      </c>
    </row>
    <row r="2846" spans="1:5" x14ac:dyDescent="0.25">
      <c r="A2846" t="s">
        <v>15143</v>
      </c>
      <c r="B2846" t="s">
        <v>15144</v>
      </c>
      <c r="C2846" s="6">
        <v>15521</v>
      </c>
      <c r="D2846" s="6">
        <v>15521</v>
      </c>
    </row>
    <row r="2847" spans="1:5" s="3" customFormat="1" x14ac:dyDescent="0.25">
      <c r="A2847" s="3" t="s">
        <v>22040</v>
      </c>
      <c r="C2847" s="5">
        <f>SUM(C2827:C2846)</f>
        <v>141500</v>
      </c>
      <c r="D2847" s="5">
        <f>SUM(D2827:D2846)</f>
        <v>129409</v>
      </c>
      <c r="E2847" s="4"/>
    </row>
    <row r="2848" spans="1:5" ht="45" x14ac:dyDescent="0.25">
      <c r="A2848" t="s">
        <v>15148</v>
      </c>
      <c r="B2848" t="s">
        <v>7588</v>
      </c>
      <c r="C2848" s="6">
        <v>2400</v>
      </c>
      <c r="D2848" s="6">
        <v>2400</v>
      </c>
      <c r="E2848" s="2" t="s">
        <v>15149</v>
      </c>
    </row>
    <row r="2849" spans="1:5" x14ac:dyDescent="0.25">
      <c r="A2849" t="s">
        <v>15160</v>
      </c>
      <c r="B2849" t="s">
        <v>7614</v>
      </c>
      <c r="C2849" s="6">
        <v>12100</v>
      </c>
      <c r="D2849" s="6">
        <v>12100</v>
      </c>
      <c r="E2849" s="2" t="s">
        <v>15161</v>
      </c>
    </row>
    <row r="2850" spans="1:5" ht="75" x14ac:dyDescent="0.25">
      <c r="A2850" t="s">
        <v>15165</v>
      </c>
      <c r="B2850" t="s">
        <v>7623</v>
      </c>
      <c r="C2850" s="6">
        <v>3300</v>
      </c>
      <c r="D2850" s="6">
        <v>3300</v>
      </c>
      <c r="E2850" s="2" t="s">
        <v>15166</v>
      </c>
    </row>
    <row r="2851" spans="1:5" x14ac:dyDescent="0.25">
      <c r="A2851" t="s">
        <v>15181</v>
      </c>
      <c r="B2851" t="s">
        <v>7653</v>
      </c>
      <c r="C2851" s="6">
        <v>210</v>
      </c>
      <c r="D2851" s="6">
        <v>210</v>
      </c>
      <c r="E2851" s="2" t="s">
        <v>15182</v>
      </c>
    </row>
    <row r="2852" spans="1:5" x14ac:dyDescent="0.25">
      <c r="A2852" t="s">
        <v>15191</v>
      </c>
      <c r="B2852" t="s">
        <v>7674</v>
      </c>
      <c r="C2852" s="6">
        <v>480</v>
      </c>
      <c r="D2852" s="6">
        <v>480</v>
      </c>
      <c r="E2852" s="2" t="s">
        <v>15192</v>
      </c>
    </row>
    <row r="2853" spans="1:5" x14ac:dyDescent="0.25">
      <c r="A2853" t="s">
        <v>15193</v>
      </c>
      <c r="B2853" t="s">
        <v>7676</v>
      </c>
      <c r="C2853" s="6">
        <v>77</v>
      </c>
      <c r="D2853" s="6">
        <v>0</v>
      </c>
    </row>
    <row r="2854" spans="1:5" s="3" customFormat="1" x14ac:dyDescent="0.25">
      <c r="A2854" s="3" t="s">
        <v>22010</v>
      </c>
      <c r="C2854" s="5">
        <f>SUM(C2848:C2853)</f>
        <v>18567</v>
      </c>
      <c r="D2854" s="5">
        <f>SUM(D2848:D2853)</f>
        <v>18490</v>
      </c>
      <c r="E2854" s="4"/>
    </row>
    <row r="2855" spans="1:5" ht="45" x14ac:dyDescent="0.25">
      <c r="A2855" t="s">
        <v>15199</v>
      </c>
      <c r="B2855" t="s">
        <v>7588</v>
      </c>
      <c r="C2855" s="6">
        <v>0</v>
      </c>
      <c r="D2855" s="6">
        <v>2700</v>
      </c>
      <c r="E2855" s="2" t="s">
        <v>15200</v>
      </c>
    </row>
    <row r="2856" spans="1:5" ht="45" x14ac:dyDescent="0.25">
      <c r="A2856" t="s">
        <v>15235</v>
      </c>
      <c r="B2856" t="s">
        <v>7663</v>
      </c>
      <c r="C2856" s="6">
        <v>0</v>
      </c>
      <c r="D2856" s="6">
        <v>3300</v>
      </c>
      <c r="E2856" s="2" t="s">
        <v>15236</v>
      </c>
    </row>
    <row r="2857" spans="1:5" ht="30" x14ac:dyDescent="0.25">
      <c r="A2857" t="s">
        <v>15240</v>
      </c>
      <c r="B2857" t="s">
        <v>7674</v>
      </c>
      <c r="C2857" s="6">
        <v>0</v>
      </c>
      <c r="D2857" s="6">
        <v>120</v>
      </c>
      <c r="E2857" s="2" t="s">
        <v>15241</v>
      </c>
    </row>
    <row r="2858" spans="1:5" x14ac:dyDescent="0.25">
      <c r="A2858" t="s">
        <v>15242</v>
      </c>
      <c r="B2858" t="s">
        <v>7676</v>
      </c>
      <c r="C2858" s="6">
        <v>0</v>
      </c>
      <c r="D2858" s="6">
        <v>262</v>
      </c>
    </row>
    <row r="2859" spans="1:5" s="3" customFormat="1" x14ac:dyDescent="0.25">
      <c r="A2859" s="3" t="s">
        <v>22010</v>
      </c>
      <c r="C2859" s="5">
        <f>SUM(C2855:C2858)</f>
        <v>0</v>
      </c>
      <c r="D2859" s="5">
        <f>SUM(D2855:D2858)</f>
        <v>6382</v>
      </c>
      <c r="E2859" s="4"/>
    </row>
    <row r="2860" spans="1:5" ht="45" x14ac:dyDescent="0.25">
      <c r="A2860" t="s">
        <v>15248</v>
      </c>
      <c r="B2860" t="s">
        <v>7588</v>
      </c>
      <c r="C2860" s="6">
        <v>0</v>
      </c>
      <c r="D2860" s="6">
        <v>2400</v>
      </c>
      <c r="E2860" s="2" t="s">
        <v>15149</v>
      </c>
    </row>
    <row r="2861" spans="1:5" x14ac:dyDescent="0.25">
      <c r="A2861" t="s">
        <v>15259</v>
      </c>
      <c r="B2861" t="s">
        <v>7614</v>
      </c>
      <c r="C2861" s="6">
        <v>0</v>
      </c>
      <c r="D2861" s="6">
        <v>12100</v>
      </c>
      <c r="E2861" s="2" t="s">
        <v>15260</v>
      </c>
    </row>
    <row r="2862" spans="1:5" ht="30" x14ac:dyDescent="0.25">
      <c r="A2862" t="s">
        <v>15264</v>
      </c>
      <c r="B2862" t="s">
        <v>7623</v>
      </c>
      <c r="C2862" s="6">
        <v>0</v>
      </c>
      <c r="D2862" s="6">
        <v>1500</v>
      </c>
      <c r="E2862" s="2" t="s">
        <v>15265</v>
      </c>
    </row>
    <row r="2863" spans="1:5" x14ac:dyDescent="0.25">
      <c r="A2863" t="s">
        <v>15279</v>
      </c>
      <c r="B2863" t="s">
        <v>7653</v>
      </c>
      <c r="C2863" s="6">
        <v>0</v>
      </c>
      <c r="D2863" s="6">
        <v>210</v>
      </c>
      <c r="E2863" s="2" t="s">
        <v>15280</v>
      </c>
    </row>
    <row r="2864" spans="1:5" s="3" customFormat="1" x14ac:dyDescent="0.25">
      <c r="A2864" s="3" t="s">
        <v>22010</v>
      </c>
      <c r="C2864" s="5">
        <f>SUM(C2860:C2863)</f>
        <v>0</v>
      </c>
      <c r="D2864" s="5">
        <f>SUM(D2860:D2863)</f>
        <v>16210</v>
      </c>
      <c r="E2864" s="4"/>
    </row>
    <row r="2865" spans="1:5" x14ac:dyDescent="0.25">
      <c r="A2865" t="s">
        <v>15388</v>
      </c>
      <c r="B2865" t="s">
        <v>7828</v>
      </c>
      <c r="C2865" s="6">
        <v>1500</v>
      </c>
      <c r="D2865" s="6">
        <v>0</v>
      </c>
      <c r="E2865" s="2" t="s">
        <v>15389</v>
      </c>
    </row>
    <row r="2866" spans="1:5" x14ac:dyDescent="0.25">
      <c r="A2866" t="s">
        <v>15398</v>
      </c>
      <c r="B2866" t="s">
        <v>7849</v>
      </c>
      <c r="C2866" s="6">
        <v>113</v>
      </c>
      <c r="D2866" s="6">
        <v>0</v>
      </c>
    </row>
    <row r="2867" spans="1:5" x14ac:dyDescent="0.25">
      <c r="A2867" t="s">
        <v>15399</v>
      </c>
      <c r="B2867" t="s">
        <v>7853</v>
      </c>
      <c r="C2867" s="6">
        <v>1350</v>
      </c>
      <c r="D2867" s="6">
        <v>0</v>
      </c>
    </row>
    <row r="2868" spans="1:5" x14ac:dyDescent="0.25">
      <c r="A2868" t="s">
        <v>15405</v>
      </c>
      <c r="B2868" t="s">
        <v>7865</v>
      </c>
      <c r="C2868" s="6">
        <v>390</v>
      </c>
      <c r="D2868" s="6">
        <v>0</v>
      </c>
    </row>
    <row r="2869" spans="1:5" x14ac:dyDescent="0.25">
      <c r="A2869" t="s">
        <v>15417</v>
      </c>
      <c r="B2869" t="s">
        <v>7887</v>
      </c>
      <c r="C2869" s="6">
        <v>190</v>
      </c>
      <c r="D2869" s="6">
        <v>0</v>
      </c>
    </row>
    <row r="2870" spans="1:5" x14ac:dyDescent="0.25">
      <c r="A2870" t="s">
        <v>15423</v>
      </c>
      <c r="B2870" t="s">
        <v>7899</v>
      </c>
      <c r="C2870" s="6">
        <v>6480</v>
      </c>
      <c r="D2870" s="6">
        <v>0</v>
      </c>
      <c r="E2870" s="2" t="s">
        <v>15389</v>
      </c>
    </row>
    <row r="2871" spans="1:5" x14ac:dyDescent="0.25">
      <c r="A2871" t="s">
        <v>15427</v>
      </c>
      <c r="B2871" t="s">
        <v>7908</v>
      </c>
      <c r="C2871" s="6">
        <v>240</v>
      </c>
      <c r="D2871" s="6">
        <v>0</v>
      </c>
    </row>
    <row r="2872" spans="1:5" x14ac:dyDescent="0.25">
      <c r="A2872" t="s">
        <v>15428</v>
      </c>
      <c r="B2872" t="s">
        <v>7911</v>
      </c>
      <c r="C2872" s="6">
        <v>496</v>
      </c>
      <c r="D2872" s="27">
        <v>0</v>
      </c>
    </row>
    <row r="2873" spans="1:5" s="3" customFormat="1" x14ac:dyDescent="0.25">
      <c r="A2873" s="3" t="s">
        <v>22012</v>
      </c>
      <c r="C2873" s="5">
        <f>SUM(C2865:C2872)</f>
        <v>10759</v>
      </c>
      <c r="D2873" s="34">
        <f>SUM(D2865:D2872)</f>
        <v>0</v>
      </c>
      <c r="E2873" s="4"/>
    </row>
    <row r="2874" spans="1:5" x14ac:dyDescent="0.25">
      <c r="A2874" t="s">
        <v>15538</v>
      </c>
      <c r="B2874" t="s">
        <v>8268</v>
      </c>
      <c r="C2874" s="6">
        <v>1200</v>
      </c>
      <c r="D2874" s="6">
        <v>0</v>
      </c>
    </row>
    <row r="2875" spans="1:5" x14ac:dyDescent="0.25">
      <c r="A2875" t="s">
        <v>15541</v>
      </c>
      <c r="B2875" t="s">
        <v>8274</v>
      </c>
      <c r="C2875" s="6">
        <v>1200</v>
      </c>
      <c r="D2875" s="6">
        <v>0</v>
      </c>
    </row>
    <row r="2876" spans="1:5" x14ac:dyDescent="0.25">
      <c r="A2876" t="s">
        <v>15565</v>
      </c>
      <c r="B2876" t="s">
        <v>8322</v>
      </c>
      <c r="C2876" s="6">
        <v>2000</v>
      </c>
      <c r="D2876" s="6">
        <v>0</v>
      </c>
    </row>
    <row r="2877" spans="1:5" x14ac:dyDescent="0.25">
      <c r="A2877" t="s">
        <v>15570</v>
      </c>
      <c r="B2877" t="s">
        <v>8332</v>
      </c>
      <c r="C2877" s="6">
        <v>153</v>
      </c>
      <c r="D2877" s="27">
        <v>0</v>
      </c>
      <c r="E2877" s="4"/>
    </row>
    <row r="2878" spans="1:5" s="3" customFormat="1" x14ac:dyDescent="0.25">
      <c r="A2878" s="3" t="s">
        <v>22042</v>
      </c>
      <c r="C2878" s="5">
        <f>SUM(C2874:C2877)</f>
        <v>4553</v>
      </c>
      <c r="D2878" s="34">
        <f>SUM(D2874:D2877)</f>
        <v>0</v>
      </c>
      <c r="E2878" s="4"/>
    </row>
    <row r="2879" spans="1:5" x14ac:dyDescent="0.25">
      <c r="A2879" t="s">
        <v>15652</v>
      </c>
      <c r="B2879" t="s">
        <v>8404</v>
      </c>
      <c r="C2879" s="6">
        <v>300</v>
      </c>
      <c r="D2879" s="6">
        <v>0</v>
      </c>
    </row>
    <row r="2880" spans="1:5" x14ac:dyDescent="0.25">
      <c r="A2880" t="s">
        <v>15658</v>
      </c>
      <c r="B2880" t="s">
        <v>8416</v>
      </c>
      <c r="C2880" s="6">
        <v>11200</v>
      </c>
      <c r="D2880" s="6">
        <v>0</v>
      </c>
    </row>
    <row r="2881" spans="1:5" x14ac:dyDescent="0.25">
      <c r="A2881" t="s">
        <v>15661</v>
      </c>
      <c r="B2881" t="s">
        <v>8422</v>
      </c>
      <c r="C2881" s="6">
        <v>4500</v>
      </c>
      <c r="D2881" s="6">
        <v>0</v>
      </c>
    </row>
    <row r="2882" spans="1:5" x14ac:dyDescent="0.25">
      <c r="A2882" t="s">
        <v>15663</v>
      </c>
      <c r="B2882" t="s">
        <v>8426</v>
      </c>
      <c r="C2882" s="6">
        <v>1201</v>
      </c>
      <c r="D2882" s="27">
        <v>0</v>
      </c>
      <c r="E2882" s="4"/>
    </row>
    <row r="2883" spans="1:5" s="3" customFormat="1" x14ac:dyDescent="0.25">
      <c r="A2883" s="3" t="s">
        <v>22043</v>
      </c>
      <c r="C2883" s="5">
        <f>SUM(C2879:C2882)</f>
        <v>17201</v>
      </c>
      <c r="D2883" s="34">
        <f>SUM(D2879:D2882)</f>
        <v>0</v>
      </c>
      <c r="E2883" s="4"/>
    </row>
    <row r="2884" spans="1:5" x14ac:dyDescent="0.25">
      <c r="A2884" t="s">
        <v>15715</v>
      </c>
      <c r="B2884" t="s">
        <v>8438</v>
      </c>
      <c r="C2884" s="6">
        <v>0</v>
      </c>
      <c r="D2884" s="6">
        <v>2000</v>
      </c>
      <c r="E2884" s="2" t="s">
        <v>8725</v>
      </c>
    </row>
    <row r="2885" spans="1:5" x14ac:dyDescent="0.25">
      <c r="A2885" t="s">
        <v>15720</v>
      </c>
      <c r="B2885" t="s">
        <v>8450</v>
      </c>
      <c r="C2885" s="6">
        <v>0</v>
      </c>
      <c r="D2885" s="6">
        <v>500</v>
      </c>
      <c r="E2885" s="2" t="s">
        <v>8731</v>
      </c>
    </row>
    <row r="2886" spans="1:5" ht="30" x14ac:dyDescent="0.25">
      <c r="A2886" t="s">
        <v>15726</v>
      </c>
      <c r="B2886" t="s">
        <v>8464</v>
      </c>
      <c r="C2886" s="6">
        <v>0</v>
      </c>
      <c r="D2886" s="6">
        <v>43200</v>
      </c>
      <c r="E2886" s="2" t="s">
        <v>8738</v>
      </c>
    </row>
    <row r="2887" spans="1:5" ht="45" x14ac:dyDescent="0.25">
      <c r="A2887" t="s">
        <v>15727</v>
      </c>
      <c r="B2887" t="s">
        <v>8466</v>
      </c>
      <c r="C2887" s="6">
        <v>0</v>
      </c>
      <c r="D2887" s="6">
        <v>3900</v>
      </c>
      <c r="E2887" s="2" t="s">
        <v>8740</v>
      </c>
    </row>
    <row r="2888" spans="1:5" s="3" customFormat="1" x14ac:dyDescent="0.25">
      <c r="A2888" s="3" t="s">
        <v>22014</v>
      </c>
      <c r="C2888" s="5">
        <f>SUM(C2884:C2887)</f>
        <v>0</v>
      </c>
      <c r="D2888" s="5">
        <f>SUM(D2884:D2887)</f>
        <v>49600</v>
      </c>
      <c r="E2888" s="4"/>
    </row>
    <row r="2889" spans="1:5" ht="30" x14ac:dyDescent="0.25">
      <c r="A2889" t="s">
        <v>15771</v>
      </c>
      <c r="B2889" t="s">
        <v>8801</v>
      </c>
      <c r="C2889" s="6">
        <v>4000</v>
      </c>
      <c r="D2889" s="6">
        <v>4000</v>
      </c>
      <c r="E2889" s="2" t="s">
        <v>15772</v>
      </c>
    </row>
    <row r="2890" spans="1:5" s="3" customFormat="1" x14ac:dyDescent="0.25">
      <c r="A2890" s="3" t="s">
        <v>22035</v>
      </c>
      <c r="C2890" s="5">
        <f>SUM(C2889)</f>
        <v>4000</v>
      </c>
      <c r="D2890" s="5">
        <f>SUM(D2889)</f>
        <v>4000</v>
      </c>
      <c r="E2890" s="4"/>
    </row>
    <row r="2891" spans="1:5" x14ac:dyDescent="0.25">
      <c r="A2891" t="s">
        <v>15958</v>
      </c>
      <c r="B2891" t="s">
        <v>4108</v>
      </c>
      <c r="C2891" s="6">
        <v>0</v>
      </c>
      <c r="D2891" s="6">
        <v>4668</v>
      </c>
      <c r="E2891" s="2" t="s">
        <v>15959</v>
      </c>
    </row>
    <row r="2892" spans="1:5" x14ac:dyDescent="0.25">
      <c r="A2892" t="s">
        <v>15978</v>
      </c>
      <c r="B2892" t="s">
        <v>4150</v>
      </c>
      <c r="C2892" s="6">
        <v>2000</v>
      </c>
      <c r="D2892" s="6">
        <v>250</v>
      </c>
    </row>
    <row r="2893" spans="1:5" x14ac:dyDescent="0.25">
      <c r="A2893" t="s">
        <v>15982</v>
      </c>
      <c r="B2893" t="s">
        <v>4160</v>
      </c>
      <c r="C2893" s="6">
        <v>26676</v>
      </c>
      <c r="D2893" s="6">
        <v>0</v>
      </c>
    </row>
    <row r="2894" spans="1:5" x14ac:dyDescent="0.25">
      <c r="A2894" t="s">
        <v>15988</v>
      </c>
      <c r="B2894" t="s">
        <v>4171</v>
      </c>
      <c r="C2894" s="6">
        <v>2041</v>
      </c>
      <c r="D2894" s="6">
        <v>0</v>
      </c>
    </row>
    <row r="2895" spans="1:5" s="3" customFormat="1" x14ac:dyDescent="0.25">
      <c r="A2895" s="3" t="s">
        <v>21973</v>
      </c>
      <c r="C2895" s="5">
        <f>SUM(C2891:C2894)</f>
        <v>30717</v>
      </c>
      <c r="D2895" s="5">
        <f>SUM(D2891:D2894)</f>
        <v>4918</v>
      </c>
      <c r="E2895" s="4"/>
    </row>
    <row r="2896" spans="1:5" x14ac:dyDescent="0.25">
      <c r="A2896" t="s">
        <v>16051</v>
      </c>
      <c r="B2896" t="s">
        <v>4302</v>
      </c>
      <c r="C2896" s="6">
        <v>0</v>
      </c>
      <c r="D2896" s="6">
        <v>2334</v>
      </c>
      <c r="E2896" s="2" t="s">
        <v>16052</v>
      </c>
    </row>
    <row r="2897" spans="1:5" s="3" customFormat="1" x14ac:dyDescent="0.25">
      <c r="A2897" s="3" t="s">
        <v>21975</v>
      </c>
      <c r="C2897" s="5">
        <f>SUM(C2896)</f>
        <v>0</v>
      </c>
      <c r="D2897" s="5">
        <f>SUM(D2896)</f>
        <v>2334</v>
      </c>
      <c r="E2897" s="4"/>
    </row>
    <row r="2898" spans="1:5" x14ac:dyDescent="0.25">
      <c r="A2898" t="s">
        <v>16098</v>
      </c>
      <c r="B2898" t="s">
        <v>4393</v>
      </c>
      <c r="C2898" s="6">
        <v>0</v>
      </c>
      <c r="D2898" s="6">
        <v>2000</v>
      </c>
      <c r="E2898" s="2" t="s">
        <v>16099</v>
      </c>
    </row>
    <row r="2899" spans="1:5" s="3" customFormat="1" x14ac:dyDescent="0.25">
      <c r="A2899" s="3" t="s">
        <v>22033</v>
      </c>
      <c r="C2899" s="5">
        <f>SUM(C2898)</f>
        <v>0</v>
      </c>
      <c r="D2899" s="5">
        <f>SUM(D2898)</f>
        <v>2000</v>
      </c>
      <c r="E2899" s="4"/>
    </row>
    <row r="2900" spans="1:5" ht="30" x14ac:dyDescent="0.25">
      <c r="A2900" t="s">
        <v>16145</v>
      </c>
      <c r="B2900" t="s">
        <v>4673</v>
      </c>
      <c r="C2900" s="6">
        <v>65000</v>
      </c>
      <c r="D2900" s="6">
        <v>67133</v>
      </c>
      <c r="E2900" s="2" t="s">
        <v>16146</v>
      </c>
    </row>
    <row r="2901" spans="1:5" x14ac:dyDescent="0.25">
      <c r="A2901" t="s">
        <v>16165</v>
      </c>
      <c r="B2901" t="s">
        <v>4714</v>
      </c>
      <c r="C2901" s="6">
        <v>6800</v>
      </c>
      <c r="D2901" s="6">
        <v>2000</v>
      </c>
      <c r="E2901" s="2" t="s">
        <v>16166</v>
      </c>
    </row>
    <row r="2902" spans="1:5" x14ac:dyDescent="0.25">
      <c r="A2902" t="s">
        <v>16170</v>
      </c>
      <c r="B2902" t="s">
        <v>4724</v>
      </c>
      <c r="C2902" s="6">
        <v>33345</v>
      </c>
      <c r="D2902" s="6">
        <v>0</v>
      </c>
    </row>
    <row r="2903" spans="1:5" x14ac:dyDescent="0.25">
      <c r="A2903" t="s">
        <v>16176</v>
      </c>
      <c r="B2903" t="s">
        <v>4737</v>
      </c>
      <c r="C2903" s="6">
        <v>2551</v>
      </c>
      <c r="D2903" s="6">
        <v>0</v>
      </c>
    </row>
    <row r="2904" spans="1:5" s="3" customFormat="1" x14ac:dyDescent="0.25">
      <c r="A2904" s="3" t="s">
        <v>21979</v>
      </c>
      <c r="C2904" s="5">
        <f>SUM(C2900:C2903)</f>
        <v>107696</v>
      </c>
      <c r="D2904" s="5">
        <f>SUM(D2900:D2903)</f>
        <v>69133</v>
      </c>
      <c r="E2904" s="4"/>
    </row>
    <row r="2905" spans="1:5" ht="30" x14ac:dyDescent="0.25">
      <c r="A2905" t="s">
        <v>16193</v>
      </c>
      <c r="B2905" t="s">
        <v>4773</v>
      </c>
      <c r="C2905" s="6">
        <v>35568</v>
      </c>
      <c r="D2905" s="6">
        <v>40566</v>
      </c>
      <c r="E2905" s="2" t="s">
        <v>16194</v>
      </c>
    </row>
    <row r="2906" spans="1:5" x14ac:dyDescent="0.25">
      <c r="A2906" t="s">
        <v>16213</v>
      </c>
      <c r="B2906" t="s">
        <v>4817</v>
      </c>
      <c r="C2906" s="6">
        <v>800</v>
      </c>
      <c r="D2906" s="6">
        <v>250</v>
      </c>
    </row>
    <row r="2907" spans="1:5" x14ac:dyDescent="0.25">
      <c r="A2907" t="s">
        <v>16216</v>
      </c>
      <c r="B2907" t="s">
        <v>4824</v>
      </c>
      <c r="C2907" s="6">
        <v>22230</v>
      </c>
      <c r="D2907" s="6">
        <v>0</v>
      </c>
    </row>
    <row r="2908" spans="1:5" x14ac:dyDescent="0.25">
      <c r="A2908" t="s">
        <v>16217</v>
      </c>
      <c r="B2908" t="s">
        <v>4827</v>
      </c>
      <c r="C2908" s="6">
        <v>17000</v>
      </c>
      <c r="D2908" s="6">
        <v>0</v>
      </c>
    </row>
    <row r="2909" spans="1:5" x14ac:dyDescent="0.25">
      <c r="A2909" t="s">
        <v>16221</v>
      </c>
      <c r="B2909" t="s">
        <v>4836</v>
      </c>
      <c r="C2909" s="6">
        <v>0</v>
      </c>
      <c r="D2909" s="6">
        <v>0</v>
      </c>
    </row>
    <row r="2910" spans="1:5" x14ac:dyDescent="0.25">
      <c r="A2910" t="s">
        <v>16222</v>
      </c>
      <c r="B2910" t="s">
        <v>4838</v>
      </c>
      <c r="C2910" s="6">
        <v>0</v>
      </c>
      <c r="D2910" s="6">
        <v>0</v>
      </c>
    </row>
    <row r="2911" spans="1:5" x14ac:dyDescent="0.25">
      <c r="A2911" t="s">
        <v>16223</v>
      </c>
      <c r="B2911" t="s">
        <v>4840</v>
      </c>
      <c r="C2911" s="6">
        <v>3001</v>
      </c>
      <c r="D2911" s="6">
        <v>0</v>
      </c>
    </row>
    <row r="2912" spans="1:5" s="3" customFormat="1" x14ac:dyDescent="0.25">
      <c r="A2912" s="3" t="s">
        <v>21980</v>
      </c>
      <c r="C2912" s="5">
        <f>SUM(C2905:C2911)</f>
        <v>78599</v>
      </c>
      <c r="D2912" s="5">
        <f>SUM(D2905:D2911)</f>
        <v>40816</v>
      </c>
      <c r="E2912" s="4"/>
    </row>
    <row r="2913" spans="1:5" x14ac:dyDescent="0.25">
      <c r="A2913" t="s">
        <v>16240</v>
      </c>
      <c r="B2913" t="s">
        <v>4878</v>
      </c>
      <c r="C2913" s="6">
        <v>16675</v>
      </c>
      <c r="D2913" s="6">
        <v>11670</v>
      </c>
      <c r="E2913" s="2" t="s">
        <v>16241</v>
      </c>
    </row>
    <row r="2914" spans="1:5" s="3" customFormat="1" x14ac:dyDescent="0.25">
      <c r="A2914" s="3" t="s">
        <v>21981</v>
      </c>
      <c r="C2914" s="5">
        <f>SUM(C2913)</f>
        <v>16675</v>
      </c>
      <c r="D2914" s="5">
        <f>SUM(D2913)</f>
        <v>11670</v>
      </c>
      <c r="E2914" s="4"/>
    </row>
    <row r="2915" spans="1:5" ht="30" x14ac:dyDescent="0.25">
      <c r="A2915" t="s">
        <v>16287</v>
      </c>
      <c r="B2915" t="s">
        <v>4980</v>
      </c>
      <c r="C2915" s="6">
        <v>0</v>
      </c>
      <c r="D2915" s="6">
        <v>6468</v>
      </c>
      <c r="E2915" s="2" t="s">
        <v>16288</v>
      </c>
    </row>
    <row r="2916" spans="1:5" x14ac:dyDescent="0.25">
      <c r="A2916" t="s">
        <v>16311</v>
      </c>
      <c r="B2916" t="s">
        <v>5029</v>
      </c>
      <c r="C2916" s="6">
        <v>2223</v>
      </c>
      <c r="D2916" s="6">
        <v>0</v>
      </c>
    </row>
    <row r="2917" spans="1:5" x14ac:dyDescent="0.25">
      <c r="A2917" t="s">
        <v>16317</v>
      </c>
      <c r="B2917" t="s">
        <v>5038</v>
      </c>
      <c r="C2917" s="6">
        <v>170</v>
      </c>
      <c r="D2917" s="6">
        <v>0</v>
      </c>
    </row>
    <row r="2918" spans="1:5" s="3" customFormat="1" x14ac:dyDescent="0.25">
      <c r="A2918" s="3" t="s">
        <v>22044</v>
      </c>
      <c r="C2918" s="5">
        <f>SUM(C2915:C2917)</f>
        <v>2393</v>
      </c>
      <c r="D2918" s="5">
        <f>SUM(D2915:D2917)</f>
        <v>6468</v>
      </c>
      <c r="E2918" s="4"/>
    </row>
    <row r="2919" spans="1:5" x14ac:dyDescent="0.25">
      <c r="A2919" t="s">
        <v>16334</v>
      </c>
      <c r="B2919" t="s">
        <v>5073</v>
      </c>
      <c r="C2919" s="6">
        <v>0</v>
      </c>
      <c r="D2919" s="6">
        <v>2000</v>
      </c>
      <c r="E2919" s="2" t="s">
        <v>16335</v>
      </c>
    </row>
    <row r="2920" spans="1:5" x14ac:dyDescent="0.25">
      <c r="A2920" t="s">
        <v>16354</v>
      </c>
      <c r="B2920" t="s">
        <v>5115</v>
      </c>
      <c r="C2920" s="6">
        <v>1000</v>
      </c>
      <c r="D2920" s="6">
        <v>500</v>
      </c>
    </row>
    <row r="2921" spans="1:5" x14ac:dyDescent="0.25">
      <c r="A2921" t="s">
        <v>16358</v>
      </c>
      <c r="B2921" t="s">
        <v>5123</v>
      </c>
      <c r="C2921" s="6">
        <v>33345</v>
      </c>
      <c r="D2921" s="6">
        <v>0</v>
      </c>
    </row>
    <row r="2922" spans="1:5" x14ac:dyDescent="0.25">
      <c r="A2922" t="s">
        <v>16364</v>
      </c>
      <c r="B2922" t="s">
        <v>5133</v>
      </c>
      <c r="C2922" s="6">
        <v>2551</v>
      </c>
      <c r="D2922" s="6">
        <v>0</v>
      </c>
    </row>
    <row r="2923" spans="1:5" s="3" customFormat="1" x14ac:dyDescent="0.25">
      <c r="C2923" s="5">
        <f>SUM(C2919:C2922)</f>
        <v>36896</v>
      </c>
      <c r="D2923" s="5">
        <f>SUM(D2919:D2922)</f>
        <v>2500</v>
      </c>
      <c r="E2923" s="4"/>
    </row>
    <row r="2924" spans="1:5" x14ac:dyDescent="0.25">
      <c r="A2924" t="s">
        <v>16473</v>
      </c>
      <c r="B2924" t="s">
        <v>5373</v>
      </c>
      <c r="C2924" s="6">
        <v>8034</v>
      </c>
      <c r="D2924" s="6">
        <v>0</v>
      </c>
    </row>
    <row r="2925" spans="1:5" s="3" customFormat="1" x14ac:dyDescent="0.25">
      <c r="A2925" s="3" t="s">
        <v>21986</v>
      </c>
      <c r="C2925" s="5">
        <f>SUM(C2924)</f>
        <v>8034</v>
      </c>
      <c r="D2925" s="5">
        <f>SUM(D2924)</f>
        <v>0</v>
      </c>
      <c r="E2925" s="4"/>
    </row>
    <row r="2926" spans="1:5" ht="30" x14ac:dyDescent="0.25">
      <c r="A2926" t="s">
        <v>16519</v>
      </c>
      <c r="B2926" t="s">
        <v>5470</v>
      </c>
      <c r="C2926" s="6">
        <v>0</v>
      </c>
      <c r="D2926" s="6">
        <v>50235</v>
      </c>
      <c r="E2926" s="2" t="s">
        <v>16520</v>
      </c>
    </row>
    <row r="2927" spans="1:5" s="3" customFormat="1" x14ac:dyDescent="0.25">
      <c r="A2927" s="3" t="s">
        <v>21987</v>
      </c>
      <c r="C2927" s="5">
        <f>SUM(C2926)</f>
        <v>0</v>
      </c>
      <c r="D2927" s="5">
        <f>SUM(D2926)</f>
        <v>50235</v>
      </c>
      <c r="E2927" s="4"/>
    </row>
    <row r="2928" spans="1:5" x14ac:dyDescent="0.25">
      <c r="A2928" t="s">
        <v>16566</v>
      </c>
      <c r="B2928" t="s">
        <v>5568</v>
      </c>
      <c r="C2928" s="6">
        <v>59909</v>
      </c>
      <c r="D2928" s="6">
        <v>69352</v>
      </c>
      <c r="E2928" s="2" t="s">
        <v>16567</v>
      </c>
    </row>
    <row r="2929" spans="1:5" x14ac:dyDescent="0.25">
      <c r="A2929" t="s">
        <v>16586</v>
      </c>
      <c r="B2929" t="s">
        <v>5609</v>
      </c>
      <c r="C2929" s="6">
        <v>6000</v>
      </c>
      <c r="D2929" s="6">
        <v>1500</v>
      </c>
    </row>
    <row r="2930" spans="1:5" s="3" customFormat="1" x14ac:dyDescent="0.25">
      <c r="A2930" s="3" t="s">
        <v>21988</v>
      </c>
      <c r="C2930" s="5">
        <f>SUM(C2928:C2929)</f>
        <v>65909</v>
      </c>
      <c r="D2930" s="5">
        <f>SUM(D2928:D2929)</f>
        <v>70852</v>
      </c>
      <c r="E2930" s="4"/>
    </row>
    <row r="2931" spans="1:5" x14ac:dyDescent="0.25">
      <c r="A2931" t="s">
        <v>16697</v>
      </c>
      <c r="B2931" t="s">
        <v>11140</v>
      </c>
      <c r="C2931" s="6">
        <v>8600</v>
      </c>
      <c r="D2931" s="6">
        <v>8600</v>
      </c>
      <c r="E2931" s="2" t="s">
        <v>16698</v>
      </c>
    </row>
    <row r="2932" spans="1:5" s="3" customFormat="1" x14ac:dyDescent="0.25">
      <c r="A2932" s="3" t="s">
        <v>22004</v>
      </c>
      <c r="C2932" s="5">
        <f>SUM(C2931)</f>
        <v>8600</v>
      </c>
      <c r="D2932" s="5">
        <f>SUM(D2931)</f>
        <v>8600</v>
      </c>
      <c r="E2932" s="4"/>
    </row>
    <row r="2933" spans="1:5" x14ac:dyDescent="0.25">
      <c r="A2933" t="s">
        <v>16700</v>
      </c>
      <c r="B2933" t="s">
        <v>7249</v>
      </c>
      <c r="C2933" s="6">
        <v>1000</v>
      </c>
      <c r="D2933" s="6">
        <v>1000</v>
      </c>
      <c r="E2933" s="2" t="s">
        <v>16701</v>
      </c>
    </row>
    <row r="2934" spans="1:5" s="3" customFormat="1" x14ac:dyDescent="0.25">
      <c r="A2934" s="3" t="s">
        <v>22005</v>
      </c>
      <c r="C2934" s="5">
        <f>SUM(C2933)</f>
        <v>1000</v>
      </c>
      <c r="D2934" s="5">
        <f>SUM(D2933)</f>
        <v>1000</v>
      </c>
      <c r="E2934" s="4"/>
    </row>
    <row r="2935" spans="1:5" ht="30" x14ac:dyDescent="0.25">
      <c r="A2935" t="s">
        <v>16725</v>
      </c>
      <c r="B2935" t="s">
        <v>15051</v>
      </c>
      <c r="C2935" s="6">
        <v>5000</v>
      </c>
      <c r="D2935" s="6">
        <v>7200</v>
      </c>
      <c r="E2935" s="2" t="s">
        <v>16726</v>
      </c>
    </row>
    <row r="2936" spans="1:5" s="3" customFormat="1" x14ac:dyDescent="0.25">
      <c r="A2936" s="3" t="s">
        <v>22008</v>
      </c>
      <c r="C2936" s="5">
        <f>SUM(C2935)</f>
        <v>5000</v>
      </c>
      <c r="D2936" s="5">
        <f>SUM(D2935)</f>
        <v>7200</v>
      </c>
      <c r="E2936" s="4"/>
    </row>
    <row r="2937" spans="1:5" x14ac:dyDescent="0.25">
      <c r="A2937" t="s">
        <v>16805</v>
      </c>
      <c r="B2937" t="s">
        <v>15051</v>
      </c>
      <c r="C2937" s="6">
        <v>12000</v>
      </c>
      <c r="D2937" s="6">
        <v>8600</v>
      </c>
      <c r="E2937" s="2" t="s">
        <v>16806</v>
      </c>
    </row>
    <row r="2938" spans="1:5" s="3" customFormat="1" x14ac:dyDescent="0.25">
      <c r="A2938" s="3" t="s">
        <v>22008</v>
      </c>
      <c r="C2938" s="5">
        <f>SUM(C2937)</f>
        <v>12000</v>
      </c>
      <c r="D2938" s="5">
        <f>SUM(D2937)</f>
        <v>8600</v>
      </c>
      <c r="E2938" s="4"/>
    </row>
    <row r="2939" spans="1:5" x14ac:dyDescent="0.25">
      <c r="A2939" t="s">
        <v>16852</v>
      </c>
      <c r="B2939" t="s">
        <v>8899</v>
      </c>
      <c r="C2939" s="6">
        <v>11115</v>
      </c>
      <c r="D2939" s="6">
        <v>4668</v>
      </c>
      <c r="E2939" s="2" t="s">
        <v>16853</v>
      </c>
    </row>
    <row r="2940" spans="1:5" x14ac:dyDescent="0.25">
      <c r="A2940" t="s">
        <v>16876</v>
      </c>
      <c r="B2940" t="s">
        <v>8950</v>
      </c>
      <c r="C2940" s="6">
        <v>11115</v>
      </c>
      <c r="D2940" s="6">
        <v>0</v>
      </c>
    </row>
    <row r="2941" spans="1:5" x14ac:dyDescent="0.25">
      <c r="A2941" t="s">
        <v>16882</v>
      </c>
      <c r="B2941" t="s">
        <v>8963</v>
      </c>
      <c r="C2941" s="6">
        <v>850</v>
      </c>
      <c r="D2941" s="6">
        <v>0</v>
      </c>
    </row>
    <row r="2942" spans="1:5" s="3" customFormat="1" x14ac:dyDescent="0.25">
      <c r="A2942" s="3" t="s">
        <v>22015</v>
      </c>
      <c r="C2942" s="5">
        <f>SUM(C2939:C2941)</f>
        <v>23080</v>
      </c>
      <c r="D2942" s="5">
        <f>SUM(D2939:D2941)</f>
        <v>4668</v>
      </c>
      <c r="E2942" s="4"/>
    </row>
    <row r="2943" spans="1:5" x14ac:dyDescent="0.25">
      <c r="A2943" t="s">
        <v>16899</v>
      </c>
      <c r="B2943" t="s">
        <v>9043</v>
      </c>
      <c r="C2943" s="6">
        <v>0</v>
      </c>
      <c r="D2943" s="6">
        <v>600</v>
      </c>
      <c r="E2943" s="2" t="s">
        <v>16900</v>
      </c>
    </row>
    <row r="2944" spans="1:5" s="3" customFormat="1" x14ac:dyDescent="0.25">
      <c r="A2944" s="3" t="s">
        <v>22016</v>
      </c>
      <c r="C2944" s="5">
        <f>SUM(C2943)</f>
        <v>0</v>
      </c>
      <c r="D2944" s="5">
        <f>SUM(D2943)</f>
        <v>600</v>
      </c>
      <c r="E2944" s="4"/>
    </row>
    <row r="2945" spans="1:5" x14ac:dyDescent="0.25">
      <c r="A2945" t="s">
        <v>17108</v>
      </c>
      <c r="B2945" t="s">
        <v>4444</v>
      </c>
      <c r="C2945" s="6">
        <v>0</v>
      </c>
      <c r="D2945" s="6">
        <v>2334</v>
      </c>
      <c r="E2945" s="2" t="s">
        <v>17109</v>
      </c>
    </row>
    <row r="2946" spans="1:5" s="3" customFormat="1" x14ac:dyDescent="0.25">
      <c r="A2946" s="3" t="s">
        <v>22033</v>
      </c>
      <c r="C2946" s="5">
        <f>SUM(C2945)</f>
        <v>0</v>
      </c>
      <c r="D2946" s="5">
        <f>SUM(D2945)</f>
        <v>2334</v>
      </c>
      <c r="E2946" s="4"/>
    </row>
    <row r="2947" spans="1:5" x14ac:dyDescent="0.25">
      <c r="A2947" t="s">
        <v>17132</v>
      </c>
      <c r="B2947" t="s">
        <v>4673</v>
      </c>
      <c r="C2947" s="6">
        <v>5000</v>
      </c>
      <c r="D2947" s="6">
        <v>23340</v>
      </c>
      <c r="E2947" s="2" t="s">
        <v>17133</v>
      </c>
    </row>
    <row r="2948" spans="1:5" x14ac:dyDescent="0.25">
      <c r="A2948" t="s">
        <v>17152</v>
      </c>
      <c r="B2948" t="s">
        <v>4714</v>
      </c>
      <c r="C2948" s="6">
        <v>966</v>
      </c>
      <c r="D2948" s="6">
        <v>650</v>
      </c>
      <c r="E2948" s="2" t="s">
        <v>17153</v>
      </c>
    </row>
    <row r="2949" spans="1:5" ht="30" x14ac:dyDescent="0.25">
      <c r="A2949" t="s">
        <v>17156</v>
      </c>
      <c r="B2949" t="s">
        <v>4721</v>
      </c>
      <c r="C2949" s="6">
        <v>8892</v>
      </c>
      <c r="D2949" s="6">
        <v>4668</v>
      </c>
      <c r="E2949" s="2" t="s">
        <v>17157</v>
      </c>
    </row>
    <row r="2950" spans="1:5" ht="30" x14ac:dyDescent="0.25">
      <c r="A2950" t="s">
        <v>17158</v>
      </c>
      <c r="B2950" t="s">
        <v>4724</v>
      </c>
      <c r="C2950" s="6">
        <v>6669</v>
      </c>
      <c r="D2950" s="6">
        <v>4668</v>
      </c>
      <c r="E2950" s="2" t="s">
        <v>17159</v>
      </c>
    </row>
    <row r="2951" spans="1:5" x14ac:dyDescent="0.25">
      <c r="A2951" t="s">
        <v>17165</v>
      </c>
      <c r="B2951" t="s">
        <v>4737</v>
      </c>
      <c r="C2951" s="6">
        <v>1190</v>
      </c>
      <c r="D2951" s="6">
        <v>714</v>
      </c>
    </row>
    <row r="2952" spans="1:5" s="3" customFormat="1" x14ac:dyDescent="0.25">
      <c r="A2952" s="3" t="s">
        <v>21979</v>
      </c>
      <c r="C2952" s="5">
        <f>SUM(C2947:C2951)</f>
        <v>22717</v>
      </c>
      <c r="D2952" s="5">
        <f>SUM(D2947:D2951)</f>
        <v>34040</v>
      </c>
      <c r="E2952" s="4"/>
    </row>
    <row r="2953" spans="1:5" x14ac:dyDescent="0.25">
      <c r="A2953" t="s">
        <v>17505</v>
      </c>
      <c r="B2953" t="s">
        <v>5470</v>
      </c>
      <c r="C2953" s="6">
        <v>19224</v>
      </c>
      <c r="D2953" s="6">
        <v>18672</v>
      </c>
      <c r="E2953" s="2" t="s">
        <v>17506</v>
      </c>
    </row>
    <row r="2954" spans="1:5" x14ac:dyDescent="0.25">
      <c r="A2954" t="s">
        <v>17525</v>
      </c>
      <c r="B2954" t="s">
        <v>5512</v>
      </c>
      <c r="C2954" s="6">
        <v>0</v>
      </c>
      <c r="D2954" s="6">
        <v>50</v>
      </c>
      <c r="E2954" s="2" t="s">
        <v>17526</v>
      </c>
    </row>
    <row r="2955" spans="1:5" x14ac:dyDescent="0.25">
      <c r="A2955" t="s">
        <v>17529</v>
      </c>
      <c r="B2955" t="s">
        <v>5518</v>
      </c>
      <c r="C2955" s="6">
        <v>4446</v>
      </c>
      <c r="D2955" s="6">
        <v>4668</v>
      </c>
      <c r="E2955" s="2" t="s">
        <v>17530</v>
      </c>
    </row>
    <row r="2956" spans="1:5" x14ac:dyDescent="0.25">
      <c r="A2956" t="s">
        <v>17537</v>
      </c>
      <c r="B2956" t="s">
        <v>5532</v>
      </c>
      <c r="C2956" s="6">
        <v>340</v>
      </c>
      <c r="D2956" s="6">
        <v>357</v>
      </c>
    </row>
    <row r="2957" spans="1:5" s="3" customFormat="1" x14ac:dyDescent="0.25">
      <c r="A2957" s="3" t="s">
        <v>21987</v>
      </c>
      <c r="C2957" s="5">
        <f>SUM(C2953:C2956)</f>
        <v>24010</v>
      </c>
      <c r="D2957" s="5">
        <f>SUM(D2953:D2956)</f>
        <v>23747</v>
      </c>
      <c r="E2957" s="4"/>
    </row>
    <row r="2958" spans="1:5" x14ac:dyDescent="0.25">
      <c r="A2958" t="s">
        <v>17554</v>
      </c>
      <c r="B2958" t="s">
        <v>5568</v>
      </c>
      <c r="C2958" s="6">
        <v>13338</v>
      </c>
      <c r="D2958" s="6">
        <v>14004</v>
      </c>
      <c r="E2958" s="2" t="s">
        <v>17555</v>
      </c>
    </row>
    <row r="2959" spans="1:5" x14ac:dyDescent="0.25">
      <c r="A2959" t="s">
        <v>17574</v>
      </c>
      <c r="B2959" t="s">
        <v>5609</v>
      </c>
      <c r="C2959" s="6">
        <v>0</v>
      </c>
      <c r="D2959" s="6">
        <v>650</v>
      </c>
      <c r="E2959" s="2" t="s">
        <v>17575</v>
      </c>
    </row>
    <row r="2960" spans="1:5" x14ac:dyDescent="0.25">
      <c r="A2960" t="s">
        <v>17578</v>
      </c>
      <c r="B2960" t="s">
        <v>5616</v>
      </c>
      <c r="C2960" s="6">
        <v>0</v>
      </c>
      <c r="D2960" s="6">
        <v>9336</v>
      </c>
      <c r="E2960" s="2" t="s">
        <v>17579</v>
      </c>
    </row>
    <row r="2961" spans="1:5" x14ac:dyDescent="0.25">
      <c r="A2961" t="s">
        <v>17580</v>
      </c>
      <c r="B2961" t="s">
        <v>5619</v>
      </c>
      <c r="C2961" s="6">
        <v>0</v>
      </c>
      <c r="D2961" s="6">
        <v>4668</v>
      </c>
      <c r="E2961" s="2" t="s">
        <v>17581</v>
      </c>
    </row>
    <row r="2962" spans="1:5" x14ac:dyDescent="0.25">
      <c r="A2962" t="s">
        <v>17587</v>
      </c>
      <c r="B2962" t="s">
        <v>5628</v>
      </c>
      <c r="C2962" s="6">
        <v>0</v>
      </c>
      <c r="D2962" s="6">
        <v>1071</v>
      </c>
    </row>
    <row r="2963" spans="1:5" s="3" customFormat="1" x14ac:dyDescent="0.25">
      <c r="A2963" s="3" t="s">
        <v>21988</v>
      </c>
      <c r="C2963" s="5">
        <f>SUM(C2958:C2962)</f>
        <v>13338</v>
      </c>
      <c r="D2963" s="5">
        <f>SUM(D2958:D2962)</f>
        <v>29729</v>
      </c>
      <c r="E2963" s="4"/>
    </row>
    <row r="2964" spans="1:5" x14ac:dyDescent="0.25">
      <c r="A2964" t="s">
        <v>17747</v>
      </c>
      <c r="B2964" t="s">
        <v>15051</v>
      </c>
      <c r="C2964" s="6">
        <v>1200</v>
      </c>
      <c r="D2964" s="6">
        <v>0</v>
      </c>
    </row>
    <row r="2965" spans="1:5" s="3" customFormat="1" x14ac:dyDescent="0.25">
      <c r="A2965" s="3" t="s">
        <v>22008</v>
      </c>
      <c r="C2965" s="5">
        <f>SUM(C2964:C2964)</f>
        <v>1200</v>
      </c>
      <c r="D2965" s="5">
        <f>SUM(D2964:D2964)</f>
        <v>0</v>
      </c>
      <c r="E2965" s="4"/>
    </row>
    <row r="2966" spans="1:5" x14ac:dyDescent="0.25">
      <c r="A2966" t="s">
        <v>17793</v>
      </c>
      <c r="B2966" t="s">
        <v>8899</v>
      </c>
      <c r="C2966" s="6">
        <v>0</v>
      </c>
      <c r="D2966" s="6">
        <v>2334</v>
      </c>
      <c r="E2966" s="2" t="s">
        <v>17794</v>
      </c>
    </row>
    <row r="2967" spans="1:5" x14ac:dyDescent="0.25">
      <c r="A2967" t="s">
        <v>17817</v>
      </c>
      <c r="B2967" t="s">
        <v>8950</v>
      </c>
      <c r="C2967" s="6">
        <v>0</v>
      </c>
      <c r="D2967" s="6">
        <v>2334</v>
      </c>
      <c r="E2967" s="2" t="s">
        <v>17818</v>
      </c>
    </row>
    <row r="2968" spans="1:5" x14ac:dyDescent="0.25">
      <c r="A2968" t="s">
        <v>17822</v>
      </c>
      <c r="B2968" t="s">
        <v>8959</v>
      </c>
      <c r="C2968" s="6">
        <v>500</v>
      </c>
      <c r="D2968" s="6">
        <v>0</v>
      </c>
    </row>
    <row r="2969" spans="1:5" s="3" customFormat="1" x14ac:dyDescent="0.25">
      <c r="A2969" s="3" t="s">
        <v>22015</v>
      </c>
      <c r="C2969" s="5">
        <f>SUM(C2966:C2968)</f>
        <v>500</v>
      </c>
      <c r="D2969" s="5">
        <f>SUM(D2966:D2968)</f>
        <v>4668</v>
      </c>
      <c r="E2969" s="4"/>
    </row>
    <row r="2970" spans="1:5" s="3" customFormat="1" x14ac:dyDescent="0.25">
      <c r="A2970" s="3" t="s">
        <v>22045</v>
      </c>
      <c r="C2970" s="5">
        <f>SUM(C2969,C2965,C2963,C2957,C2952,C2946,C2944,C2942,C2938,C2936,C2934,C2932,C2930,C2927,C2925,C2923,C2918,C2914,C2912,C2904,C2899,C2897,C2895,C2890,C2888,C2883,C2878,C2873,C2864,C2859,C2854,C2847,C2826,C2810,C2802,C2795,C2773,C2769,C2765,C2755,C2747,C2742,C2737,C2728,C2726,C2719,C2712,C2708,C2694,C2686,C2681,C2677,C2673,C2659,C2651,C2644,C2624,C2615,C2613,C2609,C2594,C2577,C2560,C2556,C2553,C2550,C2544,C2530,C2523,C2516,C2502,C2483,C2462,C2448,C2445,C2437,C2434,C2431,C2425,C2419,C2414,C2409,C2403,C2398,C2394,C2383,C2381,C2361,C2350,C2328,C2322,C2310,C2292,C2285,C2282,C2276,C2272,C2268,C2256,C2246,C2239,C2233,C2228,C2226,C2218,C2214,C2209,C2204,C2187,C2168,C2149,C2137,C2117,C2103,C2096,C2086,C2077,C2070,C2052,C2049,C2043,C2036,C2030,C2023,C2018,C2013,C2007,C1984,C1980,C1976,C1972,C1968,C1959,C1952,C1947,C1939,C1934,C1923,C1909,C1905,C1876,C1848,C1832,C1812,C1807,C1790,C1763,C1741,C1715,C1687,C1677,C1651,C1624,C1599,C1581,C1552,C1529,C1501,C1470,C1451,C1431,C1407,C1389,C1373,C1357,C1342,C1326,C1297,C1279,C1262,C1229,C1217,C1181,C1157,C1133,C1114,C1085,C1067,C1048,C1028,C1004,C982,C955,C949,C929,C913,C902,C880,C864,C821,C787,C782,C772,C764,C744,C724,C707,C687,C669,C653,C632,C615,C596,C576,C566,C544,C532,C513,C496,C479,C465,C451,C434,C417)</f>
        <v>43451864</v>
      </c>
      <c r="D2970" s="5">
        <f>SUM(D2969,D2965,D2963,D2957,D2952,D2946,D2944,D2942,D2938,D2936,D2934,D2932,D2930,D2927,D2925,D2923,D2918,D2914,D2912,D2904,D2899,D2897,D2895,D2890,D2888,D2883,D2878,D2873,D2864,D2859,D2854,D2847,D2826,D2810,D2802,D2795,D2773,D2769,D2765,D2755,D2747,D2742,D2737,D2728,D2726,D2719,D2712,D2708,D2694,D2686,D2681,D2677,D2673,D2659,D2651,D2644,D2624,D2615,D2613,D2609,D2594,D2577,D2560,D2556,D2553,D2550,D2544,D2530,D2523,D2516,D2502,D2483,D2462,D2448,D2445,D2437,D2434,D2431,D2425,D2419,D2414,D2409,D2403,D2398,D2394,D2383,D2381,D2361,D2350,D2328,D2322,D2310,D2292,D2285,D2282,D2276,D2272,D2268,D2256,D2246,D2239,D2233,D2228,D2226,D2218,D2214,D2209,D2204,D2187,D2168,D2149,D2137,D2117,D2103,D2096,D2086,D2077,D2070,D2052,D2049,D2043,D2036,D2030,D2023,D2018,D2013,D2007,D1984,D1980,D1976,D1972,D1968,D1959,D1952,D1947,D1939,D1934,D1923,D1909,D1905,D1876,D1848,D1832,D1812,D1807,D1790,D1763,D1741,D1715,D1687,D1677,D1651,D1624,D1599,D1581,D1552,D1529,D1501,D1470,D1451,D1431,D1407,D1389,D1373,D1357,D1342,D1326,D1297,D1279,D1262,D1229,D1217,D1181,D1157,D1133,D1114,D1085,D1067,D1048,D1028,D1004,D982,D955,D949,D929,D913,D902,D880,D864,D821,D787,D782,D772,D764,D744,D724,D707,D687,D669,D653,D632,D615,D596,D576,D566,D544,D532,D513,D496,D479,D465,D451,D434,D417)</f>
        <v>44265465</v>
      </c>
      <c r="E2970" s="4"/>
    </row>
    <row r="2971" spans="1:5" x14ac:dyDescent="0.25">
      <c r="A2971" s="21" t="s">
        <v>21897</v>
      </c>
      <c r="B2971" s="21" t="s">
        <v>21918</v>
      </c>
      <c r="C2971" s="6">
        <v>500</v>
      </c>
      <c r="D2971" s="6">
        <v>1200</v>
      </c>
    </row>
    <row r="2972" spans="1:5" x14ac:dyDescent="0.25">
      <c r="A2972" s="21" t="s">
        <v>21898</v>
      </c>
      <c r="B2972" s="21" t="s">
        <v>21919</v>
      </c>
      <c r="C2972" s="6">
        <v>10500</v>
      </c>
      <c r="D2972" s="6">
        <v>10500</v>
      </c>
    </row>
    <row r="2973" spans="1:5" x14ac:dyDescent="0.25">
      <c r="A2973" s="21" t="s">
        <v>21899</v>
      </c>
      <c r="B2973" s="21" t="s">
        <v>21920</v>
      </c>
      <c r="C2973" s="6">
        <v>1500</v>
      </c>
      <c r="D2973" s="6">
        <v>2500</v>
      </c>
    </row>
    <row r="2974" spans="1:5" x14ac:dyDescent="0.25">
      <c r="A2974" s="21" t="s">
        <v>21900</v>
      </c>
      <c r="B2974" s="21" t="s">
        <v>21921</v>
      </c>
      <c r="C2974" s="6">
        <v>491300</v>
      </c>
      <c r="D2974" s="6">
        <v>8500</v>
      </c>
      <c r="E2974" s="2" t="s">
        <v>21915</v>
      </c>
    </row>
    <row r="2975" spans="1:5" x14ac:dyDescent="0.25">
      <c r="A2975" s="21" t="s">
        <v>21901</v>
      </c>
      <c r="B2975" s="21" t="s">
        <v>21922</v>
      </c>
      <c r="C2975" s="6">
        <v>9500</v>
      </c>
      <c r="D2975" s="6">
        <v>24000</v>
      </c>
      <c r="E2975" s="2" t="s">
        <v>21916</v>
      </c>
    </row>
    <row r="2976" spans="1:5" x14ac:dyDescent="0.25">
      <c r="A2976" s="21" t="s">
        <v>21902</v>
      </c>
      <c r="B2976" s="21" t="s">
        <v>21923</v>
      </c>
      <c r="C2976" s="6">
        <v>33000</v>
      </c>
      <c r="D2976" s="6">
        <v>0</v>
      </c>
    </row>
    <row r="2977" spans="1:5" x14ac:dyDescent="0.25">
      <c r="A2977" s="21" t="s">
        <v>21903</v>
      </c>
      <c r="B2977" s="21" t="s">
        <v>21924</v>
      </c>
      <c r="C2977" s="6">
        <v>800</v>
      </c>
      <c r="D2977" s="6">
        <v>800</v>
      </c>
      <c r="E2977" s="2" t="s">
        <v>21917</v>
      </c>
    </row>
    <row r="2978" spans="1:5" x14ac:dyDescent="0.25">
      <c r="A2978" s="21" t="s">
        <v>21904</v>
      </c>
      <c r="B2978" s="21" t="s">
        <v>21925</v>
      </c>
      <c r="C2978" s="6">
        <v>1400</v>
      </c>
      <c r="D2978" s="6">
        <v>1400</v>
      </c>
    </row>
    <row r="2979" spans="1:5" x14ac:dyDescent="0.25">
      <c r="A2979" s="21" t="s">
        <v>21905</v>
      </c>
      <c r="B2979" s="21" t="s">
        <v>21926</v>
      </c>
      <c r="C2979" s="6">
        <v>8700</v>
      </c>
      <c r="D2979" s="6">
        <v>8700</v>
      </c>
    </row>
    <row r="2980" spans="1:5" x14ac:dyDescent="0.25">
      <c r="A2980" s="21" t="s">
        <v>21906</v>
      </c>
      <c r="B2980" s="21" t="s">
        <v>21927</v>
      </c>
      <c r="C2980" s="6">
        <v>700</v>
      </c>
      <c r="D2980" s="6">
        <v>1400</v>
      </c>
    </row>
    <row r="2981" spans="1:5" x14ac:dyDescent="0.25">
      <c r="A2981" s="21" t="s">
        <v>21907</v>
      </c>
      <c r="B2981" s="21" t="s">
        <v>21928</v>
      </c>
      <c r="C2981" s="6">
        <v>2500</v>
      </c>
      <c r="D2981" s="6">
        <v>4000</v>
      </c>
    </row>
    <row r="2982" spans="1:5" x14ac:dyDescent="0.25">
      <c r="A2982" s="21" t="s">
        <v>21908</v>
      </c>
      <c r="B2982" s="21" t="s">
        <v>21929</v>
      </c>
      <c r="C2982" s="6">
        <v>57788</v>
      </c>
      <c r="D2982" s="27">
        <v>105000</v>
      </c>
      <c r="E2982" s="12" t="s">
        <v>22100</v>
      </c>
    </row>
    <row r="2983" spans="1:5" x14ac:dyDescent="0.25">
      <c r="A2983" s="21" t="s">
        <v>21909</v>
      </c>
      <c r="B2983" s="21" t="s">
        <v>21930</v>
      </c>
      <c r="C2983" s="6">
        <v>33750</v>
      </c>
      <c r="D2983" s="27">
        <v>0</v>
      </c>
    </row>
    <row r="2984" spans="1:5" x14ac:dyDescent="0.25">
      <c r="A2984" s="21" t="s">
        <v>21910</v>
      </c>
      <c r="B2984" s="21" t="s">
        <v>21931</v>
      </c>
      <c r="C2984" s="6">
        <v>30000</v>
      </c>
      <c r="D2984" s="27">
        <v>0</v>
      </c>
    </row>
    <row r="2985" spans="1:5" x14ac:dyDescent="0.25">
      <c r="A2985" s="21" t="s">
        <v>21911</v>
      </c>
      <c r="B2985" s="21" t="s">
        <v>21932</v>
      </c>
      <c r="C2985" s="6">
        <v>12000</v>
      </c>
      <c r="D2985" s="27">
        <v>86040</v>
      </c>
      <c r="E2985" s="2" t="s">
        <v>22097</v>
      </c>
    </row>
    <row r="2986" spans="1:5" x14ac:dyDescent="0.25">
      <c r="A2986" s="21" t="s">
        <v>21912</v>
      </c>
      <c r="B2986" s="21" t="s">
        <v>21933</v>
      </c>
      <c r="C2986" s="6">
        <v>1936</v>
      </c>
      <c r="D2986" s="27">
        <v>8105</v>
      </c>
    </row>
    <row r="2987" spans="1:5" x14ac:dyDescent="0.25">
      <c r="A2987" s="21" t="s">
        <v>21913</v>
      </c>
      <c r="B2987" s="21" t="s">
        <v>21934</v>
      </c>
      <c r="C2987" s="6">
        <v>10349</v>
      </c>
      <c r="D2987" s="27">
        <v>4200</v>
      </c>
    </row>
    <row r="2988" spans="1:5" x14ac:dyDescent="0.25">
      <c r="A2988" s="21" t="s">
        <v>21914</v>
      </c>
      <c r="B2988" s="21" t="s">
        <v>21935</v>
      </c>
      <c r="C2988" s="6">
        <v>16211</v>
      </c>
      <c r="D2988" s="27">
        <v>7645</v>
      </c>
    </row>
    <row r="2989" spans="1:5" s="3" customFormat="1" x14ac:dyDescent="0.25">
      <c r="A2989" s="3" t="s">
        <v>22046</v>
      </c>
      <c r="C2989" s="5">
        <f>SUM(C2971:C2988)</f>
        <v>722434</v>
      </c>
      <c r="D2989" s="5">
        <f>SUM(D2971:D2988)</f>
        <v>273990</v>
      </c>
      <c r="E2989" s="4"/>
    </row>
    <row r="2990" spans="1:5" s="3" customFormat="1" x14ac:dyDescent="0.25">
      <c r="A2990" s="3" t="s">
        <v>22047</v>
      </c>
      <c r="C2990" s="5">
        <f>SUM(C2989)</f>
        <v>722434</v>
      </c>
      <c r="D2990" s="5">
        <f>SUM(D2989)</f>
        <v>273990</v>
      </c>
      <c r="E2990" s="4"/>
    </row>
    <row r="2991" spans="1:5" x14ac:dyDescent="0.25">
      <c r="A2991" t="s">
        <v>17924</v>
      </c>
      <c r="B2991" t="s">
        <v>17925</v>
      </c>
      <c r="C2991" s="6">
        <v>450</v>
      </c>
      <c r="D2991" s="6">
        <v>450</v>
      </c>
    </row>
    <row r="2992" spans="1:5" x14ac:dyDescent="0.25">
      <c r="A2992" t="s">
        <v>17926</v>
      </c>
      <c r="B2992" t="s">
        <v>17927</v>
      </c>
      <c r="C2992" s="6">
        <v>400</v>
      </c>
      <c r="D2992" s="6">
        <v>400</v>
      </c>
    </row>
    <row r="2993" spans="1:5" x14ac:dyDescent="0.25">
      <c r="A2993" t="s">
        <v>17928</v>
      </c>
      <c r="B2993" t="s">
        <v>17929</v>
      </c>
      <c r="C2993" s="6">
        <v>400</v>
      </c>
      <c r="D2993" s="6">
        <v>400</v>
      </c>
    </row>
    <row r="2994" spans="1:5" x14ac:dyDescent="0.25">
      <c r="A2994" t="s">
        <v>17930</v>
      </c>
      <c r="B2994" t="s">
        <v>17931</v>
      </c>
      <c r="C2994" s="6">
        <v>50</v>
      </c>
      <c r="D2994" s="6">
        <v>50</v>
      </c>
    </row>
    <row r="2995" spans="1:5" x14ac:dyDescent="0.25">
      <c r="A2995" t="s">
        <v>17934</v>
      </c>
      <c r="B2995" t="s">
        <v>17935</v>
      </c>
      <c r="C2995" s="6">
        <v>300</v>
      </c>
      <c r="D2995" s="6">
        <v>400</v>
      </c>
    </row>
    <row r="2996" spans="1:5" ht="30" x14ac:dyDescent="0.25">
      <c r="A2996" t="s">
        <v>17936</v>
      </c>
      <c r="B2996" t="s">
        <v>17937</v>
      </c>
      <c r="C2996" s="6">
        <v>75</v>
      </c>
      <c r="D2996" s="6">
        <v>150</v>
      </c>
      <c r="E2996" s="2" t="s">
        <v>17938</v>
      </c>
    </row>
    <row r="2997" spans="1:5" x14ac:dyDescent="0.25">
      <c r="A2997" t="s">
        <v>17939</v>
      </c>
      <c r="B2997" t="s">
        <v>17940</v>
      </c>
      <c r="C2997" s="6">
        <v>0</v>
      </c>
      <c r="D2997" s="6">
        <v>600</v>
      </c>
    </row>
    <row r="2998" spans="1:5" x14ac:dyDescent="0.25">
      <c r="A2998" t="s">
        <v>17941</v>
      </c>
      <c r="B2998" t="s">
        <v>17942</v>
      </c>
      <c r="C2998" s="6">
        <v>600</v>
      </c>
      <c r="D2998" s="6">
        <v>600</v>
      </c>
    </row>
    <row r="2999" spans="1:5" x14ac:dyDescent="0.25">
      <c r="A2999" t="s">
        <v>17979</v>
      </c>
      <c r="B2999" t="s">
        <v>17980</v>
      </c>
      <c r="C2999" s="6">
        <v>2500</v>
      </c>
      <c r="D2999" s="6">
        <v>2500</v>
      </c>
    </row>
    <row r="3000" spans="1:5" ht="30" x14ac:dyDescent="0.25">
      <c r="A3000" t="s">
        <v>17981</v>
      </c>
      <c r="B3000" t="s">
        <v>17982</v>
      </c>
      <c r="C3000" s="6">
        <v>0</v>
      </c>
      <c r="D3000" s="6">
        <v>800</v>
      </c>
      <c r="E3000" s="2" t="s">
        <v>17983</v>
      </c>
    </row>
    <row r="3001" spans="1:5" ht="30" x14ac:dyDescent="0.25">
      <c r="A3001" t="s">
        <v>17984</v>
      </c>
      <c r="B3001" t="s">
        <v>17985</v>
      </c>
      <c r="C3001" s="6">
        <v>7000</v>
      </c>
      <c r="D3001" s="6">
        <v>7000</v>
      </c>
      <c r="E3001" s="2" t="s">
        <v>17986</v>
      </c>
    </row>
    <row r="3002" spans="1:5" ht="30" x14ac:dyDescent="0.25">
      <c r="A3002" t="s">
        <v>17991</v>
      </c>
      <c r="B3002" t="s">
        <v>17992</v>
      </c>
      <c r="C3002" s="6">
        <v>3000</v>
      </c>
      <c r="D3002" s="6">
        <v>3000</v>
      </c>
      <c r="E3002" s="2" t="s">
        <v>17993</v>
      </c>
    </row>
    <row r="3003" spans="1:5" x14ac:dyDescent="0.25">
      <c r="A3003" t="s">
        <v>17996</v>
      </c>
      <c r="B3003" t="s">
        <v>17997</v>
      </c>
      <c r="C3003" s="6">
        <v>44</v>
      </c>
      <c r="D3003" s="6">
        <v>44</v>
      </c>
    </row>
    <row r="3004" spans="1:5" x14ac:dyDescent="0.25">
      <c r="A3004" t="s">
        <v>17998</v>
      </c>
      <c r="B3004" t="s">
        <v>17999</v>
      </c>
      <c r="C3004" s="6">
        <v>225</v>
      </c>
      <c r="D3004" s="6">
        <v>240</v>
      </c>
    </row>
    <row r="3005" spans="1:5" s="3" customFormat="1" x14ac:dyDescent="0.25">
      <c r="A3005" s="3" t="s">
        <v>21762</v>
      </c>
      <c r="C3005" s="5">
        <f>SUM(C2991:C3004)</f>
        <v>15044</v>
      </c>
      <c r="D3005" s="5">
        <f>SUM(D2991:D3004)</f>
        <v>16634</v>
      </c>
      <c r="E3005" s="4"/>
    </row>
    <row r="3006" spans="1:5" x14ac:dyDescent="0.25">
      <c r="A3006" t="s">
        <v>18004</v>
      </c>
      <c r="B3006" t="s">
        <v>18005</v>
      </c>
      <c r="C3006" s="6">
        <v>200</v>
      </c>
      <c r="D3006" s="6">
        <v>200</v>
      </c>
    </row>
    <row r="3007" spans="1:5" x14ac:dyDescent="0.25">
      <c r="A3007" t="s">
        <v>18016</v>
      </c>
      <c r="B3007" t="s">
        <v>18017</v>
      </c>
      <c r="C3007" s="6">
        <v>600</v>
      </c>
      <c r="D3007" s="6">
        <v>600</v>
      </c>
    </row>
    <row r="3008" spans="1:5" x14ac:dyDescent="0.25">
      <c r="A3008" t="s">
        <v>18020</v>
      </c>
      <c r="B3008" t="s">
        <v>18021</v>
      </c>
      <c r="C3008" s="6">
        <v>2300</v>
      </c>
      <c r="D3008" s="6">
        <v>2300</v>
      </c>
    </row>
    <row r="3009" spans="1:5" s="3" customFormat="1" x14ac:dyDescent="0.25">
      <c r="A3009" s="3" t="s">
        <v>21763</v>
      </c>
      <c r="C3009" s="5">
        <f>SUM(C3006:C3008)</f>
        <v>3100</v>
      </c>
      <c r="D3009" s="5">
        <f>SUM(D3006:D3008)</f>
        <v>3100</v>
      </c>
      <c r="E3009" s="4"/>
    </row>
    <row r="3010" spans="1:5" ht="30" x14ac:dyDescent="0.25">
      <c r="A3010" t="s">
        <v>18070</v>
      </c>
      <c r="B3010" t="s">
        <v>18071</v>
      </c>
      <c r="C3010" s="6">
        <v>8000</v>
      </c>
      <c r="D3010" s="6">
        <v>12000</v>
      </c>
      <c r="E3010" s="2" t="s">
        <v>18072</v>
      </c>
    </row>
    <row r="3011" spans="1:5" x14ac:dyDescent="0.25">
      <c r="A3011" t="s">
        <v>18073</v>
      </c>
      <c r="B3011" t="s">
        <v>18074</v>
      </c>
      <c r="C3011" s="6">
        <v>1200</v>
      </c>
      <c r="D3011" s="6">
        <v>1200</v>
      </c>
    </row>
    <row r="3012" spans="1:5" x14ac:dyDescent="0.25">
      <c r="A3012" t="s">
        <v>18075</v>
      </c>
      <c r="B3012" t="s">
        <v>18076</v>
      </c>
      <c r="C3012" s="6">
        <v>250</v>
      </c>
      <c r="D3012" s="6">
        <v>250</v>
      </c>
    </row>
    <row r="3013" spans="1:5" x14ac:dyDescent="0.25">
      <c r="A3013" t="s">
        <v>18077</v>
      </c>
      <c r="B3013" t="s">
        <v>18078</v>
      </c>
      <c r="C3013" s="6">
        <v>50</v>
      </c>
      <c r="D3013" s="6">
        <v>25</v>
      </c>
    </row>
    <row r="3014" spans="1:5" x14ac:dyDescent="0.25">
      <c r="A3014" t="s">
        <v>18079</v>
      </c>
      <c r="B3014" t="s">
        <v>18080</v>
      </c>
      <c r="C3014" s="6">
        <v>650</v>
      </c>
      <c r="D3014" s="6">
        <v>0</v>
      </c>
    </row>
    <row r="3015" spans="1:5" x14ac:dyDescent="0.25">
      <c r="A3015" t="s">
        <v>18081</v>
      </c>
      <c r="B3015" t="s">
        <v>18082</v>
      </c>
      <c r="C3015" s="6">
        <v>350</v>
      </c>
      <c r="D3015" s="6">
        <v>350</v>
      </c>
    </row>
    <row r="3016" spans="1:5" x14ac:dyDescent="0.25">
      <c r="A3016" t="s">
        <v>18085</v>
      </c>
      <c r="B3016" t="s">
        <v>18086</v>
      </c>
      <c r="C3016" s="6">
        <v>375</v>
      </c>
      <c r="D3016" s="6">
        <v>375</v>
      </c>
    </row>
    <row r="3017" spans="1:5" x14ac:dyDescent="0.25">
      <c r="A3017" t="s">
        <v>18087</v>
      </c>
      <c r="B3017" t="s">
        <v>18088</v>
      </c>
      <c r="C3017" s="6">
        <v>750</v>
      </c>
      <c r="D3017" s="6">
        <v>1000</v>
      </c>
    </row>
    <row r="3018" spans="1:5" x14ac:dyDescent="0.25">
      <c r="A3018" t="s">
        <v>18089</v>
      </c>
      <c r="B3018" t="s">
        <v>18090</v>
      </c>
      <c r="C3018" s="6">
        <v>2540</v>
      </c>
      <c r="D3018" s="6">
        <v>2540</v>
      </c>
    </row>
    <row r="3019" spans="1:5" x14ac:dyDescent="0.25">
      <c r="A3019" t="s">
        <v>18093</v>
      </c>
      <c r="B3019" t="s">
        <v>18094</v>
      </c>
      <c r="C3019" s="6">
        <v>100</v>
      </c>
      <c r="D3019" s="6">
        <v>500</v>
      </c>
      <c r="E3019" s="2" t="s">
        <v>18095</v>
      </c>
    </row>
    <row r="3020" spans="1:5" x14ac:dyDescent="0.25">
      <c r="A3020" t="s">
        <v>18106</v>
      </c>
      <c r="B3020" t="s">
        <v>18107</v>
      </c>
      <c r="C3020" s="6">
        <v>1500</v>
      </c>
      <c r="D3020" s="6">
        <v>1500</v>
      </c>
    </row>
    <row r="3021" spans="1:5" x14ac:dyDescent="0.25">
      <c r="A3021" t="s">
        <v>18116</v>
      </c>
      <c r="B3021" t="s">
        <v>18117</v>
      </c>
      <c r="C3021" s="6">
        <v>16</v>
      </c>
      <c r="D3021" s="6">
        <v>16</v>
      </c>
    </row>
    <row r="3022" spans="1:5" x14ac:dyDescent="0.25">
      <c r="A3022" t="s">
        <v>18118</v>
      </c>
      <c r="B3022" t="s">
        <v>18119</v>
      </c>
      <c r="C3022" s="6">
        <v>593</v>
      </c>
      <c r="D3022" s="6">
        <v>587</v>
      </c>
      <c r="E3022" s="2" t="s">
        <v>947</v>
      </c>
    </row>
    <row r="3023" spans="1:5" x14ac:dyDescent="0.25">
      <c r="A3023" t="s">
        <v>18126</v>
      </c>
      <c r="B3023" t="s">
        <v>18127</v>
      </c>
      <c r="C3023" s="6">
        <v>400</v>
      </c>
      <c r="D3023" s="6">
        <v>400</v>
      </c>
    </row>
    <row r="3024" spans="1:5" x14ac:dyDescent="0.25">
      <c r="A3024" t="s">
        <v>18128</v>
      </c>
      <c r="B3024" t="s">
        <v>18129</v>
      </c>
      <c r="C3024" s="6">
        <v>3000</v>
      </c>
      <c r="D3024" s="6">
        <v>3000</v>
      </c>
    </row>
    <row r="3025" spans="1:5" x14ac:dyDescent="0.25">
      <c r="A3025" t="s">
        <v>18134</v>
      </c>
      <c r="B3025" t="s">
        <v>18135</v>
      </c>
      <c r="C3025" s="6">
        <v>236228</v>
      </c>
      <c r="D3025" s="6">
        <v>248039</v>
      </c>
    </row>
    <row r="3026" spans="1:5" x14ac:dyDescent="0.25">
      <c r="A3026" t="s">
        <v>18136</v>
      </c>
      <c r="B3026" t="s">
        <v>18137</v>
      </c>
      <c r="C3026" s="6">
        <v>42389</v>
      </c>
      <c r="D3026" s="6">
        <v>44510</v>
      </c>
    </row>
    <row r="3027" spans="1:5" x14ac:dyDescent="0.25">
      <c r="A3027" t="s">
        <v>18140</v>
      </c>
      <c r="B3027" t="s">
        <v>18141</v>
      </c>
      <c r="C3027" s="6">
        <v>13510</v>
      </c>
      <c r="D3027" s="6">
        <v>9260</v>
      </c>
    </row>
    <row r="3028" spans="1:5" x14ac:dyDescent="0.25">
      <c r="A3028" t="s">
        <v>18142</v>
      </c>
      <c r="B3028" t="s">
        <v>18143</v>
      </c>
      <c r="C3028" s="6">
        <v>14500</v>
      </c>
      <c r="D3028" s="6">
        <v>14500</v>
      </c>
    </row>
    <row r="3029" spans="1:5" x14ac:dyDescent="0.25">
      <c r="A3029" t="s">
        <v>18144</v>
      </c>
      <c r="B3029" t="s">
        <v>18145</v>
      </c>
      <c r="C3029" s="6">
        <v>3679</v>
      </c>
      <c r="D3029" s="6">
        <v>3807</v>
      </c>
    </row>
    <row r="3030" spans="1:5" x14ac:dyDescent="0.25">
      <c r="A3030" t="s">
        <v>18146</v>
      </c>
      <c r="B3030" t="s">
        <v>18147</v>
      </c>
      <c r="C3030" s="6">
        <v>22687</v>
      </c>
      <c r="D3030" s="6">
        <v>24712</v>
      </c>
    </row>
    <row r="3031" spans="1:5" x14ac:dyDescent="0.25">
      <c r="A3031" t="s">
        <v>18148</v>
      </c>
      <c r="B3031" t="s">
        <v>18149</v>
      </c>
      <c r="C3031" s="6">
        <v>38361</v>
      </c>
      <c r="D3031" s="6">
        <v>36158</v>
      </c>
    </row>
    <row r="3032" spans="1:5" ht="45" x14ac:dyDescent="0.25">
      <c r="A3032" t="s">
        <v>18150</v>
      </c>
      <c r="B3032" t="s">
        <v>18151</v>
      </c>
      <c r="C3032" s="6">
        <v>0</v>
      </c>
      <c r="D3032" s="6">
        <v>26009</v>
      </c>
      <c r="E3032" s="2" t="s">
        <v>18152</v>
      </c>
    </row>
    <row r="3033" spans="1:5" s="3" customFormat="1" x14ac:dyDescent="0.25">
      <c r="A3033" s="3" t="s">
        <v>21764</v>
      </c>
      <c r="C3033" s="5">
        <f>SUM(C3010:C3032)</f>
        <v>391128</v>
      </c>
      <c r="D3033" s="5">
        <f>SUM(D3010:D3032)</f>
        <v>430738</v>
      </c>
      <c r="E3033" s="4"/>
    </row>
    <row r="3034" spans="1:5" x14ac:dyDescent="0.25">
      <c r="A3034" t="s">
        <v>18153</v>
      </c>
      <c r="B3034" t="s">
        <v>18154</v>
      </c>
      <c r="C3034" s="6">
        <v>16800</v>
      </c>
      <c r="D3034" s="6">
        <v>20000</v>
      </c>
      <c r="E3034" s="2" t="s">
        <v>18155</v>
      </c>
    </row>
    <row r="3035" spans="1:5" x14ac:dyDescent="0.25">
      <c r="A3035" t="s">
        <v>18156</v>
      </c>
      <c r="B3035" t="s">
        <v>18157</v>
      </c>
      <c r="C3035" s="6">
        <v>100</v>
      </c>
      <c r="D3035" s="6">
        <v>100</v>
      </c>
    </row>
    <row r="3036" spans="1:5" x14ac:dyDescent="0.25">
      <c r="A3036" t="s">
        <v>18158</v>
      </c>
      <c r="B3036" t="s">
        <v>18159</v>
      </c>
      <c r="C3036" s="6">
        <v>1000</v>
      </c>
      <c r="D3036" s="6">
        <v>1000</v>
      </c>
    </row>
    <row r="3037" spans="1:5" x14ac:dyDescent="0.25">
      <c r="A3037" t="s">
        <v>18160</v>
      </c>
      <c r="B3037" t="s">
        <v>18161</v>
      </c>
      <c r="C3037" s="6">
        <v>100</v>
      </c>
      <c r="D3037" s="6">
        <v>100</v>
      </c>
    </row>
    <row r="3038" spans="1:5" x14ac:dyDescent="0.25">
      <c r="A3038" t="s">
        <v>18164</v>
      </c>
      <c r="B3038" t="s">
        <v>18165</v>
      </c>
      <c r="C3038" s="6">
        <v>300</v>
      </c>
      <c r="D3038" s="6">
        <v>300</v>
      </c>
    </row>
    <row r="3039" spans="1:5" x14ac:dyDescent="0.25">
      <c r="A3039" t="s">
        <v>18166</v>
      </c>
      <c r="B3039" t="s">
        <v>18167</v>
      </c>
      <c r="C3039" s="6">
        <v>300</v>
      </c>
      <c r="D3039" s="6">
        <v>300</v>
      </c>
    </row>
    <row r="3040" spans="1:5" x14ac:dyDescent="0.25">
      <c r="A3040" t="s">
        <v>18170</v>
      </c>
      <c r="B3040" t="s">
        <v>18171</v>
      </c>
      <c r="C3040" s="6">
        <v>750</v>
      </c>
      <c r="D3040" s="6">
        <v>750</v>
      </c>
    </row>
    <row r="3041" spans="1:5" x14ac:dyDescent="0.25">
      <c r="A3041" t="s">
        <v>18172</v>
      </c>
      <c r="B3041" t="s">
        <v>18173</v>
      </c>
      <c r="C3041" s="6">
        <v>3500</v>
      </c>
      <c r="D3041" s="6">
        <v>3500</v>
      </c>
    </row>
    <row r="3042" spans="1:5" x14ac:dyDescent="0.25">
      <c r="A3042" t="s">
        <v>18176</v>
      </c>
      <c r="B3042" t="s">
        <v>18177</v>
      </c>
      <c r="C3042" s="6">
        <v>4000</v>
      </c>
      <c r="D3042" s="6">
        <v>4000</v>
      </c>
    </row>
    <row r="3043" spans="1:5" x14ac:dyDescent="0.25">
      <c r="A3043" t="s">
        <v>18178</v>
      </c>
      <c r="B3043" t="s">
        <v>18179</v>
      </c>
      <c r="C3043" s="6">
        <v>30000</v>
      </c>
      <c r="D3043" s="6">
        <v>33000</v>
      </c>
      <c r="E3043" s="2" t="s">
        <v>18180</v>
      </c>
    </row>
    <row r="3044" spans="1:5" x14ac:dyDescent="0.25">
      <c r="A3044" t="s">
        <v>18183</v>
      </c>
      <c r="B3044" t="s">
        <v>18184</v>
      </c>
      <c r="C3044" s="6">
        <v>1000</v>
      </c>
      <c r="D3044" s="6">
        <v>1000</v>
      </c>
    </row>
    <row r="3045" spans="1:5" x14ac:dyDescent="0.25">
      <c r="A3045" t="s">
        <v>18185</v>
      </c>
      <c r="B3045" t="s">
        <v>18186</v>
      </c>
      <c r="C3045" s="6">
        <v>200</v>
      </c>
      <c r="D3045" s="6">
        <v>200</v>
      </c>
    </row>
    <row r="3046" spans="1:5" x14ac:dyDescent="0.25">
      <c r="A3046" t="s">
        <v>18189</v>
      </c>
      <c r="B3046" t="s">
        <v>18190</v>
      </c>
      <c r="C3046" s="6">
        <v>9000</v>
      </c>
      <c r="D3046" s="6">
        <v>9000</v>
      </c>
    </row>
    <row r="3047" spans="1:5" x14ac:dyDescent="0.25">
      <c r="A3047" t="s">
        <v>18193</v>
      </c>
      <c r="B3047" t="s">
        <v>18194</v>
      </c>
      <c r="C3047" s="6">
        <v>500</v>
      </c>
      <c r="D3047" s="6">
        <v>500</v>
      </c>
    </row>
    <row r="3048" spans="1:5" x14ac:dyDescent="0.25">
      <c r="A3048" t="s">
        <v>18203</v>
      </c>
      <c r="B3048" t="s">
        <v>18204</v>
      </c>
      <c r="C3048" s="6">
        <v>0</v>
      </c>
      <c r="D3048" s="6">
        <v>324</v>
      </c>
      <c r="E3048" s="2" t="s">
        <v>947</v>
      </c>
    </row>
    <row r="3049" spans="1:5" x14ac:dyDescent="0.25">
      <c r="A3049" t="s">
        <v>18211</v>
      </c>
      <c r="B3049" t="s">
        <v>18212</v>
      </c>
      <c r="C3049" s="6">
        <v>500</v>
      </c>
      <c r="D3049" s="6">
        <v>700</v>
      </c>
    </row>
    <row r="3050" spans="1:5" x14ac:dyDescent="0.25">
      <c r="A3050" t="s">
        <v>18213</v>
      </c>
      <c r="B3050" t="s">
        <v>18214</v>
      </c>
      <c r="C3050" s="6">
        <v>1500</v>
      </c>
      <c r="D3050" s="6">
        <v>1500</v>
      </c>
    </row>
    <row r="3051" spans="1:5" x14ac:dyDescent="0.25">
      <c r="A3051" t="s">
        <v>18215</v>
      </c>
      <c r="B3051" t="s">
        <v>18216</v>
      </c>
      <c r="C3051" s="6">
        <v>17000</v>
      </c>
      <c r="D3051" s="6">
        <v>17000</v>
      </c>
    </row>
    <row r="3052" spans="1:5" x14ac:dyDescent="0.25">
      <c r="A3052" t="s">
        <v>18217</v>
      </c>
      <c r="B3052" t="s">
        <v>18218</v>
      </c>
      <c r="C3052" s="6">
        <v>8000</v>
      </c>
      <c r="D3052" s="6">
        <v>8000</v>
      </c>
    </row>
    <row r="3053" spans="1:5" x14ac:dyDescent="0.25">
      <c r="A3053" t="s">
        <v>18225</v>
      </c>
      <c r="B3053" t="s">
        <v>18226</v>
      </c>
      <c r="C3053" s="6">
        <v>20740</v>
      </c>
      <c r="D3053" s="6">
        <v>20740</v>
      </c>
    </row>
    <row r="3054" spans="1:5" x14ac:dyDescent="0.25">
      <c r="A3054" t="s">
        <v>18227</v>
      </c>
      <c r="B3054" t="s">
        <v>18228</v>
      </c>
      <c r="C3054" s="6">
        <v>1500</v>
      </c>
      <c r="D3054" s="6">
        <v>1500</v>
      </c>
    </row>
    <row r="3055" spans="1:5" x14ac:dyDescent="0.25">
      <c r="A3055" t="s">
        <v>18229</v>
      </c>
      <c r="B3055" t="s">
        <v>18230</v>
      </c>
      <c r="C3055" s="6">
        <v>818</v>
      </c>
      <c r="D3055" s="6">
        <v>818</v>
      </c>
    </row>
    <row r="3056" spans="1:5" x14ac:dyDescent="0.25">
      <c r="A3056" t="s">
        <v>18231</v>
      </c>
      <c r="B3056" t="s">
        <v>18232</v>
      </c>
      <c r="C3056" s="6">
        <v>2149</v>
      </c>
      <c r="D3056" s="6">
        <v>2228</v>
      </c>
    </row>
    <row r="3057" spans="1:5" x14ac:dyDescent="0.25">
      <c r="A3057" t="s">
        <v>18233</v>
      </c>
      <c r="B3057" t="s">
        <v>18234</v>
      </c>
      <c r="C3057" s="6">
        <v>715</v>
      </c>
      <c r="D3057" s="6">
        <v>2554</v>
      </c>
    </row>
    <row r="3058" spans="1:5" s="3" customFormat="1" x14ac:dyDescent="0.25">
      <c r="A3058" s="3" t="s">
        <v>21765</v>
      </c>
      <c r="C3058" s="5">
        <f>SUM(C3034:C3057)</f>
        <v>120472</v>
      </c>
      <c r="D3058" s="5">
        <f>SUM(D3034:D3057)</f>
        <v>129114</v>
      </c>
      <c r="E3058" s="4"/>
    </row>
    <row r="3059" spans="1:5" x14ac:dyDescent="0.25">
      <c r="A3059" t="s">
        <v>18237</v>
      </c>
      <c r="B3059" t="s">
        <v>18238</v>
      </c>
      <c r="C3059" s="6">
        <v>16800</v>
      </c>
      <c r="D3059" s="6">
        <v>20000</v>
      </c>
      <c r="E3059" s="2" t="s">
        <v>18239</v>
      </c>
    </row>
    <row r="3060" spans="1:5" x14ac:dyDescent="0.25">
      <c r="A3060" t="s">
        <v>18240</v>
      </c>
      <c r="B3060" t="s">
        <v>18241</v>
      </c>
      <c r="C3060" s="6">
        <v>100</v>
      </c>
      <c r="D3060" s="6">
        <v>100</v>
      </c>
    </row>
    <row r="3061" spans="1:5" x14ac:dyDescent="0.25">
      <c r="A3061" t="s">
        <v>18242</v>
      </c>
      <c r="B3061" t="s">
        <v>18243</v>
      </c>
      <c r="C3061" s="6">
        <v>1000</v>
      </c>
      <c r="D3061" s="6">
        <v>1000</v>
      </c>
    </row>
    <row r="3062" spans="1:5" x14ac:dyDescent="0.25">
      <c r="A3062" t="s">
        <v>18244</v>
      </c>
      <c r="B3062" t="s">
        <v>18245</v>
      </c>
      <c r="C3062" s="6">
        <v>100</v>
      </c>
      <c r="D3062" s="6">
        <v>100</v>
      </c>
    </row>
    <row r="3063" spans="1:5" x14ac:dyDescent="0.25">
      <c r="A3063" t="s">
        <v>18248</v>
      </c>
      <c r="B3063" t="s">
        <v>18249</v>
      </c>
      <c r="C3063" s="6">
        <v>300</v>
      </c>
      <c r="D3063" s="6">
        <v>300</v>
      </c>
    </row>
    <row r="3064" spans="1:5" x14ac:dyDescent="0.25">
      <c r="A3064" t="s">
        <v>18250</v>
      </c>
      <c r="B3064" t="s">
        <v>18251</v>
      </c>
      <c r="C3064" s="6">
        <v>300</v>
      </c>
      <c r="D3064" s="6">
        <v>300</v>
      </c>
    </row>
    <row r="3065" spans="1:5" x14ac:dyDescent="0.25">
      <c r="A3065" t="s">
        <v>18254</v>
      </c>
      <c r="B3065" t="s">
        <v>18255</v>
      </c>
      <c r="C3065" s="6">
        <v>750</v>
      </c>
      <c r="D3065" s="6">
        <v>750</v>
      </c>
    </row>
    <row r="3066" spans="1:5" x14ac:dyDescent="0.25">
      <c r="A3066" t="s">
        <v>18256</v>
      </c>
      <c r="B3066" t="s">
        <v>18257</v>
      </c>
      <c r="C3066" s="6">
        <v>3500</v>
      </c>
      <c r="D3066" s="6">
        <v>3500</v>
      </c>
    </row>
    <row r="3067" spans="1:5" x14ac:dyDescent="0.25">
      <c r="A3067" t="s">
        <v>18260</v>
      </c>
      <c r="B3067" t="s">
        <v>18261</v>
      </c>
      <c r="C3067" s="6">
        <v>4000</v>
      </c>
      <c r="D3067" s="6">
        <v>4000</v>
      </c>
    </row>
    <row r="3068" spans="1:5" x14ac:dyDescent="0.25">
      <c r="A3068" t="s">
        <v>18262</v>
      </c>
      <c r="B3068" t="s">
        <v>18263</v>
      </c>
      <c r="C3068" s="6">
        <v>30000</v>
      </c>
      <c r="D3068" s="6">
        <v>33000</v>
      </c>
      <c r="E3068" s="2" t="s">
        <v>18264</v>
      </c>
    </row>
    <row r="3069" spans="1:5" x14ac:dyDescent="0.25">
      <c r="A3069" t="s">
        <v>18267</v>
      </c>
      <c r="B3069" t="s">
        <v>18268</v>
      </c>
      <c r="C3069" s="6">
        <v>1000</v>
      </c>
      <c r="D3069" s="6">
        <v>1000</v>
      </c>
    </row>
    <row r="3070" spans="1:5" x14ac:dyDescent="0.25">
      <c r="A3070" t="s">
        <v>18269</v>
      </c>
      <c r="B3070" t="s">
        <v>18270</v>
      </c>
      <c r="C3070" s="6">
        <v>200</v>
      </c>
      <c r="D3070" s="6">
        <v>200</v>
      </c>
    </row>
    <row r="3071" spans="1:5" x14ac:dyDescent="0.25">
      <c r="A3071" t="s">
        <v>18273</v>
      </c>
      <c r="B3071" t="s">
        <v>18274</v>
      </c>
      <c r="C3071" s="6">
        <v>9000</v>
      </c>
      <c r="D3071" s="6">
        <v>9000</v>
      </c>
    </row>
    <row r="3072" spans="1:5" x14ac:dyDescent="0.25">
      <c r="A3072" t="s">
        <v>18277</v>
      </c>
      <c r="B3072" t="s">
        <v>18278</v>
      </c>
      <c r="C3072" s="6">
        <v>500</v>
      </c>
      <c r="D3072" s="6">
        <v>500</v>
      </c>
    </row>
    <row r="3073" spans="1:5" x14ac:dyDescent="0.25">
      <c r="A3073" t="s">
        <v>18295</v>
      </c>
      <c r="B3073" t="s">
        <v>18296</v>
      </c>
      <c r="C3073" s="6">
        <v>500</v>
      </c>
      <c r="D3073" s="6">
        <v>700</v>
      </c>
      <c r="E3073"/>
    </row>
    <row r="3074" spans="1:5" x14ac:dyDescent="0.25">
      <c r="A3074" t="s">
        <v>18297</v>
      </c>
      <c r="B3074" t="s">
        <v>18298</v>
      </c>
      <c r="C3074" s="6">
        <v>1500</v>
      </c>
      <c r="D3074" s="6">
        <v>1500</v>
      </c>
      <c r="E3074"/>
    </row>
    <row r="3075" spans="1:5" x14ac:dyDescent="0.25">
      <c r="A3075" t="s">
        <v>18299</v>
      </c>
      <c r="B3075" t="s">
        <v>18300</v>
      </c>
      <c r="C3075" s="6">
        <v>17000</v>
      </c>
      <c r="D3075" s="6">
        <v>17000</v>
      </c>
      <c r="E3075"/>
    </row>
    <row r="3076" spans="1:5" x14ac:dyDescent="0.25">
      <c r="A3076" t="s">
        <v>18301</v>
      </c>
      <c r="B3076" t="s">
        <v>18302</v>
      </c>
      <c r="C3076" s="6">
        <v>8000</v>
      </c>
      <c r="D3076" s="6">
        <v>8000</v>
      </c>
      <c r="E3076"/>
    </row>
    <row r="3077" spans="1:5" x14ac:dyDescent="0.25">
      <c r="A3077" t="s">
        <v>18309</v>
      </c>
      <c r="B3077" t="s">
        <v>18310</v>
      </c>
      <c r="C3077" s="6">
        <v>20320</v>
      </c>
      <c r="D3077" s="6">
        <v>20320</v>
      </c>
      <c r="E3077"/>
    </row>
    <row r="3078" spans="1:5" x14ac:dyDescent="0.25">
      <c r="A3078" t="s">
        <v>18311</v>
      </c>
      <c r="B3078" t="s">
        <v>18312</v>
      </c>
      <c r="C3078" s="6">
        <v>1500</v>
      </c>
      <c r="D3078" s="6">
        <v>1500</v>
      </c>
      <c r="E3078"/>
    </row>
    <row r="3079" spans="1:5" x14ac:dyDescent="0.25">
      <c r="A3079" t="s">
        <v>18313</v>
      </c>
      <c r="B3079" t="s">
        <v>18314</v>
      </c>
      <c r="C3079" s="6">
        <v>200</v>
      </c>
      <c r="D3079" s="6">
        <v>200</v>
      </c>
      <c r="E3079"/>
    </row>
    <row r="3080" spans="1:5" x14ac:dyDescent="0.25">
      <c r="A3080" t="s">
        <v>18315</v>
      </c>
      <c r="B3080" t="s">
        <v>18316</v>
      </c>
      <c r="C3080" s="6">
        <v>1717</v>
      </c>
      <c r="D3080" s="6">
        <v>1794</v>
      </c>
      <c r="E3080"/>
    </row>
    <row r="3081" spans="1:5" x14ac:dyDescent="0.25">
      <c r="A3081" t="s">
        <v>18317</v>
      </c>
      <c r="B3081" t="s">
        <v>18318</v>
      </c>
      <c r="C3081" s="6">
        <v>1432</v>
      </c>
      <c r="D3081" s="6">
        <v>1432</v>
      </c>
    </row>
    <row r="3082" spans="1:5" s="3" customFormat="1" x14ac:dyDescent="0.25">
      <c r="A3082" s="3" t="s">
        <v>21766</v>
      </c>
      <c r="C3082" s="5">
        <f>SUM(C3059:C3081)</f>
        <v>119719</v>
      </c>
      <c r="D3082" s="5">
        <f>SUM(D3059:D3081)</f>
        <v>126196</v>
      </c>
      <c r="E3082" s="4"/>
    </row>
    <row r="3083" spans="1:5" ht="30" x14ac:dyDescent="0.25">
      <c r="A3083" t="s">
        <v>18321</v>
      </c>
      <c r="B3083" t="s">
        <v>18322</v>
      </c>
      <c r="C3083" s="6">
        <v>30877</v>
      </c>
      <c r="D3083" s="6">
        <v>41000</v>
      </c>
      <c r="E3083" s="2" t="s">
        <v>18323</v>
      </c>
    </row>
    <row r="3084" spans="1:5" x14ac:dyDescent="0.25">
      <c r="A3084" t="s">
        <v>18324</v>
      </c>
      <c r="B3084" t="s">
        <v>18325</v>
      </c>
      <c r="C3084" s="6">
        <v>350</v>
      </c>
      <c r="D3084" s="6">
        <v>350</v>
      </c>
    </row>
    <row r="3085" spans="1:5" x14ac:dyDescent="0.25">
      <c r="A3085" t="s">
        <v>18326</v>
      </c>
      <c r="B3085" t="s">
        <v>18327</v>
      </c>
      <c r="C3085" s="6">
        <v>1500</v>
      </c>
      <c r="D3085" s="6">
        <v>1500</v>
      </c>
    </row>
    <row r="3086" spans="1:5" x14ac:dyDescent="0.25">
      <c r="A3086" t="s">
        <v>18328</v>
      </c>
      <c r="B3086" t="s">
        <v>18329</v>
      </c>
      <c r="C3086" s="6">
        <v>100</v>
      </c>
      <c r="D3086" s="6">
        <v>100</v>
      </c>
    </row>
    <row r="3087" spans="1:5" x14ac:dyDescent="0.25">
      <c r="A3087" t="s">
        <v>18330</v>
      </c>
      <c r="B3087" t="s">
        <v>18331</v>
      </c>
      <c r="C3087" s="6">
        <v>6000</v>
      </c>
      <c r="D3087" s="6">
        <v>2700</v>
      </c>
      <c r="E3087" s="2" t="s">
        <v>18332</v>
      </c>
    </row>
    <row r="3088" spans="1:5" x14ac:dyDescent="0.25">
      <c r="A3088" t="s">
        <v>18333</v>
      </c>
      <c r="B3088" t="s">
        <v>18334</v>
      </c>
      <c r="C3088" s="6">
        <v>100</v>
      </c>
      <c r="D3088" s="6">
        <v>100</v>
      </c>
    </row>
    <row r="3089" spans="1:5" x14ac:dyDescent="0.25">
      <c r="A3089" t="s">
        <v>18335</v>
      </c>
      <c r="B3089" t="s">
        <v>18336</v>
      </c>
      <c r="C3089" s="6">
        <v>500</v>
      </c>
      <c r="D3089" s="6">
        <v>500</v>
      </c>
    </row>
    <row r="3090" spans="1:5" x14ac:dyDescent="0.25">
      <c r="A3090" t="s">
        <v>18341</v>
      </c>
      <c r="B3090" t="s">
        <v>18342</v>
      </c>
      <c r="C3090" s="6">
        <v>2600</v>
      </c>
      <c r="D3090" s="6">
        <v>2600</v>
      </c>
    </row>
    <row r="3091" spans="1:5" x14ac:dyDescent="0.25">
      <c r="A3091" t="s">
        <v>18345</v>
      </c>
      <c r="B3091" t="s">
        <v>18346</v>
      </c>
      <c r="C3091" s="6">
        <v>4000</v>
      </c>
      <c r="D3091" s="6">
        <v>4000</v>
      </c>
    </row>
    <row r="3092" spans="1:5" x14ac:dyDescent="0.25">
      <c r="A3092" t="s">
        <v>18347</v>
      </c>
      <c r="B3092" t="s">
        <v>18348</v>
      </c>
      <c r="C3092" s="6">
        <v>37400</v>
      </c>
      <c r="D3092" s="6">
        <v>41000</v>
      </c>
      <c r="E3092" s="2" t="s">
        <v>18349</v>
      </c>
    </row>
    <row r="3093" spans="1:5" x14ac:dyDescent="0.25">
      <c r="A3093" t="s">
        <v>18352</v>
      </c>
      <c r="B3093" t="s">
        <v>18353</v>
      </c>
      <c r="C3093" s="6">
        <v>1700</v>
      </c>
      <c r="D3093" s="6">
        <v>1700</v>
      </c>
    </row>
    <row r="3094" spans="1:5" x14ac:dyDescent="0.25">
      <c r="A3094" t="s">
        <v>18354</v>
      </c>
      <c r="B3094" t="s">
        <v>18355</v>
      </c>
      <c r="C3094" s="6">
        <v>200</v>
      </c>
      <c r="D3094" s="6">
        <v>200</v>
      </c>
    </row>
    <row r="3095" spans="1:5" x14ac:dyDescent="0.25">
      <c r="A3095" t="s">
        <v>18358</v>
      </c>
      <c r="B3095" t="s">
        <v>18359</v>
      </c>
      <c r="C3095" s="6">
        <v>22500</v>
      </c>
      <c r="D3095" s="6">
        <v>22500</v>
      </c>
    </row>
    <row r="3096" spans="1:5" x14ac:dyDescent="0.25">
      <c r="A3096" t="s">
        <v>18360</v>
      </c>
      <c r="B3096" t="s">
        <v>18361</v>
      </c>
      <c r="C3096" s="6">
        <v>500</v>
      </c>
      <c r="D3096" s="6">
        <v>500</v>
      </c>
    </row>
    <row r="3097" spans="1:5" x14ac:dyDescent="0.25">
      <c r="A3097" t="s">
        <v>18370</v>
      </c>
      <c r="B3097" t="s">
        <v>18371</v>
      </c>
      <c r="C3097" s="6">
        <v>361</v>
      </c>
      <c r="D3097" s="6">
        <v>361</v>
      </c>
      <c r="E3097" s="2" t="s">
        <v>947</v>
      </c>
    </row>
    <row r="3098" spans="1:5" x14ac:dyDescent="0.25">
      <c r="A3098" t="s">
        <v>18376</v>
      </c>
      <c r="B3098" t="s">
        <v>18377</v>
      </c>
      <c r="C3098" s="6">
        <v>2712</v>
      </c>
      <c r="D3098" s="6">
        <v>0</v>
      </c>
    </row>
    <row r="3099" spans="1:5" x14ac:dyDescent="0.25">
      <c r="A3099" t="s">
        <v>18378</v>
      </c>
      <c r="B3099" t="s">
        <v>18379</v>
      </c>
      <c r="C3099" s="6">
        <v>700</v>
      </c>
      <c r="D3099" s="6">
        <v>500</v>
      </c>
    </row>
    <row r="3100" spans="1:5" x14ac:dyDescent="0.25">
      <c r="A3100" t="s">
        <v>18380</v>
      </c>
      <c r="B3100" t="s">
        <v>18381</v>
      </c>
      <c r="C3100" s="6">
        <v>2500</v>
      </c>
      <c r="D3100" s="6">
        <v>2500</v>
      </c>
    </row>
    <row r="3101" spans="1:5" x14ac:dyDescent="0.25">
      <c r="A3101" t="s">
        <v>18382</v>
      </c>
      <c r="B3101" t="s">
        <v>18383</v>
      </c>
      <c r="C3101" s="6">
        <v>17000</v>
      </c>
      <c r="D3101" s="6">
        <v>17000</v>
      </c>
    </row>
    <row r="3102" spans="1:5" x14ac:dyDescent="0.25">
      <c r="A3102" t="s">
        <v>18384</v>
      </c>
      <c r="B3102" t="s">
        <v>18385</v>
      </c>
      <c r="C3102" s="6">
        <v>8000</v>
      </c>
      <c r="D3102" s="6">
        <v>8000</v>
      </c>
    </row>
    <row r="3103" spans="1:5" x14ac:dyDescent="0.25">
      <c r="A3103" t="s">
        <v>18390</v>
      </c>
      <c r="B3103" t="s">
        <v>18391</v>
      </c>
      <c r="C3103" s="6">
        <v>18320</v>
      </c>
      <c r="D3103" s="6">
        <v>18320</v>
      </c>
    </row>
    <row r="3104" spans="1:5" x14ac:dyDescent="0.25">
      <c r="A3104" t="s">
        <v>18392</v>
      </c>
      <c r="B3104" t="s">
        <v>18393</v>
      </c>
      <c r="C3104" s="6">
        <v>600</v>
      </c>
      <c r="D3104" s="6">
        <v>600</v>
      </c>
    </row>
    <row r="3105" spans="1:5" x14ac:dyDescent="0.25">
      <c r="A3105" t="s">
        <v>18394</v>
      </c>
      <c r="B3105" t="s">
        <v>18395</v>
      </c>
      <c r="C3105" s="6">
        <v>280</v>
      </c>
      <c r="D3105" s="6">
        <v>174</v>
      </c>
    </row>
    <row r="3106" spans="1:5" x14ac:dyDescent="0.25">
      <c r="A3106" t="s">
        <v>18396</v>
      </c>
      <c r="B3106" t="s">
        <v>18397</v>
      </c>
      <c r="C3106" s="6">
        <v>1140</v>
      </c>
      <c r="D3106" s="6">
        <v>1180</v>
      </c>
    </row>
    <row r="3107" spans="1:5" x14ac:dyDescent="0.25">
      <c r="A3107" t="s">
        <v>18398</v>
      </c>
      <c r="B3107" t="s">
        <v>18399</v>
      </c>
      <c r="C3107" s="6">
        <v>2832</v>
      </c>
      <c r="D3107" s="6">
        <v>1907</v>
      </c>
    </row>
    <row r="3108" spans="1:5" x14ac:dyDescent="0.25">
      <c r="A3108" t="s">
        <v>18400</v>
      </c>
      <c r="B3108" t="s">
        <v>18401</v>
      </c>
      <c r="C3108" s="6">
        <v>19300</v>
      </c>
      <c r="D3108" s="6">
        <v>0</v>
      </c>
    </row>
    <row r="3109" spans="1:5" s="3" customFormat="1" x14ac:dyDescent="0.25">
      <c r="A3109" s="3" t="s">
        <v>21767</v>
      </c>
      <c r="C3109" s="5">
        <f>SUM(C3083:C3108)</f>
        <v>182072</v>
      </c>
      <c r="D3109" s="5">
        <f>SUM(D3083:D3108)</f>
        <v>169292</v>
      </c>
      <c r="E3109" s="4"/>
    </row>
    <row r="3110" spans="1:5" x14ac:dyDescent="0.25">
      <c r="A3110" t="s">
        <v>18402</v>
      </c>
      <c r="B3110" t="s">
        <v>18403</v>
      </c>
      <c r="C3110" s="6">
        <v>21275</v>
      </c>
      <c r="D3110" s="6">
        <v>29000</v>
      </c>
      <c r="E3110" s="2" t="s">
        <v>18404</v>
      </c>
    </row>
    <row r="3111" spans="1:5" x14ac:dyDescent="0.25">
      <c r="A3111" t="s">
        <v>18405</v>
      </c>
      <c r="B3111" t="s">
        <v>18406</v>
      </c>
      <c r="C3111" s="6">
        <v>150</v>
      </c>
      <c r="D3111" s="6">
        <v>150</v>
      </c>
    </row>
    <row r="3112" spans="1:5" x14ac:dyDescent="0.25">
      <c r="A3112" t="s">
        <v>18407</v>
      </c>
      <c r="B3112" t="s">
        <v>18408</v>
      </c>
      <c r="C3112" s="6">
        <v>600</v>
      </c>
      <c r="D3112" s="6">
        <v>600</v>
      </c>
    </row>
    <row r="3113" spans="1:5" x14ac:dyDescent="0.25">
      <c r="A3113" t="s">
        <v>18409</v>
      </c>
      <c r="B3113" t="s">
        <v>18410</v>
      </c>
      <c r="C3113" s="6">
        <v>100</v>
      </c>
      <c r="D3113" s="6">
        <v>100</v>
      </c>
    </row>
    <row r="3114" spans="1:5" x14ac:dyDescent="0.25">
      <c r="A3114" t="s">
        <v>18413</v>
      </c>
      <c r="B3114" t="s">
        <v>18414</v>
      </c>
      <c r="C3114" s="6">
        <v>100</v>
      </c>
      <c r="D3114" s="6">
        <v>100</v>
      </c>
    </row>
    <row r="3115" spans="1:5" x14ac:dyDescent="0.25">
      <c r="A3115" t="s">
        <v>18415</v>
      </c>
      <c r="B3115" t="s">
        <v>18416</v>
      </c>
      <c r="C3115" s="6">
        <v>500</v>
      </c>
      <c r="D3115" s="6">
        <v>500</v>
      </c>
    </row>
    <row r="3116" spans="1:5" x14ac:dyDescent="0.25">
      <c r="A3116" t="s">
        <v>18421</v>
      </c>
      <c r="B3116" t="s">
        <v>18422</v>
      </c>
      <c r="C3116" s="6">
        <v>1850</v>
      </c>
      <c r="D3116" s="6">
        <v>1850</v>
      </c>
    </row>
    <row r="3117" spans="1:5" x14ac:dyDescent="0.25">
      <c r="A3117" t="s">
        <v>18425</v>
      </c>
      <c r="B3117" t="s">
        <v>18426</v>
      </c>
      <c r="C3117" s="6">
        <v>4000</v>
      </c>
      <c r="D3117" s="6">
        <v>4000</v>
      </c>
    </row>
    <row r="3118" spans="1:5" x14ac:dyDescent="0.25">
      <c r="A3118" t="s">
        <v>18427</v>
      </c>
      <c r="B3118" t="s">
        <v>18428</v>
      </c>
      <c r="C3118" s="6">
        <v>31500</v>
      </c>
      <c r="D3118" s="6">
        <v>34500</v>
      </c>
      <c r="E3118" s="2" t="s">
        <v>18429</v>
      </c>
    </row>
    <row r="3119" spans="1:5" x14ac:dyDescent="0.25">
      <c r="A3119" t="s">
        <v>18432</v>
      </c>
      <c r="B3119" t="s">
        <v>18433</v>
      </c>
      <c r="C3119" s="6">
        <v>1600</v>
      </c>
      <c r="D3119" s="6">
        <v>1600</v>
      </c>
    </row>
    <row r="3120" spans="1:5" x14ac:dyDescent="0.25">
      <c r="A3120" t="s">
        <v>18434</v>
      </c>
      <c r="B3120" t="s">
        <v>18435</v>
      </c>
      <c r="C3120" s="6">
        <v>200</v>
      </c>
      <c r="D3120" s="6">
        <v>200</v>
      </c>
    </row>
    <row r="3121" spans="1:5" x14ac:dyDescent="0.25">
      <c r="A3121" t="s">
        <v>18438</v>
      </c>
      <c r="B3121" t="s">
        <v>18439</v>
      </c>
      <c r="C3121" s="6">
        <v>15000</v>
      </c>
      <c r="D3121" s="6">
        <v>15000</v>
      </c>
    </row>
    <row r="3122" spans="1:5" x14ac:dyDescent="0.25">
      <c r="A3122" t="s">
        <v>18442</v>
      </c>
      <c r="B3122" t="s">
        <v>18443</v>
      </c>
      <c r="C3122" s="6">
        <v>500</v>
      </c>
      <c r="D3122" s="6">
        <v>500</v>
      </c>
    </row>
    <row r="3123" spans="1:5" x14ac:dyDescent="0.25">
      <c r="A3123" t="s">
        <v>18452</v>
      </c>
      <c r="B3123" t="s">
        <v>18453</v>
      </c>
      <c r="C3123" s="6">
        <v>361</v>
      </c>
      <c r="D3123" s="6">
        <v>361</v>
      </c>
      <c r="E3123" s="2" t="s">
        <v>947</v>
      </c>
    </row>
    <row r="3124" spans="1:5" x14ac:dyDescent="0.25">
      <c r="A3124" t="s">
        <v>18460</v>
      </c>
      <c r="B3124" t="s">
        <v>18461</v>
      </c>
      <c r="C3124" s="6">
        <v>500</v>
      </c>
      <c r="D3124" s="6">
        <v>500</v>
      </c>
    </row>
    <row r="3125" spans="1:5" x14ac:dyDescent="0.25">
      <c r="A3125" t="s">
        <v>18462</v>
      </c>
      <c r="B3125" t="s">
        <v>18463</v>
      </c>
      <c r="C3125" s="6">
        <v>1500</v>
      </c>
      <c r="D3125" s="6">
        <v>1500</v>
      </c>
    </row>
    <row r="3126" spans="1:5" x14ac:dyDescent="0.25">
      <c r="A3126" t="s">
        <v>18464</v>
      </c>
      <c r="B3126" t="s">
        <v>18465</v>
      </c>
      <c r="C3126" s="6">
        <v>15000</v>
      </c>
      <c r="D3126" s="6">
        <v>15000</v>
      </c>
    </row>
    <row r="3127" spans="1:5" x14ac:dyDescent="0.25">
      <c r="A3127" t="s">
        <v>18466</v>
      </c>
      <c r="B3127" t="s">
        <v>18467</v>
      </c>
      <c r="C3127" s="6">
        <v>8000</v>
      </c>
      <c r="D3127" s="6">
        <v>8000</v>
      </c>
    </row>
    <row r="3128" spans="1:5" x14ac:dyDescent="0.25">
      <c r="A3128" t="s">
        <v>18474</v>
      </c>
      <c r="B3128" t="s">
        <v>18475</v>
      </c>
      <c r="C3128" s="6">
        <v>18740</v>
      </c>
      <c r="D3128" s="6">
        <v>18740</v>
      </c>
    </row>
    <row r="3129" spans="1:5" x14ac:dyDescent="0.25">
      <c r="A3129" t="s">
        <v>18476</v>
      </c>
      <c r="B3129" t="s">
        <v>18477</v>
      </c>
      <c r="C3129" s="6">
        <v>600</v>
      </c>
      <c r="D3129" s="6">
        <v>600</v>
      </c>
    </row>
    <row r="3130" spans="1:5" x14ac:dyDescent="0.25">
      <c r="A3130" t="s">
        <v>18478</v>
      </c>
      <c r="B3130" t="s">
        <v>18479</v>
      </c>
      <c r="C3130" s="6">
        <v>280</v>
      </c>
      <c r="D3130" s="6">
        <v>273</v>
      </c>
    </row>
    <row r="3131" spans="1:5" x14ac:dyDescent="0.25">
      <c r="A3131" t="s">
        <v>18480</v>
      </c>
      <c r="B3131" t="s">
        <v>18481</v>
      </c>
      <c r="C3131" s="6">
        <v>1451</v>
      </c>
      <c r="D3131" s="6">
        <v>1511</v>
      </c>
    </row>
    <row r="3132" spans="1:5" x14ac:dyDescent="0.25">
      <c r="A3132" t="s">
        <v>18482</v>
      </c>
      <c r="B3132" t="s">
        <v>18483</v>
      </c>
      <c r="C3132" s="6">
        <v>2640</v>
      </c>
      <c r="D3132" s="6">
        <v>2336</v>
      </c>
    </row>
    <row r="3133" spans="1:5" x14ac:dyDescent="0.25">
      <c r="A3133" t="s">
        <v>18484</v>
      </c>
      <c r="B3133" t="s">
        <v>18485</v>
      </c>
      <c r="C3133" s="6">
        <v>16000</v>
      </c>
      <c r="D3133" s="6">
        <v>0</v>
      </c>
    </row>
    <row r="3134" spans="1:5" s="3" customFormat="1" x14ac:dyDescent="0.25">
      <c r="A3134" s="3" t="s">
        <v>21768</v>
      </c>
      <c r="C3134" s="5">
        <f>SUM(C3110:C3133)</f>
        <v>142447</v>
      </c>
      <c r="D3134" s="5">
        <f>SUM(D3110:D3133)</f>
        <v>136921</v>
      </c>
      <c r="E3134" s="4"/>
    </row>
    <row r="3135" spans="1:5" x14ac:dyDescent="0.25">
      <c r="A3135" t="s">
        <v>18486</v>
      </c>
      <c r="B3135" t="s">
        <v>18487</v>
      </c>
      <c r="C3135" s="6">
        <v>8000</v>
      </c>
      <c r="D3135" s="6">
        <v>9500</v>
      </c>
      <c r="E3135" s="2" t="s">
        <v>18488</v>
      </c>
    </row>
    <row r="3136" spans="1:5" x14ac:dyDescent="0.25">
      <c r="A3136" t="s">
        <v>18489</v>
      </c>
      <c r="B3136" t="s">
        <v>18490</v>
      </c>
      <c r="C3136" s="6">
        <v>350</v>
      </c>
      <c r="D3136" s="6">
        <v>350</v>
      </c>
    </row>
    <row r="3137" spans="1:5" x14ac:dyDescent="0.25">
      <c r="A3137" t="s">
        <v>18491</v>
      </c>
      <c r="B3137" t="s">
        <v>18492</v>
      </c>
      <c r="C3137" s="6">
        <v>1800</v>
      </c>
      <c r="D3137" s="6">
        <v>2000</v>
      </c>
      <c r="E3137" s="2" t="s">
        <v>18493</v>
      </c>
    </row>
    <row r="3138" spans="1:5" x14ac:dyDescent="0.25">
      <c r="A3138" t="s">
        <v>18494</v>
      </c>
      <c r="B3138" t="s">
        <v>18495</v>
      </c>
      <c r="C3138" s="6">
        <v>500</v>
      </c>
      <c r="D3138" s="6">
        <v>1000</v>
      </c>
      <c r="E3138" s="2" t="s">
        <v>18496</v>
      </c>
    </row>
    <row r="3139" spans="1:5" x14ac:dyDescent="0.25">
      <c r="A3139" t="s">
        <v>18497</v>
      </c>
      <c r="B3139" t="s">
        <v>18498</v>
      </c>
      <c r="C3139" s="6">
        <v>24000</v>
      </c>
      <c r="D3139" s="6">
        <v>24000</v>
      </c>
    </row>
    <row r="3140" spans="1:5" x14ac:dyDescent="0.25">
      <c r="A3140" t="s">
        <v>18499</v>
      </c>
      <c r="B3140" t="s">
        <v>18500</v>
      </c>
      <c r="C3140" s="6">
        <v>0</v>
      </c>
      <c r="D3140" s="6">
        <v>4500</v>
      </c>
      <c r="E3140" s="2" t="s">
        <v>18501</v>
      </c>
    </row>
    <row r="3141" spans="1:5" x14ac:dyDescent="0.25">
      <c r="A3141" t="s">
        <v>18502</v>
      </c>
      <c r="B3141" t="s">
        <v>18503</v>
      </c>
      <c r="C3141" s="6">
        <v>1000</v>
      </c>
      <c r="D3141" s="6">
        <v>1500</v>
      </c>
      <c r="E3141" s="2" t="s">
        <v>18493</v>
      </c>
    </row>
    <row r="3142" spans="1:5" x14ac:dyDescent="0.25">
      <c r="A3142" t="s">
        <v>18510</v>
      </c>
      <c r="B3142" t="s">
        <v>18511</v>
      </c>
      <c r="C3142" s="6">
        <v>300</v>
      </c>
      <c r="D3142" s="6">
        <v>300</v>
      </c>
    </row>
    <row r="3143" spans="1:5" x14ac:dyDescent="0.25">
      <c r="A3143" t="s">
        <v>18514</v>
      </c>
      <c r="B3143" t="s">
        <v>18515</v>
      </c>
      <c r="C3143" s="6">
        <v>300</v>
      </c>
      <c r="D3143" s="6">
        <v>300</v>
      </c>
    </row>
    <row r="3144" spans="1:5" x14ac:dyDescent="0.25">
      <c r="A3144" t="s">
        <v>18516</v>
      </c>
      <c r="B3144" t="s">
        <v>18517</v>
      </c>
      <c r="C3144" s="6">
        <v>15000</v>
      </c>
      <c r="D3144" s="6">
        <v>18000</v>
      </c>
      <c r="E3144" s="2" t="s">
        <v>18518</v>
      </c>
    </row>
    <row r="3145" spans="1:5" x14ac:dyDescent="0.25">
      <c r="A3145" t="s">
        <v>18523</v>
      </c>
      <c r="B3145" t="s">
        <v>18524</v>
      </c>
      <c r="C3145" s="6">
        <v>1750</v>
      </c>
      <c r="D3145" s="6">
        <v>750</v>
      </c>
    </row>
    <row r="3146" spans="1:5" x14ac:dyDescent="0.25">
      <c r="A3146" t="s">
        <v>18525</v>
      </c>
      <c r="B3146" t="s">
        <v>18526</v>
      </c>
      <c r="C3146" s="6">
        <v>2300</v>
      </c>
      <c r="D3146" s="6">
        <v>3200</v>
      </c>
    </row>
    <row r="3147" spans="1:5" x14ac:dyDescent="0.25">
      <c r="A3147" t="s">
        <v>18529</v>
      </c>
      <c r="B3147" t="s">
        <v>18530</v>
      </c>
      <c r="C3147" s="6">
        <v>3000</v>
      </c>
      <c r="D3147" s="6">
        <v>3000</v>
      </c>
    </row>
    <row r="3148" spans="1:5" x14ac:dyDescent="0.25">
      <c r="A3148" t="s">
        <v>18539</v>
      </c>
      <c r="B3148" t="s">
        <v>18540</v>
      </c>
      <c r="C3148" s="6">
        <v>244</v>
      </c>
      <c r="D3148" s="6">
        <v>0</v>
      </c>
    </row>
    <row r="3149" spans="1:5" x14ac:dyDescent="0.25">
      <c r="A3149" t="s">
        <v>18545</v>
      </c>
      <c r="B3149" t="s">
        <v>18546</v>
      </c>
      <c r="C3149" s="6">
        <v>1200</v>
      </c>
      <c r="D3149" s="6">
        <v>1200</v>
      </c>
    </row>
    <row r="3150" spans="1:5" x14ac:dyDescent="0.25">
      <c r="A3150" t="s">
        <v>18547</v>
      </c>
      <c r="B3150" t="s">
        <v>18548</v>
      </c>
      <c r="C3150" s="6">
        <v>0</v>
      </c>
      <c r="D3150" s="6">
        <v>4000</v>
      </c>
      <c r="E3150" s="2" t="s">
        <v>18549</v>
      </c>
    </row>
    <row r="3151" spans="1:5" x14ac:dyDescent="0.25">
      <c r="A3151" t="s">
        <v>18552</v>
      </c>
      <c r="B3151" t="s">
        <v>18553</v>
      </c>
      <c r="C3151" s="6">
        <v>35000</v>
      </c>
      <c r="D3151" s="6">
        <v>35000</v>
      </c>
    </row>
    <row r="3152" spans="1:5" x14ac:dyDescent="0.25">
      <c r="A3152" t="s">
        <v>18554</v>
      </c>
      <c r="B3152" t="s">
        <v>18555</v>
      </c>
      <c r="C3152" s="6">
        <v>4500</v>
      </c>
      <c r="D3152" s="6">
        <v>4500</v>
      </c>
    </row>
    <row r="3153" spans="1:5" x14ac:dyDescent="0.25">
      <c r="A3153" t="s">
        <v>18556</v>
      </c>
      <c r="B3153" t="s">
        <v>18557</v>
      </c>
      <c r="C3153" s="6">
        <v>59024</v>
      </c>
      <c r="D3153" s="6">
        <v>61975</v>
      </c>
    </row>
    <row r="3154" spans="1:5" x14ac:dyDescent="0.25">
      <c r="A3154" t="s">
        <v>18560</v>
      </c>
      <c r="B3154" t="s">
        <v>18561</v>
      </c>
      <c r="C3154" s="6">
        <v>27740</v>
      </c>
      <c r="D3154" s="6">
        <v>26740</v>
      </c>
    </row>
    <row r="3155" spans="1:5" x14ac:dyDescent="0.25">
      <c r="A3155" t="s">
        <v>18564</v>
      </c>
      <c r="B3155" t="s">
        <v>18565</v>
      </c>
      <c r="C3155" s="6">
        <v>1231</v>
      </c>
      <c r="D3155" s="6">
        <v>1274</v>
      </c>
    </row>
    <row r="3156" spans="1:5" x14ac:dyDescent="0.25">
      <c r="A3156" t="s">
        <v>18566</v>
      </c>
      <c r="B3156" t="s">
        <v>18567</v>
      </c>
      <c r="C3156" s="6">
        <v>6369</v>
      </c>
      <c r="D3156" s="6">
        <v>7097</v>
      </c>
    </row>
    <row r="3157" spans="1:5" x14ac:dyDescent="0.25">
      <c r="A3157" t="s">
        <v>18568</v>
      </c>
      <c r="B3157" t="s">
        <v>18569</v>
      </c>
      <c r="C3157" s="6">
        <v>11845</v>
      </c>
      <c r="D3157" s="6">
        <v>11625</v>
      </c>
    </row>
    <row r="3158" spans="1:5" x14ac:dyDescent="0.25">
      <c r="A3158" t="s">
        <v>18570</v>
      </c>
      <c r="B3158" t="s">
        <v>18571</v>
      </c>
      <c r="C3158" s="6">
        <v>0</v>
      </c>
      <c r="D3158" s="6">
        <v>12500</v>
      </c>
      <c r="E3158" s="2" t="s">
        <v>18572</v>
      </c>
    </row>
    <row r="3159" spans="1:5" s="3" customFormat="1" x14ac:dyDescent="0.25">
      <c r="A3159" s="3" t="s">
        <v>21769</v>
      </c>
      <c r="C3159" s="5">
        <f>SUM(C3135:C3158)</f>
        <v>205453</v>
      </c>
      <c r="D3159" s="5">
        <f>SUM(D3135:D3158)</f>
        <v>234311</v>
      </c>
      <c r="E3159" s="4"/>
    </row>
    <row r="3160" spans="1:5" x14ac:dyDescent="0.25">
      <c r="A3160" t="s">
        <v>18573</v>
      </c>
      <c r="B3160" t="s">
        <v>18574</v>
      </c>
      <c r="C3160" s="6">
        <v>15000</v>
      </c>
      <c r="D3160" s="6">
        <v>17500</v>
      </c>
    </row>
    <row r="3161" spans="1:5" x14ac:dyDescent="0.25">
      <c r="A3161" t="s">
        <v>18575</v>
      </c>
      <c r="B3161" t="s">
        <v>18576</v>
      </c>
      <c r="C3161" s="6">
        <v>100</v>
      </c>
      <c r="D3161" s="6">
        <v>100</v>
      </c>
    </row>
    <row r="3162" spans="1:5" x14ac:dyDescent="0.25">
      <c r="A3162" t="s">
        <v>18577</v>
      </c>
      <c r="B3162" t="s">
        <v>18578</v>
      </c>
      <c r="C3162" s="6">
        <v>1000</v>
      </c>
      <c r="D3162" s="6">
        <v>1000</v>
      </c>
    </row>
    <row r="3163" spans="1:5" x14ac:dyDescent="0.25">
      <c r="A3163" t="s">
        <v>18579</v>
      </c>
      <c r="B3163" t="s">
        <v>18580</v>
      </c>
      <c r="C3163" s="6">
        <v>25</v>
      </c>
      <c r="D3163" s="6">
        <v>25</v>
      </c>
    </row>
    <row r="3164" spans="1:5" x14ac:dyDescent="0.25">
      <c r="A3164" t="s">
        <v>18583</v>
      </c>
      <c r="B3164" t="s">
        <v>18584</v>
      </c>
      <c r="C3164" s="6">
        <v>1000</v>
      </c>
      <c r="D3164" s="6">
        <v>1000</v>
      </c>
    </row>
    <row r="3165" spans="1:5" x14ac:dyDescent="0.25">
      <c r="A3165" t="s">
        <v>18585</v>
      </c>
      <c r="B3165" t="s">
        <v>18586</v>
      </c>
      <c r="C3165" s="6">
        <v>300</v>
      </c>
      <c r="D3165" s="6">
        <v>300</v>
      </c>
    </row>
    <row r="3166" spans="1:5" x14ac:dyDescent="0.25">
      <c r="A3166" t="s">
        <v>18587</v>
      </c>
      <c r="B3166" t="s">
        <v>18588</v>
      </c>
      <c r="C3166" s="6">
        <v>350</v>
      </c>
      <c r="D3166" s="6">
        <v>350</v>
      </c>
    </row>
    <row r="3167" spans="1:5" x14ac:dyDescent="0.25">
      <c r="A3167" t="s">
        <v>18589</v>
      </c>
      <c r="B3167" t="s">
        <v>18590</v>
      </c>
      <c r="C3167" s="6">
        <v>0</v>
      </c>
      <c r="D3167" s="6">
        <v>250</v>
      </c>
    </row>
    <row r="3168" spans="1:5" x14ac:dyDescent="0.25">
      <c r="A3168" t="s">
        <v>18591</v>
      </c>
      <c r="B3168" t="s">
        <v>18592</v>
      </c>
      <c r="C3168" s="6">
        <v>2000</v>
      </c>
      <c r="D3168" s="6">
        <v>2000</v>
      </c>
    </row>
    <row r="3169" spans="1:5" x14ac:dyDescent="0.25">
      <c r="A3169" t="s">
        <v>18595</v>
      </c>
      <c r="B3169" t="s">
        <v>18596</v>
      </c>
      <c r="C3169" s="6">
        <v>4000</v>
      </c>
      <c r="D3169" s="6">
        <v>4000</v>
      </c>
    </row>
    <row r="3170" spans="1:5" x14ac:dyDescent="0.25">
      <c r="A3170" t="s">
        <v>18597</v>
      </c>
      <c r="B3170" t="s">
        <v>18598</v>
      </c>
      <c r="C3170" s="6">
        <v>10000</v>
      </c>
      <c r="D3170" s="6">
        <v>5000</v>
      </c>
    </row>
    <row r="3171" spans="1:5" x14ac:dyDescent="0.25">
      <c r="A3171" t="s">
        <v>18599</v>
      </c>
      <c r="B3171" t="s">
        <v>18600</v>
      </c>
      <c r="C3171" s="6">
        <v>0</v>
      </c>
      <c r="D3171" s="6">
        <v>10000</v>
      </c>
      <c r="E3171" s="2" t="s">
        <v>18601</v>
      </c>
    </row>
    <row r="3172" spans="1:5" x14ac:dyDescent="0.25">
      <c r="A3172" t="s">
        <v>18604</v>
      </c>
      <c r="B3172" t="s">
        <v>18605</v>
      </c>
      <c r="C3172" s="6">
        <v>0</v>
      </c>
      <c r="D3172" s="6">
        <v>100</v>
      </c>
      <c r="E3172" s="2" t="s">
        <v>18606</v>
      </c>
    </row>
    <row r="3173" spans="1:5" x14ac:dyDescent="0.25">
      <c r="A3173" t="s">
        <v>18609</v>
      </c>
      <c r="B3173" t="s">
        <v>18610</v>
      </c>
      <c r="C3173" s="6">
        <v>8000</v>
      </c>
      <c r="D3173" s="6">
        <v>8000</v>
      </c>
    </row>
    <row r="3174" spans="1:5" x14ac:dyDescent="0.25">
      <c r="A3174" t="s">
        <v>18621</v>
      </c>
      <c r="B3174" t="s">
        <v>18622</v>
      </c>
      <c r="C3174" s="6">
        <v>0</v>
      </c>
      <c r="D3174" s="6">
        <v>324</v>
      </c>
      <c r="E3174" s="2" t="s">
        <v>947</v>
      </c>
    </row>
    <row r="3175" spans="1:5" x14ac:dyDescent="0.25">
      <c r="A3175" t="s">
        <v>18629</v>
      </c>
      <c r="B3175" t="s">
        <v>18630</v>
      </c>
      <c r="C3175" s="6">
        <v>500</v>
      </c>
      <c r="D3175" s="6">
        <v>2000</v>
      </c>
    </row>
    <row r="3176" spans="1:5" x14ac:dyDescent="0.25">
      <c r="A3176" t="s">
        <v>18631</v>
      </c>
      <c r="B3176" t="s">
        <v>18632</v>
      </c>
      <c r="C3176" s="6">
        <v>1500</v>
      </c>
      <c r="D3176" s="6">
        <v>1500</v>
      </c>
    </row>
    <row r="3177" spans="1:5" x14ac:dyDescent="0.25">
      <c r="A3177" t="s">
        <v>18633</v>
      </c>
      <c r="B3177" t="s">
        <v>18634</v>
      </c>
      <c r="C3177" s="6">
        <v>10000</v>
      </c>
      <c r="D3177" s="6">
        <v>20000</v>
      </c>
      <c r="E3177" s="2" t="s">
        <v>18635</v>
      </c>
    </row>
    <row r="3178" spans="1:5" x14ac:dyDescent="0.25">
      <c r="A3178" t="s">
        <v>18636</v>
      </c>
      <c r="B3178" t="s">
        <v>18637</v>
      </c>
      <c r="C3178" s="6">
        <v>8000</v>
      </c>
      <c r="D3178" s="6">
        <v>8000</v>
      </c>
    </row>
    <row r="3179" spans="1:5" x14ac:dyDescent="0.25">
      <c r="A3179" t="s">
        <v>18638</v>
      </c>
      <c r="B3179" t="s">
        <v>18639</v>
      </c>
      <c r="C3179" s="6">
        <v>52000</v>
      </c>
      <c r="D3179" s="6">
        <v>54600</v>
      </c>
    </row>
    <row r="3180" spans="1:5" x14ac:dyDescent="0.25">
      <c r="A3180" t="s">
        <v>18642</v>
      </c>
      <c r="B3180" t="s">
        <v>18643</v>
      </c>
      <c r="C3180" s="6">
        <v>9420</v>
      </c>
      <c r="D3180" s="6">
        <v>8420</v>
      </c>
    </row>
    <row r="3181" spans="1:5" x14ac:dyDescent="0.25">
      <c r="A3181" t="s">
        <v>18644</v>
      </c>
      <c r="B3181" t="s">
        <v>18645</v>
      </c>
      <c r="C3181" s="6">
        <v>150</v>
      </c>
      <c r="D3181" s="6">
        <v>150</v>
      </c>
    </row>
    <row r="3182" spans="1:5" x14ac:dyDescent="0.25">
      <c r="A3182" t="s">
        <v>18646</v>
      </c>
      <c r="B3182" t="s">
        <v>18647</v>
      </c>
      <c r="C3182" s="6">
        <v>870</v>
      </c>
      <c r="D3182" s="6">
        <v>914</v>
      </c>
    </row>
    <row r="3183" spans="1:5" x14ac:dyDescent="0.25">
      <c r="A3183" t="s">
        <v>18648</v>
      </c>
      <c r="B3183" t="s">
        <v>18649</v>
      </c>
      <c r="C3183" s="6">
        <v>4500</v>
      </c>
      <c r="D3183" s="6">
        <v>5042</v>
      </c>
    </row>
    <row r="3184" spans="1:5" x14ac:dyDescent="0.25">
      <c r="A3184" t="s">
        <v>18650</v>
      </c>
      <c r="B3184" t="s">
        <v>18651</v>
      </c>
      <c r="C3184" s="6">
        <v>15191</v>
      </c>
      <c r="D3184" s="6">
        <v>10917</v>
      </c>
    </row>
    <row r="3185" spans="1:5" s="3" customFormat="1" x14ac:dyDescent="0.25">
      <c r="A3185" s="3" t="s">
        <v>21770</v>
      </c>
      <c r="C3185" s="5">
        <f>SUM(C3160:C3184)</f>
        <v>143906</v>
      </c>
      <c r="D3185" s="5">
        <f>SUM(D3160:D3184)</f>
        <v>161492</v>
      </c>
      <c r="E3185" s="4"/>
    </row>
    <row r="3186" spans="1:5" x14ac:dyDescent="0.25">
      <c r="A3186" t="s">
        <v>18654</v>
      </c>
      <c r="B3186" t="s">
        <v>18655</v>
      </c>
      <c r="C3186" s="6">
        <v>15000</v>
      </c>
      <c r="D3186" s="6">
        <v>17500</v>
      </c>
      <c r="E3186" s="2" t="s">
        <v>18656</v>
      </c>
    </row>
    <row r="3187" spans="1:5" x14ac:dyDescent="0.25">
      <c r="A3187" t="s">
        <v>18657</v>
      </c>
      <c r="B3187" t="s">
        <v>18658</v>
      </c>
      <c r="C3187" s="6">
        <v>100</v>
      </c>
      <c r="D3187" s="6">
        <v>100</v>
      </c>
    </row>
    <row r="3188" spans="1:5" x14ac:dyDescent="0.25">
      <c r="A3188" t="s">
        <v>18659</v>
      </c>
      <c r="B3188" t="s">
        <v>18660</v>
      </c>
      <c r="C3188" s="6">
        <v>1000</v>
      </c>
      <c r="D3188" s="6">
        <v>1000</v>
      </c>
    </row>
    <row r="3189" spans="1:5" x14ac:dyDescent="0.25">
      <c r="A3189" t="s">
        <v>18661</v>
      </c>
      <c r="B3189" t="s">
        <v>18662</v>
      </c>
      <c r="C3189" s="6">
        <v>25</v>
      </c>
      <c r="D3189" s="6">
        <v>25</v>
      </c>
    </row>
    <row r="3190" spans="1:5" x14ac:dyDescent="0.25">
      <c r="A3190" t="s">
        <v>18663</v>
      </c>
      <c r="B3190" t="s">
        <v>18664</v>
      </c>
      <c r="C3190" s="6">
        <v>0</v>
      </c>
      <c r="D3190" s="6">
        <v>1800</v>
      </c>
      <c r="E3190" s="2" t="s">
        <v>18665</v>
      </c>
    </row>
    <row r="3191" spans="1:5" x14ac:dyDescent="0.25">
      <c r="A3191" t="s">
        <v>18666</v>
      </c>
      <c r="B3191" t="s">
        <v>18667</v>
      </c>
      <c r="C3191" s="6">
        <v>1000</v>
      </c>
      <c r="D3191" s="6">
        <v>1000</v>
      </c>
    </row>
    <row r="3192" spans="1:5" x14ac:dyDescent="0.25">
      <c r="A3192" t="s">
        <v>18668</v>
      </c>
      <c r="B3192" t="s">
        <v>18669</v>
      </c>
      <c r="C3192" s="6">
        <v>300</v>
      </c>
      <c r="D3192" s="6">
        <v>300</v>
      </c>
    </row>
    <row r="3193" spans="1:5" x14ac:dyDescent="0.25">
      <c r="A3193" t="s">
        <v>18670</v>
      </c>
      <c r="B3193" t="s">
        <v>18671</v>
      </c>
      <c r="C3193" s="6">
        <v>350</v>
      </c>
      <c r="D3193" s="6">
        <v>1000</v>
      </c>
    </row>
    <row r="3194" spans="1:5" x14ac:dyDescent="0.25">
      <c r="A3194" t="s">
        <v>18672</v>
      </c>
      <c r="B3194" t="s">
        <v>18673</v>
      </c>
      <c r="C3194" s="6">
        <v>0</v>
      </c>
      <c r="D3194" s="6">
        <v>250</v>
      </c>
    </row>
    <row r="3195" spans="1:5" x14ac:dyDescent="0.25">
      <c r="A3195" t="s">
        <v>18674</v>
      </c>
      <c r="B3195" t="s">
        <v>18675</v>
      </c>
      <c r="C3195" s="6">
        <v>2000</v>
      </c>
      <c r="D3195" s="6">
        <v>2000</v>
      </c>
    </row>
    <row r="3196" spans="1:5" x14ac:dyDescent="0.25">
      <c r="A3196" t="s">
        <v>18678</v>
      </c>
      <c r="B3196" t="s">
        <v>18679</v>
      </c>
      <c r="C3196" s="6">
        <v>4000</v>
      </c>
      <c r="D3196" s="6">
        <v>4000</v>
      </c>
    </row>
    <row r="3197" spans="1:5" x14ac:dyDescent="0.25">
      <c r="A3197" t="s">
        <v>18680</v>
      </c>
      <c r="B3197" t="s">
        <v>18681</v>
      </c>
      <c r="C3197" s="6">
        <v>10000</v>
      </c>
      <c r="D3197" s="6">
        <v>5000</v>
      </c>
    </row>
    <row r="3198" spans="1:5" x14ac:dyDescent="0.25">
      <c r="A3198" t="s">
        <v>18682</v>
      </c>
      <c r="B3198" t="s">
        <v>18683</v>
      </c>
      <c r="C3198" s="6">
        <v>0</v>
      </c>
      <c r="D3198" s="6">
        <v>7500</v>
      </c>
      <c r="E3198" s="2" t="s">
        <v>18684</v>
      </c>
    </row>
    <row r="3199" spans="1:5" x14ac:dyDescent="0.25">
      <c r="A3199" t="s">
        <v>18687</v>
      </c>
      <c r="B3199" t="s">
        <v>18688</v>
      </c>
      <c r="C3199" s="6">
        <v>0</v>
      </c>
      <c r="D3199" s="6">
        <v>200</v>
      </c>
    </row>
    <row r="3200" spans="1:5" x14ac:dyDescent="0.25">
      <c r="A3200" t="s">
        <v>18691</v>
      </c>
      <c r="B3200" t="s">
        <v>18692</v>
      </c>
      <c r="C3200" s="6">
        <v>8000</v>
      </c>
      <c r="D3200" s="6">
        <v>8000</v>
      </c>
    </row>
    <row r="3201" spans="1:5" x14ac:dyDescent="0.25">
      <c r="A3201" t="s">
        <v>18693</v>
      </c>
      <c r="B3201" t="s">
        <v>18694</v>
      </c>
      <c r="C3201" s="6">
        <v>0</v>
      </c>
      <c r="D3201" s="6">
        <v>500</v>
      </c>
    </row>
    <row r="3202" spans="1:5" x14ac:dyDescent="0.25">
      <c r="A3202" t="s">
        <v>18695</v>
      </c>
      <c r="B3202" t="s">
        <v>18696</v>
      </c>
      <c r="C3202" s="6">
        <v>0</v>
      </c>
      <c r="D3202" s="6">
        <v>2500</v>
      </c>
      <c r="E3202" s="2" t="s">
        <v>18697</v>
      </c>
    </row>
    <row r="3203" spans="1:5" x14ac:dyDescent="0.25">
      <c r="A3203" t="s">
        <v>18702</v>
      </c>
      <c r="B3203" t="s">
        <v>18703</v>
      </c>
      <c r="C3203" s="6">
        <v>0</v>
      </c>
      <c r="D3203" s="6">
        <v>300</v>
      </c>
      <c r="E3203" s="2" t="s">
        <v>18704</v>
      </c>
    </row>
    <row r="3204" spans="1:5" x14ac:dyDescent="0.25">
      <c r="A3204" t="s">
        <v>18705</v>
      </c>
      <c r="B3204" t="s">
        <v>18706</v>
      </c>
      <c r="C3204" s="6">
        <v>0</v>
      </c>
      <c r="D3204" s="6">
        <v>361</v>
      </c>
      <c r="E3204" s="2" t="s">
        <v>947</v>
      </c>
    </row>
    <row r="3205" spans="1:5" x14ac:dyDescent="0.25">
      <c r="A3205" t="s">
        <v>18713</v>
      </c>
      <c r="B3205" t="s">
        <v>18714</v>
      </c>
      <c r="C3205" s="6">
        <v>500</v>
      </c>
      <c r="D3205" s="6">
        <v>2500</v>
      </c>
    </row>
    <row r="3206" spans="1:5" x14ac:dyDescent="0.25">
      <c r="A3206" t="s">
        <v>18715</v>
      </c>
      <c r="B3206" t="s">
        <v>18716</v>
      </c>
      <c r="C3206" s="6">
        <v>1500</v>
      </c>
      <c r="D3206" s="6">
        <v>1500</v>
      </c>
    </row>
    <row r="3207" spans="1:5" x14ac:dyDescent="0.25">
      <c r="A3207" t="s">
        <v>18717</v>
      </c>
      <c r="B3207" t="s">
        <v>18718</v>
      </c>
      <c r="C3207" s="6">
        <v>10000</v>
      </c>
      <c r="D3207" s="6">
        <v>20000</v>
      </c>
      <c r="E3207" s="2" t="s">
        <v>18719</v>
      </c>
    </row>
    <row r="3208" spans="1:5" x14ac:dyDescent="0.25">
      <c r="A3208" t="s">
        <v>18720</v>
      </c>
      <c r="B3208" t="s">
        <v>18721</v>
      </c>
      <c r="C3208" s="6">
        <v>8000</v>
      </c>
      <c r="D3208" s="6">
        <v>8000</v>
      </c>
    </row>
    <row r="3209" spans="1:5" x14ac:dyDescent="0.25">
      <c r="A3209" t="s">
        <v>18722</v>
      </c>
      <c r="B3209" t="s">
        <v>18723</v>
      </c>
      <c r="C3209" s="6">
        <v>52000</v>
      </c>
      <c r="D3209" s="6">
        <v>54600</v>
      </c>
    </row>
    <row r="3210" spans="1:5" x14ac:dyDescent="0.25">
      <c r="A3210" t="s">
        <v>18726</v>
      </c>
      <c r="B3210" t="s">
        <v>18727</v>
      </c>
      <c r="C3210" s="6">
        <v>9420</v>
      </c>
      <c r="D3210" s="6">
        <v>8420</v>
      </c>
    </row>
    <row r="3211" spans="1:5" x14ac:dyDescent="0.25">
      <c r="A3211" t="s">
        <v>18728</v>
      </c>
      <c r="B3211" t="s">
        <v>18729</v>
      </c>
      <c r="C3211" s="6">
        <v>150</v>
      </c>
      <c r="D3211" s="6">
        <v>150</v>
      </c>
    </row>
    <row r="3212" spans="1:5" x14ac:dyDescent="0.25">
      <c r="A3212" t="s">
        <v>18730</v>
      </c>
      <c r="B3212" t="s">
        <v>18731</v>
      </c>
      <c r="C3212" s="6">
        <v>870</v>
      </c>
      <c r="D3212" s="6">
        <v>908</v>
      </c>
    </row>
    <row r="3213" spans="1:5" x14ac:dyDescent="0.25">
      <c r="A3213" t="s">
        <v>18732</v>
      </c>
      <c r="B3213" t="s">
        <v>18733</v>
      </c>
      <c r="C3213" s="6">
        <v>4500</v>
      </c>
      <c r="D3213" s="6">
        <v>5042</v>
      </c>
    </row>
    <row r="3214" spans="1:5" x14ac:dyDescent="0.25">
      <c r="A3214" t="s">
        <v>18734</v>
      </c>
      <c r="B3214" t="s">
        <v>18735</v>
      </c>
      <c r="C3214" s="6">
        <v>15191</v>
      </c>
      <c r="D3214" s="6">
        <v>8044</v>
      </c>
    </row>
    <row r="3215" spans="1:5" x14ac:dyDescent="0.25">
      <c r="A3215" t="s">
        <v>18736</v>
      </c>
      <c r="B3215" t="s">
        <v>18737</v>
      </c>
      <c r="C3215" s="6">
        <v>5000</v>
      </c>
      <c r="D3215" s="6">
        <v>0</v>
      </c>
    </row>
    <row r="3216" spans="1:5" s="3" customFormat="1" x14ac:dyDescent="0.25">
      <c r="A3216" s="3" t="s">
        <v>21771</v>
      </c>
      <c r="C3216" s="5">
        <f>SUM(C3186:C3215)</f>
        <v>148906</v>
      </c>
      <c r="D3216" s="5">
        <f>SUM(D3186:D3215)</f>
        <v>162500</v>
      </c>
      <c r="E3216" s="4"/>
    </row>
    <row r="3217" spans="1:5" x14ac:dyDescent="0.25">
      <c r="A3217" t="s">
        <v>18738</v>
      </c>
      <c r="B3217" t="s">
        <v>18739</v>
      </c>
      <c r="C3217" s="6">
        <v>5000</v>
      </c>
      <c r="D3217" s="6">
        <v>20000</v>
      </c>
      <c r="E3217" s="2" t="s">
        <v>18740</v>
      </c>
    </row>
    <row r="3218" spans="1:5" x14ac:dyDescent="0.25">
      <c r="A3218" t="s">
        <v>18741</v>
      </c>
      <c r="B3218" t="s">
        <v>18742</v>
      </c>
      <c r="C3218" s="6">
        <v>50</v>
      </c>
      <c r="D3218" s="6">
        <v>100</v>
      </c>
    </row>
    <row r="3219" spans="1:5" x14ac:dyDescent="0.25">
      <c r="A3219" t="s">
        <v>18743</v>
      </c>
      <c r="B3219" t="s">
        <v>18744</v>
      </c>
      <c r="C3219" s="6">
        <v>250</v>
      </c>
      <c r="D3219" s="6">
        <v>1000</v>
      </c>
    </row>
    <row r="3220" spans="1:5" x14ac:dyDescent="0.25">
      <c r="A3220" t="s">
        <v>18745</v>
      </c>
      <c r="B3220" t="s">
        <v>18746</v>
      </c>
      <c r="C3220" s="6">
        <v>25</v>
      </c>
      <c r="D3220" s="6">
        <v>100</v>
      </c>
    </row>
    <row r="3221" spans="1:5" x14ac:dyDescent="0.25">
      <c r="A3221" t="s">
        <v>18749</v>
      </c>
      <c r="B3221" t="s">
        <v>18750</v>
      </c>
      <c r="C3221" s="6">
        <v>1000</v>
      </c>
      <c r="D3221" s="6">
        <v>500</v>
      </c>
    </row>
    <row r="3222" spans="1:5" x14ac:dyDescent="0.25">
      <c r="A3222" t="s">
        <v>18755</v>
      </c>
      <c r="B3222" t="s">
        <v>18756</v>
      </c>
      <c r="C3222" s="6">
        <v>0</v>
      </c>
      <c r="D3222" s="6">
        <v>250</v>
      </c>
    </row>
    <row r="3223" spans="1:5" x14ac:dyDescent="0.25">
      <c r="A3223" t="s">
        <v>18757</v>
      </c>
      <c r="B3223" t="s">
        <v>18758</v>
      </c>
      <c r="C3223" s="6">
        <v>500</v>
      </c>
      <c r="D3223" s="6">
        <v>3000</v>
      </c>
    </row>
    <row r="3224" spans="1:5" x14ac:dyDescent="0.25">
      <c r="A3224" t="s">
        <v>18761</v>
      </c>
      <c r="B3224" t="s">
        <v>18762</v>
      </c>
      <c r="C3224" s="6">
        <v>0</v>
      </c>
      <c r="D3224" s="6">
        <v>4000</v>
      </c>
    </row>
    <row r="3225" spans="1:5" x14ac:dyDescent="0.25">
      <c r="A3225" t="s">
        <v>18763</v>
      </c>
      <c r="B3225" t="s">
        <v>18764</v>
      </c>
      <c r="C3225" s="6">
        <v>0</v>
      </c>
      <c r="D3225" s="6">
        <v>20000</v>
      </c>
      <c r="E3225" s="2" t="s">
        <v>18765</v>
      </c>
    </row>
    <row r="3226" spans="1:5" x14ac:dyDescent="0.25">
      <c r="A3226" t="s">
        <v>18768</v>
      </c>
      <c r="B3226" t="s">
        <v>18769</v>
      </c>
      <c r="C3226" s="6">
        <v>0</v>
      </c>
      <c r="D3226" s="6">
        <v>1000</v>
      </c>
    </row>
    <row r="3227" spans="1:5" x14ac:dyDescent="0.25">
      <c r="A3227" t="s">
        <v>18770</v>
      </c>
      <c r="B3227" t="s">
        <v>18771</v>
      </c>
      <c r="C3227" s="6">
        <v>0</v>
      </c>
      <c r="D3227" s="6">
        <v>200</v>
      </c>
    </row>
    <row r="3228" spans="1:5" x14ac:dyDescent="0.25">
      <c r="A3228" t="s">
        <v>18774</v>
      </c>
      <c r="B3228" t="s">
        <v>18775</v>
      </c>
      <c r="C3228" s="6">
        <v>0</v>
      </c>
      <c r="D3228" s="6">
        <v>9000</v>
      </c>
    </row>
    <row r="3229" spans="1:5" x14ac:dyDescent="0.25">
      <c r="A3229" t="s">
        <v>18786</v>
      </c>
      <c r="B3229" t="s">
        <v>18787</v>
      </c>
      <c r="C3229" s="6">
        <v>0</v>
      </c>
      <c r="D3229" s="6">
        <v>311</v>
      </c>
      <c r="E3229" s="2" t="s">
        <v>947</v>
      </c>
    </row>
    <row r="3230" spans="1:5" x14ac:dyDescent="0.25">
      <c r="A3230" t="s">
        <v>18794</v>
      </c>
      <c r="B3230" t="s">
        <v>18795</v>
      </c>
      <c r="C3230" s="6">
        <v>500</v>
      </c>
      <c r="D3230" s="6">
        <v>7000</v>
      </c>
      <c r="E3230" s="2" t="s">
        <v>18796</v>
      </c>
    </row>
    <row r="3231" spans="1:5" x14ac:dyDescent="0.25">
      <c r="A3231" t="s">
        <v>18797</v>
      </c>
      <c r="B3231" t="s">
        <v>18798</v>
      </c>
      <c r="C3231" s="6">
        <v>1500</v>
      </c>
      <c r="D3231" s="6">
        <v>1500</v>
      </c>
    </row>
    <row r="3232" spans="1:5" x14ac:dyDescent="0.25">
      <c r="A3232" t="s">
        <v>18799</v>
      </c>
      <c r="B3232" t="s">
        <v>18800</v>
      </c>
      <c r="C3232" s="6">
        <v>0</v>
      </c>
      <c r="D3232" s="6">
        <v>17000</v>
      </c>
      <c r="E3232" s="2" t="s">
        <v>18801</v>
      </c>
    </row>
    <row r="3233" spans="1:5" x14ac:dyDescent="0.25">
      <c r="A3233" t="s">
        <v>18802</v>
      </c>
      <c r="B3233" t="s">
        <v>18803</v>
      </c>
      <c r="C3233" s="6">
        <v>8000</v>
      </c>
      <c r="D3233" s="6">
        <v>8000</v>
      </c>
    </row>
    <row r="3234" spans="1:5" x14ac:dyDescent="0.25">
      <c r="A3234" t="s">
        <v>18804</v>
      </c>
      <c r="B3234" t="s">
        <v>18805</v>
      </c>
      <c r="C3234" s="6">
        <v>0</v>
      </c>
      <c r="D3234" s="6">
        <v>55725</v>
      </c>
    </row>
    <row r="3235" spans="1:5" x14ac:dyDescent="0.25">
      <c r="A3235" t="s">
        <v>18808</v>
      </c>
      <c r="B3235" t="s">
        <v>18809</v>
      </c>
      <c r="C3235" s="6">
        <v>0</v>
      </c>
      <c r="D3235" s="6">
        <v>8420</v>
      </c>
    </row>
    <row r="3236" spans="1:5" x14ac:dyDescent="0.25">
      <c r="A3236" t="s">
        <v>18810</v>
      </c>
      <c r="B3236" t="s">
        <v>18811</v>
      </c>
      <c r="C3236" s="6">
        <v>10180</v>
      </c>
      <c r="D3236" s="6">
        <v>1000</v>
      </c>
    </row>
    <row r="3237" spans="1:5" x14ac:dyDescent="0.25">
      <c r="A3237" t="s">
        <v>18812</v>
      </c>
      <c r="B3237" t="s">
        <v>18813</v>
      </c>
      <c r="C3237" s="6">
        <v>0</v>
      </c>
      <c r="D3237" s="6">
        <v>930</v>
      </c>
    </row>
    <row r="3238" spans="1:5" x14ac:dyDescent="0.25">
      <c r="A3238" t="s">
        <v>18814</v>
      </c>
      <c r="B3238" t="s">
        <v>18815</v>
      </c>
      <c r="C3238" s="6">
        <v>0</v>
      </c>
      <c r="D3238" s="6">
        <v>5132</v>
      </c>
    </row>
    <row r="3239" spans="1:5" x14ac:dyDescent="0.25">
      <c r="A3239" t="s">
        <v>18816</v>
      </c>
      <c r="B3239" t="s">
        <v>18817</v>
      </c>
      <c r="C3239" s="6">
        <v>0</v>
      </c>
      <c r="D3239" s="6">
        <v>10928</v>
      </c>
    </row>
    <row r="3240" spans="1:5" s="3" customFormat="1" x14ac:dyDescent="0.25">
      <c r="A3240" s="3" t="s">
        <v>21772</v>
      </c>
      <c r="C3240" s="5">
        <f>SUM(C3217:C3239)</f>
        <v>27005</v>
      </c>
      <c r="D3240" s="5">
        <f>SUM(D3217:D3239)</f>
        <v>175096</v>
      </c>
      <c r="E3240" s="4"/>
    </row>
    <row r="3241" spans="1:5" ht="30" x14ac:dyDescent="0.25">
      <c r="A3241" t="s">
        <v>18832</v>
      </c>
      <c r="B3241" t="s">
        <v>18833</v>
      </c>
      <c r="C3241" s="6">
        <v>30000</v>
      </c>
      <c r="D3241" s="6">
        <v>40000</v>
      </c>
      <c r="E3241" s="2" t="s">
        <v>18834</v>
      </c>
    </row>
    <row r="3242" spans="1:5" x14ac:dyDescent="0.25">
      <c r="A3242" t="s">
        <v>18835</v>
      </c>
      <c r="B3242" t="s">
        <v>18836</v>
      </c>
      <c r="C3242" s="6">
        <v>150</v>
      </c>
      <c r="D3242" s="6">
        <v>150</v>
      </c>
    </row>
    <row r="3243" spans="1:5" x14ac:dyDescent="0.25">
      <c r="A3243" t="s">
        <v>18839</v>
      </c>
      <c r="B3243" t="s">
        <v>18840</v>
      </c>
      <c r="C3243" s="6">
        <v>25</v>
      </c>
      <c r="D3243" s="6">
        <v>25</v>
      </c>
    </row>
    <row r="3244" spans="1:5" ht="30" x14ac:dyDescent="0.25">
      <c r="A3244" t="s">
        <v>18841</v>
      </c>
      <c r="B3244" t="s">
        <v>18842</v>
      </c>
      <c r="C3244" s="6">
        <v>240000</v>
      </c>
      <c r="D3244" s="6">
        <v>265000</v>
      </c>
      <c r="E3244" s="2" t="s">
        <v>18843</v>
      </c>
    </row>
    <row r="3245" spans="1:5" ht="30" x14ac:dyDescent="0.25">
      <c r="A3245" t="s">
        <v>18844</v>
      </c>
      <c r="B3245" t="s">
        <v>18845</v>
      </c>
      <c r="C3245" s="6">
        <v>0</v>
      </c>
      <c r="D3245" s="6">
        <v>5000</v>
      </c>
      <c r="E3245" s="2" t="s">
        <v>18846</v>
      </c>
    </row>
    <row r="3246" spans="1:5" x14ac:dyDescent="0.25">
      <c r="A3246" t="s">
        <v>18853</v>
      </c>
      <c r="B3246" t="s">
        <v>18854</v>
      </c>
      <c r="C3246" s="6">
        <v>300</v>
      </c>
      <c r="D3246" s="6">
        <v>300</v>
      </c>
    </row>
    <row r="3247" spans="1:5" x14ac:dyDescent="0.25">
      <c r="A3247" t="s">
        <v>18859</v>
      </c>
      <c r="B3247" t="s">
        <v>18860</v>
      </c>
      <c r="C3247" s="6">
        <v>19700</v>
      </c>
      <c r="D3247" s="6">
        <v>19700</v>
      </c>
    </row>
    <row r="3248" spans="1:5" ht="30" x14ac:dyDescent="0.25">
      <c r="A3248" t="s">
        <v>18861</v>
      </c>
      <c r="B3248" t="s">
        <v>18862</v>
      </c>
      <c r="C3248" s="6">
        <v>1600</v>
      </c>
      <c r="D3248" s="6">
        <v>1800</v>
      </c>
      <c r="E3248" s="2" t="s">
        <v>18863</v>
      </c>
    </row>
    <row r="3249" spans="1:5" x14ac:dyDescent="0.25">
      <c r="A3249" t="s">
        <v>18872</v>
      </c>
      <c r="B3249" t="s">
        <v>18873</v>
      </c>
      <c r="C3249" s="6">
        <v>20000</v>
      </c>
      <c r="D3249" s="6">
        <v>0</v>
      </c>
    </row>
    <row r="3250" spans="1:5" x14ac:dyDescent="0.25">
      <c r="A3250" t="s">
        <v>18874</v>
      </c>
      <c r="B3250" t="s">
        <v>18875</v>
      </c>
      <c r="C3250" s="6">
        <v>3000</v>
      </c>
      <c r="D3250" s="6">
        <v>0</v>
      </c>
    </row>
    <row r="3251" spans="1:5" x14ac:dyDescent="0.25">
      <c r="A3251" t="s">
        <v>18876</v>
      </c>
      <c r="B3251" t="s">
        <v>18877</v>
      </c>
      <c r="C3251" s="6">
        <v>2500</v>
      </c>
      <c r="D3251" s="6">
        <v>0</v>
      </c>
    </row>
    <row r="3252" spans="1:5" x14ac:dyDescent="0.25">
      <c r="A3252" t="s">
        <v>18890</v>
      </c>
      <c r="B3252" t="s">
        <v>18891</v>
      </c>
      <c r="C3252" s="6">
        <v>512</v>
      </c>
      <c r="D3252" s="6">
        <v>512</v>
      </c>
    </row>
    <row r="3253" spans="1:5" x14ac:dyDescent="0.25">
      <c r="A3253" t="s">
        <v>18898</v>
      </c>
      <c r="B3253" t="s">
        <v>18899</v>
      </c>
      <c r="C3253" s="6">
        <v>100</v>
      </c>
      <c r="D3253" s="6">
        <v>500</v>
      </c>
      <c r="E3253" s="2" t="s">
        <v>18900</v>
      </c>
    </row>
    <row r="3254" spans="1:5" x14ac:dyDescent="0.25">
      <c r="A3254" t="s">
        <v>18911</v>
      </c>
      <c r="B3254" t="s">
        <v>18912</v>
      </c>
      <c r="C3254" s="6">
        <v>83609</v>
      </c>
      <c r="D3254" s="6">
        <v>87790</v>
      </c>
    </row>
    <row r="3255" spans="1:5" x14ac:dyDescent="0.25">
      <c r="A3255" t="s">
        <v>18913</v>
      </c>
      <c r="B3255" t="s">
        <v>18914</v>
      </c>
      <c r="C3255" s="6">
        <v>0</v>
      </c>
      <c r="D3255" s="6">
        <v>57492</v>
      </c>
    </row>
    <row r="3256" spans="1:5" ht="30" x14ac:dyDescent="0.25">
      <c r="A3256" t="s">
        <v>18915</v>
      </c>
      <c r="B3256" t="s">
        <v>18916</v>
      </c>
      <c r="C3256" s="6">
        <v>139149</v>
      </c>
      <c r="D3256" s="6">
        <v>142469</v>
      </c>
      <c r="E3256" s="2" t="s">
        <v>22076</v>
      </c>
    </row>
    <row r="3257" spans="1:5" x14ac:dyDescent="0.25">
      <c r="A3257" t="s">
        <v>18918</v>
      </c>
      <c r="B3257" t="s">
        <v>18919</v>
      </c>
      <c r="C3257" s="6">
        <v>11000</v>
      </c>
      <c r="D3257" s="6">
        <v>0</v>
      </c>
    </row>
    <row r="3258" spans="1:5" x14ac:dyDescent="0.25">
      <c r="A3258" t="s">
        <v>18920</v>
      </c>
      <c r="B3258" t="s">
        <v>18921</v>
      </c>
      <c r="C3258" s="6">
        <v>35000</v>
      </c>
      <c r="D3258" s="6">
        <v>35000</v>
      </c>
    </row>
    <row r="3259" spans="1:5" x14ac:dyDescent="0.25">
      <c r="A3259" t="s">
        <v>18922</v>
      </c>
      <c r="B3259" t="s">
        <v>18923</v>
      </c>
      <c r="C3259" s="6">
        <v>3774</v>
      </c>
      <c r="D3259" s="6">
        <v>4680</v>
      </c>
    </row>
    <row r="3260" spans="1:5" x14ac:dyDescent="0.25">
      <c r="A3260" t="s">
        <v>18924</v>
      </c>
      <c r="B3260" t="s">
        <v>18925</v>
      </c>
      <c r="C3260" s="6">
        <v>19519</v>
      </c>
      <c r="D3260" s="6">
        <v>25820</v>
      </c>
    </row>
    <row r="3261" spans="1:5" x14ac:dyDescent="0.25">
      <c r="A3261" t="s">
        <v>18926</v>
      </c>
      <c r="B3261" t="s">
        <v>18927</v>
      </c>
      <c r="C3261" s="6">
        <v>83906</v>
      </c>
      <c r="D3261" s="6">
        <v>111174</v>
      </c>
    </row>
    <row r="3262" spans="1:5" s="3" customFormat="1" x14ac:dyDescent="0.25">
      <c r="A3262" s="3" t="s">
        <v>21774</v>
      </c>
      <c r="C3262" s="5">
        <f>SUM(C3241:C3261)</f>
        <v>693844</v>
      </c>
      <c r="D3262" s="5">
        <f>SUM(D3241:D3261)</f>
        <v>797412</v>
      </c>
      <c r="E3262" s="4"/>
    </row>
    <row r="3263" spans="1:5" x14ac:dyDescent="0.25">
      <c r="A3263" t="s">
        <v>18932</v>
      </c>
      <c r="B3263" t="s">
        <v>18933</v>
      </c>
      <c r="C3263" s="6">
        <v>1000</v>
      </c>
      <c r="D3263" s="6">
        <v>1000</v>
      </c>
    </row>
    <row r="3264" spans="1:5" x14ac:dyDescent="0.25">
      <c r="A3264" t="s">
        <v>18956</v>
      </c>
      <c r="B3264" t="s">
        <v>18957</v>
      </c>
      <c r="C3264" s="6">
        <v>10000</v>
      </c>
      <c r="D3264" s="6">
        <v>10000</v>
      </c>
    </row>
    <row r="3265" spans="1:5" x14ac:dyDescent="0.25">
      <c r="A3265" t="s">
        <v>18966</v>
      </c>
      <c r="B3265" t="s">
        <v>18967</v>
      </c>
      <c r="C3265" s="6">
        <v>1000</v>
      </c>
      <c r="D3265" s="6">
        <v>1850</v>
      </c>
      <c r="E3265"/>
    </row>
    <row r="3266" spans="1:5" x14ac:dyDescent="0.25">
      <c r="A3266" t="s">
        <v>18970</v>
      </c>
      <c r="B3266" t="s">
        <v>18971</v>
      </c>
      <c r="C3266" s="6">
        <v>1750</v>
      </c>
      <c r="D3266" s="6">
        <v>1750</v>
      </c>
      <c r="E3266"/>
    </row>
    <row r="3267" spans="1:5" x14ac:dyDescent="0.25">
      <c r="A3267" t="s">
        <v>18972</v>
      </c>
      <c r="B3267" t="s">
        <v>18973</v>
      </c>
      <c r="C3267" s="6">
        <v>2500</v>
      </c>
      <c r="D3267" s="6">
        <v>2500</v>
      </c>
      <c r="E3267"/>
    </row>
    <row r="3268" spans="1:5" x14ac:dyDescent="0.25">
      <c r="A3268" t="s">
        <v>18974</v>
      </c>
      <c r="B3268" t="s">
        <v>18975</v>
      </c>
      <c r="C3268" s="6">
        <v>1500</v>
      </c>
      <c r="D3268" s="6">
        <v>1500</v>
      </c>
      <c r="E3268"/>
    </row>
    <row r="3269" spans="1:5" x14ac:dyDescent="0.25">
      <c r="A3269" t="s">
        <v>18992</v>
      </c>
      <c r="B3269" t="s">
        <v>18993</v>
      </c>
      <c r="C3269" s="6">
        <v>1000</v>
      </c>
      <c r="D3269" s="6">
        <v>1000</v>
      </c>
      <c r="E3269"/>
    </row>
    <row r="3270" spans="1:5" x14ac:dyDescent="0.25">
      <c r="A3270" t="s">
        <v>19010</v>
      </c>
      <c r="B3270" t="s">
        <v>19011</v>
      </c>
      <c r="C3270" s="6">
        <v>9000</v>
      </c>
      <c r="D3270" s="6">
        <v>9000</v>
      </c>
      <c r="E3270"/>
    </row>
    <row r="3271" spans="1:5" x14ac:dyDescent="0.25">
      <c r="A3271" t="s">
        <v>19012</v>
      </c>
      <c r="B3271" t="s">
        <v>19013</v>
      </c>
      <c r="C3271" s="6">
        <v>0</v>
      </c>
      <c r="D3271" s="6">
        <v>4800</v>
      </c>
      <c r="E3271"/>
    </row>
    <row r="3272" spans="1:5" x14ac:dyDescent="0.25">
      <c r="A3272" t="s">
        <v>19014</v>
      </c>
      <c r="B3272" t="s">
        <v>19015</v>
      </c>
      <c r="C3272" s="6">
        <v>123</v>
      </c>
      <c r="D3272" s="6">
        <v>123</v>
      </c>
      <c r="E3272"/>
    </row>
    <row r="3273" spans="1:5" x14ac:dyDescent="0.25">
      <c r="A3273" t="s">
        <v>19016</v>
      </c>
      <c r="B3273" t="s">
        <v>19017</v>
      </c>
      <c r="C3273" s="6">
        <v>638</v>
      </c>
      <c r="D3273" s="6">
        <v>680</v>
      </c>
      <c r="E3273"/>
    </row>
    <row r="3274" spans="1:5" x14ac:dyDescent="0.25">
      <c r="A3274" t="s">
        <v>19018</v>
      </c>
      <c r="B3274" t="s">
        <v>19019</v>
      </c>
      <c r="C3274" s="6">
        <v>1330</v>
      </c>
      <c r="D3274" s="6">
        <v>1122</v>
      </c>
      <c r="E3274"/>
    </row>
    <row r="3275" spans="1:5" x14ac:dyDescent="0.25">
      <c r="A3275" t="s">
        <v>19020</v>
      </c>
      <c r="B3275" t="s">
        <v>19021</v>
      </c>
      <c r="C3275" s="6">
        <v>0</v>
      </c>
      <c r="D3275" s="6">
        <v>0</v>
      </c>
      <c r="E3275"/>
    </row>
    <row r="3276" spans="1:5" s="3" customFormat="1" x14ac:dyDescent="0.25">
      <c r="A3276" s="3" t="s">
        <v>21775</v>
      </c>
      <c r="C3276" s="5">
        <f>SUM(C3263:C3275)</f>
        <v>29841</v>
      </c>
      <c r="D3276" s="5">
        <f>SUM(D3263:D3275)</f>
        <v>35325</v>
      </c>
      <c r="E3276" s="4"/>
    </row>
    <row r="3277" spans="1:5" ht="90" x14ac:dyDescent="0.25">
      <c r="A3277" t="s">
        <v>19022</v>
      </c>
      <c r="B3277" t="s">
        <v>19023</v>
      </c>
      <c r="C3277" s="6">
        <v>68000</v>
      </c>
      <c r="D3277" s="6">
        <v>45000</v>
      </c>
      <c r="E3277" s="2" t="s">
        <v>19024</v>
      </c>
    </row>
    <row r="3278" spans="1:5" ht="45" x14ac:dyDescent="0.25">
      <c r="A3278" t="s">
        <v>19025</v>
      </c>
      <c r="B3278" t="s">
        <v>19026</v>
      </c>
      <c r="C3278" s="6">
        <v>1300</v>
      </c>
      <c r="D3278" s="6">
        <v>2000</v>
      </c>
      <c r="E3278" s="2" t="s">
        <v>19027</v>
      </c>
    </row>
    <row r="3279" spans="1:5" x14ac:dyDescent="0.25">
      <c r="A3279" t="s">
        <v>19028</v>
      </c>
      <c r="B3279" t="s">
        <v>19029</v>
      </c>
      <c r="C3279" s="6">
        <v>550</v>
      </c>
      <c r="D3279" s="6">
        <v>600</v>
      </c>
      <c r="E3279" s="2" t="s">
        <v>19030</v>
      </c>
    </row>
    <row r="3280" spans="1:5" ht="105" x14ac:dyDescent="0.25">
      <c r="A3280" t="s">
        <v>19031</v>
      </c>
      <c r="B3280" t="s">
        <v>19032</v>
      </c>
      <c r="C3280" s="6">
        <v>44000</v>
      </c>
      <c r="D3280" s="6">
        <v>730000</v>
      </c>
      <c r="E3280" s="2" t="s">
        <v>19033</v>
      </c>
    </row>
    <row r="3281" spans="1:5" ht="30" x14ac:dyDescent="0.25">
      <c r="A3281" t="s">
        <v>19034</v>
      </c>
      <c r="B3281" t="s">
        <v>19035</v>
      </c>
      <c r="C3281" s="6">
        <v>300</v>
      </c>
      <c r="D3281" s="6">
        <v>500</v>
      </c>
      <c r="E3281" s="2" t="s">
        <v>19036</v>
      </c>
    </row>
    <row r="3282" spans="1:5" ht="45" x14ac:dyDescent="0.25">
      <c r="A3282" t="s">
        <v>19037</v>
      </c>
      <c r="B3282" t="s">
        <v>19038</v>
      </c>
      <c r="C3282" s="6">
        <v>0</v>
      </c>
      <c r="D3282" s="6">
        <v>4999</v>
      </c>
      <c r="E3282" s="2" t="s">
        <v>19039</v>
      </c>
    </row>
    <row r="3283" spans="1:5" ht="30" x14ac:dyDescent="0.25">
      <c r="A3283" t="s">
        <v>19040</v>
      </c>
      <c r="B3283" t="s">
        <v>19041</v>
      </c>
      <c r="C3283" s="6">
        <v>750</v>
      </c>
      <c r="D3283" s="6">
        <v>1500</v>
      </c>
      <c r="E3283" s="2" t="s">
        <v>19042</v>
      </c>
    </row>
    <row r="3284" spans="1:5" ht="60" x14ac:dyDescent="0.25">
      <c r="A3284" t="s">
        <v>19043</v>
      </c>
      <c r="B3284" t="s">
        <v>19044</v>
      </c>
      <c r="C3284" s="6">
        <v>500</v>
      </c>
      <c r="D3284" s="6">
        <v>500</v>
      </c>
      <c r="E3284" s="2" t="s">
        <v>19045</v>
      </c>
    </row>
    <row r="3285" spans="1:5" x14ac:dyDescent="0.25">
      <c r="A3285" t="s">
        <v>19046</v>
      </c>
      <c r="B3285" t="s">
        <v>19047</v>
      </c>
      <c r="C3285" s="6">
        <v>0</v>
      </c>
      <c r="D3285" s="6">
        <v>0</v>
      </c>
    </row>
    <row r="3286" spans="1:5" ht="45" x14ac:dyDescent="0.25">
      <c r="A3286" t="s">
        <v>19048</v>
      </c>
      <c r="B3286" t="s">
        <v>19049</v>
      </c>
      <c r="C3286" s="6">
        <v>5000</v>
      </c>
      <c r="D3286" s="6">
        <v>6000</v>
      </c>
      <c r="E3286" s="2" t="s">
        <v>19050</v>
      </c>
    </row>
    <row r="3287" spans="1:5" ht="30" x14ac:dyDescent="0.25">
      <c r="A3287" t="s">
        <v>19051</v>
      </c>
      <c r="B3287" t="s">
        <v>19052</v>
      </c>
      <c r="C3287" s="6">
        <v>400</v>
      </c>
      <c r="D3287" s="6">
        <v>600</v>
      </c>
      <c r="E3287" s="2" t="s">
        <v>19053</v>
      </c>
    </row>
    <row r="3288" spans="1:5" ht="30" x14ac:dyDescent="0.25">
      <c r="A3288" t="s">
        <v>19054</v>
      </c>
      <c r="B3288" t="s">
        <v>19055</v>
      </c>
      <c r="C3288" s="6">
        <v>700</v>
      </c>
      <c r="D3288" s="6">
        <v>700</v>
      </c>
      <c r="E3288" s="2" t="s">
        <v>19056</v>
      </c>
    </row>
    <row r="3289" spans="1:5" ht="45" x14ac:dyDescent="0.25">
      <c r="A3289" t="s">
        <v>19057</v>
      </c>
      <c r="B3289" t="s">
        <v>19058</v>
      </c>
      <c r="C3289" s="6">
        <v>205850</v>
      </c>
      <c r="D3289" s="6">
        <v>290000</v>
      </c>
      <c r="E3289" s="2" t="s">
        <v>19059</v>
      </c>
    </row>
    <row r="3290" spans="1:5" x14ac:dyDescent="0.25">
      <c r="A3290" t="s">
        <v>19066</v>
      </c>
      <c r="B3290" t="s">
        <v>19067</v>
      </c>
      <c r="C3290" s="6">
        <v>60000</v>
      </c>
      <c r="D3290" s="6">
        <v>85000</v>
      </c>
      <c r="E3290" s="2" t="s">
        <v>19070</v>
      </c>
    </row>
    <row r="3291" spans="1:5" ht="45" x14ac:dyDescent="0.25">
      <c r="A3291" t="s">
        <v>19071</v>
      </c>
      <c r="B3291" t="s">
        <v>19072</v>
      </c>
      <c r="C3291" s="6">
        <v>72000</v>
      </c>
      <c r="D3291" s="6">
        <v>75000</v>
      </c>
      <c r="E3291" s="2" t="s">
        <v>19073</v>
      </c>
    </row>
    <row r="3292" spans="1:5" ht="45" x14ac:dyDescent="0.25">
      <c r="A3292" t="s">
        <v>19074</v>
      </c>
      <c r="B3292" t="s">
        <v>19075</v>
      </c>
      <c r="C3292" s="6">
        <v>15000</v>
      </c>
      <c r="D3292" s="6">
        <v>20000</v>
      </c>
      <c r="E3292" s="2" t="s">
        <v>19076</v>
      </c>
    </row>
    <row r="3293" spans="1:5" ht="60" x14ac:dyDescent="0.25">
      <c r="A3293" t="s">
        <v>19077</v>
      </c>
      <c r="B3293" t="s">
        <v>19078</v>
      </c>
      <c r="C3293" s="6">
        <v>77000</v>
      </c>
      <c r="D3293" s="6">
        <v>80000</v>
      </c>
      <c r="E3293" s="2" t="s">
        <v>19079</v>
      </c>
    </row>
    <row r="3294" spans="1:5" ht="30" x14ac:dyDescent="0.25">
      <c r="A3294" t="s">
        <v>19085</v>
      </c>
      <c r="B3294" t="s">
        <v>19086</v>
      </c>
      <c r="C3294" s="6">
        <v>14500</v>
      </c>
      <c r="D3294" s="6">
        <v>30000</v>
      </c>
      <c r="E3294" s="2" t="s">
        <v>19087</v>
      </c>
    </row>
    <row r="3295" spans="1:5" ht="45" x14ac:dyDescent="0.25">
      <c r="A3295" t="s">
        <v>19088</v>
      </c>
      <c r="B3295" t="s">
        <v>19089</v>
      </c>
      <c r="C3295" s="6">
        <v>240000</v>
      </c>
      <c r="D3295" s="6">
        <v>200000</v>
      </c>
      <c r="E3295" s="2" t="s">
        <v>19090</v>
      </c>
    </row>
    <row r="3296" spans="1:5" ht="60" x14ac:dyDescent="0.25">
      <c r="A3296" t="s">
        <v>19093</v>
      </c>
      <c r="B3296" t="s">
        <v>19094</v>
      </c>
      <c r="C3296" s="6">
        <v>800</v>
      </c>
      <c r="D3296" s="6">
        <v>4000</v>
      </c>
      <c r="E3296" s="2" t="s">
        <v>19095</v>
      </c>
    </row>
    <row r="3297" spans="1:5" x14ac:dyDescent="0.25">
      <c r="A3297" t="s">
        <v>19100</v>
      </c>
      <c r="B3297" t="s">
        <v>19101</v>
      </c>
      <c r="C3297" s="6">
        <v>732</v>
      </c>
      <c r="D3297" s="6">
        <v>0</v>
      </c>
      <c r="E3297" s="2" t="s">
        <v>19102</v>
      </c>
    </row>
    <row r="3298" spans="1:5" x14ac:dyDescent="0.25">
      <c r="A3298" t="s">
        <v>19105</v>
      </c>
      <c r="B3298" t="s">
        <v>19106</v>
      </c>
      <c r="C3298" s="6">
        <v>0</v>
      </c>
      <c r="D3298" s="6">
        <v>0</v>
      </c>
      <c r="E3298" s="2" t="s">
        <v>19107</v>
      </c>
    </row>
    <row r="3299" spans="1:5" x14ac:dyDescent="0.25">
      <c r="A3299" t="s">
        <v>19108</v>
      </c>
      <c r="B3299" t="s">
        <v>19109</v>
      </c>
      <c r="C3299" s="6">
        <v>0</v>
      </c>
      <c r="D3299" s="6">
        <v>0</v>
      </c>
      <c r="E3299" s="2" t="s">
        <v>19110</v>
      </c>
    </row>
    <row r="3300" spans="1:5" x14ac:dyDescent="0.25">
      <c r="A3300" t="s">
        <v>19111</v>
      </c>
      <c r="B3300" t="s">
        <v>19112</v>
      </c>
      <c r="C3300" s="6">
        <v>300</v>
      </c>
      <c r="D3300" s="6">
        <v>300</v>
      </c>
    </row>
    <row r="3301" spans="1:5" ht="30" x14ac:dyDescent="0.25">
      <c r="A3301" t="s">
        <v>19113</v>
      </c>
      <c r="B3301" t="s">
        <v>19114</v>
      </c>
      <c r="C3301" s="6">
        <v>850</v>
      </c>
      <c r="D3301" s="6">
        <v>1000</v>
      </c>
      <c r="E3301" s="2" t="s">
        <v>19115</v>
      </c>
    </row>
    <row r="3302" spans="1:5" x14ac:dyDescent="0.25">
      <c r="A3302" t="s">
        <v>19116</v>
      </c>
      <c r="B3302" t="s">
        <v>19117</v>
      </c>
      <c r="C3302" s="6">
        <v>3500</v>
      </c>
      <c r="D3302" s="6">
        <v>3500</v>
      </c>
    </row>
    <row r="3303" spans="1:5" x14ac:dyDescent="0.25">
      <c r="A3303" t="s">
        <v>19118</v>
      </c>
      <c r="B3303" t="s">
        <v>19119</v>
      </c>
      <c r="C3303" s="6">
        <v>3000</v>
      </c>
      <c r="D3303" s="6">
        <v>3000</v>
      </c>
    </row>
    <row r="3304" spans="1:5" x14ac:dyDescent="0.25">
      <c r="A3304" t="s">
        <v>19120</v>
      </c>
      <c r="B3304" t="s">
        <v>19121</v>
      </c>
      <c r="C3304" s="6">
        <v>450</v>
      </c>
      <c r="D3304" s="6">
        <v>0</v>
      </c>
    </row>
    <row r="3305" spans="1:5" x14ac:dyDescent="0.25">
      <c r="A3305" t="s">
        <v>19122</v>
      </c>
      <c r="B3305" t="s">
        <v>19123</v>
      </c>
      <c r="C3305" s="6">
        <v>0</v>
      </c>
      <c r="D3305" s="6">
        <v>0</v>
      </c>
    </row>
    <row r="3306" spans="1:5" x14ac:dyDescent="0.25">
      <c r="A3306" t="s">
        <v>19124</v>
      </c>
      <c r="B3306" t="s">
        <v>19125</v>
      </c>
      <c r="C3306" s="6">
        <v>111590</v>
      </c>
      <c r="D3306" s="6">
        <v>108318</v>
      </c>
    </row>
    <row r="3307" spans="1:5" x14ac:dyDescent="0.25">
      <c r="A3307" t="s">
        <v>19126</v>
      </c>
      <c r="B3307" t="s">
        <v>19127</v>
      </c>
      <c r="C3307" s="6">
        <v>0</v>
      </c>
      <c r="D3307" s="6">
        <v>0</v>
      </c>
    </row>
    <row r="3308" spans="1:5" x14ac:dyDescent="0.25">
      <c r="A3308" t="s">
        <v>19128</v>
      </c>
      <c r="B3308" t="s">
        <v>19129</v>
      </c>
      <c r="C3308" s="6">
        <v>0</v>
      </c>
      <c r="D3308" s="6">
        <v>0</v>
      </c>
    </row>
    <row r="3309" spans="1:5" x14ac:dyDescent="0.25">
      <c r="A3309" t="s">
        <v>19130</v>
      </c>
      <c r="B3309" t="s">
        <v>19131</v>
      </c>
      <c r="C3309" s="6">
        <v>4000</v>
      </c>
      <c r="D3309" s="6">
        <v>0</v>
      </c>
    </row>
    <row r="3310" spans="1:5" x14ac:dyDescent="0.25">
      <c r="A3310" t="s">
        <v>19132</v>
      </c>
      <c r="B3310" t="s">
        <v>19133</v>
      </c>
      <c r="C3310" s="6">
        <v>18000</v>
      </c>
      <c r="D3310" s="6">
        <v>18000</v>
      </c>
    </row>
    <row r="3311" spans="1:5" x14ac:dyDescent="0.25">
      <c r="A3311" t="s">
        <v>19134</v>
      </c>
      <c r="B3311" t="s">
        <v>19135</v>
      </c>
      <c r="C3311" s="6">
        <v>1908</v>
      </c>
      <c r="D3311" s="6">
        <v>1832</v>
      </c>
    </row>
    <row r="3312" spans="1:5" x14ac:dyDescent="0.25">
      <c r="A3312" t="s">
        <v>19136</v>
      </c>
      <c r="B3312" t="s">
        <v>19137</v>
      </c>
      <c r="C3312" s="6">
        <v>10386</v>
      </c>
      <c r="D3312" s="6">
        <v>10374</v>
      </c>
    </row>
    <row r="3313" spans="1:5" x14ac:dyDescent="0.25">
      <c r="A3313" t="s">
        <v>19138</v>
      </c>
      <c r="B3313" t="s">
        <v>19139</v>
      </c>
      <c r="C3313" s="6">
        <v>12383</v>
      </c>
      <c r="D3313" s="6">
        <v>12330</v>
      </c>
    </row>
    <row r="3314" spans="1:5" s="3" customFormat="1" x14ac:dyDescent="0.25">
      <c r="A3314" s="3" t="s">
        <v>21776</v>
      </c>
      <c r="C3314" s="5">
        <f>SUM(C3277:C3313)</f>
        <v>973749</v>
      </c>
      <c r="D3314" s="5">
        <f>SUM(D3277:D3313)</f>
        <v>1735053</v>
      </c>
      <c r="E3314" s="4"/>
    </row>
    <row r="3315" spans="1:5" ht="45" x14ac:dyDescent="0.25">
      <c r="A3315" t="s">
        <v>19144</v>
      </c>
      <c r="B3315" t="s">
        <v>19145</v>
      </c>
      <c r="C3315" s="6">
        <v>8200</v>
      </c>
      <c r="D3315" s="6">
        <v>8200</v>
      </c>
      <c r="E3315" s="2" t="s">
        <v>19146</v>
      </c>
    </row>
    <row r="3316" spans="1:5" x14ac:dyDescent="0.25">
      <c r="A3316" t="s">
        <v>19147</v>
      </c>
      <c r="B3316" t="s">
        <v>19148</v>
      </c>
      <c r="C3316" s="6">
        <v>0</v>
      </c>
      <c r="D3316" s="6">
        <v>600</v>
      </c>
      <c r="E3316" s="2" t="s">
        <v>19149</v>
      </c>
    </row>
    <row r="3317" spans="1:5" x14ac:dyDescent="0.25">
      <c r="A3317" t="s">
        <v>19150</v>
      </c>
      <c r="B3317" t="s">
        <v>19151</v>
      </c>
      <c r="C3317" s="6">
        <v>200</v>
      </c>
      <c r="D3317" s="6">
        <v>200</v>
      </c>
    </row>
    <row r="3318" spans="1:5" x14ac:dyDescent="0.25">
      <c r="A3318" t="s">
        <v>19156</v>
      </c>
      <c r="B3318" t="s">
        <v>19157</v>
      </c>
      <c r="C3318" s="6">
        <v>3500</v>
      </c>
      <c r="D3318" s="6">
        <v>3000</v>
      </c>
    </row>
    <row r="3319" spans="1:5" ht="75" x14ac:dyDescent="0.25">
      <c r="A3319" t="s">
        <v>19162</v>
      </c>
      <c r="B3319" t="s">
        <v>19163</v>
      </c>
      <c r="C3319" s="6">
        <v>9200</v>
      </c>
      <c r="D3319" s="6">
        <v>9800</v>
      </c>
      <c r="E3319" s="2" t="s">
        <v>19164</v>
      </c>
    </row>
    <row r="3320" spans="1:5" x14ac:dyDescent="0.25">
      <c r="A3320" t="s">
        <v>19165</v>
      </c>
      <c r="B3320" t="s">
        <v>19166</v>
      </c>
      <c r="C3320" s="6">
        <v>300</v>
      </c>
      <c r="D3320" s="6">
        <v>300</v>
      </c>
      <c r="E3320" s="2" t="s">
        <v>19167</v>
      </c>
    </row>
    <row r="3321" spans="1:5" ht="60" x14ac:dyDescent="0.25">
      <c r="A3321" t="s">
        <v>19170</v>
      </c>
      <c r="B3321" t="s">
        <v>19171</v>
      </c>
      <c r="C3321" s="6">
        <v>11200</v>
      </c>
      <c r="D3321" s="6">
        <v>12500</v>
      </c>
      <c r="E3321" s="2" t="s">
        <v>19172</v>
      </c>
    </row>
    <row r="3322" spans="1:5" x14ac:dyDescent="0.25">
      <c r="A3322" t="s">
        <v>19201</v>
      </c>
      <c r="B3322" t="s">
        <v>19202</v>
      </c>
      <c r="C3322" s="6">
        <v>300</v>
      </c>
      <c r="D3322" s="6">
        <v>300</v>
      </c>
    </row>
    <row r="3323" spans="1:5" ht="45" x14ac:dyDescent="0.25">
      <c r="A3323" t="s">
        <v>19203</v>
      </c>
      <c r="B3323" t="s">
        <v>19204</v>
      </c>
      <c r="C3323" s="6">
        <v>500</v>
      </c>
      <c r="D3323" s="6">
        <v>500</v>
      </c>
      <c r="E3323" s="2" t="s">
        <v>19205</v>
      </c>
    </row>
    <row r="3324" spans="1:5" ht="30" x14ac:dyDescent="0.25">
      <c r="A3324" t="s">
        <v>19206</v>
      </c>
      <c r="B3324" t="s">
        <v>19207</v>
      </c>
      <c r="C3324" s="6">
        <v>300</v>
      </c>
      <c r="D3324" s="6">
        <v>300</v>
      </c>
      <c r="E3324" s="2" t="s">
        <v>19208</v>
      </c>
    </row>
    <row r="3325" spans="1:5" ht="60" x14ac:dyDescent="0.25">
      <c r="A3325" t="s">
        <v>19215</v>
      </c>
      <c r="B3325" t="s">
        <v>19216</v>
      </c>
      <c r="C3325" s="6">
        <v>1500</v>
      </c>
      <c r="D3325" s="6">
        <v>1500</v>
      </c>
      <c r="E3325" s="2" t="s">
        <v>19217</v>
      </c>
    </row>
    <row r="3326" spans="1:5" ht="60" x14ac:dyDescent="0.25">
      <c r="A3326" t="s">
        <v>19218</v>
      </c>
      <c r="B3326" t="s">
        <v>19219</v>
      </c>
      <c r="C3326" s="6">
        <v>11500</v>
      </c>
      <c r="D3326" s="6">
        <v>11500</v>
      </c>
      <c r="E3326" s="2" t="s">
        <v>19220</v>
      </c>
    </row>
    <row r="3327" spans="1:5" x14ac:dyDescent="0.25">
      <c r="A3327" t="s">
        <v>19221</v>
      </c>
      <c r="B3327" t="s">
        <v>19222</v>
      </c>
      <c r="C3327" s="6">
        <v>167</v>
      </c>
      <c r="D3327" s="6">
        <v>167</v>
      </c>
    </row>
    <row r="3328" spans="1:5" x14ac:dyDescent="0.25">
      <c r="A3328" t="s">
        <v>19223</v>
      </c>
      <c r="B3328" t="s">
        <v>19224</v>
      </c>
      <c r="C3328" s="6">
        <v>863</v>
      </c>
      <c r="D3328" s="6">
        <v>920</v>
      </c>
    </row>
    <row r="3329" spans="1:5" s="3" customFormat="1" x14ac:dyDescent="0.25">
      <c r="C3329" s="5">
        <f>SUM(C3315:C3328)</f>
        <v>47730</v>
      </c>
      <c r="D3329" s="5">
        <f>SUM(D3315:D3328)</f>
        <v>49787</v>
      </c>
      <c r="E3329" s="4"/>
    </row>
    <row r="3330" spans="1:5" ht="30" x14ac:dyDescent="0.25">
      <c r="A3330" t="s">
        <v>19229</v>
      </c>
      <c r="B3330" t="s">
        <v>19230</v>
      </c>
      <c r="C3330" s="6">
        <v>5000</v>
      </c>
      <c r="D3330" s="6">
        <v>6000</v>
      </c>
      <c r="E3330" s="2" t="s">
        <v>19231</v>
      </c>
    </row>
    <row r="3331" spans="1:5" x14ac:dyDescent="0.25">
      <c r="A3331" t="s">
        <v>19242</v>
      </c>
      <c r="B3331" t="s">
        <v>19243</v>
      </c>
      <c r="C3331" s="6">
        <v>2500</v>
      </c>
      <c r="D3331" s="6">
        <v>2000</v>
      </c>
    </row>
    <row r="3332" spans="1:5" x14ac:dyDescent="0.25">
      <c r="A3332" t="s">
        <v>19246</v>
      </c>
      <c r="B3332" t="s">
        <v>19247</v>
      </c>
      <c r="C3332" s="6">
        <v>0</v>
      </c>
      <c r="D3332" s="6">
        <v>500</v>
      </c>
      <c r="E3332" s="2" t="s">
        <v>19248</v>
      </c>
    </row>
    <row r="3333" spans="1:5" x14ac:dyDescent="0.25">
      <c r="A3333" t="s">
        <v>19253</v>
      </c>
      <c r="B3333" t="s">
        <v>19254</v>
      </c>
      <c r="C3333" s="6">
        <v>500</v>
      </c>
      <c r="D3333" s="6">
        <v>500</v>
      </c>
      <c r="E3333" s="2" t="s">
        <v>19255</v>
      </c>
    </row>
    <row r="3334" spans="1:5" x14ac:dyDescent="0.25">
      <c r="A3334" t="s">
        <v>19286</v>
      </c>
      <c r="B3334" t="s">
        <v>19287</v>
      </c>
      <c r="C3334" s="6">
        <v>400</v>
      </c>
      <c r="D3334" s="6">
        <v>400</v>
      </c>
    </row>
    <row r="3335" spans="1:5" x14ac:dyDescent="0.25">
      <c r="A3335" t="s">
        <v>19288</v>
      </c>
      <c r="B3335" t="s">
        <v>19289</v>
      </c>
      <c r="C3335" s="6">
        <v>300</v>
      </c>
      <c r="D3335" s="6">
        <v>300</v>
      </c>
      <c r="E3335" s="2" t="s">
        <v>19290</v>
      </c>
    </row>
    <row r="3336" spans="1:5" x14ac:dyDescent="0.25">
      <c r="A3336" t="s">
        <v>19291</v>
      </c>
      <c r="B3336" t="s">
        <v>19292</v>
      </c>
      <c r="C3336" s="6">
        <v>600</v>
      </c>
      <c r="D3336" s="6">
        <v>600</v>
      </c>
      <c r="E3336" s="2" t="s">
        <v>19293</v>
      </c>
    </row>
    <row r="3337" spans="1:5" x14ac:dyDescent="0.25">
      <c r="A3337" t="s">
        <v>19300</v>
      </c>
      <c r="B3337" t="s">
        <v>19301</v>
      </c>
      <c r="C3337" s="6">
        <v>5000</v>
      </c>
      <c r="D3337" s="6">
        <v>5000</v>
      </c>
      <c r="E3337" s="2" t="s">
        <v>19302</v>
      </c>
    </row>
    <row r="3338" spans="1:5" x14ac:dyDescent="0.25">
      <c r="A3338" t="s">
        <v>19305</v>
      </c>
      <c r="B3338" t="s">
        <v>19306</v>
      </c>
      <c r="C3338" s="6">
        <v>73</v>
      </c>
      <c r="D3338" s="6">
        <v>73</v>
      </c>
    </row>
    <row r="3339" spans="1:5" x14ac:dyDescent="0.25">
      <c r="A3339" t="s">
        <v>19307</v>
      </c>
      <c r="B3339" t="s">
        <v>19308</v>
      </c>
      <c r="C3339" s="6">
        <v>375</v>
      </c>
      <c r="D3339" s="6">
        <v>400</v>
      </c>
    </row>
    <row r="3340" spans="1:5" x14ac:dyDescent="0.25">
      <c r="A3340" t="s">
        <v>19309</v>
      </c>
      <c r="B3340" t="s">
        <v>19310</v>
      </c>
      <c r="C3340" s="6">
        <v>0</v>
      </c>
      <c r="D3340" s="6">
        <v>0</v>
      </c>
    </row>
    <row r="3341" spans="1:5" s="3" customFormat="1" x14ac:dyDescent="0.25">
      <c r="A3341" s="3" t="s">
        <v>21778</v>
      </c>
      <c r="C3341" s="5">
        <f>SUM(C3330:C3340)</f>
        <v>14748</v>
      </c>
      <c r="D3341" s="5">
        <f>SUM(D3330:D3340)</f>
        <v>15773</v>
      </c>
      <c r="E3341" s="4"/>
    </row>
    <row r="3342" spans="1:5" x14ac:dyDescent="0.25">
      <c r="A3342" t="s">
        <v>19313</v>
      </c>
      <c r="B3342" t="s">
        <v>19314</v>
      </c>
      <c r="C3342" s="6">
        <v>1500</v>
      </c>
      <c r="D3342" s="6">
        <v>1500</v>
      </c>
    </row>
    <row r="3343" spans="1:5" x14ac:dyDescent="0.25">
      <c r="A3343" t="s">
        <v>19323</v>
      </c>
      <c r="B3343" t="s">
        <v>19324</v>
      </c>
      <c r="C3343" s="6">
        <v>300</v>
      </c>
      <c r="D3343" s="6">
        <v>300</v>
      </c>
    </row>
    <row r="3344" spans="1:5" x14ac:dyDescent="0.25">
      <c r="A3344" t="s">
        <v>19335</v>
      </c>
      <c r="B3344" t="s">
        <v>19336</v>
      </c>
      <c r="C3344" s="6">
        <v>300</v>
      </c>
      <c r="D3344" s="6">
        <v>300</v>
      </c>
      <c r="E3344" s="2" t="s">
        <v>19337</v>
      </c>
    </row>
    <row r="3345" spans="1:5" x14ac:dyDescent="0.25">
      <c r="A3345" t="s">
        <v>19366</v>
      </c>
      <c r="B3345" t="s">
        <v>19367</v>
      </c>
      <c r="C3345" s="6">
        <v>100</v>
      </c>
      <c r="D3345" s="6">
        <v>100</v>
      </c>
    </row>
    <row r="3346" spans="1:5" x14ac:dyDescent="0.25">
      <c r="A3346" t="s">
        <v>19370</v>
      </c>
      <c r="B3346" t="s">
        <v>19371</v>
      </c>
      <c r="C3346" s="6">
        <v>325</v>
      </c>
      <c r="D3346" s="6">
        <v>325</v>
      </c>
    </row>
    <row r="3347" spans="1:5" x14ac:dyDescent="0.25">
      <c r="A3347" t="s">
        <v>19378</v>
      </c>
      <c r="B3347" t="s">
        <v>19379</v>
      </c>
      <c r="C3347" s="6">
        <v>1000</v>
      </c>
      <c r="D3347" s="6">
        <v>0</v>
      </c>
    </row>
    <row r="3348" spans="1:5" x14ac:dyDescent="0.25">
      <c r="A3348" t="s">
        <v>19380</v>
      </c>
      <c r="B3348" t="s">
        <v>19381</v>
      </c>
      <c r="C3348" s="6">
        <v>8000</v>
      </c>
      <c r="D3348" s="6">
        <v>8000</v>
      </c>
    </row>
    <row r="3349" spans="1:5" x14ac:dyDescent="0.25">
      <c r="A3349" t="s">
        <v>19382</v>
      </c>
      <c r="B3349" t="s">
        <v>19383</v>
      </c>
      <c r="C3349" s="6">
        <v>612</v>
      </c>
      <c r="D3349" s="6">
        <v>612</v>
      </c>
    </row>
    <row r="3350" spans="1:5" s="3" customFormat="1" x14ac:dyDescent="0.25">
      <c r="A3350" s="3" t="s">
        <v>21779</v>
      </c>
      <c r="C3350" s="5">
        <f>SUM(C3342:C3349)</f>
        <v>12137</v>
      </c>
      <c r="D3350" s="5">
        <f>SUM(D3342:D3349)</f>
        <v>11137</v>
      </c>
      <c r="E3350" s="4"/>
    </row>
    <row r="3351" spans="1:5" x14ac:dyDescent="0.25">
      <c r="A3351" t="s">
        <v>19390</v>
      </c>
      <c r="B3351" t="s">
        <v>19391</v>
      </c>
      <c r="C3351" s="6">
        <v>7638</v>
      </c>
      <c r="D3351" s="6">
        <v>5000</v>
      </c>
    </row>
    <row r="3352" spans="1:5" x14ac:dyDescent="0.25">
      <c r="A3352" t="s">
        <v>19392</v>
      </c>
      <c r="B3352" t="s">
        <v>19393</v>
      </c>
      <c r="C3352" s="6">
        <v>0</v>
      </c>
      <c r="D3352" s="6">
        <v>0</v>
      </c>
    </row>
    <row r="3353" spans="1:5" x14ac:dyDescent="0.25">
      <c r="A3353" t="s">
        <v>19394</v>
      </c>
      <c r="B3353" t="s">
        <v>19395</v>
      </c>
      <c r="C3353" s="6">
        <v>50</v>
      </c>
      <c r="D3353" s="6">
        <v>50</v>
      </c>
    </row>
    <row r="3354" spans="1:5" x14ac:dyDescent="0.25">
      <c r="A3354" t="s">
        <v>19398</v>
      </c>
      <c r="B3354" t="s">
        <v>19399</v>
      </c>
      <c r="C3354" s="6">
        <v>2500</v>
      </c>
      <c r="D3354" s="6">
        <v>2500</v>
      </c>
    </row>
    <row r="3355" spans="1:5" x14ac:dyDescent="0.25">
      <c r="A3355" t="s">
        <v>19402</v>
      </c>
      <c r="B3355" t="s">
        <v>19403</v>
      </c>
      <c r="C3355" s="6">
        <v>1000</v>
      </c>
      <c r="D3355" s="6">
        <v>800</v>
      </c>
    </row>
    <row r="3356" spans="1:5" x14ac:dyDescent="0.25">
      <c r="A3356" t="s">
        <v>19404</v>
      </c>
      <c r="B3356" t="s">
        <v>19405</v>
      </c>
      <c r="C3356" s="6">
        <v>3800</v>
      </c>
      <c r="D3356" s="6">
        <v>3000</v>
      </c>
    </row>
    <row r="3357" spans="1:5" s="3" customFormat="1" x14ac:dyDescent="0.25">
      <c r="A3357" s="3" t="s">
        <v>21780</v>
      </c>
      <c r="C3357" s="5">
        <f>SUM(C3351:C3356)</f>
        <v>14988</v>
      </c>
      <c r="D3357" s="5">
        <f>SUM(D3351:D3356)</f>
        <v>11350</v>
      </c>
      <c r="E3357" s="4"/>
    </row>
    <row r="3358" spans="1:5" x14ac:dyDescent="0.25">
      <c r="A3358" t="s">
        <v>19428</v>
      </c>
      <c r="B3358" t="s">
        <v>19429</v>
      </c>
      <c r="C3358" s="6">
        <v>0</v>
      </c>
      <c r="D3358" s="6">
        <v>300</v>
      </c>
    </row>
    <row r="3359" spans="1:5" x14ac:dyDescent="0.25">
      <c r="A3359" t="s">
        <v>19430</v>
      </c>
      <c r="B3359" t="s">
        <v>19431</v>
      </c>
      <c r="C3359" s="6">
        <v>0</v>
      </c>
      <c r="D3359" s="6">
        <v>200</v>
      </c>
    </row>
    <row r="3360" spans="1:5" x14ac:dyDescent="0.25">
      <c r="A3360" t="s">
        <v>19436</v>
      </c>
      <c r="B3360" t="s">
        <v>19437</v>
      </c>
      <c r="C3360" s="6">
        <v>2500</v>
      </c>
      <c r="D3360" s="6">
        <v>2500</v>
      </c>
    </row>
    <row r="3361" spans="1:5" x14ac:dyDescent="0.25">
      <c r="A3361" t="s">
        <v>19438</v>
      </c>
      <c r="B3361" t="s">
        <v>19439</v>
      </c>
      <c r="C3361" s="6">
        <v>0</v>
      </c>
      <c r="D3361" s="6">
        <v>7000</v>
      </c>
      <c r="E3361"/>
    </row>
    <row r="3362" spans="1:5" x14ac:dyDescent="0.25">
      <c r="A3362" t="s">
        <v>19440</v>
      </c>
      <c r="B3362" t="s">
        <v>19441</v>
      </c>
      <c r="C3362" s="6">
        <v>500</v>
      </c>
      <c r="D3362" s="6">
        <v>500</v>
      </c>
      <c r="E3362"/>
    </row>
    <row r="3363" spans="1:5" x14ac:dyDescent="0.25">
      <c r="A3363" t="s">
        <v>19444</v>
      </c>
      <c r="B3363" t="s">
        <v>19445</v>
      </c>
      <c r="C3363" s="6">
        <v>9000</v>
      </c>
      <c r="D3363" s="6">
        <v>10000</v>
      </c>
      <c r="E3363"/>
    </row>
    <row r="3364" spans="1:5" x14ac:dyDescent="0.25">
      <c r="A3364" t="s">
        <v>19458</v>
      </c>
      <c r="B3364" t="s">
        <v>19459</v>
      </c>
      <c r="C3364" s="6">
        <v>0</v>
      </c>
      <c r="D3364" s="31">
        <v>300</v>
      </c>
      <c r="E3364"/>
    </row>
    <row r="3365" spans="1:5" x14ac:dyDescent="0.25">
      <c r="A3365" t="s">
        <v>19462</v>
      </c>
      <c r="B3365" t="s">
        <v>19463</v>
      </c>
      <c r="C3365" s="6">
        <v>0</v>
      </c>
      <c r="D3365" s="6">
        <v>4000</v>
      </c>
      <c r="E3365"/>
    </row>
    <row r="3366" spans="1:5" s="3" customFormat="1" x14ac:dyDescent="0.25">
      <c r="A3366" s="3" t="s">
        <v>21781</v>
      </c>
      <c r="C3366" s="5">
        <f>SUM(C3358:C3365)</f>
        <v>12000</v>
      </c>
      <c r="D3366" s="5">
        <f>SUM(D3358:D3365)</f>
        <v>24800</v>
      </c>
      <c r="E3366" s="4"/>
    </row>
    <row r="3367" spans="1:5" ht="105" x14ac:dyDescent="0.25">
      <c r="A3367" t="s">
        <v>19553</v>
      </c>
      <c r="B3367" t="s">
        <v>19145</v>
      </c>
      <c r="C3367" s="6">
        <v>1000</v>
      </c>
      <c r="D3367" s="6">
        <v>3000</v>
      </c>
      <c r="E3367" s="2" t="s">
        <v>19554</v>
      </c>
    </row>
    <row r="3368" spans="1:5" ht="90" x14ac:dyDescent="0.25">
      <c r="A3368" t="s">
        <v>19559</v>
      </c>
      <c r="B3368" t="s">
        <v>19157</v>
      </c>
      <c r="C3368" s="6">
        <v>1050</v>
      </c>
      <c r="D3368" s="6">
        <v>2500</v>
      </c>
      <c r="E3368" s="2" t="s">
        <v>19560</v>
      </c>
    </row>
    <row r="3369" spans="1:5" ht="75" x14ac:dyDescent="0.25">
      <c r="A3369" t="s">
        <v>19563</v>
      </c>
      <c r="B3369" t="s">
        <v>19163</v>
      </c>
      <c r="C3369" s="6">
        <v>1500</v>
      </c>
      <c r="D3369" s="6">
        <v>3000</v>
      </c>
      <c r="E3369" s="2" t="s">
        <v>19564</v>
      </c>
    </row>
    <row r="3370" spans="1:5" x14ac:dyDescent="0.25">
      <c r="A3370" t="s">
        <v>19574</v>
      </c>
      <c r="B3370" t="s">
        <v>19186</v>
      </c>
      <c r="C3370" s="6">
        <v>460</v>
      </c>
      <c r="D3370" s="6">
        <v>0</v>
      </c>
    </row>
    <row r="3371" spans="1:5" ht="60" x14ac:dyDescent="0.25">
      <c r="A3371" t="s">
        <v>19584</v>
      </c>
      <c r="B3371" t="s">
        <v>19207</v>
      </c>
      <c r="C3371" s="6">
        <v>0</v>
      </c>
      <c r="D3371" s="6">
        <v>600</v>
      </c>
      <c r="E3371" s="2" t="s">
        <v>19585</v>
      </c>
    </row>
    <row r="3372" spans="1:5" s="3" customFormat="1" x14ac:dyDescent="0.25">
      <c r="A3372" s="3" t="s">
        <v>21777</v>
      </c>
      <c r="C3372" s="5">
        <f>SUM(C3367:C3371)</f>
        <v>4010</v>
      </c>
      <c r="D3372" s="5">
        <f>SUM(D3367:D3371)</f>
        <v>9100</v>
      </c>
      <c r="E3372" s="4"/>
    </row>
    <row r="3373" spans="1:5" x14ac:dyDescent="0.25">
      <c r="A3373" t="s">
        <v>19637</v>
      </c>
      <c r="B3373" t="s">
        <v>19549</v>
      </c>
      <c r="C3373" s="6">
        <v>145990</v>
      </c>
      <c r="D3373" s="6">
        <v>240900</v>
      </c>
      <c r="E3373" s="2" t="s">
        <v>561</v>
      </c>
    </row>
    <row r="3374" spans="1:5" s="3" customFormat="1" x14ac:dyDescent="0.25">
      <c r="A3374" s="3" t="s">
        <v>21783</v>
      </c>
      <c r="C3374" s="5">
        <f>SUM(C3373)</f>
        <v>145990</v>
      </c>
      <c r="D3374" s="5">
        <f>SUM(D3373)</f>
        <v>240900</v>
      </c>
      <c r="E3374" s="4"/>
    </row>
    <row r="3375" spans="1:5" s="3" customFormat="1" x14ac:dyDescent="0.25">
      <c r="A3375" s="3" t="s">
        <v>22048</v>
      </c>
      <c r="C3375" s="5">
        <f>SUM(C3374,C3372,C3366,C3357,C3350,C3341,C3329,C3314,C3276,C3262,C3240,C3216,C3185,C3159,C3134,C3109,C3082,C3058,C3033,C3009,C3005)</f>
        <v>3448289</v>
      </c>
      <c r="D3375" s="5">
        <f>SUM(D3374,D3372,D3366,D3357,D3350,D3341,D3329,D3314,D3276,D3262,D3240,D3216,D3185,D3159,D3134,D3109,D3082,D3058,D3033,D3009,D3005)</f>
        <v>4676031</v>
      </c>
      <c r="E3375" s="4"/>
    </row>
    <row r="3376" spans="1:5" s="8" customFormat="1" x14ac:dyDescent="0.25">
      <c r="A3376" s="8" t="s">
        <v>19639</v>
      </c>
      <c r="B3376" s="8" t="s">
        <v>22071</v>
      </c>
      <c r="C3376" s="9">
        <v>0</v>
      </c>
      <c r="D3376" s="9">
        <v>650000</v>
      </c>
      <c r="E3376" s="10" t="s">
        <v>22073</v>
      </c>
    </row>
    <row r="3377" spans="1:5" s="8" customFormat="1" x14ac:dyDescent="0.25">
      <c r="A3377" s="8" t="s">
        <v>19641</v>
      </c>
      <c r="B3377" s="8" t="s">
        <v>22072</v>
      </c>
      <c r="C3377" s="9">
        <v>0</v>
      </c>
      <c r="D3377" s="9">
        <v>1745710</v>
      </c>
      <c r="E3377" s="10" t="s">
        <v>22073</v>
      </c>
    </row>
    <row r="3378" spans="1:5" s="3" customFormat="1" x14ac:dyDescent="0.25">
      <c r="A3378" s="3" t="s">
        <v>22074</v>
      </c>
      <c r="C3378" s="5">
        <f>SUM(C3376:C3377)</f>
        <v>0</v>
      </c>
      <c r="D3378" s="5">
        <f>SUM(D3376:D3377)</f>
        <v>2395710</v>
      </c>
      <c r="E3378" s="4"/>
    </row>
    <row r="3379" spans="1:5" x14ac:dyDescent="0.25">
      <c r="A3379" t="s">
        <v>19662</v>
      </c>
      <c r="B3379" t="s">
        <v>19663</v>
      </c>
      <c r="C3379" s="6">
        <v>1200</v>
      </c>
      <c r="D3379" s="6">
        <v>1200</v>
      </c>
    </row>
    <row r="3380" spans="1:5" x14ac:dyDescent="0.25">
      <c r="A3380" t="s">
        <v>19664</v>
      </c>
      <c r="B3380" t="s">
        <v>19665</v>
      </c>
      <c r="C3380" s="6">
        <v>950</v>
      </c>
      <c r="D3380" s="6">
        <v>950</v>
      </c>
    </row>
    <row r="3381" spans="1:5" x14ac:dyDescent="0.25">
      <c r="A3381" t="s">
        <v>19666</v>
      </c>
      <c r="B3381" t="s">
        <v>19667</v>
      </c>
      <c r="C3381" s="6">
        <v>600</v>
      </c>
      <c r="D3381" s="6">
        <v>600</v>
      </c>
    </row>
    <row r="3382" spans="1:5" x14ac:dyDescent="0.25">
      <c r="A3382" t="s">
        <v>19672</v>
      </c>
      <c r="B3382" t="s">
        <v>19673</v>
      </c>
      <c r="C3382" s="6">
        <v>250</v>
      </c>
      <c r="D3382" s="6">
        <v>250</v>
      </c>
    </row>
    <row r="3383" spans="1:5" s="3" customFormat="1" x14ac:dyDescent="0.25">
      <c r="A3383" s="3" t="s">
        <v>21784</v>
      </c>
      <c r="C3383" s="5">
        <f>SUM(C3379:C3382)</f>
        <v>3000</v>
      </c>
      <c r="D3383" s="5">
        <f>SUM(D3379:D3382)</f>
        <v>3000</v>
      </c>
      <c r="E3383" s="4"/>
    </row>
    <row r="3384" spans="1:5" x14ac:dyDescent="0.25">
      <c r="A3384" t="s">
        <v>19694</v>
      </c>
      <c r="B3384" t="s">
        <v>19695</v>
      </c>
      <c r="C3384" s="6">
        <v>815000</v>
      </c>
      <c r="D3384" s="6">
        <v>815000</v>
      </c>
    </row>
    <row r="3385" spans="1:5" s="3" customFormat="1" x14ac:dyDescent="0.25">
      <c r="A3385" s="3" t="s">
        <v>21785</v>
      </c>
      <c r="C3385" s="5">
        <f>SUM(C3384)</f>
        <v>815000</v>
      </c>
      <c r="D3385" s="5">
        <f>SUM(D3384)</f>
        <v>815000</v>
      </c>
      <c r="E3385" s="4"/>
    </row>
    <row r="3386" spans="1:5" x14ac:dyDescent="0.25">
      <c r="A3386" t="s">
        <v>19746</v>
      </c>
      <c r="B3386" t="s">
        <v>19747</v>
      </c>
      <c r="C3386" s="6">
        <v>0</v>
      </c>
      <c r="D3386" s="6">
        <v>3000</v>
      </c>
      <c r="E3386" s="2" t="s">
        <v>19748</v>
      </c>
    </row>
    <row r="3387" spans="1:5" s="3" customFormat="1" x14ac:dyDescent="0.25">
      <c r="A3387" s="3" t="s">
        <v>22049</v>
      </c>
      <c r="C3387" s="5">
        <f>SUM(C3386)</f>
        <v>0</v>
      </c>
      <c r="D3387" s="5">
        <f>SUM(D3386)</f>
        <v>3000</v>
      </c>
      <c r="E3387" s="4"/>
    </row>
    <row r="3388" spans="1:5" s="3" customFormat="1" x14ac:dyDescent="0.25">
      <c r="A3388" s="3" t="s">
        <v>22050</v>
      </c>
      <c r="C3388" s="5">
        <f>SUM(C3378,C3387,C3385,C3383)</f>
        <v>818000</v>
      </c>
      <c r="D3388" s="5">
        <f>SUM(D3378,D3387,D3385,D3383)</f>
        <v>3216710</v>
      </c>
      <c r="E3388" s="4"/>
    </row>
    <row r="3389" spans="1:5" x14ac:dyDescent="0.25">
      <c r="A3389" t="s">
        <v>19775</v>
      </c>
      <c r="B3389" t="s">
        <v>19776</v>
      </c>
      <c r="C3389" s="6">
        <v>6500000</v>
      </c>
      <c r="D3389" s="6">
        <v>6500000</v>
      </c>
      <c r="E3389" s="2" t="s">
        <v>19777</v>
      </c>
    </row>
    <row r="3390" spans="1:5" s="3" customFormat="1" x14ac:dyDescent="0.25">
      <c r="A3390" s="3" t="s">
        <v>21786</v>
      </c>
      <c r="C3390" s="5">
        <f>SUM(C3389)</f>
        <v>6500000</v>
      </c>
      <c r="D3390" s="5">
        <f>SUM(D3389)</f>
        <v>6500000</v>
      </c>
      <c r="E3390" s="4"/>
    </row>
    <row r="3391" spans="1:5" x14ac:dyDescent="0.25">
      <c r="A3391" t="s">
        <v>19780</v>
      </c>
      <c r="B3391" t="s">
        <v>19781</v>
      </c>
      <c r="C3391" s="6">
        <v>116000</v>
      </c>
      <c r="D3391" s="6">
        <v>116000</v>
      </c>
    </row>
    <row r="3392" spans="1:5" s="3" customFormat="1" x14ac:dyDescent="0.25">
      <c r="A3392" s="3" t="s">
        <v>21787</v>
      </c>
      <c r="C3392" s="5">
        <f>SUM(C3391)</f>
        <v>116000</v>
      </c>
      <c r="D3392" s="5">
        <f>SUM(D3391)</f>
        <v>116000</v>
      </c>
      <c r="E3392" s="4"/>
    </row>
    <row r="3393" spans="1:5" x14ac:dyDescent="0.25">
      <c r="A3393" t="s">
        <v>19784</v>
      </c>
      <c r="B3393" t="s">
        <v>19785</v>
      </c>
      <c r="C3393" s="6">
        <v>110594</v>
      </c>
      <c r="D3393" s="6">
        <v>110594</v>
      </c>
    </row>
    <row r="3394" spans="1:5" s="3" customFormat="1" x14ac:dyDescent="0.25">
      <c r="A3394" s="28" t="s">
        <v>21788</v>
      </c>
      <c r="C3394" s="5">
        <f>SUM(C3393)</f>
        <v>110594</v>
      </c>
      <c r="D3394" s="5">
        <f>SUM(D3393)</f>
        <v>110594</v>
      </c>
      <c r="E3394" s="33" t="s">
        <v>22070</v>
      </c>
    </row>
    <row r="3395" spans="1:5" s="8" customFormat="1" x14ac:dyDescent="0.25">
      <c r="A3395" s="8" t="s">
        <v>19800</v>
      </c>
      <c r="B3395" s="8" t="s">
        <v>19801</v>
      </c>
      <c r="C3395" s="9">
        <v>4250000</v>
      </c>
      <c r="D3395" s="9">
        <v>0</v>
      </c>
      <c r="E3395" s="10"/>
    </row>
    <row r="3396" spans="1:5" x14ac:dyDescent="0.25">
      <c r="A3396" t="s">
        <v>19802</v>
      </c>
      <c r="B3396" t="s">
        <v>19803</v>
      </c>
      <c r="C3396" s="6">
        <v>1011403</v>
      </c>
      <c r="D3396" s="6">
        <v>0</v>
      </c>
    </row>
    <row r="3397" spans="1:5" s="3" customFormat="1" x14ac:dyDescent="0.25">
      <c r="A3397" s="3" t="s">
        <v>21791</v>
      </c>
      <c r="C3397" s="5">
        <f>SUM(C3395:C3396)</f>
        <v>5261403</v>
      </c>
      <c r="D3397" s="5">
        <f>SUM(D3395:D3396)</f>
        <v>0</v>
      </c>
      <c r="E3397" s="4"/>
    </row>
    <row r="3398" spans="1:5" x14ac:dyDescent="0.25">
      <c r="A3398" t="s">
        <v>19806</v>
      </c>
      <c r="B3398" t="s">
        <v>19807</v>
      </c>
      <c r="C3398" s="6">
        <v>2600000</v>
      </c>
      <c r="D3398" s="6">
        <v>2600000</v>
      </c>
    </row>
    <row r="3399" spans="1:5" s="3" customFormat="1" x14ac:dyDescent="0.25">
      <c r="A3399" s="3" t="s">
        <v>21792</v>
      </c>
      <c r="C3399" s="5">
        <f>SUM(C3398)</f>
        <v>2600000</v>
      </c>
      <c r="D3399" s="5">
        <f>SUM(D3398)</f>
        <v>2600000</v>
      </c>
      <c r="E3399" s="4"/>
    </row>
    <row r="3400" spans="1:5" x14ac:dyDescent="0.25">
      <c r="A3400" t="s">
        <v>19810</v>
      </c>
      <c r="B3400" t="s">
        <v>19811</v>
      </c>
      <c r="C3400" s="6">
        <v>2900000</v>
      </c>
      <c r="D3400" s="6">
        <v>2900000</v>
      </c>
    </row>
    <row r="3401" spans="1:5" s="3" customFormat="1" x14ac:dyDescent="0.25">
      <c r="A3401" s="3" t="s">
        <v>21793</v>
      </c>
      <c r="C3401" s="5">
        <f>SUM(C3400)</f>
        <v>2900000</v>
      </c>
      <c r="D3401" s="5">
        <f>SUM(D3400)</f>
        <v>2900000</v>
      </c>
      <c r="E3401" s="4"/>
    </row>
    <row r="3402" spans="1:5" x14ac:dyDescent="0.25">
      <c r="A3402" t="s">
        <v>19814</v>
      </c>
      <c r="B3402" t="s">
        <v>19815</v>
      </c>
      <c r="C3402" s="6">
        <v>100000</v>
      </c>
      <c r="D3402" s="6">
        <v>100000</v>
      </c>
    </row>
    <row r="3403" spans="1:5" s="3" customFormat="1" x14ac:dyDescent="0.25">
      <c r="A3403" s="3" t="s">
        <v>21794</v>
      </c>
      <c r="C3403" s="5">
        <f>SUM(C3402)</f>
        <v>100000</v>
      </c>
      <c r="D3403" s="5">
        <f>SUM(D3402)</f>
        <v>100000</v>
      </c>
      <c r="E3403" s="4"/>
    </row>
    <row r="3404" spans="1:5" s="3" customFormat="1" x14ac:dyDescent="0.25">
      <c r="A3404" s="3" t="s">
        <v>22051</v>
      </c>
      <c r="C3404" s="5">
        <f>SUM(C3403,C3401,C3399,C3397,C3394,C3392,C3390)</f>
        <v>17587997</v>
      </c>
      <c r="D3404" s="5">
        <f>SUM(D3403,D3401,D3399,D3397,D3394,D3392,D3390)</f>
        <v>12326594</v>
      </c>
      <c r="E3404" s="4"/>
    </row>
    <row r="3405" spans="1:5" x14ac:dyDescent="0.25">
      <c r="A3405" t="s">
        <v>19826</v>
      </c>
      <c r="B3405" t="s">
        <v>19827</v>
      </c>
      <c r="C3405" s="6">
        <v>10377</v>
      </c>
      <c r="D3405" s="6">
        <v>10000</v>
      </c>
    </row>
    <row r="3406" spans="1:5" s="3" customFormat="1" x14ac:dyDescent="0.25">
      <c r="A3406" s="3" t="s">
        <v>21795</v>
      </c>
      <c r="C3406" s="5">
        <f>SUM(C3405)</f>
        <v>10377</v>
      </c>
      <c r="D3406" s="5">
        <f>SUM(D3405)</f>
        <v>10000</v>
      </c>
      <c r="E3406" s="4"/>
    </row>
    <row r="3407" spans="1:5" x14ac:dyDescent="0.25">
      <c r="A3407" t="s">
        <v>19840</v>
      </c>
      <c r="B3407" t="s">
        <v>19841</v>
      </c>
      <c r="C3407" s="6">
        <v>2853</v>
      </c>
      <c r="D3407" s="6">
        <v>0</v>
      </c>
    </row>
    <row r="3408" spans="1:5" x14ac:dyDescent="0.25">
      <c r="A3408" t="s">
        <v>19848</v>
      </c>
      <c r="B3408" t="s">
        <v>19849</v>
      </c>
      <c r="C3408" s="6">
        <v>68533</v>
      </c>
      <c r="D3408" s="6">
        <v>20000</v>
      </c>
    </row>
    <row r="3409" spans="1:5" x14ac:dyDescent="0.25">
      <c r="A3409" t="s">
        <v>19900</v>
      </c>
      <c r="B3409" t="s">
        <v>19901</v>
      </c>
      <c r="C3409" s="6">
        <v>6252</v>
      </c>
      <c r="D3409" s="6">
        <v>0</v>
      </c>
    </row>
    <row r="3410" spans="1:5" s="3" customFormat="1" x14ac:dyDescent="0.25">
      <c r="A3410" s="3" t="s">
        <v>21796</v>
      </c>
      <c r="C3410" s="5">
        <f>SUM(C3407:C3409)</f>
        <v>77638</v>
      </c>
      <c r="D3410" s="5">
        <f>SUM(D3407:D3409)</f>
        <v>20000</v>
      </c>
      <c r="E3410" s="4"/>
    </row>
    <row r="3411" spans="1:5" x14ac:dyDescent="0.25">
      <c r="A3411" t="s">
        <v>19972</v>
      </c>
      <c r="B3411" t="s">
        <v>19973</v>
      </c>
      <c r="C3411" s="6">
        <v>237</v>
      </c>
      <c r="D3411" s="6">
        <v>0</v>
      </c>
      <c r="E3411"/>
    </row>
    <row r="3412" spans="1:5" x14ac:dyDescent="0.25">
      <c r="A3412" t="s">
        <v>19974</v>
      </c>
      <c r="B3412" t="s">
        <v>19975</v>
      </c>
      <c r="C3412" s="6">
        <v>13514</v>
      </c>
      <c r="D3412" s="6">
        <v>15000</v>
      </c>
      <c r="E3412"/>
    </row>
    <row r="3413" spans="1:5" s="3" customFormat="1" x14ac:dyDescent="0.25">
      <c r="A3413" s="3" t="s">
        <v>21797</v>
      </c>
      <c r="C3413" s="5">
        <f>SUM(C3411:C3412)</f>
        <v>13751</v>
      </c>
      <c r="D3413" s="5">
        <f>SUM(D3411:D3412)</f>
        <v>15000</v>
      </c>
      <c r="E3413" s="4"/>
    </row>
    <row r="3414" spans="1:5" x14ac:dyDescent="0.25">
      <c r="A3414" t="s">
        <v>20054</v>
      </c>
      <c r="B3414" t="s">
        <v>20055</v>
      </c>
      <c r="C3414" s="6">
        <v>0</v>
      </c>
      <c r="D3414" s="6">
        <v>20000</v>
      </c>
      <c r="E3414"/>
    </row>
    <row r="3415" spans="1:5" x14ac:dyDescent="0.25">
      <c r="A3415" t="s">
        <v>20078</v>
      </c>
      <c r="B3415" t="s">
        <v>20079</v>
      </c>
      <c r="C3415" s="6">
        <v>73116</v>
      </c>
      <c r="D3415" s="6">
        <v>72000</v>
      </c>
    </row>
    <row r="3416" spans="1:5" s="3" customFormat="1" x14ac:dyDescent="0.25">
      <c r="A3416" s="3" t="s">
        <v>21798</v>
      </c>
      <c r="C3416" s="5">
        <f>SUM(C3414:C3415)</f>
        <v>73116</v>
      </c>
      <c r="D3416" s="5">
        <f>SUM(D3414:D3415)</f>
        <v>92000</v>
      </c>
      <c r="E3416" s="4"/>
    </row>
    <row r="3417" spans="1:5" x14ac:dyDescent="0.25">
      <c r="A3417" t="s">
        <v>20150</v>
      </c>
      <c r="B3417" t="s">
        <v>20151</v>
      </c>
      <c r="C3417" s="6">
        <v>126000</v>
      </c>
      <c r="D3417" s="6">
        <v>160000</v>
      </c>
    </row>
    <row r="3418" spans="1:5" x14ac:dyDescent="0.25">
      <c r="A3418" t="s">
        <v>20154</v>
      </c>
      <c r="B3418" t="s">
        <v>20155</v>
      </c>
      <c r="C3418" s="6">
        <v>1827</v>
      </c>
      <c r="D3418" s="6">
        <v>2320</v>
      </c>
    </row>
    <row r="3419" spans="1:5" x14ac:dyDescent="0.25">
      <c r="A3419" t="s">
        <v>20156</v>
      </c>
      <c r="B3419" t="s">
        <v>19647</v>
      </c>
      <c r="C3419" s="6">
        <v>8639</v>
      </c>
      <c r="D3419" s="6">
        <v>11996</v>
      </c>
    </row>
    <row r="3420" spans="1:5" x14ac:dyDescent="0.25">
      <c r="A3420" t="s">
        <v>20157</v>
      </c>
      <c r="B3420" t="s">
        <v>20158</v>
      </c>
      <c r="C3420" s="6">
        <v>18986</v>
      </c>
      <c r="D3420" s="6">
        <v>20354</v>
      </c>
    </row>
    <row r="3421" spans="1:5" s="3" customFormat="1" x14ac:dyDescent="0.25">
      <c r="A3421" s="28" t="s">
        <v>21799</v>
      </c>
      <c r="C3421" s="5">
        <f>SUM(C3417:C3420)</f>
        <v>155452</v>
      </c>
      <c r="D3421" s="5">
        <f>SUM(D3417:D3420)</f>
        <v>194670</v>
      </c>
      <c r="E3421" s="4"/>
    </row>
    <row r="3422" spans="1:5" x14ac:dyDescent="0.25">
      <c r="A3422" t="s">
        <v>20323</v>
      </c>
      <c r="B3422" t="s">
        <v>20324</v>
      </c>
      <c r="C3422" s="6">
        <v>0</v>
      </c>
      <c r="D3422" s="6">
        <v>0</v>
      </c>
    </row>
    <row r="3423" spans="1:5" x14ac:dyDescent="0.25">
      <c r="A3423" t="s">
        <v>20325</v>
      </c>
      <c r="B3423" t="s">
        <v>20326</v>
      </c>
      <c r="C3423" s="6">
        <v>0</v>
      </c>
      <c r="D3423" s="6">
        <v>0</v>
      </c>
    </row>
    <row r="3424" spans="1:5" x14ac:dyDescent="0.25">
      <c r="A3424" t="s">
        <v>20327</v>
      </c>
      <c r="B3424" t="s">
        <v>20328</v>
      </c>
      <c r="C3424" s="6">
        <v>0</v>
      </c>
      <c r="D3424" s="6">
        <v>0</v>
      </c>
    </row>
    <row r="3425" spans="1:5" x14ac:dyDescent="0.25">
      <c r="A3425" t="s">
        <v>20329</v>
      </c>
      <c r="B3425" t="s">
        <v>20330</v>
      </c>
      <c r="C3425" s="6">
        <v>0</v>
      </c>
      <c r="D3425" s="27">
        <v>0</v>
      </c>
    </row>
    <row r="3426" spans="1:5" x14ac:dyDescent="0.25">
      <c r="A3426" t="s">
        <v>20331</v>
      </c>
      <c r="B3426" t="s">
        <v>20332</v>
      </c>
      <c r="C3426" s="6">
        <v>0</v>
      </c>
      <c r="D3426" s="27">
        <v>0</v>
      </c>
    </row>
    <row r="3427" spans="1:5" x14ac:dyDescent="0.25">
      <c r="A3427" t="s">
        <v>20333</v>
      </c>
      <c r="B3427" t="s">
        <v>20334</v>
      </c>
      <c r="C3427" s="6">
        <v>0</v>
      </c>
      <c r="D3427" s="6">
        <v>0</v>
      </c>
    </row>
    <row r="3428" spans="1:5" x14ac:dyDescent="0.25">
      <c r="A3428" t="s">
        <v>20335</v>
      </c>
      <c r="B3428" t="s">
        <v>20336</v>
      </c>
      <c r="C3428" s="6">
        <v>0</v>
      </c>
      <c r="D3428" s="6">
        <v>0</v>
      </c>
    </row>
    <row r="3429" spans="1:5" s="3" customFormat="1" x14ac:dyDescent="0.25">
      <c r="A3429" s="28" t="s">
        <v>21801</v>
      </c>
      <c r="C3429" s="5">
        <f>SUM(C3422:C3428)</f>
        <v>0</v>
      </c>
      <c r="D3429" s="5">
        <f>SUM(D3422:D3428)</f>
        <v>0</v>
      </c>
      <c r="E3429" s="4"/>
    </row>
    <row r="3430" spans="1:5" x14ac:dyDescent="0.25">
      <c r="A3430" t="s">
        <v>20342</v>
      </c>
      <c r="B3430" t="s">
        <v>20343</v>
      </c>
      <c r="C3430" s="6">
        <v>15312</v>
      </c>
      <c r="D3430" s="6">
        <v>0</v>
      </c>
    </row>
    <row r="3431" spans="1:5" x14ac:dyDescent="0.25">
      <c r="A3431" t="s">
        <v>20350</v>
      </c>
      <c r="B3431" t="s">
        <v>20351</v>
      </c>
      <c r="C3431" s="6">
        <v>47168</v>
      </c>
      <c r="D3431" s="6">
        <v>0</v>
      </c>
    </row>
    <row r="3432" spans="1:5" x14ac:dyDescent="0.25">
      <c r="A3432" t="s">
        <v>22052</v>
      </c>
      <c r="B3432" t="s">
        <v>22053</v>
      </c>
      <c r="C3432" s="6">
        <v>34560</v>
      </c>
      <c r="D3432" s="6">
        <v>0</v>
      </c>
    </row>
    <row r="3433" spans="1:5" x14ac:dyDescent="0.25">
      <c r="A3433" t="s">
        <v>20362</v>
      </c>
      <c r="B3433" t="s">
        <v>20363</v>
      </c>
      <c r="C3433" s="6">
        <v>17000</v>
      </c>
      <c r="D3433" s="6">
        <v>0</v>
      </c>
    </row>
    <row r="3434" spans="1:5" x14ac:dyDescent="0.25">
      <c r="A3434" t="s">
        <v>20408</v>
      </c>
      <c r="B3434" t="s">
        <v>20409</v>
      </c>
      <c r="C3434" s="6">
        <v>41900</v>
      </c>
      <c r="D3434" s="6">
        <v>0</v>
      </c>
    </row>
    <row r="3435" spans="1:5" x14ac:dyDescent="0.25">
      <c r="A3435" t="s">
        <v>20416</v>
      </c>
      <c r="B3435" t="s">
        <v>20417</v>
      </c>
      <c r="C3435" s="6">
        <v>18915</v>
      </c>
      <c r="D3435" s="6">
        <v>0</v>
      </c>
    </row>
    <row r="3436" spans="1:5" x14ac:dyDescent="0.25">
      <c r="A3436" t="s">
        <v>20418</v>
      </c>
      <c r="B3436" t="s">
        <v>20419</v>
      </c>
      <c r="C3436" s="6">
        <v>2500</v>
      </c>
      <c r="D3436" s="6">
        <v>0</v>
      </c>
    </row>
    <row r="3437" spans="1:5" x14ac:dyDescent="0.25">
      <c r="A3437" t="s">
        <v>20420</v>
      </c>
      <c r="B3437" t="s">
        <v>20421</v>
      </c>
      <c r="C3437" s="6">
        <v>3000</v>
      </c>
      <c r="D3437" s="6">
        <v>0</v>
      </c>
    </row>
    <row r="3438" spans="1:5" x14ac:dyDescent="0.25">
      <c r="A3438" t="s">
        <v>20422</v>
      </c>
      <c r="B3438" t="s">
        <v>20423</v>
      </c>
      <c r="C3438" s="6">
        <v>3785</v>
      </c>
      <c r="D3438" s="6">
        <v>0</v>
      </c>
    </row>
    <row r="3439" spans="1:5" x14ac:dyDescent="0.25">
      <c r="A3439" t="s">
        <v>20424</v>
      </c>
      <c r="B3439" t="s">
        <v>20425</v>
      </c>
      <c r="C3439" s="6">
        <v>24818</v>
      </c>
      <c r="D3439" s="6">
        <v>0</v>
      </c>
    </row>
    <row r="3440" spans="1:5" s="3" customFormat="1" x14ac:dyDescent="0.25">
      <c r="A3440" s="3" t="s">
        <v>22054</v>
      </c>
      <c r="C3440" s="5">
        <f>SUM(C3430:C3439)</f>
        <v>208958</v>
      </c>
      <c r="D3440" s="5">
        <f>SUM(D3430:D3439)</f>
        <v>0</v>
      </c>
      <c r="E3440" s="4"/>
    </row>
    <row r="3441" spans="1:5" x14ac:dyDescent="0.25">
      <c r="A3441" t="s">
        <v>20426</v>
      </c>
      <c r="B3441" t="s">
        <v>20427</v>
      </c>
      <c r="C3441" s="6">
        <v>2279</v>
      </c>
      <c r="D3441" s="6">
        <v>0</v>
      </c>
    </row>
    <row r="3442" spans="1:5" s="3" customFormat="1" x14ac:dyDescent="0.25">
      <c r="A3442" s="3" t="s">
        <v>21804</v>
      </c>
      <c r="C3442" s="5">
        <f>SUM(C3441)</f>
        <v>2279</v>
      </c>
      <c r="D3442" s="5">
        <f>SUM(D3441)</f>
        <v>0</v>
      </c>
      <c r="E3442" s="4"/>
    </row>
    <row r="3443" spans="1:5" x14ac:dyDescent="0.25">
      <c r="A3443" t="s">
        <v>20518</v>
      </c>
      <c r="B3443" t="s">
        <v>20519</v>
      </c>
      <c r="C3443" s="6">
        <v>6250</v>
      </c>
      <c r="D3443" s="6">
        <v>0</v>
      </c>
    </row>
    <row r="3444" spans="1:5" x14ac:dyDescent="0.25">
      <c r="A3444" t="s">
        <v>20520</v>
      </c>
      <c r="B3444" t="s">
        <v>20521</v>
      </c>
      <c r="C3444" s="6">
        <v>3500</v>
      </c>
      <c r="D3444" s="6">
        <v>0</v>
      </c>
    </row>
    <row r="3445" spans="1:5" x14ac:dyDescent="0.25">
      <c r="A3445" t="s">
        <v>20522</v>
      </c>
      <c r="B3445" t="s">
        <v>20523</v>
      </c>
      <c r="C3445" s="6">
        <v>3500</v>
      </c>
      <c r="D3445" s="6">
        <v>0</v>
      </c>
    </row>
    <row r="3446" spans="1:5" s="3" customFormat="1" x14ac:dyDescent="0.25">
      <c r="A3446" s="3" t="s">
        <v>22055</v>
      </c>
      <c r="C3446" s="5">
        <f>SUM(C3443:C3445)</f>
        <v>13250</v>
      </c>
      <c r="D3446" s="5">
        <f>SUM(D3443:D3445)</f>
        <v>0</v>
      </c>
      <c r="E3446" s="4"/>
    </row>
    <row r="3447" spans="1:5" x14ac:dyDescent="0.25">
      <c r="A3447" t="s">
        <v>20590</v>
      </c>
      <c r="B3447" t="s">
        <v>2589</v>
      </c>
      <c r="C3447" s="6">
        <v>17000</v>
      </c>
      <c r="D3447" s="6">
        <v>2775</v>
      </c>
    </row>
    <row r="3448" spans="1:5" x14ac:dyDescent="0.25">
      <c r="A3448" t="s">
        <v>20591</v>
      </c>
      <c r="B3448" t="s">
        <v>2591</v>
      </c>
      <c r="C3448" s="6">
        <v>6000</v>
      </c>
      <c r="D3448" s="6">
        <v>2000</v>
      </c>
    </row>
    <row r="3449" spans="1:5" x14ac:dyDescent="0.25">
      <c r="A3449" t="s">
        <v>20592</v>
      </c>
      <c r="B3449" t="s">
        <v>2593</v>
      </c>
      <c r="C3449" s="6">
        <v>500</v>
      </c>
      <c r="D3449" s="6">
        <v>200</v>
      </c>
    </row>
    <row r="3450" spans="1:5" x14ac:dyDescent="0.25">
      <c r="A3450" t="s">
        <v>20593</v>
      </c>
      <c r="B3450" t="s">
        <v>2595</v>
      </c>
      <c r="C3450" s="6">
        <v>250</v>
      </c>
      <c r="D3450" s="6">
        <v>100</v>
      </c>
    </row>
    <row r="3451" spans="1:5" x14ac:dyDescent="0.25">
      <c r="A3451" t="s">
        <v>20597</v>
      </c>
      <c r="B3451" t="s">
        <v>2605</v>
      </c>
      <c r="C3451" s="6">
        <v>2000</v>
      </c>
      <c r="D3451" s="6">
        <v>2000</v>
      </c>
      <c r="E3451"/>
    </row>
    <row r="3452" spans="1:5" x14ac:dyDescent="0.25">
      <c r="A3452" t="s">
        <v>20598</v>
      </c>
      <c r="B3452" t="s">
        <v>2607</v>
      </c>
      <c r="C3452" s="6">
        <v>5000</v>
      </c>
      <c r="D3452" s="6">
        <v>3500</v>
      </c>
      <c r="E3452"/>
    </row>
    <row r="3453" spans="1:5" x14ac:dyDescent="0.25">
      <c r="A3453" t="s">
        <v>20600</v>
      </c>
      <c r="B3453" t="s">
        <v>2611</v>
      </c>
      <c r="C3453" s="6">
        <v>3500</v>
      </c>
      <c r="D3453" s="6">
        <v>2000</v>
      </c>
      <c r="E3453"/>
    </row>
    <row r="3454" spans="1:5" x14ac:dyDescent="0.25">
      <c r="A3454" t="s">
        <v>20603</v>
      </c>
      <c r="B3454" t="s">
        <v>2617</v>
      </c>
      <c r="C3454" s="6">
        <v>200</v>
      </c>
      <c r="D3454" s="6">
        <v>0</v>
      </c>
      <c r="E3454"/>
    </row>
    <row r="3455" spans="1:5" x14ac:dyDescent="0.25">
      <c r="A3455" t="s">
        <v>20609</v>
      </c>
      <c r="B3455" t="s">
        <v>2625</v>
      </c>
      <c r="C3455" s="6">
        <v>500</v>
      </c>
      <c r="D3455" s="6">
        <v>0</v>
      </c>
      <c r="E3455"/>
    </row>
    <row r="3456" spans="1:5" x14ac:dyDescent="0.25">
      <c r="A3456" t="s">
        <v>20610</v>
      </c>
      <c r="B3456" t="s">
        <v>2627</v>
      </c>
      <c r="C3456" s="6">
        <v>100</v>
      </c>
      <c r="D3456" s="6">
        <v>100</v>
      </c>
      <c r="E3456"/>
    </row>
    <row r="3457" spans="1:5" x14ac:dyDescent="0.25">
      <c r="A3457" t="s">
        <v>20612</v>
      </c>
      <c r="B3457" t="s">
        <v>2631</v>
      </c>
      <c r="C3457" s="6">
        <v>0</v>
      </c>
      <c r="D3457" s="6">
        <v>4000</v>
      </c>
    </row>
    <row r="3458" spans="1:5" x14ac:dyDescent="0.25">
      <c r="A3458" t="s">
        <v>20613</v>
      </c>
      <c r="B3458" t="s">
        <v>2633</v>
      </c>
      <c r="C3458" s="6">
        <v>1081</v>
      </c>
      <c r="D3458" s="6">
        <v>277</v>
      </c>
      <c r="E3458" s="2" t="s">
        <v>947</v>
      </c>
    </row>
    <row r="3459" spans="1:5" x14ac:dyDescent="0.25">
      <c r="A3459" t="s">
        <v>20617</v>
      </c>
      <c r="B3459" t="s">
        <v>2641</v>
      </c>
      <c r="C3459" s="6">
        <v>822</v>
      </c>
      <c r="D3459" s="6">
        <v>855</v>
      </c>
    </row>
    <row r="3460" spans="1:5" x14ac:dyDescent="0.25">
      <c r="A3460" t="s">
        <v>20618</v>
      </c>
      <c r="B3460" t="s">
        <v>2643</v>
      </c>
      <c r="C3460" s="6">
        <v>5840</v>
      </c>
      <c r="D3460" s="6">
        <v>5830</v>
      </c>
    </row>
    <row r="3461" spans="1:5" x14ac:dyDescent="0.25">
      <c r="A3461" t="s">
        <v>20619</v>
      </c>
      <c r="B3461" t="s">
        <v>2645</v>
      </c>
      <c r="C3461" s="6">
        <v>10280</v>
      </c>
      <c r="D3461" s="6">
        <v>9500</v>
      </c>
    </row>
    <row r="3462" spans="1:5" x14ac:dyDescent="0.25">
      <c r="A3462" t="s">
        <v>20620</v>
      </c>
      <c r="B3462" t="s">
        <v>20621</v>
      </c>
      <c r="C3462" s="6">
        <v>13000</v>
      </c>
      <c r="D3462" s="6">
        <v>13000</v>
      </c>
    </row>
    <row r="3463" spans="1:5" x14ac:dyDescent="0.25">
      <c r="A3463" t="s">
        <v>20624</v>
      </c>
      <c r="B3463" t="s">
        <v>19829</v>
      </c>
      <c r="C3463" s="6">
        <v>20106</v>
      </c>
      <c r="D3463" s="6">
        <v>20165</v>
      </c>
    </row>
    <row r="3464" spans="1:5" x14ac:dyDescent="0.25">
      <c r="A3464" t="s">
        <v>20627</v>
      </c>
      <c r="B3464" t="s">
        <v>2647</v>
      </c>
      <c r="C3464" s="6">
        <v>146035</v>
      </c>
      <c r="D3464" s="6">
        <v>151084</v>
      </c>
    </row>
    <row r="3465" spans="1:5" x14ac:dyDescent="0.25">
      <c r="A3465" t="s">
        <v>20632</v>
      </c>
      <c r="B3465" t="s">
        <v>20633</v>
      </c>
      <c r="C3465" s="6">
        <v>21000</v>
      </c>
      <c r="D3465" s="6">
        <v>21000</v>
      </c>
    </row>
    <row r="3466" spans="1:5" x14ac:dyDescent="0.25">
      <c r="A3466" t="s">
        <v>20634</v>
      </c>
      <c r="B3466" t="s">
        <v>2653</v>
      </c>
      <c r="C3466" s="6">
        <v>3724</v>
      </c>
      <c r="D3466" s="6">
        <v>3797</v>
      </c>
    </row>
    <row r="3467" spans="1:5" x14ac:dyDescent="0.25">
      <c r="A3467" t="s">
        <v>20635</v>
      </c>
      <c r="B3467" t="s">
        <v>2655</v>
      </c>
      <c r="C3467" s="6">
        <v>10953</v>
      </c>
      <c r="D3467" s="6">
        <v>12087</v>
      </c>
    </row>
    <row r="3468" spans="1:5" x14ac:dyDescent="0.25">
      <c r="A3468" t="s">
        <v>20636</v>
      </c>
      <c r="B3468" t="s">
        <v>2657</v>
      </c>
      <c r="C3468" s="6">
        <v>26831</v>
      </c>
      <c r="D3468" s="6">
        <v>24005</v>
      </c>
    </row>
    <row r="3469" spans="1:5" s="3" customFormat="1" x14ac:dyDescent="0.25">
      <c r="A3469" s="3" t="s">
        <v>21806</v>
      </c>
      <c r="C3469" s="5">
        <f>SUM(C3447:C3468)</f>
        <v>294722</v>
      </c>
      <c r="D3469" s="5">
        <f>SUM(D3447:D3468)</f>
        <v>278275</v>
      </c>
      <c r="E3469" s="4"/>
    </row>
    <row r="3470" spans="1:5" x14ac:dyDescent="0.25">
      <c r="A3470" t="s">
        <v>20638</v>
      </c>
      <c r="B3470" t="s">
        <v>2661</v>
      </c>
      <c r="C3470" s="6">
        <v>9113</v>
      </c>
      <c r="D3470" s="6">
        <v>5000</v>
      </c>
    </row>
    <row r="3471" spans="1:5" x14ac:dyDescent="0.25">
      <c r="A3471" t="s">
        <v>20639</v>
      </c>
      <c r="B3471" t="s">
        <v>20640</v>
      </c>
      <c r="C3471" s="6">
        <v>15000</v>
      </c>
      <c r="D3471" s="6">
        <v>10000</v>
      </c>
    </row>
    <row r="3472" spans="1:5" x14ac:dyDescent="0.25">
      <c r="A3472" t="s">
        <v>20641</v>
      </c>
      <c r="B3472" t="s">
        <v>2663</v>
      </c>
      <c r="C3472" s="6">
        <v>3000</v>
      </c>
      <c r="D3472" s="6">
        <v>3000</v>
      </c>
    </row>
    <row r="3473" spans="1:5" x14ac:dyDescent="0.25">
      <c r="A3473" t="s">
        <v>20642</v>
      </c>
      <c r="B3473" t="s">
        <v>2665</v>
      </c>
      <c r="C3473" s="6">
        <v>1000</v>
      </c>
      <c r="D3473" s="6">
        <v>1000</v>
      </c>
    </row>
    <row r="3474" spans="1:5" x14ac:dyDescent="0.25">
      <c r="A3474" t="s">
        <v>20643</v>
      </c>
      <c r="B3474" t="s">
        <v>2667</v>
      </c>
      <c r="C3474" s="6">
        <v>2839</v>
      </c>
      <c r="D3474" s="6">
        <v>2839</v>
      </c>
    </row>
    <row r="3475" spans="1:5" x14ac:dyDescent="0.25">
      <c r="A3475" t="s">
        <v>20645</v>
      </c>
      <c r="B3475" t="s">
        <v>2671</v>
      </c>
      <c r="C3475" s="6">
        <v>1000</v>
      </c>
      <c r="D3475" s="6">
        <v>0</v>
      </c>
    </row>
    <row r="3476" spans="1:5" x14ac:dyDescent="0.25">
      <c r="A3476" t="s">
        <v>20647</v>
      </c>
      <c r="B3476" t="s">
        <v>2677</v>
      </c>
      <c r="C3476" s="6">
        <v>2000</v>
      </c>
      <c r="D3476" s="6">
        <v>0</v>
      </c>
    </row>
    <row r="3477" spans="1:5" x14ac:dyDescent="0.25">
      <c r="A3477" t="s">
        <v>20648</v>
      </c>
      <c r="B3477" t="s">
        <v>2679</v>
      </c>
      <c r="C3477" s="6">
        <v>1350</v>
      </c>
      <c r="D3477" s="6">
        <v>1400</v>
      </c>
    </row>
    <row r="3478" spans="1:5" x14ac:dyDescent="0.25">
      <c r="A3478" t="s">
        <v>20649</v>
      </c>
      <c r="B3478" t="s">
        <v>2681</v>
      </c>
      <c r="C3478" s="6">
        <v>0</v>
      </c>
      <c r="D3478" s="6">
        <v>2000</v>
      </c>
    </row>
    <row r="3479" spans="1:5" x14ac:dyDescent="0.25">
      <c r="A3479" t="s">
        <v>20650</v>
      </c>
      <c r="B3479" t="s">
        <v>2683</v>
      </c>
      <c r="C3479" s="6">
        <v>4000</v>
      </c>
      <c r="D3479" s="6">
        <v>3000</v>
      </c>
    </row>
    <row r="3480" spans="1:5" x14ac:dyDescent="0.25">
      <c r="A3480" t="s">
        <v>20653</v>
      </c>
      <c r="B3480" t="s">
        <v>2689</v>
      </c>
      <c r="C3480" s="6">
        <v>5650</v>
      </c>
      <c r="D3480" s="6">
        <v>4650</v>
      </c>
    </row>
    <row r="3481" spans="1:5" x14ac:dyDescent="0.25">
      <c r="A3481" t="s">
        <v>20655</v>
      </c>
      <c r="B3481" t="s">
        <v>2693</v>
      </c>
      <c r="C3481" s="6">
        <v>500</v>
      </c>
      <c r="D3481" s="6">
        <v>1000</v>
      </c>
    </row>
    <row r="3482" spans="1:5" x14ac:dyDescent="0.25">
      <c r="A3482" t="s">
        <v>20661</v>
      </c>
      <c r="B3482" t="s">
        <v>2697</v>
      </c>
      <c r="C3482" s="6">
        <v>1000</v>
      </c>
      <c r="D3482" s="6">
        <v>0</v>
      </c>
    </row>
    <row r="3483" spans="1:5" x14ac:dyDescent="0.25">
      <c r="A3483" t="s">
        <v>20662</v>
      </c>
      <c r="B3483" t="s">
        <v>2699</v>
      </c>
      <c r="C3483" s="6">
        <v>50</v>
      </c>
      <c r="D3483" s="6">
        <v>100</v>
      </c>
    </row>
    <row r="3484" spans="1:5" x14ac:dyDescent="0.25">
      <c r="A3484" t="s">
        <v>20664</v>
      </c>
      <c r="B3484" t="s">
        <v>2703</v>
      </c>
      <c r="C3484" s="6">
        <v>1500</v>
      </c>
      <c r="D3484" s="6">
        <v>0</v>
      </c>
    </row>
    <row r="3485" spans="1:5" x14ac:dyDescent="0.25">
      <c r="A3485" t="s">
        <v>20665</v>
      </c>
      <c r="B3485" t="s">
        <v>2705</v>
      </c>
      <c r="C3485" s="6">
        <v>1500</v>
      </c>
      <c r="D3485" s="6">
        <v>0</v>
      </c>
      <c r="E3485" s="2" t="s">
        <v>22087</v>
      </c>
    </row>
    <row r="3486" spans="1:5" x14ac:dyDescent="0.25">
      <c r="A3486" t="s">
        <v>20669</v>
      </c>
      <c r="B3486" t="s">
        <v>2713</v>
      </c>
      <c r="C3486" s="6">
        <v>662</v>
      </c>
      <c r="D3486" s="6">
        <v>162</v>
      </c>
      <c r="E3486"/>
    </row>
    <row r="3487" spans="1:5" x14ac:dyDescent="0.25">
      <c r="A3487" t="s">
        <v>20670</v>
      </c>
      <c r="B3487" t="s">
        <v>2715</v>
      </c>
      <c r="C3487" s="6">
        <v>16354</v>
      </c>
      <c r="D3487" s="6">
        <v>6442</v>
      </c>
      <c r="E3487"/>
    </row>
    <row r="3488" spans="1:5" x14ac:dyDescent="0.25">
      <c r="A3488" t="s">
        <v>20671</v>
      </c>
      <c r="B3488" t="s">
        <v>2717</v>
      </c>
      <c r="C3488" s="6">
        <v>19340</v>
      </c>
      <c r="D3488" s="6">
        <v>15000</v>
      </c>
      <c r="E3488"/>
    </row>
    <row r="3489" spans="1:5" x14ac:dyDescent="0.25">
      <c r="A3489" t="s">
        <v>20672</v>
      </c>
      <c r="B3489" t="s">
        <v>19831</v>
      </c>
      <c r="C3489" s="6">
        <v>23492</v>
      </c>
      <c r="D3489" s="6">
        <v>24327</v>
      </c>
      <c r="E3489"/>
    </row>
    <row r="3490" spans="1:5" x14ac:dyDescent="0.25">
      <c r="A3490" t="s">
        <v>20675</v>
      </c>
      <c r="B3490" t="s">
        <v>2719</v>
      </c>
      <c r="C3490" s="6">
        <v>135212</v>
      </c>
      <c r="D3490" s="6">
        <v>166692</v>
      </c>
      <c r="E3490"/>
    </row>
    <row r="3491" spans="1:5" x14ac:dyDescent="0.25">
      <c r="A3491" t="s">
        <v>20676</v>
      </c>
      <c r="B3491" t="s">
        <v>2721</v>
      </c>
      <c r="C3491" s="6">
        <v>37687</v>
      </c>
      <c r="D3491" s="6">
        <v>39571</v>
      </c>
      <c r="E3491"/>
    </row>
    <row r="3492" spans="1:5" x14ac:dyDescent="0.25">
      <c r="A3492" t="s">
        <v>20679</v>
      </c>
      <c r="B3492" t="s">
        <v>2723</v>
      </c>
      <c r="C3492" s="6">
        <v>1260</v>
      </c>
      <c r="D3492" s="6">
        <v>3323</v>
      </c>
      <c r="E3492"/>
    </row>
    <row r="3493" spans="1:5" x14ac:dyDescent="0.25">
      <c r="A3493" t="s">
        <v>20682</v>
      </c>
      <c r="B3493" t="s">
        <v>2725</v>
      </c>
      <c r="C3493" s="6">
        <v>2443</v>
      </c>
      <c r="D3493" s="6">
        <v>2991</v>
      </c>
      <c r="E3493"/>
    </row>
    <row r="3494" spans="1:5" x14ac:dyDescent="0.25">
      <c r="A3494" t="s">
        <v>20683</v>
      </c>
      <c r="B3494" t="s">
        <v>2727</v>
      </c>
      <c r="C3494" s="6">
        <v>13627</v>
      </c>
      <c r="D3494" s="6">
        <v>16501</v>
      </c>
      <c r="E3494"/>
    </row>
    <row r="3495" spans="1:5" x14ac:dyDescent="0.25">
      <c r="A3495" t="s">
        <v>20684</v>
      </c>
      <c r="B3495" t="s">
        <v>2729</v>
      </c>
      <c r="C3495" s="6">
        <v>36905</v>
      </c>
      <c r="D3495" s="6">
        <v>37801</v>
      </c>
      <c r="E3495"/>
    </row>
    <row r="3496" spans="1:5" s="3" customFormat="1" x14ac:dyDescent="0.25">
      <c r="A3496" s="3" t="s">
        <v>21807</v>
      </c>
      <c r="C3496" s="5">
        <f>SUM(C3470:C3495)</f>
        <v>336484</v>
      </c>
      <c r="D3496" s="5">
        <f>SUM(D3470:D3495)</f>
        <v>346799</v>
      </c>
      <c r="E3496" s="4"/>
    </row>
    <row r="3497" spans="1:5" x14ac:dyDescent="0.25">
      <c r="A3497" t="s">
        <v>20686</v>
      </c>
      <c r="B3497" t="s">
        <v>2733</v>
      </c>
      <c r="C3497" s="6">
        <v>3452</v>
      </c>
      <c r="D3497" s="6">
        <v>3500</v>
      </c>
    </row>
    <row r="3498" spans="1:5" x14ac:dyDescent="0.25">
      <c r="A3498" t="s">
        <v>20687</v>
      </c>
      <c r="B3498" t="s">
        <v>2735</v>
      </c>
      <c r="C3498" s="6">
        <v>800</v>
      </c>
      <c r="D3498" s="6">
        <v>600</v>
      </c>
    </row>
    <row r="3499" spans="1:5" x14ac:dyDescent="0.25">
      <c r="A3499" t="s">
        <v>20689</v>
      </c>
      <c r="B3499" t="s">
        <v>2739</v>
      </c>
      <c r="C3499" s="6">
        <v>225</v>
      </c>
      <c r="D3499" s="6">
        <v>225</v>
      </c>
    </row>
    <row r="3500" spans="1:5" x14ac:dyDescent="0.25">
      <c r="A3500" t="s">
        <v>20693</v>
      </c>
      <c r="B3500" t="s">
        <v>2749</v>
      </c>
      <c r="C3500" s="6">
        <v>4639</v>
      </c>
      <c r="D3500" s="6">
        <v>4000</v>
      </c>
    </row>
    <row r="3501" spans="1:5" x14ac:dyDescent="0.25">
      <c r="A3501" t="s">
        <v>20696</v>
      </c>
      <c r="B3501" t="s">
        <v>2755</v>
      </c>
      <c r="C3501" s="6">
        <v>3000</v>
      </c>
      <c r="D3501" s="6">
        <v>0</v>
      </c>
    </row>
    <row r="3502" spans="1:5" x14ac:dyDescent="0.25">
      <c r="A3502" t="s">
        <v>20698</v>
      </c>
      <c r="B3502" t="s">
        <v>2759</v>
      </c>
      <c r="C3502" s="6">
        <v>140</v>
      </c>
      <c r="D3502" s="6">
        <v>240</v>
      </c>
    </row>
    <row r="3503" spans="1:5" x14ac:dyDescent="0.25">
      <c r="A3503" t="s">
        <v>20699</v>
      </c>
      <c r="B3503" t="s">
        <v>2761</v>
      </c>
      <c r="C3503" s="6">
        <v>0</v>
      </c>
      <c r="D3503" s="6">
        <v>200</v>
      </c>
    </row>
    <row r="3504" spans="1:5" x14ac:dyDescent="0.25">
      <c r="A3504" t="s">
        <v>20701</v>
      </c>
      <c r="B3504" t="s">
        <v>20702</v>
      </c>
      <c r="C3504" s="6">
        <v>600</v>
      </c>
      <c r="D3504" s="6">
        <v>600</v>
      </c>
    </row>
    <row r="3505" spans="1:5" x14ac:dyDescent="0.25">
      <c r="A3505" t="s">
        <v>20709</v>
      </c>
      <c r="B3505" t="s">
        <v>2769</v>
      </c>
      <c r="C3505" s="6">
        <v>1579</v>
      </c>
      <c r="D3505" s="6">
        <v>0</v>
      </c>
    </row>
    <row r="3506" spans="1:5" x14ac:dyDescent="0.25">
      <c r="A3506" t="s">
        <v>20712</v>
      </c>
      <c r="B3506" t="s">
        <v>2775</v>
      </c>
      <c r="C3506" s="6">
        <v>1500</v>
      </c>
      <c r="D3506" s="6">
        <v>3000</v>
      </c>
      <c r="E3506" s="2" t="s">
        <v>8159</v>
      </c>
    </row>
    <row r="3507" spans="1:5" ht="30" x14ac:dyDescent="0.25">
      <c r="A3507" t="s">
        <v>20713</v>
      </c>
      <c r="B3507" t="s">
        <v>2777</v>
      </c>
      <c r="C3507" s="6">
        <v>311</v>
      </c>
      <c r="D3507" s="6">
        <v>340</v>
      </c>
      <c r="E3507" s="2" t="s">
        <v>22101</v>
      </c>
    </row>
    <row r="3508" spans="1:5" x14ac:dyDescent="0.25">
      <c r="A3508" t="s">
        <v>20715</v>
      </c>
      <c r="B3508" t="s">
        <v>2779</v>
      </c>
      <c r="C3508" s="6">
        <v>109</v>
      </c>
    </row>
    <row r="3509" spans="1:5" x14ac:dyDescent="0.25">
      <c r="A3509" t="s">
        <v>20717</v>
      </c>
      <c r="B3509" t="s">
        <v>2783</v>
      </c>
      <c r="C3509" s="6">
        <v>579</v>
      </c>
      <c r="D3509" s="6">
        <v>0</v>
      </c>
    </row>
    <row r="3510" spans="1:5" x14ac:dyDescent="0.25">
      <c r="A3510" t="s">
        <v>20720</v>
      </c>
      <c r="B3510" t="s">
        <v>2785</v>
      </c>
      <c r="C3510" s="6">
        <v>2900</v>
      </c>
      <c r="D3510" s="6">
        <v>3000</v>
      </c>
    </row>
    <row r="3511" spans="1:5" x14ac:dyDescent="0.25">
      <c r="A3511" t="s">
        <v>20721</v>
      </c>
      <c r="B3511" t="s">
        <v>2787</v>
      </c>
      <c r="C3511" s="6">
        <v>9250</v>
      </c>
      <c r="D3511" s="6">
        <v>5000</v>
      </c>
      <c r="E3511"/>
    </row>
    <row r="3512" spans="1:5" x14ac:dyDescent="0.25">
      <c r="A3512" t="s">
        <v>20722</v>
      </c>
      <c r="B3512" t="s">
        <v>2789</v>
      </c>
      <c r="C3512" s="6">
        <v>3456</v>
      </c>
      <c r="D3512" s="6">
        <v>2000</v>
      </c>
      <c r="E3512"/>
    </row>
    <row r="3513" spans="1:5" x14ac:dyDescent="0.25">
      <c r="A3513" t="s">
        <v>20723</v>
      </c>
      <c r="B3513" t="s">
        <v>20724</v>
      </c>
      <c r="C3513" s="6">
        <v>13000</v>
      </c>
      <c r="D3513" s="6">
        <v>13000</v>
      </c>
      <c r="E3513"/>
    </row>
    <row r="3514" spans="1:5" x14ac:dyDescent="0.25">
      <c r="A3514" t="s">
        <v>20725</v>
      </c>
      <c r="B3514" t="s">
        <v>20726</v>
      </c>
      <c r="C3514" s="6">
        <v>11242</v>
      </c>
      <c r="D3514" s="6">
        <v>13512</v>
      </c>
      <c r="E3514"/>
    </row>
    <row r="3515" spans="1:5" x14ac:dyDescent="0.25">
      <c r="A3515" t="s">
        <v>20727</v>
      </c>
      <c r="B3515" t="s">
        <v>19833</v>
      </c>
      <c r="C3515" s="6">
        <v>18266</v>
      </c>
      <c r="D3515" s="6">
        <v>17616</v>
      </c>
      <c r="E3515"/>
    </row>
    <row r="3516" spans="1:5" x14ac:dyDescent="0.25">
      <c r="A3516" t="s">
        <v>20730</v>
      </c>
      <c r="B3516" t="s">
        <v>2791</v>
      </c>
      <c r="C3516" s="6">
        <v>32482</v>
      </c>
      <c r="D3516" s="6">
        <v>30133</v>
      </c>
      <c r="E3516"/>
    </row>
    <row r="3517" spans="1:5" x14ac:dyDescent="0.25">
      <c r="A3517" t="s">
        <v>20731</v>
      </c>
      <c r="B3517" t="s">
        <v>20732</v>
      </c>
      <c r="C3517" s="6">
        <v>19800</v>
      </c>
      <c r="D3517" s="6">
        <v>19800</v>
      </c>
      <c r="E3517"/>
    </row>
    <row r="3518" spans="1:5" x14ac:dyDescent="0.25">
      <c r="A3518" t="s">
        <v>20733</v>
      </c>
      <c r="B3518" t="s">
        <v>2793</v>
      </c>
      <c r="C3518" s="6">
        <v>135661</v>
      </c>
      <c r="D3518" s="6">
        <v>131921</v>
      </c>
      <c r="E3518"/>
    </row>
    <row r="3519" spans="1:5" x14ac:dyDescent="0.25">
      <c r="A3519" t="s">
        <v>20738</v>
      </c>
      <c r="B3519" t="s">
        <v>2799</v>
      </c>
      <c r="C3519" s="6">
        <v>7300</v>
      </c>
      <c r="D3519" s="6">
        <v>7500</v>
      </c>
      <c r="E3519"/>
    </row>
    <row r="3520" spans="1:5" x14ac:dyDescent="0.25">
      <c r="A3520" t="s">
        <v>20739</v>
      </c>
      <c r="B3520" t="s">
        <v>2801</v>
      </c>
      <c r="C3520" s="6">
        <v>2430</v>
      </c>
      <c r="D3520" s="6">
        <v>2774</v>
      </c>
      <c r="E3520"/>
    </row>
    <row r="3521" spans="1:5" x14ac:dyDescent="0.25">
      <c r="A3521" t="s">
        <v>20740</v>
      </c>
      <c r="B3521" t="s">
        <v>2803</v>
      </c>
      <c r="C3521" s="6">
        <v>10973</v>
      </c>
      <c r="D3521" s="6">
        <v>11857</v>
      </c>
      <c r="E3521"/>
    </row>
    <row r="3522" spans="1:5" x14ac:dyDescent="0.25">
      <c r="A3522" t="s">
        <v>20741</v>
      </c>
      <c r="B3522" t="s">
        <v>2805</v>
      </c>
      <c r="C3522" s="6">
        <v>23074</v>
      </c>
      <c r="D3522" s="6">
        <v>23813</v>
      </c>
      <c r="E3522"/>
    </row>
    <row r="3523" spans="1:5" s="3" customFormat="1" x14ac:dyDescent="0.25">
      <c r="A3523" s="3" t="s">
        <v>21808</v>
      </c>
      <c r="C3523" s="5">
        <f>SUM(C3497:C3522)</f>
        <v>306768</v>
      </c>
      <c r="D3523" s="5">
        <f>SUM(D3497:D3522)</f>
        <v>294631</v>
      </c>
      <c r="E3523" s="4"/>
    </row>
    <row r="3524" spans="1:5" s="8" customFormat="1" x14ac:dyDescent="0.25">
      <c r="A3524" s="8" t="s">
        <v>20686</v>
      </c>
      <c r="B3524" s="8" t="s">
        <v>22084</v>
      </c>
      <c r="C3524" s="9">
        <v>0</v>
      </c>
      <c r="D3524" s="9">
        <v>14269</v>
      </c>
      <c r="E3524" s="10"/>
    </row>
    <row r="3525" spans="1:5" s="3" customFormat="1" x14ac:dyDescent="0.25">
      <c r="A3525" s="3" t="s">
        <v>22085</v>
      </c>
      <c r="C3525" s="5">
        <f>SUM(C3524)</f>
        <v>0</v>
      </c>
      <c r="D3525" s="5">
        <f>SUM(D3524)</f>
        <v>14269</v>
      </c>
      <c r="E3525" s="4"/>
    </row>
    <row r="3526" spans="1:5" x14ac:dyDescent="0.25">
      <c r="A3526" t="s">
        <v>20833</v>
      </c>
      <c r="B3526" t="s">
        <v>20834</v>
      </c>
      <c r="C3526" s="6">
        <v>11865</v>
      </c>
      <c r="D3526" s="6">
        <v>0</v>
      </c>
    </row>
    <row r="3527" spans="1:5" x14ac:dyDescent="0.25">
      <c r="A3527" t="s">
        <v>20871</v>
      </c>
      <c r="B3527" t="s">
        <v>20872</v>
      </c>
      <c r="C3527" s="6">
        <v>98</v>
      </c>
      <c r="D3527" s="6">
        <v>0</v>
      </c>
      <c r="E3527"/>
    </row>
    <row r="3528" spans="1:5" x14ac:dyDescent="0.25">
      <c r="A3528" t="s">
        <v>20873</v>
      </c>
      <c r="B3528" t="s">
        <v>20874</v>
      </c>
      <c r="C3528" s="6">
        <v>20554</v>
      </c>
      <c r="D3528" s="6">
        <v>0</v>
      </c>
      <c r="E3528"/>
    </row>
    <row r="3529" spans="1:5" x14ac:dyDescent="0.25">
      <c r="A3529" t="s">
        <v>20875</v>
      </c>
      <c r="B3529" t="s">
        <v>20876</v>
      </c>
      <c r="C3529" s="6">
        <v>7250</v>
      </c>
      <c r="D3529" s="6">
        <v>0</v>
      </c>
      <c r="E3529"/>
    </row>
    <row r="3530" spans="1:5" x14ac:dyDescent="0.25">
      <c r="A3530" t="s">
        <v>20877</v>
      </c>
      <c r="B3530" t="s">
        <v>20878</v>
      </c>
      <c r="C3530" s="6">
        <v>9695</v>
      </c>
      <c r="D3530" s="6">
        <v>0</v>
      </c>
      <c r="E3530"/>
    </row>
    <row r="3531" spans="1:5" x14ac:dyDescent="0.25">
      <c r="A3531" t="s">
        <v>20881</v>
      </c>
      <c r="B3531" t="s">
        <v>20882</v>
      </c>
      <c r="C3531" s="6">
        <v>2520</v>
      </c>
      <c r="D3531" s="6">
        <v>0</v>
      </c>
      <c r="E3531"/>
    </row>
    <row r="3532" spans="1:5" x14ac:dyDescent="0.25">
      <c r="A3532" t="s">
        <v>20885</v>
      </c>
      <c r="B3532" t="s">
        <v>20886</v>
      </c>
      <c r="C3532" s="6">
        <v>784</v>
      </c>
      <c r="D3532" s="6">
        <v>0</v>
      </c>
      <c r="E3532"/>
    </row>
    <row r="3533" spans="1:5" x14ac:dyDescent="0.25">
      <c r="A3533" t="s">
        <v>20897</v>
      </c>
      <c r="B3533" t="s">
        <v>20898</v>
      </c>
      <c r="C3533" s="6">
        <v>36819</v>
      </c>
      <c r="D3533" s="6">
        <v>0</v>
      </c>
    </row>
    <row r="3534" spans="1:5" x14ac:dyDescent="0.25">
      <c r="A3534" t="s">
        <v>20915</v>
      </c>
      <c r="B3534" t="s">
        <v>20916</v>
      </c>
      <c r="C3534" s="6">
        <v>13975</v>
      </c>
      <c r="D3534" s="6">
        <v>0</v>
      </c>
    </row>
    <row r="3535" spans="1:5" s="3" customFormat="1" x14ac:dyDescent="0.25">
      <c r="A3535" s="3" t="s">
        <v>21789</v>
      </c>
      <c r="C3535" s="5">
        <f>SUM(C3526:C3534)</f>
        <v>103560</v>
      </c>
      <c r="D3535" s="5">
        <f>SUM(D3526:D3534)</f>
        <v>0</v>
      </c>
      <c r="E3535" s="4"/>
    </row>
    <row r="3536" spans="1:5" x14ac:dyDescent="0.25">
      <c r="A3536" t="s">
        <v>20917</v>
      </c>
      <c r="B3536" t="s">
        <v>20918</v>
      </c>
      <c r="C3536" s="6">
        <v>0</v>
      </c>
      <c r="D3536" s="6">
        <v>0</v>
      </c>
    </row>
    <row r="3537" spans="1:5" x14ac:dyDescent="0.25">
      <c r="A3537" t="s">
        <v>20957</v>
      </c>
      <c r="B3537" t="s">
        <v>20958</v>
      </c>
      <c r="C3537" s="6">
        <v>345728</v>
      </c>
      <c r="D3537" s="6">
        <v>0</v>
      </c>
      <c r="E3537"/>
    </row>
    <row r="3538" spans="1:5" x14ac:dyDescent="0.25">
      <c r="A3538" t="s">
        <v>20959</v>
      </c>
      <c r="B3538" t="s">
        <v>20960</v>
      </c>
      <c r="C3538" s="6">
        <v>5995</v>
      </c>
      <c r="D3538" s="6">
        <v>0</v>
      </c>
      <c r="E3538"/>
    </row>
    <row r="3539" spans="1:5" x14ac:dyDescent="0.25">
      <c r="A3539" t="s">
        <v>20967</v>
      </c>
      <c r="B3539" t="s">
        <v>20968</v>
      </c>
      <c r="C3539" s="6">
        <v>136876</v>
      </c>
      <c r="D3539" s="6">
        <v>0</v>
      </c>
      <c r="E3539"/>
    </row>
    <row r="3540" spans="1:5" x14ac:dyDescent="0.25">
      <c r="A3540" t="s">
        <v>20979</v>
      </c>
      <c r="B3540" t="s">
        <v>20980</v>
      </c>
      <c r="C3540" s="6">
        <v>198059</v>
      </c>
      <c r="D3540" s="6">
        <v>0</v>
      </c>
      <c r="E3540"/>
    </row>
    <row r="3541" spans="1:5" x14ac:dyDescent="0.25">
      <c r="A3541" t="s">
        <v>20999</v>
      </c>
      <c r="B3541" t="s">
        <v>21000</v>
      </c>
      <c r="C3541" s="6">
        <v>153833</v>
      </c>
      <c r="D3541" s="6">
        <v>0</v>
      </c>
    </row>
    <row r="3542" spans="1:5" s="3" customFormat="1" x14ac:dyDescent="0.25">
      <c r="A3542" s="3" t="s">
        <v>21809</v>
      </c>
      <c r="C3542" s="5">
        <f>SUM(C3536:C3541)</f>
        <v>840491</v>
      </c>
      <c r="D3542" s="5">
        <f>SUM(D3536:D3541)</f>
        <v>0</v>
      </c>
      <c r="E3542" s="4"/>
    </row>
    <row r="3543" spans="1:5" x14ac:dyDescent="0.25">
      <c r="A3543" t="s">
        <v>21001</v>
      </c>
      <c r="B3543" t="s">
        <v>21002</v>
      </c>
      <c r="C3543" s="6">
        <v>0</v>
      </c>
      <c r="D3543" s="6">
        <v>0</v>
      </c>
    </row>
    <row r="3544" spans="1:5" x14ac:dyDescent="0.25">
      <c r="A3544" t="s">
        <v>21063</v>
      </c>
      <c r="B3544" t="s">
        <v>21064</v>
      </c>
      <c r="C3544" s="6">
        <v>2329517</v>
      </c>
      <c r="D3544" s="6">
        <v>0</v>
      </c>
      <c r="E3544"/>
    </row>
    <row r="3545" spans="1:5" x14ac:dyDescent="0.25">
      <c r="A3545" t="s">
        <v>21067</v>
      </c>
      <c r="B3545" t="s">
        <v>21068</v>
      </c>
      <c r="C3545" s="6">
        <v>485479</v>
      </c>
      <c r="D3545" s="6">
        <v>0</v>
      </c>
      <c r="E3545"/>
    </row>
    <row r="3546" spans="1:5" s="3" customFormat="1" x14ac:dyDescent="0.25">
      <c r="A3546" s="3" t="s">
        <v>21790</v>
      </c>
      <c r="C3546" s="5">
        <f>SUM(C3543:C3545)</f>
        <v>2814996</v>
      </c>
      <c r="D3546" s="5">
        <f>SUM(D3543:D3545)</f>
        <v>0</v>
      </c>
      <c r="E3546" s="4"/>
    </row>
    <row r="3547" spans="1:5" x14ac:dyDescent="0.25">
      <c r="A3547" t="s">
        <v>21085</v>
      </c>
      <c r="B3547" t="s">
        <v>21086</v>
      </c>
      <c r="C3547" s="6">
        <v>4281</v>
      </c>
      <c r="D3547" s="6">
        <v>0</v>
      </c>
    </row>
    <row r="3548" spans="1:5" x14ac:dyDescent="0.25">
      <c r="A3548" t="s">
        <v>21107</v>
      </c>
      <c r="B3548" t="s">
        <v>21108</v>
      </c>
      <c r="C3548" s="6">
        <v>6000</v>
      </c>
      <c r="D3548" s="6">
        <v>0</v>
      </c>
    </row>
    <row r="3549" spans="1:5" x14ac:dyDescent="0.25">
      <c r="A3549" t="s">
        <v>21111</v>
      </c>
      <c r="B3549" t="s">
        <v>21112</v>
      </c>
      <c r="C3549" s="6">
        <v>25839</v>
      </c>
      <c r="D3549" s="6">
        <v>0</v>
      </c>
      <c r="E3549"/>
    </row>
    <row r="3550" spans="1:5" x14ac:dyDescent="0.25">
      <c r="A3550" t="s">
        <v>21119</v>
      </c>
      <c r="B3550" t="s">
        <v>21120</v>
      </c>
      <c r="C3550" s="6">
        <v>1363542</v>
      </c>
      <c r="D3550" s="6">
        <v>1750000</v>
      </c>
      <c r="E3550"/>
    </row>
    <row r="3551" spans="1:5" x14ac:dyDescent="0.25">
      <c r="A3551" t="s">
        <v>22056</v>
      </c>
      <c r="B3551" t="s">
        <v>22057</v>
      </c>
      <c r="C3551" s="6">
        <v>3000000</v>
      </c>
      <c r="D3551" s="6">
        <v>0</v>
      </c>
    </row>
    <row r="3552" spans="1:5" x14ac:dyDescent="0.25">
      <c r="A3552" t="s">
        <v>21147</v>
      </c>
      <c r="B3552" t="s">
        <v>21148</v>
      </c>
      <c r="C3552" s="6">
        <v>535402</v>
      </c>
      <c r="D3552" s="6">
        <v>0</v>
      </c>
    </row>
    <row r="3553" spans="1:5" s="3" customFormat="1" x14ac:dyDescent="0.25">
      <c r="A3553" s="3" t="s">
        <v>21810</v>
      </c>
      <c r="C3553" s="5">
        <f>SUM(C3547:C3552)</f>
        <v>4935064</v>
      </c>
      <c r="D3553" s="5">
        <f>SUM(D3547:D3552)</f>
        <v>1750000</v>
      </c>
      <c r="E3553" s="4"/>
    </row>
    <row r="3554" spans="1:5" x14ac:dyDescent="0.25">
      <c r="A3554" t="s">
        <v>21183</v>
      </c>
      <c r="B3554" t="s">
        <v>21184</v>
      </c>
      <c r="C3554" s="6">
        <v>12500</v>
      </c>
      <c r="D3554" s="6">
        <v>0</v>
      </c>
      <c r="E3554"/>
    </row>
    <row r="3555" spans="1:5" x14ac:dyDescent="0.25">
      <c r="A3555" t="s">
        <v>21207</v>
      </c>
      <c r="B3555" t="s">
        <v>21208</v>
      </c>
      <c r="C3555" s="6">
        <v>0</v>
      </c>
      <c r="D3555" s="6">
        <v>13000</v>
      </c>
      <c r="E3555"/>
    </row>
    <row r="3556" spans="1:5" s="3" customFormat="1" x14ac:dyDescent="0.25">
      <c r="A3556" s="3" t="s">
        <v>22058</v>
      </c>
      <c r="C3556" s="5">
        <f>SUM(C3554:C3555)</f>
        <v>12500</v>
      </c>
      <c r="D3556" s="5">
        <f>SUM(D3554:D3555)</f>
        <v>13000</v>
      </c>
      <c r="E3556" s="4"/>
    </row>
    <row r="3557" spans="1:5" x14ac:dyDescent="0.25">
      <c r="A3557" t="s">
        <v>21267</v>
      </c>
      <c r="B3557" t="s">
        <v>21268</v>
      </c>
      <c r="C3557" s="6">
        <v>23000</v>
      </c>
      <c r="D3557" s="6">
        <v>23000</v>
      </c>
      <c r="E3557"/>
    </row>
    <row r="3558" spans="1:5" x14ac:dyDescent="0.25">
      <c r="A3558" t="s">
        <v>21303</v>
      </c>
      <c r="B3558" t="s">
        <v>21304</v>
      </c>
      <c r="C3558" s="6">
        <v>7530</v>
      </c>
      <c r="D3558" s="6">
        <v>7000</v>
      </c>
    </row>
    <row r="3559" spans="1:5" s="3" customFormat="1" x14ac:dyDescent="0.25">
      <c r="A3559" s="3" t="s">
        <v>21812</v>
      </c>
      <c r="C3559" s="5">
        <f>SUM(C3557:C3558)</f>
        <v>30530</v>
      </c>
      <c r="D3559" s="5">
        <f>SUM(D3557:D3558)</f>
        <v>30000</v>
      </c>
      <c r="E3559" s="4"/>
    </row>
    <row r="3560" spans="1:5" x14ac:dyDescent="0.25">
      <c r="A3560" t="s">
        <v>21347</v>
      </c>
      <c r="B3560" t="s">
        <v>21348</v>
      </c>
      <c r="C3560" s="6">
        <v>50000</v>
      </c>
      <c r="D3560" s="6">
        <v>0</v>
      </c>
    </row>
    <row r="3561" spans="1:5" s="3" customFormat="1" x14ac:dyDescent="0.25">
      <c r="A3561" s="3" t="s">
        <v>22059</v>
      </c>
      <c r="C3561" s="5">
        <f>SUM(C3560)</f>
        <v>50000</v>
      </c>
      <c r="D3561" s="5">
        <f>SUM(D3560)</f>
        <v>0</v>
      </c>
      <c r="E3561" s="4"/>
    </row>
    <row r="3562" spans="1:5" x14ac:dyDescent="0.25">
      <c r="A3562" t="s">
        <v>21417</v>
      </c>
      <c r="B3562" t="s">
        <v>21418</v>
      </c>
      <c r="C3562" s="6">
        <v>6000</v>
      </c>
      <c r="D3562" s="6">
        <v>0</v>
      </c>
      <c r="E3562"/>
    </row>
    <row r="3563" spans="1:5" x14ac:dyDescent="0.25">
      <c r="A3563" t="s">
        <v>21419</v>
      </c>
      <c r="B3563" t="s">
        <v>21420</v>
      </c>
      <c r="C3563" s="6">
        <v>3500</v>
      </c>
      <c r="D3563" s="6">
        <v>0</v>
      </c>
      <c r="E3563"/>
    </row>
    <row r="3564" spans="1:5" x14ac:dyDescent="0.25">
      <c r="A3564" t="s">
        <v>21421</v>
      </c>
      <c r="B3564" t="s">
        <v>21422</v>
      </c>
      <c r="C3564" s="6">
        <v>3500</v>
      </c>
      <c r="D3564" s="6">
        <v>0</v>
      </c>
      <c r="E3564"/>
    </row>
    <row r="3565" spans="1:5" x14ac:dyDescent="0.25">
      <c r="A3565" t="s">
        <v>21469</v>
      </c>
      <c r="B3565" t="s">
        <v>21470</v>
      </c>
      <c r="C3565" s="6">
        <v>6000</v>
      </c>
      <c r="D3565" s="6">
        <v>0</v>
      </c>
      <c r="E3565"/>
    </row>
    <row r="3566" spans="1:5" s="3" customFormat="1" x14ac:dyDescent="0.25">
      <c r="A3566" s="3" t="s">
        <v>21814</v>
      </c>
      <c r="C3566" s="5">
        <f>SUM(C3562:C3565)</f>
        <v>19000</v>
      </c>
      <c r="D3566" s="5">
        <f>SUM(D3562:D3565)</f>
        <v>0</v>
      </c>
      <c r="E3566" s="4"/>
    </row>
    <row r="3567" spans="1:5" ht="30" x14ac:dyDescent="0.25">
      <c r="A3567" t="s">
        <v>21499</v>
      </c>
      <c r="B3567" t="s">
        <v>21500</v>
      </c>
      <c r="C3567" s="6">
        <v>6245</v>
      </c>
      <c r="D3567" s="6">
        <v>6245</v>
      </c>
      <c r="E3567" s="2" t="s">
        <v>21501</v>
      </c>
    </row>
    <row r="3568" spans="1:5" s="3" customFormat="1" x14ac:dyDescent="0.25">
      <c r="A3568" s="3" t="s">
        <v>21815</v>
      </c>
      <c r="C3568" s="5">
        <f>SUM(C3567)</f>
        <v>6245</v>
      </c>
      <c r="D3568" s="5">
        <f>SUM(D3567)</f>
        <v>6245</v>
      </c>
      <c r="E3568" s="4"/>
    </row>
    <row r="3569" spans="1:5" x14ac:dyDescent="0.25">
      <c r="A3569" t="s">
        <v>21502</v>
      </c>
      <c r="B3569" t="s">
        <v>21503</v>
      </c>
      <c r="C3569" s="6">
        <v>100000</v>
      </c>
      <c r="D3569" s="6">
        <v>0</v>
      </c>
    </row>
    <row r="3570" spans="1:5" x14ac:dyDescent="0.25">
      <c r="A3570" t="s">
        <v>21504</v>
      </c>
      <c r="B3570" t="s">
        <v>19837</v>
      </c>
      <c r="C3570" s="6">
        <v>5000</v>
      </c>
      <c r="D3570" s="6">
        <v>0</v>
      </c>
    </row>
    <row r="3571" spans="1:5" s="3" customFormat="1" x14ac:dyDescent="0.25">
      <c r="A3571" s="3" t="s">
        <v>21816</v>
      </c>
      <c r="C3571" s="5">
        <f>SUM(C3569:C3570)</f>
        <v>105000</v>
      </c>
      <c r="D3571" s="5">
        <f>SUM(D3569:D3570)</f>
        <v>0</v>
      </c>
      <c r="E3571" s="4"/>
    </row>
    <row r="3572" spans="1:5" x14ac:dyDescent="0.25">
      <c r="A3572" t="s">
        <v>21567</v>
      </c>
      <c r="B3572" t="s">
        <v>21568</v>
      </c>
      <c r="C3572" s="6">
        <v>35991</v>
      </c>
      <c r="D3572" s="6">
        <v>0</v>
      </c>
      <c r="E3572"/>
    </row>
    <row r="3573" spans="1:5" x14ac:dyDescent="0.25">
      <c r="A3573" t="s">
        <v>21569</v>
      </c>
      <c r="B3573" t="s">
        <v>21570</v>
      </c>
      <c r="C3573" s="6">
        <v>3999</v>
      </c>
      <c r="D3573" s="6">
        <v>0</v>
      </c>
      <c r="E3573"/>
    </row>
    <row r="3574" spans="1:5" s="3" customFormat="1" x14ac:dyDescent="0.25">
      <c r="A3574" s="3" t="s">
        <v>21817</v>
      </c>
      <c r="C3574" s="5">
        <f>SUM(C3572:C3573)</f>
        <v>39990</v>
      </c>
      <c r="D3574" s="5">
        <f>SUM(D3572:D3573)</f>
        <v>0</v>
      </c>
      <c r="E3574" s="4"/>
    </row>
    <row r="3575" spans="1:5" x14ac:dyDescent="0.25">
      <c r="A3575" t="s">
        <v>22060</v>
      </c>
      <c r="B3575" t="s">
        <v>22061</v>
      </c>
      <c r="C3575" s="6">
        <v>42980</v>
      </c>
      <c r="D3575" s="6">
        <v>0</v>
      </c>
      <c r="E3575"/>
    </row>
    <row r="3576" spans="1:5" s="3" customFormat="1" x14ac:dyDescent="0.25">
      <c r="A3576" s="3" t="s">
        <v>21818</v>
      </c>
      <c r="C3576" s="5">
        <f>SUM(C3575)</f>
        <v>42980</v>
      </c>
      <c r="D3576" s="5">
        <f>SUM(D3575)</f>
        <v>0</v>
      </c>
      <c r="E3576" s="4"/>
    </row>
    <row r="3577" spans="1:5" s="3" customFormat="1" x14ac:dyDescent="0.25">
      <c r="A3577" s="3" t="s">
        <v>22062</v>
      </c>
      <c r="C3577" s="5">
        <f>SUM(C3576,C3574,C3571,C3568,C3566,C3561,C3559,C3556,C3553,C3546,C3542,C3535,C3525,C3523,C3496,C3469,C3446,C3442,C3440,C3429,C3421,C3416,C3413,C3410,C3406)</f>
        <v>10493151</v>
      </c>
      <c r="D3577" s="5">
        <f>SUM(D3576,D3574,D3571,D3568,D3566,D3561,D3559,D3556,D3553,D3546,D3542,D3535,D3525,D3523,D3496,D3469,D3446,D3442,D3440,D3429,D3421,D3416,D3413,D3410,D3406)</f>
        <v>3064889</v>
      </c>
      <c r="E3577" s="4"/>
    </row>
    <row r="3578" spans="1:5" x14ac:dyDescent="0.25">
      <c r="A3578" t="s">
        <v>21680</v>
      </c>
      <c r="B3578" t="s">
        <v>21681</v>
      </c>
      <c r="C3578" s="6">
        <v>17400</v>
      </c>
      <c r="D3578" s="6">
        <v>0</v>
      </c>
    </row>
    <row r="3579" spans="1:5" x14ac:dyDescent="0.25">
      <c r="A3579" t="s">
        <v>21684</v>
      </c>
      <c r="B3579" t="s">
        <v>21685</v>
      </c>
      <c r="C3579" s="6">
        <v>580000</v>
      </c>
      <c r="D3579" s="6">
        <v>0</v>
      </c>
    </row>
    <row r="3580" spans="1:5" s="3" customFormat="1" x14ac:dyDescent="0.25">
      <c r="A3580" s="3" t="s">
        <v>21819</v>
      </c>
      <c r="C3580" s="5">
        <f>SUM(C3578:C3579)</f>
        <v>597400</v>
      </c>
      <c r="D3580" s="5">
        <f>SUM(D3578:D3579)</f>
        <v>0</v>
      </c>
      <c r="E3580" s="4"/>
    </row>
    <row r="3581" spans="1:5" x14ac:dyDescent="0.25">
      <c r="A3581" t="s">
        <v>21688</v>
      </c>
      <c r="B3581" t="s">
        <v>21689</v>
      </c>
      <c r="C3581" s="6">
        <v>203300</v>
      </c>
      <c r="D3581" s="6">
        <v>0</v>
      </c>
    </row>
    <row r="3582" spans="1:5" x14ac:dyDescent="0.25">
      <c r="A3582" t="s">
        <v>21692</v>
      </c>
      <c r="B3582" t="s">
        <v>21693</v>
      </c>
      <c r="C3582" s="6">
        <v>350000</v>
      </c>
      <c r="D3582" s="6">
        <v>0</v>
      </c>
    </row>
    <row r="3583" spans="1:5" s="3" customFormat="1" x14ac:dyDescent="0.25">
      <c r="A3583" s="3" t="s">
        <v>21820</v>
      </c>
      <c r="C3583" s="5">
        <f>SUM(C3581:C3582)</f>
        <v>553300</v>
      </c>
      <c r="D3583" s="5">
        <f>SUM(D3581:D3582)</f>
        <v>0</v>
      </c>
      <c r="E3583" s="4"/>
    </row>
    <row r="3584" spans="1:5" x14ac:dyDescent="0.25">
      <c r="A3584" t="s">
        <v>21696</v>
      </c>
      <c r="B3584" t="s">
        <v>21697</v>
      </c>
      <c r="C3584" s="6">
        <v>1346139</v>
      </c>
      <c r="D3584" s="6">
        <v>975732</v>
      </c>
    </row>
    <row r="3585" spans="1:5" x14ac:dyDescent="0.25">
      <c r="A3585" t="s">
        <v>21700</v>
      </c>
      <c r="B3585" t="s">
        <v>21701</v>
      </c>
      <c r="C3585" s="6">
        <v>145000</v>
      </c>
      <c r="D3585" s="6">
        <v>515000</v>
      </c>
    </row>
    <row r="3586" spans="1:5" s="3" customFormat="1" x14ac:dyDescent="0.25">
      <c r="A3586" s="3" t="s">
        <v>21821</v>
      </c>
      <c r="C3586" s="5">
        <f>SUM(C3584:C3585)</f>
        <v>1491139</v>
      </c>
      <c r="D3586" s="5">
        <f>SUM(D3584:D3585)</f>
        <v>1490732</v>
      </c>
      <c r="E3586" s="4"/>
    </row>
    <row r="3587" spans="1:5" x14ac:dyDescent="0.25">
      <c r="A3587" t="s">
        <v>22092</v>
      </c>
      <c r="B3587" t="s">
        <v>22095</v>
      </c>
      <c r="C3587" s="6">
        <v>0</v>
      </c>
      <c r="D3587" s="6">
        <v>1112276</v>
      </c>
    </row>
    <row r="3588" spans="1:5" x14ac:dyDescent="0.25">
      <c r="A3588" t="s">
        <v>22093</v>
      </c>
      <c r="B3588" t="s">
        <v>22096</v>
      </c>
      <c r="C3588" s="6">
        <v>0</v>
      </c>
      <c r="D3588" s="6">
        <v>560000</v>
      </c>
    </row>
    <row r="3589" spans="1:5" s="3" customFormat="1" x14ac:dyDescent="0.25">
      <c r="A3589" s="3" t="s">
        <v>22094</v>
      </c>
      <c r="C3589" s="5">
        <f>SUM(C3587:C3588)</f>
        <v>0</v>
      </c>
      <c r="D3589" s="5">
        <f>SUM(D3587:D3588)</f>
        <v>1672276</v>
      </c>
      <c r="E3589" s="4"/>
    </row>
    <row r="3590" spans="1:5" x14ac:dyDescent="0.25">
      <c r="A3590" t="s">
        <v>21718</v>
      </c>
      <c r="B3590" t="s">
        <v>21719</v>
      </c>
      <c r="C3590" s="6">
        <v>47266</v>
      </c>
      <c r="D3590" s="6">
        <v>41085</v>
      </c>
    </row>
    <row r="3591" spans="1:5" x14ac:dyDescent="0.25">
      <c r="A3591" t="s">
        <v>21720</v>
      </c>
      <c r="B3591" t="s">
        <v>21721</v>
      </c>
      <c r="C3591" s="6">
        <v>259565</v>
      </c>
      <c r="D3591" s="6">
        <v>273450</v>
      </c>
    </row>
    <row r="3592" spans="1:5" s="3" customFormat="1" x14ac:dyDescent="0.25">
      <c r="A3592" s="3" t="s">
        <v>22063</v>
      </c>
      <c r="C3592" s="5">
        <f>SUM(C3590:C3591)</f>
        <v>306831</v>
      </c>
      <c r="D3592" s="5">
        <f>SUM(D3590:D3591)</f>
        <v>314535</v>
      </c>
      <c r="E3592" s="4"/>
    </row>
    <row r="3593" spans="1:5" x14ac:dyDescent="0.25">
      <c r="A3593" t="s">
        <v>21724</v>
      </c>
      <c r="B3593" t="s">
        <v>21725</v>
      </c>
      <c r="C3593" s="6">
        <v>72003</v>
      </c>
      <c r="D3593" s="6">
        <v>65155</v>
      </c>
    </row>
    <row r="3594" spans="1:5" x14ac:dyDescent="0.25">
      <c r="A3594" t="s">
        <v>21728</v>
      </c>
      <c r="B3594" t="s">
        <v>21729</v>
      </c>
      <c r="C3594" s="6">
        <v>165000</v>
      </c>
      <c r="D3594" s="6">
        <v>170000</v>
      </c>
    </row>
    <row r="3595" spans="1:5" s="3" customFormat="1" x14ac:dyDescent="0.25">
      <c r="A3595" s="3" t="s">
        <v>22064</v>
      </c>
      <c r="C3595" s="5">
        <f>SUM(C3593:C3594)</f>
        <v>237003</v>
      </c>
      <c r="D3595" s="5">
        <f>SUM(D3593:D3594)</f>
        <v>235155</v>
      </c>
      <c r="E3595" s="4"/>
    </row>
    <row r="3596" spans="1:5" s="3" customFormat="1" x14ac:dyDescent="0.25">
      <c r="A3596" s="3" t="s">
        <v>22065</v>
      </c>
      <c r="C3596" s="5">
        <f>SUM(C3595,C3592,C3589,C3586,C3583,C3580)</f>
        <v>3185673</v>
      </c>
      <c r="D3596" s="5">
        <f>SUM(D3595,D3592,D3589,D3586,D3583,D3580)</f>
        <v>3712698</v>
      </c>
      <c r="E3596" s="4"/>
    </row>
    <row r="3597" spans="1:5" x14ac:dyDescent="0.25">
      <c r="A3597" t="s">
        <v>21736</v>
      </c>
      <c r="B3597" t="s">
        <v>21737</v>
      </c>
      <c r="C3597" s="6">
        <v>1166578</v>
      </c>
      <c r="D3597" s="6">
        <v>1203924</v>
      </c>
    </row>
    <row r="3598" spans="1:5" x14ac:dyDescent="0.25">
      <c r="A3598" t="s">
        <v>21738</v>
      </c>
      <c r="B3598" t="s">
        <v>21739</v>
      </c>
      <c r="C3598" s="6">
        <v>660689</v>
      </c>
      <c r="D3598" s="6">
        <v>675348</v>
      </c>
    </row>
    <row r="3599" spans="1:5" s="3" customFormat="1" x14ac:dyDescent="0.25">
      <c r="A3599" s="3" t="s">
        <v>21759</v>
      </c>
      <c r="C3599" s="5">
        <f>SUM(C3597:C3598)</f>
        <v>1827267</v>
      </c>
      <c r="D3599" s="5">
        <f>SUM(D3597:D3598)</f>
        <v>1879272</v>
      </c>
      <c r="E3599" s="4"/>
    </row>
    <row r="3600" spans="1:5" s="3" customFormat="1" x14ac:dyDescent="0.25">
      <c r="A3600" s="3" t="s">
        <v>22066</v>
      </c>
      <c r="C3600" s="5">
        <f>SUM(C3599)</f>
        <v>1827267</v>
      </c>
      <c r="D3600" s="5">
        <f>SUM(D3599)</f>
        <v>1879272</v>
      </c>
      <c r="E3600" s="4"/>
    </row>
    <row r="3601" spans="1:5" s="3" customFormat="1" x14ac:dyDescent="0.25">
      <c r="A3601" s="3" t="s">
        <v>22067</v>
      </c>
      <c r="C3601" s="5">
        <f>SUM(C409)</f>
        <v>-81534675</v>
      </c>
      <c r="D3601" s="5">
        <f>SUM(D409)</f>
        <v>-73871146</v>
      </c>
      <c r="E3601" s="4"/>
    </row>
    <row r="3602" spans="1:5" s="3" customFormat="1" x14ac:dyDescent="0.25">
      <c r="A3602" s="3" t="s">
        <v>22068</v>
      </c>
      <c r="C3602" s="5">
        <f>SUM(C3600,C3596,C3577,C3404,C3388,C3375,C2990,C2970)</f>
        <v>81534675</v>
      </c>
      <c r="D3602" s="5">
        <f>SUM(D3600,D3596,D3577,D3404,D3388,D3375,D2990,D2970)</f>
        <v>73415649</v>
      </c>
      <c r="E3602" s="4"/>
    </row>
    <row r="3603" spans="1:5" s="3" customFormat="1" x14ac:dyDescent="0.25">
      <c r="A3603" s="3" t="s">
        <v>22069</v>
      </c>
      <c r="C3603" s="5">
        <f>SUM(C3601:C3602)</f>
        <v>0</v>
      </c>
      <c r="D3603" s="5">
        <f>SUM(D3601:D3602)</f>
        <v>-455497</v>
      </c>
      <c r="E3603" s="4"/>
    </row>
    <row r="3604" spans="1:5" s="3" customFormat="1" x14ac:dyDescent="0.25">
      <c r="C3604" s="5"/>
      <c r="D3604" s="5"/>
      <c r="E3604" s="4"/>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B6426-8EE4-4CE9-B7F2-65E69EF671CA}">
  <sheetPr>
    <pageSetUpPr fitToPage="1"/>
  </sheetPr>
  <dimension ref="A1:F3565"/>
  <sheetViews>
    <sheetView zoomScaleNormal="100" workbookViewId="0">
      <pane xSplit="1" ySplit="1" topLeftCell="B949" activePane="bottomRight" state="frozen"/>
      <selection pane="topRight" activeCell="B1" sqref="B1"/>
      <selection pane="bottomLeft" activeCell="A2" sqref="A2"/>
      <selection pane="bottomRight" activeCell="B939" sqref="B939"/>
    </sheetView>
  </sheetViews>
  <sheetFormatPr defaultRowHeight="15" x14ac:dyDescent="0.25"/>
  <cols>
    <col min="1" max="1" width="22" customWidth="1"/>
    <col min="2" max="2" width="61.28515625" bestFit="1" customWidth="1"/>
    <col min="3" max="3" width="16.5703125" style="6" bestFit="1" customWidth="1"/>
    <col min="4" max="4" width="16.28515625" style="6" bestFit="1" customWidth="1"/>
    <col min="5" max="5" width="79.7109375" style="2" customWidth="1"/>
  </cols>
  <sheetData>
    <row r="1" spans="1:5" ht="30" x14ac:dyDescent="0.25">
      <c r="A1" s="3" t="s">
        <v>0</v>
      </c>
      <c r="B1" s="3" t="s">
        <v>1</v>
      </c>
      <c r="C1" s="7" t="s">
        <v>21760</v>
      </c>
      <c r="D1" s="7" t="s">
        <v>21761</v>
      </c>
      <c r="E1" s="4" t="s">
        <v>5</v>
      </c>
    </row>
    <row r="2" spans="1:5" x14ac:dyDescent="0.25">
      <c r="A2" t="s">
        <v>14</v>
      </c>
      <c r="B2" t="s">
        <v>15</v>
      </c>
      <c r="C2" s="6">
        <v>-1211003</v>
      </c>
      <c r="D2" s="6">
        <v>-1392763</v>
      </c>
      <c r="E2" s="2" t="s">
        <v>16</v>
      </c>
    </row>
    <row r="3" spans="1:5" x14ac:dyDescent="0.25">
      <c r="A3" t="s">
        <v>17</v>
      </c>
      <c r="B3" t="s">
        <v>18</v>
      </c>
      <c r="C3" s="6">
        <v>-845531</v>
      </c>
      <c r="D3" s="6">
        <v>-988154</v>
      </c>
      <c r="E3" s="2" t="s">
        <v>16</v>
      </c>
    </row>
    <row r="4" spans="1:5" x14ac:dyDescent="0.25">
      <c r="A4" t="s">
        <v>19</v>
      </c>
      <c r="B4" t="s">
        <v>20</v>
      </c>
      <c r="C4" s="6">
        <v>-163199</v>
      </c>
      <c r="D4" s="6">
        <v>-174623</v>
      </c>
      <c r="E4" s="2" t="s">
        <v>21</v>
      </c>
    </row>
    <row r="5" spans="1:5" x14ac:dyDescent="0.25">
      <c r="A5" t="s">
        <v>22</v>
      </c>
      <c r="B5" t="s">
        <v>23</v>
      </c>
      <c r="C5" s="6">
        <v>-1664385</v>
      </c>
      <c r="D5" s="6">
        <v>-1990916</v>
      </c>
      <c r="E5" s="2" t="s">
        <v>24</v>
      </c>
    </row>
    <row r="6" spans="1:5" x14ac:dyDescent="0.25">
      <c r="A6" t="s">
        <v>25</v>
      </c>
      <c r="B6" t="s">
        <v>26</v>
      </c>
      <c r="C6" s="6">
        <v>-1075791</v>
      </c>
      <c r="D6" s="6">
        <v>-1497652</v>
      </c>
      <c r="E6" s="2" t="s">
        <v>24</v>
      </c>
    </row>
    <row r="7" spans="1:5" x14ac:dyDescent="0.25">
      <c r="A7" t="s">
        <v>27</v>
      </c>
      <c r="B7" t="s">
        <v>28</v>
      </c>
      <c r="C7" s="6">
        <v>-189969</v>
      </c>
      <c r="D7" s="6">
        <v>-207066</v>
      </c>
      <c r="E7" s="2" t="s">
        <v>29</v>
      </c>
    </row>
    <row r="8" spans="1:5" x14ac:dyDescent="0.25">
      <c r="A8" t="s">
        <v>30</v>
      </c>
      <c r="B8" t="s">
        <v>31</v>
      </c>
      <c r="C8" s="6">
        <v>-134046</v>
      </c>
      <c r="D8" s="6">
        <v>-165651</v>
      </c>
      <c r="E8" s="2" t="s">
        <v>32</v>
      </c>
    </row>
    <row r="9" spans="1:5" x14ac:dyDescent="0.25">
      <c r="A9" t="s">
        <v>33</v>
      </c>
      <c r="B9" t="s">
        <v>34</v>
      </c>
      <c r="C9" s="6">
        <v>-104788</v>
      </c>
      <c r="D9" s="6">
        <v>-121279</v>
      </c>
      <c r="E9" s="2" t="s">
        <v>32</v>
      </c>
    </row>
    <row r="10" spans="1:5" x14ac:dyDescent="0.25">
      <c r="A10" t="s">
        <v>35</v>
      </c>
      <c r="B10" t="s">
        <v>36</v>
      </c>
      <c r="C10" s="6">
        <v>-16604</v>
      </c>
      <c r="D10" s="6">
        <v>-17932</v>
      </c>
      <c r="E10" s="2" t="s">
        <v>37</v>
      </c>
    </row>
    <row r="11" spans="1:5" x14ac:dyDescent="0.25">
      <c r="A11" t="s">
        <v>38</v>
      </c>
      <c r="B11" t="s">
        <v>39</v>
      </c>
      <c r="C11" s="6">
        <v>-218829</v>
      </c>
      <c r="D11" s="6">
        <v>-332948</v>
      </c>
      <c r="E11" s="2" t="s">
        <v>24</v>
      </c>
    </row>
    <row r="12" spans="1:5" x14ac:dyDescent="0.25">
      <c r="A12" t="s">
        <v>40</v>
      </c>
      <c r="B12" t="s">
        <v>41</v>
      </c>
      <c r="C12" s="6">
        <v>-165965</v>
      </c>
      <c r="D12" s="6">
        <v>-258265</v>
      </c>
      <c r="E12" s="2" t="s">
        <v>24</v>
      </c>
    </row>
    <row r="13" spans="1:5" x14ac:dyDescent="0.25">
      <c r="A13" t="s">
        <v>42</v>
      </c>
      <c r="B13" t="s">
        <v>43</v>
      </c>
      <c r="C13" s="6">
        <v>-20276</v>
      </c>
      <c r="D13" s="6">
        <v>-22101</v>
      </c>
      <c r="E13" s="2" t="s">
        <v>29</v>
      </c>
    </row>
    <row r="14" spans="1:5" x14ac:dyDescent="0.25">
      <c r="A14" t="s">
        <v>46</v>
      </c>
      <c r="B14" t="s">
        <v>47</v>
      </c>
      <c r="C14" s="6">
        <v>-388082</v>
      </c>
      <c r="D14" s="6">
        <v>-400941</v>
      </c>
    </row>
    <row r="15" spans="1:5" x14ac:dyDescent="0.25">
      <c r="A15" t="s">
        <v>48</v>
      </c>
      <c r="B15" t="s">
        <v>49</v>
      </c>
      <c r="C15" s="6">
        <v>-224990</v>
      </c>
      <c r="D15" s="6">
        <v>-330870</v>
      </c>
    </row>
    <row r="16" spans="1:5" x14ac:dyDescent="0.25">
      <c r="A16" t="s">
        <v>50</v>
      </c>
      <c r="B16" t="s">
        <v>51</v>
      </c>
      <c r="C16" s="6">
        <v>-95076</v>
      </c>
      <c r="D16" s="6">
        <v>-95076</v>
      </c>
    </row>
    <row r="17" spans="1:5" x14ac:dyDescent="0.25">
      <c r="A17" t="s">
        <v>52</v>
      </c>
      <c r="B17" t="s">
        <v>53</v>
      </c>
      <c r="C17" s="6">
        <v>-100000</v>
      </c>
      <c r="D17" s="6">
        <v>-80000</v>
      </c>
      <c r="E17" s="2" t="s">
        <v>22108</v>
      </c>
    </row>
    <row r="18" spans="1:5" x14ac:dyDescent="0.25">
      <c r="A18" t="s">
        <v>54</v>
      </c>
      <c r="B18" t="s">
        <v>55</v>
      </c>
      <c r="C18" s="6">
        <v>-50000</v>
      </c>
      <c r="D18" s="6">
        <v>-70000</v>
      </c>
    </row>
    <row r="19" spans="1:5" x14ac:dyDescent="0.25">
      <c r="A19" t="s">
        <v>56</v>
      </c>
      <c r="B19" t="s">
        <v>57</v>
      </c>
      <c r="C19" s="6">
        <v>-70000</v>
      </c>
      <c r="D19" s="6">
        <v>-70000</v>
      </c>
    </row>
    <row r="20" spans="1:5" x14ac:dyDescent="0.25">
      <c r="A20" t="s">
        <v>58</v>
      </c>
      <c r="B20" t="s">
        <v>59</v>
      </c>
      <c r="C20" s="6">
        <v>-80000</v>
      </c>
      <c r="D20" s="6">
        <v>-80000</v>
      </c>
    </row>
    <row r="21" spans="1:5" x14ac:dyDescent="0.25">
      <c r="A21" t="s">
        <v>60</v>
      </c>
      <c r="B21" t="s">
        <v>61</v>
      </c>
      <c r="C21" s="6">
        <v>-2500</v>
      </c>
      <c r="D21" s="6">
        <v>-2500</v>
      </c>
    </row>
    <row r="22" spans="1:5" x14ac:dyDescent="0.25">
      <c r="A22" t="s">
        <v>62</v>
      </c>
      <c r="B22" t="s">
        <v>63</v>
      </c>
      <c r="C22" s="6">
        <v>-2800</v>
      </c>
      <c r="D22" s="6">
        <v>-2800</v>
      </c>
    </row>
    <row r="23" spans="1:5" x14ac:dyDescent="0.25">
      <c r="A23" t="s">
        <v>64</v>
      </c>
      <c r="B23" t="s">
        <v>65</v>
      </c>
      <c r="C23" s="6">
        <v>-2800</v>
      </c>
      <c r="D23" s="6">
        <v>-2800</v>
      </c>
    </row>
    <row r="24" spans="1:5" x14ac:dyDescent="0.25">
      <c r="A24" t="s">
        <v>66</v>
      </c>
      <c r="B24" t="s">
        <v>67</v>
      </c>
      <c r="C24" s="6">
        <v>-4000</v>
      </c>
      <c r="D24" s="6">
        <v>-4000</v>
      </c>
    </row>
    <row r="25" spans="1:5" x14ac:dyDescent="0.25">
      <c r="A25" t="s">
        <v>68</v>
      </c>
      <c r="B25" t="s">
        <v>69</v>
      </c>
      <c r="C25" s="6">
        <v>727500</v>
      </c>
      <c r="D25" s="6">
        <v>727500</v>
      </c>
    </row>
    <row r="26" spans="1:5" x14ac:dyDescent="0.25">
      <c r="A26" t="s">
        <v>70</v>
      </c>
      <c r="B26" t="s">
        <v>71</v>
      </c>
      <c r="C26" s="6">
        <v>-103242</v>
      </c>
      <c r="D26" s="6">
        <v>-108621</v>
      </c>
    </row>
    <row r="27" spans="1:5" x14ac:dyDescent="0.25">
      <c r="A27" t="s">
        <v>72</v>
      </c>
      <c r="B27" t="s">
        <v>73</v>
      </c>
      <c r="C27" s="6">
        <v>-70244</v>
      </c>
      <c r="D27" s="6">
        <v>-80938</v>
      </c>
    </row>
    <row r="28" spans="1:5" x14ac:dyDescent="0.25">
      <c r="A28" t="s">
        <v>74</v>
      </c>
      <c r="B28" t="s">
        <v>75</v>
      </c>
      <c r="C28" s="6">
        <v>-14262</v>
      </c>
      <c r="D28" s="6">
        <v>-14262</v>
      </c>
    </row>
    <row r="29" spans="1:5" x14ac:dyDescent="0.25">
      <c r="A29" t="s">
        <v>76</v>
      </c>
      <c r="B29" t="s">
        <v>77</v>
      </c>
      <c r="C29" s="6">
        <v>-835934</v>
      </c>
      <c r="D29" s="6">
        <v>-1146789</v>
      </c>
    </row>
    <row r="30" spans="1:5" x14ac:dyDescent="0.25">
      <c r="A30" t="s">
        <v>78</v>
      </c>
      <c r="B30" t="s">
        <v>79</v>
      </c>
      <c r="C30" s="6">
        <v>-132611</v>
      </c>
      <c r="D30" s="6">
        <v>-131642</v>
      </c>
      <c r="E30" s="2" t="s">
        <v>80</v>
      </c>
    </row>
    <row r="31" spans="1:5" x14ac:dyDescent="0.25">
      <c r="A31" t="s">
        <v>81</v>
      </c>
      <c r="B31" t="s">
        <v>82</v>
      </c>
      <c r="C31" s="6">
        <v>-63602</v>
      </c>
      <c r="D31" s="6">
        <v>-63602</v>
      </c>
      <c r="E31" s="2" t="s">
        <v>80</v>
      </c>
    </row>
    <row r="32" spans="1:5" x14ac:dyDescent="0.25">
      <c r="A32" t="s">
        <v>83</v>
      </c>
      <c r="B32" t="s">
        <v>84</v>
      </c>
      <c r="C32" s="6">
        <v>750000</v>
      </c>
      <c r="D32" s="6">
        <v>300000</v>
      </c>
    </row>
    <row r="33" spans="1:5" x14ac:dyDescent="0.25">
      <c r="A33" t="s">
        <v>85</v>
      </c>
      <c r="B33" t="s">
        <v>86</v>
      </c>
      <c r="C33" s="6">
        <v>0</v>
      </c>
      <c r="D33" s="6">
        <v>55000</v>
      </c>
    </row>
    <row r="34" spans="1:5" x14ac:dyDescent="0.25">
      <c r="A34" t="s">
        <v>87</v>
      </c>
      <c r="B34" t="s">
        <v>88</v>
      </c>
      <c r="C34" s="6">
        <v>0</v>
      </c>
      <c r="D34" s="6">
        <v>30000</v>
      </c>
    </row>
    <row r="35" spans="1:5" x14ac:dyDescent="0.25">
      <c r="A35" t="s">
        <v>89</v>
      </c>
      <c r="B35" t="s">
        <v>90</v>
      </c>
      <c r="C35" s="6">
        <v>0</v>
      </c>
      <c r="D35" s="6">
        <v>125000</v>
      </c>
    </row>
    <row r="36" spans="1:5" x14ac:dyDescent="0.25">
      <c r="A36" t="s">
        <v>91</v>
      </c>
      <c r="B36" t="s">
        <v>92</v>
      </c>
      <c r="C36" s="6">
        <v>0</v>
      </c>
      <c r="D36" s="6">
        <v>175000</v>
      </c>
    </row>
    <row r="37" spans="1:5" x14ac:dyDescent="0.25">
      <c r="A37" t="s">
        <v>93</v>
      </c>
      <c r="B37" t="s">
        <v>94</v>
      </c>
      <c r="C37" s="6">
        <v>0</v>
      </c>
      <c r="D37" s="6">
        <v>3500</v>
      </c>
    </row>
    <row r="38" spans="1:5" x14ac:dyDescent="0.25">
      <c r="A38" t="s">
        <v>95</v>
      </c>
      <c r="B38" t="s">
        <v>96</v>
      </c>
      <c r="C38" s="6">
        <v>0</v>
      </c>
      <c r="D38" s="6">
        <v>3500</v>
      </c>
    </row>
    <row r="39" spans="1:5" x14ac:dyDescent="0.25">
      <c r="A39" t="s">
        <v>97</v>
      </c>
      <c r="B39" t="s">
        <v>98</v>
      </c>
      <c r="C39" s="6">
        <v>0</v>
      </c>
      <c r="D39" s="6">
        <v>3000</v>
      </c>
    </row>
    <row r="40" spans="1:5" x14ac:dyDescent="0.25">
      <c r="A40" t="s">
        <v>99</v>
      </c>
      <c r="B40" t="s">
        <v>100</v>
      </c>
      <c r="C40" s="6">
        <v>0</v>
      </c>
      <c r="D40" s="6">
        <v>5000</v>
      </c>
    </row>
    <row r="41" spans="1:5" x14ac:dyDescent="0.25">
      <c r="A41" t="s">
        <v>101</v>
      </c>
      <c r="B41" t="s">
        <v>102</v>
      </c>
      <c r="C41" s="6">
        <v>0</v>
      </c>
      <c r="D41" s="6">
        <v>25000</v>
      </c>
    </row>
    <row r="42" spans="1:5" x14ac:dyDescent="0.25">
      <c r="A42" t="s">
        <v>103</v>
      </c>
      <c r="B42" t="s">
        <v>104</v>
      </c>
      <c r="C42" s="6">
        <v>0</v>
      </c>
      <c r="D42" s="6">
        <v>12500</v>
      </c>
    </row>
    <row r="43" spans="1:5" x14ac:dyDescent="0.25">
      <c r="A43" t="s">
        <v>105</v>
      </c>
      <c r="B43" t="s">
        <v>106</v>
      </c>
      <c r="C43" s="6">
        <v>0</v>
      </c>
      <c r="D43" s="6">
        <v>1000</v>
      </c>
    </row>
    <row r="44" spans="1:5" x14ac:dyDescent="0.25">
      <c r="A44" t="s">
        <v>107</v>
      </c>
      <c r="B44" t="s">
        <v>108</v>
      </c>
      <c r="C44" s="6">
        <v>0</v>
      </c>
      <c r="D44" s="6">
        <v>125000</v>
      </c>
    </row>
    <row r="45" spans="1:5" x14ac:dyDescent="0.25">
      <c r="A45" t="s">
        <v>109</v>
      </c>
      <c r="B45" t="s">
        <v>110</v>
      </c>
      <c r="C45" s="6">
        <v>50000</v>
      </c>
      <c r="D45" s="6">
        <v>25000</v>
      </c>
    </row>
    <row r="46" spans="1:5" x14ac:dyDescent="0.25">
      <c r="A46" t="s">
        <v>111</v>
      </c>
      <c r="B46" t="s">
        <v>112</v>
      </c>
      <c r="C46" s="6">
        <v>-7500</v>
      </c>
      <c r="D46" s="6">
        <v>-25000</v>
      </c>
      <c r="E46" s="2" t="s">
        <v>22108</v>
      </c>
    </row>
    <row r="47" spans="1:5" x14ac:dyDescent="0.25">
      <c r="A47" t="s">
        <v>113</v>
      </c>
      <c r="B47" t="s">
        <v>11</v>
      </c>
      <c r="C47" s="6">
        <v>-300000</v>
      </c>
      <c r="D47" s="6">
        <v>-450000</v>
      </c>
    </row>
    <row r="48" spans="1:5" x14ac:dyDescent="0.25">
      <c r="A48" t="s">
        <v>114</v>
      </c>
      <c r="B48" t="s">
        <v>115</v>
      </c>
      <c r="C48" s="6">
        <v>-2500</v>
      </c>
      <c r="D48" s="6">
        <v>-2500</v>
      </c>
    </row>
    <row r="49" spans="1:5" x14ac:dyDescent="0.25">
      <c r="A49" t="s">
        <v>116</v>
      </c>
      <c r="B49" t="s">
        <v>117</v>
      </c>
      <c r="C49" s="6">
        <v>-8925333</v>
      </c>
      <c r="D49" s="6">
        <v>-8925333</v>
      </c>
    </row>
    <row r="50" spans="1:5" x14ac:dyDescent="0.25">
      <c r="A50" t="s">
        <v>120</v>
      </c>
      <c r="B50" t="s">
        <v>121</v>
      </c>
      <c r="C50" s="6">
        <v>-19864125</v>
      </c>
      <c r="D50" s="6">
        <v>-20864125</v>
      </c>
    </row>
    <row r="51" spans="1:5" x14ac:dyDescent="0.25">
      <c r="A51" t="s">
        <v>124</v>
      </c>
      <c r="B51" t="s">
        <v>125</v>
      </c>
      <c r="C51" s="6">
        <v>-458292</v>
      </c>
      <c r="D51" s="6">
        <v>-25000</v>
      </c>
    </row>
    <row r="52" spans="1:5" x14ac:dyDescent="0.25">
      <c r="A52" t="s">
        <v>126</v>
      </c>
      <c r="B52" t="s">
        <v>127</v>
      </c>
      <c r="C52" s="6">
        <v>-125000</v>
      </c>
      <c r="D52" s="6">
        <v>-100000</v>
      </c>
    </row>
    <row r="53" spans="1:5" x14ac:dyDescent="0.25">
      <c r="A53" t="s">
        <v>128</v>
      </c>
      <c r="B53" t="s">
        <v>129</v>
      </c>
      <c r="C53" s="6">
        <v>-15000</v>
      </c>
      <c r="D53" s="6">
        <v>-25000</v>
      </c>
    </row>
    <row r="54" spans="1:5" x14ac:dyDescent="0.25">
      <c r="A54" t="s">
        <v>136</v>
      </c>
      <c r="B54" t="s">
        <v>137</v>
      </c>
      <c r="C54" s="6">
        <v>-1025784</v>
      </c>
      <c r="D54" s="6">
        <v>0</v>
      </c>
    </row>
    <row r="55" spans="1:5" x14ac:dyDescent="0.25">
      <c r="A55" t="s">
        <v>140</v>
      </c>
      <c r="B55" t="s">
        <v>141</v>
      </c>
      <c r="C55" s="6">
        <v>-73371</v>
      </c>
      <c r="D55" s="6">
        <v>-73371</v>
      </c>
      <c r="E55" s="2" t="s">
        <v>142</v>
      </c>
    </row>
    <row r="56" spans="1:5" s="3" customFormat="1" x14ac:dyDescent="0.25">
      <c r="A56" s="3" t="s">
        <v>21759</v>
      </c>
      <c r="C56" s="5">
        <f>SUM(C2:C55)</f>
        <v>-37319934</v>
      </c>
      <c r="D56" s="5">
        <f>SUM(D2:D55)</f>
        <v>-38728520</v>
      </c>
      <c r="E56" s="4"/>
    </row>
    <row r="57" spans="1:5" x14ac:dyDescent="0.25">
      <c r="A57" t="s">
        <v>145</v>
      </c>
      <c r="B57" t="s">
        <v>15</v>
      </c>
      <c r="C57" s="6">
        <v>-34236</v>
      </c>
      <c r="D57" s="6">
        <v>-37830</v>
      </c>
      <c r="E57" s="2" t="s">
        <v>16</v>
      </c>
    </row>
    <row r="58" spans="1:5" x14ac:dyDescent="0.25">
      <c r="A58" t="s">
        <v>146</v>
      </c>
      <c r="B58" t="s">
        <v>18</v>
      </c>
      <c r="C58" s="6">
        <v>-16305</v>
      </c>
      <c r="D58" s="6">
        <v>-26521</v>
      </c>
      <c r="E58" s="2" t="s">
        <v>16</v>
      </c>
    </row>
    <row r="59" spans="1:5" x14ac:dyDescent="0.25">
      <c r="A59" t="s">
        <v>147</v>
      </c>
      <c r="B59" t="s">
        <v>20</v>
      </c>
      <c r="C59" s="6">
        <v>-13585</v>
      </c>
      <c r="D59" s="6">
        <v>-14536</v>
      </c>
      <c r="E59" s="2" t="s">
        <v>21</v>
      </c>
    </row>
    <row r="60" spans="1:5" ht="30" x14ac:dyDescent="0.25">
      <c r="A60" t="s">
        <v>148</v>
      </c>
      <c r="B60" t="s">
        <v>23</v>
      </c>
      <c r="C60" s="6">
        <v>-121203</v>
      </c>
      <c r="D60" s="6">
        <v>-124394</v>
      </c>
      <c r="E60" s="2" t="s">
        <v>149</v>
      </c>
    </row>
    <row r="61" spans="1:5" x14ac:dyDescent="0.25">
      <c r="A61" t="s">
        <v>150</v>
      </c>
      <c r="B61" t="s">
        <v>26</v>
      </c>
      <c r="C61" s="6">
        <v>-41132</v>
      </c>
      <c r="D61" s="6">
        <v>-104435</v>
      </c>
      <c r="E61" s="2" t="s">
        <v>24</v>
      </c>
    </row>
    <row r="62" spans="1:5" x14ac:dyDescent="0.25">
      <c r="A62" t="s">
        <v>151</v>
      </c>
      <c r="B62" t="s">
        <v>28</v>
      </c>
      <c r="C62" s="6">
        <v>-32146</v>
      </c>
      <c r="D62" s="6">
        <v>-35039</v>
      </c>
      <c r="E62" s="2" t="s">
        <v>29</v>
      </c>
    </row>
    <row r="63" spans="1:5" x14ac:dyDescent="0.25">
      <c r="A63" t="s">
        <v>152</v>
      </c>
      <c r="B63" t="s">
        <v>31</v>
      </c>
      <c r="C63" s="6">
        <v>-373014</v>
      </c>
      <c r="D63" s="6">
        <v>-402655</v>
      </c>
      <c r="E63" s="2" t="s">
        <v>32</v>
      </c>
    </row>
    <row r="64" spans="1:5" x14ac:dyDescent="0.25">
      <c r="A64" t="s">
        <v>153</v>
      </c>
      <c r="B64" t="s">
        <v>34</v>
      </c>
      <c r="C64" s="6">
        <v>-279344</v>
      </c>
      <c r="D64" s="6">
        <v>-336186</v>
      </c>
      <c r="E64" s="2" t="s">
        <v>32</v>
      </c>
    </row>
    <row r="65" spans="1:5" x14ac:dyDescent="0.25">
      <c r="A65" t="s">
        <v>154</v>
      </c>
      <c r="B65" t="s">
        <v>36</v>
      </c>
      <c r="C65" s="6">
        <v>-88640</v>
      </c>
      <c r="D65" s="6">
        <v>-95731</v>
      </c>
      <c r="E65" s="2" t="s">
        <v>37</v>
      </c>
    </row>
    <row r="66" spans="1:5" x14ac:dyDescent="0.25">
      <c r="A66" t="s">
        <v>155</v>
      </c>
      <c r="B66" t="s">
        <v>39</v>
      </c>
      <c r="C66" s="6">
        <v>-13740</v>
      </c>
      <c r="D66" s="6">
        <v>-12034</v>
      </c>
      <c r="E66" s="2" t="s">
        <v>24</v>
      </c>
    </row>
    <row r="67" spans="1:5" x14ac:dyDescent="0.25">
      <c r="A67" t="s">
        <v>156</v>
      </c>
      <c r="B67" t="s">
        <v>41</v>
      </c>
      <c r="C67" s="6">
        <v>-4316</v>
      </c>
      <c r="D67" s="6">
        <v>-7063</v>
      </c>
      <c r="E67" s="2" t="s">
        <v>24</v>
      </c>
    </row>
    <row r="68" spans="1:5" x14ac:dyDescent="0.25">
      <c r="A68" t="s">
        <v>157</v>
      </c>
      <c r="B68" t="s">
        <v>43</v>
      </c>
      <c r="C68" s="6">
        <v>-2734</v>
      </c>
      <c r="D68" s="6">
        <v>-2980</v>
      </c>
      <c r="E68" s="2" t="s">
        <v>158</v>
      </c>
    </row>
    <row r="69" spans="1:5" x14ac:dyDescent="0.25">
      <c r="A69" t="s">
        <v>159</v>
      </c>
      <c r="B69" t="s">
        <v>47</v>
      </c>
      <c r="C69" s="6">
        <v>-74072</v>
      </c>
      <c r="D69" s="6">
        <v>-90000</v>
      </c>
    </row>
    <row r="70" spans="1:5" x14ac:dyDescent="0.25">
      <c r="A70" t="s">
        <v>160</v>
      </c>
      <c r="B70" t="s">
        <v>49</v>
      </c>
      <c r="C70" s="6">
        <v>-21440</v>
      </c>
      <c r="D70" s="6">
        <v>-60000</v>
      </c>
    </row>
    <row r="71" spans="1:5" x14ac:dyDescent="0.25">
      <c r="A71" t="s">
        <v>161</v>
      </c>
      <c r="B71" t="s">
        <v>51</v>
      </c>
      <c r="C71" s="6">
        <v>-30080</v>
      </c>
      <c r="D71" s="6">
        <v>-30000</v>
      </c>
    </row>
    <row r="72" spans="1:5" x14ac:dyDescent="0.25">
      <c r="A72" t="s">
        <v>162</v>
      </c>
      <c r="B72" t="s">
        <v>53</v>
      </c>
      <c r="C72" s="6">
        <v>-70000</v>
      </c>
      <c r="D72" s="6">
        <v>-70000</v>
      </c>
      <c r="E72" s="2" t="s">
        <v>163</v>
      </c>
    </row>
    <row r="73" spans="1:5" x14ac:dyDescent="0.25">
      <c r="A73" t="s">
        <v>164</v>
      </c>
      <c r="B73" t="s">
        <v>55</v>
      </c>
      <c r="C73" s="6">
        <v>-20000</v>
      </c>
      <c r="D73" s="6">
        <v>-20000</v>
      </c>
      <c r="E73" s="2" t="s">
        <v>163</v>
      </c>
    </row>
    <row r="74" spans="1:5" x14ac:dyDescent="0.25">
      <c r="A74" t="s">
        <v>165</v>
      </c>
      <c r="B74" t="s">
        <v>57</v>
      </c>
      <c r="C74" s="6">
        <v>-30000</v>
      </c>
      <c r="D74" s="6">
        <v>-30000</v>
      </c>
      <c r="E74" s="2" t="s">
        <v>163</v>
      </c>
    </row>
    <row r="75" spans="1:5" x14ac:dyDescent="0.25">
      <c r="A75" t="s">
        <v>166</v>
      </c>
      <c r="B75" t="s">
        <v>59</v>
      </c>
      <c r="C75" s="6">
        <v>-20000</v>
      </c>
      <c r="D75" s="6">
        <v>-20000</v>
      </c>
      <c r="E75" s="2" t="s">
        <v>163</v>
      </c>
    </row>
    <row r="76" spans="1:5" x14ac:dyDescent="0.25">
      <c r="A76" t="s">
        <v>167</v>
      </c>
      <c r="B76" t="s">
        <v>61</v>
      </c>
      <c r="C76" s="6">
        <v>-200</v>
      </c>
      <c r="D76" s="6">
        <v>-200</v>
      </c>
      <c r="E76" s="2" t="s">
        <v>163</v>
      </c>
    </row>
    <row r="77" spans="1:5" x14ac:dyDescent="0.25">
      <c r="A77" t="s">
        <v>168</v>
      </c>
      <c r="B77" t="s">
        <v>63</v>
      </c>
      <c r="C77" s="6">
        <v>-500</v>
      </c>
      <c r="D77" s="6">
        <v>-500</v>
      </c>
      <c r="E77" s="2" t="s">
        <v>163</v>
      </c>
    </row>
    <row r="78" spans="1:5" x14ac:dyDescent="0.25">
      <c r="A78" t="s">
        <v>169</v>
      </c>
      <c r="B78" t="s">
        <v>65</v>
      </c>
      <c r="C78" s="6">
        <v>-500</v>
      </c>
      <c r="D78" s="6">
        <v>-500</v>
      </c>
      <c r="E78" s="2" t="s">
        <v>163</v>
      </c>
    </row>
    <row r="79" spans="1:5" x14ac:dyDescent="0.25">
      <c r="A79" t="s">
        <v>170</v>
      </c>
      <c r="B79" t="s">
        <v>67</v>
      </c>
      <c r="C79" s="6">
        <v>-500</v>
      </c>
      <c r="D79" s="6">
        <v>-500</v>
      </c>
      <c r="E79" s="2" t="s">
        <v>163</v>
      </c>
    </row>
    <row r="80" spans="1:5" x14ac:dyDescent="0.25">
      <c r="A80" t="s">
        <v>171</v>
      </c>
      <c r="B80" t="s">
        <v>69</v>
      </c>
      <c r="C80" s="6">
        <v>87500</v>
      </c>
      <c r="D80" s="6">
        <v>87500</v>
      </c>
    </row>
    <row r="81" spans="1:5" x14ac:dyDescent="0.25">
      <c r="A81" t="s">
        <v>172</v>
      </c>
      <c r="B81" t="s">
        <v>71</v>
      </c>
      <c r="C81" s="6">
        <v>-18025</v>
      </c>
      <c r="D81" s="6">
        <v>-16233</v>
      </c>
    </row>
    <row r="82" spans="1:5" x14ac:dyDescent="0.25">
      <c r="A82" t="s">
        <v>173</v>
      </c>
      <c r="B82" t="s">
        <v>73</v>
      </c>
      <c r="C82" s="6">
        <v>-10414</v>
      </c>
      <c r="D82" s="6">
        <v>-12670</v>
      </c>
    </row>
    <row r="83" spans="1:5" x14ac:dyDescent="0.25">
      <c r="A83" t="s">
        <v>174</v>
      </c>
      <c r="B83" t="s">
        <v>75</v>
      </c>
      <c r="C83" s="6">
        <v>-4047</v>
      </c>
      <c r="D83" s="6">
        <v>-4047</v>
      </c>
    </row>
    <row r="84" spans="1:5" x14ac:dyDescent="0.25">
      <c r="A84" t="s">
        <v>175</v>
      </c>
      <c r="B84" t="s">
        <v>77</v>
      </c>
      <c r="C84" s="6">
        <v>-92584</v>
      </c>
      <c r="D84" s="6">
        <v>-30000</v>
      </c>
      <c r="E84" s="2" t="s">
        <v>176</v>
      </c>
    </row>
    <row r="85" spans="1:5" x14ac:dyDescent="0.25">
      <c r="A85" t="s">
        <v>177</v>
      </c>
      <c r="B85" t="s">
        <v>79</v>
      </c>
      <c r="C85" s="6">
        <v>-28855</v>
      </c>
      <c r="D85" s="6">
        <v>-28855</v>
      </c>
      <c r="E85" s="2" t="s">
        <v>178</v>
      </c>
    </row>
    <row r="86" spans="1:5" x14ac:dyDescent="0.25">
      <c r="A86" t="s">
        <v>179</v>
      </c>
      <c r="B86" t="s">
        <v>82</v>
      </c>
      <c r="C86" s="6">
        <v>-8571</v>
      </c>
      <c r="D86" s="6">
        <v>-8571</v>
      </c>
    </row>
    <row r="87" spans="1:5" x14ac:dyDescent="0.25">
      <c r="A87" t="s">
        <v>180</v>
      </c>
      <c r="B87" t="s">
        <v>84</v>
      </c>
      <c r="C87" s="6">
        <v>55000</v>
      </c>
      <c r="D87" s="6">
        <v>25000</v>
      </c>
    </row>
    <row r="88" spans="1:5" x14ac:dyDescent="0.25">
      <c r="A88" t="s">
        <v>182</v>
      </c>
      <c r="B88" t="s">
        <v>110</v>
      </c>
      <c r="C88" s="6">
        <v>2500</v>
      </c>
      <c r="D88" s="6">
        <v>2500</v>
      </c>
    </row>
    <row r="89" spans="1:5" x14ac:dyDescent="0.25">
      <c r="A89" t="s">
        <v>183</v>
      </c>
      <c r="B89" t="s">
        <v>184</v>
      </c>
      <c r="C89" s="6">
        <v>-3514000</v>
      </c>
      <c r="D89" s="6">
        <v>-3514000</v>
      </c>
    </row>
    <row r="90" spans="1:5" x14ac:dyDescent="0.25">
      <c r="A90" t="s">
        <v>185</v>
      </c>
      <c r="B90" t="s">
        <v>112</v>
      </c>
      <c r="C90" s="6">
        <v>-18000</v>
      </c>
      <c r="D90" s="6">
        <v>-18000</v>
      </c>
    </row>
    <row r="91" spans="1:5" x14ac:dyDescent="0.25">
      <c r="A91" t="s">
        <v>186</v>
      </c>
      <c r="B91" t="s">
        <v>11</v>
      </c>
      <c r="C91" s="6">
        <v>-12500</v>
      </c>
      <c r="D91" s="6">
        <v>-12500</v>
      </c>
    </row>
    <row r="92" spans="1:5" x14ac:dyDescent="0.25">
      <c r="A92" t="s">
        <v>190</v>
      </c>
      <c r="B92" t="s">
        <v>137</v>
      </c>
      <c r="C92" s="6">
        <v>-39150</v>
      </c>
      <c r="D92" s="6">
        <v>0</v>
      </c>
    </row>
    <row r="93" spans="1:5" s="3" customFormat="1" x14ac:dyDescent="0.25">
      <c r="A93" s="3" t="s">
        <v>21759</v>
      </c>
      <c r="C93" s="5">
        <f>SUM(C57:C92)</f>
        <v>-4888833</v>
      </c>
      <c r="D93" s="5">
        <f>SUM(D57:D92)</f>
        <v>-5050980</v>
      </c>
      <c r="E93" s="4"/>
    </row>
    <row r="94" spans="1:5" x14ac:dyDescent="0.25">
      <c r="A94" t="s">
        <v>191</v>
      </c>
      <c r="B94" t="s">
        <v>15</v>
      </c>
      <c r="C94" s="6">
        <v>-25920</v>
      </c>
      <c r="D94" s="6">
        <v>0</v>
      </c>
      <c r="E94" s="2" t="s">
        <v>192</v>
      </c>
    </row>
    <row r="95" spans="1:5" x14ac:dyDescent="0.25">
      <c r="A95" t="s">
        <v>193</v>
      </c>
      <c r="B95" t="s">
        <v>18</v>
      </c>
      <c r="C95" s="6">
        <v>-22363</v>
      </c>
      <c r="D95" s="6">
        <v>0</v>
      </c>
    </row>
    <row r="96" spans="1:5" x14ac:dyDescent="0.25">
      <c r="A96" t="s">
        <v>194</v>
      </c>
      <c r="B96" t="s">
        <v>20</v>
      </c>
      <c r="C96" s="6">
        <v>-26942</v>
      </c>
      <c r="D96" s="6">
        <v>0</v>
      </c>
    </row>
    <row r="97" spans="1:5" x14ac:dyDescent="0.25">
      <c r="A97" t="s">
        <v>195</v>
      </c>
      <c r="B97" t="s">
        <v>23</v>
      </c>
      <c r="C97" s="6">
        <v>-53052</v>
      </c>
      <c r="D97" s="6">
        <v>0</v>
      </c>
    </row>
    <row r="98" spans="1:5" x14ac:dyDescent="0.25">
      <c r="A98" t="s">
        <v>196</v>
      </c>
      <c r="B98" t="s">
        <v>26</v>
      </c>
      <c r="C98" s="6">
        <v>-41999</v>
      </c>
      <c r="D98" s="6">
        <v>0</v>
      </c>
    </row>
    <row r="99" spans="1:5" x14ac:dyDescent="0.25">
      <c r="A99" t="s">
        <v>197</v>
      </c>
      <c r="B99" t="s">
        <v>28</v>
      </c>
      <c r="C99" s="6">
        <v>-28107</v>
      </c>
      <c r="D99" s="6">
        <v>0</v>
      </c>
    </row>
    <row r="100" spans="1:5" x14ac:dyDescent="0.25">
      <c r="A100" t="s">
        <v>198</v>
      </c>
      <c r="B100" t="s">
        <v>31</v>
      </c>
      <c r="C100" s="6">
        <v>-2827</v>
      </c>
      <c r="D100" s="6">
        <v>0</v>
      </c>
    </row>
    <row r="101" spans="1:5" x14ac:dyDescent="0.25">
      <c r="A101" t="s">
        <v>201</v>
      </c>
      <c r="B101" t="s">
        <v>39</v>
      </c>
      <c r="C101" s="6">
        <v>-5696</v>
      </c>
      <c r="D101" s="6">
        <v>0</v>
      </c>
    </row>
    <row r="102" spans="1:5" x14ac:dyDescent="0.25">
      <c r="A102" t="s">
        <v>202</v>
      </c>
      <c r="B102" t="s">
        <v>41</v>
      </c>
      <c r="C102" s="6">
        <v>-4557</v>
      </c>
      <c r="D102" s="6">
        <v>0</v>
      </c>
    </row>
    <row r="103" spans="1:5" x14ac:dyDescent="0.25">
      <c r="A103" t="s">
        <v>203</v>
      </c>
      <c r="B103" t="s">
        <v>43</v>
      </c>
      <c r="C103" s="6">
        <v>-2506</v>
      </c>
      <c r="D103" s="6">
        <v>0</v>
      </c>
    </row>
    <row r="104" spans="1:5" x14ac:dyDescent="0.25">
      <c r="A104" t="s">
        <v>216</v>
      </c>
      <c r="B104" t="s">
        <v>71</v>
      </c>
      <c r="C104" s="6">
        <v>-2568</v>
      </c>
      <c r="D104" s="6">
        <v>0</v>
      </c>
    </row>
    <row r="105" spans="1:5" x14ac:dyDescent="0.25">
      <c r="A105" t="s">
        <v>217</v>
      </c>
      <c r="B105" t="s">
        <v>73</v>
      </c>
      <c r="C105" s="6">
        <v>-2916</v>
      </c>
      <c r="D105" s="6">
        <v>0</v>
      </c>
    </row>
    <row r="106" spans="1:5" x14ac:dyDescent="0.25">
      <c r="A106" t="s">
        <v>218</v>
      </c>
      <c r="B106" t="s">
        <v>75</v>
      </c>
      <c r="C106" s="6">
        <v>-440</v>
      </c>
      <c r="D106" s="6">
        <v>0</v>
      </c>
    </row>
    <row r="107" spans="1:5" x14ac:dyDescent="0.25">
      <c r="A107" t="s">
        <v>219</v>
      </c>
      <c r="B107" t="s">
        <v>77</v>
      </c>
      <c r="C107" s="6">
        <v>-140</v>
      </c>
      <c r="D107" s="6">
        <v>0</v>
      </c>
    </row>
    <row r="108" spans="1:5" x14ac:dyDescent="0.25">
      <c r="A108" t="s">
        <v>220</v>
      </c>
      <c r="B108" t="s">
        <v>79</v>
      </c>
      <c r="C108" s="6">
        <v>-10400</v>
      </c>
      <c r="D108" s="6">
        <v>0</v>
      </c>
    </row>
    <row r="109" spans="1:5" x14ac:dyDescent="0.25">
      <c r="A109" t="s">
        <v>225</v>
      </c>
      <c r="B109" t="s">
        <v>112</v>
      </c>
      <c r="C109" s="6">
        <v>-25000</v>
      </c>
      <c r="D109" s="6">
        <v>0</v>
      </c>
    </row>
    <row r="110" spans="1:5" s="3" customFormat="1" x14ac:dyDescent="0.25">
      <c r="A110" s="3" t="s">
        <v>21759</v>
      </c>
      <c r="C110" s="5">
        <f>SUM(C94:C109)</f>
        <v>-255433</v>
      </c>
      <c r="D110" s="5">
        <f>SUM(D94:D109)</f>
        <v>0</v>
      </c>
      <c r="E110" s="4"/>
    </row>
    <row r="111" spans="1:5" ht="30" x14ac:dyDescent="0.25">
      <c r="A111" t="s">
        <v>236</v>
      </c>
      <c r="B111" t="s">
        <v>15</v>
      </c>
      <c r="C111" s="6">
        <v>-6200</v>
      </c>
      <c r="D111" s="6">
        <v>-2280</v>
      </c>
      <c r="E111" s="2" t="s">
        <v>237</v>
      </c>
    </row>
    <row r="112" spans="1:5" x14ac:dyDescent="0.25">
      <c r="A112" t="s">
        <v>238</v>
      </c>
      <c r="B112" t="s">
        <v>18</v>
      </c>
      <c r="C112" s="6">
        <v>-4574</v>
      </c>
      <c r="D112" s="6">
        <v>-327</v>
      </c>
      <c r="E112" s="2" t="s">
        <v>16</v>
      </c>
    </row>
    <row r="113" spans="1:5" x14ac:dyDescent="0.25">
      <c r="A113" t="s">
        <v>239</v>
      </c>
      <c r="B113" t="s">
        <v>20</v>
      </c>
      <c r="C113" s="6">
        <v>-1448</v>
      </c>
      <c r="D113" s="6">
        <v>-1549</v>
      </c>
      <c r="E113" s="2" t="s">
        <v>21</v>
      </c>
    </row>
    <row r="114" spans="1:5" x14ac:dyDescent="0.25">
      <c r="A114" t="s">
        <v>240</v>
      </c>
      <c r="B114" t="s">
        <v>23</v>
      </c>
      <c r="C114" s="6">
        <v>-27021</v>
      </c>
      <c r="D114" s="6">
        <v>-14639</v>
      </c>
      <c r="E114" s="2" t="s">
        <v>24</v>
      </c>
    </row>
    <row r="115" spans="1:5" x14ac:dyDescent="0.25">
      <c r="A115" t="s">
        <v>241</v>
      </c>
      <c r="B115" t="s">
        <v>26</v>
      </c>
      <c r="C115" s="6">
        <v>-10112</v>
      </c>
      <c r="D115" s="6">
        <v>-4818</v>
      </c>
      <c r="E115" s="2" t="s">
        <v>24</v>
      </c>
    </row>
    <row r="116" spans="1:5" x14ac:dyDescent="0.25">
      <c r="A116" t="s">
        <v>242</v>
      </c>
      <c r="B116" t="s">
        <v>28</v>
      </c>
      <c r="C116" s="6">
        <v>0</v>
      </c>
      <c r="D116" s="6">
        <v>0</v>
      </c>
    </row>
    <row r="117" spans="1:5" x14ac:dyDescent="0.25">
      <c r="A117" t="s">
        <v>246</v>
      </c>
      <c r="B117" t="s">
        <v>247</v>
      </c>
      <c r="C117" s="6">
        <v>-165278</v>
      </c>
      <c r="D117" s="6">
        <v>-134174</v>
      </c>
      <c r="E117" s="2" t="s">
        <v>24</v>
      </c>
    </row>
    <row r="118" spans="1:5" x14ac:dyDescent="0.25">
      <c r="A118" t="s">
        <v>248</v>
      </c>
      <c r="B118" t="s">
        <v>249</v>
      </c>
      <c r="C118" s="6">
        <v>-99551</v>
      </c>
      <c r="D118" s="6">
        <v>-53678</v>
      </c>
      <c r="E118" s="2" t="s">
        <v>24</v>
      </c>
    </row>
    <row r="119" spans="1:5" x14ac:dyDescent="0.25">
      <c r="A119" t="s">
        <v>250</v>
      </c>
      <c r="B119" t="s">
        <v>251</v>
      </c>
      <c r="C119" s="6">
        <v>-37576</v>
      </c>
      <c r="D119" s="6">
        <v>-40958</v>
      </c>
      <c r="E119" s="2" t="s">
        <v>29</v>
      </c>
    </row>
    <row r="120" spans="1:5" x14ac:dyDescent="0.25">
      <c r="A120" t="s">
        <v>254</v>
      </c>
      <c r="B120" t="s">
        <v>39</v>
      </c>
      <c r="C120" s="6">
        <v>-7170</v>
      </c>
      <c r="D120" s="6">
        <v>-6017</v>
      </c>
      <c r="E120" s="2" t="s">
        <v>24</v>
      </c>
    </row>
    <row r="121" spans="1:5" ht="30" x14ac:dyDescent="0.25">
      <c r="A121" t="s">
        <v>255</v>
      </c>
      <c r="B121" t="s">
        <v>41</v>
      </c>
      <c r="C121" s="6">
        <v>-3573</v>
      </c>
      <c r="D121" s="6">
        <v>-174</v>
      </c>
      <c r="E121" s="2" t="s">
        <v>256</v>
      </c>
    </row>
    <row r="122" spans="1:5" x14ac:dyDescent="0.25">
      <c r="A122" t="s">
        <v>257</v>
      </c>
      <c r="B122" t="s">
        <v>43</v>
      </c>
      <c r="C122" s="6">
        <v>-684</v>
      </c>
      <c r="D122" s="6">
        <v>-746</v>
      </c>
      <c r="E122" s="2" t="s">
        <v>29</v>
      </c>
    </row>
    <row r="123" spans="1:5" x14ac:dyDescent="0.25">
      <c r="A123" t="s">
        <v>261</v>
      </c>
      <c r="B123" t="s">
        <v>53</v>
      </c>
      <c r="C123" s="6">
        <v>-18000</v>
      </c>
      <c r="D123" s="6">
        <v>-9000</v>
      </c>
    </row>
    <row r="124" spans="1:5" x14ac:dyDescent="0.25">
      <c r="A124" t="s">
        <v>262</v>
      </c>
      <c r="B124" t="s">
        <v>55</v>
      </c>
      <c r="C124" s="6">
        <v>-10000</v>
      </c>
      <c r="D124" s="6">
        <v>-5000</v>
      </c>
    </row>
    <row r="125" spans="1:5" x14ac:dyDescent="0.25">
      <c r="A125" t="s">
        <v>263</v>
      </c>
      <c r="B125" t="s">
        <v>57</v>
      </c>
      <c r="C125" s="6">
        <v>0</v>
      </c>
      <c r="D125" s="6">
        <v>0</v>
      </c>
    </row>
    <row r="126" spans="1:5" x14ac:dyDescent="0.25">
      <c r="A126" t="s">
        <v>264</v>
      </c>
      <c r="B126" t="s">
        <v>59</v>
      </c>
      <c r="C126" s="6">
        <v>-3000</v>
      </c>
      <c r="D126" s="6">
        <v>0</v>
      </c>
    </row>
    <row r="127" spans="1:5" x14ac:dyDescent="0.25">
      <c r="A127" t="s">
        <v>265</v>
      </c>
      <c r="B127" t="s">
        <v>61</v>
      </c>
      <c r="C127" s="6">
        <v>0</v>
      </c>
      <c r="D127" s="6">
        <v>0</v>
      </c>
    </row>
    <row r="128" spans="1:5" x14ac:dyDescent="0.25">
      <c r="A128" t="s">
        <v>266</v>
      </c>
      <c r="B128" t="s">
        <v>63</v>
      </c>
      <c r="C128" s="6">
        <v>0</v>
      </c>
      <c r="D128" s="6">
        <v>0</v>
      </c>
    </row>
    <row r="129" spans="1:5" x14ac:dyDescent="0.25">
      <c r="A129" t="s">
        <v>267</v>
      </c>
      <c r="B129" t="s">
        <v>65</v>
      </c>
      <c r="C129" s="6">
        <v>0</v>
      </c>
      <c r="D129" s="6">
        <v>0</v>
      </c>
    </row>
    <row r="130" spans="1:5" x14ac:dyDescent="0.25">
      <c r="A130" t="s">
        <v>268</v>
      </c>
      <c r="B130" t="s">
        <v>67</v>
      </c>
      <c r="C130" s="6">
        <v>0</v>
      </c>
      <c r="D130" s="6">
        <v>0</v>
      </c>
    </row>
    <row r="131" spans="1:5" x14ac:dyDescent="0.25">
      <c r="A131" t="s">
        <v>269</v>
      </c>
      <c r="B131" t="s">
        <v>69</v>
      </c>
      <c r="C131" s="6">
        <v>0</v>
      </c>
      <c r="D131" s="6">
        <v>10306</v>
      </c>
      <c r="E131" s="2" t="s">
        <v>270</v>
      </c>
    </row>
    <row r="132" spans="1:5" x14ac:dyDescent="0.25">
      <c r="A132" t="s">
        <v>271</v>
      </c>
      <c r="B132" t="s">
        <v>71</v>
      </c>
      <c r="C132" s="6">
        <v>-3509</v>
      </c>
      <c r="D132" s="6">
        <v>-2828</v>
      </c>
    </row>
    <row r="133" spans="1:5" x14ac:dyDescent="0.25">
      <c r="A133" t="s">
        <v>272</v>
      </c>
      <c r="B133" t="s">
        <v>73</v>
      </c>
      <c r="C133" s="6">
        <v>-2680</v>
      </c>
      <c r="D133" s="6">
        <v>-1176</v>
      </c>
    </row>
    <row r="134" spans="1:5" x14ac:dyDescent="0.25">
      <c r="A134" t="s">
        <v>273</v>
      </c>
      <c r="B134" t="s">
        <v>75</v>
      </c>
      <c r="C134" s="6">
        <v>-1234</v>
      </c>
      <c r="D134" s="6">
        <v>-1234</v>
      </c>
    </row>
    <row r="135" spans="1:5" x14ac:dyDescent="0.25">
      <c r="A135" t="s">
        <v>274</v>
      </c>
      <c r="B135" t="s">
        <v>77</v>
      </c>
      <c r="C135" s="6">
        <v>-195</v>
      </c>
      <c r="D135" s="6">
        <v>-150</v>
      </c>
    </row>
    <row r="136" spans="1:5" x14ac:dyDescent="0.25">
      <c r="A136" t="s">
        <v>275</v>
      </c>
      <c r="B136" t="s">
        <v>79</v>
      </c>
      <c r="C136" s="6">
        <v>-450</v>
      </c>
      <c r="D136" s="6">
        <v>-300</v>
      </c>
    </row>
    <row r="137" spans="1:5" x14ac:dyDescent="0.25">
      <c r="A137" t="s">
        <v>276</v>
      </c>
      <c r="B137" t="s">
        <v>82</v>
      </c>
      <c r="C137" s="6">
        <v>0</v>
      </c>
      <c r="D137" s="6">
        <v>0</v>
      </c>
    </row>
    <row r="138" spans="1:5" x14ac:dyDescent="0.25">
      <c r="A138" t="s">
        <v>280</v>
      </c>
      <c r="B138" t="s">
        <v>184</v>
      </c>
      <c r="C138" s="6">
        <v>-25000</v>
      </c>
      <c r="D138" s="6">
        <v>0</v>
      </c>
    </row>
    <row r="139" spans="1:5" s="3" customFormat="1" x14ac:dyDescent="0.25">
      <c r="A139" s="3" t="s">
        <v>21759</v>
      </c>
      <c r="C139" s="5">
        <f>SUM(C111:C138)</f>
        <v>-427255</v>
      </c>
      <c r="D139" s="5">
        <f>SUM(D111:D138)</f>
        <v>-268742</v>
      </c>
      <c r="E139" s="4"/>
    </row>
    <row r="140" spans="1:5" ht="30" x14ac:dyDescent="0.25">
      <c r="A140" t="s">
        <v>292</v>
      </c>
      <c r="B140" t="s">
        <v>15</v>
      </c>
      <c r="C140" s="6">
        <v>-555425</v>
      </c>
      <c r="D140" s="6">
        <v>-592369</v>
      </c>
      <c r="E140" s="2" t="s">
        <v>293</v>
      </c>
    </row>
    <row r="141" spans="1:5" x14ac:dyDescent="0.25">
      <c r="A141" t="s">
        <v>294</v>
      </c>
      <c r="B141" t="s">
        <v>18</v>
      </c>
      <c r="C141" s="6">
        <v>-565174</v>
      </c>
      <c r="D141" s="6">
        <v>-575173</v>
      </c>
      <c r="E141" s="2" t="s">
        <v>21</v>
      </c>
    </row>
    <row r="142" spans="1:5" x14ac:dyDescent="0.25">
      <c r="A142" t="s">
        <v>295</v>
      </c>
      <c r="B142" t="s">
        <v>20</v>
      </c>
      <c r="C142" s="6">
        <v>-376516</v>
      </c>
      <c r="D142" s="6">
        <v>-402872</v>
      </c>
      <c r="E142" s="2" t="s">
        <v>21</v>
      </c>
    </row>
    <row r="143" spans="1:5" x14ac:dyDescent="0.25">
      <c r="A143" t="s">
        <v>296</v>
      </c>
      <c r="B143" t="s">
        <v>23</v>
      </c>
      <c r="C143" s="6">
        <v>-795531</v>
      </c>
      <c r="D143" s="6">
        <v>-891108</v>
      </c>
      <c r="E143" s="2" t="s">
        <v>24</v>
      </c>
    </row>
    <row r="144" spans="1:5" x14ac:dyDescent="0.25">
      <c r="A144" t="s">
        <v>297</v>
      </c>
      <c r="B144" t="s">
        <v>26</v>
      </c>
      <c r="C144" s="6">
        <v>-877591</v>
      </c>
      <c r="D144" s="6">
        <v>-935887</v>
      </c>
      <c r="E144" s="2" t="s">
        <v>24</v>
      </c>
    </row>
    <row r="145" spans="1:5" x14ac:dyDescent="0.25">
      <c r="A145" t="s">
        <v>298</v>
      </c>
      <c r="B145" t="s">
        <v>28</v>
      </c>
      <c r="C145" s="6">
        <v>-417899</v>
      </c>
      <c r="D145" s="6">
        <v>-455510</v>
      </c>
      <c r="E145" s="2" t="s">
        <v>29</v>
      </c>
    </row>
    <row r="146" spans="1:5" x14ac:dyDescent="0.25">
      <c r="A146" t="s">
        <v>299</v>
      </c>
      <c r="B146" t="s">
        <v>31</v>
      </c>
      <c r="C146" s="6">
        <v>-178000</v>
      </c>
      <c r="D146" s="6">
        <v>-199444</v>
      </c>
      <c r="E146" s="2" t="s">
        <v>32</v>
      </c>
    </row>
    <row r="147" spans="1:5" x14ac:dyDescent="0.25">
      <c r="A147" t="s">
        <v>300</v>
      </c>
      <c r="B147" t="s">
        <v>34</v>
      </c>
      <c r="C147" s="6">
        <v>-176535</v>
      </c>
      <c r="D147" s="6">
        <v>-184759</v>
      </c>
      <c r="E147" s="2" t="s">
        <v>32</v>
      </c>
    </row>
    <row r="148" spans="1:5" x14ac:dyDescent="0.25">
      <c r="A148" t="s">
        <v>301</v>
      </c>
      <c r="B148" t="s">
        <v>36</v>
      </c>
      <c r="C148" s="6">
        <v>-116599</v>
      </c>
      <c r="D148" s="6">
        <v>-125927</v>
      </c>
      <c r="E148" s="2" t="s">
        <v>37</v>
      </c>
    </row>
    <row r="149" spans="1:5" x14ac:dyDescent="0.25">
      <c r="A149" t="s">
        <v>302</v>
      </c>
      <c r="B149" t="s">
        <v>39</v>
      </c>
      <c r="C149" s="6">
        <v>-116914</v>
      </c>
      <c r="D149" s="6">
        <v>-157993</v>
      </c>
      <c r="E149" s="2" t="s">
        <v>24</v>
      </c>
    </row>
    <row r="150" spans="1:5" x14ac:dyDescent="0.25">
      <c r="A150" t="s">
        <v>303</v>
      </c>
      <c r="B150" t="s">
        <v>41</v>
      </c>
      <c r="C150" s="6">
        <v>-136398</v>
      </c>
      <c r="D150" s="6">
        <v>-180857</v>
      </c>
      <c r="E150" s="2" t="s">
        <v>24</v>
      </c>
    </row>
    <row r="151" spans="1:5" x14ac:dyDescent="0.25">
      <c r="A151" t="s">
        <v>304</v>
      </c>
      <c r="B151" t="s">
        <v>43</v>
      </c>
      <c r="C151" s="6">
        <v>-28477</v>
      </c>
      <c r="D151" s="6">
        <v>-31040</v>
      </c>
      <c r="E151" s="2" t="s">
        <v>29</v>
      </c>
    </row>
    <row r="152" spans="1:5" x14ac:dyDescent="0.25">
      <c r="A152" t="s">
        <v>305</v>
      </c>
      <c r="B152" t="s">
        <v>47</v>
      </c>
      <c r="C152" s="6">
        <v>-14040</v>
      </c>
      <c r="D152" s="6">
        <v>-15540</v>
      </c>
    </row>
    <row r="153" spans="1:5" x14ac:dyDescent="0.25">
      <c r="A153" t="s">
        <v>306</v>
      </c>
      <c r="B153" t="s">
        <v>49</v>
      </c>
      <c r="C153" s="6">
        <v>-10060</v>
      </c>
      <c r="D153" s="6">
        <v>-22900</v>
      </c>
    </row>
    <row r="154" spans="1:5" x14ac:dyDescent="0.25">
      <c r="A154" t="s">
        <v>307</v>
      </c>
      <c r="B154" t="s">
        <v>51</v>
      </c>
      <c r="C154" s="6">
        <v>-10000</v>
      </c>
      <c r="D154" s="6">
        <v>-10000</v>
      </c>
    </row>
    <row r="155" spans="1:5" x14ac:dyDescent="0.25">
      <c r="A155" t="s">
        <v>308</v>
      </c>
      <c r="B155" t="s">
        <v>53</v>
      </c>
      <c r="C155" s="6">
        <v>-21000</v>
      </c>
      <c r="D155" s="6">
        <v>-25000</v>
      </c>
    </row>
    <row r="156" spans="1:5" x14ac:dyDescent="0.25">
      <c r="A156" t="s">
        <v>309</v>
      </c>
      <c r="B156" t="s">
        <v>55</v>
      </c>
      <c r="C156" s="6">
        <v>-20000</v>
      </c>
      <c r="D156" s="6">
        <v>-24000</v>
      </c>
    </row>
    <row r="157" spans="1:5" x14ac:dyDescent="0.25">
      <c r="A157" t="s">
        <v>310</v>
      </c>
      <c r="B157" t="s">
        <v>57</v>
      </c>
      <c r="C157" s="6">
        <v>-13000</v>
      </c>
      <c r="D157" s="6">
        <v>-24000</v>
      </c>
    </row>
    <row r="158" spans="1:5" x14ac:dyDescent="0.25">
      <c r="A158" t="s">
        <v>311</v>
      </c>
      <c r="B158" t="s">
        <v>59</v>
      </c>
      <c r="C158" s="6">
        <v>-10000</v>
      </c>
      <c r="D158" s="6">
        <v>-12000</v>
      </c>
    </row>
    <row r="159" spans="1:5" x14ac:dyDescent="0.25">
      <c r="A159" t="s">
        <v>312</v>
      </c>
      <c r="B159" t="s">
        <v>313</v>
      </c>
      <c r="C159" s="6">
        <v>-20000</v>
      </c>
      <c r="D159" s="6">
        <v>-20000</v>
      </c>
    </row>
    <row r="160" spans="1:5" x14ac:dyDescent="0.25">
      <c r="A160" t="s">
        <v>314</v>
      </c>
      <c r="B160" t="s">
        <v>61</v>
      </c>
      <c r="C160" s="6">
        <v>-800</v>
      </c>
      <c r="D160" s="6">
        <v>-2000</v>
      </c>
    </row>
    <row r="161" spans="1:5" x14ac:dyDescent="0.25">
      <c r="A161" t="s">
        <v>315</v>
      </c>
      <c r="B161" t="s">
        <v>63</v>
      </c>
      <c r="C161" s="6">
        <v>-800</v>
      </c>
      <c r="D161" s="6">
        <v>-100</v>
      </c>
    </row>
    <row r="162" spans="1:5" x14ac:dyDescent="0.25">
      <c r="A162" t="s">
        <v>316</v>
      </c>
      <c r="B162" t="s">
        <v>65</v>
      </c>
      <c r="C162" s="6">
        <v>-800</v>
      </c>
      <c r="D162" s="6">
        <v>-900</v>
      </c>
    </row>
    <row r="163" spans="1:5" x14ac:dyDescent="0.25">
      <c r="A163" t="s">
        <v>317</v>
      </c>
      <c r="B163" t="s">
        <v>67</v>
      </c>
      <c r="C163" s="6">
        <v>0</v>
      </c>
      <c r="D163" s="6">
        <v>0</v>
      </c>
    </row>
    <row r="164" spans="1:5" x14ac:dyDescent="0.25">
      <c r="A164" t="s">
        <v>318</v>
      </c>
      <c r="B164" t="s">
        <v>319</v>
      </c>
      <c r="C164" s="6">
        <v>-5000</v>
      </c>
      <c r="D164" s="6">
        <v>-5000</v>
      </c>
    </row>
    <row r="165" spans="1:5" x14ac:dyDescent="0.25">
      <c r="A165" t="s">
        <v>320</v>
      </c>
      <c r="B165" t="s">
        <v>69</v>
      </c>
      <c r="C165" s="6">
        <v>0</v>
      </c>
      <c r="D165" s="6">
        <v>175000</v>
      </c>
    </row>
    <row r="166" spans="1:5" x14ac:dyDescent="0.25">
      <c r="A166" t="s">
        <v>321</v>
      </c>
      <c r="B166" t="s">
        <v>71</v>
      </c>
      <c r="C166" s="6">
        <v>-25998</v>
      </c>
      <c r="D166" s="6">
        <v>-29472</v>
      </c>
    </row>
    <row r="167" spans="1:5" x14ac:dyDescent="0.25">
      <c r="A167" t="s">
        <v>322</v>
      </c>
      <c r="B167" t="s">
        <v>73</v>
      </c>
      <c r="C167" s="6">
        <v>-29928</v>
      </c>
      <c r="D167" s="6">
        <v>-28685</v>
      </c>
    </row>
    <row r="168" spans="1:5" x14ac:dyDescent="0.25">
      <c r="A168" t="s">
        <v>323</v>
      </c>
      <c r="B168" t="s">
        <v>75</v>
      </c>
      <c r="C168" s="6">
        <v>-8595</v>
      </c>
      <c r="D168" s="6">
        <v>-8595</v>
      </c>
    </row>
    <row r="169" spans="1:5" x14ac:dyDescent="0.25">
      <c r="A169" t="s">
        <v>324</v>
      </c>
      <c r="B169" t="s">
        <v>77</v>
      </c>
      <c r="C169" s="6">
        <v>-10780</v>
      </c>
      <c r="D169" s="6">
        <v>-7975</v>
      </c>
    </row>
    <row r="170" spans="1:5" x14ac:dyDescent="0.25">
      <c r="A170" t="s">
        <v>325</v>
      </c>
      <c r="B170" t="s">
        <v>79</v>
      </c>
      <c r="C170" s="6">
        <v>-13970</v>
      </c>
      <c r="D170" s="6">
        <v>-7195</v>
      </c>
    </row>
    <row r="171" spans="1:5" s="3" customFormat="1" x14ac:dyDescent="0.25">
      <c r="A171" s="3" t="s">
        <v>21759</v>
      </c>
      <c r="C171" s="5">
        <f>SUM(C140:C170)</f>
        <v>-4555830</v>
      </c>
      <c r="D171" s="5">
        <f>SUM(D140:D170)</f>
        <v>-4801301</v>
      </c>
      <c r="E171" s="4"/>
    </row>
    <row r="172" spans="1:5" x14ac:dyDescent="0.25">
      <c r="A172" t="s">
        <v>341</v>
      </c>
      <c r="B172" t="s">
        <v>15</v>
      </c>
      <c r="C172" s="6">
        <v>-466400</v>
      </c>
      <c r="D172" s="6">
        <v>-557219</v>
      </c>
      <c r="E172" s="2" t="s">
        <v>342</v>
      </c>
    </row>
    <row r="173" spans="1:5" x14ac:dyDescent="0.25">
      <c r="A173" t="s">
        <v>343</v>
      </c>
      <c r="B173" t="s">
        <v>18</v>
      </c>
      <c r="C173" s="6">
        <v>-443321</v>
      </c>
      <c r="D173" s="6">
        <v>-479443</v>
      </c>
      <c r="E173" s="2" t="s">
        <v>21</v>
      </c>
    </row>
    <row r="174" spans="1:5" x14ac:dyDescent="0.25">
      <c r="A174" t="s">
        <v>344</v>
      </c>
      <c r="B174" t="s">
        <v>20</v>
      </c>
      <c r="C174" s="6">
        <v>-1449</v>
      </c>
      <c r="D174" s="6">
        <v>-1550</v>
      </c>
      <c r="E174" s="2" t="s">
        <v>21</v>
      </c>
    </row>
    <row r="175" spans="1:5" x14ac:dyDescent="0.25">
      <c r="A175" t="s">
        <v>345</v>
      </c>
      <c r="B175" t="s">
        <v>23</v>
      </c>
      <c r="C175" s="6">
        <v>-451520</v>
      </c>
      <c r="D175" s="6">
        <v>-436604</v>
      </c>
      <c r="E175" s="2" t="s">
        <v>24</v>
      </c>
    </row>
    <row r="176" spans="1:5" x14ac:dyDescent="0.25">
      <c r="A176" t="s">
        <v>346</v>
      </c>
      <c r="B176" t="s">
        <v>26</v>
      </c>
      <c r="C176" s="6">
        <v>-424725</v>
      </c>
      <c r="D176" s="6">
        <v>-380783</v>
      </c>
      <c r="E176" s="2" t="s">
        <v>24</v>
      </c>
    </row>
    <row r="177" spans="1:5" x14ac:dyDescent="0.25">
      <c r="A177" t="s">
        <v>347</v>
      </c>
      <c r="B177" t="s">
        <v>28</v>
      </c>
      <c r="C177" s="6">
        <v>-1939</v>
      </c>
      <c r="D177" s="6">
        <v>-2114</v>
      </c>
      <c r="E177" s="2" t="s">
        <v>29</v>
      </c>
    </row>
    <row r="178" spans="1:5" x14ac:dyDescent="0.25">
      <c r="A178" t="s">
        <v>348</v>
      </c>
      <c r="B178" t="s">
        <v>31</v>
      </c>
      <c r="C178" s="6">
        <v>-9896</v>
      </c>
      <c r="D178" s="6">
        <v>-91812</v>
      </c>
      <c r="E178" s="2" t="s">
        <v>32</v>
      </c>
    </row>
    <row r="179" spans="1:5" x14ac:dyDescent="0.25">
      <c r="A179" t="s">
        <v>349</v>
      </c>
      <c r="B179" t="s">
        <v>34</v>
      </c>
      <c r="C179" s="6">
        <v>-79142</v>
      </c>
      <c r="D179" s="6">
        <v>-83564</v>
      </c>
      <c r="E179" s="2" t="s">
        <v>32</v>
      </c>
    </row>
    <row r="180" spans="1:5" x14ac:dyDescent="0.25">
      <c r="A180" t="s">
        <v>350</v>
      </c>
      <c r="B180" t="s">
        <v>36</v>
      </c>
      <c r="C180" s="6">
        <v>-6154</v>
      </c>
      <c r="D180" s="6">
        <v>-6646</v>
      </c>
      <c r="E180" s="2" t="s">
        <v>37</v>
      </c>
    </row>
    <row r="181" spans="1:5" x14ac:dyDescent="0.25">
      <c r="A181" t="s">
        <v>351</v>
      </c>
      <c r="B181" t="s">
        <v>39</v>
      </c>
      <c r="C181" s="6">
        <v>-3989</v>
      </c>
      <c r="D181" s="6">
        <v>-2354</v>
      </c>
      <c r="E181" s="2" t="s">
        <v>24</v>
      </c>
    </row>
    <row r="182" spans="1:5" x14ac:dyDescent="0.25">
      <c r="A182" t="s">
        <v>352</v>
      </c>
      <c r="B182" t="s">
        <v>41</v>
      </c>
      <c r="C182" s="6">
        <v>-5491</v>
      </c>
      <c r="D182" s="6">
        <v>-5755</v>
      </c>
      <c r="E182" s="2" t="s">
        <v>24</v>
      </c>
    </row>
    <row r="183" spans="1:5" x14ac:dyDescent="0.25">
      <c r="A183" t="s">
        <v>353</v>
      </c>
      <c r="B183" t="s">
        <v>43</v>
      </c>
      <c r="C183" s="6">
        <v>0</v>
      </c>
      <c r="D183" s="6">
        <v>0</v>
      </c>
    </row>
    <row r="184" spans="1:5" x14ac:dyDescent="0.25">
      <c r="A184" t="s">
        <v>357</v>
      </c>
      <c r="B184" t="s">
        <v>69</v>
      </c>
      <c r="C184" s="6">
        <v>0</v>
      </c>
      <c r="D184" s="6">
        <v>125000</v>
      </c>
    </row>
    <row r="185" spans="1:5" x14ac:dyDescent="0.25">
      <c r="A185" t="s">
        <v>358</v>
      </c>
      <c r="B185" t="s">
        <v>71</v>
      </c>
      <c r="C185" s="6">
        <v>-21069</v>
      </c>
      <c r="D185" s="6">
        <v>-12349</v>
      </c>
    </row>
    <row r="186" spans="1:5" x14ac:dyDescent="0.25">
      <c r="A186" t="s">
        <v>359</v>
      </c>
      <c r="B186" t="s">
        <v>73</v>
      </c>
      <c r="C186" s="6">
        <v>-16856</v>
      </c>
      <c r="D186" s="6">
        <v>-10185</v>
      </c>
    </row>
    <row r="187" spans="1:5" x14ac:dyDescent="0.25">
      <c r="A187" t="s">
        <v>360</v>
      </c>
      <c r="B187" t="s">
        <v>75</v>
      </c>
      <c r="C187" s="6">
        <v>-4214</v>
      </c>
      <c r="D187" s="6">
        <v>-4214</v>
      </c>
    </row>
    <row r="188" spans="1:5" x14ac:dyDescent="0.25">
      <c r="A188" t="s">
        <v>361</v>
      </c>
      <c r="B188" t="s">
        <v>77</v>
      </c>
      <c r="C188" s="6">
        <v>-2000</v>
      </c>
      <c r="D188" s="6">
        <v>-2000</v>
      </c>
    </row>
    <row r="189" spans="1:5" x14ac:dyDescent="0.25">
      <c r="A189" t="s">
        <v>362</v>
      </c>
      <c r="B189" t="s">
        <v>79</v>
      </c>
      <c r="C189" s="6">
        <v>-1090</v>
      </c>
      <c r="D189" s="6">
        <v>-2000</v>
      </c>
    </row>
    <row r="190" spans="1:5" x14ac:dyDescent="0.25">
      <c r="A190" t="s">
        <v>363</v>
      </c>
      <c r="B190" t="s">
        <v>82</v>
      </c>
      <c r="C190" s="6">
        <v>0</v>
      </c>
      <c r="D190" s="6">
        <v>0</v>
      </c>
    </row>
    <row r="191" spans="1:5" x14ac:dyDescent="0.25">
      <c r="A191" t="s">
        <v>364</v>
      </c>
      <c r="B191" t="s">
        <v>365</v>
      </c>
      <c r="C191" s="6">
        <v>0</v>
      </c>
      <c r="D191" s="6">
        <v>750000</v>
      </c>
    </row>
    <row r="192" spans="1:5" x14ac:dyDescent="0.25">
      <c r="A192" t="s">
        <v>366</v>
      </c>
      <c r="B192" t="s">
        <v>84</v>
      </c>
      <c r="C192" s="6">
        <v>750000</v>
      </c>
      <c r="D192" s="6">
        <v>0</v>
      </c>
    </row>
    <row r="193" spans="1:5" s="3" customFormat="1" x14ac:dyDescent="0.25">
      <c r="A193" s="3" t="s">
        <v>21759</v>
      </c>
      <c r="C193" s="5">
        <f>SUM(C172:C192)</f>
        <v>-1189255</v>
      </c>
      <c r="D193" s="5">
        <f>SUM(D172:D192)</f>
        <v>-1203592</v>
      </c>
      <c r="E193" s="4"/>
    </row>
    <row r="194" spans="1:5" x14ac:dyDescent="0.25">
      <c r="A194" t="s">
        <v>367</v>
      </c>
      <c r="B194" t="s">
        <v>15</v>
      </c>
      <c r="C194" s="6">
        <v>0</v>
      </c>
      <c r="D194" s="6">
        <v>0</v>
      </c>
    </row>
    <row r="195" spans="1:5" x14ac:dyDescent="0.25">
      <c r="A195" t="s">
        <v>368</v>
      </c>
      <c r="B195" t="s">
        <v>18</v>
      </c>
      <c r="C195" s="6">
        <v>0</v>
      </c>
      <c r="D195" s="6">
        <v>0</v>
      </c>
    </row>
    <row r="196" spans="1:5" x14ac:dyDescent="0.25">
      <c r="A196" t="s">
        <v>369</v>
      </c>
      <c r="B196" t="s">
        <v>20</v>
      </c>
      <c r="C196" s="6">
        <v>0</v>
      </c>
      <c r="D196" s="6">
        <v>0</v>
      </c>
    </row>
    <row r="197" spans="1:5" ht="30" x14ac:dyDescent="0.25">
      <c r="A197" t="s">
        <v>370</v>
      </c>
      <c r="B197" t="s">
        <v>23</v>
      </c>
      <c r="C197" s="6">
        <v>0</v>
      </c>
      <c r="D197" s="6">
        <v>-9080</v>
      </c>
      <c r="E197" s="2" t="s">
        <v>371</v>
      </c>
    </row>
    <row r="198" spans="1:5" x14ac:dyDescent="0.25">
      <c r="A198" t="s">
        <v>372</v>
      </c>
      <c r="B198" t="s">
        <v>26</v>
      </c>
      <c r="C198" s="6">
        <v>0</v>
      </c>
      <c r="D198" s="6">
        <v>-7968</v>
      </c>
      <c r="E198" s="2" t="s">
        <v>24</v>
      </c>
    </row>
    <row r="199" spans="1:5" x14ac:dyDescent="0.25">
      <c r="A199" t="s">
        <v>373</v>
      </c>
      <c r="B199" t="s">
        <v>28</v>
      </c>
      <c r="C199" s="6">
        <v>0</v>
      </c>
      <c r="D199" s="6">
        <v>0</v>
      </c>
    </row>
    <row r="200" spans="1:5" x14ac:dyDescent="0.25">
      <c r="A200" t="s">
        <v>374</v>
      </c>
      <c r="B200" t="s">
        <v>31</v>
      </c>
      <c r="C200" s="6">
        <v>-195993</v>
      </c>
      <c r="D200" s="6">
        <v>-131615</v>
      </c>
      <c r="E200" s="2" t="s">
        <v>32</v>
      </c>
    </row>
    <row r="201" spans="1:5" x14ac:dyDescent="0.25">
      <c r="A201" t="s">
        <v>375</v>
      </c>
      <c r="B201" t="s">
        <v>34</v>
      </c>
      <c r="C201" s="6">
        <v>-93434</v>
      </c>
      <c r="D201" s="6">
        <v>-126224</v>
      </c>
      <c r="E201" s="2" t="s">
        <v>32</v>
      </c>
    </row>
    <row r="202" spans="1:5" x14ac:dyDescent="0.25">
      <c r="A202" t="s">
        <v>376</v>
      </c>
      <c r="B202" t="s">
        <v>36</v>
      </c>
      <c r="C202" s="6">
        <v>0</v>
      </c>
      <c r="D202" s="6">
        <v>0</v>
      </c>
    </row>
    <row r="203" spans="1:5" x14ac:dyDescent="0.25">
      <c r="A203" t="s">
        <v>377</v>
      </c>
      <c r="B203" t="s">
        <v>39</v>
      </c>
      <c r="C203" s="6">
        <v>0</v>
      </c>
      <c r="D203" s="6">
        <v>0</v>
      </c>
    </row>
    <row r="204" spans="1:5" x14ac:dyDescent="0.25">
      <c r="A204" t="s">
        <v>378</v>
      </c>
      <c r="B204" t="s">
        <v>41</v>
      </c>
      <c r="C204" s="6">
        <v>0</v>
      </c>
      <c r="D204" s="6">
        <v>0</v>
      </c>
    </row>
    <row r="205" spans="1:5" x14ac:dyDescent="0.25">
      <c r="A205" t="s">
        <v>379</v>
      </c>
      <c r="B205" t="s">
        <v>43</v>
      </c>
      <c r="C205" s="6">
        <v>0</v>
      </c>
      <c r="D205" s="6">
        <v>0</v>
      </c>
    </row>
    <row r="206" spans="1:5" x14ac:dyDescent="0.25">
      <c r="A206" t="s">
        <v>380</v>
      </c>
      <c r="B206" t="s">
        <v>47</v>
      </c>
      <c r="C206" s="6">
        <v>0</v>
      </c>
      <c r="D206" s="6">
        <v>0</v>
      </c>
    </row>
    <row r="207" spans="1:5" x14ac:dyDescent="0.25">
      <c r="A207" t="s">
        <v>381</v>
      </c>
      <c r="B207" t="s">
        <v>49</v>
      </c>
      <c r="C207" s="6">
        <v>0</v>
      </c>
      <c r="D207" s="6">
        <v>0</v>
      </c>
    </row>
    <row r="208" spans="1:5" x14ac:dyDescent="0.25">
      <c r="A208" t="s">
        <v>382</v>
      </c>
      <c r="B208" t="s">
        <v>51</v>
      </c>
      <c r="C208" s="6">
        <v>0</v>
      </c>
      <c r="D208" s="6">
        <v>0</v>
      </c>
    </row>
    <row r="209" spans="1:5" x14ac:dyDescent="0.25">
      <c r="A209" t="s">
        <v>383</v>
      </c>
      <c r="B209" t="s">
        <v>69</v>
      </c>
      <c r="C209" s="6">
        <v>0</v>
      </c>
      <c r="D209" s="6">
        <v>25000</v>
      </c>
    </row>
    <row r="210" spans="1:5" x14ac:dyDescent="0.25">
      <c r="A210" t="s">
        <v>384</v>
      </c>
      <c r="B210" t="s">
        <v>71</v>
      </c>
      <c r="C210" s="6">
        <v>-5268</v>
      </c>
      <c r="D210" s="6">
        <v>-1032</v>
      </c>
    </row>
    <row r="211" spans="1:5" x14ac:dyDescent="0.25">
      <c r="A211" t="s">
        <v>385</v>
      </c>
      <c r="B211" t="s">
        <v>73</v>
      </c>
      <c r="C211" s="6">
        <v>-4214</v>
      </c>
      <c r="D211" s="6">
        <v>-984</v>
      </c>
    </row>
    <row r="212" spans="1:5" x14ac:dyDescent="0.25">
      <c r="A212" t="s">
        <v>386</v>
      </c>
      <c r="B212" t="s">
        <v>75</v>
      </c>
      <c r="C212" s="6">
        <v>0</v>
      </c>
      <c r="D212" s="6">
        <v>0</v>
      </c>
    </row>
    <row r="213" spans="1:5" x14ac:dyDescent="0.25">
      <c r="A213" t="s">
        <v>387</v>
      </c>
      <c r="B213" t="s">
        <v>77</v>
      </c>
      <c r="C213" s="6">
        <v>-30000</v>
      </c>
      <c r="D213" s="6">
        <v>0</v>
      </c>
      <c r="E213" s="2" t="s">
        <v>388</v>
      </c>
    </row>
    <row r="214" spans="1:5" x14ac:dyDescent="0.25">
      <c r="A214" t="s">
        <v>389</v>
      </c>
      <c r="B214" t="s">
        <v>79</v>
      </c>
      <c r="C214" s="6">
        <v>-15000</v>
      </c>
      <c r="D214" s="6">
        <v>0</v>
      </c>
      <c r="E214" s="2" t="s">
        <v>390</v>
      </c>
    </row>
    <row r="215" spans="1:5" x14ac:dyDescent="0.25">
      <c r="A215" t="s">
        <v>391</v>
      </c>
      <c r="B215" t="s">
        <v>82</v>
      </c>
      <c r="C215" s="6">
        <v>0</v>
      </c>
      <c r="D215" s="6">
        <v>0</v>
      </c>
    </row>
    <row r="216" spans="1:5" x14ac:dyDescent="0.25">
      <c r="A216" t="s">
        <v>392</v>
      </c>
      <c r="B216" t="s">
        <v>365</v>
      </c>
      <c r="C216" s="6">
        <v>0</v>
      </c>
      <c r="D216" s="6">
        <v>33094</v>
      </c>
    </row>
    <row r="217" spans="1:5" s="3" customFormat="1" x14ac:dyDescent="0.25">
      <c r="A217" s="3" t="s">
        <v>21759</v>
      </c>
      <c r="C217" s="5">
        <f>SUM(C194:C216)</f>
        <v>-343909</v>
      </c>
      <c r="D217" s="5">
        <f>SUM(D194:D216)</f>
        <v>-218809</v>
      </c>
      <c r="E217" s="4"/>
    </row>
    <row r="218" spans="1:5" s="3" customFormat="1" x14ac:dyDescent="0.25">
      <c r="A218" s="3" t="s">
        <v>21745</v>
      </c>
      <c r="C218" s="5">
        <f>SUM(C217,C193,C171,C139,C110,C93,C56)</f>
        <v>-48980449</v>
      </c>
      <c r="D218" s="5">
        <f>SUM(D217,D193,D171,D139,D110,D93,D56)</f>
        <v>-50271944</v>
      </c>
      <c r="E218" s="4"/>
    </row>
    <row r="219" spans="1:5" s="8" customFormat="1" x14ac:dyDescent="0.25">
      <c r="A219" s="8" t="s">
        <v>21748</v>
      </c>
      <c r="B219" s="8" t="s">
        <v>21750</v>
      </c>
      <c r="C219" s="9">
        <v>-60000</v>
      </c>
      <c r="D219" s="36">
        <v>-144000</v>
      </c>
      <c r="E219" s="10" t="s">
        <v>22079</v>
      </c>
    </row>
    <row r="220" spans="1:5" s="8" customFormat="1" x14ac:dyDescent="0.25">
      <c r="A220" s="8" t="s">
        <v>21749</v>
      </c>
      <c r="B220" s="8" t="s">
        <v>21751</v>
      </c>
      <c r="C220" s="9">
        <v>-100000</v>
      </c>
      <c r="D220" s="9">
        <v>0</v>
      </c>
      <c r="E220" s="10"/>
    </row>
    <row r="221" spans="1:5" s="3" customFormat="1" x14ac:dyDescent="0.25">
      <c r="A221" s="3" t="s">
        <v>21747</v>
      </c>
      <c r="C221" s="5">
        <f>SUM(C219:C220)</f>
        <v>-160000</v>
      </c>
      <c r="D221" s="5">
        <f t="shared" ref="D221" si="0">SUM(D219:D220)</f>
        <v>-144000</v>
      </c>
      <c r="E221" s="4"/>
    </row>
    <row r="222" spans="1:5" s="3" customFormat="1" x14ac:dyDescent="0.25">
      <c r="A222" s="3" t="s">
        <v>21746</v>
      </c>
      <c r="C222" s="5">
        <f>SUM(C221)</f>
        <v>-160000</v>
      </c>
      <c r="D222" s="5">
        <f t="shared" ref="D222" si="1">SUM(D221)</f>
        <v>-144000</v>
      </c>
      <c r="E222" s="4"/>
    </row>
    <row r="223" spans="1:5" x14ac:dyDescent="0.25">
      <c r="A223" t="s">
        <v>400</v>
      </c>
      <c r="B223" t="s">
        <v>401</v>
      </c>
      <c r="C223" s="6">
        <v>-15044</v>
      </c>
      <c r="D223" s="6">
        <v>-18136</v>
      </c>
      <c r="E223" s="2" t="s">
        <v>402</v>
      </c>
    </row>
    <row r="224" spans="1:5" s="3" customFormat="1" x14ac:dyDescent="0.25">
      <c r="A224" s="3" t="s">
        <v>21762</v>
      </c>
      <c r="C224" s="5">
        <f>SUM(C223:C223)</f>
        <v>-15044</v>
      </c>
      <c r="D224" s="5">
        <f>SUM(D223:D223)</f>
        <v>-18136</v>
      </c>
      <c r="E224" s="4"/>
    </row>
    <row r="225" spans="1:5" x14ac:dyDescent="0.25">
      <c r="A225" t="s">
        <v>407</v>
      </c>
      <c r="B225" t="s">
        <v>408</v>
      </c>
      <c r="C225" s="6">
        <v>-3100</v>
      </c>
      <c r="D225" s="6">
        <v>-3737</v>
      </c>
      <c r="E225" s="2" t="s">
        <v>402</v>
      </c>
    </row>
    <row r="226" spans="1:5" s="3" customFormat="1" x14ac:dyDescent="0.25">
      <c r="A226" s="3" t="s">
        <v>21763</v>
      </c>
      <c r="C226" s="5">
        <f>SUM(C225:C225)</f>
        <v>-3100</v>
      </c>
      <c r="D226" s="5">
        <f>SUM(D225:D225)</f>
        <v>-3737</v>
      </c>
      <c r="E226" s="4"/>
    </row>
    <row r="227" spans="1:5" x14ac:dyDescent="0.25">
      <c r="A227" t="s">
        <v>411</v>
      </c>
      <c r="B227" t="s">
        <v>77</v>
      </c>
      <c r="C227" s="6">
        <v>0</v>
      </c>
      <c r="D227" s="6">
        <v>-1150000</v>
      </c>
      <c r="E227" s="2" t="s">
        <v>402</v>
      </c>
    </row>
    <row r="228" spans="1:5" ht="45" x14ac:dyDescent="0.25">
      <c r="A228" t="s">
        <v>412</v>
      </c>
      <c r="B228" t="s">
        <v>79</v>
      </c>
      <c r="C228" s="6">
        <v>-551604</v>
      </c>
      <c r="D228" s="6">
        <v>-975000</v>
      </c>
      <c r="E228" s="2" t="s">
        <v>413</v>
      </c>
    </row>
    <row r="229" spans="1:5" ht="30" x14ac:dyDescent="0.25">
      <c r="A229" t="s">
        <v>414</v>
      </c>
      <c r="B229" t="s">
        <v>82</v>
      </c>
      <c r="C229" s="6">
        <v>-100000</v>
      </c>
      <c r="D229" s="6">
        <v>-125000</v>
      </c>
      <c r="E229" s="2" t="s">
        <v>415</v>
      </c>
    </row>
    <row r="230" spans="1:5" ht="30" x14ac:dyDescent="0.25">
      <c r="A230" t="s">
        <v>416</v>
      </c>
      <c r="B230" t="s">
        <v>131</v>
      </c>
      <c r="C230" s="6">
        <v>1800000</v>
      </c>
      <c r="D230" s="6">
        <v>2250000</v>
      </c>
      <c r="E230" s="2" t="s">
        <v>415</v>
      </c>
    </row>
    <row r="231" spans="1:5" s="3" customFormat="1" x14ac:dyDescent="0.25">
      <c r="A231" s="3" t="s">
        <v>21759</v>
      </c>
      <c r="C231" s="5">
        <f>SUM(C227:C230)</f>
        <v>1148396</v>
      </c>
      <c r="D231" s="5">
        <f>SUM(D227:D230)</f>
        <v>0</v>
      </c>
      <c r="E231" s="4"/>
    </row>
    <row r="232" spans="1:5" x14ac:dyDescent="0.25">
      <c r="A232" t="s">
        <v>417</v>
      </c>
      <c r="B232" t="s">
        <v>418</v>
      </c>
      <c r="C232" s="6">
        <v>-386878</v>
      </c>
      <c r="D232" s="6">
        <v>-466381</v>
      </c>
      <c r="E232" s="2" t="s">
        <v>402</v>
      </c>
    </row>
    <row r="233" spans="1:5" s="3" customFormat="1" x14ac:dyDescent="0.25">
      <c r="A233" s="3" t="s">
        <v>21764</v>
      </c>
      <c r="C233" s="5">
        <f>SUM(C232:C232)</f>
        <v>-386878</v>
      </c>
      <c r="D233" s="5">
        <f>SUM(D232:D232)</f>
        <v>-466381</v>
      </c>
      <c r="E233" s="4"/>
    </row>
    <row r="234" spans="1:5" x14ac:dyDescent="0.25">
      <c r="A234" t="s">
        <v>425</v>
      </c>
      <c r="B234" t="s">
        <v>426</v>
      </c>
      <c r="C234" s="6">
        <v>-5400</v>
      </c>
      <c r="D234" s="6">
        <v>-5400</v>
      </c>
    </row>
    <row r="235" spans="1:5" x14ac:dyDescent="0.25">
      <c r="A235" t="s">
        <v>427</v>
      </c>
      <c r="B235" t="s">
        <v>428</v>
      </c>
      <c r="C235" s="6">
        <v>-120472</v>
      </c>
      <c r="D235" s="6">
        <v>-145229</v>
      </c>
      <c r="E235" s="2" t="s">
        <v>402</v>
      </c>
    </row>
    <row r="236" spans="1:5" s="3" customFormat="1" x14ac:dyDescent="0.25">
      <c r="A236" s="3" t="s">
        <v>21765</v>
      </c>
      <c r="C236" s="5">
        <f>SUM(C234:C235)</f>
        <v>-125872</v>
      </c>
      <c r="D236" s="5">
        <f>SUM(D234:D235)</f>
        <v>-150629</v>
      </c>
      <c r="E236" s="4"/>
    </row>
    <row r="237" spans="1:5" x14ac:dyDescent="0.25">
      <c r="A237" t="s">
        <v>433</v>
      </c>
      <c r="B237" t="s">
        <v>434</v>
      </c>
      <c r="C237" s="6">
        <v>-5400</v>
      </c>
      <c r="D237" s="6">
        <v>-5400</v>
      </c>
    </row>
    <row r="238" spans="1:5" x14ac:dyDescent="0.25">
      <c r="A238" t="s">
        <v>435</v>
      </c>
      <c r="B238" t="s">
        <v>436</v>
      </c>
      <c r="C238" s="6">
        <v>-119719</v>
      </c>
      <c r="D238" s="6">
        <v>-144321</v>
      </c>
      <c r="E238" s="2" t="s">
        <v>402</v>
      </c>
    </row>
    <row r="239" spans="1:5" s="3" customFormat="1" x14ac:dyDescent="0.25">
      <c r="A239" s="3" t="s">
        <v>21766</v>
      </c>
      <c r="C239" s="5">
        <f>SUM(C237:C238)</f>
        <v>-125119</v>
      </c>
      <c r="D239" s="5">
        <f>SUM(D237:D238)</f>
        <v>-149721</v>
      </c>
      <c r="E239" s="4"/>
    </row>
    <row r="240" spans="1:5" x14ac:dyDescent="0.25">
      <c r="A240" t="s">
        <v>441</v>
      </c>
      <c r="B240" t="s">
        <v>442</v>
      </c>
      <c r="C240" s="6">
        <v>-11612</v>
      </c>
      <c r="D240" s="6">
        <v>-5400</v>
      </c>
    </row>
    <row r="241" spans="1:5" x14ac:dyDescent="0.25">
      <c r="A241" t="s">
        <v>443</v>
      </c>
      <c r="B241" t="s">
        <v>444</v>
      </c>
      <c r="C241" s="6">
        <v>-175860</v>
      </c>
      <c r="D241" s="6">
        <v>-211999</v>
      </c>
      <c r="E241" s="2" t="s">
        <v>402</v>
      </c>
    </row>
    <row r="242" spans="1:5" s="3" customFormat="1" x14ac:dyDescent="0.25">
      <c r="A242" s="3" t="s">
        <v>21767</v>
      </c>
      <c r="C242" s="5">
        <f>SUM(C240:C241)</f>
        <v>-187472</v>
      </c>
      <c r="D242" s="5">
        <f>SUM(D240:D241)</f>
        <v>-217399</v>
      </c>
      <c r="E242" s="4"/>
    </row>
    <row r="243" spans="1:5" x14ac:dyDescent="0.25">
      <c r="A243" t="s">
        <v>449</v>
      </c>
      <c r="B243" t="s">
        <v>450</v>
      </c>
      <c r="C243" s="6">
        <v>-5400</v>
      </c>
      <c r="D243" s="6">
        <v>-5400</v>
      </c>
    </row>
    <row r="244" spans="1:5" x14ac:dyDescent="0.25">
      <c r="A244" t="s">
        <v>451</v>
      </c>
      <c r="B244" t="s">
        <v>452</v>
      </c>
      <c r="C244" s="6">
        <v>-142447</v>
      </c>
      <c r="D244" s="6">
        <v>-171720</v>
      </c>
      <c r="E244" s="2" t="s">
        <v>402</v>
      </c>
    </row>
    <row r="245" spans="1:5" s="3" customFormat="1" x14ac:dyDescent="0.25">
      <c r="A245" s="3" t="s">
        <v>21768</v>
      </c>
      <c r="C245" s="5">
        <f>SUM(C243:C244)</f>
        <v>-147847</v>
      </c>
      <c r="D245" s="5">
        <f>SUM(D243:D244)</f>
        <v>-177120</v>
      </c>
      <c r="E245" s="4"/>
    </row>
    <row r="246" spans="1:5" x14ac:dyDescent="0.25">
      <c r="A246" t="s">
        <v>457</v>
      </c>
      <c r="B246" t="s">
        <v>458</v>
      </c>
      <c r="C246" s="6">
        <v>-5400</v>
      </c>
      <c r="D246" s="6">
        <v>-5400</v>
      </c>
    </row>
    <row r="247" spans="1:5" x14ac:dyDescent="0.25">
      <c r="A247" t="s">
        <v>459</v>
      </c>
      <c r="B247" t="s">
        <v>460</v>
      </c>
      <c r="C247" s="6">
        <v>-204453</v>
      </c>
      <c r="D247" s="6">
        <v>-246468</v>
      </c>
      <c r="E247" s="2" t="s">
        <v>402</v>
      </c>
    </row>
    <row r="248" spans="1:5" s="3" customFormat="1" x14ac:dyDescent="0.25">
      <c r="A248" s="3" t="s">
        <v>21769</v>
      </c>
      <c r="C248" s="5">
        <f>SUM(C246:C247)</f>
        <v>-209853</v>
      </c>
      <c r="D248" s="5">
        <f>SUM(D246:D247)</f>
        <v>-251868</v>
      </c>
      <c r="E248" s="4"/>
    </row>
    <row r="249" spans="1:5" x14ac:dyDescent="0.25">
      <c r="A249" t="s">
        <v>467</v>
      </c>
      <c r="B249" t="s">
        <v>468</v>
      </c>
      <c r="C249" s="6">
        <v>0</v>
      </c>
      <c r="D249" s="6">
        <v>0</v>
      </c>
    </row>
    <row r="250" spans="1:5" x14ac:dyDescent="0.25">
      <c r="A250" t="s">
        <v>469</v>
      </c>
      <c r="B250" t="s">
        <v>470</v>
      </c>
      <c r="C250" s="6">
        <v>-142906</v>
      </c>
      <c r="D250" s="6">
        <v>-172273</v>
      </c>
      <c r="E250" s="2" t="s">
        <v>402</v>
      </c>
    </row>
    <row r="251" spans="1:5" s="3" customFormat="1" x14ac:dyDescent="0.25">
      <c r="A251" s="3" t="s">
        <v>21770</v>
      </c>
      <c r="C251" s="5">
        <f>SUM(C249:C250)</f>
        <v>-142906</v>
      </c>
      <c r="D251" s="5">
        <f>SUM(D249:D250)</f>
        <v>-172273</v>
      </c>
      <c r="E251" s="4"/>
    </row>
    <row r="252" spans="1:5" x14ac:dyDescent="0.25">
      <c r="A252" t="s">
        <v>475</v>
      </c>
      <c r="B252" t="s">
        <v>476</v>
      </c>
      <c r="C252" s="6">
        <v>0</v>
      </c>
      <c r="D252" s="6">
        <v>0</v>
      </c>
    </row>
    <row r="253" spans="1:5" x14ac:dyDescent="0.25">
      <c r="A253" t="s">
        <v>477</v>
      </c>
      <c r="B253" t="s">
        <v>478</v>
      </c>
      <c r="C253" s="6">
        <v>-147906</v>
      </c>
      <c r="D253" s="6">
        <v>-178301</v>
      </c>
      <c r="E253" s="2" t="s">
        <v>402</v>
      </c>
    </row>
    <row r="254" spans="1:5" s="3" customFormat="1" x14ac:dyDescent="0.25">
      <c r="A254" s="3" t="s">
        <v>21771</v>
      </c>
      <c r="C254" s="5">
        <f>SUM(C252:C253)</f>
        <v>-147906</v>
      </c>
      <c r="D254" s="5">
        <f>SUM(D252:D253)</f>
        <v>-178301</v>
      </c>
      <c r="E254" s="4"/>
    </row>
    <row r="255" spans="1:5" x14ac:dyDescent="0.25">
      <c r="A255" t="s">
        <v>483</v>
      </c>
      <c r="B255" t="s">
        <v>484</v>
      </c>
      <c r="C255" s="6">
        <v>0</v>
      </c>
      <c r="D255" s="6">
        <v>0</v>
      </c>
    </row>
    <row r="256" spans="1:5" x14ac:dyDescent="0.25">
      <c r="A256" t="s">
        <v>485</v>
      </c>
      <c r="B256" t="s">
        <v>486</v>
      </c>
      <c r="C256" s="6">
        <v>-27005</v>
      </c>
      <c r="D256" s="6">
        <v>-32555</v>
      </c>
      <c r="E256" s="2" t="s">
        <v>402</v>
      </c>
    </row>
    <row r="257" spans="1:5" s="3" customFormat="1" x14ac:dyDescent="0.25">
      <c r="A257" s="3" t="s">
        <v>21772</v>
      </c>
      <c r="C257" s="5">
        <f>SUM(C255:C256)</f>
        <v>-27005</v>
      </c>
      <c r="D257" s="5">
        <f>SUM(D255:D256)</f>
        <v>-32555</v>
      </c>
      <c r="E257" s="4"/>
    </row>
    <row r="258" spans="1:5" x14ac:dyDescent="0.25">
      <c r="A258" t="s">
        <v>489</v>
      </c>
      <c r="B258" t="s">
        <v>490</v>
      </c>
      <c r="C258" s="6">
        <v>-128366</v>
      </c>
      <c r="D258" s="6">
        <v>-150630</v>
      </c>
    </row>
    <row r="259" spans="1:5" s="3" customFormat="1" x14ac:dyDescent="0.25">
      <c r="A259" s="3" t="s">
        <v>21773</v>
      </c>
      <c r="C259" s="5">
        <f>SUM(C258:C258)</f>
        <v>-128366</v>
      </c>
      <c r="D259" s="5">
        <f>SUM(D258:D258)</f>
        <v>-150630</v>
      </c>
      <c r="E259" s="4"/>
    </row>
    <row r="260" spans="1:5" x14ac:dyDescent="0.25">
      <c r="A260" t="s">
        <v>493</v>
      </c>
      <c r="B260" t="s">
        <v>494</v>
      </c>
      <c r="C260" s="6">
        <v>-30000</v>
      </c>
      <c r="D260" s="6">
        <v>-35000</v>
      </c>
      <c r="E260" s="2" t="s">
        <v>495</v>
      </c>
    </row>
    <row r="261" spans="1:5" x14ac:dyDescent="0.25">
      <c r="A261" t="s">
        <v>496</v>
      </c>
      <c r="B261" t="s">
        <v>497</v>
      </c>
      <c r="C261" s="6">
        <v>-620000</v>
      </c>
      <c r="D261" s="6">
        <v>-680000</v>
      </c>
      <c r="E261" s="2" t="s">
        <v>498</v>
      </c>
    </row>
    <row r="262" spans="1:5" s="3" customFormat="1" x14ac:dyDescent="0.25">
      <c r="A262" s="3" t="s">
        <v>21774</v>
      </c>
      <c r="C262" s="5">
        <f>SUM(C260:C261)</f>
        <v>-650000</v>
      </c>
      <c r="D262" s="5">
        <f>SUM(D260:D261)</f>
        <v>-715000</v>
      </c>
      <c r="E262" s="4"/>
    </row>
    <row r="263" spans="1:5" x14ac:dyDescent="0.25">
      <c r="A263" t="s">
        <v>501</v>
      </c>
      <c r="B263" t="s">
        <v>502</v>
      </c>
      <c r="C263" s="6">
        <v>-4500</v>
      </c>
      <c r="D263" s="6">
        <v>-3600</v>
      </c>
    </row>
    <row r="264" spans="1:5" x14ac:dyDescent="0.25">
      <c r="A264" t="s">
        <v>503</v>
      </c>
      <c r="B264" t="s">
        <v>504</v>
      </c>
      <c r="C264" s="6">
        <v>-22500</v>
      </c>
      <c r="D264" s="6">
        <v>-22000</v>
      </c>
    </row>
    <row r="265" spans="1:5" s="3" customFormat="1" x14ac:dyDescent="0.25">
      <c r="A265" s="3" t="s">
        <v>21775</v>
      </c>
      <c r="C265" s="5">
        <f>SUM(C263:C264)</f>
        <v>-27000</v>
      </c>
      <c r="D265" s="5">
        <f>SUM(D263:D264)</f>
        <v>-25600</v>
      </c>
      <c r="E265" s="4"/>
    </row>
    <row r="266" spans="1:5" ht="30" x14ac:dyDescent="0.25">
      <c r="A266" t="s">
        <v>515</v>
      </c>
      <c r="B266" t="s">
        <v>516</v>
      </c>
      <c r="C266" s="6">
        <v>-1036440</v>
      </c>
      <c r="D266" s="6">
        <v>-1234185</v>
      </c>
      <c r="E266" s="2" t="s">
        <v>22081</v>
      </c>
    </row>
    <row r="267" spans="1:5" s="3" customFormat="1" x14ac:dyDescent="0.25">
      <c r="A267" s="3" t="s">
        <v>21776</v>
      </c>
      <c r="C267" s="5">
        <f>SUM(C266:C266)</f>
        <v>-1036440</v>
      </c>
      <c r="D267" s="5">
        <f>SUM(D266:D266)</f>
        <v>-1234185</v>
      </c>
      <c r="E267" s="4"/>
    </row>
    <row r="268" spans="1:5" x14ac:dyDescent="0.25">
      <c r="A268" t="s">
        <v>526</v>
      </c>
      <c r="B268" t="s">
        <v>527</v>
      </c>
      <c r="C268" s="6">
        <v>-46230</v>
      </c>
      <c r="D268" s="6">
        <v>-55730</v>
      </c>
      <c r="E268" s="2" t="s">
        <v>402</v>
      </c>
    </row>
    <row r="269" spans="1:5" s="3" customFormat="1" x14ac:dyDescent="0.25">
      <c r="A269" s="3" t="s">
        <v>21777</v>
      </c>
      <c r="C269" s="5">
        <f>SUM(C268:C268)</f>
        <v>-46230</v>
      </c>
      <c r="D269" s="5">
        <f>SUM(D268:D268)</f>
        <v>-55730</v>
      </c>
      <c r="E269" s="4"/>
    </row>
    <row r="270" spans="1:5" x14ac:dyDescent="0.25">
      <c r="A270" t="s">
        <v>530</v>
      </c>
      <c r="B270" t="s">
        <v>531</v>
      </c>
      <c r="C270" s="6">
        <v>-14748</v>
      </c>
      <c r="D270" s="6">
        <v>-17779</v>
      </c>
      <c r="E270" s="2" t="s">
        <v>402</v>
      </c>
    </row>
    <row r="271" spans="1:5" s="3" customFormat="1" x14ac:dyDescent="0.25">
      <c r="A271" s="3" t="s">
        <v>21778</v>
      </c>
      <c r="C271" s="5">
        <f>SUM(C270:C270)</f>
        <v>-14748</v>
      </c>
      <c r="D271" s="5">
        <f>SUM(D270:D270)</f>
        <v>-17779</v>
      </c>
      <c r="E271" s="4"/>
    </row>
    <row r="272" spans="1:5" x14ac:dyDescent="0.25">
      <c r="A272" t="s">
        <v>534</v>
      </c>
      <c r="B272" t="s">
        <v>535</v>
      </c>
      <c r="C272" s="6">
        <v>-11137</v>
      </c>
      <c r="D272" s="6">
        <v>-13426</v>
      </c>
      <c r="E272" s="2" t="s">
        <v>402</v>
      </c>
    </row>
    <row r="273" spans="1:5" s="3" customFormat="1" x14ac:dyDescent="0.25">
      <c r="A273" s="3" t="s">
        <v>21779</v>
      </c>
      <c r="C273" s="5">
        <f>SUM(C272:C272)</f>
        <v>-11137</v>
      </c>
      <c r="D273" s="5">
        <f>SUM(D272:D272)</f>
        <v>-13426</v>
      </c>
      <c r="E273" s="4"/>
    </row>
    <row r="274" spans="1:5" x14ac:dyDescent="0.25">
      <c r="A274" t="s">
        <v>538</v>
      </c>
      <c r="B274" t="s">
        <v>539</v>
      </c>
      <c r="C274" s="6">
        <v>-7988</v>
      </c>
      <c r="D274" s="6">
        <v>-8000</v>
      </c>
      <c r="E274" s="2" t="s">
        <v>540</v>
      </c>
    </row>
    <row r="275" spans="1:5" x14ac:dyDescent="0.25">
      <c r="A275" t="s">
        <v>541</v>
      </c>
      <c r="B275" t="s">
        <v>542</v>
      </c>
      <c r="C275" s="6">
        <v>-14988</v>
      </c>
      <c r="D275" s="6">
        <v>-18068</v>
      </c>
      <c r="E275" s="2" t="s">
        <v>402</v>
      </c>
    </row>
    <row r="276" spans="1:5" s="3" customFormat="1" x14ac:dyDescent="0.25">
      <c r="A276" s="3" t="s">
        <v>21780</v>
      </c>
      <c r="C276" s="5">
        <f>SUM(C274:C275)</f>
        <v>-22976</v>
      </c>
      <c r="D276" s="5">
        <f>SUM(D274:D275)</f>
        <v>-26068</v>
      </c>
      <c r="E276" s="4"/>
    </row>
    <row r="277" spans="1:5" x14ac:dyDescent="0.25">
      <c r="A277" t="s">
        <v>543</v>
      </c>
      <c r="B277" t="s">
        <v>544</v>
      </c>
      <c r="C277" s="6">
        <v>-19000</v>
      </c>
      <c r="D277" s="6">
        <v>-15000</v>
      </c>
      <c r="E277" s="2" t="s">
        <v>545</v>
      </c>
    </row>
    <row r="278" spans="1:5" x14ac:dyDescent="0.25">
      <c r="A278" t="s">
        <v>546</v>
      </c>
      <c r="B278" t="s">
        <v>547</v>
      </c>
      <c r="C278" s="6">
        <v>-12000</v>
      </c>
      <c r="D278" s="6">
        <v>-14466</v>
      </c>
      <c r="E278" s="2" t="s">
        <v>402</v>
      </c>
    </row>
    <row r="279" spans="1:5" s="3" customFormat="1" x14ac:dyDescent="0.25">
      <c r="A279" s="3" t="s">
        <v>21781</v>
      </c>
      <c r="C279" s="5">
        <f>SUM(C277:C278)</f>
        <v>-31000</v>
      </c>
      <c r="D279" s="5">
        <f>SUM(D277:D278)</f>
        <v>-29466</v>
      </c>
      <c r="E279" s="4"/>
    </row>
    <row r="280" spans="1:5" x14ac:dyDescent="0.25">
      <c r="A280" t="s">
        <v>548</v>
      </c>
      <c r="B280" t="s">
        <v>549</v>
      </c>
      <c r="C280" s="6">
        <v>-185000</v>
      </c>
      <c r="D280" s="6">
        <v>-175000</v>
      </c>
    </row>
    <row r="281" spans="1:5" s="3" customFormat="1" x14ac:dyDescent="0.25">
      <c r="A281" s="3" t="s">
        <v>21782</v>
      </c>
      <c r="C281" s="5">
        <f>SUM(C280:C280)</f>
        <v>-185000</v>
      </c>
      <c r="D281" s="5">
        <f>SUM(D280:D280)</f>
        <v>-175000</v>
      </c>
      <c r="E281" s="4"/>
    </row>
    <row r="282" spans="1:5" x14ac:dyDescent="0.25">
      <c r="A282" t="s">
        <v>556</v>
      </c>
      <c r="B282" t="s">
        <v>557</v>
      </c>
      <c r="C282" s="6">
        <v>-215107</v>
      </c>
      <c r="D282" s="6">
        <v>-339412</v>
      </c>
      <c r="E282" s="2" t="s">
        <v>402</v>
      </c>
    </row>
    <row r="283" spans="1:5" s="3" customFormat="1" x14ac:dyDescent="0.25">
      <c r="A283" s="3" t="s">
        <v>21783</v>
      </c>
      <c r="C283" s="5">
        <f>SUM(C282:C282)</f>
        <v>-215107</v>
      </c>
      <c r="D283" s="5">
        <f>SUM(D282:D282)</f>
        <v>-339412</v>
      </c>
      <c r="E283" s="4"/>
    </row>
    <row r="284" spans="1:5" x14ac:dyDescent="0.25">
      <c r="A284" t="s">
        <v>560</v>
      </c>
      <c r="B284" t="s">
        <v>77</v>
      </c>
      <c r="C284" s="6">
        <v>0</v>
      </c>
      <c r="D284" s="6">
        <v>-125000</v>
      </c>
      <c r="E284" s="2" t="s">
        <v>561</v>
      </c>
    </row>
    <row r="285" spans="1:5" x14ac:dyDescent="0.25">
      <c r="A285" t="s">
        <v>562</v>
      </c>
      <c r="B285" t="s">
        <v>79</v>
      </c>
      <c r="C285" s="6">
        <v>-34820</v>
      </c>
      <c r="D285" s="6">
        <v>-100000</v>
      </c>
      <c r="E285" s="2" t="s">
        <v>561</v>
      </c>
    </row>
    <row r="286" spans="1:5" x14ac:dyDescent="0.25">
      <c r="A286" t="s">
        <v>563</v>
      </c>
      <c r="B286" t="s">
        <v>82</v>
      </c>
      <c r="C286" s="6">
        <v>-25000</v>
      </c>
      <c r="D286" s="6">
        <v>-25000</v>
      </c>
    </row>
    <row r="287" spans="1:5" x14ac:dyDescent="0.25">
      <c r="A287" t="s">
        <v>564</v>
      </c>
      <c r="B287" t="s">
        <v>131</v>
      </c>
      <c r="C287" s="6">
        <v>150000</v>
      </c>
      <c r="D287" s="6">
        <v>250000</v>
      </c>
      <c r="E287" s="2" t="s">
        <v>561</v>
      </c>
    </row>
    <row r="288" spans="1:5" s="3" customFormat="1" x14ac:dyDescent="0.25">
      <c r="A288" s="3" t="s">
        <v>21759</v>
      </c>
      <c r="C288" s="5">
        <f>SUM(C284:C287)</f>
        <v>90180</v>
      </c>
      <c r="D288" s="5">
        <f>SUM(D284:D287)</f>
        <v>0</v>
      </c>
      <c r="E288" s="4"/>
    </row>
    <row r="289" spans="1:5" x14ac:dyDescent="0.25">
      <c r="A289" t="s">
        <v>565</v>
      </c>
      <c r="B289" t="s">
        <v>490</v>
      </c>
      <c r="C289" s="6">
        <v>-12498</v>
      </c>
      <c r="D289" s="6">
        <v>-16736</v>
      </c>
    </row>
    <row r="290" spans="1:5" s="3" customFormat="1" x14ac:dyDescent="0.25">
      <c r="A290" s="3" t="s">
        <v>21773</v>
      </c>
      <c r="C290" s="5">
        <f>SUM(C289)</f>
        <v>-12498</v>
      </c>
      <c r="D290" s="5">
        <f>SUM(D289)</f>
        <v>-16736</v>
      </c>
      <c r="E290" s="4"/>
    </row>
    <row r="291" spans="1:5" x14ac:dyDescent="0.25">
      <c r="A291" t="s">
        <v>566</v>
      </c>
      <c r="B291" t="s">
        <v>494</v>
      </c>
      <c r="C291" s="6">
        <v>0</v>
      </c>
      <c r="D291" s="6">
        <v>0</v>
      </c>
    </row>
    <row r="292" spans="1:5" s="3" customFormat="1" x14ac:dyDescent="0.25">
      <c r="A292" s="3" t="s">
        <v>21774</v>
      </c>
      <c r="C292" s="5">
        <f>SUM(C291)</f>
        <v>0</v>
      </c>
      <c r="D292" s="5">
        <f>SUM(D291)</f>
        <v>0</v>
      </c>
      <c r="E292" s="4"/>
    </row>
    <row r="293" spans="1:5" x14ac:dyDescent="0.25">
      <c r="A293" t="s">
        <v>569</v>
      </c>
      <c r="B293" t="s">
        <v>527</v>
      </c>
      <c r="C293" s="6">
        <v>0</v>
      </c>
      <c r="D293" s="6">
        <v>-9100</v>
      </c>
      <c r="E293" s="2" t="s">
        <v>561</v>
      </c>
    </row>
    <row r="294" spans="1:5" s="3" customFormat="1" x14ac:dyDescent="0.25">
      <c r="A294" s="3" t="s">
        <v>21777</v>
      </c>
      <c r="C294" s="5">
        <f>SUM(C293:C293)</f>
        <v>0</v>
      </c>
      <c r="D294" s="5">
        <f>SUM(D293:D293)</f>
        <v>-9100</v>
      </c>
      <c r="E294" s="4"/>
    </row>
    <row r="295" spans="1:5" x14ac:dyDescent="0.25">
      <c r="A295" t="s">
        <v>571</v>
      </c>
      <c r="B295" t="s">
        <v>549</v>
      </c>
      <c r="C295" s="6">
        <v>-35000</v>
      </c>
      <c r="D295" s="6">
        <v>-35000</v>
      </c>
    </row>
    <row r="296" spans="1:5" s="3" customFormat="1" x14ac:dyDescent="0.25">
      <c r="A296" s="3" t="s">
        <v>21782</v>
      </c>
      <c r="C296" s="5">
        <f>SUM(C295)</f>
        <v>-35000</v>
      </c>
      <c r="D296" s="5">
        <f>SUM(D295)</f>
        <v>-35000</v>
      </c>
      <c r="E296" s="4"/>
    </row>
    <row r="297" spans="1:5" x14ac:dyDescent="0.25">
      <c r="A297" t="s">
        <v>572</v>
      </c>
      <c r="B297" t="s">
        <v>557</v>
      </c>
      <c r="C297" s="6">
        <v>-150000</v>
      </c>
      <c r="D297" s="6">
        <v>-240900</v>
      </c>
      <c r="E297" s="2" t="s">
        <v>561</v>
      </c>
    </row>
    <row r="298" spans="1:5" s="3" customFormat="1" x14ac:dyDescent="0.25">
      <c r="A298" s="3" t="s">
        <v>21783</v>
      </c>
      <c r="C298" s="5">
        <f>SUM(C297:C297)</f>
        <v>-150000</v>
      </c>
      <c r="D298" s="5">
        <f>SUM(D297:D297)</f>
        <v>-240900</v>
      </c>
      <c r="E298" s="4"/>
    </row>
    <row r="299" spans="1:5" s="3" customFormat="1" x14ac:dyDescent="0.25">
      <c r="A299" s="3" t="s">
        <v>21752</v>
      </c>
      <c r="C299" s="5">
        <f>SUM(C298,C296,C294,C292,C290,C288,C283,C281,C279,C276,C273,C271,C269,C267,C265,C262,C259,C257,C254,C251,C248,C245,C242,C239,C236,C233,C231,C226,C224)</f>
        <v>-2845928</v>
      </c>
      <c r="D299" s="5">
        <f>SUM(D298,D296,D294,D292,D290,D288,D283,D281,D279,D276,D273,D271,D269,D267,D265,D262,D259,D257,D254,D251,D248,D245,D242,D239,D236,D233,D231,D226,D224)</f>
        <v>-4902152</v>
      </c>
      <c r="E299" s="4"/>
    </row>
    <row r="300" spans="1:5" x14ac:dyDescent="0.25">
      <c r="A300" t="s">
        <v>576</v>
      </c>
      <c r="B300" t="s">
        <v>577</v>
      </c>
      <c r="C300" s="6">
        <v>-12750</v>
      </c>
      <c r="D300" s="6">
        <v>-12750</v>
      </c>
    </row>
    <row r="301" spans="1:5" x14ac:dyDescent="0.25">
      <c r="A301" t="s">
        <v>578</v>
      </c>
      <c r="B301" t="s">
        <v>579</v>
      </c>
      <c r="C301" s="6">
        <v>0</v>
      </c>
      <c r="D301" s="6">
        <v>-1745710</v>
      </c>
    </row>
    <row r="302" spans="1:5" x14ac:dyDescent="0.25">
      <c r="A302" t="s">
        <v>580</v>
      </c>
      <c r="B302" t="s">
        <v>581</v>
      </c>
      <c r="C302" s="6">
        <v>0</v>
      </c>
      <c r="D302" s="6">
        <v>-650000</v>
      </c>
    </row>
    <row r="303" spans="1:5" s="3" customFormat="1" x14ac:dyDescent="0.25">
      <c r="A303" s="3" t="s">
        <v>21759</v>
      </c>
      <c r="C303" s="5">
        <f>SUM(C300:C302)</f>
        <v>-12750</v>
      </c>
      <c r="D303" s="5">
        <f>SUM(D300:D302)</f>
        <v>-2408460</v>
      </c>
      <c r="E303" s="4"/>
    </row>
    <row r="304" spans="1:5" x14ac:dyDescent="0.25">
      <c r="A304" t="s">
        <v>586</v>
      </c>
      <c r="B304" t="s">
        <v>587</v>
      </c>
      <c r="C304" s="6">
        <v>0</v>
      </c>
      <c r="D304" s="6">
        <v>-3000</v>
      </c>
    </row>
    <row r="305" spans="1:5" s="3" customFormat="1" x14ac:dyDescent="0.25">
      <c r="A305" s="3" t="s">
        <v>21784</v>
      </c>
      <c r="C305" s="5">
        <f>SUM(C304)</f>
        <v>0</v>
      </c>
      <c r="D305" s="5">
        <f>SUM(D304)</f>
        <v>-3000</v>
      </c>
      <c r="E305" s="4"/>
    </row>
    <row r="306" spans="1:5" x14ac:dyDescent="0.25">
      <c r="A306" t="s">
        <v>588</v>
      </c>
      <c r="B306" t="s">
        <v>589</v>
      </c>
      <c r="C306" s="6">
        <v>-815000</v>
      </c>
      <c r="D306" s="6">
        <v>-815000</v>
      </c>
    </row>
    <row r="307" spans="1:5" s="3" customFormat="1" x14ac:dyDescent="0.25">
      <c r="A307" s="3" t="s">
        <v>21785</v>
      </c>
      <c r="C307" s="5">
        <f>SUM(C306)</f>
        <v>-815000</v>
      </c>
      <c r="D307" s="5">
        <f>SUM(D306)</f>
        <v>-815000</v>
      </c>
      <c r="E307" s="4"/>
    </row>
    <row r="308" spans="1:5" s="8" customFormat="1" x14ac:dyDescent="0.25">
      <c r="A308" t="s">
        <v>596</v>
      </c>
      <c r="B308" t="s">
        <v>597</v>
      </c>
      <c r="C308" s="9">
        <v>0</v>
      </c>
      <c r="D308" s="9">
        <v>-3000</v>
      </c>
      <c r="E308" s="10"/>
    </row>
    <row r="309" spans="1:5" s="3" customFormat="1" x14ac:dyDescent="0.25">
      <c r="A309" s="3" t="s">
        <v>22049</v>
      </c>
      <c r="C309" s="5">
        <f>SUM(C308)</f>
        <v>0</v>
      </c>
      <c r="D309" s="5">
        <f>SUM(D308)</f>
        <v>-3000</v>
      </c>
      <c r="E309" s="4"/>
    </row>
    <row r="310" spans="1:5" s="3" customFormat="1" x14ac:dyDescent="0.25">
      <c r="A310" s="3" t="s">
        <v>21754</v>
      </c>
      <c r="C310" s="5">
        <f>SUM(C309,C307,C305,C303)</f>
        <v>-827750</v>
      </c>
      <c r="D310" s="5">
        <f>SUM(D309,D307,D305,D303)</f>
        <v>-3229460</v>
      </c>
      <c r="E310" s="4"/>
    </row>
    <row r="311" spans="1:5" x14ac:dyDescent="0.25">
      <c r="A311" t="s">
        <v>600</v>
      </c>
      <c r="B311" t="s">
        <v>601</v>
      </c>
      <c r="C311" s="6">
        <v>0</v>
      </c>
      <c r="D311" s="6">
        <v>0</v>
      </c>
    </row>
    <row r="312" spans="1:5" x14ac:dyDescent="0.25">
      <c r="A312" t="s">
        <v>602</v>
      </c>
      <c r="B312" t="s">
        <v>603</v>
      </c>
      <c r="C312" s="6">
        <v>-6500000</v>
      </c>
      <c r="D312" s="6">
        <v>-6500000</v>
      </c>
      <c r="E312" s="2" t="s">
        <v>604</v>
      </c>
    </row>
    <row r="313" spans="1:5" s="3" customFormat="1" x14ac:dyDescent="0.25">
      <c r="A313" s="3" t="s">
        <v>21786</v>
      </c>
      <c r="C313" s="5">
        <f>SUM(C311:C312)</f>
        <v>-6500000</v>
      </c>
      <c r="D313" s="5">
        <f>SUM(D311:D312)</f>
        <v>-6500000</v>
      </c>
      <c r="E313" s="4"/>
    </row>
    <row r="314" spans="1:5" x14ac:dyDescent="0.25">
      <c r="A314" t="s">
        <v>605</v>
      </c>
      <c r="B314" t="s">
        <v>606</v>
      </c>
      <c r="C314" s="6">
        <v>0</v>
      </c>
      <c r="D314" s="6">
        <v>0</v>
      </c>
    </row>
    <row r="315" spans="1:5" x14ac:dyDescent="0.25">
      <c r="A315" t="s">
        <v>607</v>
      </c>
      <c r="B315" t="s">
        <v>608</v>
      </c>
      <c r="C315" s="6">
        <v>-116000</v>
      </c>
      <c r="D315" s="6">
        <v>-120000</v>
      </c>
      <c r="E315" s="2" t="s">
        <v>604</v>
      </c>
    </row>
    <row r="316" spans="1:5" s="3" customFormat="1" x14ac:dyDescent="0.25">
      <c r="A316" s="3" t="s">
        <v>21787</v>
      </c>
      <c r="C316" s="5">
        <f>SUM(C314:C315)</f>
        <v>-116000</v>
      </c>
      <c r="D316" s="5">
        <f>SUM(D314:D315)</f>
        <v>-120000</v>
      </c>
      <c r="E316" s="4"/>
    </row>
    <row r="317" spans="1:5" x14ac:dyDescent="0.25">
      <c r="A317" t="s">
        <v>609</v>
      </c>
      <c r="B317" t="s">
        <v>610</v>
      </c>
      <c r="C317" s="6">
        <v>0</v>
      </c>
      <c r="D317" s="6">
        <v>0</v>
      </c>
    </row>
    <row r="318" spans="1:5" x14ac:dyDescent="0.25">
      <c r="A318" t="s">
        <v>611</v>
      </c>
      <c r="B318" t="s">
        <v>612</v>
      </c>
      <c r="C318" s="6">
        <v>-110594</v>
      </c>
      <c r="D318" s="6">
        <v>-114431</v>
      </c>
      <c r="E318" s="2" t="s">
        <v>604</v>
      </c>
    </row>
    <row r="319" spans="1:5" s="3" customFormat="1" x14ac:dyDescent="0.25">
      <c r="A319" s="3" t="s">
        <v>21788</v>
      </c>
      <c r="C319" s="5">
        <f>SUM(C317:C318)</f>
        <v>-110594</v>
      </c>
      <c r="D319" s="5">
        <f>SUM(D317:D318)</f>
        <v>-114431</v>
      </c>
      <c r="E319" s="4"/>
    </row>
    <row r="320" spans="1:5" x14ac:dyDescent="0.25">
      <c r="A320" t="s">
        <v>613</v>
      </c>
      <c r="B320" t="s">
        <v>614</v>
      </c>
      <c r="C320" s="6">
        <v>0</v>
      </c>
      <c r="D320" s="6">
        <v>0</v>
      </c>
    </row>
    <row r="321" spans="1:5" s="3" customFormat="1" x14ac:dyDescent="0.25">
      <c r="A321" s="3" t="s">
        <v>21789</v>
      </c>
      <c r="C321" s="5">
        <f>SUM(C320)</f>
        <v>0</v>
      </c>
      <c r="D321" s="5">
        <f>SUM(D320)</f>
        <v>0</v>
      </c>
      <c r="E321" s="4"/>
    </row>
    <row r="322" spans="1:5" x14ac:dyDescent="0.25">
      <c r="A322" t="s">
        <v>615</v>
      </c>
      <c r="B322" t="s">
        <v>616</v>
      </c>
      <c r="C322" s="6">
        <v>0</v>
      </c>
      <c r="D322" s="6">
        <v>0</v>
      </c>
    </row>
    <row r="323" spans="1:5" s="3" customFormat="1" x14ac:dyDescent="0.25">
      <c r="A323" s="3" t="s">
        <v>21790</v>
      </c>
      <c r="C323" s="5">
        <f>SUM(C322)</f>
        <v>0</v>
      </c>
      <c r="D323" s="5">
        <f>SUM(D322)</f>
        <v>0</v>
      </c>
      <c r="E323" s="4"/>
    </row>
    <row r="324" spans="1:5" x14ac:dyDescent="0.25">
      <c r="A324" t="s">
        <v>617</v>
      </c>
      <c r="B324" t="s">
        <v>618</v>
      </c>
      <c r="C324" s="6">
        <v>-5261403</v>
      </c>
      <c r="D324" s="6">
        <v>0</v>
      </c>
    </row>
    <row r="325" spans="1:5" s="3" customFormat="1" x14ac:dyDescent="0.25">
      <c r="A325" s="3" t="s">
        <v>21791</v>
      </c>
      <c r="C325" s="5">
        <f>SUM(C324)</f>
        <v>-5261403</v>
      </c>
      <c r="D325" s="5">
        <f>SUM(D324)</f>
        <v>0</v>
      </c>
      <c r="E325" s="4"/>
    </row>
    <row r="326" spans="1:5" x14ac:dyDescent="0.25">
      <c r="A326" t="s">
        <v>619</v>
      </c>
      <c r="B326" t="s">
        <v>620</v>
      </c>
      <c r="C326" s="6">
        <v>0</v>
      </c>
      <c r="D326" s="6">
        <v>0</v>
      </c>
    </row>
    <row r="327" spans="1:5" x14ac:dyDescent="0.25">
      <c r="A327" t="s">
        <v>621</v>
      </c>
      <c r="B327" t="s">
        <v>622</v>
      </c>
      <c r="C327" s="6">
        <v>-2600000</v>
      </c>
      <c r="D327" s="6">
        <v>-2600000</v>
      </c>
      <c r="E327" s="2" t="s">
        <v>604</v>
      </c>
    </row>
    <row r="328" spans="1:5" s="3" customFormat="1" x14ac:dyDescent="0.25">
      <c r="A328" s="3" t="s">
        <v>21792</v>
      </c>
      <c r="C328" s="5">
        <f>SUM(C326:C327)</f>
        <v>-2600000</v>
      </c>
      <c r="D328" s="5">
        <f>SUM(D326:D327)</f>
        <v>-2600000</v>
      </c>
      <c r="E328" s="4"/>
    </row>
    <row r="329" spans="1:5" x14ac:dyDescent="0.25">
      <c r="A329" t="s">
        <v>623</v>
      </c>
      <c r="B329" t="s">
        <v>624</v>
      </c>
      <c r="C329" s="6">
        <v>0</v>
      </c>
      <c r="D329" s="6">
        <v>0</v>
      </c>
    </row>
    <row r="330" spans="1:5" x14ac:dyDescent="0.25">
      <c r="A330" t="s">
        <v>625</v>
      </c>
      <c r="B330" t="s">
        <v>626</v>
      </c>
      <c r="C330" s="6">
        <v>-2900000</v>
      </c>
      <c r="D330" s="6">
        <v>-2900000</v>
      </c>
      <c r="E330" s="2" t="s">
        <v>604</v>
      </c>
    </row>
    <row r="331" spans="1:5" s="3" customFormat="1" x14ac:dyDescent="0.25">
      <c r="A331" s="3" t="s">
        <v>21793</v>
      </c>
      <c r="C331" s="5">
        <f>SUM(C329:C330)</f>
        <v>-2900000</v>
      </c>
      <c r="D331" s="5">
        <f>SUM(D329:D330)</f>
        <v>-2900000</v>
      </c>
      <c r="E331" s="4"/>
    </row>
    <row r="332" spans="1:5" x14ac:dyDescent="0.25">
      <c r="A332" t="s">
        <v>627</v>
      </c>
      <c r="B332" t="s">
        <v>628</v>
      </c>
      <c r="C332" s="6">
        <v>0</v>
      </c>
      <c r="D332" s="6">
        <v>0</v>
      </c>
    </row>
    <row r="333" spans="1:5" x14ac:dyDescent="0.25">
      <c r="A333" t="s">
        <v>629</v>
      </c>
      <c r="B333" t="s">
        <v>630</v>
      </c>
      <c r="C333" s="6">
        <v>-100000</v>
      </c>
      <c r="D333" s="6">
        <v>-100000</v>
      </c>
      <c r="E333" s="2" t="s">
        <v>604</v>
      </c>
    </row>
    <row r="334" spans="1:5" s="3" customFormat="1" x14ac:dyDescent="0.25">
      <c r="A334" s="3" t="s">
        <v>21794</v>
      </c>
      <c r="C334" s="5">
        <f>SUM(C332:C333)</f>
        <v>-100000</v>
      </c>
      <c r="D334" s="5">
        <f>SUM(D332:D333)</f>
        <v>-100000</v>
      </c>
      <c r="E334" s="4"/>
    </row>
    <row r="335" spans="1:5" s="3" customFormat="1" x14ac:dyDescent="0.25">
      <c r="A335" s="3" t="s">
        <v>21753</v>
      </c>
      <c r="C335" s="5">
        <f>SUM(C334,C331,C328,C325,C323,C321,C319,C316,C313)</f>
        <v>-17587997</v>
      </c>
      <c r="D335" s="5">
        <f>SUM(D334,D331,D328,D325,D323,D321,D319,D316,D313)</f>
        <v>-12334431</v>
      </c>
      <c r="E335" s="4"/>
    </row>
    <row r="336" spans="1:5" x14ac:dyDescent="0.25">
      <c r="A336" t="s">
        <v>631</v>
      </c>
      <c r="B336" t="s">
        <v>632</v>
      </c>
      <c r="C336" s="6">
        <v>-10377</v>
      </c>
      <c r="D336" s="6">
        <v>-10000</v>
      </c>
    </row>
    <row r="337" spans="1:5" s="3" customFormat="1" x14ac:dyDescent="0.25">
      <c r="A337" s="3" t="s">
        <v>21795</v>
      </c>
      <c r="C337" s="5">
        <f>SUM(C336)</f>
        <v>-10377</v>
      </c>
      <c r="D337" s="5">
        <f>SUM(D336)</f>
        <v>-10000</v>
      </c>
      <c r="E337" s="4"/>
    </row>
    <row r="338" spans="1:5" x14ac:dyDescent="0.25">
      <c r="A338" t="s">
        <v>633</v>
      </c>
      <c r="B338" t="s">
        <v>634</v>
      </c>
      <c r="C338" s="6">
        <v>-77638</v>
      </c>
      <c r="D338" s="6">
        <v>-20000</v>
      </c>
    </row>
    <row r="339" spans="1:5" s="3" customFormat="1" x14ac:dyDescent="0.25">
      <c r="A339" s="3" t="s">
        <v>21796</v>
      </c>
      <c r="C339" s="5">
        <f>SUM(C338)</f>
        <v>-77638</v>
      </c>
      <c r="D339" s="5">
        <f>SUM(D338)</f>
        <v>-20000</v>
      </c>
      <c r="E339" s="4"/>
    </row>
    <row r="340" spans="1:5" x14ac:dyDescent="0.25">
      <c r="A340" t="s">
        <v>635</v>
      </c>
      <c r="B340" t="s">
        <v>636</v>
      </c>
      <c r="C340" s="6">
        <v>-13751</v>
      </c>
      <c r="D340" s="6">
        <v>-15000</v>
      </c>
    </row>
    <row r="341" spans="1:5" s="3" customFormat="1" x14ac:dyDescent="0.25">
      <c r="A341" s="3" t="s">
        <v>21797</v>
      </c>
      <c r="C341" s="5">
        <f>SUM(C340)</f>
        <v>-13751</v>
      </c>
      <c r="D341" s="5">
        <f>SUM(D340)</f>
        <v>-15000</v>
      </c>
      <c r="E341" s="4"/>
    </row>
    <row r="342" spans="1:5" x14ac:dyDescent="0.25">
      <c r="A342" t="s">
        <v>637</v>
      </c>
      <c r="B342" t="s">
        <v>638</v>
      </c>
      <c r="C342" s="6">
        <v>-73116</v>
      </c>
      <c r="D342" s="6">
        <v>-92000</v>
      </c>
    </row>
    <row r="343" spans="1:5" s="3" customFormat="1" x14ac:dyDescent="0.25">
      <c r="A343" s="3" t="s">
        <v>21798</v>
      </c>
      <c r="C343" s="5">
        <f>SUM(C342)</f>
        <v>-73116</v>
      </c>
      <c r="D343" s="5">
        <f>SUM(D342)</f>
        <v>-92000</v>
      </c>
      <c r="E343" s="4"/>
    </row>
    <row r="344" spans="1:5" x14ac:dyDescent="0.25">
      <c r="A344" t="s">
        <v>639</v>
      </c>
      <c r="B344" t="s">
        <v>640</v>
      </c>
      <c r="C344" s="6">
        <v>-155452</v>
      </c>
      <c r="D344" s="6">
        <v>-194670</v>
      </c>
    </row>
    <row r="345" spans="1:5" s="3" customFormat="1" x14ac:dyDescent="0.25">
      <c r="A345" s="3" t="s">
        <v>21799</v>
      </c>
      <c r="C345" s="5">
        <f>SUM(C344)</f>
        <v>-155452</v>
      </c>
      <c r="D345" s="5">
        <f>SUM(D344)</f>
        <v>-194670</v>
      </c>
      <c r="E345" s="4"/>
    </row>
    <row r="346" spans="1:5" x14ac:dyDescent="0.25">
      <c r="A346" t="s">
        <v>641</v>
      </c>
      <c r="B346" t="s">
        <v>642</v>
      </c>
      <c r="C346" s="6">
        <v>0</v>
      </c>
      <c r="D346" s="6">
        <v>0</v>
      </c>
    </row>
    <row r="347" spans="1:5" s="3" customFormat="1" x14ac:dyDescent="0.25">
      <c r="A347" s="3" t="s">
        <v>21800</v>
      </c>
      <c r="C347" s="5">
        <f>SUM(C346)</f>
        <v>0</v>
      </c>
      <c r="D347" s="5">
        <f>SUM(D346)</f>
        <v>0</v>
      </c>
      <c r="E347" s="4"/>
    </row>
    <row r="348" spans="1:5" x14ac:dyDescent="0.25">
      <c r="A348" t="s">
        <v>643</v>
      </c>
      <c r="B348" t="s">
        <v>644</v>
      </c>
      <c r="C348" s="6">
        <v>0</v>
      </c>
      <c r="D348" s="6">
        <v>0</v>
      </c>
    </row>
    <row r="349" spans="1:5" s="3" customFormat="1" x14ac:dyDescent="0.25">
      <c r="A349" s="3" t="s">
        <v>21801</v>
      </c>
      <c r="C349" s="5">
        <f>SUM(C348)</f>
        <v>0</v>
      </c>
      <c r="D349" s="5">
        <f>SUM(D348)</f>
        <v>0</v>
      </c>
      <c r="E349" s="4"/>
    </row>
    <row r="350" spans="1:5" x14ac:dyDescent="0.25">
      <c r="A350" t="s">
        <v>645</v>
      </c>
      <c r="B350" t="s">
        <v>646</v>
      </c>
      <c r="C350" s="6">
        <v>0</v>
      </c>
      <c r="D350" s="6">
        <v>0</v>
      </c>
    </row>
    <row r="351" spans="1:5" s="3" customFormat="1" x14ac:dyDescent="0.25">
      <c r="A351" s="3" t="s">
        <v>21802</v>
      </c>
      <c r="C351" s="5">
        <f>SUM(C350)</f>
        <v>0</v>
      </c>
      <c r="D351" s="5">
        <f>SUM(D350)</f>
        <v>0</v>
      </c>
      <c r="E351" s="4"/>
    </row>
    <row r="352" spans="1:5" x14ac:dyDescent="0.25">
      <c r="A352" t="s">
        <v>647</v>
      </c>
      <c r="B352" t="s">
        <v>648</v>
      </c>
      <c r="C352" s="6">
        <v>-208958</v>
      </c>
      <c r="D352" s="6">
        <v>0</v>
      </c>
    </row>
    <row r="353" spans="1:5" s="3" customFormat="1" x14ac:dyDescent="0.25">
      <c r="A353" s="3" t="s">
        <v>21803</v>
      </c>
      <c r="C353" s="5">
        <f>SUM(C352)</f>
        <v>-208958</v>
      </c>
      <c r="D353" s="5">
        <f>SUM(D352)</f>
        <v>0</v>
      </c>
      <c r="E353" s="4"/>
    </row>
    <row r="354" spans="1:5" x14ac:dyDescent="0.25">
      <c r="A354" t="s">
        <v>649</v>
      </c>
      <c r="B354" t="s">
        <v>650</v>
      </c>
      <c r="C354" s="6">
        <v>0</v>
      </c>
      <c r="D354" s="6">
        <v>0</v>
      </c>
    </row>
    <row r="355" spans="1:5" x14ac:dyDescent="0.25">
      <c r="A355" t="s">
        <v>651</v>
      </c>
      <c r="B355" t="s">
        <v>652</v>
      </c>
      <c r="C355" s="6">
        <v>-2279</v>
      </c>
      <c r="D355" s="6">
        <v>0</v>
      </c>
    </row>
    <row r="356" spans="1:5" s="3" customFormat="1" x14ac:dyDescent="0.25">
      <c r="A356" s="3" t="s">
        <v>21804</v>
      </c>
      <c r="C356" s="5">
        <f>SUM(C354:C355)</f>
        <v>-2279</v>
      </c>
      <c r="D356" s="5">
        <f>SUM(D354:D355)</f>
        <v>0</v>
      </c>
      <c r="E356" s="4"/>
    </row>
    <row r="357" spans="1:5" x14ac:dyDescent="0.25">
      <c r="A357" t="s">
        <v>653</v>
      </c>
      <c r="B357" t="s">
        <v>654</v>
      </c>
      <c r="C357" s="6">
        <v>-13250</v>
      </c>
      <c r="D357" s="6">
        <v>0</v>
      </c>
    </row>
    <row r="358" spans="1:5" s="3" customFormat="1" x14ac:dyDescent="0.25">
      <c r="A358" s="3" t="s">
        <v>21805</v>
      </c>
      <c r="C358" s="5">
        <f>SUM(C357)</f>
        <v>-13250</v>
      </c>
      <c r="D358" s="5">
        <f>SUM(D357)</f>
        <v>0</v>
      </c>
      <c r="E358" s="4"/>
    </row>
    <row r="359" spans="1:5" x14ac:dyDescent="0.25">
      <c r="A359" t="s">
        <v>655</v>
      </c>
      <c r="B359" t="s">
        <v>656</v>
      </c>
      <c r="C359" s="6">
        <v>-294722</v>
      </c>
      <c r="D359" s="6">
        <v>-278275</v>
      </c>
      <c r="E359" s="2" t="s">
        <v>657</v>
      </c>
    </row>
    <row r="360" spans="1:5" s="3" customFormat="1" x14ac:dyDescent="0.25">
      <c r="A360" s="3" t="s">
        <v>21806</v>
      </c>
      <c r="C360" s="5">
        <f>SUM(C359)</f>
        <v>-294722</v>
      </c>
      <c r="D360" s="5">
        <f>SUM(D359)</f>
        <v>-278275</v>
      </c>
      <c r="E360" s="4"/>
    </row>
    <row r="361" spans="1:5" x14ac:dyDescent="0.25">
      <c r="A361" t="s">
        <v>658</v>
      </c>
      <c r="B361" t="s">
        <v>659</v>
      </c>
      <c r="C361" s="6">
        <v>-336484</v>
      </c>
      <c r="D361" s="6">
        <v>-346799</v>
      </c>
      <c r="E361" s="2" t="s">
        <v>660</v>
      </c>
    </row>
    <row r="362" spans="1:5" s="3" customFormat="1" x14ac:dyDescent="0.25">
      <c r="A362" s="3" t="s">
        <v>21807</v>
      </c>
      <c r="C362" s="5">
        <f>SUM(C361)</f>
        <v>-336484</v>
      </c>
      <c r="D362" s="5">
        <f>SUM(D361)</f>
        <v>-346799</v>
      </c>
      <c r="E362" s="4"/>
    </row>
    <row r="363" spans="1:5" x14ac:dyDescent="0.25">
      <c r="A363" t="s">
        <v>661</v>
      </c>
      <c r="B363" t="s">
        <v>662</v>
      </c>
      <c r="C363" s="6">
        <v>-306768</v>
      </c>
      <c r="D363" s="6">
        <v>-294631</v>
      </c>
      <c r="E363" s="2" t="s">
        <v>657</v>
      </c>
    </row>
    <row r="364" spans="1:5" s="3" customFormat="1" x14ac:dyDescent="0.25">
      <c r="A364" s="3" t="s">
        <v>21808</v>
      </c>
      <c r="C364" s="5">
        <f>SUM(C363)</f>
        <v>-306768</v>
      </c>
      <c r="D364" s="5">
        <f>SUM(D363)</f>
        <v>-294631</v>
      </c>
      <c r="E364" s="4"/>
    </row>
    <row r="365" spans="1:5" s="8" customFormat="1" x14ac:dyDescent="0.25">
      <c r="A365" s="8" t="s">
        <v>663</v>
      </c>
      <c r="B365" s="8" t="s">
        <v>22082</v>
      </c>
      <c r="C365" s="9">
        <v>0</v>
      </c>
      <c r="D365" s="9">
        <v>-14269</v>
      </c>
      <c r="E365" s="10"/>
    </row>
    <row r="366" spans="1:5" s="3" customFormat="1" x14ac:dyDescent="0.25">
      <c r="A366" s="3" t="s">
        <v>22083</v>
      </c>
      <c r="C366" s="5">
        <f>SUM(C365)</f>
        <v>0</v>
      </c>
      <c r="D366" s="5">
        <f>SUM(D365)</f>
        <v>-14269</v>
      </c>
      <c r="E366" s="4"/>
    </row>
    <row r="367" spans="1:5" x14ac:dyDescent="0.25">
      <c r="A367" t="s">
        <v>665</v>
      </c>
      <c r="B367" t="s">
        <v>666</v>
      </c>
      <c r="C367" s="6">
        <v>-103560</v>
      </c>
      <c r="D367" s="6">
        <v>0</v>
      </c>
    </row>
    <row r="368" spans="1:5" s="3" customFormat="1" x14ac:dyDescent="0.25">
      <c r="A368" s="3" t="s">
        <v>21789</v>
      </c>
      <c r="C368" s="5">
        <f>SUM(C367)</f>
        <v>-103560</v>
      </c>
      <c r="D368" s="5">
        <f>SUM(D367)</f>
        <v>0</v>
      </c>
      <c r="E368" s="4"/>
    </row>
    <row r="369" spans="1:5" x14ac:dyDescent="0.25">
      <c r="A369" t="s">
        <v>667</v>
      </c>
      <c r="B369" t="s">
        <v>668</v>
      </c>
      <c r="C369" s="6">
        <v>-840491</v>
      </c>
      <c r="D369" s="6">
        <v>0</v>
      </c>
    </row>
    <row r="370" spans="1:5" s="3" customFormat="1" x14ac:dyDescent="0.25">
      <c r="A370" s="3" t="s">
        <v>21809</v>
      </c>
      <c r="C370" s="5">
        <f>SUM(C369)</f>
        <v>-840491</v>
      </c>
      <c r="D370" s="5">
        <f>SUM(D369)</f>
        <v>0</v>
      </c>
      <c r="E370" s="4"/>
    </row>
    <row r="371" spans="1:5" x14ac:dyDescent="0.25">
      <c r="A371" t="s">
        <v>669</v>
      </c>
      <c r="B371" t="s">
        <v>670</v>
      </c>
      <c r="C371" s="6">
        <v>-2814996</v>
      </c>
      <c r="D371" s="6">
        <v>0</v>
      </c>
    </row>
    <row r="372" spans="1:5" s="3" customFormat="1" x14ac:dyDescent="0.25">
      <c r="A372" s="3" t="s">
        <v>21790</v>
      </c>
      <c r="C372" s="5">
        <f>SUM(C371)</f>
        <v>-2814996</v>
      </c>
      <c r="D372" s="5">
        <f>SUM(D371)</f>
        <v>0</v>
      </c>
      <c r="E372" s="4"/>
    </row>
    <row r="373" spans="1:5" x14ac:dyDescent="0.25">
      <c r="A373" t="s">
        <v>671</v>
      </c>
      <c r="B373" t="s">
        <v>672</v>
      </c>
      <c r="C373" s="6">
        <v>-4935064</v>
      </c>
      <c r="D373" s="6">
        <v>-1750000</v>
      </c>
    </row>
    <row r="374" spans="1:5" s="3" customFormat="1" x14ac:dyDescent="0.25">
      <c r="A374" s="3" t="s">
        <v>21810</v>
      </c>
      <c r="C374" s="5">
        <f>SUM(C373)</f>
        <v>-4935064</v>
      </c>
      <c r="D374" s="5">
        <f>SUM(D373)</f>
        <v>-1750000</v>
      </c>
      <c r="E374" s="4"/>
    </row>
    <row r="375" spans="1:5" x14ac:dyDescent="0.25">
      <c r="A375" t="s">
        <v>673</v>
      </c>
      <c r="B375" t="s">
        <v>674</v>
      </c>
      <c r="C375" s="6">
        <v>-12500</v>
      </c>
      <c r="D375" s="6">
        <v>-13000</v>
      </c>
    </row>
    <row r="376" spans="1:5" s="3" customFormat="1" x14ac:dyDescent="0.25">
      <c r="A376" s="3" t="s">
        <v>21811</v>
      </c>
      <c r="C376" s="5">
        <f>SUM(C375)</f>
        <v>-12500</v>
      </c>
      <c r="D376" s="5">
        <f>SUM(D375)</f>
        <v>-13000</v>
      </c>
      <c r="E376" s="4"/>
    </row>
    <row r="377" spans="1:5" x14ac:dyDescent="0.25">
      <c r="A377" t="s">
        <v>675</v>
      </c>
      <c r="B377" t="s">
        <v>676</v>
      </c>
      <c r="C377" s="6">
        <v>-30530</v>
      </c>
      <c r="D377" s="6">
        <v>-30000</v>
      </c>
    </row>
    <row r="378" spans="1:5" s="3" customFormat="1" x14ac:dyDescent="0.25">
      <c r="A378" s="3" t="s">
        <v>21812</v>
      </c>
      <c r="C378" s="5">
        <f>SUM(C377)</f>
        <v>-30530</v>
      </c>
      <c r="D378" s="5">
        <f>SUM(D377)</f>
        <v>-30000</v>
      </c>
      <c r="E378" s="4"/>
    </row>
    <row r="379" spans="1:5" x14ac:dyDescent="0.25">
      <c r="A379" t="s">
        <v>677</v>
      </c>
      <c r="B379" t="s">
        <v>678</v>
      </c>
      <c r="C379" s="6">
        <v>-50000</v>
      </c>
      <c r="D379" s="6">
        <v>0</v>
      </c>
    </row>
    <row r="380" spans="1:5" s="3" customFormat="1" x14ac:dyDescent="0.25">
      <c r="A380" s="3" t="s">
        <v>21813</v>
      </c>
      <c r="C380" s="5">
        <f>SUM(C379)</f>
        <v>-50000</v>
      </c>
      <c r="D380" s="5">
        <f>SUM(D379)</f>
        <v>0</v>
      </c>
      <c r="E380" s="4"/>
    </row>
    <row r="381" spans="1:5" x14ac:dyDescent="0.25">
      <c r="A381" t="s">
        <v>679</v>
      </c>
      <c r="B381" t="s">
        <v>680</v>
      </c>
      <c r="C381" s="6">
        <v>-19000</v>
      </c>
      <c r="D381" s="6">
        <v>0</v>
      </c>
    </row>
    <row r="382" spans="1:5" s="3" customFormat="1" x14ac:dyDescent="0.25">
      <c r="A382" s="3" t="s">
        <v>21814</v>
      </c>
      <c r="C382" s="5">
        <f>SUM(C381)</f>
        <v>-19000</v>
      </c>
      <c r="D382" s="5">
        <f>SUM(D381)</f>
        <v>0</v>
      </c>
      <c r="E382" s="4"/>
    </row>
    <row r="383" spans="1:5" x14ac:dyDescent="0.25">
      <c r="A383" t="s">
        <v>681</v>
      </c>
      <c r="B383" t="s">
        <v>682</v>
      </c>
      <c r="C383" s="6">
        <v>-6245</v>
      </c>
      <c r="D383" s="6">
        <v>-6245</v>
      </c>
      <c r="E383" s="2" t="s">
        <v>683</v>
      </c>
    </row>
    <row r="384" spans="1:5" s="3" customFormat="1" x14ac:dyDescent="0.25">
      <c r="A384" s="3" t="s">
        <v>21815</v>
      </c>
      <c r="C384" s="5">
        <f>SUM(C383)</f>
        <v>-6245</v>
      </c>
      <c r="D384" s="5">
        <f>SUM(D383)</f>
        <v>-6245</v>
      </c>
      <c r="E384" s="4"/>
    </row>
    <row r="385" spans="1:5" x14ac:dyDescent="0.25">
      <c r="A385" t="s">
        <v>684</v>
      </c>
      <c r="B385" t="s">
        <v>685</v>
      </c>
      <c r="C385" s="6">
        <v>-105000</v>
      </c>
      <c r="D385" s="6">
        <v>0</v>
      </c>
    </row>
    <row r="386" spans="1:5" s="3" customFormat="1" x14ac:dyDescent="0.25">
      <c r="A386" s="3" t="s">
        <v>21816</v>
      </c>
      <c r="C386" s="5">
        <f>SUM(C385)</f>
        <v>-105000</v>
      </c>
      <c r="D386" s="5">
        <f>SUM(D385)</f>
        <v>0</v>
      </c>
      <c r="E386" s="4"/>
    </row>
    <row r="387" spans="1:5" x14ac:dyDescent="0.25">
      <c r="A387" t="s">
        <v>686</v>
      </c>
      <c r="B387" t="s">
        <v>687</v>
      </c>
      <c r="C387" s="6">
        <v>-39990</v>
      </c>
      <c r="D387" s="6">
        <v>0</v>
      </c>
    </row>
    <row r="388" spans="1:5" s="3" customFormat="1" x14ac:dyDescent="0.25">
      <c r="A388" s="3" t="s">
        <v>21817</v>
      </c>
      <c r="C388" s="5">
        <f>SUM(C387)</f>
        <v>-39990</v>
      </c>
      <c r="D388" s="5">
        <f>SUM(D387)</f>
        <v>0</v>
      </c>
      <c r="E388" s="4"/>
    </row>
    <row r="389" spans="1:5" x14ac:dyDescent="0.25">
      <c r="A389" t="s">
        <v>688</v>
      </c>
      <c r="B389" t="s">
        <v>689</v>
      </c>
      <c r="C389" s="6">
        <v>-42980</v>
      </c>
      <c r="D389" s="6">
        <v>0</v>
      </c>
    </row>
    <row r="390" spans="1:5" s="3" customFormat="1" x14ac:dyDescent="0.25">
      <c r="A390" s="3" t="s">
        <v>21818</v>
      </c>
      <c r="C390" s="5">
        <f>SUM(C389)</f>
        <v>-42980</v>
      </c>
      <c r="D390" s="5">
        <f>SUM(D389)</f>
        <v>0</v>
      </c>
      <c r="E390" s="4"/>
    </row>
    <row r="391" spans="1:5" s="3" customFormat="1" x14ac:dyDescent="0.25">
      <c r="A391" s="3" t="s">
        <v>21755</v>
      </c>
      <c r="C391" s="5">
        <f>SUM(C390,C388,C386,C384,C382,C380,C378,C376,C374,C372,C370,C368,C366,C364,C362,C360,C358,C356,C353,C351,C349,C347,C345,C343,C341,C339,C337)</f>
        <v>-10493151</v>
      </c>
      <c r="D391" s="5">
        <f>SUM(D390,D388,D386,D384,D382,D380,D378,D376,D374,D372,D370,D368,D366,D364,D362,D360,D358,D356,D353,D351,D349,D347,D345,D343,D341,D339,D337)</f>
        <v>-3064889</v>
      </c>
      <c r="E391" s="4"/>
    </row>
    <row r="392" spans="1:5" x14ac:dyDescent="0.25">
      <c r="A392" t="s">
        <v>690</v>
      </c>
      <c r="B392" t="s">
        <v>691</v>
      </c>
      <c r="C392" s="6">
        <v>-5000</v>
      </c>
      <c r="D392" s="6">
        <v>-5000</v>
      </c>
    </row>
    <row r="393" spans="1:5" x14ac:dyDescent="0.25">
      <c r="A393" t="s">
        <v>692</v>
      </c>
      <c r="B393" t="s">
        <v>693</v>
      </c>
      <c r="C393" s="6">
        <v>0</v>
      </c>
      <c r="D393" s="6">
        <v>0</v>
      </c>
    </row>
    <row r="394" spans="1:5" x14ac:dyDescent="0.25">
      <c r="A394" t="s">
        <v>694</v>
      </c>
      <c r="B394" t="s">
        <v>695</v>
      </c>
      <c r="C394" s="6">
        <v>-597400</v>
      </c>
      <c r="D394" s="6">
        <v>0</v>
      </c>
    </row>
    <row r="395" spans="1:5" x14ac:dyDescent="0.25">
      <c r="A395" t="s">
        <v>696</v>
      </c>
      <c r="B395" t="s">
        <v>697</v>
      </c>
      <c r="C395" s="6">
        <v>0</v>
      </c>
      <c r="D395" s="6">
        <v>0</v>
      </c>
    </row>
    <row r="396" spans="1:5" s="3" customFormat="1" x14ac:dyDescent="0.25">
      <c r="A396" s="3" t="s">
        <v>21819</v>
      </c>
      <c r="C396" s="5">
        <f>SUM(C392:C395)</f>
        <v>-602400</v>
      </c>
      <c r="D396" s="5">
        <f>SUM(D392:D395)</f>
        <v>-5000</v>
      </c>
      <c r="E396" s="4"/>
    </row>
    <row r="397" spans="1:5" x14ac:dyDescent="0.25">
      <c r="A397" t="s">
        <v>698</v>
      </c>
      <c r="B397" t="s">
        <v>699</v>
      </c>
      <c r="C397" s="6">
        <v>-2000</v>
      </c>
      <c r="D397" s="6">
        <v>-2000</v>
      </c>
    </row>
    <row r="398" spans="1:5" x14ac:dyDescent="0.25">
      <c r="A398" t="s">
        <v>700</v>
      </c>
      <c r="B398" t="s">
        <v>701</v>
      </c>
      <c r="C398" s="6">
        <v>0</v>
      </c>
      <c r="D398" s="6">
        <v>0</v>
      </c>
    </row>
    <row r="399" spans="1:5" s="3" customFormat="1" x14ac:dyDescent="0.25">
      <c r="A399" s="3" t="s">
        <v>21820</v>
      </c>
      <c r="C399" s="5">
        <f>SUM(C397:C398)</f>
        <v>-2000</v>
      </c>
      <c r="D399" s="5">
        <f>SUM(D397:D398)</f>
        <v>-2000</v>
      </c>
      <c r="E399" s="4"/>
    </row>
    <row r="400" spans="1:5" x14ac:dyDescent="0.25">
      <c r="A400" t="s">
        <v>702</v>
      </c>
      <c r="B400" t="s">
        <v>703</v>
      </c>
      <c r="C400" s="6">
        <v>-35000</v>
      </c>
      <c r="D400" s="6">
        <v>-25000</v>
      </c>
    </row>
    <row r="401" spans="1:5" x14ac:dyDescent="0.25">
      <c r="A401" t="s">
        <v>704</v>
      </c>
      <c r="B401" t="s">
        <v>705</v>
      </c>
      <c r="C401" s="6">
        <v>0</v>
      </c>
      <c r="D401" s="6">
        <v>0</v>
      </c>
    </row>
    <row r="402" spans="1:5" s="3" customFormat="1" x14ac:dyDescent="0.25">
      <c r="A402" s="3" t="s">
        <v>21821</v>
      </c>
      <c r="C402" s="5">
        <f>SUM(C400:C401)</f>
        <v>-35000</v>
      </c>
      <c r="D402" s="5">
        <f>SUM(D400:D401)</f>
        <v>-25000</v>
      </c>
      <c r="E402" s="4"/>
    </row>
    <row r="403" spans="1:5" s="3" customFormat="1" x14ac:dyDescent="0.25">
      <c r="A403" s="3" t="s">
        <v>21756</v>
      </c>
      <c r="C403" s="5">
        <f>SUM(C402,C399,C396)</f>
        <v>-639400</v>
      </c>
      <c r="D403" s="5">
        <f>SUM(D402,D399,D396)</f>
        <v>-32000</v>
      </c>
      <c r="E403" s="4"/>
    </row>
    <row r="404" spans="1:5" x14ac:dyDescent="0.25">
      <c r="A404" t="s">
        <v>716</v>
      </c>
      <c r="B404" t="s">
        <v>125</v>
      </c>
      <c r="C404" s="6">
        <v>0</v>
      </c>
      <c r="D404" s="6">
        <v>0</v>
      </c>
    </row>
    <row r="405" spans="1:5" x14ac:dyDescent="0.25">
      <c r="A405" t="s">
        <v>717</v>
      </c>
      <c r="B405" t="s">
        <v>718</v>
      </c>
      <c r="C405" s="6">
        <v>0</v>
      </c>
      <c r="D405" s="6">
        <v>0</v>
      </c>
    </row>
    <row r="406" spans="1:5" x14ac:dyDescent="0.25">
      <c r="A406" t="s">
        <v>719</v>
      </c>
      <c r="B406" t="s">
        <v>129</v>
      </c>
      <c r="C406" s="6">
        <v>0</v>
      </c>
      <c r="D406" s="6">
        <v>0</v>
      </c>
    </row>
    <row r="407" spans="1:5" x14ac:dyDescent="0.25">
      <c r="A407" t="s">
        <v>720</v>
      </c>
      <c r="B407" t="s">
        <v>137</v>
      </c>
      <c r="C407" s="6">
        <v>0</v>
      </c>
      <c r="D407" s="6">
        <v>0</v>
      </c>
    </row>
    <row r="408" spans="1:5" s="3" customFormat="1" x14ac:dyDescent="0.25">
      <c r="A408" s="3" t="s">
        <v>21757</v>
      </c>
      <c r="C408" s="5">
        <f>SUM(C404:C407)</f>
        <v>0</v>
      </c>
      <c r="D408" s="5">
        <f t="shared" ref="D408" si="2">SUM(D404:D407)</f>
        <v>0</v>
      </c>
      <c r="E408" s="4"/>
    </row>
    <row r="409" spans="1:5" s="3" customFormat="1" x14ac:dyDescent="0.25">
      <c r="A409" s="3" t="s">
        <v>21758</v>
      </c>
      <c r="C409" s="5">
        <f>SUM(C408,C403,C391,C335,C310,C299,C222,C218)</f>
        <v>-81534675</v>
      </c>
      <c r="D409" s="5">
        <f>SUM(D408,D403,D391,D335,D310,D299,D222,D218)</f>
        <v>-73978876</v>
      </c>
      <c r="E409" s="4"/>
    </row>
    <row r="410" spans="1:5" ht="30" x14ac:dyDescent="0.25">
      <c r="A410" t="s">
        <v>848</v>
      </c>
      <c r="B410" t="s">
        <v>849</v>
      </c>
      <c r="C410" s="6">
        <v>3000</v>
      </c>
      <c r="D410" s="6">
        <v>1500</v>
      </c>
      <c r="E410" s="2" t="s">
        <v>850</v>
      </c>
    </row>
    <row r="411" spans="1:5" ht="60" x14ac:dyDescent="0.25">
      <c r="A411" t="s">
        <v>855</v>
      </c>
      <c r="B411" t="s">
        <v>856</v>
      </c>
      <c r="C411" s="6">
        <v>2500</v>
      </c>
      <c r="D411" s="6">
        <v>1500</v>
      </c>
      <c r="E411" s="2" t="s">
        <v>857</v>
      </c>
    </row>
    <row r="412" spans="1:5" x14ac:dyDescent="0.25">
      <c r="A412" t="s">
        <v>864</v>
      </c>
      <c r="B412" t="s">
        <v>865</v>
      </c>
      <c r="C412" s="6">
        <v>2160</v>
      </c>
      <c r="D412" s="6">
        <v>2160</v>
      </c>
    </row>
    <row r="413" spans="1:5" x14ac:dyDescent="0.25">
      <c r="A413" t="s">
        <v>866</v>
      </c>
      <c r="B413" t="s">
        <v>867</v>
      </c>
      <c r="C413" s="6">
        <v>2500</v>
      </c>
      <c r="D413" s="6">
        <v>2500</v>
      </c>
    </row>
    <row r="414" spans="1:5" ht="30" x14ac:dyDescent="0.25">
      <c r="A414" t="s">
        <v>872</v>
      </c>
      <c r="B414" t="s">
        <v>873</v>
      </c>
      <c r="C414" s="6">
        <v>1000</v>
      </c>
      <c r="D414" s="6">
        <v>2500</v>
      </c>
      <c r="E414" s="2" t="s">
        <v>874</v>
      </c>
    </row>
    <row r="415" spans="1:5" x14ac:dyDescent="0.25">
      <c r="A415" t="s">
        <v>887</v>
      </c>
      <c r="B415" t="s">
        <v>888</v>
      </c>
      <c r="C415" s="6">
        <v>0</v>
      </c>
      <c r="D415" s="6">
        <v>0</v>
      </c>
    </row>
    <row r="416" spans="1:5" x14ac:dyDescent="0.25">
      <c r="A416" t="s">
        <v>889</v>
      </c>
      <c r="B416" t="s">
        <v>890</v>
      </c>
      <c r="C416" s="6">
        <v>1500</v>
      </c>
      <c r="D416" s="6">
        <v>1500</v>
      </c>
    </row>
    <row r="417" spans="1:5" s="3" customFormat="1" x14ac:dyDescent="0.25">
      <c r="A417" s="3" t="s">
        <v>21937</v>
      </c>
      <c r="C417" s="5">
        <f>SUM(C410:C416)</f>
        <v>12660</v>
      </c>
      <c r="D417" s="5">
        <f>SUM(D410:D416)</f>
        <v>11660</v>
      </c>
      <c r="E417" s="4"/>
    </row>
    <row r="418" spans="1:5" x14ac:dyDescent="0.25">
      <c r="A418" t="s">
        <v>895</v>
      </c>
      <c r="B418" t="s">
        <v>896</v>
      </c>
      <c r="C418" s="6">
        <v>3000</v>
      </c>
      <c r="D418" s="6">
        <v>2500</v>
      </c>
    </row>
    <row r="419" spans="1:5" x14ac:dyDescent="0.25">
      <c r="A419" t="s">
        <v>897</v>
      </c>
      <c r="B419" t="s">
        <v>898</v>
      </c>
      <c r="C419" s="6">
        <v>300</v>
      </c>
      <c r="D419" s="6">
        <v>300</v>
      </c>
    </row>
    <row r="420" spans="1:5" x14ac:dyDescent="0.25">
      <c r="A420" t="s">
        <v>903</v>
      </c>
      <c r="B420" t="s">
        <v>904</v>
      </c>
      <c r="C420" s="6">
        <v>24084</v>
      </c>
      <c r="D420" s="6">
        <v>0</v>
      </c>
    </row>
    <row r="421" spans="1:5" x14ac:dyDescent="0.25">
      <c r="A421" t="s">
        <v>911</v>
      </c>
      <c r="B421" t="s">
        <v>912</v>
      </c>
      <c r="C421" s="6">
        <v>1000</v>
      </c>
      <c r="D421" s="6">
        <v>1000</v>
      </c>
    </row>
    <row r="422" spans="1:5" x14ac:dyDescent="0.25">
      <c r="A422" t="s">
        <v>913</v>
      </c>
      <c r="B422" t="s">
        <v>914</v>
      </c>
      <c r="C422" s="6">
        <v>4100</v>
      </c>
      <c r="D422" s="6">
        <v>10000</v>
      </c>
    </row>
    <row r="423" spans="1:5" x14ac:dyDescent="0.25">
      <c r="A423" t="s">
        <v>915</v>
      </c>
      <c r="B423" t="s">
        <v>916</v>
      </c>
      <c r="C423" s="6">
        <v>50000</v>
      </c>
      <c r="D423" s="6">
        <v>50000</v>
      </c>
    </row>
    <row r="424" spans="1:5" x14ac:dyDescent="0.25">
      <c r="A424" t="s">
        <v>923</v>
      </c>
      <c r="B424" t="s">
        <v>924</v>
      </c>
      <c r="C424" s="6">
        <v>0</v>
      </c>
      <c r="D424" s="6">
        <v>300</v>
      </c>
    </row>
    <row r="425" spans="1:5" x14ac:dyDescent="0.25">
      <c r="A425" t="s">
        <v>943</v>
      </c>
      <c r="B425" t="s">
        <v>944</v>
      </c>
      <c r="C425" s="6">
        <v>24102</v>
      </c>
      <c r="D425" s="6">
        <v>25000</v>
      </c>
    </row>
    <row r="426" spans="1:5" x14ac:dyDescent="0.25">
      <c r="A426" t="s">
        <v>945</v>
      </c>
      <c r="B426" t="s">
        <v>946</v>
      </c>
      <c r="C426" s="6">
        <v>456</v>
      </c>
      <c r="D426" s="6">
        <v>951</v>
      </c>
      <c r="E426" s="2" t="s">
        <v>947</v>
      </c>
    </row>
    <row r="427" spans="1:5" x14ac:dyDescent="0.25">
      <c r="A427" t="s">
        <v>956</v>
      </c>
      <c r="B427" t="s">
        <v>957</v>
      </c>
      <c r="C427" s="6">
        <v>1200</v>
      </c>
      <c r="D427" s="6">
        <v>1200</v>
      </c>
    </row>
    <row r="428" spans="1:5" x14ac:dyDescent="0.25">
      <c r="A428" t="s">
        <v>964</v>
      </c>
      <c r="B428" t="s">
        <v>965</v>
      </c>
      <c r="C428" s="6">
        <v>158948</v>
      </c>
      <c r="D428" s="6">
        <v>166895</v>
      </c>
    </row>
    <row r="429" spans="1:5" x14ac:dyDescent="0.25">
      <c r="A429" t="s">
        <v>966</v>
      </c>
      <c r="B429" t="s">
        <v>967</v>
      </c>
      <c r="C429" s="6">
        <v>58403</v>
      </c>
      <c r="D429" s="6">
        <v>61323</v>
      </c>
    </row>
    <row r="430" spans="1:5" x14ac:dyDescent="0.25">
      <c r="A430" t="s">
        <v>970</v>
      </c>
      <c r="B430" t="s">
        <v>971</v>
      </c>
      <c r="C430" s="6">
        <v>2000</v>
      </c>
      <c r="D430" s="6">
        <v>0</v>
      </c>
    </row>
    <row r="431" spans="1:5" x14ac:dyDescent="0.25">
      <c r="A431" t="s">
        <v>974</v>
      </c>
      <c r="B431" t="s">
        <v>975</v>
      </c>
      <c r="C431" s="6">
        <v>4189</v>
      </c>
      <c r="D431" s="6">
        <v>3309</v>
      </c>
    </row>
    <row r="432" spans="1:5" x14ac:dyDescent="0.25">
      <c r="A432" t="s">
        <v>976</v>
      </c>
      <c r="B432" t="s">
        <v>977</v>
      </c>
      <c r="C432" s="6">
        <v>13121</v>
      </c>
      <c r="D432" s="6">
        <v>11115</v>
      </c>
    </row>
    <row r="433" spans="1:5" x14ac:dyDescent="0.25">
      <c r="A433" t="s">
        <v>978</v>
      </c>
      <c r="B433" t="s">
        <v>979</v>
      </c>
      <c r="C433" s="6">
        <v>20741</v>
      </c>
      <c r="D433" s="6">
        <v>12243</v>
      </c>
    </row>
    <row r="434" spans="1:5" s="3" customFormat="1" x14ac:dyDescent="0.25">
      <c r="A434" s="3" t="s">
        <v>21938</v>
      </c>
      <c r="C434" s="5">
        <f>SUM(C418:C433)</f>
        <v>365644</v>
      </c>
      <c r="D434" s="5">
        <f>SUM(D418:D433)</f>
        <v>346136</v>
      </c>
      <c r="E434" s="4"/>
    </row>
    <row r="435" spans="1:5" x14ac:dyDescent="0.25">
      <c r="A435" t="s">
        <v>984</v>
      </c>
      <c r="B435" t="s">
        <v>985</v>
      </c>
      <c r="C435" s="6">
        <v>1600</v>
      </c>
      <c r="D435" s="6">
        <v>1600</v>
      </c>
      <c r="E435" s="2" t="s">
        <v>986</v>
      </c>
    </row>
    <row r="436" spans="1:5" x14ac:dyDescent="0.25">
      <c r="A436" t="s">
        <v>987</v>
      </c>
      <c r="B436" t="s">
        <v>988</v>
      </c>
      <c r="C436" s="6">
        <v>500</v>
      </c>
      <c r="D436" s="6">
        <v>500</v>
      </c>
      <c r="E436" s="2" t="s">
        <v>989</v>
      </c>
    </row>
    <row r="437" spans="1:5" x14ac:dyDescent="0.25">
      <c r="A437" t="s">
        <v>992</v>
      </c>
      <c r="B437" t="s">
        <v>993</v>
      </c>
      <c r="C437" s="6">
        <v>20</v>
      </c>
      <c r="D437" s="6">
        <v>20</v>
      </c>
      <c r="E437" s="2" t="s">
        <v>994</v>
      </c>
    </row>
    <row r="438" spans="1:5" x14ac:dyDescent="0.25">
      <c r="A438" t="s">
        <v>997</v>
      </c>
      <c r="B438" t="s">
        <v>998</v>
      </c>
      <c r="C438" s="6">
        <v>1000</v>
      </c>
      <c r="D438" s="6">
        <v>1000</v>
      </c>
      <c r="E438" s="2" t="s">
        <v>999</v>
      </c>
    </row>
    <row r="439" spans="1:5" ht="30" x14ac:dyDescent="0.25">
      <c r="A439" t="s">
        <v>1004</v>
      </c>
      <c r="B439" t="s">
        <v>1005</v>
      </c>
      <c r="C439" s="6">
        <v>0</v>
      </c>
      <c r="D439" s="6">
        <v>800</v>
      </c>
      <c r="E439" s="2" t="s">
        <v>1006</v>
      </c>
    </row>
    <row r="440" spans="1:5" x14ac:dyDescent="0.25">
      <c r="A440" t="s">
        <v>1035</v>
      </c>
      <c r="B440" t="s">
        <v>1036</v>
      </c>
      <c r="C440" s="6">
        <v>700</v>
      </c>
      <c r="D440" s="6">
        <v>859</v>
      </c>
      <c r="E440" s="2" t="s">
        <v>947</v>
      </c>
    </row>
    <row r="441" spans="1:5" x14ac:dyDescent="0.25">
      <c r="A441" t="s">
        <v>1045</v>
      </c>
      <c r="B441" t="s">
        <v>1046</v>
      </c>
      <c r="C441" s="6">
        <v>0</v>
      </c>
      <c r="D441" s="6">
        <v>200</v>
      </c>
      <c r="E441" s="2" t="s">
        <v>1047</v>
      </c>
    </row>
    <row r="442" spans="1:5" ht="60" x14ac:dyDescent="0.25">
      <c r="A442" t="s">
        <v>1048</v>
      </c>
      <c r="B442" t="s">
        <v>1049</v>
      </c>
      <c r="C442" s="6">
        <v>2710</v>
      </c>
      <c r="D442" s="6">
        <v>3000</v>
      </c>
      <c r="E442" s="2" t="s">
        <v>1050</v>
      </c>
    </row>
    <row r="443" spans="1:5" x14ac:dyDescent="0.25">
      <c r="A443" t="s">
        <v>1053</v>
      </c>
      <c r="B443" t="s">
        <v>1054</v>
      </c>
      <c r="C443" s="6">
        <v>122494</v>
      </c>
      <c r="D443" s="6">
        <v>128619</v>
      </c>
    </row>
    <row r="444" spans="1:5" x14ac:dyDescent="0.25">
      <c r="A444" t="s">
        <v>1055</v>
      </c>
      <c r="B444" t="s">
        <v>1056</v>
      </c>
      <c r="C444" s="6">
        <v>8931</v>
      </c>
      <c r="D444" s="6">
        <v>8037</v>
      </c>
    </row>
    <row r="445" spans="1:5" x14ac:dyDescent="0.25">
      <c r="A445" t="s">
        <v>1059</v>
      </c>
      <c r="B445" t="s">
        <v>1060</v>
      </c>
      <c r="C445" s="6">
        <v>1586</v>
      </c>
      <c r="D445" s="6">
        <v>420</v>
      </c>
      <c r="E445" s="2" t="s">
        <v>1061</v>
      </c>
    </row>
    <row r="446" spans="1:5" x14ac:dyDescent="0.25">
      <c r="A446" t="s">
        <v>1062</v>
      </c>
      <c r="B446" t="s">
        <v>1063</v>
      </c>
      <c r="C446" s="6">
        <v>0</v>
      </c>
      <c r="D446" s="6">
        <v>0</v>
      </c>
    </row>
    <row r="447" spans="1:5" x14ac:dyDescent="0.25">
      <c r="A447" t="s">
        <v>1064</v>
      </c>
      <c r="B447" t="s">
        <v>1065</v>
      </c>
      <c r="C447" s="6">
        <v>129</v>
      </c>
      <c r="D447" s="6">
        <v>117</v>
      </c>
    </row>
    <row r="448" spans="1:5" x14ac:dyDescent="0.25">
      <c r="A448" t="s">
        <v>1066</v>
      </c>
      <c r="B448" t="s">
        <v>1067</v>
      </c>
      <c r="C448" s="6">
        <v>6692</v>
      </c>
      <c r="D448" s="6">
        <v>6997</v>
      </c>
    </row>
    <row r="449" spans="1:5" x14ac:dyDescent="0.25">
      <c r="A449" t="s">
        <v>1068</v>
      </c>
      <c r="B449" t="s">
        <v>1069</v>
      </c>
      <c r="C449" s="6">
        <v>5568</v>
      </c>
      <c r="D449" s="6">
        <v>5494</v>
      </c>
    </row>
    <row r="450" spans="1:5" x14ac:dyDescent="0.25">
      <c r="A450" t="s">
        <v>1072</v>
      </c>
      <c r="B450" t="s">
        <v>1073</v>
      </c>
      <c r="C450" s="6">
        <v>0</v>
      </c>
      <c r="D450" s="6">
        <v>0</v>
      </c>
    </row>
    <row r="451" spans="1:5" s="3" customFormat="1" x14ac:dyDescent="0.25">
      <c r="A451" s="3" t="s">
        <v>21940</v>
      </c>
      <c r="C451" s="5">
        <f>SUM(C435:C450)</f>
        <v>151930</v>
      </c>
      <c r="D451" s="5">
        <f>SUM(D435:D450)</f>
        <v>157663</v>
      </c>
      <c r="E451" s="4"/>
    </row>
    <row r="452" spans="1:5" ht="30" x14ac:dyDescent="0.25">
      <c r="A452" t="s">
        <v>1074</v>
      </c>
      <c r="B452" t="s">
        <v>1075</v>
      </c>
      <c r="C452" s="6">
        <v>300</v>
      </c>
      <c r="D452" s="6">
        <v>1300</v>
      </c>
      <c r="E452" s="2" t="s">
        <v>1076</v>
      </c>
    </row>
    <row r="453" spans="1:5" x14ac:dyDescent="0.25">
      <c r="A453" t="s">
        <v>1079</v>
      </c>
      <c r="B453" t="s">
        <v>1080</v>
      </c>
      <c r="C453" s="6">
        <v>200</v>
      </c>
      <c r="D453" s="6">
        <v>200</v>
      </c>
    </row>
    <row r="454" spans="1:5" x14ac:dyDescent="0.25">
      <c r="A454" t="s">
        <v>1093</v>
      </c>
      <c r="B454" t="s">
        <v>1094</v>
      </c>
      <c r="C454" s="6">
        <v>500</v>
      </c>
      <c r="D454" s="6">
        <v>500</v>
      </c>
    </row>
    <row r="455" spans="1:5" x14ac:dyDescent="0.25">
      <c r="A455" t="s">
        <v>1095</v>
      </c>
      <c r="B455" t="s">
        <v>1096</v>
      </c>
      <c r="C455" s="6">
        <v>200</v>
      </c>
      <c r="D455" s="6">
        <v>300</v>
      </c>
      <c r="E455" s="2" t="s">
        <v>1097</v>
      </c>
    </row>
    <row r="456" spans="1:5" ht="30" x14ac:dyDescent="0.25">
      <c r="A456" t="s">
        <v>1098</v>
      </c>
      <c r="B456" t="s">
        <v>1099</v>
      </c>
      <c r="C456" s="6">
        <v>0</v>
      </c>
      <c r="D456" s="6">
        <v>1700</v>
      </c>
      <c r="E456" s="2" t="s">
        <v>1100</v>
      </c>
    </row>
    <row r="457" spans="1:5" x14ac:dyDescent="0.25">
      <c r="A457" t="s">
        <v>1145</v>
      </c>
      <c r="B457" t="s">
        <v>1146</v>
      </c>
      <c r="C457" s="6">
        <v>244</v>
      </c>
      <c r="D457" s="6">
        <v>311</v>
      </c>
      <c r="E457" s="2" t="s">
        <v>947</v>
      </c>
    </row>
    <row r="458" spans="1:5" x14ac:dyDescent="0.25">
      <c r="A458" t="s">
        <v>1159</v>
      </c>
      <c r="B458" t="s">
        <v>1160</v>
      </c>
      <c r="C458" s="6">
        <v>1600</v>
      </c>
      <c r="D458" s="6">
        <v>1600</v>
      </c>
    </row>
    <row r="459" spans="1:5" x14ac:dyDescent="0.25">
      <c r="A459" t="s">
        <v>1185</v>
      </c>
      <c r="B459" t="s">
        <v>1186</v>
      </c>
      <c r="C459" s="6">
        <v>104419</v>
      </c>
      <c r="D459" s="6">
        <v>109640</v>
      </c>
    </row>
    <row r="460" spans="1:5" x14ac:dyDescent="0.25">
      <c r="A460" t="s">
        <v>1187</v>
      </c>
      <c r="B460" t="s">
        <v>1188</v>
      </c>
      <c r="C460" s="6">
        <v>49552</v>
      </c>
      <c r="D460" s="6">
        <v>47917</v>
      </c>
    </row>
    <row r="461" spans="1:5" x14ac:dyDescent="0.25">
      <c r="A461" t="s">
        <v>1191</v>
      </c>
      <c r="B461" t="s">
        <v>1192</v>
      </c>
      <c r="C461" s="6">
        <v>2420</v>
      </c>
      <c r="D461" s="6">
        <v>420</v>
      </c>
      <c r="E461" s="2" t="s">
        <v>1193</v>
      </c>
    </row>
    <row r="462" spans="1:5" x14ac:dyDescent="0.25">
      <c r="A462" t="s">
        <v>1196</v>
      </c>
      <c r="B462" t="s">
        <v>1197</v>
      </c>
      <c r="C462" s="6">
        <v>2233</v>
      </c>
      <c r="D462" s="6">
        <v>2285</v>
      </c>
    </row>
    <row r="463" spans="1:5" x14ac:dyDescent="0.25">
      <c r="A463" t="s">
        <v>1198</v>
      </c>
      <c r="B463" t="s">
        <v>1199</v>
      </c>
      <c r="C463" s="6">
        <v>5910</v>
      </c>
      <c r="D463" s="6">
        <v>6171</v>
      </c>
    </row>
    <row r="464" spans="1:5" x14ac:dyDescent="0.25">
      <c r="A464" t="s">
        <v>1200</v>
      </c>
      <c r="B464" t="s">
        <v>1201</v>
      </c>
      <c r="C464" s="6">
        <v>10211</v>
      </c>
      <c r="D464" s="6">
        <v>12174</v>
      </c>
    </row>
    <row r="465" spans="1:5" s="3" customFormat="1" x14ac:dyDescent="0.25">
      <c r="A465" s="3" t="s">
        <v>21939</v>
      </c>
      <c r="C465" s="5">
        <f>SUM(C452:C464)</f>
        <v>177789</v>
      </c>
      <c r="D465" s="5">
        <f>SUM(D452:D464)</f>
        <v>184518</v>
      </c>
      <c r="E465" s="4"/>
    </row>
    <row r="466" spans="1:5" x14ac:dyDescent="0.25">
      <c r="A466" t="s">
        <v>1208</v>
      </c>
      <c r="B466" t="s">
        <v>1209</v>
      </c>
      <c r="C466" s="6">
        <v>475</v>
      </c>
      <c r="D466" s="6">
        <v>475</v>
      </c>
    </row>
    <row r="467" spans="1:5" x14ac:dyDescent="0.25">
      <c r="A467" t="s">
        <v>1210</v>
      </c>
      <c r="B467" t="s">
        <v>1211</v>
      </c>
      <c r="C467" s="6">
        <v>400</v>
      </c>
      <c r="D467" s="6">
        <v>300</v>
      </c>
    </row>
    <row r="468" spans="1:5" ht="45" x14ac:dyDescent="0.25">
      <c r="A468" t="s">
        <v>1224</v>
      </c>
      <c r="B468" t="s">
        <v>1225</v>
      </c>
      <c r="C468" s="6">
        <v>866</v>
      </c>
      <c r="D468" s="6">
        <v>600</v>
      </c>
      <c r="E468" s="2" t="s">
        <v>1226</v>
      </c>
    </row>
    <row r="469" spans="1:5" x14ac:dyDescent="0.25">
      <c r="A469" t="s">
        <v>1227</v>
      </c>
      <c r="B469" t="s">
        <v>1228</v>
      </c>
      <c r="C469" s="6">
        <v>950</v>
      </c>
      <c r="D469" s="6">
        <v>500</v>
      </c>
      <c r="E469" s="2" t="s">
        <v>1229</v>
      </c>
    </row>
    <row r="470" spans="1:5" x14ac:dyDescent="0.25">
      <c r="A470" t="s">
        <v>1258</v>
      </c>
      <c r="B470" t="s">
        <v>1259</v>
      </c>
      <c r="C470" s="6">
        <v>561</v>
      </c>
      <c r="D470" s="6">
        <v>361</v>
      </c>
      <c r="E470" s="2" t="s">
        <v>947</v>
      </c>
    </row>
    <row r="471" spans="1:5" x14ac:dyDescent="0.25">
      <c r="A471" t="s">
        <v>1270</v>
      </c>
      <c r="B471" t="s">
        <v>1271</v>
      </c>
      <c r="C471" s="6">
        <v>2029</v>
      </c>
      <c r="D471" s="6">
        <v>0</v>
      </c>
    </row>
    <row r="472" spans="1:5" x14ac:dyDescent="0.25">
      <c r="A472" t="s">
        <v>1274</v>
      </c>
      <c r="B472" t="s">
        <v>1275</v>
      </c>
      <c r="C472" s="6">
        <v>122494</v>
      </c>
      <c r="D472" s="6">
        <v>128619</v>
      </c>
    </row>
    <row r="473" spans="1:5" x14ac:dyDescent="0.25">
      <c r="A473" t="s">
        <v>1276</v>
      </c>
      <c r="B473" t="s">
        <v>1277</v>
      </c>
      <c r="C473" s="6">
        <v>40293</v>
      </c>
      <c r="D473" s="6">
        <v>42307</v>
      </c>
    </row>
    <row r="474" spans="1:5" x14ac:dyDescent="0.25">
      <c r="A474" t="s">
        <v>1280</v>
      </c>
      <c r="B474" t="s">
        <v>1281</v>
      </c>
      <c r="C474" s="6">
        <v>3420</v>
      </c>
      <c r="D474" s="6">
        <v>0</v>
      </c>
    </row>
    <row r="475" spans="1:5" ht="45" x14ac:dyDescent="0.25">
      <c r="A475" t="s">
        <v>1282</v>
      </c>
      <c r="B475" t="s">
        <v>1283</v>
      </c>
      <c r="C475" s="6">
        <v>40760</v>
      </c>
      <c r="D475" s="6">
        <v>10760</v>
      </c>
      <c r="E475" s="2" t="s">
        <v>1284</v>
      </c>
    </row>
    <row r="476" spans="1:5" x14ac:dyDescent="0.25">
      <c r="A476" t="s">
        <v>1285</v>
      </c>
      <c r="B476" t="s">
        <v>1286</v>
      </c>
      <c r="C476" s="6">
        <v>5479</v>
      </c>
      <c r="D476" s="6">
        <v>3302</v>
      </c>
    </row>
    <row r="477" spans="1:5" x14ac:dyDescent="0.25">
      <c r="A477" t="s">
        <v>1287</v>
      </c>
      <c r="B477" t="s">
        <v>1288</v>
      </c>
      <c r="C477" s="6">
        <v>7868</v>
      </c>
      <c r="D477" s="6">
        <v>8368</v>
      </c>
    </row>
    <row r="478" spans="1:5" x14ac:dyDescent="0.25">
      <c r="A478" t="s">
        <v>1289</v>
      </c>
      <c r="B478" t="s">
        <v>1290</v>
      </c>
      <c r="C478" s="6">
        <v>10300</v>
      </c>
      <c r="D478" s="6">
        <v>12308</v>
      </c>
    </row>
    <row r="479" spans="1:5" s="3" customFormat="1" x14ac:dyDescent="0.25">
      <c r="A479" s="3" t="s">
        <v>21941</v>
      </c>
      <c r="C479" s="5">
        <f>SUM(C466:C478)</f>
        <v>235895</v>
      </c>
      <c r="D479" s="5">
        <f>SUM(D466:D478)</f>
        <v>207900</v>
      </c>
      <c r="E479" s="4"/>
    </row>
    <row r="480" spans="1:5" x14ac:dyDescent="0.25">
      <c r="A480" t="s">
        <v>1295</v>
      </c>
      <c r="B480" t="s">
        <v>1296</v>
      </c>
      <c r="C480" s="6">
        <v>250</v>
      </c>
      <c r="D480" s="6">
        <v>250</v>
      </c>
    </row>
    <row r="481" spans="1:5" x14ac:dyDescent="0.25">
      <c r="A481" t="s">
        <v>1297</v>
      </c>
      <c r="B481" t="s">
        <v>1298</v>
      </c>
      <c r="C481" s="6">
        <v>350</v>
      </c>
      <c r="D481" s="6">
        <v>350</v>
      </c>
    </row>
    <row r="482" spans="1:5" x14ac:dyDescent="0.25">
      <c r="A482" t="s">
        <v>1299</v>
      </c>
      <c r="B482" t="s">
        <v>1300</v>
      </c>
      <c r="C482" s="6">
        <v>140</v>
      </c>
      <c r="D482" s="6">
        <v>75</v>
      </c>
      <c r="E482" s="2" t="s">
        <v>1301</v>
      </c>
    </row>
    <row r="483" spans="1:5" x14ac:dyDescent="0.25">
      <c r="A483" t="s">
        <v>1306</v>
      </c>
      <c r="B483" t="s">
        <v>1307</v>
      </c>
      <c r="C483" s="6">
        <v>300</v>
      </c>
      <c r="D483" s="6">
        <v>300</v>
      </c>
      <c r="E483" s="2" t="s">
        <v>1308</v>
      </c>
    </row>
    <row r="484" spans="1:5" ht="30" x14ac:dyDescent="0.25">
      <c r="A484" t="s">
        <v>1313</v>
      </c>
      <c r="B484" t="s">
        <v>1314</v>
      </c>
      <c r="C484" s="6">
        <v>720</v>
      </c>
      <c r="D484" s="6">
        <v>600</v>
      </c>
      <c r="E484" s="2" t="s">
        <v>1315</v>
      </c>
    </row>
    <row r="485" spans="1:5" ht="45" x14ac:dyDescent="0.25">
      <c r="A485" t="s">
        <v>1316</v>
      </c>
      <c r="B485" t="s">
        <v>1317</v>
      </c>
      <c r="C485" s="6">
        <v>281</v>
      </c>
      <c r="D485" s="6">
        <v>132</v>
      </c>
      <c r="E485" s="2" t="s">
        <v>1318</v>
      </c>
    </row>
    <row r="486" spans="1:5" x14ac:dyDescent="0.25">
      <c r="A486" t="s">
        <v>1319</v>
      </c>
      <c r="B486" t="s">
        <v>1320</v>
      </c>
      <c r="C486" s="6">
        <v>500</v>
      </c>
      <c r="D486" s="6">
        <v>500</v>
      </c>
      <c r="E486" s="2" t="s">
        <v>1321</v>
      </c>
    </row>
    <row r="487" spans="1:5" x14ac:dyDescent="0.25">
      <c r="A487" t="s">
        <v>1346</v>
      </c>
      <c r="B487" t="s">
        <v>1347</v>
      </c>
      <c r="C487" s="6">
        <v>841</v>
      </c>
      <c r="D487" s="6">
        <v>597</v>
      </c>
      <c r="E487" s="2" t="s">
        <v>947</v>
      </c>
    </row>
    <row r="488" spans="1:5" x14ac:dyDescent="0.25">
      <c r="A488" t="s">
        <v>1356</v>
      </c>
      <c r="B488" t="s">
        <v>1357</v>
      </c>
      <c r="C488" s="6">
        <v>500</v>
      </c>
      <c r="D488" s="6">
        <v>500</v>
      </c>
      <c r="E488" s="2" t="s">
        <v>1358</v>
      </c>
    </row>
    <row r="489" spans="1:5" ht="45" x14ac:dyDescent="0.25">
      <c r="A489" t="s">
        <v>1359</v>
      </c>
      <c r="B489" t="s">
        <v>1360</v>
      </c>
      <c r="C489" s="6">
        <v>3725</v>
      </c>
      <c r="D489" s="6">
        <v>3600</v>
      </c>
      <c r="E489" s="2" t="s">
        <v>1361</v>
      </c>
    </row>
    <row r="490" spans="1:5" x14ac:dyDescent="0.25">
      <c r="A490" t="s">
        <v>1364</v>
      </c>
      <c r="B490" t="s">
        <v>1365</v>
      </c>
      <c r="C490" s="6">
        <v>99573</v>
      </c>
      <c r="D490" s="6">
        <v>104551</v>
      </c>
    </row>
    <row r="491" spans="1:5" x14ac:dyDescent="0.25">
      <c r="A491" t="s">
        <v>1366</v>
      </c>
      <c r="B491" t="s">
        <v>1367</v>
      </c>
      <c r="C491" s="6">
        <v>22233</v>
      </c>
      <c r="D491" s="6">
        <v>23344</v>
      </c>
    </row>
    <row r="492" spans="1:5" x14ac:dyDescent="0.25">
      <c r="A492" t="s">
        <v>1370</v>
      </c>
      <c r="B492" t="s">
        <v>1371</v>
      </c>
      <c r="C492" s="6">
        <v>2420</v>
      </c>
      <c r="D492" s="6">
        <v>420</v>
      </c>
      <c r="E492" s="2" t="s">
        <v>1372</v>
      </c>
    </row>
    <row r="493" spans="1:5" x14ac:dyDescent="0.25">
      <c r="A493" t="s">
        <v>1375</v>
      </c>
      <c r="B493" t="s">
        <v>1376</v>
      </c>
      <c r="C493" s="6">
        <v>1766</v>
      </c>
      <c r="D493" s="6">
        <v>1854</v>
      </c>
    </row>
    <row r="494" spans="1:5" x14ac:dyDescent="0.25">
      <c r="A494" t="s">
        <v>1377</v>
      </c>
      <c r="B494" t="s">
        <v>1378</v>
      </c>
      <c r="C494" s="6">
        <v>4568</v>
      </c>
      <c r="D494" s="6">
        <v>5116</v>
      </c>
    </row>
    <row r="495" spans="1:5" x14ac:dyDescent="0.25">
      <c r="A495" t="s">
        <v>1379</v>
      </c>
      <c r="B495" t="s">
        <v>1380</v>
      </c>
      <c r="C495" s="6">
        <v>7567</v>
      </c>
      <c r="D495" s="6">
        <v>7626</v>
      </c>
    </row>
    <row r="496" spans="1:5" s="3" customFormat="1" x14ac:dyDescent="0.25">
      <c r="A496" s="3" t="s">
        <v>21942</v>
      </c>
      <c r="C496" s="5">
        <f>SUM(C480:C495)</f>
        <v>145734</v>
      </c>
      <c r="D496" s="5">
        <f>SUM(D480:D495)</f>
        <v>149815</v>
      </c>
      <c r="E496" s="4"/>
    </row>
    <row r="497" spans="1:5" x14ac:dyDescent="0.25">
      <c r="A497" t="s">
        <v>1385</v>
      </c>
      <c r="B497" t="s">
        <v>1386</v>
      </c>
      <c r="C497" s="6">
        <v>250</v>
      </c>
      <c r="D497" s="6">
        <v>200</v>
      </c>
    </row>
    <row r="498" spans="1:5" x14ac:dyDescent="0.25">
      <c r="A498" t="s">
        <v>1387</v>
      </c>
      <c r="B498" t="s">
        <v>1388</v>
      </c>
      <c r="C498" s="6">
        <v>150</v>
      </c>
      <c r="D498" s="6">
        <v>100</v>
      </c>
    </row>
    <row r="499" spans="1:5" x14ac:dyDescent="0.25">
      <c r="A499" t="s">
        <v>1401</v>
      </c>
      <c r="B499" t="s">
        <v>1402</v>
      </c>
      <c r="C499" s="6">
        <v>200</v>
      </c>
      <c r="D499" s="6">
        <v>200</v>
      </c>
    </row>
    <row r="500" spans="1:5" x14ac:dyDescent="0.25">
      <c r="A500" t="s">
        <v>1403</v>
      </c>
      <c r="B500" t="s">
        <v>1404</v>
      </c>
      <c r="C500" s="6">
        <v>300</v>
      </c>
      <c r="D500" s="6">
        <v>250</v>
      </c>
    </row>
    <row r="501" spans="1:5" x14ac:dyDescent="0.25">
      <c r="A501" t="s">
        <v>1405</v>
      </c>
      <c r="B501" t="s">
        <v>1406</v>
      </c>
      <c r="C501" s="6">
        <v>750</v>
      </c>
      <c r="D501" s="6">
        <v>750</v>
      </c>
    </row>
    <row r="502" spans="1:5" x14ac:dyDescent="0.25">
      <c r="A502" t="s">
        <v>1423</v>
      </c>
      <c r="B502" t="s">
        <v>1424</v>
      </c>
      <c r="C502" s="6">
        <v>0</v>
      </c>
      <c r="D502" s="6">
        <v>75</v>
      </c>
    </row>
    <row r="503" spans="1:5" x14ac:dyDescent="0.25">
      <c r="A503" t="s">
        <v>1431</v>
      </c>
      <c r="B503" t="s">
        <v>1432</v>
      </c>
      <c r="C503" s="6">
        <v>841</v>
      </c>
      <c r="D503" s="6">
        <v>597</v>
      </c>
      <c r="E503" s="2" t="s">
        <v>947</v>
      </c>
    </row>
    <row r="504" spans="1:5" x14ac:dyDescent="0.25">
      <c r="A504" t="s">
        <v>1435</v>
      </c>
      <c r="B504" t="s">
        <v>1436</v>
      </c>
      <c r="C504" s="6">
        <v>0</v>
      </c>
      <c r="D504" s="6">
        <v>300</v>
      </c>
    </row>
    <row r="505" spans="1:5" x14ac:dyDescent="0.25">
      <c r="A505" t="s">
        <v>1441</v>
      </c>
      <c r="B505" t="s">
        <v>1442</v>
      </c>
      <c r="C505" s="6">
        <v>200</v>
      </c>
      <c r="D505" s="6">
        <v>200</v>
      </c>
    </row>
    <row r="506" spans="1:5" x14ac:dyDescent="0.25">
      <c r="A506" t="s">
        <v>1443</v>
      </c>
      <c r="B506" t="s">
        <v>1444</v>
      </c>
      <c r="C506" s="6">
        <v>1200</v>
      </c>
      <c r="D506" s="6">
        <v>1200</v>
      </c>
    </row>
    <row r="507" spans="1:5" x14ac:dyDescent="0.25">
      <c r="A507" t="s">
        <v>1447</v>
      </c>
      <c r="B507" t="s">
        <v>1448</v>
      </c>
      <c r="C507" s="6">
        <v>123152</v>
      </c>
      <c r="D507" s="6">
        <v>129310</v>
      </c>
    </row>
    <row r="508" spans="1:5" x14ac:dyDescent="0.25">
      <c r="A508" t="s">
        <v>1449</v>
      </c>
      <c r="B508" t="s">
        <v>1450</v>
      </c>
      <c r="C508" s="6">
        <v>43747</v>
      </c>
      <c r="D508" s="6">
        <v>45935</v>
      </c>
    </row>
    <row r="509" spans="1:5" x14ac:dyDescent="0.25">
      <c r="A509" t="s">
        <v>1453</v>
      </c>
      <c r="B509" t="s">
        <v>1454</v>
      </c>
      <c r="C509" s="6">
        <v>2000</v>
      </c>
      <c r="D509" s="6">
        <v>420</v>
      </c>
    </row>
    <row r="510" spans="1:5" x14ac:dyDescent="0.25">
      <c r="A510" t="s">
        <v>1457</v>
      </c>
      <c r="B510" t="s">
        <v>1458</v>
      </c>
      <c r="C510" s="6">
        <v>634</v>
      </c>
      <c r="D510" s="6">
        <v>666</v>
      </c>
    </row>
    <row r="511" spans="1:5" x14ac:dyDescent="0.25">
      <c r="A511" t="s">
        <v>1459</v>
      </c>
      <c r="B511" t="s">
        <v>1460</v>
      </c>
      <c r="C511" s="6">
        <v>8032</v>
      </c>
      <c r="D511" s="6">
        <v>8549</v>
      </c>
    </row>
    <row r="512" spans="1:5" x14ac:dyDescent="0.25">
      <c r="A512" t="s">
        <v>1461</v>
      </c>
      <c r="B512" t="s">
        <v>1462</v>
      </c>
      <c r="C512" s="6">
        <v>11634</v>
      </c>
      <c r="D512" s="6">
        <v>11713</v>
      </c>
    </row>
    <row r="513" spans="1:5" s="3" customFormat="1" x14ac:dyDescent="0.25">
      <c r="A513" s="3" t="s">
        <v>21943</v>
      </c>
      <c r="C513" s="5">
        <f>SUM(C497:C512)</f>
        <v>193090</v>
      </c>
      <c r="D513" s="5">
        <f>SUM(D497:D512)</f>
        <v>200465</v>
      </c>
      <c r="E513" s="4"/>
    </row>
    <row r="514" spans="1:5" x14ac:dyDescent="0.25">
      <c r="A514" t="s">
        <v>1467</v>
      </c>
      <c r="B514" t="s">
        <v>1468</v>
      </c>
      <c r="C514" s="6">
        <v>500</v>
      </c>
      <c r="D514" s="6">
        <v>500</v>
      </c>
    </row>
    <row r="515" spans="1:5" x14ac:dyDescent="0.25">
      <c r="A515" t="s">
        <v>1469</v>
      </c>
      <c r="B515" t="s">
        <v>1470</v>
      </c>
      <c r="C515" s="6">
        <v>400</v>
      </c>
      <c r="D515" s="6">
        <v>300</v>
      </c>
    </row>
    <row r="516" spans="1:5" x14ac:dyDescent="0.25">
      <c r="A516" t="s">
        <v>1471</v>
      </c>
      <c r="B516" t="s">
        <v>1472</v>
      </c>
      <c r="C516" s="6">
        <v>300</v>
      </c>
      <c r="D516" s="6">
        <v>300</v>
      </c>
    </row>
    <row r="517" spans="1:5" x14ac:dyDescent="0.25">
      <c r="A517" t="s">
        <v>1473</v>
      </c>
      <c r="B517" t="s">
        <v>1474</v>
      </c>
      <c r="C517" s="6">
        <v>1500</v>
      </c>
      <c r="D517" s="6">
        <v>1500</v>
      </c>
    </row>
    <row r="518" spans="1:5" x14ac:dyDescent="0.25">
      <c r="A518" t="s">
        <v>1477</v>
      </c>
      <c r="B518" t="s">
        <v>1478</v>
      </c>
      <c r="C518" s="6">
        <v>10000</v>
      </c>
      <c r="D518" s="6">
        <v>10750</v>
      </c>
      <c r="E518" s="2" t="s">
        <v>1479</v>
      </c>
    </row>
    <row r="519" spans="1:5" x14ac:dyDescent="0.25">
      <c r="A519" t="s">
        <v>1484</v>
      </c>
      <c r="B519" t="s">
        <v>1485</v>
      </c>
      <c r="C519" s="6">
        <v>3250</v>
      </c>
      <c r="D519" s="6">
        <v>3250</v>
      </c>
      <c r="E519" s="2" t="s">
        <v>1486</v>
      </c>
    </row>
    <row r="520" spans="1:5" ht="30" x14ac:dyDescent="0.25">
      <c r="A520" t="s">
        <v>1487</v>
      </c>
      <c r="B520" t="s">
        <v>1488</v>
      </c>
      <c r="C520" s="6">
        <v>3000</v>
      </c>
      <c r="D520" s="6">
        <v>0</v>
      </c>
      <c r="E520" s="2" t="s">
        <v>1489</v>
      </c>
    </row>
    <row r="521" spans="1:5" ht="30" x14ac:dyDescent="0.25">
      <c r="A521" t="s">
        <v>1492</v>
      </c>
      <c r="B521" t="s">
        <v>1493</v>
      </c>
      <c r="C521" s="6">
        <v>2000</v>
      </c>
      <c r="D521" s="6">
        <v>1500</v>
      </c>
      <c r="E521" s="2" t="s">
        <v>1494</v>
      </c>
    </row>
    <row r="522" spans="1:5" ht="45" x14ac:dyDescent="0.25">
      <c r="A522" t="s">
        <v>1519</v>
      </c>
      <c r="B522" t="s">
        <v>1520</v>
      </c>
      <c r="C522" s="6">
        <v>133273</v>
      </c>
      <c r="D522" s="6">
        <v>155033</v>
      </c>
      <c r="E522" s="2" t="s">
        <v>1521</v>
      </c>
    </row>
    <row r="523" spans="1:5" x14ac:dyDescent="0.25">
      <c r="A523" t="s">
        <v>1522</v>
      </c>
      <c r="B523" t="s">
        <v>1523</v>
      </c>
      <c r="C523" s="6">
        <v>1075</v>
      </c>
      <c r="D523" s="6">
        <v>824</v>
      </c>
      <c r="E523" s="2" t="s">
        <v>947</v>
      </c>
    </row>
    <row r="524" spans="1:5" ht="30" x14ac:dyDescent="0.25">
      <c r="A524" t="s">
        <v>1532</v>
      </c>
      <c r="B524" t="s">
        <v>1533</v>
      </c>
      <c r="C524" s="6">
        <v>0</v>
      </c>
      <c r="D524" s="6">
        <v>150</v>
      </c>
      <c r="E524" s="2" t="s">
        <v>1534</v>
      </c>
    </row>
    <row r="525" spans="1:5" ht="30" x14ac:dyDescent="0.25">
      <c r="A525" t="s">
        <v>1535</v>
      </c>
      <c r="B525" t="s">
        <v>1536</v>
      </c>
      <c r="C525" s="6">
        <v>3750</v>
      </c>
      <c r="D525" s="6">
        <v>3000</v>
      </c>
      <c r="E525" s="2" t="s">
        <v>1537</v>
      </c>
    </row>
    <row r="526" spans="1:5" x14ac:dyDescent="0.25">
      <c r="A526" t="s">
        <v>1540</v>
      </c>
      <c r="B526" t="s">
        <v>1541</v>
      </c>
      <c r="C526" s="6">
        <v>97314</v>
      </c>
      <c r="D526" s="6">
        <v>102180</v>
      </c>
    </row>
    <row r="527" spans="1:5" x14ac:dyDescent="0.25">
      <c r="A527" t="s">
        <v>1542</v>
      </c>
      <c r="B527" t="s">
        <v>1543</v>
      </c>
      <c r="C527" s="6">
        <v>52237</v>
      </c>
      <c r="D527" s="6">
        <v>52029</v>
      </c>
    </row>
    <row r="528" spans="1:5" x14ac:dyDescent="0.25">
      <c r="A528" t="s">
        <v>1546</v>
      </c>
      <c r="B528" t="s">
        <v>1547</v>
      </c>
      <c r="C528" s="6">
        <v>2000</v>
      </c>
      <c r="D528" s="6">
        <v>0</v>
      </c>
    </row>
    <row r="529" spans="1:5" x14ac:dyDescent="0.25">
      <c r="A529" t="s">
        <v>1550</v>
      </c>
      <c r="B529" t="s">
        <v>1551</v>
      </c>
      <c r="C529" s="6">
        <v>2168</v>
      </c>
      <c r="D529" s="6">
        <v>2236</v>
      </c>
    </row>
    <row r="530" spans="1:5" x14ac:dyDescent="0.25">
      <c r="A530" t="s">
        <v>1552</v>
      </c>
      <c r="B530" t="s">
        <v>1553</v>
      </c>
      <c r="C530" s="6">
        <v>5607</v>
      </c>
      <c r="D530" s="6">
        <v>6168</v>
      </c>
    </row>
    <row r="531" spans="1:5" x14ac:dyDescent="0.25">
      <c r="A531" t="s">
        <v>1554</v>
      </c>
      <c r="B531" t="s">
        <v>1555</v>
      </c>
      <c r="C531" s="6">
        <v>11881</v>
      </c>
      <c r="D531" s="6">
        <v>10212</v>
      </c>
    </row>
    <row r="532" spans="1:5" s="3" customFormat="1" x14ac:dyDescent="0.25">
      <c r="A532" s="3" t="s">
        <v>21944</v>
      </c>
      <c r="C532" s="5">
        <f>SUM(C514:C531)</f>
        <v>330255</v>
      </c>
      <c r="D532" s="5">
        <f>SUM(D514:D531)</f>
        <v>349932</v>
      </c>
      <c r="E532" s="4"/>
    </row>
    <row r="533" spans="1:5" x14ac:dyDescent="0.25">
      <c r="A533" t="s">
        <v>21822</v>
      </c>
      <c r="B533" t="s">
        <v>21833</v>
      </c>
      <c r="C533" s="6">
        <v>0</v>
      </c>
      <c r="D533" s="6">
        <v>1250</v>
      </c>
    </row>
    <row r="534" spans="1:5" x14ac:dyDescent="0.25">
      <c r="A534" t="s">
        <v>21823</v>
      </c>
      <c r="B534" t="s">
        <v>21834</v>
      </c>
      <c r="C534" s="6">
        <v>0</v>
      </c>
      <c r="D534" s="6">
        <v>1500</v>
      </c>
    </row>
    <row r="535" spans="1:5" x14ac:dyDescent="0.25">
      <c r="A535" t="s">
        <v>21824</v>
      </c>
      <c r="B535" t="s">
        <v>21835</v>
      </c>
      <c r="C535" s="6">
        <v>0</v>
      </c>
      <c r="D535" s="6">
        <v>300</v>
      </c>
    </row>
    <row r="536" spans="1:5" x14ac:dyDescent="0.25">
      <c r="A536" t="s">
        <v>21825</v>
      </c>
      <c r="B536" t="s">
        <v>21836</v>
      </c>
      <c r="C536" s="6">
        <v>0</v>
      </c>
      <c r="D536" s="6">
        <v>50</v>
      </c>
    </row>
    <row r="537" spans="1:5" x14ac:dyDescent="0.25">
      <c r="A537" t="s">
        <v>21826</v>
      </c>
      <c r="B537" t="s">
        <v>21837</v>
      </c>
      <c r="C537" s="6">
        <v>0</v>
      </c>
      <c r="D537" s="6">
        <v>2500</v>
      </c>
    </row>
    <row r="538" spans="1:5" x14ac:dyDescent="0.25">
      <c r="A538" t="s">
        <v>21827</v>
      </c>
      <c r="B538" t="s">
        <v>21838</v>
      </c>
      <c r="C538" s="6">
        <v>0</v>
      </c>
      <c r="D538" s="6">
        <v>300</v>
      </c>
    </row>
    <row r="539" spans="1:5" x14ac:dyDescent="0.25">
      <c r="A539" t="s">
        <v>21828</v>
      </c>
      <c r="B539" t="s">
        <v>21839</v>
      </c>
      <c r="C539" s="6">
        <v>0</v>
      </c>
      <c r="D539" s="6">
        <v>750</v>
      </c>
    </row>
    <row r="540" spans="1:5" x14ac:dyDescent="0.25">
      <c r="A540" t="s">
        <v>21829</v>
      </c>
      <c r="B540" t="s">
        <v>21840</v>
      </c>
      <c r="C540" s="6">
        <v>0</v>
      </c>
      <c r="D540" s="6">
        <v>1650</v>
      </c>
    </row>
    <row r="541" spans="1:5" x14ac:dyDescent="0.25">
      <c r="A541" t="s">
        <v>21830</v>
      </c>
      <c r="B541" t="s">
        <v>21841</v>
      </c>
      <c r="C541" s="6">
        <v>0</v>
      </c>
      <c r="D541" s="6">
        <v>250</v>
      </c>
    </row>
    <row r="542" spans="1:5" x14ac:dyDescent="0.25">
      <c r="A542" t="s">
        <v>21831</v>
      </c>
      <c r="B542" t="s">
        <v>21842</v>
      </c>
      <c r="C542" s="6">
        <v>0</v>
      </c>
      <c r="D542" s="6">
        <v>2000</v>
      </c>
    </row>
    <row r="543" spans="1:5" x14ac:dyDescent="0.25">
      <c r="A543" t="s">
        <v>21832</v>
      </c>
      <c r="B543" t="s">
        <v>21843</v>
      </c>
      <c r="C543" s="6">
        <v>0</v>
      </c>
      <c r="D543" s="6">
        <v>6000</v>
      </c>
    </row>
    <row r="544" spans="1:5" s="3" customFormat="1" x14ac:dyDescent="0.25">
      <c r="A544" s="3" t="s">
        <v>21945</v>
      </c>
      <c r="C544" s="5">
        <f>SUM(C533:C543)</f>
        <v>0</v>
      </c>
      <c r="D544" s="5">
        <f>SUM(D533:D543)</f>
        <v>16550</v>
      </c>
      <c r="E544" s="4"/>
    </row>
    <row r="545" spans="1:5" ht="30" x14ac:dyDescent="0.25">
      <c r="A545" t="s">
        <v>1560</v>
      </c>
      <c r="B545" t="s">
        <v>1561</v>
      </c>
      <c r="C545" s="6">
        <v>2200</v>
      </c>
      <c r="D545" s="6">
        <v>1000</v>
      </c>
      <c r="E545" s="2" t="s">
        <v>1562</v>
      </c>
    </row>
    <row r="546" spans="1:5" x14ac:dyDescent="0.25">
      <c r="A546" t="s">
        <v>1563</v>
      </c>
      <c r="B546" t="s">
        <v>1564</v>
      </c>
      <c r="C546" s="6">
        <v>4000</v>
      </c>
      <c r="D546" s="6">
        <v>2000</v>
      </c>
      <c r="E546" s="2" t="s">
        <v>1565</v>
      </c>
    </row>
    <row r="547" spans="1:5" ht="90" x14ac:dyDescent="0.25">
      <c r="A547" t="s">
        <v>1566</v>
      </c>
      <c r="B547" t="s">
        <v>1567</v>
      </c>
      <c r="C547" s="6">
        <v>12370</v>
      </c>
      <c r="D547" s="6">
        <v>13135</v>
      </c>
      <c r="E547" s="2" t="s">
        <v>1568</v>
      </c>
    </row>
    <row r="548" spans="1:5" ht="30" x14ac:dyDescent="0.25">
      <c r="A548" t="s">
        <v>1569</v>
      </c>
      <c r="B548" t="s">
        <v>1570</v>
      </c>
      <c r="C548" s="6">
        <v>5000</v>
      </c>
      <c r="D548" s="6">
        <v>5000</v>
      </c>
      <c r="E548" s="2" t="s">
        <v>1571</v>
      </c>
    </row>
    <row r="549" spans="1:5" ht="75" x14ac:dyDescent="0.25">
      <c r="A549" t="s">
        <v>1574</v>
      </c>
      <c r="B549" t="s">
        <v>1575</v>
      </c>
      <c r="C549" s="6">
        <v>8250</v>
      </c>
      <c r="D549" s="6">
        <v>8500</v>
      </c>
      <c r="E549" s="2" t="s">
        <v>1576</v>
      </c>
    </row>
    <row r="550" spans="1:5" ht="75" x14ac:dyDescent="0.25">
      <c r="A550" t="s">
        <v>1579</v>
      </c>
      <c r="B550" t="s">
        <v>1580</v>
      </c>
      <c r="C550" s="6">
        <v>300</v>
      </c>
      <c r="D550" s="6">
        <v>450</v>
      </c>
      <c r="E550" s="2" t="s">
        <v>1581</v>
      </c>
    </row>
    <row r="551" spans="1:5" ht="90" x14ac:dyDescent="0.25">
      <c r="A551" t="s">
        <v>1582</v>
      </c>
      <c r="B551" t="s">
        <v>1583</v>
      </c>
      <c r="C551" s="6">
        <v>3450</v>
      </c>
      <c r="D551" s="6">
        <v>3000</v>
      </c>
      <c r="E551" s="2" t="s">
        <v>1584</v>
      </c>
    </row>
    <row r="552" spans="1:5" ht="90" x14ac:dyDescent="0.25">
      <c r="A552" t="s">
        <v>1585</v>
      </c>
      <c r="B552" t="s">
        <v>1586</v>
      </c>
      <c r="C552" s="6">
        <v>1139</v>
      </c>
      <c r="D552" s="6">
        <v>1550</v>
      </c>
      <c r="E552" s="2" t="s">
        <v>1587</v>
      </c>
    </row>
    <row r="553" spans="1:5" ht="45" x14ac:dyDescent="0.25">
      <c r="A553" t="s">
        <v>1588</v>
      </c>
      <c r="B553" t="s">
        <v>1589</v>
      </c>
      <c r="C553" s="6">
        <v>1000</v>
      </c>
      <c r="D553" s="6">
        <v>1000</v>
      </c>
      <c r="E553" s="2" t="s">
        <v>1590</v>
      </c>
    </row>
    <row r="554" spans="1:5" ht="45" x14ac:dyDescent="0.25">
      <c r="A554" t="s">
        <v>1591</v>
      </c>
      <c r="B554" t="s">
        <v>1592</v>
      </c>
      <c r="C554" s="6">
        <v>15000</v>
      </c>
      <c r="D554" s="6">
        <v>15000</v>
      </c>
      <c r="E554" s="2" t="s">
        <v>1593</v>
      </c>
    </row>
    <row r="555" spans="1:5" x14ac:dyDescent="0.25">
      <c r="A555" t="s">
        <v>1618</v>
      </c>
      <c r="B555" t="s">
        <v>1619</v>
      </c>
      <c r="C555" s="6">
        <v>24107</v>
      </c>
      <c r="D555" s="6">
        <v>0</v>
      </c>
    </row>
    <row r="556" spans="1:5" x14ac:dyDescent="0.25">
      <c r="A556" t="s">
        <v>1620</v>
      </c>
      <c r="B556" t="s">
        <v>1621</v>
      </c>
      <c r="C556" s="6">
        <v>1172</v>
      </c>
      <c r="D556" s="6">
        <v>1049</v>
      </c>
      <c r="E556" s="2" t="s">
        <v>947</v>
      </c>
    </row>
    <row r="557" spans="1:5" ht="30" x14ac:dyDescent="0.25">
      <c r="A557" t="s">
        <v>1630</v>
      </c>
      <c r="B557" t="s">
        <v>1631</v>
      </c>
      <c r="C557" s="6">
        <v>1800</v>
      </c>
      <c r="D557" s="6">
        <v>1800</v>
      </c>
      <c r="E557" s="2" t="s">
        <v>1632</v>
      </c>
    </row>
    <row r="558" spans="1:5" ht="150" x14ac:dyDescent="0.25">
      <c r="A558" t="s">
        <v>1633</v>
      </c>
      <c r="B558" t="s">
        <v>1634</v>
      </c>
      <c r="C558" s="6">
        <v>10100</v>
      </c>
      <c r="D558" s="6">
        <v>15100</v>
      </c>
      <c r="E558" s="2" t="s">
        <v>1635</v>
      </c>
    </row>
    <row r="559" spans="1:5" x14ac:dyDescent="0.25">
      <c r="A559" t="s">
        <v>1638</v>
      </c>
      <c r="B559" t="s">
        <v>1639</v>
      </c>
      <c r="C559" s="6">
        <v>231815</v>
      </c>
      <c r="D559" s="6">
        <v>272993</v>
      </c>
    </row>
    <row r="560" spans="1:5" x14ac:dyDescent="0.25">
      <c r="A560" t="s">
        <v>1640</v>
      </c>
      <c r="B560" t="s">
        <v>1641</v>
      </c>
      <c r="C560" s="6">
        <v>53680</v>
      </c>
      <c r="D560" s="6">
        <v>121878</v>
      </c>
    </row>
    <row r="561" spans="1:5" x14ac:dyDescent="0.25">
      <c r="A561" t="s">
        <v>1644</v>
      </c>
      <c r="B561" t="s">
        <v>1645</v>
      </c>
      <c r="C561" s="6">
        <v>7180</v>
      </c>
      <c r="D561" s="6">
        <v>2100</v>
      </c>
      <c r="E561" s="2" t="s">
        <v>1646</v>
      </c>
    </row>
    <row r="562" spans="1:5" x14ac:dyDescent="0.25">
      <c r="A562" t="s">
        <v>1649</v>
      </c>
      <c r="B562" t="s">
        <v>1650</v>
      </c>
      <c r="C562" s="6">
        <v>4772</v>
      </c>
      <c r="D562" s="6">
        <v>5726</v>
      </c>
    </row>
    <row r="563" spans="1:5" x14ac:dyDescent="0.25">
      <c r="A563" t="s">
        <v>1651</v>
      </c>
      <c r="B563" t="s">
        <v>1652</v>
      </c>
      <c r="C563" s="6">
        <v>12445</v>
      </c>
      <c r="D563" s="6">
        <v>15695</v>
      </c>
    </row>
    <row r="564" spans="1:5" x14ac:dyDescent="0.25">
      <c r="A564" t="s">
        <v>1653</v>
      </c>
      <c r="B564" t="s">
        <v>1654</v>
      </c>
      <c r="C564" s="6">
        <v>32314</v>
      </c>
      <c r="D564" s="6">
        <v>38249</v>
      </c>
    </row>
    <row r="565" spans="1:5" x14ac:dyDescent="0.25">
      <c r="A565" t="s">
        <v>1657</v>
      </c>
      <c r="B565" t="s">
        <v>1658</v>
      </c>
      <c r="C565" s="6">
        <v>0</v>
      </c>
      <c r="D565" s="6">
        <v>0</v>
      </c>
    </row>
    <row r="566" spans="1:5" s="3" customFormat="1" x14ac:dyDescent="0.25">
      <c r="A566" s="3" t="s">
        <v>21946</v>
      </c>
      <c r="C566" s="5">
        <f>SUM(C545:C565)</f>
        <v>432094</v>
      </c>
      <c r="D566" s="5">
        <f>SUM(D545:D565)</f>
        <v>525225</v>
      </c>
      <c r="E566" s="4"/>
    </row>
    <row r="567" spans="1:5" x14ac:dyDescent="0.25">
      <c r="A567" t="s">
        <v>1659</v>
      </c>
      <c r="B567" t="s">
        <v>1660</v>
      </c>
      <c r="C567" s="6">
        <v>300</v>
      </c>
      <c r="D567" s="6">
        <v>300</v>
      </c>
    </row>
    <row r="568" spans="1:5" x14ac:dyDescent="0.25">
      <c r="A568" t="s">
        <v>1669</v>
      </c>
      <c r="B568" t="s">
        <v>1670</v>
      </c>
      <c r="C568" s="6">
        <v>20500</v>
      </c>
      <c r="D568" s="6">
        <v>2000</v>
      </c>
    </row>
    <row r="569" spans="1:5" x14ac:dyDescent="0.25">
      <c r="A569" t="s">
        <v>1671</v>
      </c>
      <c r="B569" t="s">
        <v>1672</v>
      </c>
      <c r="C569" s="6">
        <v>1000</v>
      </c>
      <c r="D569" s="6">
        <v>1000</v>
      </c>
    </row>
    <row r="570" spans="1:5" x14ac:dyDescent="0.25">
      <c r="A570" t="s">
        <v>1675</v>
      </c>
      <c r="B570" t="s">
        <v>1676</v>
      </c>
      <c r="C570" s="6">
        <v>1500</v>
      </c>
      <c r="D570" s="6">
        <v>0</v>
      </c>
    </row>
    <row r="571" spans="1:5" x14ac:dyDescent="0.25">
      <c r="A571" t="s">
        <v>1681</v>
      </c>
      <c r="B571" t="s">
        <v>1682</v>
      </c>
      <c r="C571" s="6">
        <v>4000</v>
      </c>
      <c r="D571" s="6">
        <v>0</v>
      </c>
    </row>
    <row r="572" spans="1:5" x14ac:dyDescent="0.25">
      <c r="A572" t="s">
        <v>1687</v>
      </c>
      <c r="B572" t="s">
        <v>1688</v>
      </c>
      <c r="C572" s="6">
        <v>10000</v>
      </c>
      <c r="D572" s="6">
        <v>10000</v>
      </c>
    </row>
    <row r="573" spans="1:5" x14ac:dyDescent="0.25">
      <c r="A573" t="s">
        <v>1723</v>
      </c>
      <c r="B573" t="s">
        <v>1724</v>
      </c>
      <c r="C573" s="6">
        <v>0</v>
      </c>
      <c r="D573" s="6">
        <v>20000</v>
      </c>
      <c r="E573" s="2" t="s">
        <v>1725</v>
      </c>
    </row>
    <row r="574" spans="1:5" x14ac:dyDescent="0.25">
      <c r="A574" t="s">
        <v>1726</v>
      </c>
      <c r="B574" t="s">
        <v>1727</v>
      </c>
      <c r="C574" s="6">
        <v>8892</v>
      </c>
      <c r="D574" s="6">
        <v>0</v>
      </c>
    </row>
    <row r="575" spans="1:5" x14ac:dyDescent="0.25">
      <c r="A575" t="s">
        <v>1728</v>
      </c>
      <c r="B575" t="s">
        <v>1729</v>
      </c>
      <c r="C575" s="6">
        <v>680</v>
      </c>
      <c r="D575" s="6">
        <v>1530</v>
      </c>
    </row>
    <row r="576" spans="1:5" s="3" customFormat="1" x14ac:dyDescent="0.25">
      <c r="A576" s="3" t="s">
        <v>21947</v>
      </c>
      <c r="C576" s="5">
        <f>SUM(C567:C575)</f>
        <v>46872</v>
      </c>
      <c r="D576" s="5">
        <f>SUM(D567:D575)</f>
        <v>34830</v>
      </c>
      <c r="E576" s="4"/>
    </row>
    <row r="577" spans="1:5" x14ac:dyDescent="0.25">
      <c r="A577" t="s">
        <v>1738</v>
      </c>
      <c r="B577" t="s">
        <v>1739</v>
      </c>
      <c r="C577" s="6">
        <v>2500</v>
      </c>
      <c r="D577" s="6">
        <v>4000</v>
      </c>
      <c r="E577" s="2" t="s">
        <v>1740</v>
      </c>
    </row>
    <row r="578" spans="1:5" x14ac:dyDescent="0.25">
      <c r="A578" t="s">
        <v>1741</v>
      </c>
      <c r="B578" t="s">
        <v>1742</v>
      </c>
      <c r="C578" s="6">
        <v>1000</v>
      </c>
      <c r="D578" s="6">
        <v>1000</v>
      </c>
    </row>
    <row r="579" spans="1:5" ht="90" x14ac:dyDescent="0.25">
      <c r="A579" t="s">
        <v>1743</v>
      </c>
      <c r="B579" t="s">
        <v>1744</v>
      </c>
      <c r="C579" s="6">
        <v>2100</v>
      </c>
      <c r="D579" s="6">
        <v>2000</v>
      </c>
      <c r="E579" s="2" t="s">
        <v>1745</v>
      </c>
    </row>
    <row r="580" spans="1:5" x14ac:dyDescent="0.25">
      <c r="A580" t="s">
        <v>1746</v>
      </c>
      <c r="B580" t="s">
        <v>1747</v>
      </c>
      <c r="C580" s="6">
        <v>100</v>
      </c>
      <c r="D580" s="6">
        <v>2500</v>
      </c>
      <c r="E580" s="2" t="s">
        <v>1748</v>
      </c>
    </row>
    <row r="581" spans="1:5" x14ac:dyDescent="0.25">
      <c r="A581" t="s">
        <v>1757</v>
      </c>
      <c r="B581" t="s">
        <v>1758</v>
      </c>
      <c r="C581" s="6">
        <v>1000</v>
      </c>
      <c r="D581" s="6">
        <v>1500</v>
      </c>
    </row>
    <row r="582" spans="1:5" ht="60" x14ac:dyDescent="0.25">
      <c r="A582" t="s">
        <v>1759</v>
      </c>
      <c r="B582" t="s">
        <v>1760</v>
      </c>
      <c r="C582" s="6">
        <v>400</v>
      </c>
      <c r="D582" s="6">
        <v>4150</v>
      </c>
      <c r="E582" s="2" t="s">
        <v>1761</v>
      </c>
    </row>
    <row r="583" spans="1:5" ht="105" x14ac:dyDescent="0.25">
      <c r="A583" t="s">
        <v>1764</v>
      </c>
      <c r="B583" t="s">
        <v>1765</v>
      </c>
      <c r="C583" s="6">
        <v>23000</v>
      </c>
      <c r="D583" s="6">
        <v>26000</v>
      </c>
      <c r="E583" s="2" t="s">
        <v>1766</v>
      </c>
    </row>
    <row r="584" spans="1:5" x14ac:dyDescent="0.25">
      <c r="A584" t="s">
        <v>1785</v>
      </c>
      <c r="B584" t="s">
        <v>1786</v>
      </c>
      <c r="C584" s="6">
        <v>970</v>
      </c>
      <c r="D584" s="6">
        <v>0</v>
      </c>
    </row>
    <row r="585" spans="1:5" ht="75" x14ac:dyDescent="0.25">
      <c r="A585" t="s">
        <v>1791</v>
      </c>
      <c r="B585" t="s">
        <v>1792</v>
      </c>
      <c r="C585" s="6">
        <v>87179</v>
      </c>
      <c r="D585" s="6">
        <v>103700</v>
      </c>
      <c r="E585" s="2" t="s">
        <v>1793</v>
      </c>
    </row>
    <row r="586" spans="1:5" x14ac:dyDescent="0.25">
      <c r="A586" t="s">
        <v>1794</v>
      </c>
      <c r="B586" t="s">
        <v>1795</v>
      </c>
      <c r="C586" s="6">
        <v>1365</v>
      </c>
      <c r="D586" s="6">
        <v>1767</v>
      </c>
      <c r="E586" s="2" t="s">
        <v>947</v>
      </c>
    </row>
    <row r="587" spans="1:5" x14ac:dyDescent="0.25">
      <c r="A587" t="s">
        <v>1802</v>
      </c>
      <c r="B587" t="s">
        <v>1803</v>
      </c>
      <c r="C587" s="6">
        <v>500</v>
      </c>
      <c r="D587" s="6">
        <v>500</v>
      </c>
    </row>
    <row r="588" spans="1:5" ht="30" x14ac:dyDescent="0.25">
      <c r="A588" t="s">
        <v>1804</v>
      </c>
      <c r="B588" t="s">
        <v>1805</v>
      </c>
      <c r="C588" s="6">
        <v>1800</v>
      </c>
      <c r="D588" s="6">
        <v>2000</v>
      </c>
      <c r="E588" s="2" t="s">
        <v>1806</v>
      </c>
    </row>
    <row r="589" spans="1:5" x14ac:dyDescent="0.25">
      <c r="A589" t="s">
        <v>1811</v>
      </c>
      <c r="B589" t="s">
        <v>1812</v>
      </c>
      <c r="C589" s="6">
        <v>202406</v>
      </c>
      <c r="D589" s="6">
        <v>212527</v>
      </c>
    </row>
    <row r="590" spans="1:5" x14ac:dyDescent="0.25">
      <c r="A590" t="s">
        <v>1813</v>
      </c>
      <c r="B590" t="s">
        <v>1814</v>
      </c>
      <c r="C590" s="6">
        <v>36531</v>
      </c>
      <c r="D590" s="6">
        <v>38357</v>
      </c>
    </row>
    <row r="591" spans="1:5" x14ac:dyDescent="0.25">
      <c r="A591" t="s">
        <v>1817</v>
      </c>
      <c r="B591" t="s">
        <v>1818</v>
      </c>
      <c r="C591" s="6">
        <v>3420</v>
      </c>
      <c r="D591" s="6">
        <v>420</v>
      </c>
      <c r="E591" s="2" t="s">
        <v>1819</v>
      </c>
    </row>
    <row r="592" spans="1:5" ht="30" x14ac:dyDescent="0.25">
      <c r="A592" t="s">
        <v>1820</v>
      </c>
      <c r="B592" t="s">
        <v>1821</v>
      </c>
      <c r="C592" s="6">
        <v>0</v>
      </c>
      <c r="D592" s="6">
        <v>35000</v>
      </c>
      <c r="E592" s="2" t="s">
        <v>1822</v>
      </c>
    </row>
    <row r="593" spans="1:5" x14ac:dyDescent="0.25">
      <c r="A593" t="s">
        <v>1823</v>
      </c>
      <c r="B593" t="s">
        <v>1824</v>
      </c>
      <c r="C593" s="6">
        <v>3465</v>
      </c>
      <c r="D593" s="6">
        <v>6315</v>
      </c>
    </row>
    <row r="594" spans="1:5" x14ac:dyDescent="0.25">
      <c r="A594" t="s">
        <v>1825</v>
      </c>
      <c r="B594" t="s">
        <v>1826</v>
      </c>
      <c r="C594" s="6">
        <v>9574</v>
      </c>
      <c r="D594" s="6">
        <v>10568</v>
      </c>
    </row>
    <row r="595" spans="1:5" x14ac:dyDescent="0.25">
      <c r="A595" t="s">
        <v>1827</v>
      </c>
      <c r="B595" t="s">
        <v>1828</v>
      </c>
      <c r="C595" s="6">
        <v>20471</v>
      </c>
      <c r="D595" s="6">
        <v>23068</v>
      </c>
    </row>
    <row r="596" spans="1:5" s="3" customFormat="1" x14ac:dyDescent="0.25">
      <c r="A596" s="3" t="s">
        <v>21948</v>
      </c>
      <c r="C596" s="5">
        <f>SUM(C577:C595)</f>
        <v>397781</v>
      </c>
      <c r="D596" s="5">
        <f>SUM(D577:D595)</f>
        <v>475372</v>
      </c>
      <c r="E596" s="4"/>
    </row>
    <row r="597" spans="1:5" x14ac:dyDescent="0.25">
      <c r="A597" t="s">
        <v>1835</v>
      </c>
      <c r="B597" t="s">
        <v>1836</v>
      </c>
      <c r="C597" s="6">
        <v>1000</v>
      </c>
      <c r="D597" s="6">
        <v>1000</v>
      </c>
      <c r="E597" s="2" t="s">
        <v>1837</v>
      </c>
    </row>
    <row r="598" spans="1:5" x14ac:dyDescent="0.25">
      <c r="A598" t="s">
        <v>1838</v>
      </c>
      <c r="B598" t="s">
        <v>1839</v>
      </c>
      <c r="C598" s="6">
        <v>2300</v>
      </c>
      <c r="D598" s="6">
        <v>2000</v>
      </c>
    </row>
    <row r="599" spans="1:5" x14ac:dyDescent="0.25">
      <c r="A599" t="s">
        <v>1840</v>
      </c>
      <c r="B599" t="s">
        <v>1841</v>
      </c>
      <c r="C599" s="6">
        <v>950</v>
      </c>
      <c r="D599" s="6">
        <v>100</v>
      </c>
    </row>
    <row r="600" spans="1:5" x14ac:dyDescent="0.25">
      <c r="A600" t="s">
        <v>1842</v>
      </c>
      <c r="B600" t="s">
        <v>1843</v>
      </c>
      <c r="C600" s="6">
        <v>1500</v>
      </c>
      <c r="D600" s="6">
        <v>1500</v>
      </c>
    </row>
    <row r="601" spans="1:5" x14ac:dyDescent="0.25">
      <c r="A601" t="s">
        <v>1846</v>
      </c>
      <c r="B601" t="s">
        <v>1847</v>
      </c>
      <c r="C601" s="6">
        <v>5000</v>
      </c>
      <c r="D601" s="6">
        <v>5300</v>
      </c>
      <c r="E601" s="2" t="s">
        <v>1848</v>
      </c>
    </row>
    <row r="602" spans="1:5" x14ac:dyDescent="0.25">
      <c r="A602" t="s">
        <v>1851</v>
      </c>
      <c r="B602" t="s">
        <v>1852</v>
      </c>
      <c r="C602" s="6">
        <v>0</v>
      </c>
      <c r="D602" s="6">
        <v>500</v>
      </c>
    </row>
    <row r="603" spans="1:5" x14ac:dyDescent="0.25">
      <c r="A603" t="s">
        <v>1853</v>
      </c>
      <c r="B603" t="s">
        <v>1854</v>
      </c>
      <c r="C603" s="6">
        <v>0</v>
      </c>
      <c r="D603" s="6">
        <v>500</v>
      </c>
    </row>
    <row r="604" spans="1:5" x14ac:dyDescent="0.25">
      <c r="A604" t="s">
        <v>1855</v>
      </c>
      <c r="B604" t="s">
        <v>1856</v>
      </c>
      <c r="C604" s="6">
        <v>12250</v>
      </c>
      <c r="D604" s="6">
        <v>0</v>
      </c>
      <c r="E604" s="2" t="s">
        <v>1857</v>
      </c>
    </row>
    <row r="605" spans="1:5" x14ac:dyDescent="0.25">
      <c r="A605" t="s">
        <v>1882</v>
      </c>
      <c r="B605" t="s">
        <v>1883</v>
      </c>
      <c r="C605" s="6">
        <v>6400</v>
      </c>
      <c r="D605" s="6">
        <v>0</v>
      </c>
      <c r="E605" s="2" t="s">
        <v>1857</v>
      </c>
    </row>
    <row r="606" spans="1:5" x14ac:dyDescent="0.25">
      <c r="A606" t="s">
        <v>1884</v>
      </c>
      <c r="B606" t="s">
        <v>1885</v>
      </c>
      <c r="C606" s="6">
        <v>2197</v>
      </c>
      <c r="D606" s="6">
        <v>553</v>
      </c>
      <c r="E606" s="2" t="s">
        <v>947</v>
      </c>
    </row>
    <row r="607" spans="1:5" ht="60" x14ac:dyDescent="0.25">
      <c r="A607" t="s">
        <v>1894</v>
      </c>
      <c r="B607" t="s">
        <v>1895</v>
      </c>
      <c r="C607" s="6">
        <v>6100</v>
      </c>
      <c r="D607" s="6">
        <v>6100</v>
      </c>
      <c r="E607" s="2" t="s">
        <v>1896</v>
      </c>
    </row>
    <row r="608" spans="1:5" x14ac:dyDescent="0.25">
      <c r="A608" t="s">
        <v>1899</v>
      </c>
      <c r="B608" t="s">
        <v>1900</v>
      </c>
      <c r="C608" s="6">
        <v>387185</v>
      </c>
      <c r="D608" s="6">
        <v>272334</v>
      </c>
    </row>
    <row r="609" spans="1:5" x14ac:dyDescent="0.25">
      <c r="A609" t="s">
        <v>1901</v>
      </c>
      <c r="B609" t="s">
        <v>1902</v>
      </c>
      <c r="C609" s="6">
        <v>34766</v>
      </c>
      <c r="D609" s="6">
        <v>32607</v>
      </c>
    </row>
    <row r="610" spans="1:5" x14ac:dyDescent="0.25">
      <c r="A610" t="s">
        <v>1905</v>
      </c>
      <c r="B610" t="s">
        <v>1906</v>
      </c>
      <c r="C610" s="6">
        <v>6500</v>
      </c>
      <c r="D610" s="6">
        <v>0</v>
      </c>
    </row>
    <row r="611" spans="1:5" x14ac:dyDescent="0.25">
      <c r="A611" t="s">
        <v>1907</v>
      </c>
      <c r="B611" t="s">
        <v>1908</v>
      </c>
      <c r="C611" s="6">
        <v>20000</v>
      </c>
      <c r="D611" s="6">
        <v>22000</v>
      </c>
      <c r="E611" s="2" t="s">
        <v>1909</v>
      </c>
    </row>
    <row r="612" spans="1:5" x14ac:dyDescent="0.25">
      <c r="A612" t="s">
        <v>1910</v>
      </c>
      <c r="B612" t="s">
        <v>1911</v>
      </c>
      <c r="C612" s="6">
        <v>7648</v>
      </c>
      <c r="D612" s="6">
        <v>6105</v>
      </c>
    </row>
    <row r="613" spans="1:5" x14ac:dyDescent="0.25">
      <c r="A613" t="s">
        <v>1912</v>
      </c>
      <c r="B613" t="s">
        <v>1913</v>
      </c>
      <c r="C613" s="6">
        <v>15823</v>
      </c>
      <c r="D613" s="6">
        <v>12198</v>
      </c>
    </row>
    <row r="614" spans="1:5" x14ac:dyDescent="0.25">
      <c r="A614" t="s">
        <v>1914</v>
      </c>
      <c r="B614" t="s">
        <v>1915</v>
      </c>
      <c r="C614" s="6">
        <v>42002</v>
      </c>
      <c r="D614" s="6">
        <v>23673</v>
      </c>
    </row>
    <row r="615" spans="1:5" s="3" customFormat="1" x14ac:dyDescent="0.25">
      <c r="A615" s="3" t="s">
        <v>21949</v>
      </c>
      <c r="C615" s="5">
        <f>SUM(C597:C614)</f>
        <v>551621</v>
      </c>
      <c r="D615" s="5">
        <f>SUM(D597:D614)</f>
        <v>386470</v>
      </c>
      <c r="E615" s="4"/>
    </row>
    <row r="616" spans="1:5" x14ac:dyDescent="0.25">
      <c r="A616" t="s">
        <v>1918</v>
      </c>
      <c r="B616" t="s">
        <v>1919</v>
      </c>
      <c r="C616" s="6">
        <v>1000</v>
      </c>
      <c r="D616" s="6">
        <v>1200</v>
      </c>
    </row>
    <row r="617" spans="1:5" x14ac:dyDescent="0.25">
      <c r="A617" t="s">
        <v>1920</v>
      </c>
      <c r="B617" t="s">
        <v>1921</v>
      </c>
      <c r="C617" s="6">
        <v>500</v>
      </c>
      <c r="D617" s="6">
        <v>600</v>
      </c>
    </row>
    <row r="618" spans="1:5" x14ac:dyDescent="0.25">
      <c r="A618" t="s">
        <v>1922</v>
      </c>
      <c r="B618" t="s">
        <v>1923</v>
      </c>
      <c r="C618" s="6">
        <v>300</v>
      </c>
      <c r="D618" s="6">
        <v>300</v>
      </c>
    </row>
    <row r="619" spans="1:5" x14ac:dyDescent="0.25">
      <c r="A619" t="s">
        <v>1932</v>
      </c>
      <c r="B619" t="s">
        <v>1933</v>
      </c>
      <c r="C619" s="6">
        <v>0</v>
      </c>
      <c r="D619" s="6">
        <v>500</v>
      </c>
    </row>
    <row r="620" spans="1:5" x14ac:dyDescent="0.25">
      <c r="A620" t="s">
        <v>1934</v>
      </c>
      <c r="B620" t="s">
        <v>1935</v>
      </c>
      <c r="C620" s="6">
        <v>650</v>
      </c>
      <c r="D620" s="6">
        <v>1150</v>
      </c>
    </row>
    <row r="621" spans="1:5" x14ac:dyDescent="0.25">
      <c r="A621" t="s">
        <v>1936</v>
      </c>
      <c r="B621" t="s">
        <v>1937</v>
      </c>
      <c r="C621" s="6">
        <v>600</v>
      </c>
      <c r="D621" s="6">
        <v>1260</v>
      </c>
    </row>
    <row r="622" spans="1:5" x14ac:dyDescent="0.25">
      <c r="A622" t="s">
        <v>1938</v>
      </c>
      <c r="B622" t="s">
        <v>1939</v>
      </c>
      <c r="C622" s="6">
        <v>0</v>
      </c>
      <c r="D622" s="6">
        <v>300</v>
      </c>
    </row>
    <row r="623" spans="1:5" x14ac:dyDescent="0.25">
      <c r="A623" t="s">
        <v>1962</v>
      </c>
      <c r="B623" t="s">
        <v>1963</v>
      </c>
      <c r="C623" s="6">
        <v>0</v>
      </c>
      <c r="D623" s="6">
        <v>268</v>
      </c>
      <c r="E623" s="2" t="s">
        <v>947</v>
      </c>
    </row>
    <row r="624" spans="1:5" x14ac:dyDescent="0.25">
      <c r="A624" t="s">
        <v>1972</v>
      </c>
      <c r="B624" t="s">
        <v>1973</v>
      </c>
      <c r="C624" s="6">
        <v>2350</v>
      </c>
      <c r="D624" s="6">
        <v>4856</v>
      </c>
    </row>
    <row r="625" spans="1:5" x14ac:dyDescent="0.25">
      <c r="A625" t="s">
        <v>1974</v>
      </c>
      <c r="B625" t="s">
        <v>1975</v>
      </c>
      <c r="C625" s="6">
        <v>0</v>
      </c>
      <c r="D625" s="6">
        <v>5000</v>
      </c>
    </row>
    <row r="626" spans="1:5" x14ac:dyDescent="0.25">
      <c r="A626" t="s">
        <v>1976</v>
      </c>
      <c r="B626" t="s">
        <v>1977</v>
      </c>
      <c r="C626" s="6">
        <v>72921</v>
      </c>
      <c r="D626" s="6">
        <v>76567</v>
      </c>
    </row>
    <row r="627" spans="1:5" x14ac:dyDescent="0.25">
      <c r="A627" t="s">
        <v>1978</v>
      </c>
      <c r="B627" t="s">
        <v>1979</v>
      </c>
      <c r="C627" s="6">
        <v>46580</v>
      </c>
      <c r="D627" s="6">
        <v>48909</v>
      </c>
    </row>
    <row r="628" spans="1:5" x14ac:dyDescent="0.25">
      <c r="A628" t="s">
        <v>1982</v>
      </c>
      <c r="B628" t="s">
        <v>1983</v>
      </c>
      <c r="C628" s="6">
        <v>1000</v>
      </c>
      <c r="D628" s="6">
        <v>0</v>
      </c>
    </row>
    <row r="629" spans="1:5" x14ac:dyDescent="0.25">
      <c r="A629" t="s">
        <v>1986</v>
      </c>
      <c r="B629" t="s">
        <v>1987</v>
      </c>
      <c r="C629" s="6">
        <v>1310</v>
      </c>
      <c r="D629" s="6">
        <v>1819</v>
      </c>
    </row>
    <row r="630" spans="1:5" x14ac:dyDescent="0.25">
      <c r="A630" t="s">
        <v>1988</v>
      </c>
      <c r="B630" t="s">
        <v>1989</v>
      </c>
      <c r="C630" s="6">
        <v>3387</v>
      </c>
      <c r="D630" s="6">
        <v>5019</v>
      </c>
    </row>
    <row r="631" spans="1:5" x14ac:dyDescent="0.25">
      <c r="A631" t="s">
        <v>1990</v>
      </c>
      <c r="B631" t="s">
        <v>1991</v>
      </c>
      <c r="C631" s="6">
        <v>7644</v>
      </c>
      <c r="D631" s="6">
        <v>7995</v>
      </c>
    </row>
    <row r="632" spans="1:5" s="3" customFormat="1" x14ac:dyDescent="0.25">
      <c r="A632" s="3" t="s">
        <v>21950</v>
      </c>
      <c r="C632" s="5">
        <f>SUM(C616:C631)</f>
        <v>138242</v>
      </c>
      <c r="D632" s="5">
        <f>SUM(D616:D631)</f>
        <v>155743</v>
      </c>
      <c r="E632" s="4"/>
    </row>
    <row r="633" spans="1:5" x14ac:dyDescent="0.25">
      <c r="A633" t="s">
        <v>1994</v>
      </c>
      <c r="B633" t="s">
        <v>1995</v>
      </c>
      <c r="C633" s="6">
        <v>1700</v>
      </c>
      <c r="D633" s="6">
        <v>1700</v>
      </c>
    </row>
    <row r="634" spans="1:5" x14ac:dyDescent="0.25">
      <c r="A634" t="s">
        <v>1996</v>
      </c>
      <c r="B634" t="s">
        <v>1997</v>
      </c>
      <c r="C634" s="6">
        <v>1500</v>
      </c>
      <c r="D634" s="6">
        <v>1100</v>
      </c>
    </row>
    <row r="635" spans="1:5" x14ac:dyDescent="0.25">
      <c r="A635" t="s">
        <v>1998</v>
      </c>
      <c r="B635" t="s">
        <v>1999</v>
      </c>
      <c r="C635" s="6">
        <v>350</v>
      </c>
      <c r="D635" s="6">
        <v>350</v>
      </c>
    </row>
    <row r="636" spans="1:5" x14ac:dyDescent="0.25">
      <c r="A636" t="s">
        <v>2000</v>
      </c>
      <c r="B636" t="s">
        <v>2001</v>
      </c>
      <c r="C636" s="6">
        <v>100</v>
      </c>
      <c r="D636" s="6">
        <v>100</v>
      </c>
    </row>
    <row r="637" spans="1:5" x14ac:dyDescent="0.25">
      <c r="A637" t="s">
        <v>2004</v>
      </c>
      <c r="B637" t="s">
        <v>2005</v>
      </c>
      <c r="C637" s="6">
        <v>1500</v>
      </c>
      <c r="D637" s="6">
        <v>1500</v>
      </c>
    </row>
    <row r="638" spans="1:5" x14ac:dyDescent="0.25">
      <c r="A638" t="s">
        <v>2006</v>
      </c>
      <c r="B638" t="s">
        <v>2007</v>
      </c>
      <c r="C638" s="6">
        <v>0</v>
      </c>
      <c r="D638" s="6">
        <v>100</v>
      </c>
    </row>
    <row r="639" spans="1:5" x14ac:dyDescent="0.25">
      <c r="A639" t="s">
        <v>2010</v>
      </c>
      <c r="B639" t="s">
        <v>2011</v>
      </c>
      <c r="C639" s="6">
        <v>1000</v>
      </c>
      <c r="D639" s="6">
        <v>1000</v>
      </c>
    </row>
    <row r="640" spans="1:5" x14ac:dyDescent="0.25">
      <c r="A640" t="s">
        <v>2012</v>
      </c>
      <c r="B640" t="s">
        <v>2013</v>
      </c>
      <c r="C640" s="6">
        <v>400</v>
      </c>
      <c r="D640" s="6">
        <v>400</v>
      </c>
    </row>
    <row r="641" spans="1:5" x14ac:dyDescent="0.25">
      <c r="A641" t="s">
        <v>2016</v>
      </c>
      <c r="B641" t="s">
        <v>2017</v>
      </c>
      <c r="C641" s="6">
        <v>2000</v>
      </c>
      <c r="D641" s="6">
        <v>2000</v>
      </c>
    </row>
    <row r="642" spans="1:5" x14ac:dyDescent="0.25">
      <c r="A642" t="s">
        <v>2030</v>
      </c>
      <c r="B642" t="s">
        <v>2031</v>
      </c>
      <c r="C642" s="6">
        <v>0</v>
      </c>
      <c r="D642" s="6">
        <v>1000</v>
      </c>
      <c r="E642" s="2" t="s">
        <v>2032</v>
      </c>
    </row>
    <row r="643" spans="1:5" ht="45" x14ac:dyDescent="0.25">
      <c r="A643" t="s">
        <v>2041</v>
      </c>
      <c r="B643" t="s">
        <v>2042</v>
      </c>
      <c r="C643" s="6">
        <v>845</v>
      </c>
      <c r="D643" s="6">
        <v>357</v>
      </c>
      <c r="E643" s="2" t="s">
        <v>2043</v>
      </c>
    </row>
    <row r="644" spans="1:5" ht="30" x14ac:dyDescent="0.25">
      <c r="A644" t="s">
        <v>2050</v>
      </c>
      <c r="B644" t="s">
        <v>2051</v>
      </c>
      <c r="C644" s="6">
        <v>150</v>
      </c>
      <c r="D644" s="6">
        <v>150</v>
      </c>
      <c r="E644" s="2" t="s">
        <v>2052</v>
      </c>
    </row>
    <row r="645" spans="1:5" ht="30" x14ac:dyDescent="0.25">
      <c r="A645" t="s">
        <v>2053</v>
      </c>
      <c r="B645" t="s">
        <v>2054</v>
      </c>
      <c r="C645" s="6">
        <v>500</v>
      </c>
      <c r="D645" s="6">
        <v>500</v>
      </c>
      <c r="E645" s="2" t="s">
        <v>2052</v>
      </c>
    </row>
    <row r="646" spans="1:5" x14ac:dyDescent="0.25">
      <c r="A646" t="s">
        <v>2055</v>
      </c>
      <c r="B646" t="s">
        <v>2056</v>
      </c>
      <c r="C646" s="6">
        <v>0</v>
      </c>
      <c r="D646" s="6">
        <v>200</v>
      </c>
      <c r="E646" s="2" t="s">
        <v>2057</v>
      </c>
    </row>
    <row r="647" spans="1:5" x14ac:dyDescent="0.25">
      <c r="A647" t="s">
        <v>2058</v>
      </c>
      <c r="B647" t="s">
        <v>2059</v>
      </c>
      <c r="C647" s="6">
        <v>98390</v>
      </c>
      <c r="D647" s="6">
        <v>100938</v>
      </c>
    </row>
    <row r="648" spans="1:5" x14ac:dyDescent="0.25">
      <c r="A648" t="s">
        <v>2060</v>
      </c>
      <c r="B648" t="s">
        <v>2061</v>
      </c>
      <c r="C648" s="6">
        <v>35567</v>
      </c>
      <c r="D648" s="6">
        <v>35567</v>
      </c>
    </row>
    <row r="649" spans="1:5" x14ac:dyDescent="0.25">
      <c r="A649" t="s">
        <v>2064</v>
      </c>
      <c r="B649" t="s">
        <v>2065</v>
      </c>
      <c r="C649" s="6">
        <v>1500</v>
      </c>
      <c r="D649" s="6">
        <v>1500</v>
      </c>
    </row>
    <row r="650" spans="1:5" x14ac:dyDescent="0.25">
      <c r="A650" t="s">
        <v>2068</v>
      </c>
      <c r="B650" t="s">
        <v>2069</v>
      </c>
      <c r="C650" s="6">
        <v>1942</v>
      </c>
      <c r="D650" s="6">
        <v>1979</v>
      </c>
    </row>
    <row r="651" spans="1:5" x14ac:dyDescent="0.25">
      <c r="A651" t="s">
        <v>2070</v>
      </c>
      <c r="B651" t="s">
        <v>2071</v>
      </c>
      <c r="C651" s="6">
        <v>5775</v>
      </c>
      <c r="D651" s="6">
        <v>6113</v>
      </c>
    </row>
    <row r="652" spans="1:5" x14ac:dyDescent="0.25">
      <c r="A652" t="s">
        <v>2072</v>
      </c>
      <c r="B652" t="s">
        <v>2073</v>
      </c>
      <c r="C652" s="6">
        <v>6039</v>
      </c>
      <c r="D652" s="6">
        <v>12655</v>
      </c>
    </row>
    <row r="653" spans="1:5" s="3" customFormat="1" x14ac:dyDescent="0.25">
      <c r="A653" s="3" t="s">
        <v>21951</v>
      </c>
      <c r="C653" s="5">
        <f>SUM(C633:C652)</f>
        <v>159258</v>
      </c>
      <c r="D653" s="5">
        <f>SUM(D633:D652)</f>
        <v>169209</v>
      </c>
      <c r="E653" s="4"/>
    </row>
    <row r="654" spans="1:5" ht="30" x14ac:dyDescent="0.25">
      <c r="A654" t="s">
        <v>2076</v>
      </c>
      <c r="B654" t="s">
        <v>2077</v>
      </c>
      <c r="C654" s="6">
        <v>6500</v>
      </c>
      <c r="D654" s="6">
        <v>6500</v>
      </c>
      <c r="E654" s="2" t="s">
        <v>2078</v>
      </c>
    </row>
    <row r="655" spans="1:5" x14ac:dyDescent="0.25">
      <c r="A655" t="s">
        <v>2079</v>
      </c>
      <c r="B655" t="s">
        <v>2080</v>
      </c>
      <c r="C655" s="6">
        <v>500</v>
      </c>
      <c r="D655" s="6">
        <v>500</v>
      </c>
    </row>
    <row r="656" spans="1:5" ht="30" x14ac:dyDescent="0.25">
      <c r="A656" t="s">
        <v>2081</v>
      </c>
      <c r="B656" t="s">
        <v>2082</v>
      </c>
      <c r="C656" s="6">
        <v>0</v>
      </c>
      <c r="D656" s="6">
        <v>300</v>
      </c>
      <c r="E656" s="2" t="s">
        <v>2083</v>
      </c>
    </row>
    <row r="657" spans="1:5" ht="30" x14ac:dyDescent="0.25">
      <c r="A657" t="s">
        <v>2088</v>
      </c>
      <c r="B657" t="s">
        <v>2089</v>
      </c>
      <c r="C657" s="6">
        <v>0</v>
      </c>
      <c r="D657" s="6">
        <v>1000</v>
      </c>
      <c r="E657" s="2" t="s">
        <v>2090</v>
      </c>
    </row>
    <row r="658" spans="1:5" ht="30" x14ac:dyDescent="0.25">
      <c r="A658" t="s">
        <v>2095</v>
      </c>
      <c r="B658" t="s">
        <v>2096</v>
      </c>
      <c r="C658" s="6">
        <v>0</v>
      </c>
      <c r="D658" s="6">
        <v>400</v>
      </c>
      <c r="E658" s="2" t="s">
        <v>2097</v>
      </c>
    </row>
    <row r="659" spans="1:5" ht="30" x14ac:dyDescent="0.25">
      <c r="A659" t="s">
        <v>2098</v>
      </c>
      <c r="B659" t="s">
        <v>2099</v>
      </c>
      <c r="C659" s="6">
        <v>0</v>
      </c>
      <c r="D659" s="6">
        <v>400</v>
      </c>
      <c r="E659" s="2" t="s">
        <v>2100</v>
      </c>
    </row>
    <row r="660" spans="1:5" ht="30" x14ac:dyDescent="0.25">
      <c r="A660" t="s">
        <v>2103</v>
      </c>
      <c r="B660" t="s">
        <v>2104</v>
      </c>
      <c r="C660" s="6">
        <v>0</v>
      </c>
      <c r="D660" s="6">
        <v>600</v>
      </c>
      <c r="E660" s="2" t="s">
        <v>2105</v>
      </c>
    </row>
    <row r="661" spans="1:5" x14ac:dyDescent="0.25">
      <c r="A661" t="s">
        <v>2116</v>
      </c>
      <c r="B661" t="s">
        <v>2117</v>
      </c>
      <c r="C661" s="6">
        <v>0</v>
      </c>
      <c r="D661" s="6">
        <v>3000</v>
      </c>
      <c r="E661" s="2" t="s">
        <v>2118</v>
      </c>
    </row>
    <row r="662" spans="1:5" ht="45" x14ac:dyDescent="0.25">
      <c r="A662" t="s">
        <v>2119</v>
      </c>
      <c r="B662" t="s">
        <v>2120</v>
      </c>
      <c r="C662" s="6">
        <v>0</v>
      </c>
      <c r="D662" s="6">
        <v>3000</v>
      </c>
      <c r="E662" s="2" t="s">
        <v>2121</v>
      </c>
    </row>
    <row r="663" spans="1:5" ht="45" x14ac:dyDescent="0.25">
      <c r="A663" t="s">
        <v>2128</v>
      </c>
      <c r="B663" t="s">
        <v>2129</v>
      </c>
      <c r="C663" s="6">
        <v>1000</v>
      </c>
      <c r="D663" s="6">
        <v>268</v>
      </c>
      <c r="E663" s="2" t="s">
        <v>2130</v>
      </c>
    </row>
    <row r="664" spans="1:5" x14ac:dyDescent="0.25">
      <c r="A664" t="s">
        <v>2137</v>
      </c>
      <c r="B664" t="s">
        <v>2138</v>
      </c>
      <c r="C664" s="6">
        <v>0</v>
      </c>
      <c r="D664" s="6">
        <v>200</v>
      </c>
      <c r="E664" s="2" t="s">
        <v>2139</v>
      </c>
    </row>
    <row r="665" spans="1:5" x14ac:dyDescent="0.25">
      <c r="A665" t="s">
        <v>2140</v>
      </c>
      <c r="B665" t="s">
        <v>2141</v>
      </c>
      <c r="C665" s="6">
        <v>500</v>
      </c>
      <c r="D665" s="6">
        <v>500</v>
      </c>
    </row>
    <row r="666" spans="1:5" x14ac:dyDescent="0.25">
      <c r="A666" t="s">
        <v>2150</v>
      </c>
      <c r="B666" t="s">
        <v>2151</v>
      </c>
      <c r="C666" s="6">
        <v>500</v>
      </c>
      <c r="D666" s="6">
        <v>0</v>
      </c>
    </row>
    <row r="667" spans="1:5" ht="30" x14ac:dyDescent="0.25">
      <c r="A667" t="s">
        <v>2152</v>
      </c>
      <c r="B667" t="s">
        <v>2153</v>
      </c>
      <c r="C667" s="6">
        <v>79820</v>
      </c>
      <c r="D667" s="6">
        <v>55000</v>
      </c>
      <c r="E667" s="2" t="s">
        <v>2154</v>
      </c>
    </row>
    <row r="668" spans="1:5" x14ac:dyDescent="0.25">
      <c r="A668" t="s">
        <v>2155</v>
      </c>
      <c r="B668" t="s">
        <v>2156</v>
      </c>
      <c r="C668" s="6">
        <v>6106</v>
      </c>
      <c r="D668" s="6">
        <v>4208</v>
      </c>
    </row>
    <row r="669" spans="1:5" s="3" customFormat="1" x14ac:dyDescent="0.25">
      <c r="A669" s="3" t="s">
        <v>21952</v>
      </c>
      <c r="C669" s="5">
        <f>SUM(C654:C668)</f>
        <v>94926</v>
      </c>
      <c r="D669" s="5">
        <f>SUM(D654:D668)</f>
        <v>75876</v>
      </c>
      <c r="E669" s="4"/>
    </row>
    <row r="670" spans="1:5" x14ac:dyDescent="0.25">
      <c r="A670" t="s">
        <v>2163</v>
      </c>
      <c r="B670" t="s">
        <v>2164</v>
      </c>
      <c r="C670" s="6">
        <v>650</v>
      </c>
      <c r="D670" s="6">
        <v>650</v>
      </c>
    </row>
    <row r="671" spans="1:5" x14ac:dyDescent="0.25">
      <c r="A671" t="s">
        <v>2165</v>
      </c>
      <c r="B671" t="s">
        <v>2166</v>
      </c>
      <c r="C671" s="6">
        <v>400</v>
      </c>
      <c r="D671" s="6">
        <v>400</v>
      </c>
    </row>
    <row r="672" spans="1:5" x14ac:dyDescent="0.25">
      <c r="A672" t="s">
        <v>2167</v>
      </c>
      <c r="B672" t="s">
        <v>2168</v>
      </c>
      <c r="C672" s="6">
        <v>600</v>
      </c>
      <c r="D672" s="6">
        <v>600</v>
      </c>
    </row>
    <row r="673" spans="1:5" x14ac:dyDescent="0.25">
      <c r="A673" t="s">
        <v>2169</v>
      </c>
      <c r="B673" t="s">
        <v>2170</v>
      </c>
      <c r="C673" s="6">
        <v>0</v>
      </c>
      <c r="D673" s="6">
        <v>150</v>
      </c>
      <c r="E673" s="2" t="s">
        <v>2171</v>
      </c>
    </row>
    <row r="674" spans="1:5" ht="30" x14ac:dyDescent="0.25">
      <c r="A674" t="s">
        <v>2172</v>
      </c>
      <c r="B674" t="s">
        <v>2173</v>
      </c>
      <c r="C674" s="6">
        <v>0</v>
      </c>
      <c r="D674" s="6">
        <v>1000</v>
      </c>
      <c r="E674" s="2" t="s">
        <v>2174</v>
      </c>
    </row>
    <row r="675" spans="1:5" x14ac:dyDescent="0.25">
      <c r="A675" t="s">
        <v>2175</v>
      </c>
      <c r="B675" t="s">
        <v>2176</v>
      </c>
      <c r="C675" s="6">
        <v>1550</v>
      </c>
      <c r="D675" s="6">
        <v>1400</v>
      </c>
    </row>
    <row r="676" spans="1:5" x14ac:dyDescent="0.25">
      <c r="A676" t="s">
        <v>2181</v>
      </c>
      <c r="B676" t="s">
        <v>2182</v>
      </c>
      <c r="C676" s="6">
        <v>1600</v>
      </c>
      <c r="D676" s="6">
        <v>1000</v>
      </c>
    </row>
    <row r="677" spans="1:5" x14ac:dyDescent="0.25">
      <c r="A677" t="s">
        <v>2183</v>
      </c>
      <c r="B677" t="s">
        <v>2184</v>
      </c>
      <c r="C677" s="6">
        <v>175</v>
      </c>
      <c r="D677" s="6">
        <v>175</v>
      </c>
    </row>
    <row r="678" spans="1:5" ht="30" x14ac:dyDescent="0.25">
      <c r="A678" t="s">
        <v>2187</v>
      </c>
      <c r="B678" t="s">
        <v>2188</v>
      </c>
      <c r="C678" s="6">
        <v>650</v>
      </c>
      <c r="D678" s="6">
        <v>700</v>
      </c>
      <c r="E678" s="2" t="s">
        <v>2189</v>
      </c>
    </row>
    <row r="679" spans="1:5" x14ac:dyDescent="0.25">
      <c r="A679" t="s">
        <v>2194</v>
      </c>
      <c r="B679" t="s">
        <v>2195</v>
      </c>
      <c r="C679" s="6">
        <v>0</v>
      </c>
      <c r="D679" s="6">
        <v>1000</v>
      </c>
      <c r="E679" s="2" t="s">
        <v>2196</v>
      </c>
    </row>
    <row r="680" spans="1:5" ht="30" x14ac:dyDescent="0.25">
      <c r="A680" t="s">
        <v>2211</v>
      </c>
      <c r="B680" t="s">
        <v>2212</v>
      </c>
      <c r="C680" s="6">
        <v>1500</v>
      </c>
      <c r="D680" s="6">
        <v>1500</v>
      </c>
      <c r="E680" s="2" t="s">
        <v>2213</v>
      </c>
    </row>
    <row r="681" spans="1:5" x14ac:dyDescent="0.25">
      <c r="A681" t="s">
        <v>2214</v>
      </c>
      <c r="B681" t="s">
        <v>2215</v>
      </c>
      <c r="C681" s="6">
        <v>357</v>
      </c>
      <c r="D681" s="6">
        <v>0</v>
      </c>
    </row>
    <row r="682" spans="1:5" ht="30" x14ac:dyDescent="0.25">
      <c r="A682" t="s">
        <v>2222</v>
      </c>
      <c r="B682" t="s">
        <v>2223</v>
      </c>
      <c r="C682" s="6">
        <v>0</v>
      </c>
      <c r="D682" s="6">
        <v>200</v>
      </c>
      <c r="E682" s="2" t="s">
        <v>2224</v>
      </c>
    </row>
    <row r="683" spans="1:5" ht="45" x14ac:dyDescent="0.25">
      <c r="A683" t="s">
        <v>2225</v>
      </c>
      <c r="B683" t="s">
        <v>2226</v>
      </c>
      <c r="C683" s="6">
        <v>3000</v>
      </c>
      <c r="D683" s="6">
        <v>3000</v>
      </c>
      <c r="E683" s="2" t="s">
        <v>2227</v>
      </c>
    </row>
    <row r="684" spans="1:5" ht="30" x14ac:dyDescent="0.25">
      <c r="A684" t="s">
        <v>2236</v>
      </c>
      <c r="B684" t="s">
        <v>2237</v>
      </c>
      <c r="C684" s="6">
        <v>420</v>
      </c>
      <c r="D684" s="6">
        <v>840</v>
      </c>
      <c r="E684" s="2" t="s">
        <v>2238</v>
      </c>
    </row>
    <row r="685" spans="1:5" ht="60" x14ac:dyDescent="0.25">
      <c r="A685" t="s">
        <v>2239</v>
      </c>
      <c r="B685" t="s">
        <v>2240</v>
      </c>
      <c r="C685" s="6">
        <v>0</v>
      </c>
      <c r="D685" s="6">
        <v>54720</v>
      </c>
      <c r="E685" s="2" t="s">
        <v>2241</v>
      </c>
    </row>
    <row r="686" spans="1:5" x14ac:dyDescent="0.25">
      <c r="A686" t="s">
        <v>2242</v>
      </c>
      <c r="B686" t="s">
        <v>22075</v>
      </c>
      <c r="C686" s="6">
        <v>0</v>
      </c>
      <c r="D686" s="6">
        <v>4186</v>
      </c>
    </row>
    <row r="687" spans="1:5" s="3" customFormat="1" x14ac:dyDescent="0.25">
      <c r="A687" s="3" t="s">
        <v>21953</v>
      </c>
      <c r="C687" s="5">
        <f>SUM(C670:C686)</f>
        <v>10902</v>
      </c>
      <c r="D687" s="5">
        <f>SUM(D670:D686)</f>
        <v>71521</v>
      </c>
      <c r="E687" s="4"/>
    </row>
    <row r="688" spans="1:5" x14ac:dyDescent="0.25">
      <c r="A688" t="s">
        <v>2250</v>
      </c>
      <c r="B688" t="s">
        <v>2251</v>
      </c>
      <c r="C688" s="6">
        <v>450</v>
      </c>
      <c r="D688" s="6">
        <v>600</v>
      </c>
    </row>
    <row r="689" spans="1:5" x14ac:dyDescent="0.25">
      <c r="A689" t="s">
        <v>2252</v>
      </c>
      <c r="B689" t="s">
        <v>2253</v>
      </c>
      <c r="C689" s="6">
        <v>300</v>
      </c>
      <c r="D689" s="6">
        <v>300</v>
      </c>
    </row>
    <row r="690" spans="1:5" x14ac:dyDescent="0.25">
      <c r="A690" t="s">
        <v>2254</v>
      </c>
      <c r="B690" t="s">
        <v>2255</v>
      </c>
      <c r="C690" s="6">
        <v>650</v>
      </c>
      <c r="D690" s="6">
        <v>400</v>
      </c>
    </row>
    <row r="691" spans="1:5" x14ac:dyDescent="0.25">
      <c r="A691" t="s">
        <v>2256</v>
      </c>
      <c r="B691" t="s">
        <v>2257</v>
      </c>
      <c r="C691" s="6">
        <v>75</v>
      </c>
      <c r="D691" s="6">
        <v>75</v>
      </c>
    </row>
    <row r="692" spans="1:5" x14ac:dyDescent="0.25">
      <c r="A692" t="s">
        <v>2258</v>
      </c>
      <c r="B692" t="s">
        <v>2259</v>
      </c>
      <c r="C692" s="6">
        <v>25</v>
      </c>
      <c r="D692" s="6">
        <v>25</v>
      </c>
    </row>
    <row r="693" spans="1:5" x14ac:dyDescent="0.25">
      <c r="A693" t="s">
        <v>2270</v>
      </c>
      <c r="B693" t="s">
        <v>2271</v>
      </c>
      <c r="C693" s="6">
        <v>85</v>
      </c>
      <c r="D693" s="6">
        <v>85</v>
      </c>
    </row>
    <row r="694" spans="1:5" x14ac:dyDescent="0.25">
      <c r="A694" t="s">
        <v>2274</v>
      </c>
      <c r="B694" t="s">
        <v>2275</v>
      </c>
      <c r="C694" s="6">
        <v>8000</v>
      </c>
      <c r="D694" s="6">
        <v>8000</v>
      </c>
    </row>
    <row r="695" spans="1:5" x14ac:dyDescent="0.25">
      <c r="A695" t="s">
        <v>2294</v>
      </c>
      <c r="B695" t="s">
        <v>2295</v>
      </c>
      <c r="C695" s="6">
        <v>25</v>
      </c>
      <c r="D695" s="6">
        <v>25</v>
      </c>
    </row>
    <row r="696" spans="1:5" x14ac:dyDescent="0.25">
      <c r="A696" t="s">
        <v>2298</v>
      </c>
      <c r="B696" t="s">
        <v>2299</v>
      </c>
      <c r="C696" s="6">
        <v>2000</v>
      </c>
      <c r="D696" s="6">
        <v>2100</v>
      </c>
    </row>
    <row r="697" spans="1:5" x14ac:dyDescent="0.25">
      <c r="A697" t="s">
        <v>2300</v>
      </c>
      <c r="B697" t="s">
        <v>2301</v>
      </c>
      <c r="C697" s="6">
        <v>859</v>
      </c>
      <c r="D697" s="6">
        <v>592</v>
      </c>
      <c r="E697" s="2" t="s">
        <v>947</v>
      </c>
    </row>
    <row r="698" spans="1:5" x14ac:dyDescent="0.25">
      <c r="A698" t="s">
        <v>2308</v>
      </c>
      <c r="B698" t="s">
        <v>2309</v>
      </c>
      <c r="C698" s="6">
        <v>300</v>
      </c>
      <c r="D698" s="6">
        <v>200</v>
      </c>
    </row>
    <row r="699" spans="1:5" x14ac:dyDescent="0.25">
      <c r="A699" t="s">
        <v>2310</v>
      </c>
      <c r="B699" t="s">
        <v>2311</v>
      </c>
      <c r="C699" s="6">
        <v>1100</v>
      </c>
      <c r="D699" s="6">
        <v>1500</v>
      </c>
    </row>
    <row r="700" spans="1:5" x14ac:dyDescent="0.25">
      <c r="A700" t="s">
        <v>2312</v>
      </c>
      <c r="B700" t="s">
        <v>2313</v>
      </c>
      <c r="C700" s="6">
        <v>6000</v>
      </c>
      <c r="D700" s="6">
        <v>6000</v>
      </c>
    </row>
    <row r="701" spans="1:5" x14ac:dyDescent="0.25">
      <c r="A701" t="s">
        <v>2314</v>
      </c>
      <c r="B701" t="s">
        <v>2315</v>
      </c>
      <c r="C701" s="6">
        <v>73102</v>
      </c>
      <c r="D701" s="6">
        <v>76757</v>
      </c>
    </row>
    <row r="702" spans="1:5" x14ac:dyDescent="0.25">
      <c r="A702" t="s">
        <v>2320</v>
      </c>
      <c r="B702" t="s">
        <v>2321</v>
      </c>
      <c r="C702" s="6">
        <v>2920</v>
      </c>
      <c r="D702" s="6">
        <v>420</v>
      </c>
    </row>
    <row r="703" spans="1:5" x14ac:dyDescent="0.25">
      <c r="A703" t="s">
        <v>2322</v>
      </c>
      <c r="B703" t="s">
        <v>2323</v>
      </c>
      <c r="C703" s="6">
        <v>60000</v>
      </c>
      <c r="D703" s="6">
        <v>60000</v>
      </c>
    </row>
    <row r="704" spans="1:5" x14ac:dyDescent="0.25">
      <c r="A704" t="s">
        <v>2324</v>
      </c>
      <c r="B704" t="s">
        <v>2325</v>
      </c>
      <c r="C704" s="6">
        <v>5650</v>
      </c>
      <c r="D704" s="6">
        <v>5703</v>
      </c>
    </row>
    <row r="705" spans="1:5" x14ac:dyDescent="0.25">
      <c r="A705" t="s">
        <v>2326</v>
      </c>
      <c r="B705" t="s">
        <v>2327</v>
      </c>
      <c r="C705" s="6">
        <v>2741</v>
      </c>
      <c r="D705" s="6">
        <v>3070</v>
      </c>
    </row>
    <row r="706" spans="1:5" x14ac:dyDescent="0.25">
      <c r="A706" t="s">
        <v>2328</v>
      </c>
      <c r="B706" t="s">
        <v>2329</v>
      </c>
      <c r="C706" s="6">
        <v>5395</v>
      </c>
      <c r="D706" s="6">
        <v>5429</v>
      </c>
    </row>
    <row r="707" spans="1:5" s="3" customFormat="1" x14ac:dyDescent="0.25">
      <c r="A707" s="3" t="s">
        <v>21954</v>
      </c>
      <c r="C707" s="5">
        <f>SUM(C688:C706)</f>
        <v>169677</v>
      </c>
      <c r="D707" s="5">
        <f>SUM(D688:D706)</f>
        <v>171281</v>
      </c>
      <c r="E707" s="4"/>
    </row>
    <row r="708" spans="1:5" ht="60" x14ac:dyDescent="0.25">
      <c r="A708" t="s">
        <v>2332</v>
      </c>
      <c r="B708" t="s">
        <v>2333</v>
      </c>
      <c r="C708" s="6">
        <v>38000</v>
      </c>
      <c r="D708" s="6">
        <v>35000</v>
      </c>
      <c r="E708" s="2" t="s">
        <v>2334</v>
      </c>
    </row>
    <row r="709" spans="1:5" x14ac:dyDescent="0.25">
      <c r="A709" t="s">
        <v>2335</v>
      </c>
      <c r="B709" t="s">
        <v>2336</v>
      </c>
      <c r="C709" s="6">
        <v>1000</v>
      </c>
      <c r="D709" s="6">
        <v>0</v>
      </c>
    </row>
    <row r="710" spans="1:5" ht="60" x14ac:dyDescent="0.25">
      <c r="A710" t="s">
        <v>2337</v>
      </c>
      <c r="B710" t="s">
        <v>2338</v>
      </c>
      <c r="C710" s="6">
        <v>2000</v>
      </c>
      <c r="D710" s="6">
        <v>2500</v>
      </c>
      <c r="E710" s="2" t="s">
        <v>2339</v>
      </c>
    </row>
    <row r="711" spans="1:5" ht="30" x14ac:dyDescent="0.25">
      <c r="A711" t="s">
        <v>2344</v>
      </c>
      <c r="B711" t="s">
        <v>2345</v>
      </c>
      <c r="C711" s="6">
        <v>4000</v>
      </c>
      <c r="D711" s="6">
        <v>15000</v>
      </c>
      <c r="E711" s="2" t="s">
        <v>2346</v>
      </c>
    </row>
    <row r="712" spans="1:5" x14ac:dyDescent="0.25">
      <c r="A712" t="s">
        <v>2351</v>
      </c>
      <c r="B712" t="s">
        <v>2352</v>
      </c>
      <c r="C712" s="6">
        <v>800</v>
      </c>
      <c r="D712" s="6">
        <v>1000</v>
      </c>
      <c r="E712" s="2" t="s">
        <v>2353</v>
      </c>
    </row>
    <row r="713" spans="1:5" ht="45" x14ac:dyDescent="0.25">
      <c r="A713" t="s">
        <v>2380</v>
      </c>
      <c r="B713" t="s">
        <v>2381</v>
      </c>
      <c r="C713" s="6">
        <v>24485</v>
      </c>
      <c r="D713" s="6">
        <v>36000</v>
      </c>
      <c r="E713" s="2" t="s">
        <v>2382</v>
      </c>
    </row>
    <row r="714" spans="1:5" x14ac:dyDescent="0.25">
      <c r="A714" t="s">
        <v>2383</v>
      </c>
      <c r="B714" t="s">
        <v>2384</v>
      </c>
      <c r="C714" s="6">
        <v>4824</v>
      </c>
      <c r="D714" s="6">
        <v>0</v>
      </c>
    </row>
    <row r="715" spans="1:5" x14ac:dyDescent="0.25">
      <c r="A715" t="s">
        <v>2391</v>
      </c>
      <c r="B715" t="s">
        <v>2392</v>
      </c>
      <c r="C715" s="6">
        <v>500</v>
      </c>
      <c r="D715" s="6">
        <v>300</v>
      </c>
    </row>
    <row r="716" spans="1:5" x14ac:dyDescent="0.25">
      <c r="A716" t="s">
        <v>2393</v>
      </c>
      <c r="B716" t="s">
        <v>2394</v>
      </c>
      <c r="C716" s="6">
        <v>2000</v>
      </c>
      <c r="D716" s="6">
        <v>2500</v>
      </c>
    </row>
    <row r="717" spans="1:5" x14ac:dyDescent="0.25">
      <c r="A717" t="s">
        <v>2395</v>
      </c>
      <c r="B717" t="s">
        <v>2396</v>
      </c>
      <c r="C717" s="6">
        <v>0</v>
      </c>
      <c r="D717" s="6">
        <v>0</v>
      </c>
    </row>
    <row r="718" spans="1:5" x14ac:dyDescent="0.25">
      <c r="A718" t="s">
        <v>2397</v>
      </c>
      <c r="B718" t="s">
        <v>2398</v>
      </c>
      <c r="C718" s="6">
        <v>58593</v>
      </c>
      <c r="D718" s="6">
        <v>0</v>
      </c>
    </row>
    <row r="719" spans="1:5" x14ac:dyDescent="0.25">
      <c r="A719" t="s">
        <v>2403</v>
      </c>
      <c r="B719" t="s">
        <v>2404</v>
      </c>
      <c r="C719" s="6">
        <v>15200</v>
      </c>
      <c r="D719" s="6">
        <v>0</v>
      </c>
    </row>
    <row r="720" spans="1:5" x14ac:dyDescent="0.25">
      <c r="A720" t="s">
        <v>2405</v>
      </c>
      <c r="B720" t="s">
        <v>2406</v>
      </c>
      <c r="C720" s="6">
        <v>0</v>
      </c>
      <c r="D720" s="6">
        <v>5000</v>
      </c>
      <c r="E720" s="2" t="s">
        <v>2407</v>
      </c>
    </row>
    <row r="721" spans="1:5" x14ac:dyDescent="0.25">
      <c r="A721" t="s">
        <v>2408</v>
      </c>
      <c r="B721" t="s">
        <v>2409</v>
      </c>
      <c r="C721" s="6">
        <v>850</v>
      </c>
      <c r="D721" s="6">
        <v>383</v>
      </c>
    </row>
    <row r="722" spans="1:5" x14ac:dyDescent="0.25">
      <c r="A722" t="s">
        <v>2410</v>
      </c>
      <c r="B722" t="s">
        <v>2411</v>
      </c>
      <c r="C722" s="6">
        <v>2197</v>
      </c>
      <c r="D722" s="6">
        <v>0</v>
      </c>
    </row>
    <row r="723" spans="1:5" x14ac:dyDescent="0.25">
      <c r="A723" t="s">
        <v>2412</v>
      </c>
      <c r="B723" t="s">
        <v>2413</v>
      </c>
      <c r="C723" s="6">
        <v>3956</v>
      </c>
      <c r="D723" s="6">
        <v>0</v>
      </c>
    </row>
    <row r="724" spans="1:5" s="3" customFormat="1" x14ac:dyDescent="0.25">
      <c r="A724" s="3" t="s">
        <v>21955</v>
      </c>
      <c r="C724" s="5">
        <f>SUM(C708:C723)</f>
        <v>158405</v>
      </c>
      <c r="D724" s="5">
        <f>SUM(D708:D723)</f>
        <v>97683</v>
      </c>
      <c r="E724" s="4"/>
    </row>
    <row r="725" spans="1:5" ht="30" x14ac:dyDescent="0.25">
      <c r="A725" t="s">
        <v>2416</v>
      </c>
      <c r="B725" t="s">
        <v>2417</v>
      </c>
      <c r="C725" s="6">
        <v>1000</v>
      </c>
      <c r="D725" s="6">
        <v>1500</v>
      </c>
      <c r="E725" s="2" t="s">
        <v>2418</v>
      </c>
    </row>
    <row r="726" spans="1:5" x14ac:dyDescent="0.25">
      <c r="A726" t="s">
        <v>2419</v>
      </c>
      <c r="B726" t="s">
        <v>2420</v>
      </c>
      <c r="C726" s="6">
        <v>1520</v>
      </c>
      <c r="D726" s="6">
        <v>0</v>
      </c>
    </row>
    <row r="727" spans="1:5" x14ac:dyDescent="0.25">
      <c r="A727" t="s">
        <v>2421</v>
      </c>
      <c r="B727" t="s">
        <v>2422</v>
      </c>
      <c r="C727" s="6">
        <v>600</v>
      </c>
      <c r="D727" s="6">
        <v>500</v>
      </c>
    </row>
    <row r="728" spans="1:5" x14ac:dyDescent="0.25">
      <c r="A728" t="s">
        <v>2423</v>
      </c>
      <c r="B728" t="s">
        <v>2424</v>
      </c>
      <c r="C728" s="6">
        <v>500</v>
      </c>
      <c r="D728" s="6">
        <v>500</v>
      </c>
    </row>
    <row r="729" spans="1:5" x14ac:dyDescent="0.25">
      <c r="A729" t="s">
        <v>2425</v>
      </c>
      <c r="B729" t="s">
        <v>2426</v>
      </c>
      <c r="C729" s="6">
        <v>50</v>
      </c>
      <c r="D729" s="6">
        <v>100</v>
      </c>
    </row>
    <row r="730" spans="1:5" x14ac:dyDescent="0.25">
      <c r="A730" t="s">
        <v>2429</v>
      </c>
      <c r="B730" t="s">
        <v>2430</v>
      </c>
      <c r="C730" s="6">
        <v>750</v>
      </c>
      <c r="D730" s="6">
        <v>1000</v>
      </c>
    </row>
    <row r="731" spans="1:5" x14ac:dyDescent="0.25">
      <c r="A731" t="s">
        <v>2431</v>
      </c>
      <c r="B731" t="s">
        <v>2432</v>
      </c>
      <c r="C731" s="6">
        <v>200</v>
      </c>
      <c r="D731" s="6">
        <v>200</v>
      </c>
    </row>
    <row r="732" spans="1:5" x14ac:dyDescent="0.25">
      <c r="A732" t="s">
        <v>2435</v>
      </c>
      <c r="B732" t="s">
        <v>2436</v>
      </c>
      <c r="C732" s="6">
        <v>0</v>
      </c>
      <c r="D732" s="6">
        <v>500</v>
      </c>
    </row>
    <row r="733" spans="1:5" x14ac:dyDescent="0.25">
      <c r="A733" t="s">
        <v>2439</v>
      </c>
      <c r="B733" t="s">
        <v>2440</v>
      </c>
      <c r="C733" s="6">
        <v>0</v>
      </c>
      <c r="D733" s="6">
        <v>12000</v>
      </c>
      <c r="E733" s="2" t="s">
        <v>2441</v>
      </c>
    </row>
    <row r="734" spans="1:5" x14ac:dyDescent="0.25">
      <c r="A734" t="s">
        <v>2442</v>
      </c>
      <c r="B734" t="s">
        <v>2443</v>
      </c>
      <c r="C734" s="6">
        <v>3480</v>
      </c>
      <c r="D734" s="6">
        <v>0</v>
      </c>
    </row>
    <row r="735" spans="1:5" x14ac:dyDescent="0.25">
      <c r="A735" t="s">
        <v>2464</v>
      </c>
      <c r="B735" t="s">
        <v>2465</v>
      </c>
      <c r="C735" s="6">
        <v>605</v>
      </c>
      <c r="D735" s="6">
        <v>776</v>
      </c>
      <c r="E735" s="2" t="s">
        <v>947</v>
      </c>
    </row>
    <row r="736" spans="1:5" x14ac:dyDescent="0.25">
      <c r="A736" t="s">
        <v>2470</v>
      </c>
      <c r="B736" t="s">
        <v>2471</v>
      </c>
      <c r="C736" s="6">
        <v>100</v>
      </c>
      <c r="D736" s="6">
        <v>0</v>
      </c>
    </row>
    <row r="737" spans="1:5" x14ac:dyDescent="0.25">
      <c r="A737" t="s">
        <v>2472</v>
      </c>
      <c r="B737" t="s">
        <v>2473</v>
      </c>
      <c r="C737" s="6">
        <v>4000</v>
      </c>
      <c r="D737" s="6">
        <v>0</v>
      </c>
    </row>
    <row r="738" spans="1:5" x14ac:dyDescent="0.25">
      <c r="A738" t="s">
        <v>2476</v>
      </c>
      <c r="B738" t="s">
        <v>2477</v>
      </c>
      <c r="C738" s="6">
        <v>177367</v>
      </c>
      <c r="D738" s="6">
        <v>181490</v>
      </c>
    </row>
    <row r="739" spans="1:5" x14ac:dyDescent="0.25">
      <c r="A739" t="s">
        <v>2482</v>
      </c>
      <c r="B739" t="s">
        <v>2483</v>
      </c>
      <c r="C739" s="6">
        <v>2000</v>
      </c>
      <c r="D739" s="6">
        <v>0</v>
      </c>
    </row>
    <row r="740" spans="1:5" ht="30" x14ac:dyDescent="0.25">
      <c r="A740" t="s">
        <v>2484</v>
      </c>
      <c r="B740" t="s">
        <v>2485</v>
      </c>
      <c r="C740" s="6">
        <v>21500</v>
      </c>
      <c r="D740" s="6">
        <v>15000</v>
      </c>
      <c r="E740" s="2" t="s">
        <v>2486</v>
      </c>
    </row>
    <row r="741" spans="1:5" x14ac:dyDescent="0.25">
      <c r="A741" t="s">
        <v>2487</v>
      </c>
      <c r="B741" t="s">
        <v>2488</v>
      </c>
      <c r="C741" s="6">
        <v>4217</v>
      </c>
      <c r="D741" s="6">
        <v>3779</v>
      </c>
    </row>
    <row r="742" spans="1:5" x14ac:dyDescent="0.25">
      <c r="A742" t="s">
        <v>2489</v>
      </c>
      <c r="B742" t="s">
        <v>2490</v>
      </c>
      <c r="C742" s="6">
        <v>6775</v>
      </c>
      <c r="D742" s="6">
        <v>7146</v>
      </c>
    </row>
    <row r="743" spans="1:5" x14ac:dyDescent="0.25">
      <c r="A743" t="s">
        <v>2491</v>
      </c>
      <c r="B743" t="s">
        <v>2492</v>
      </c>
      <c r="C743" s="6">
        <v>13670</v>
      </c>
      <c r="D743" s="6">
        <v>13067</v>
      </c>
    </row>
    <row r="744" spans="1:5" s="3" customFormat="1" x14ac:dyDescent="0.25">
      <c r="A744" s="3" t="s">
        <v>21956</v>
      </c>
      <c r="C744" s="5">
        <f>SUM(C725:C743)</f>
        <v>238334</v>
      </c>
      <c r="D744" s="5">
        <f>SUM(D725:D743)</f>
        <v>237558</v>
      </c>
      <c r="E744" s="4"/>
    </row>
    <row r="745" spans="1:5" x14ac:dyDescent="0.25">
      <c r="A745" t="s">
        <v>2495</v>
      </c>
      <c r="B745" t="s">
        <v>2496</v>
      </c>
      <c r="C745" s="6">
        <v>2000</v>
      </c>
      <c r="D745" s="6">
        <v>2000</v>
      </c>
      <c r="E745" s="2" t="s">
        <v>2497</v>
      </c>
    </row>
    <row r="746" spans="1:5" x14ac:dyDescent="0.25">
      <c r="A746" t="s">
        <v>2498</v>
      </c>
      <c r="B746" t="s">
        <v>2499</v>
      </c>
      <c r="C746" s="6">
        <v>3600</v>
      </c>
      <c r="D746" s="6">
        <v>3600</v>
      </c>
      <c r="E746" s="2" t="s">
        <v>2500</v>
      </c>
    </row>
    <row r="747" spans="1:5" x14ac:dyDescent="0.25">
      <c r="A747" t="s">
        <v>2501</v>
      </c>
      <c r="B747" t="s">
        <v>2502</v>
      </c>
      <c r="C747" s="6">
        <v>2500</v>
      </c>
      <c r="D747" s="6">
        <v>2500</v>
      </c>
      <c r="E747" s="2" t="s">
        <v>2503</v>
      </c>
    </row>
    <row r="748" spans="1:5" x14ac:dyDescent="0.25">
      <c r="A748" t="s">
        <v>2504</v>
      </c>
      <c r="B748" t="s">
        <v>2505</v>
      </c>
      <c r="C748" s="6">
        <v>3760</v>
      </c>
      <c r="D748" s="6">
        <v>3760</v>
      </c>
    </row>
    <row r="749" spans="1:5" x14ac:dyDescent="0.25">
      <c r="A749" t="s">
        <v>2516</v>
      </c>
      <c r="B749" t="s">
        <v>2517</v>
      </c>
      <c r="C749" s="6">
        <v>2250</v>
      </c>
      <c r="D749" s="6">
        <v>2250</v>
      </c>
      <c r="E749" s="2" t="s">
        <v>2518</v>
      </c>
    </row>
    <row r="750" spans="1:5" x14ac:dyDescent="0.25">
      <c r="A750" t="s">
        <v>2519</v>
      </c>
      <c r="B750" t="s">
        <v>2520</v>
      </c>
      <c r="C750" s="6">
        <v>0</v>
      </c>
      <c r="D750" s="6">
        <v>2000</v>
      </c>
      <c r="E750" s="2" t="s">
        <v>2521</v>
      </c>
    </row>
    <row r="751" spans="1:5" ht="30" x14ac:dyDescent="0.25">
      <c r="A751" t="s">
        <v>2540</v>
      </c>
      <c r="B751" t="s">
        <v>2541</v>
      </c>
      <c r="C751" s="6">
        <v>0</v>
      </c>
      <c r="D751" s="6">
        <v>2500</v>
      </c>
      <c r="E751" s="2" t="s">
        <v>2542</v>
      </c>
    </row>
    <row r="752" spans="1:5" x14ac:dyDescent="0.25">
      <c r="A752" t="s">
        <v>2545</v>
      </c>
      <c r="B752" t="s">
        <v>2546</v>
      </c>
      <c r="C752" s="6">
        <v>4800</v>
      </c>
      <c r="D752" s="6">
        <v>4800</v>
      </c>
      <c r="E752" s="2" t="s">
        <v>2547</v>
      </c>
    </row>
    <row r="753" spans="1:5" ht="30" x14ac:dyDescent="0.25">
      <c r="A753" t="s">
        <v>2548</v>
      </c>
      <c r="B753" t="s">
        <v>2549</v>
      </c>
      <c r="C753" s="6">
        <v>88450</v>
      </c>
      <c r="D753" s="6">
        <v>95000</v>
      </c>
      <c r="E753" s="2" t="s">
        <v>2550</v>
      </c>
    </row>
    <row r="754" spans="1:5" ht="30" x14ac:dyDescent="0.25">
      <c r="A754" t="s">
        <v>2551</v>
      </c>
      <c r="B754" t="s">
        <v>2552</v>
      </c>
      <c r="C754" s="6">
        <v>780</v>
      </c>
      <c r="D754" s="6">
        <v>3655</v>
      </c>
      <c r="E754" s="2" t="s">
        <v>2553</v>
      </c>
    </row>
    <row r="755" spans="1:5" x14ac:dyDescent="0.25">
      <c r="A755" t="s">
        <v>2560</v>
      </c>
      <c r="B755" t="s">
        <v>2561</v>
      </c>
      <c r="C755" s="6">
        <v>100</v>
      </c>
      <c r="D755" s="6">
        <v>150</v>
      </c>
      <c r="E755" s="2" t="s">
        <v>2562</v>
      </c>
    </row>
    <row r="756" spans="1:5" x14ac:dyDescent="0.25">
      <c r="A756" t="s">
        <v>2563</v>
      </c>
      <c r="B756" t="s">
        <v>2564</v>
      </c>
      <c r="C756" s="6">
        <v>15210</v>
      </c>
      <c r="D756" s="6">
        <v>15500</v>
      </c>
      <c r="E756" s="2" t="s">
        <v>2565</v>
      </c>
    </row>
    <row r="757" spans="1:5" x14ac:dyDescent="0.25">
      <c r="A757" t="s">
        <v>2568</v>
      </c>
      <c r="B757" t="s">
        <v>2569</v>
      </c>
      <c r="C757" s="6">
        <v>191028</v>
      </c>
      <c r="D757" s="6">
        <v>199167</v>
      </c>
    </row>
    <row r="758" spans="1:5" x14ac:dyDescent="0.25">
      <c r="A758" t="s">
        <v>2570</v>
      </c>
      <c r="B758" t="s">
        <v>2571</v>
      </c>
      <c r="C758" s="6">
        <v>102159</v>
      </c>
      <c r="D758" s="6">
        <v>107266</v>
      </c>
    </row>
    <row r="759" spans="1:5" x14ac:dyDescent="0.25">
      <c r="A759" t="s">
        <v>2574</v>
      </c>
      <c r="B759" t="s">
        <v>2575</v>
      </c>
      <c r="C759" s="6">
        <v>5000</v>
      </c>
      <c r="D759" s="27">
        <v>0</v>
      </c>
    </row>
    <row r="760" spans="1:5" x14ac:dyDescent="0.25">
      <c r="A760" t="s">
        <v>2576</v>
      </c>
      <c r="B760" t="s">
        <v>2577</v>
      </c>
      <c r="C760" s="6">
        <v>12768</v>
      </c>
      <c r="D760" s="6">
        <v>12768</v>
      </c>
    </row>
    <row r="761" spans="1:5" x14ac:dyDescent="0.25">
      <c r="A761" t="s">
        <v>2578</v>
      </c>
      <c r="B761" t="s">
        <v>2579</v>
      </c>
      <c r="C761" s="6">
        <v>5651</v>
      </c>
      <c r="D761" s="6">
        <v>5420</v>
      </c>
    </row>
    <row r="762" spans="1:5" x14ac:dyDescent="0.25">
      <c r="A762" t="s">
        <v>2580</v>
      </c>
      <c r="B762" t="s">
        <v>2581</v>
      </c>
      <c r="C762" s="6">
        <v>13507</v>
      </c>
      <c r="D762" s="6">
        <v>13107</v>
      </c>
    </row>
    <row r="763" spans="1:5" x14ac:dyDescent="0.25">
      <c r="A763" t="s">
        <v>2582</v>
      </c>
      <c r="B763" t="s">
        <v>2583</v>
      </c>
      <c r="C763" s="6">
        <v>26766</v>
      </c>
      <c r="D763" s="6">
        <v>26578</v>
      </c>
    </row>
    <row r="764" spans="1:5" s="3" customFormat="1" x14ac:dyDescent="0.25">
      <c r="A764" s="3" t="s">
        <v>21957</v>
      </c>
      <c r="C764" s="5">
        <f>SUM(C745:C763)</f>
        <v>480329</v>
      </c>
      <c r="D764" s="5">
        <f>SUM(D745:D763)</f>
        <v>502021</v>
      </c>
      <c r="E764" s="4"/>
    </row>
    <row r="765" spans="1:5" x14ac:dyDescent="0.25">
      <c r="A765" t="s">
        <v>2598</v>
      </c>
      <c r="B765" t="s">
        <v>2599</v>
      </c>
      <c r="C765" s="6">
        <v>2000</v>
      </c>
      <c r="D765" s="6">
        <v>2000</v>
      </c>
    </row>
    <row r="766" spans="1:5" x14ac:dyDescent="0.25">
      <c r="A766" t="s">
        <v>2604</v>
      </c>
      <c r="B766" t="s">
        <v>2605</v>
      </c>
      <c r="C766" s="6">
        <v>1000</v>
      </c>
      <c r="D766" s="6">
        <v>1000</v>
      </c>
    </row>
    <row r="767" spans="1:5" x14ac:dyDescent="0.25">
      <c r="A767" t="s">
        <v>2606</v>
      </c>
      <c r="B767" t="s">
        <v>2607</v>
      </c>
      <c r="C767" s="6">
        <v>1000</v>
      </c>
      <c r="D767" s="6">
        <v>1000</v>
      </c>
    </row>
    <row r="768" spans="1:5" x14ac:dyDescent="0.25">
      <c r="A768" t="s">
        <v>2610</v>
      </c>
      <c r="B768" t="s">
        <v>2611</v>
      </c>
      <c r="C768" s="6">
        <v>16000</v>
      </c>
      <c r="D768" s="6">
        <v>16000</v>
      </c>
    </row>
    <row r="769" spans="1:5" x14ac:dyDescent="0.25">
      <c r="A769" t="s">
        <v>2632</v>
      </c>
      <c r="B769" t="s">
        <v>2633</v>
      </c>
      <c r="C769" s="6">
        <v>0</v>
      </c>
      <c r="D769" s="6">
        <v>831</v>
      </c>
      <c r="E769" s="2" t="s">
        <v>947</v>
      </c>
    </row>
    <row r="770" spans="1:5" x14ac:dyDescent="0.25">
      <c r="A770" t="s">
        <v>2640</v>
      </c>
      <c r="B770" t="s">
        <v>2641</v>
      </c>
      <c r="C770" s="6">
        <v>400</v>
      </c>
      <c r="D770" s="6">
        <v>400</v>
      </c>
    </row>
    <row r="771" spans="1:5" x14ac:dyDescent="0.25">
      <c r="A771" t="s">
        <v>2642</v>
      </c>
      <c r="B771" t="s">
        <v>2643</v>
      </c>
      <c r="C771" s="6">
        <v>468</v>
      </c>
      <c r="D771" s="6">
        <v>468</v>
      </c>
    </row>
    <row r="772" spans="1:5" s="3" customFormat="1" x14ac:dyDescent="0.25">
      <c r="A772" s="3" t="s">
        <v>21806</v>
      </c>
      <c r="C772" s="5">
        <f>SUM(C765:C771)</f>
        <v>20868</v>
      </c>
      <c r="D772" s="5">
        <f>SUM(D765:D771)</f>
        <v>21699</v>
      </c>
      <c r="E772" s="4"/>
    </row>
    <row r="773" spans="1:5" x14ac:dyDescent="0.25">
      <c r="A773" t="s">
        <v>2660</v>
      </c>
      <c r="B773" t="s">
        <v>2661</v>
      </c>
      <c r="C773" s="6">
        <v>500</v>
      </c>
      <c r="D773" s="6">
        <v>500</v>
      </c>
    </row>
    <row r="774" spans="1:5" x14ac:dyDescent="0.25">
      <c r="A774" t="s">
        <v>2670</v>
      </c>
      <c r="B774" t="s">
        <v>2671</v>
      </c>
      <c r="C774" s="6">
        <v>1000</v>
      </c>
      <c r="D774" s="6">
        <v>800</v>
      </c>
    </row>
    <row r="775" spans="1:5" x14ac:dyDescent="0.25">
      <c r="A775" t="s">
        <v>2676</v>
      </c>
      <c r="B775" t="s">
        <v>2677</v>
      </c>
      <c r="C775" s="6">
        <v>942</v>
      </c>
      <c r="D775" s="6">
        <v>0</v>
      </c>
    </row>
    <row r="776" spans="1:5" x14ac:dyDescent="0.25">
      <c r="A776" t="s">
        <v>2678</v>
      </c>
      <c r="B776" t="s">
        <v>2679</v>
      </c>
      <c r="C776" s="6">
        <v>15600</v>
      </c>
      <c r="D776" s="6">
        <v>15800</v>
      </c>
    </row>
    <row r="777" spans="1:5" x14ac:dyDescent="0.25">
      <c r="A777" t="s">
        <v>2688</v>
      </c>
      <c r="B777" t="s">
        <v>2689</v>
      </c>
      <c r="C777" s="6">
        <v>1000</v>
      </c>
      <c r="D777" s="6">
        <v>1000</v>
      </c>
    </row>
    <row r="778" spans="1:5" x14ac:dyDescent="0.25">
      <c r="A778" t="s">
        <v>2704</v>
      </c>
      <c r="B778" t="s">
        <v>2705</v>
      </c>
      <c r="C778" s="6">
        <v>0</v>
      </c>
      <c r="D778" s="6">
        <v>1442</v>
      </c>
      <c r="E778" s="2" t="s">
        <v>22086</v>
      </c>
    </row>
    <row r="779" spans="1:5" x14ac:dyDescent="0.25">
      <c r="A779" t="s">
        <v>2712</v>
      </c>
      <c r="B779" t="s">
        <v>2713</v>
      </c>
      <c r="C779" s="6">
        <v>200</v>
      </c>
      <c r="D779" s="6">
        <v>0</v>
      </c>
    </row>
    <row r="780" spans="1:5" x14ac:dyDescent="0.25">
      <c r="A780" t="s">
        <v>2714</v>
      </c>
      <c r="B780" t="s">
        <v>2715</v>
      </c>
      <c r="C780" s="6">
        <v>4045</v>
      </c>
      <c r="D780" s="6">
        <v>5500</v>
      </c>
    </row>
    <row r="781" spans="1:5" x14ac:dyDescent="0.25">
      <c r="A781" t="s">
        <v>2716</v>
      </c>
      <c r="B781" t="s">
        <v>2717</v>
      </c>
      <c r="C781" s="6">
        <v>2085</v>
      </c>
      <c r="D781" s="6">
        <v>3643</v>
      </c>
    </row>
    <row r="782" spans="1:5" s="3" customFormat="1" x14ac:dyDescent="0.25">
      <c r="A782" s="3" t="s">
        <v>21807</v>
      </c>
      <c r="C782" s="5">
        <f>SUM(C773:C781)</f>
        <v>25372</v>
      </c>
      <c r="D782" s="5">
        <f>SUM(D773:D781)</f>
        <v>28685</v>
      </c>
      <c r="E782" s="4"/>
    </row>
    <row r="783" spans="1:5" s="2" customFormat="1" x14ac:dyDescent="0.25">
      <c r="A783" t="s">
        <v>2750</v>
      </c>
      <c r="B783" t="s">
        <v>2751</v>
      </c>
      <c r="C783" s="6">
        <v>1615</v>
      </c>
      <c r="D783" s="6">
        <v>1590</v>
      </c>
    </row>
    <row r="784" spans="1:5" s="2" customFormat="1" x14ac:dyDescent="0.25">
      <c r="A784" t="s">
        <v>2754</v>
      </c>
      <c r="B784" t="s">
        <v>2755</v>
      </c>
      <c r="C784" s="6">
        <v>14136</v>
      </c>
      <c r="D784" s="6">
        <v>14136</v>
      </c>
    </row>
    <row r="785" spans="1:5" s="2" customFormat="1" x14ac:dyDescent="0.25">
      <c r="A785" t="s">
        <v>2784</v>
      </c>
      <c r="B785" t="s">
        <v>2785</v>
      </c>
      <c r="C785" s="6">
        <v>2550</v>
      </c>
      <c r="D785" s="6">
        <v>2000</v>
      </c>
    </row>
    <row r="786" spans="1:5" s="2" customFormat="1" x14ac:dyDescent="0.25">
      <c r="A786" t="s">
        <v>2786</v>
      </c>
      <c r="B786" t="s">
        <v>2787</v>
      </c>
      <c r="C786" s="6">
        <v>10</v>
      </c>
      <c r="D786" s="6">
        <v>0</v>
      </c>
    </row>
    <row r="787" spans="1:5" s="3" customFormat="1" x14ac:dyDescent="0.25">
      <c r="A787" s="3" t="s">
        <v>21808</v>
      </c>
      <c r="C787" s="5">
        <f>SUM(C783:C786)</f>
        <v>18311</v>
      </c>
      <c r="D787" s="5">
        <f>SUM(D783:D786)</f>
        <v>17726</v>
      </c>
      <c r="E787" s="4"/>
    </row>
    <row r="788" spans="1:5" x14ac:dyDescent="0.25">
      <c r="A788" t="s">
        <v>2808</v>
      </c>
      <c r="B788" t="s">
        <v>2809</v>
      </c>
      <c r="C788" s="6">
        <v>495</v>
      </c>
      <c r="D788" s="6">
        <v>800</v>
      </c>
    </row>
    <row r="789" spans="1:5" x14ac:dyDescent="0.25">
      <c r="A789" t="s">
        <v>2810</v>
      </c>
      <c r="B789" t="s">
        <v>2811</v>
      </c>
      <c r="C789" s="6">
        <v>250</v>
      </c>
      <c r="D789" s="6">
        <v>250</v>
      </c>
    </row>
    <row r="790" spans="1:5" x14ac:dyDescent="0.25">
      <c r="A790" t="s">
        <v>2812</v>
      </c>
      <c r="B790" t="s">
        <v>2813</v>
      </c>
      <c r="C790" s="6">
        <v>100</v>
      </c>
      <c r="D790" s="6">
        <v>100</v>
      </c>
    </row>
    <row r="791" spans="1:5" x14ac:dyDescent="0.25">
      <c r="A791" t="s">
        <v>2814</v>
      </c>
      <c r="B791" t="s">
        <v>2815</v>
      </c>
      <c r="C791" s="6">
        <v>50</v>
      </c>
      <c r="D791" s="6">
        <v>150</v>
      </c>
    </row>
    <row r="792" spans="1:5" x14ac:dyDescent="0.25">
      <c r="A792" t="s">
        <v>2816</v>
      </c>
      <c r="B792" t="s">
        <v>2817</v>
      </c>
      <c r="C792" s="6">
        <v>0</v>
      </c>
      <c r="D792" s="6">
        <v>500</v>
      </c>
    </row>
    <row r="793" spans="1:5" x14ac:dyDescent="0.25">
      <c r="A793" t="s">
        <v>2818</v>
      </c>
      <c r="B793" t="s">
        <v>2819</v>
      </c>
      <c r="C793" s="6">
        <v>200</v>
      </c>
      <c r="D793" s="6">
        <v>500</v>
      </c>
    </row>
    <row r="794" spans="1:5" x14ac:dyDescent="0.25">
      <c r="A794" t="s">
        <v>2820</v>
      </c>
      <c r="B794" t="s">
        <v>2821</v>
      </c>
      <c r="C794" s="6">
        <v>200</v>
      </c>
      <c r="D794" s="6">
        <v>400</v>
      </c>
    </row>
    <row r="795" spans="1:5" x14ac:dyDescent="0.25">
      <c r="A795" t="s">
        <v>2822</v>
      </c>
      <c r="B795" t="s">
        <v>2823</v>
      </c>
      <c r="C795" s="6">
        <v>1320</v>
      </c>
      <c r="D795" s="6">
        <v>1500</v>
      </c>
    </row>
    <row r="796" spans="1:5" x14ac:dyDescent="0.25">
      <c r="A796" t="s">
        <v>2824</v>
      </c>
      <c r="B796" t="s">
        <v>2825</v>
      </c>
      <c r="C796" s="6">
        <v>1540</v>
      </c>
      <c r="D796" s="6">
        <v>1600</v>
      </c>
    </row>
    <row r="797" spans="1:5" x14ac:dyDescent="0.25">
      <c r="A797" t="s">
        <v>2828</v>
      </c>
      <c r="B797" t="s">
        <v>2829</v>
      </c>
      <c r="C797" s="6">
        <v>250</v>
      </c>
      <c r="D797" s="6">
        <v>250</v>
      </c>
    </row>
    <row r="798" spans="1:5" x14ac:dyDescent="0.25">
      <c r="A798" t="s">
        <v>2830</v>
      </c>
      <c r="B798" t="s">
        <v>2831</v>
      </c>
      <c r="C798" s="6">
        <v>1000</v>
      </c>
      <c r="D798" s="6">
        <v>1000</v>
      </c>
    </row>
    <row r="799" spans="1:5" s="2" customFormat="1" x14ac:dyDescent="0.25">
      <c r="A799" t="s">
        <v>2852</v>
      </c>
      <c r="B799" t="s">
        <v>2853</v>
      </c>
      <c r="C799" s="6">
        <v>110</v>
      </c>
      <c r="D799" s="6">
        <v>0</v>
      </c>
    </row>
    <row r="800" spans="1:5" s="2" customFormat="1" x14ac:dyDescent="0.25">
      <c r="A800" t="s">
        <v>2860</v>
      </c>
      <c r="B800" t="s">
        <v>2861</v>
      </c>
      <c r="C800" s="6">
        <v>0</v>
      </c>
      <c r="D800" s="6">
        <v>1500</v>
      </c>
      <c r="E800" s="2" t="s">
        <v>22105</v>
      </c>
    </row>
    <row r="801" spans="1:6" s="2" customFormat="1" x14ac:dyDescent="0.25">
      <c r="A801" t="s">
        <v>2864</v>
      </c>
      <c r="B801" t="s">
        <v>2865</v>
      </c>
      <c r="C801" s="6">
        <v>5000</v>
      </c>
      <c r="D801" s="6">
        <v>6000</v>
      </c>
      <c r="F801"/>
    </row>
    <row r="802" spans="1:6" s="3" customFormat="1" x14ac:dyDescent="0.25">
      <c r="A802" s="3" t="s">
        <v>21958</v>
      </c>
      <c r="C802" s="5">
        <f>SUM(C788:C801)</f>
        <v>10515</v>
      </c>
      <c r="D802" s="5">
        <f>SUM(D788:D801)</f>
        <v>14550</v>
      </c>
      <c r="E802" s="4"/>
    </row>
    <row r="803" spans="1:6" x14ac:dyDescent="0.25">
      <c r="A803" t="s">
        <v>2878</v>
      </c>
      <c r="B803" t="s">
        <v>2879</v>
      </c>
      <c r="C803" s="6">
        <v>825</v>
      </c>
      <c r="D803" s="6">
        <v>1000</v>
      </c>
    </row>
    <row r="804" spans="1:6" x14ac:dyDescent="0.25">
      <c r="A804" t="s">
        <v>2880</v>
      </c>
      <c r="B804" t="s">
        <v>2881</v>
      </c>
      <c r="C804" s="6">
        <v>1500</v>
      </c>
      <c r="D804" s="6">
        <v>1500</v>
      </c>
    </row>
    <row r="805" spans="1:6" x14ac:dyDescent="0.25">
      <c r="A805" t="s">
        <v>2882</v>
      </c>
      <c r="B805" t="s">
        <v>2883</v>
      </c>
      <c r="C805" s="6">
        <v>850</v>
      </c>
      <c r="D805" s="6">
        <v>2500</v>
      </c>
      <c r="E805" s="2" t="s">
        <v>22106</v>
      </c>
    </row>
    <row r="806" spans="1:6" x14ac:dyDescent="0.25">
      <c r="A806" t="s">
        <v>2884</v>
      </c>
      <c r="B806" t="s">
        <v>2885</v>
      </c>
      <c r="C806" s="6">
        <v>60</v>
      </c>
      <c r="D806" s="6">
        <v>150</v>
      </c>
    </row>
    <row r="807" spans="1:6" x14ac:dyDescent="0.25">
      <c r="A807" t="s">
        <v>2886</v>
      </c>
      <c r="B807" t="s">
        <v>2887</v>
      </c>
      <c r="C807" s="6">
        <v>0</v>
      </c>
      <c r="D807" s="6">
        <v>2500</v>
      </c>
    </row>
    <row r="808" spans="1:6" x14ac:dyDescent="0.25">
      <c r="A808" t="s">
        <v>2888</v>
      </c>
      <c r="B808" t="s">
        <v>2889</v>
      </c>
      <c r="C808" s="6">
        <v>550</v>
      </c>
      <c r="D808" s="6">
        <v>550</v>
      </c>
    </row>
    <row r="809" spans="1:6" x14ac:dyDescent="0.25">
      <c r="A809" t="s">
        <v>2890</v>
      </c>
      <c r="B809" t="s">
        <v>2891</v>
      </c>
      <c r="C809" s="6">
        <v>550</v>
      </c>
      <c r="D809" s="6">
        <v>550</v>
      </c>
    </row>
    <row r="810" spans="1:6" x14ac:dyDescent="0.25">
      <c r="A810" t="s">
        <v>2892</v>
      </c>
      <c r="B810" t="s">
        <v>2893</v>
      </c>
      <c r="C810" s="6">
        <v>1550</v>
      </c>
      <c r="D810" s="6">
        <v>1700</v>
      </c>
    </row>
    <row r="811" spans="1:6" s="2" customFormat="1" x14ac:dyDescent="0.25">
      <c r="A811" t="s">
        <v>2894</v>
      </c>
      <c r="B811" t="s">
        <v>2895</v>
      </c>
      <c r="C811" s="6">
        <v>3300</v>
      </c>
      <c r="D811" s="6">
        <v>4000</v>
      </c>
      <c r="E811" s="2" t="s">
        <v>22107</v>
      </c>
    </row>
    <row r="812" spans="1:6" s="2" customFormat="1" x14ac:dyDescent="0.25">
      <c r="A812" t="s">
        <v>2896</v>
      </c>
      <c r="B812" t="s">
        <v>2897</v>
      </c>
      <c r="C812" s="6">
        <v>100</v>
      </c>
      <c r="D812" s="6">
        <v>100</v>
      </c>
    </row>
    <row r="813" spans="1:6" s="2" customFormat="1" x14ac:dyDescent="0.25">
      <c r="A813" t="s">
        <v>2900</v>
      </c>
      <c r="B813" t="s">
        <v>2901</v>
      </c>
      <c r="C813" s="6">
        <v>0</v>
      </c>
      <c r="D813" s="6">
        <v>200</v>
      </c>
    </row>
    <row r="814" spans="1:6" x14ac:dyDescent="0.25">
      <c r="A814" t="s">
        <v>2926</v>
      </c>
      <c r="B814" t="s">
        <v>2927</v>
      </c>
      <c r="C814" s="6">
        <v>946</v>
      </c>
      <c r="D814" s="6">
        <v>1012</v>
      </c>
      <c r="E814" s="2" t="s">
        <v>947</v>
      </c>
    </row>
    <row r="815" spans="1:6" x14ac:dyDescent="0.25">
      <c r="A815" t="s">
        <v>2934</v>
      </c>
      <c r="B815" t="s">
        <v>2935</v>
      </c>
      <c r="C815" s="6">
        <v>770</v>
      </c>
      <c r="D815" s="6">
        <v>770</v>
      </c>
    </row>
    <row r="816" spans="1:6" x14ac:dyDescent="0.25">
      <c r="A816" t="s">
        <v>2936</v>
      </c>
      <c r="B816" t="s">
        <v>2937</v>
      </c>
      <c r="C816" s="6">
        <v>0</v>
      </c>
      <c r="D816" s="6">
        <v>0</v>
      </c>
    </row>
    <row r="817" spans="1:5" x14ac:dyDescent="0.25">
      <c r="A817" t="s">
        <v>2938</v>
      </c>
      <c r="B817" t="s">
        <v>2939</v>
      </c>
      <c r="C817" s="6">
        <v>2850</v>
      </c>
      <c r="D817" s="6">
        <v>3200</v>
      </c>
    </row>
    <row r="818" spans="1:5" x14ac:dyDescent="0.25">
      <c r="A818" t="s">
        <v>2942</v>
      </c>
      <c r="B818" t="s">
        <v>2943</v>
      </c>
      <c r="C818" s="6">
        <v>361800</v>
      </c>
      <c r="D818" s="6">
        <v>397980</v>
      </c>
    </row>
    <row r="819" spans="1:5" x14ac:dyDescent="0.25">
      <c r="A819" t="s">
        <v>2944</v>
      </c>
      <c r="B819" t="s">
        <v>2945</v>
      </c>
      <c r="C819" s="6">
        <v>56892</v>
      </c>
      <c r="D819" s="6">
        <v>59737</v>
      </c>
    </row>
    <row r="820" spans="1:5" x14ac:dyDescent="0.25">
      <c r="A820" t="s">
        <v>2948</v>
      </c>
      <c r="B820" t="s">
        <v>2949</v>
      </c>
      <c r="C820" s="6">
        <v>10085</v>
      </c>
      <c r="D820" s="6">
        <v>8085</v>
      </c>
    </row>
    <row r="821" spans="1:5" x14ac:dyDescent="0.25">
      <c r="A821" t="s">
        <v>2952</v>
      </c>
      <c r="B821" t="s">
        <v>2953</v>
      </c>
      <c r="C821" s="6">
        <v>6188</v>
      </c>
      <c r="D821" s="6">
        <v>6754</v>
      </c>
    </row>
    <row r="822" spans="1:5" x14ac:dyDescent="0.25">
      <c r="A822" t="s">
        <v>2954</v>
      </c>
      <c r="B822" t="s">
        <v>2955</v>
      </c>
      <c r="C822" s="6">
        <v>15701</v>
      </c>
      <c r="D822" s="6">
        <v>18309</v>
      </c>
    </row>
    <row r="823" spans="1:5" x14ac:dyDescent="0.25">
      <c r="A823" t="s">
        <v>2956</v>
      </c>
      <c r="B823" t="s">
        <v>2957</v>
      </c>
      <c r="C823" s="6">
        <v>17376</v>
      </c>
      <c r="D823" s="6">
        <v>17757</v>
      </c>
    </row>
    <row r="824" spans="1:5" x14ac:dyDescent="0.25">
      <c r="A824" t="s">
        <v>2958</v>
      </c>
      <c r="B824" t="s">
        <v>2959</v>
      </c>
      <c r="C824" s="6">
        <v>0</v>
      </c>
      <c r="D824" s="6">
        <v>0</v>
      </c>
    </row>
    <row r="825" spans="1:5" s="3" customFormat="1" x14ac:dyDescent="0.25">
      <c r="A825" s="3" t="s">
        <v>21959</v>
      </c>
      <c r="C825" s="5">
        <f>SUM(C803:C824)</f>
        <v>481893</v>
      </c>
      <c r="D825" s="5">
        <f>SUM(D803:D824)</f>
        <v>528354</v>
      </c>
      <c r="E825" s="4"/>
    </row>
    <row r="826" spans="1:5" x14ac:dyDescent="0.25">
      <c r="A826" t="s">
        <v>2964</v>
      </c>
      <c r="B826" t="s">
        <v>2965</v>
      </c>
      <c r="C826" s="6">
        <v>350</v>
      </c>
      <c r="D826" s="6">
        <v>350</v>
      </c>
    </row>
    <row r="827" spans="1:5" x14ac:dyDescent="0.25">
      <c r="A827" t="s">
        <v>2966</v>
      </c>
      <c r="B827" t="s">
        <v>2967</v>
      </c>
      <c r="C827" s="6">
        <v>500</v>
      </c>
      <c r="D827" s="6">
        <v>500</v>
      </c>
    </row>
    <row r="828" spans="1:5" x14ac:dyDescent="0.25">
      <c r="A828" t="s">
        <v>2970</v>
      </c>
      <c r="B828" t="s">
        <v>2971</v>
      </c>
      <c r="C828" s="6">
        <v>100</v>
      </c>
      <c r="D828" s="6">
        <v>100</v>
      </c>
    </row>
    <row r="829" spans="1:5" x14ac:dyDescent="0.25">
      <c r="A829" t="s">
        <v>2980</v>
      </c>
      <c r="B829" t="s">
        <v>2981</v>
      </c>
      <c r="C829" s="6">
        <v>300</v>
      </c>
      <c r="D829" s="6">
        <v>300</v>
      </c>
    </row>
    <row r="830" spans="1:5" x14ac:dyDescent="0.25">
      <c r="A830" t="s">
        <v>2982</v>
      </c>
      <c r="B830" t="s">
        <v>2983</v>
      </c>
      <c r="C830" s="6">
        <v>100</v>
      </c>
      <c r="D830" s="6">
        <v>100</v>
      </c>
    </row>
    <row r="831" spans="1:5" x14ac:dyDescent="0.25">
      <c r="A831" t="s">
        <v>2984</v>
      </c>
      <c r="B831" t="s">
        <v>2985</v>
      </c>
      <c r="C831" s="6">
        <v>200</v>
      </c>
      <c r="D831" s="6">
        <v>200</v>
      </c>
    </row>
    <row r="832" spans="1:5" x14ac:dyDescent="0.25">
      <c r="A832" t="s">
        <v>2986</v>
      </c>
      <c r="B832" t="s">
        <v>2987</v>
      </c>
      <c r="C832" s="6">
        <v>0</v>
      </c>
      <c r="D832" s="6">
        <v>10000</v>
      </c>
    </row>
    <row r="833" spans="1:5" x14ac:dyDescent="0.25">
      <c r="A833" t="s">
        <v>3006</v>
      </c>
      <c r="B833" t="s">
        <v>3007</v>
      </c>
      <c r="C833" s="6">
        <v>361</v>
      </c>
      <c r="D833" s="6">
        <v>361</v>
      </c>
      <c r="E833" s="2" t="s">
        <v>947</v>
      </c>
    </row>
    <row r="834" spans="1:5" x14ac:dyDescent="0.25">
      <c r="A834" t="s">
        <v>3014</v>
      </c>
      <c r="B834" t="s">
        <v>3015</v>
      </c>
      <c r="C834" s="6">
        <v>1500</v>
      </c>
      <c r="D834" s="6">
        <v>3000</v>
      </c>
    </row>
    <row r="835" spans="1:5" x14ac:dyDescent="0.25">
      <c r="A835" t="s">
        <v>3016</v>
      </c>
      <c r="B835" t="s">
        <v>3017</v>
      </c>
      <c r="C835" s="6">
        <v>160163</v>
      </c>
      <c r="D835" s="6">
        <v>168171</v>
      </c>
    </row>
    <row r="836" spans="1:5" x14ac:dyDescent="0.25">
      <c r="A836" t="s">
        <v>3018</v>
      </c>
      <c r="B836" t="s">
        <v>3019</v>
      </c>
      <c r="C836" s="6">
        <v>50000</v>
      </c>
      <c r="D836" s="6">
        <v>52500</v>
      </c>
    </row>
    <row r="837" spans="1:5" x14ac:dyDescent="0.25">
      <c r="A837" t="s">
        <v>3022</v>
      </c>
      <c r="B837" t="s">
        <v>3023</v>
      </c>
      <c r="C837" s="6">
        <v>2000</v>
      </c>
      <c r="D837" s="6">
        <v>0</v>
      </c>
    </row>
    <row r="838" spans="1:5" x14ac:dyDescent="0.25">
      <c r="A838" t="s">
        <v>3026</v>
      </c>
      <c r="B838" t="s">
        <v>3027</v>
      </c>
      <c r="C838" s="6">
        <v>3047</v>
      </c>
      <c r="D838" s="6">
        <v>3200</v>
      </c>
    </row>
    <row r="839" spans="1:5" x14ac:dyDescent="0.25">
      <c r="A839" t="s">
        <v>3028</v>
      </c>
      <c r="B839" t="s">
        <v>3029</v>
      </c>
      <c r="C839" s="6">
        <v>7881</v>
      </c>
      <c r="D839" s="6">
        <v>8827</v>
      </c>
    </row>
    <row r="840" spans="1:5" x14ac:dyDescent="0.25">
      <c r="A840" t="s">
        <v>3030</v>
      </c>
      <c r="B840" t="s">
        <v>3031</v>
      </c>
      <c r="C840" s="6">
        <v>14990</v>
      </c>
      <c r="D840" s="6">
        <v>14990</v>
      </c>
    </row>
    <row r="841" spans="1:5" s="3" customFormat="1" x14ac:dyDescent="0.25">
      <c r="A841" s="3" t="s">
        <v>21960</v>
      </c>
      <c r="C841" s="5">
        <f>SUM(C826:C840)</f>
        <v>241492</v>
      </c>
      <c r="D841" s="5">
        <f>SUM(D826:D840)</f>
        <v>262599</v>
      </c>
      <c r="E841" s="4"/>
    </row>
    <row r="842" spans="1:5" x14ac:dyDescent="0.25">
      <c r="A842" t="s">
        <v>3034</v>
      </c>
      <c r="B842" t="s">
        <v>3035</v>
      </c>
      <c r="C842" s="6">
        <v>1350</v>
      </c>
      <c r="D842" s="6">
        <v>1850</v>
      </c>
      <c r="E842" s="2" t="s">
        <v>3036</v>
      </c>
    </row>
    <row r="843" spans="1:5" x14ac:dyDescent="0.25">
      <c r="A843" t="s">
        <v>3037</v>
      </c>
      <c r="B843" t="s">
        <v>3038</v>
      </c>
      <c r="C843" s="6">
        <v>2000</v>
      </c>
      <c r="D843" s="6">
        <v>2000</v>
      </c>
    </row>
    <row r="844" spans="1:5" x14ac:dyDescent="0.25">
      <c r="A844" t="s">
        <v>3039</v>
      </c>
      <c r="B844" t="s">
        <v>3040</v>
      </c>
      <c r="C844" s="6">
        <v>200</v>
      </c>
      <c r="D844" s="6">
        <v>200</v>
      </c>
    </row>
    <row r="845" spans="1:5" x14ac:dyDescent="0.25">
      <c r="A845" t="s">
        <v>3041</v>
      </c>
      <c r="B845" t="s">
        <v>3042</v>
      </c>
      <c r="C845" s="6">
        <v>200</v>
      </c>
      <c r="D845" s="6">
        <v>400</v>
      </c>
      <c r="E845" s="2" t="s">
        <v>3043</v>
      </c>
    </row>
    <row r="846" spans="1:5" x14ac:dyDescent="0.25">
      <c r="A846" t="s">
        <v>3046</v>
      </c>
      <c r="B846" t="s">
        <v>3047</v>
      </c>
      <c r="C846" s="6">
        <v>10725</v>
      </c>
      <c r="D846" s="6">
        <v>10725</v>
      </c>
    </row>
    <row r="847" spans="1:5" x14ac:dyDescent="0.25">
      <c r="A847" t="s">
        <v>3052</v>
      </c>
      <c r="B847" t="s">
        <v>3053</v>
      </c>
      <c r="C847" s="6">
        <v>2735</v>
      </c>
      <c r="D847" s="6">
        <v>2735</v>
      </c>
      <c r="E847" s="2" t="s">
        <v>3054</v>
      </c>
    </row>
    <row r="848" spans="1:5" x14ac:dyDescent="0.25">
      <c r="A848" t="s">
        <v>3055</v>
      </c>
      <c r="B848" t="s">
        <v>3056</v>
      </c>
      <c r="C848" s="6">
        <v>3765</v>
      </c>
      <c r="D848" s="6">
        <v>5765</v>
      </c>
      <c r="E848" s="2" t="s">
        <v>3057</v>
      </c>
    </row>
    <row r="849" spans="1:5" x14ac:dyDescent="0.25">
      <c r="A849" t="s">
        <v>3060</v>
      </c>
      <c r="B849" t="s">
        <v>3061</v>
      </c>
      <c r="C849" s="6">
        <v>3124</v>
      </c>
      <c r="D849" s="6">
        <v>3600</v>
      </c>
      <c r="E849" s="2" t="s">
        <v>3062</v>
      </c>
    </row>
    <row r="850" spans="1:5" x14ac:dyDescent="0.25">
      <c r="A850" t="s">
        <v>3063</v>
      </c>
      <c r="B850" t="s">
        <v>3064</v>
      </c>
      <c r="C850" s="6">
        <v>700</v>
      </c>
      <c r="D850" s="6">
        <v>700</v>
      </c>
    </row>
    <row r="851" spans="1:5" x14ac:dyDescent="0.25">
      <c r="A851" t="s">
        <v>3069</v>
      </c>
      <c r="B851" t="s">
        <v>3070</v>
      </c>
      <c r="C851" s="6">
        <v>800</v>
      </c>
      <c r="D851" s="6">
        <v>800</v>
      </c>
    </row>
    <row r="852" spans="1:5" x14ac:dyDescent="0.25">
      <c r="A852" t="s">
        <v>3079</v>
      </c>
      <c r="B852" t="s">
        <v>3080</v>
      </c>
      <c r="C852" s="6">
        <v>50</v>
      </c>
      <c r="D852" s="6">
        <v>50</v>
      </c>
    </row>
    <row r="853" spans="1:5" x14ac:dyDescent="0.25">
      <c r="A853" t="s">
        <v>3083</v>
      </c>
      <c r="B853" t="s">
        <v>3084</v>
      </c>
      <c r="C853" s="6">
        <v>52800</v>
      </c>
      <c r="D853" s="6">
        <v>53500</v>
      </c>
    </row>
    <row r="854" spans="1:5" x14ac:dyDescent="0.25">
      <c r="A854" t="s">
        <v>3085</v>
      </c>
      <c r="B854" t="s">
        <v>3086</v>
      </c>
      <c r="C854" s="6">
        <v>1000</v>
      </c>
      <c r="D854" s="6">
        <v>268</v>
      </c>
      <c r="E854" s="2" t="s">
        <v>947</v>
      </c>
    </row>
    <row r="855" spans="1:5" x14ac:dyDescent="0.25">
      <c r="A855" t="s">
        <v>3091</v>
      </c>
      <c r="B855" t="s">
        <v>3092</v>
      </c>
      <c r="C855" s="6">
        <v>650</v>
      </c>
      <c r="D855" s="6">
        <v>650</v>
      </c>
    </row>
    <row r="856" spans="1:5" x14ac:dyDescent="0.25">
      <c r="A856" t="s">
        <v>3093</v>
      </c>
      <c r="B856" t="s">
        <v>3094</v>
      </c>
      <c r="C856" s="6">
        <v>2450</v>
      </c>
      <c r="D856" s="6">
        <v>2450</v>
      </c>
    </row>
    <row r="857" spans="1:5" x14ac:dyDescent="0.25">
      <c r="A857" t="s">
        <v>3097</v>
      </c>
      <c r="B857" t="s">
        <v>3098</v>
      </c>
      <c r="C857" s="6">
        <v>164311</v>
      </c>
      <c r="D857" s="6">
        <v>144862</v>
      </c>
    </row>
    <row r="858" spans="1:5" x14ac:dyDescent="0.25">
      <c r="A858" t="s">
        <v>3099</v>
      </c>
      <c r="B858" t="s">
        <v>3100</v>
      </c>
      <c r="C858" s="6">
        <v>80424</v>
      </c>
      <c r="D858" s="6">
        <v>84446</v>
      </c>
    </row>
    <row r="859" spans="1:5" x14ac:dyDescent="0.25">
      <c r="A859" t="s">
        <v>3103</v>
      </c>
      <c r="B859" t="s">
        <v>3104</v>
      </c>
      <c r="C859" s="6">
        <v>4000</v>
      </c>
      <c r="D859" s="6">
        <v>0</v>
      </c>
    </row>
    <row r="860" spans="1:5" x14ac:dyDescent="0.25">
      <c r="A860" t="s">
        <v>3107</v>
      </c>
      <c r="B860" t="s">
        <v>3108</v>
      </c>
      <c r="C860" s="6">
        <v>3549</v>
      </c>
      <c r="D860" s="6">
        <v>3325</v>
      </c>
    </row>
    <row r="861" spans="1:5" x14ac:dyDescent="0.25">
      <c r="A861" t="s">
        <v>3109</v>
      </c>
      <c r="B861" t="s">
        <v>3110</v>
      </c>
      <c r="C861" s="6">
        <v>9178</v>
      </c>
      <c r="D861" s="6">
        <v>9172</v>
      </c>
    </row>
    <row r="862" spans="1:5" x14ac:dyDescent="0.25">
      <c r="A862" t="s">
        <v>3111</v>
      </c>
      <c r="B862" t="s">
        <v>3112</v>
      </c>
      <c r="C862" s="6">
        <v>26895</v>
      </c>
      <c r="D862" s="6">
        <v>24797</v>
      </c>
    </row>
    <row r="863" spans="1:5" s="3" customFormat="1" x14ac:dyDescent="0.25">
      <c r="A863" s="3" t="s">
        <v>21961</v>
      </c>
      <c r="C863" s="5">
        <f>SUM(C842:C862)</f>
        <v>370906</v>
      </c>
      <c r="D863" s="5">
        <f>SUM(D842:D862)</f>
        <v>352295</v>
      </c>
      <c r="E863" s="4"/>
    </row>
    <row r="864" spans="1:5" x14ac:dyDescent="0.25">
      <c r="A864" t="s">
        <v>3117</v>
      </c>
      <c r="B864" t="s">
        <v>3118</v>
      </c>
      <c r="C864" s="6">
        <v>1500</v>
      </c>
      <c r="D864" s="6">
        <v>1500</v>
      </c>
    </row>
    <row r="865" spans="1:5" x14ac:dyDescent="0.25">
      <c r="A865" t="s">
        <v>3119</v>
      </c>
      <c r="B865" t="s">
        <v>3120</v>
      </c>
      <c r="C865" s="6">
        <v>500</v>
      </c>
      <c r="D865" s="6">
        <v>400</v>
      </c>
      <c r="E865" s="2" t="s">
        <v>3121</v>
      </c>
    </row>
    <row r="866" spans="1:5" x14ac:dyDescent="0.25">
      <c r="A866" t="s">
        <v>3122</v>
      </c>
      <c r="B866" t="s">
        <v>3123</v>
      </c>
      <c r="C866" s="6">
        <v>1000</v>
      </c>
      <c r="D866" s="6">
        <v>1000</v>
      </c>
    </row>
    <row r="867" spans="1:5" x14ac:dyDescent="0.25">
      <c r="A867" t="s">
        <v>3124</v>
      </c>
      <c r="B867" t="s">
        <v>3125</v>
      </c>
      <c r="C867" s="6">
        <v>0</v>
      </c>
      <c r="D867" s="6">
        <v>100</v>
      </c>
      <c r="E867" s="2" t="s">
        <v>3126</v>
      </c>
    </row>
    <row r="868" spans="1:5" x14ac:dyDescent="0.25">
      <c r="A868" t="s">
        <v>3135</v>
      </c>
      <c r="B868" t="s">
        <v>3136</v>
      </c>
      <c r="C868" s="6">
        <v>2500</v>
      </c>
      <c r="D868" s="6">
        <v>1000</v>
      </c>
      <c r="E868" s="2" t="s">
        <v>3137</v>
      </c>
    </row>
    <row r="869" spans="1:5" x14ac:dyDescent="0.25">
      <c r="A869" t="s">
        <v>3138</v>
      </c>
      <c r="B869" t="s">
        <v>3139</v>
      </c>
      <c r="C869" s="6">
        <v>3000</v>
      </c>
      <c r="D869" s="6">
        <v>3000</v>
      </c>
    </row>
    <row r="870" spans="1:5" ht="30" x14ac:dyDescent="0.25">
      <c r="A870" t="s">
        <v>3150</v>
      </c>
      <c r="B870" t="s">
        <v>3151</v>
      </c>
      <c r="C870" s="6">
        <v>3500</v>
      </c>
      <c r="D870" s="6">
        <v>6000</v>
      </c>
      <c r="E870" s="2" t="s">
        <v>3152</v>
      </c>
    </row>
    <row r="871" spans="1:5" x14ac:dyDescent="0.25">
      <c r="A871" t="s">
        <v>3169</v>
      </c>
      <c r="B871" t="s">
        <v>3170</v>
      </c>
      <c r="C871" s="6">
        <v>1976</v>
      </c>
      <c r="D871" s="6">
        <v>2000</v>
      </c>
    </row>
    <row r="872" spans="1:5" x14ac:dyDescent="0.25">
      <c r="A872" t="s">
        <v>3177</v>
      </c>
      <c r="B872" t="s">
        <v>3178</v>
      </c>
      <c r="C872" s="6">
        <v>1500</v>
      </c>
      <c r="D872" s="6">
        <v>1000</v>
      </c>
    </row>
    <row r="873" spans="1:5" x14ac:dyDescent="0.25">
      <c r="A873" t="s">
        <v>3179</v>
      </c>
      <c r="B873" t="s">
        <v>3180</v>
      </c>
      <c r="C873" s="6">
        <v>15758</v>
      </c>
      <c r="D873" s="6">
        <v>12500</v>
      </c>
    </row>
    <row r="874" spans="1:5" s="3" customFormat="1" x14ac:dyDescent="0.25">
      <c r="A874" s="3" t="s">
        <v>21963</v>
      </c>
      <c r="C874" s="5">
        <f>SUM(C864:C873)</f>
        <v>31234</v>
      </c>
      <c r="D874" s="5">
        <f>SUM(D864:D873)</f>
        <v>28500</v>
      </c>
      <c r="E874" s="4"/>
    </row>
    <row r="875" spans="1:5" x14ac:dyDescent="0.25">
      <c r="A875" t="s">
        <v>3201</v>
      </c>
      <c r="B875" t="s">
        <v>3202</v>
      </c>
      <c r="C875" s="6">
        <v>1000</v>
      </c>
      <c r="D875" s="6">
        <v>1000</v>
      </c>
    </row>
    <row r="876" spans="1:5" x14ac:dyDescent="0.25">
      <c r="A876" t="s">
        <v>3203</v>
      </c>
      <c r="B876" t="s">
        <v>3204</v>
      </c>
      <c r="C876" s="6">
        <v>1200</v>
      </c>
      <c r="D876" s="6">
        <v>1200</v>
      </c>
    </row>
    <row r="877" spans="1:5" x14ac:dyDescent="0.25">
      <c r="A877" t="s">
        <v>3205</v>
      </c>
      <c r="B877" t="s">
        <v>3206</v>
      </c>
      <c r="C877" s="6">
        <v>0</v>
      </c>
      <c r="D877" s="6">
        <v>500</v>
      </c>
      <c r="E877" s="2" t="s">
        <v>3207</v>
      </c>
    </row>
    <row r="878" spans="1:5" x14ac:dyDescent="0.25">
      <c r="A878" t="s">
        <v>3208</v>
      </c>
      <c r="B878" t="s">
        <v>3209</v>
      </c>
      <c r="C878" s="6">
        <v>100</v>
      </c>
      <c r="D878" s="6">
        <v>100</v>
      </c>
    </row>
    <row r="879" spans="1:5" x14ac:dyDescent="0.25">
      <c r="A879" t="s">
        <v>3218</v>
      </c>
      <c r="B879" t="s">
        <v>3219</v>
      </c>
      <c r="C879" s="6">
        <v>200</v>
      </c>
      <c r="D879" s="6">
        <v>200</v>
      </c>
    </row>
    <row r="880" spans="1:5" x14ac:dyDescent="0.25">
      <c r="A880" t="s">
        <v>3220</v>
      </c>
      <c r="B880" t="s">
        <v>3221</v>
      </c>
      <c r="C880" s="6">
        <v>100</v>
      </c>
      <c r="D880" s="6">
        <v>400</v>
      </c>
      <c r="E880" s="2" t="s">
        <v>3222</v>
      </c>
    </row>
    <row r="881" spans="1:5" x14ac:dyDescent="0.25">
      <c r="A881" t="s">
        <v>3249</v>
      </c>
      <c r="B881" t="s">
        <v>3250</v>
      </c>
      <c r="C881" s="6">
        <v>95242</v>
      </c>
      <c r="D881" s="6">
        <v>120000</v>
      </c>
      <c r="E881" s="2" t="s">
        <v>3251</v>
      </c>
    </row>
    <row r="882" spans="1:5" ht="30" x14ac:dyDescent="0.25">
      <c r="A882" t="s">
        <v>3252</v>
      </c>
      <c r="B882" t="s">
        <v>3253</v>
      </c>
      <c r="C882" s="6">
        <v>1701</v>
      </c>
      <c r="D882" s="6">
        <v>361</v>
      </c>
      <c r="E882" s="2" t="s">
        <v>3254</v>
      </c>
    </row>
    <row r="883" spans="1:5" x14ac:dyDescent="0.25">
      <c r="A883" t="s">
        <v>3263</v>
      </c>
      <c r="B883" t="s">
        <v>3264</v>
      </c>
      <c r="C883" s="6">
        <v>3400</v>
      </c>
      <c r="D883" s="6">
        <v>4500</v>
      </c>
      <c r="E883" s="2" t="s">
        <v>3265</v>
      </c>
    </row>
    <row r="884" spans="1:5" x14ac:dyDescent="0.25">
      <c r="A884" t="s">
        <v>3268</v>
      </c>
      <c r="B884" t="s">
        <v>3269</v>
      </c>
      <c r="C884" s="6">
        <v>356293</v>
      </c>
      <c r="D884" s="6">
        <v>247764</v>
      </c>
    </row>
    <row r="885" spans="1:5" x14ac:dyDescent="0.25">
      <c r="A885" t="s">
        <v>3274</v>
      </c>
      <c r="B885" t="s">
        <v>3275</v>
      </c>
      <c r="C885" s="6">
        <v>4500</v>
      </c>
      <c r="D885" s="6">
        <v>9000</v>
      </c>
      <c r="E885" s="2" t="s">
        <v>3276</v>
      </c>
    </row>
    <row r="886" spans="1:5" x14ac:dyDescent="0.25">
      <c r="A886" t="s">
        <v>3277</v>
      </c>
      <c r="B886" t="s">
        <v>3278</v>
      </c>
      <c r="C886" s="6">
        <v>55340</v>
      </c>
      <c r="D886" s="6">
        <v>58110</v>
      </c>
      <c r="E886" s="2" t="s">
        <v>3279</v>
      </c>
    </row>
    <row r="887" spans="1:5" x14ac:dyDescent="0.25">
      <c r="A887" t="s">
        <v>3280</v>
      </c>
      <c r="B887" t="s">
        <v>3281</v>
      </c>
      <c r="C887" s="6">
        <v>7582</v>
      </c>
      <c r="D887" s="6">
        <v>8038</v>
      </c>
    </row>
    <row r="888" spans="1:5" x14ac:dyDescent="0.25">
      <c r="A888" t="s">
        <v>3282</v>
      </c>
      <c r="B888" t="s">
        <v>3283</v>
      </c>
      <c r="C888" s="6">
        <v>15297</v>
      </c>
      <c r="D888" s="6">
        <v>9777</v>
      </c>
    </row>
    <row r="889" spans="1:5" x14ac:dyDescent="0.25">
      <c r="A889" t="s">
        <v>3284</v>
      </c>
      <c r="B889" t="s">
        <v>3285</v>
      </c>
      <c r="C889" s="6">
        <v>20269</v>
      </c>
      <c r="D889" s="6">
        <v>13880</v>
      </c>
    </row>
    <row r="890" spans="1:5" s="3" customFormat="1" x14ac:dyDescent="0.25">
      <c r="A890" s="3" t="s">
        <v>21962</v>
      </c>
      <c r="C890" s="5">
        <f>SUM(C875:C889)</f>
        <v>562224</v>
      </c>
      <c r="D890" s="5">
        <f>SUM(D875:D889)</f>
        <v>474830</v>
      </c>
      <c r="E890" s="4"/>
    </row>
    <row r="891" spans="1:5" x14ac:dyDescent="0.25">
      <c r="A891" t="s">
        <v>3290</v>
      </c>
      <c r="B891" t="s">
        <v>3291</v>
      </c>
      <c r="C891" s="6">
        <v>5000</v>
      </c>
      <c r="D891" s="6">
        <v>5000</v>
      </c>
    </row>
    <row r="892" spans="1:5" x14ac:dyDescent="0.25">
      <c r="A892" t="s">
        <v>3300</v>
      </c>
      <c r="B892" t="s">
        <v>3301</v>
      </c>
      <c r="C892" s="6">
        <v>7500</v>
      </c>
      <c r="D892" s="6">
        <v>7500</v>
      </c>
    </row>
    <row r="893" spans="1:5" x14ac:dyDescent="0.25">
      <c r="A893" t="s">
        <v>3306</v>
      </c>
      <c r="B893" t="s">
        <v>3307</v>
      </c>
      <c r="C893" s="6">
        <v>7500</v>
      </c>
      <c r="D893" s="6">
        <v>5000</v>
      </c>
    </row>
    <row r="894" spans="1:5" x14ac:dyDescent="0.25">
      <c r="A894" t="s">
        <v>3308</v>
      </c>
      <c r="B894" t="s">
        <v>3309</v>
      </c>
      <c r="C894" s="6">
        <v>50000</v>
      </c>
      <c r="D894" s="6">
        <v>50000</v>
      </c>
    </row>
    <row r="895" spans="1:5" x14ac:dyDescent="0.25">
      <c r="A895" t="s">
        <v>3310</v>
      </c>
      <c r="B895" t="s">
        <v>3311</v>
      </c>
      <c r="C895" s="6">
        <v>50000</v>
      </c>
      <c r="D895" s="6">
        <v>50000</v>
      </c>
    </row>
    <row r="896" spans="1:5" x14ac:dyDescent="0.25">
      <c r="A896" t="s">
        <v>3318</v>
      </c>
      <c r="B896" t="s">
        <v>3319</v>
      </c>
      <c r="C896" s="6">
        <v>100000</v>
      </c>
      <c r="D896" s="6">
        <v>150000</v>
      </c>
    </row>
    <row r="897" spans="1:5" x14ac:dyDescent="0.25">
      <c r="A897" t="s">
        <v>3320</v>
      </c>
      <c r="B897" t="s">
        <v>3321</v>
      </c>
      <c r="C897" s="6">
        <v>500</v>
      </c>
      <c r="D897" s="6">
        <v>500</v>
      </c>
    </row>
    <row r="898" spans="1:5" x14ac:dyDescent="0.25">
      <c r="A898" t="s">
        <v>3322</v>
      </c>
      <c r="B898" t="s">
        <v>3323</v>
      </c>
      <c r="C898" s="6">
        <v>25000</v>
      </c>
      <c r="D898" s="6">
        <v>50000</v>
      </c>
    </row>
    <row r="899" spans="1:5" x14ac:dyDescent="0.25">
      <c r="A899" t="s">
        <v>3332</v>
      </c>
      <c r="B899" t="s">
        <v>3333</v>
      </c>
      <c r="C899" s="6">
        <v>200000</v>
      </c>
      <c r="D899" s="6">
        <v>375000</v>
      </c>
    </row>
    <row r="900" spans="1:5" x14ac:dyDescent="0.25">
      <c r="A900" t="s">
        <v>3346</v>
      </c>
      <c r="B900" t="s">
        <v>3347</v>
      </c>
      <c r="C900" s="6">
        <v>0</v>
      </c>
      <c r="D900" s="6">
        <v>25000</v>
      </c>
    </row>
    <row r="901" spans="1:5" x14ac:dyDescent="0.25">
      <c r="A901" t="s">
        <v>3358</v>
      </c>
      <c r="B901" t="s">
        <v>3359</v>
      </c>
      <c r="C901" s="6">
        <v>7500</v>
      </c>
      <c r="D901" s="6">
        <v>7500</v>
      </c>
    </row>
    <row r="902" spans="1:5" x14ac:dyDescent="0.25">
      <c r="A902" t="s">
        <v>3362</v>
      </c>
      <c r="B902" t="s">
        <v>3363</v>
      </c>
      <c r="C902" s="6">
        <v>125000</v>
      </c>
      <c r="D902" s="6">
        <v>125000</v>
      </c>
    </row>
    <row r="903" spans="1:5" x14ac:dyDescent="0.25">
      <c r="A903" t="s">
        <v>3366</v>
      </c>
      <c r="B903" t="s">
        <v>3367</v>
      </c>
      <c r="C903" s="6">
        <v>35000</v>
      </c>
      <c r="D903" s="6">
        <v>25000</v>
      </c>
    </row>
    <row r="904" spans="1:5" x14ac:dyDescent="0.25">
      <c r="A904" t="s">
        <v>3372</v>
      </c>
      <c r="B904" t="s">
        <v>3373</v>
      </c>
      <c r="C904" s="6">
        <v>713737</v>
      </c>
      <c r="D904" s="6">
        <v>750000</v>
      </c>
    </row>
    <row r="905" spans="1:5" x14ac:dyDescent="0.25">
      <c r="A905" t="s">
        <v>3374</v>
      </c>
      <c r="B905" t="s">
        <v>3375</v>
      </c>
      <c r="C905" s="6">
        <v>3227</v>
      </c>
      <c r="D905" s="6">
        <v>3227</v>
      </c>
    </row>
    <row r="906" spans="1:5" x14ac:dyDescent="0.25">
      <c r="A906" t="s">
        <v>3394</v>
      </c>
      <c r="B906" t="s">
        <v>3395</v>
      </c>
      <c r="C906" s="6">
        <v>575000</v>
      </c>
      <c r="D906" s="6">
        <v>575000</v>
      </c>
    </row>
    <row r="907" spans="1:5" x14ac:dyDescent="0.25">
      <c r="A907" t="s">
        <v>3396</v>
      </c>
      <c r="B907" t="s">
        <v>3397</v>
      </c>
      <c r="C907" s="6">
        <v>125000</v>
      </c>
      <c r="D907" s="6">
        <v>125000</v>
      </c>
    </row>
    <row r="908" spans="1:5" x14ac:dyDescent="0.25">
      <c r="A908" t="s">
        <v>3398</v>
      </c>
      <c r="B908" t="s">
        <v>3399</v>
      </c>
      <c r="C908" s="6">
        <v>25000</v>
      </c>
      <c r="D908" s="6">
        <v>50000</v>
      </c>
    </row>
    <row r="909" spans="1:5" x14ac:dyDescent="0.25">
      <c r="A909" t="s">
        <v>3400</v>
      </c>
      <c r="B909" t="s">
        <v>3401</v>
      </c>
      <c r="C909" s="6">
        <v>0</v>
      </c>
      <c r="D909" s="6">
        <v>0</v>
      </c>
    </row>
    <row r="910" spans="1:5" s="3" customFormat="1" x14ac:dyDescent="0.25">
      <c r="A910" s="3" t="s">
        <v>21964</v>
      </c>
      <c r="C910" s="5">
        <f>SUM(C891:C909)</f>
        <v>2054964</v>
      </c>
      <c r="D910" s="5">
        <f>SUM(D891:D909)</f>
        <v>2378727</v>
      </c>
      <c r="E910" s="4"/>
    </row>
    <row r="911" spans="1:5" x14ac:dyDescent="0.25">
      <c r="A911" t="s">
        <v>3402</v>
      </c>
      <c r="B911" t="s">
        <v>3403</v>
      </c>
      <c r="C911" s="6">
        <v>350</v>
      </c>
      <c r="D911" s="6">
        <v>450</v>
      </c>
    </row>
    <row r="912" spans="1:5" x14ac:dyDescent="0.25">
      <c r="A912" t="s">
        <v>3408</v>
      </c>
      <c r="B912" t="s">
        <v>3409</v>
      </c>
      <c r="C912" s="6">
        <v>16000</v>
      </c>
      <c r="D912" s="6">
        <v>8000</v>
      </c>
      <c r="E912" s="2" t="s">
        <v>3410</v>
      </c>
    </row>
    <row r="913" spans="1:5" x14ac:dyDescent="0.25">
      <c r="A913" t="s">
        <v>3413</v>
      </c>
      <c r="B913" t="s">
        <v>3414</v>
      </c>
      <c r="C913" s="6">
        <v>0</v>
      </c>
      <c r="D913" s="6">
        <v>500</v>
      </c>
      <c r="E913" s="2" t="s">
        <v>3415</v>
      </c>
    </row>
    <row r="914" spans="1:5" x14ac:dyDescent="0.25">
      <c r="A914" t="s">
        <v>3416</v>
      </c>
      <c r="B914" t="s">
        <v>3417</v>
      </c>
      <c r="C914" s="6">
        <v>3500</v>
      </c>
      <c r="D914" s="6">
        <v>4000</v>
      </c>
      <c r="E914" s="2" t="s">
        <v>3418</v>
      </c>
    </row>
    <row r="915" spans="1:5" x14ac:dyDescent="0.25">
      <c r="A915" t="s">
        <v>3421</v>
      </c>
      <c r="B915" t="s">
        <v>3422</v>
      </c>
      <c r="C915" s="6">
        <v>1100</v>
      </c>
      <c r="D915" s="6">
        <v>0</v>
      </c>
    </row>
    <row r="916" spans="1:5" s="3" customFormat="1" x14ac:dyDescent="0.25">
      <c r="A916" s="3" t="s">
        <v>21965</v>
      </c>
      <c r="C916" s="5">
        <f>SUM(C911:C915)</f>
        <v>20950</v>
      </c>
      <c r="D916" s="5">
        <f>SUM(D911:D915)</f>
        <v>12950</v>
      </c>
      <c r="E916" s="4"/>
    </row>
    <row r="917" spans="1:5" x14ac:dyDescent="0.25">
      <c r="A917" t="s">
        <v>3425</v>
      </c>
      <c r="B917" t="s">
        <v>3426</v>
      </c>
      <c r="C917" s="6">
        <v>7500</v>
      </c>
      <c r="D917" s="6">
        <v>7500</v>
      </c>
    </row>
    <row r="918" spans="1:5" x14ac:dyDescent="0.25">
      <c r="A918" t="s">
        <v>3427</v>
      </c>
      <c r="B918" t="s">
        <v>3428</v>
      </c>
      <c r="C918" s="6">
        <v>9500</v>
      </c>
      <c r="D918" s="6">
        <v>12500</v>
      </c>
    </row>
    <row r="919" spans="1:5" x14ac:dyDescent="0.25">
      <c r="A919" t="s">
        <v>3429</v>
      </c>
      <c r="B919" t="s">
        <v>3430</v>
      </c>
      <c r="C919" s="6">
        <v>12500</v>
      </c>
      <c r="D919" s="6">
        <v>12500</v>
      </c>
    </row>
    <row r="920" spans="1:5" x14ac:dyDescent="0.25">
      <c r="A920" t="s">
        <v>3431</v>
      </c>
      <c r="B920" t="s">
        <v>3432</v>
      </c>
      <c r="C920" s="6">
        <v>2500</v>
      </c>
      <c r="D920" s="6">
        <v>2500</v>
      </c>
    </row>
    <row r="921" spans="1:5" x14ac:dyDescent="0.25">
      <c r="A921" t="s">
        <v>3433</v>
      </c>
      <c r="B921" t="s">
        <v>3434</v>
      </c>
      <c r="C921" s="6">
        <v>1000</v>
      </c>
      <c r="D921" s="6">
        <v>0</v>
      </c>
    </row>
    <row r="922" spans="1:5" x14ac:dyDescent="0.25">
      <c r="A922" t="s">
        <v>3435</v>
      </c>
      <c r="B922" t="s">
        <v>3436</v>
      </c>
      <c r="C922" s="6">
        <v>1000</v>
      </c>
      <c r="D922" s="6">
        <v>1000</v>
      </c>
    </row>
    <row r="923" spans="1:5" x14ac:dyDescent="0.25">
      <c r="A923" t="s">
        <v>3441</v>
      </c>
      <c r="B923" t="s">
        <v>3442</v>
      </c>
      <c r="C923" s="6">
        <v>1000</v>
      </c>
      <c r="D923" s="6">
        <v>1000</v>
      </c>
    </row>
    <row r="924" spans="1:5" x14ac:dyDescent="0.25">
      <c r="A924" t="s">
        <v>3443</v>
      </c>
      <c r="B924" t="s">
        <v>3444</v>
      </c>
      <c r="C924" s="6">
        <v>5000</v>
      </c>
      <c r="D924" s="6">
        <v>6000</v>
      </c>
    </row>
    <row r="925" spans="1:5" x14ac:dyDescent="0.25">
      <c r="A925" t="s">
        <v>3447</v>
      </c>
      <c r="B925" t="s">
        <v>3448</v>
      </c>
      <c r="C925" s="6">
        <v>1500</v>
      </c>
      <c r="D925" s="6">
        <v>1500</v>
      </c>
    </row>
    <row r="926" spans="1:5" x14ac:dyDescent="0.25">
      <c r="A926" t="s">
        <v>3449</v>
      </c>
      <c r="B926" t="s">
        <v>3450</v>
      </c>
      <c r="C926" s="6">
        <v>300000</v>
      </c>
      <c r="D926" s="6">
        <v>325000</v>
      </c>
    </row>
    <row r="927" spans="1:5" x14ac:dyDescent="0.25">
      <c r="A927" t="s">
        <v>3451</v>
      </c>
      <c r="B927" t="s">
        <v>3452</v>
      </c>
      <c r="C927" s="6">
        <v>70000</v>
      </c>
      <c r="D927" s="6">
        <v>75000</v>
      </c>
    </row>
    <row r="928" spans="1:5" x14ac:dyDescent="0.25">
      <c r="A928" t="s">
        <v>3453</v>
      </c>
      <c r="B928" t="s">
        <v>3454</v>
      </c>
      <c r="C928" s="6">
        <v>2580</v>
      </c>
      <c r="D928" s="6">
        <v>2580</v>
      </c>
    </row>
    <row r="929" spans="1:5" x14ac:dyDescent="0.25">
      <c r="A929" t="s">
        <v>3467</v>
      </c>
      <c r="B929" t="s">
        <v>3468</v>
      </c>
      <c r="C929" s="6">
        <v>250</v>
      </c>
      <c r="D929" s="6">
        <v>250</v>
      </c>
    </row>
    <row r="930" spans="1:5" x14ac:dyDescent="0.25">
      <c r="A930" t="s">
        <v>3473</v>
      </c>
      <c r="B930" t="s">
        <v>3474</v>
      </c>
      <c r="C930" s="6">
        <v>100</v>
      </c>
      <c r="D930" s="6">
        <v>100</v>
      </c>
    </row>
    <row r="931" spans="1:5" x14ac:dyDescent="0.25">
      <c r="A931" t="s">
        <v>3479</v>
      </c>
      <c r="B931" t="s">
        <v>3480</v>
      </c>
      <c r="C931" s="6">
        <v>5370</v>
      </c>
      <c r="D931" s="6">
        <v>968</v>
      </c>
      <c r="E931" s="2" t="s">
        <v>947</v>
      </c>
    </row>
    <row r="932" spans="1:5" x14ac:dyDescent="0.25">
      <c r="A932" t="s">
        <v>3489</v>
      </c>
      <c r="B932" t="s">
        <v>3490</v>
      </c>
      <c r="C932" s="6">
        <v>500</v>
      </c>
      <c r="D932" s="6">
        <v>500</v>
      </c>
    </row>
    <row r="933" spans="1:5" x14ac:dyDescent="0.25">
      <c r="A933" t="s">
        <v>3491</v>
      </c>
      <c r="B933" t="s">
        <v>3492</v>
      </c>
      <c r="C933" s="6">
        <v>2000</v>
      </c>
      <c r="D933" s="6">
        <v>1500</v>
      </c>
    </row>
    <row r="934" spans="1:5" x14ac:dyDescent="0.25">
      <c r="A934" t="s">
        <v>3493</v>
      </c>
      <c r="B934" t="s">
        <v>3494</v>
      </c>
      <c r="C934" s="6">
        <v>0</v>
      </c>
      <c r="D934" s="6">
        <v>0</v>
      </c>
    </row>
    <row r="935" spans="1:5" x14ac:dyDescent="0.25">
      <c r="A935" t="s">
        <v>3495</v>
      </c>
      <c r="B935" t="s">
        <v>3496</v>
      </c>
      <c r="C935" s="6">
        <v>250</v>
      </c>
      <c r="D935" s="6">
        <v>0</v>
      </c>
    </row>
    <row r="936" spans="1:5" x14ac:dyDescent="0.25">
      <c r="A936" t="s">
        <v>3497</v>
      </c>
      <c r="B936" t="s">
        <v>3498</v>
      </c>
      <c r="C936" s="6">
        <v>584278</v>
      </c>
      <c r="D936" s="6">
        <v>613492</v>
      </c>
    </row>
    <row r="937" spans="1:5" x14ac:dyDescent="0.25">
      <c r="A937" t="s">
        <v>3499</v>
      </c>
      <c r="B937" t="s">
        <v>3500</v>
      </c>
      <c r="C937" s="6">
        <v>299523</v>
      </c>
      <c r="D937" s="6">
        <v>258630</v>
      </c>
    </row>
    <row r="938" spans="1:5" x14ac:dyDescent="0.25">
      <c r="A938" t="s">
        <v>3503</v>
      </c>
      <c r="B938" t="s">
        <v>3504</v>
      </c>
      <c r="C938" s="6">
        <v>12500</v>
      </c>
      <c r="D938" s="6">
        <v>0</v>
      </c>
    </row>
    <row r="939" spans="1:5" x14ac:dyDescent="0.25">
      <c r="A939" t="s">
        <v>3505</v>
      </c>
      <c r="B939" t="s">
        <v>3506</v>
      </c>
      <c r="C939" s="6">
        <v>15000</v>
      </c>
      <c r="D939" s="6">
        <v>15000</v>
      </c>
    </row>
    <row r="940" spans="1:5" x14ac:dyDescent="0.25">
      <c r="A940" t="s">
        <v>3507</v>
      </c>
      <c r="B940" t="s">
        <v>3508</v>
      </c>
      <c r="C940" s="6">
        <v>11210</v>
      </c>
      <c r="D940" s="6">
        <v>10903</v>
      </c>
    </row>
    <row r="941" spans="1:5" x14ac:dyDescent="0.25">
      <c r="A941" t="s">
        <v>3509</v>
      </c>
      <c r="B941" t="s">
        <v>3510</v>
      </c>
      <c r="C941" s="6">
        <v>35876</v>
      </c>
      <c r="D941" s="6">
        <v>37257</v>
      </c>
    </row>
    <row r="942" spans="1:5" x14ac:dyDescent="0.25">
      <c r="A942" t="s">
        <v>3511</v>
      </c>
      <c r="B942" t="s">
        <v>3512</v>
      </c>
      <c r="C942" s="6">
        <v>67481</v>
      </c>
      <c r="D942" s="6">
        <v>63974</v>
      </c>
    </row>
    <row r="943" spans="1:5" s="3" customFormat="1" x14ac:dyDescent="0.25">
      <c r="A943" s="3" t="s">
        <v>21966</v>
      </c>
      <c r="C943" s="5">
        <f>SUM(C917:C942)</f>
        <v>1448418</v>
      </c>
      <c r="D943" s="5">
        <f>SUM(D917:D942)</f>
        <v>1449654</v>
      </c>
      <c r="E943" s="4"/>
    </row>
    <row r="944" spans="1:5" ht="30" x14ac:dyDescent="0.25">
      <c r="A944" t="s">
        <v>3517</v>
      </c>
      <c r="B944" t="s">
        <v>3518</v>
      </c>
      <c r="C944" s="6">
        <v>3750</v>
      </c>
      <c r="D944" s="6">
        <v>4000</v>
      </c>
      <c r="E944" s="2" t="s">
        <v>3519</v>
      </c>
    </row>
    <row r="945" spans="1:5" x14ac:dyDescent="0.25">
      <c r="A945" t="s">
        <v>3520</v>
      </c>
      <c r="B945" t="s">
        <v>3521</v>
      </c>
      <c r="C945" s="6">
        <v>4000</v>
      </c>
      <c r="D945" s="6">
        <v>3000</v>
      </c>
      <c r="E945" s="2" t="s">
        <v>3522</v>
      </c>
    </row>
    <row r="946" spans="1:5" ht="30" x14ac:dyDescent="0.25">
      <c r="A946" t="s">
        <v>3525</v>
      </c>
      <c r="B946" t="s">
        <v>3526</v>
      </c>
      <c r="C946" s="6">
        <v>1925</v>
      </c>
      <c r="D946" s="6">
        <v>2525</v>
      </c>
      <c r="E946" s="2" t="s">
        <v>3527</v>
      </c>
    </row>
    <row r="947" spans="1:5" x14ac:dyDescent="0.25">
      <c r="A947" t="s">
        <v>3528</v>
      </c>
      <c r="B947" t="s">
        <v>3529</v>
      </c>
      <c r="C947" s="6">
        <v>950</v>
      </c>
      <c r="D947" s="6">
        <v>0</v>
      </c>
    </row>
    <row r="948" spans="1:5" ht="30" x14ac:dyDescent="0.25">
      <c r="A948" t="s">
        <v>3530</v>
      </c>
      <c r="B948" t="s">
        <v>3531</v>
      </c>
      <c r="C948" s="6">
        <v>3200</v>
      </c>
      <c r="D948" s="6">
        <v>3700</v>
      </c>
      <c r="E948" s="2" t="s">
        <v>3532</v>
      </c>
    </row>
    <row r="949" spans="1:5" ht="30" x14ac:dyDescent="0.25">
      <c r="A949" t="s">
        <v>3537</v>
      </c>
      <c r="B949" t="s">
        <v>3538</v>
      </c>
      <c r="C949" s="6">
        <v>800</v>
      </c>
      <c r="D949" s="6">
        <v>800</v>
      </c>
      <c r="E949" s="2" t="s">
        <v>3539</v>
      </c>
    </row>
    <row r="950" spans="1:5" x14ac:dyDescent="0.25">
      <c r="A950" t="s">
        <v>3540</v>
      </c>
      <c r="B950" t="s">
        <v>3541</v>
      </c>
      <c r="C950" s="6">
        <v>1075</v>
      </c>
      <c r="D950" s="6">
        <v>1075</v>
      </c>
      <c r="E950" s="2" t="s">
        <v>3542</v>
      </c>
    </row>
    <row r="951" spans="1:5" x14ac:dyDescent="0.25">
      <c r="A951" t="s">
        <v>3551</v>
      </c>
      <c r="B951" t="s">
        <v>3552</v>
      </c>
      <c r="C951" s="6">
        <v>8588</v>
      </c>
      <c r="D951" s="6">
        <v>8588</v>
      </c>
      <c r="E951" s="2" t="s">
        <v>3553</v>
      </c>
    </row>
    <row r="952" spans="1:5" x14ac:dyDescent="0.25">
      <c r="A952" t="s">
        <v>3564</v>
      </c>
      <c r="B952" t="s">
        <v>3565</v>
      </c>
      <c r="C952" s="6">
        <v>750</v>
      </c>
      <c r="D952" s="6">
        <v>250</v>
      </c>
      <c r="E952" s="2" t="s">
        <v>3566</v>
      </c>
    </row>
    <row r="953" spans="1:5" x14ac:dyDescent="0.25">
      <c r="A953" t="s">
        <v>3573</v>
      </c>
      <c r="B953" t="s">
        <v>3574</v>
      </c>
      <c r="C953" s="6">
        <v>51500</v>
      </c>
      <c r="D953" s="6">
        <v>51500</v>
      </c>
      <c r="E953" s="2" t="s">
        <v>3575</v>
      </c>
    </row>
    <row r="954" spans="1:5" x14ac:dyDescent="0.25">
      <c r="A954" t="s">
        <v>3576</v>
      </c>
      <c r="B954" t="s">
        <v>3577</v>
      </c>
      <c r="C954" s="6">
        <v>980</v>
      </c>
      <c r="D954" s="6">
        <v>1757</v>
      </c>
      <c r="E954" s="2" t="s">
        <v>947</v>
      </c>
    </row>
    <row r="955" spans="1:5" x14ac:dyDescent="0.25">
      <c r="A955" t="s">
        <v>3584</v>
      </c>
      <c r="B955" t="s">
        <v>3585</v>
      </c>
      <c r="C955" s="6">
        <v>300</v>
      </c>
      <c r="D955" s="6">
        <v>400</v>
      </c>
      <c r="E955" s="2" t="s">
        <v>3586</v>
      </c>
    </row>
    <row r="956" spans="1:5" x14ac:dyDescent="0.25">
      <c r="A956" t="s">
        <v>3587</v>
      </c>
      <c r="B956" t="s">
        <v>3588</v>
      </c>
      <c r="C956" s="6">
        <v>1750</v>
      </c>
      <c r="D956" s="6">
        <v>2500</v>
      </c>
      <c r="E956" s="2" t="s">
        <v>3589</v>
      </c>
    </row>
    <row r="957" spans="1:5" x14ac:dyDescent="0.25">
      <c r="A957" t="s">
        <v>3590</v>
      </c>
      <c r="B957" t="s">
        <v>3591</v>
      </c>
      <c r="C957" s="6">
        <v>3200</v>
      </c>
      <c r="D957" s="6">
        <v>4125</v>
      </c>
      <c r="E957" s="2" t="s">
        <v>3592</v>
      </c>
    </row>
    <row r="958" spans="1:5" x14ac:dyDescent="0.25">
      <c r="A958" t="s">
        <v>3597</v>
      </c>
      <c r="B958" t="s">
        <v>3598</v>
      </c>
      <c r="C958" s="6">
        <v>149011</v>
      </c>
      <c r="D958" s="6">
        <v>156462</v>
      </c>
    </row>
    <row r="959" spans="1:5" x14ac:dyDescent="0.25">
      <c r="A959" t="s">
        <v>3599</v>
      </c>
      <c r="B959" t="s">
        <v>3600</v>
      </c>
      <c r="C959" s="6">
        <v>224891</v>
      </c>
      <c r="D959" s="6">
        <v>235003</v>
      </c>
    </row>
    <row r="960" spans="1:5" x14ac:dyDescent="0.25">
      <c r="A960" t="s">
        <v>3603</v>
      </c>
      <c r="B960" t="s">
        <v>3604</v>
      </c>
      <c r="C960" s="6">
        <v>7840</v>
      </c>
      <c r="D960" s="6">
        <v>840</v>
      </c>
      <c r="E960" s="2" t="s">
        <v>3605</v>
      </c>
    </row>
    <row r="961" spans="1:5" x14ac:dyDescent="0.25">
      <c r="A961" t="s">
        <v>3608</v>
      </c>
      <c r="B961" t="s">
        <v>3609</v>
      </c>
      <c r="C961" s="6">
        <v>4030</v>
      </c>
      <c r="D961" s="6">
        <v>4215</v>
      </c>
    </row>
    <row r="962" spans="1:5" x14ac:dyDescent="0.25">
      <c r="A962" t="s">
        <v>3610</v>
      </c>
      <c r="B962" t="s">
        <v>3611</v>
      </c>
      <c r="C962" s="6">
        <v>15403</v>
      </c>
      <c r="D962" s="6">
        <v>16858</v>
      </c>
    </row>
    <row r="963" spans="1:5" x14ac:dyDescent="0.25">
      <c r="A963" t="s">
        <v>3612</v>
      </c>
      <c r="B963" t="s">
        <v>3613</v>
      </c>
      <c r="C963" s="6">
        <v>33780</v>
      </c>
      <c r="D963" s="6">
        <v>32019</v>
      </c>
    </row>
    <row r="964" spans="1:5" ht="30" x14ac:dyDescent="0.25">
      <c r="A964" t="s">
        <v>3616</v>
      </c>
      <c r="B964" t="s">
        <v>3617</v>
      </c>
      <c r="C964" s="6">
        <v>7800</v>
      </c>
      <c r="D964" s="6">
        <v>15650</v>
      </c>
      <c r="E964" s="2" t="s">
        <v>3618</v>
      </c>
    </row>
    <row r="965" spans="1:5" s="3" customFormat="1" x14ac:dyDescent="0.25">
      <c r="A965" s="3" t="s">
        <v>21967</v>
      </c>
      <c r="C965" s="5">
        <f>SUM(C944:C964)</f>
        <v>525523</v>
      </c>
      <c r="D965" s="5">
        <f>SUM(D944:D964)</f>
        <v>545267</v>
      </c>
      <c r="E965" s="4"/>
    </row>
    <row r="966" spans="1:5" x14ac:dyDescent="0.25">
      <c r="A966" t="s">
        <v>3619</v>
      </c>
      <c r="B966" t="s">
        <v>3620</v>
      </c>
      <c r="C966" s="6">
        <v>4200</v>
      </c>
      <c r="D966" s="6">
        <v>10200</v>
      </c>
      <c r="E966" s="2" t="s">
        <v>3621</v>
      </c>
    </row>
    <row r="967" spans="1:5" x14ac:dyDescent="0.25">
      <c r="A967" t="s">
        <v>3622</v>
      </c>
      <c r="B967" t="s">
        <v>3623</v>
      </c>
      <c r="C967" s="6">
        <v>1000</v>
      </c>
      <c r="D967" s="6">
        <v>1000</v>
      </c>
    </row>
    <row r="968" spans="1:5" x14ac:dyDescent="0.25">
      <c r="A968" t="s">
        <v>3626</v>
      </c>
      <c r="B968" t="s">
        <v>3627</v>
      </c>
      <c r="C968" s="6">
        <v>75</v>
      </c>
      <c r="D968" s="6">
        <v>75</v>
      </c>
    </row>
    <row r="969" spans="1:5" x14ac:dyDescent="0.25">
      <c r="A969" t="s">
        <v>3636</v>
      </c>
      <c r="B969" t="s">
        <v>3637</v>
      </c>
      <c r="C969" s="6">
        <v>1500</v>
      </c>
      <c r="D969" s="6">
        <v>1500</v>
      </c>
    </row>
    <row r="970" spans="1:5" x14ac:dyDescent="0.25">
      <c r="A970" t="s">
        <v>3640</v>
      </c>
      <c r="B970" t="s">
        <v>3641</v>
      </c>
      <c r="C970" s="6">
        <v>500</v>
      </c>
      <c r="D970" s="6">
        <v>4000</v>
      </c>
      <c r="E970" s="2" t="s">
        <v>3642</v>
      </c>
    </row>
    <row r="971" spans="1:5" x14ac:dyDescent="0.25">
      <c r="A971" t="s">
        <v>3661</v>
      </c>
      <c r="B971" t="s">
        <v>3662</v>
      </c>
      <c r="C971" s="6">
        <v>12500</v>
      </c>
      <c r="D971" s="6">
        <v>12500</v>
      </c>
    </row>
    <row r="972" spans="1:5" ht="45" x14ac:dyDescent="0.25">
      <c r="A972" t="s">
        <v>3663</v>
      </c>
      <c r="B972" t="s">
        <v>3664</v>
      </c>
      <c r="C972" s="6">
        <v>485555</v>
      </c>
      <c r="D972" s="6">
        <v>270905</v>
      </c>
      <c r="E972" s="2" t="s">
        <v>3665</v>
      </c>
    </row>
    <row r="973" spans="1:5" ht="45" x14ac:dyDescent="0.25">
      <c r="A973" t="s">
        <v>3666</v>
      </c>
      <c r="B973" t="s">
        <v>3667</v>
      </c>
      <c r="C973" s="6">
        <v>142600</v>
      </c>
      <c r="D973" s="6">
        <v>233800</v>
      </c>
      <c r="E973" s="2" t="s">
        <v>3668</v>
      </c>
    </row>
    <row r="974" spans="1:5" ht="60" x14ac:dyDescent="0.25">
      <c r="A974" t="s">
        <v>3669</v>
      </c>
      <c r="B974" t="s">
        <v>3670</v>
      </c>
      <c r="C974" s="6">
        <v>1090735</v>
      </c>
      <c r="D974" s="6">
        <v>1191385</v>
      </c>
      <c r="E974" s="2" t="s">
        <v>3671</v>
      </c>
    </row>
    <row r="975" spans="1:5" ht="45" x14ac:dyDescent="0.25">
      <c r="A975" t="s">
        <v>3672</v>
      </c>
      <c r="B975" t="s">
        <v>3673</v>
      </c>
      <c r="C975" s="6">
        <v>178516</v>
      </c>
      <c r="D975" s="6">
        <v>140727</v>
      </c>
      <c r="E975" s="2" t="s">
        <v>3674</v>
      </c>
    </row>
    <row r="976" spans="1:5" x14ac:dyDescent="0.25">
      <c r="A976" t="s">
        <v>3675</v>
      </c>
      <c r="B976" t="s">
        <v>3676</v>
      </c>
      <c r="C976" s="6">
        <v>98990</v>
      </c>
      <c r="D976" s="6">
        <v>98990</v>
      </c>
    </row>
    <row r="977" spans="1:5" x14ac:dyDescent="0.25">
      <c r="A977" t="s">
        <v>3677</v>
      </c>
      <c r="B977" t="s">
        <v>3678</v>
      </c>
      <c r="C977" s="6">
        <v>5000</v>
      </c>
      <c r="D977" s="6">
        <v>5000</v>
      </c>
    </row>
    <row r="978" spans="1:5" x14ac:dyDescent="0.25">
      <c r="A978" t="s">
        <v>3679</v>
      </c>
      <c r="B978" t="s">
        <v>3680</v>
      </c>
      <c r="C978" s="6">
        <v>23698</v>
      </c>
      <c r="D978" s="6">
        <v>0</v>
      </c>
      <c r="E978" s="2" t="s">
        <v>3681</v>
      </c>
    </row>
    <row r="979" spans="1:5" x14ac:dyDescent="0.25">
      <c r="A979" t="s">
        <v>3682</v>
      </c>
      <c r="B979" t="s">
        <v>3683</v>
      </c>
      <c r="C979" s="6">
        <v>1000</v>
      </c>
      <c r="D979" s="6">
        <v>1000</v>
      </c>
    </row>
    <row r="980" spans="1:5" x14ac:dyDescent="0.25">
      <c r="A980" t="s">
        <v>3684</v>
      </c>
      <c r="B980" t="s">
        <v>3685</v>
      </c>
      <c r="C980" s="6">
        <v>10000</v>
      </c>
      <c r="D980" s="6">
        <v>10000</v>
      </c>
    </row>
    <row r="981" spans="1:5" x14ac:dyDescent="0.25">
      <c r="A981" t="s">
        <v>3690</v>
      </c>
      <c r="B981" t="s">
        <v>3691</v>
      </c>
      <c r="C981" s="6">
        <v>900181</v>
      </c>
      <c r="D981" s="6">
        <v>944496</v>
      </c>
    </row>
    <row r="982" spans="1:5" x14ac:dyDescent="0.25">
      <c r="A982" t="s">
        <v>3692</v>
      </c>
      <c r="B982" t="s">
        <v>3693</v>
      </c>
      <c r="C982" s="6">
        <v>165360</v>
      </c>
      <c r="D982" s="6">
        <v>133314</v>
      </c>
    </row>
    <row r="983" spans="1:5" x14ac:dyDescent="0.25">
      <c r="A983" t="s">
        <v>3696</v>
      </c>
      <c r="B983" t="s">
        <v>3697</v>
      </c>
      <c r="C983" s="6">
        <v>35750</v>
      </c>
      <c r="D983" s="6">
        <v>22000</v>
      </c>
    </row>
    <row r="984" spans="1:5" x14ac:dyDescent="0.25">
      <c r="A984" t="s">
        <v>3698</v>
      </c>
      <c r="B984" t="s">
        <v>3699</v>
      </c>
      <c r="C984" s="6">
        <v>43776</v>
      </c>
      <c r="D984" s="6">
        <v>47424</v>
      </c>
    </row>
    <row r="985" spans="1:5" x14ac:dyDescent="0.25">
      <c r="A985" t="s">
        <v>3700</v>
      </c>
      <c r="B985" t="s">
        <v>3701</v>
      </c>
      <c r="C985" s="6">
        <v>17762</v>
      </c>
      <c r="D985" s="6">
        <v>19256</v>
      </c>
    </row>
    <row r="986" spans="1:5" x14ac:dyDescent="0.25">
      <c r="A986" t="s">
        <v>3702</v>
      </c>
      <c r="B986" t="s">
        <v>3703</v>
      </c>
      <c r="C986" s="6">
        <v>37431</v>
      </c>
      <c r="D986" s="6">
        <v>42962</v>
      </c>
    </row>
    <row r="987" spans="1:5" x14ac:dyDescent="0.25">
      <c r="A987" t="s">
        <v>3704</v>
      </c>
      <c r="B987" t="s">
        <v>3705</v>
      </c>
      <c r="C987" s="6">
        <v>84751</v>
      </c>
      <c r="D987" s="6">
        <v>88534</v>
      </c>
    </row>
    <row r="988" spans="1:5" x14ac:dyDescent="0.25">
      <c r="A988" t="s">
        <v>3708</v>
      </c>
      <c r="B988" t="s">
        <v>3709</v>
      </c>
      <c r="C988" s="6">
        <v>73256</v>
      </c>
      <c r="D988" s="6">
        <v>147936</v>
      </c>
      <c r="E988" s="2" t="s">
        <v>3710</v>
      </c>
    </row>
    <row r="989" spans="1:5" s="3" customFormat="1" x14ac:dyDescent="0.25">
      <c r="A989" s="3" t="s">
        <v>21968</v>
      </c>
      <c r="C989" s="5">
        <f>SUM(C966:C988)</f>
        <v>3414136</v>
      </c>
      <c r="D989" s="5">
        <f>SUM(D966:D988)</f>
        <v>3427004</v>
      </c>
      <c r="E989" s="4"/>
    </row>
    <row r="990" spans="1:5" x14ac:dyDescent="0.25">
      <c r="A990" t="s">
        <v>3713</v>
      </c>
      <c r="B990" t="s">
        <v>3714</v>
      </c>
      <c r="C990" s="6">
        <v>500</v>
      </c>
      <c r="D990" s="6">
        <v>500</v>
      </c>
    </row>
    <row r="991" spans="1:5" x14ac:dyDescent="0.25">
      <c r="A991" t="s">
        <v>3715</v>
      </c>
      <c r="B991" t="s">
        <v>3716</v>
      </c>
      <c r="C991" s="6">
        <v>700</v>
      </c>
      <c r="D991" s="6">
        <v>400</v>
      </c>
    </row>
    <row r="992" spans="1:5" x14ac:dyDescent="0.25">
      <c r="A992" t="s">
        <v>3717</v>
      </c>
      <c r="B992" t="s">
        <v>3718</v>
      </c>
      <c r="C992" s="6">
        <v>0</v>
      </c>
      <c r="D992" s="6">
        <v>300</v>
      </c>
    </row>
    <row r="993" spans="1:5" x14ac:dyDescent="0.25">
      <c r="A993" t="s">
        <v>3719</v>
      </c>
      <c r="B993" t="s">
        <v>3720</v>
      </c>
      <c r="C993" s="6">
        <v>100</v>
      </c>
      <c r="D993" s="6">
        <v>100</v>
      </c>
    </row>
    <row r="994" spans="1:5" x14ac:dyDescent="0.25">
      <c r="A994" t="s">
        <v>3723</v>
      </c>
      <c r="B994" t="s">
        <v>3724</v>
      </c>
      <c r="C994" s="6">
        <v>4995</v>
      </c>
      <c r="D994" s="6">
        <v>4500</v>
      </c>
      <c r="E994" s="2" t="s">
        <v>3725</v>
      </c>
    </row>
    <row r="995" spans="1:5" x14ac:dyDescent="0.25">
      <c r="A995" t="s">
        <v>3728</v>
      </c>
      <c r="B995" t="s">
        <v>3729</v>
      </c>
      <c r="C995" s="6">
        <v>0</v>
      </c>
      <c r="D995" s="6">
        <v>2000</v>
      </c>
    </row>
    <row r="996" spans="1:5" x14ac:dyDescent="0.25">
      <c r="A996" t="s">
        <v>3730</v>
      </c>
      <c r="B996" t="s">
        <v>3731</v>
      </c>
      <c r="C996" s="6">
        <v>1000</v>
      </c>
      <c r="D996" s="6">
        <v>700</v>
      </c>
    </row>
    <row r="997" spans="1:5" x14ac:dyDescent="0.25">
      <c r="A997" t="s">
        <v>3732</v>
      </c>
      <c r="B997" t="s">
        <v>3733</v>
      </c>
      <c r="C997" s="6">
        <v>350</v>
      </c>
      <c r="D997" s="6">
        <v>350</v>
      </c>
      <c r="E997" s="2" t="s">
        <v>3734</v>
      </c>
    </row>
    <row r="998" spans="1:5" x14ac:dyDescent="0.25">
      <c r="A998" t="s">
        <v>3763</v>
      </c>
      <c r="B998" t="s">
        <v>3764</v>
      </c>
      <c r="C998" s="6">
        <v>1200</v>
      </c>
      <c r="D998" s="6">
        <v>956</v>
      </c>
      <c r="E998" s="2" t="s">
        <v>947</v>
      </c>
    </row>
    <row r="999" spans="1:5" ht="60" x14ac:dyDescent="0.25">
      <c r="A999" t="s">
        <v>3769</v>
      </c>
      <c r="B999" t="s">
        <v>3770</v>
      </c>
      <c r="C999" s="6">
        <v>2900</v>
      </c>
      <c r="D999" s="6">
        <v>700</v>
      </c>
      <c r="E999" s="2" t="s">
        <v>3771</v>
      </c>
    </row>
    <row r="1000" spans="1:5" x14ac:dyDescent="0.25">
      <c r="A1000" t="s">
        <v>3772</v>
      </c>
      <c r="B1000" t="s">
        <v>3773</v>
      </c>
      <c r="C1000" s="6">
        <v>350</v>
      </c>
      <c r="D1000" s="6">
        <v>250</v>
      </c>
    </row>
    <row r="1001" spans="1:5" x14ac:dyDescent="0.25">
      <c r="A1001" t="s">
        <v>3774</v>
      </c>
      <c r="B1001" t="s">
        <v>3775</v>
      </c>
      <c r="C1001" s="6">
        <v>500</v>
      </c>
      <c r="D1001" s="6">
        <v>600</v>
      </c>
    </row>
    <row r="1002" spans="1:5" x14ac:dyDescent="0.25">
      <c r="A1002" t="s">
        <v>3778</v>
      </c>
      <c r="B1002" t="s">
        <v>3779</v>
      </c>
      <c r="C1002" s="6">
        <v>201492</v>
      </c>
      <c r="D1002" s="6">
        <v>214716</v>
      </c>
    </row>
    <row r="1003" spans="1:5" x14ac:dyDescent="0.25">
      <c r="A1003" t="s">
        <v>3780</v>
      </c>
      <c r="B1003" t="s">
        <v>3781</v>
      </c>
      <c r="C1003" s="6">
        <v>48614</v>
      </c>
      <c r="D1003" s="6">
        <v>51045</v>
      </c>
    </row>
    <row r="1004" spans="1:5" x14ac:dyDescent="0.25">
      <c r="A1004" t="s">
        <v>3784</v>
      </c>
      <c r="B1004" t="s">
        <v>3785</v>
      </c>
      <c r="C1004" s="6">
        <v>3920</v>
      </c>
      <c r="D1004" s="6">
        <v>420</v>
      </c>
    </row>
    <row r="1005" spans="1:5" ht="30" x14ac:dyDescent="0.25">
      <c r="A1005" t="s">
        <v>3786</v>
      </c>
      <c r="B1005" t="s">
        <v>3787</v>
      </c>
      <c r="C1005" s="6">
        <v>0</v>
      </c>
      <c r="D1005" s="6">
        <v>26689</v>
      </c>
      <c r="E1005" s="2" t="s">
        <v>3788</v>
      </c>
    </row>
    <row r="1006" spans="1:5" x14ac:dyDescent="0.25">
      <c r="A1006" t="s">
        <v>3789</v>
      </c>
      <c r="B1006" t="s">
        <v>3790</v>
      </c>
      <c r="C1006" s="6">
        <v>3627</v>
      </c>
      <c r="D1006" s="6">
        <v>4241</v>
      </c>
    </row>
    <row r="1007" spans="1:5" x14ac:dyDescent="0.25">
      <c r="A1007" t="s">
        <v>3791</v>
      </c>
      <c r="B1007" t="s">
        <v>3792</v>
      </c>
      <c r="C1007" s="6">
        <v>9641</v>
      </c>
      <c r="D1007" s="6">
        <v>11440</v>
      </c>
    </row>
    <row r="1008" spans="1:5" x14ac:dyDescent="0.25">
      <c r="A1008" t="s">
        <v>3793</v>
      </c>
      <c r="B1008" t="s">
        <v>3794</v>
      </c>
      <c r="C1008" s="6">
        <v>19061</v>
      </c>
      <c r="D1008" s="6">
        <v>15989</v>
      </c>
    </row>
    <row r="1009" spans="1:5" s="3" customFormat="1" x14ac:dyDescent="0.25">
      <c r="A1009" s="3" t="s">
        <v>21969</v>
      </c>
      <c r="C1009" s="5">
        <f>SUM(C990:C1008)</f>
        <v>298950</v>
      </c>
      <c r="D1009" s="5">
        <f>SUM(D990:D1008)</f>
        <v>335896</v>
      </c>
      <c r="E1009" s="4"/>
    </row>
    <row r="1010" spans="1:5" x14ac:dyDescent="0.25">
      <c r="A1010" t="s">
        <v>3799</v>
      </c>
      <c r="B1010" t="s">
        <v>3800</v>
      </c>
      <c r="C1010" s="6">
        <v>250</v>
      </c>
      <c r="D1010" s="6">
        <v>250</v>
      </c>
    </row>
    <row r="1011" spans="1:5" x14ac:dyDescent="0.25">
      <c r="A1011" t="s">
        <v>3801</v>
      </c>
      <c r="B1011" t="s">
        <v>3802</v>
      </c>
      <c r="C1011" s="6">
        <v>100</v>
      </c>
      <c r="D1011" s="6">
        <v>100</v>
      </c>
    </row>
    <row r="1012" spans="1:5" x14ac:dyDescent="0.25">
      <c r="A1012" t="s">
        <v>3803</v>
      </c>
      <c r="B1012" t="s">
        <v>3804</v>
      </c>
      <c r="C1012" s="6">
        <v>250</v>
      </c>
      <c r="D1012" s="6">
        <v>250</v>
      </c>
    </row>
    <row r="1013" spans="1:5" x14ac:dyDescent="0.25">
      <c r="A1013" t="s">
        <v>3805</v>
      </c>
      <c r="B1013" t="s">
        <v>3806</v>
      </c>
      <c r="C1013" s="6">
        <v>50</v>
      </c>
      <c r="D1013" s="6">
        <v>50</v>
      </c>
    </row>
    <row r="1014" spans="1:5" ht="315" x14ac:dyDescent="0.25">
      <c r="A1014" t="s">
        <v>3809</v>
      </c>
      <c r="B1014" t="s">
        <v>3810</v>
      </c>
      <c r="C1014" s="6">
        <v>98215</v>
      </c>
      <c r="D1014" s="6">
        <v>103126</v>
      </c>
      <c r="E1014" s="2" t="s">
        <v>3811</v>
      </c>
    </row>
    <row r="1015" spans="1:5" ht="180" x14ac:dyDescent="0.25">
      <c r="A1015" t="s">
        <v>3814</v>
      </c>
      <c r="B1015" t="s">
        <v>3815</v>
      </c>
      <c r="C1015" s="6">
        <v>6950</v>
      </c>
      <c r="D1015" s="6">
        <v>6950</v>
      </c>
      <c r="E1015" s="2" t="s">
        <v>3816</v>
      </c>
    </row>
    <row r="1016" spans="1:5" ht="30" x14ac:dyDescent="0.25">
      <c r="A1016" t="s">
        <v>3817</v>
      </c>
      <c r="B1016" t="s">
        <v>3818</v>
      </c>
      <c r="C1016" s="6">
        <v>100</v>
      </c>
      <c r="D1016" s="6">
        <v>200</v>
      </c>
      <c r="E1016" s="2" t="s">
        <v>3819</v>
      </c>
    </row>
    <row r="1017" spans="1:5" ht="60" x14ac:dyDescent="0.25">
      <c r="A1017" t="s">
        <v>3820</v>
      </c>
      <c r="B1017" t="s">
        <v>3821</v>
      </c>
      <c r="C1017" s="6">
        <v>2400</v>
      </c>
      <c r="D1017" s="6">
        <v>2400</v>
      </c>
      <c r="E1017" s="2" t="s">
        <v>3822</v>
      </c>
    </row>
    <row r="1018" spans="1:5" x14ac:dyDescent="0.25">
      <c r="A1018" t="s">
        <v>3823</v>
      </c>
      <c r="B1018" t="s">
        <v>3824</v>
      </c>
      <c r="C1018" s="6">
        <v>0</v>
      </c>
      <c r="D1018" s="6">
        <v>0</v>
      </c>
    </row>
    <row r="1019" spans="1:5" x14ac:dyDescent="0.25">
      <c r="A1019" t="s">
        <v>3825</v>
      </c>
      <c r="B1019" t="s">
        <v>3826</v>
      </c>
      <c r="C1019" s="6">
        <v>2000</v>
      </c>
      <c r="D1019" s="6">
        <v>2000</v>
      </c>
    </row>
    <row r="1020" spans="1:5" ht="30" x14ac:dyDescent="0.25">
      <c r="A1020" t="s">
        <v>3847</v>
      </c>
      <c r="B1020" t="s">
        <v>3848</v>
      </c>
      <c r="C1020" s="6">
        <v>3624</v>
      </c>
      <c r="D1020" s="6">
        <v>3624</v>
      </c>
      <c r="E1020" s="2" t="s">
        <v>3849</v>
      </c>
    </row>
    <row r="1021" spans="1:5" x14ac:dyDescent="0.25">
      <c r="A1021" t="s">
        <v>3850</v>
      </c>
      <c r="B1021" t="s">
        <v>3851</v>
      </c>
      <c r="C1021" s="6">
        <v>700</v>
      </c>
      <c r="D1021" s="6">
        <v>598</v>
      </c>
      <c r="E1021" s="2" t="s">
        <v>947</v>
      </c>
    </row>
    <row r="1022" spans="1:5" x14ac:dyDescent="0.25">
      <c r="A1022" t="s">
        <v>3860</v>
      </c>
      <c r="B1022" t="s">
        <v>3861</v>
      </c>
      <c r="C1022" s="6">
        <v>1500</v>
      </c>
      <c r="D1022" s="6">
        <v>1500</v>
      </c>
    </row>
    <row r="1023" spans="1:5" x14ac:dyDescent="0.25">
      <c r="A1023" t="s">
        <v>3864</v>
      </c>
      <c r="B1023" t="s">
        <v>3865</v>
      </c>
      <c r="C1023" s="6">
        <v>66953</v>
      </c>
      <c r="D1023" s="6">
        <v>70301</v>
      </c>
    </row>
    <row r="1024" spans="1:5" x14ac:dyDescent="0.25">
      <c r="A1024" t="s">
        <v>3870</v>
      </c>
      <c r="B1024" t="s">
        <v>3871</v>
      </c>
      <c r="C1024" s="6">
        <v>1000</v>
      </c>
      <c r="D1024" s="6">
        <v>0</v>
      </c>
    </row>
    <row r="1025" spans="1:5" x14ac:dyDescent="0.25">
      <c r="A1025" t="s">
        <v>3874</v>
      </c>
      <c r="B1025" t="s">
        <v>3875</v>
      </c>
      <c r="C1025" s="6">
        <v>971</v>
      </c>
      <c r="D1025" s="6">
        <v>1019</v>
      </c>
    </row>
    <row r="1026" spans="1:5" x14ac:dyDescent="0.25">
      <c r="A1026" t="s">
        <v>3876</v>
      </c>
      <c r="B1026" t="s">
        <v>3877</v>
      </c>
      <c r="C1026" s="6">
        <v>2511</v>
      </c>
      <c r="D1026" s="6">
        <v>2812</v>
      </c>
    </row>
    <row r="1027" spans="1:5" x14ac:dyDescent="0.25">
      <c r="A1027" t="s">
        <v>3878</v>
      </c>
      <c r="B1027" t="s">
        <v>3879</v>
      </c>
      <c r="C1027" s="6">
        <v>7264</v>
      </c>
      <c r="D1027" s="6">
        <v>7293</v>
      </c>
    </row>
    <row r="1028" spans="1:5" s="3" customFormat="1" x14ac:dyDescent="0.25">
      <c r="A1028" s="3" t="s">
        <v>21970</v>
      </c>
      <c r="C1028" s="5">
        <f>SUM(C1010:C1027)</f>
        <v>194838</v>
      </c>
      <c r="D1028" s="5">
        <f>SUM(D1010:D1027)</f>
        <v>202473</v>
      </c>
      <c r="E1028" s="4"/>
    </row>
    <row r="1029" spans="1:5" ht="45" x14ac:dyDescent="0.25">
      <c r="A1029" t="s">
        <v>3884</v>
      </c>
      <c r="B1029" t="s">
        <v>3885</v>
      </c>
      <c r="C1029" s="6">
        <v>6000</v>
      </c>
      <c r="D1029" s="6">
        <v>8000</v>
      </c>
      <c r="E1029" s="2" t="s">
        <v>3886</v>
      </c>
    </row>
    <row r="1030" spans="1:5" x14ac:dyDescent="0.25">
      <c r="A1030" t="s">
        <v>3887</v>
      </c>
      <c r="B1030" t="s">
        <v>3888</v>
      </c>
      <c r="C1030" s="6">
        <v>4000</v>
      </c>
      <c r="D1030" s="6">
        <v>4000</v>
      </c>
    </row>
    <row r="1031" spans="1:5" ht="105" x14ac:dyDescent="0.25">
      <c r="A1031" t="s">
        <v>3889</v>
      </c>
      <c r="B1031" t="s">
        <v>3890</v>
      </c>
      <c r="C1031" s="6">
        <v>19050</v>
      </c>
      <c r="D1031" s="6">
        <v>25000</v>
      </c>
      <c r="E1031" s="2" t="s">
        <v>3891</v>
      </c>
    </row>
    <row r="1032" spans="1:5" x14ac:dyDescent="0.25">
      <c r="A1032" t="s">
        <v>3892</v>
      </c>
      <c r="B1032" t="s">
        <v>3893</v>
      </c>
      <c r="C1032" s="6">
        <v>11080</v>
      </c>
      <c r="D1032" s="6">
        <v>13000</v>
      </c>
    </row>
    <row r="1033" spans="1:5" ht="30" x14ac:dyDescent="0.25">
      <c r="A1033" t="s">
        <v>3894</v>
      </c>
      <c r="B1033" t="s">
        <v>3895</v>
      </c>
      <c r="C1033" s="6">
        <v>0</v>
      </c>
      <c r="D1033" s="6">
        <v>3000</v>
      </c>
      <c r="E1033" s="2" t="s">
        <v>3896</v>
      </c>
    </row>
    <row r="1034" spans="1:5" x14ac:dyDescent="0.25">
      <c r="A1034" t="s">
        <v>3897</v>
      </c>
      <c r="B1034" t="s">
        <v>3898</v>
      </c>
      <c r="C1034" s="6">
        <v>10000</v>
      </c>
      <c r="D1034" s="6">
        <v>10000</v>
      </c>
    </row>
    <row r="1035" spans="1:5" ht="30" x14ac:dyDescent="0.25">
      <c r="A1035" t="s">
        <v>3909</v>
      </c>
      <c r="B1035" t="s">
        <v>3910</v>
      </c>
      <c r="C1035" s="6">
        <v>50000</v>
      </c>
      <c r="D1035" s="6">
        <v>50000</v>
      </c>
      <c r="E1035" s="2" t="s">
        <v>3911</v>
      </c>
    </row>
    <row r="1036" spans="1:5" ht="30" x14ac:dyDescent="0.25">
      <c r="A1036" t="s">
        <v>3932</v>
      </c>
      <c r="B1036" t="s">
        <v>3933</v>
      </c>
      <c r="C1036" s="6">
        <v>63558</v>
      </c>
      <c r="D1036" s="6">
        <v>25000</v>
      </c>
      <c r="E1036" s="2" t="s">
        <v>3934</v>
      </c>
    </row>
    <row r="1037" spans="1:5" x14ac:dyDescent="0.25">
      <c r="A1037" t="s">
        <v>3935</v>
      </c>
      <c r="B1037" t="s">
        <v>3936</v>
      </c>
      <c r="C1037" s="6">
        <v>1250</v>
      </c>
      <c r="D1037" s="6">
        <v>1250</v>
      </c>
      <c r="E1037" s="2" t="s">
        <v>3937</v>
      </c>
    </row>
    <row r="1038" spans="1:5" ht="30" x14ac:dyDescent="0.25">
      <c r="A1038" t="s">
        <v>3938</v>
      </c>
      <c r="B1038" t="s">
        <v>3939</v>
      </c>
      <c r="C1038" s="6">
        <v>2933</v>
      </c>
      <c r="D1038" s="6">
        <v>721</v>
      </c>
      <c r="E1038" s="2" t="s">
        <v>3940</v>
      </c>
    </row>
    <row r="1039" spans="1:5" x14ac:dyDescent="0.25">
      <c r="A1039" t="s">
        <v>3949</v>
      </c>
      <c r="B1039" t="s">
        <v>3950</v>
      </c>
      <c r="C1039" s="6">
        <v>200</v>
      </c>
      <c r="D1039" s="6">
        <v>200</v>
      </c>
      <c r="E1039" s="2" t="s">
        <v>3951</v>
      </c>
    </row>
    <row r="1040" spans="1:5" x14ac:dyDescent="0.25">
      <c r="A1040" t="s">
        <v>3954</v>
      </c>
      <c r="B1040" t="s">
        <v>3955</v>
      </c>
      <c r="C1040" s="6">
        <v>74807</v>
      </c>
      <c r="D1040" s="6">
        <v>78548</v>
      </c>
    </row>
    <row r="1041" spans="1:5" x14ac:dyDescent="0.25">
      <c r="A1041" t="s">
        <v>3956</v>
      </c>
      <c r="B1041" t="s">
        <v>3957</v>
      </c>
      <c r="C1041" s="6">
        <v>47998</v>
      </c>
      <c r="D1041" s="6">
        <v>50397</v>
      </c>
    </row>
    <row r="1042" spans="1:5" x14ac:dyDescent="0.25">
      <c r="A1042" t="s">
        <v>3960</v>
      </c>
      <c r="B1042" t="s">
        <v>3961</v>
      </c>
      <c r="C1042" s="6">
        <v>2000</v>
      </c>
      <c r="D1042" s="6">
        <v>0</v>
      </c>
    </row>
    <row r="1043" spans="1:5" x14ac:dyDescent="0.25">
      <c r="A1043" t="s">
        <v>3964</v>
      </c>
      <c r="B1043" t="s">
        <v>3965</v>
      </c>
      <c r="C1043" s="6">
        <v>1781</v>
      </c>
      <c r="D1043" s="6">
        <v>1870</v>
      </c>
    </row>
    <row r="1044" spans="1:5" x14ac:dyDescent="0.25">
      <c r="A1044" t="s">
        <v>3966</v>
      </c>
      <c r="B1044" t="s">
        <v>3967</v>
      </c>
      <c r="C1044" s="6">
        <v>4605</v>
      </c>
      <c r="D1044" s="6">
        <v>5158</v>
      </c>
    </row>
    <row r="1045" spans="1:5" x14ac:dyDescent="0.25">
      <c r="A1045" t="s">
        <v>3968</v>
      </c>
      <c r="B1045" t="s">
        <v>3969</v>
      </c>
      <c r="C1045" s="6">
        <v>12486</v>
      </c>
      <c r="D1045" s="6">
        <v>12541</v>
      </c>
    </row>
    <row r="1046" spans="1:5" s="3" customFormat="1" x14ac:dyDescent="0.25">
      <c r="A1046" s="3" t="s">
        <v>21971</v>
      </c>
      <c r="C1046" s="5">
        <f>SUM(C1029:C1045)</f>
        <v>311748</v>
      </c>
      <c r="D1046" s="5">
        <f>SUM(D1029:D1045)</f>
        <v>288685</v>
      </c>
      <c r="E1046" s="4"/>
    </row>
    <row r="1047" spans="1:5" ht="45" x14ac:dyDescent="0.25">
      <c r="A1047" t="s">
        <v>3972</v>
      </c>
      <c r="B1047" t="s">
        <v>3973</v>
      </c>
      <c r="C1047" s="6">
        <v>19700</v>
      </c>
      <c r="D1047" s="6">
        <v>18250</v>
      </c>
      <c r="E1047" s="2" t="s">
        <v>3974</v>
      </c>
    </row>
    <row r="1048" spans="1:5" x14ac:dyDescent="0.25">
      <c r="A1048" t="s">
        <v>3975</v>
      </c>
      <c r="B1048" t="s">
        <v>3976</v>
      </c>
      <c r="C1048" s="6">
        <v>1000</v>
      </c>
      <c r="D1048" s="6">
        <v>1000</v>
      </c>
    </row>
    <row r="1049" spans="1:5" ht="30" x14ac:dyDescent="0.25">
      <c r="A1049" t="s">
        <v>3977</v>
      </c>
      <c r="B1049" t="s">
        <v>3978</v>
      </c>
      <c r="C1049" s="6">
        <v>2960</v>
      </c>
      <c r="D1049" s="6">
        <v>3000</v>
      </c>
      <c r="E1049" s="2" t="s">
        <v>3979</v>
      </c>
    </row>
    <row r="1050" spans="1:5" ht="45" x14ac:dyDescent="0.25">
      <c r="A1050" t="s">
        <v>3980</v>
      </c>
      <c r="B1050" t="s">
        <v>3981</v>
      </c>
      <c r="C1050" s="6">
        <v>250</v>
      </c>
      <c r="D1050" s="6">
        <v>100</v>
      </c>
      <c r="E1050" s="2" t="s">
        <v>3982</v>
      </c>
    </row>
    <row r="1051" spans="1:5" x14ac:dyDescent="0.25">
      <c r="A1051" t="s">
        <v>3983</v>
      </c>
      <c r="B1051" t="s">
        <v>3984</v>
      </c>
      <c r="C1051" s="6">
        <v>3000</v>
      </c>
      <c r="D1051" s="6">
        <v>9000</v>
      </c>
      <c r="E1051" s="2" t="s">
        <v>3985</v>
      </c>
    </row>
    <row r="1052" spans="1:5" x14ac:dyDescent="0.25">
      <c r="A1052" t="s">
        <v>3988</v>
      </c>
      <c r="B1052" t="s">
        <v>3989</v>
      </c>
      <c r="C1052" s="6">
        <v>200</v>
      </c>
      <c r="D1052" s="6">
        <v>200</v>
      </c>
      <c r="E1052" s="2" t="s">
        <v>3990</v>
      </c>
    </row>
    <row r="1053" spans="1:5" x14ac:dyDescent="0.25">
      <c r="A1053" t="s">
        <v>3991</v>
      </c>
      <c r="B1053" t="s">
        <v>3992</v>
      </c>
      <c r="C1053" s="6">
        <v>2725</v>
      </c>
      <c r="D1053" s="6">
        <v>2725</v>
      </c>
      <c r="E1053" s="2" t="s">
        <v>3993</v>
      </c>
    </row>
    <row r="1054" spans="1:5" ht="45" x14ac:dyDescent="0.25">
      <c r="A1054" t="s">
        <v>3994</v>
      </c>
      <c r="B1054" t="s">
        <v>3995</v>
      </c>
      <c r="C1054" s="6">
        <v>400</v>
      </c>
      <c r="D1054" s="6">
        <v>600</v>
      </c>
      <c r="E1054" s="2" t="s">
        <v>3996</v>
      </c>
    </row>
    <row r="1055" spans="1:5" ht="30" x14ac:dyDescent="0.25">
      <c r="A1055" t="s">
        <v>3997</v>
      </c>
      <c r="B1055" t="s">
        <v>3998</v>
      </c>
      <c r="C1055" s="6">
        <v>0</v>
      </c>
      <c r="D1055" s="6">
        <v>390</v>
      </c>
      <c r="E1055" s="2" t="s">
        <v>3999</v>
      </c>
    </row>
    <row r="1056" spans="1:5" x14ac:dyDescent="0.25">
      <c r="A1056" t="s">
        <v>4000</v>
      </c>
      <c r="B1056" t="s">
        <v>4001</v>
      </c>
      <c r="C1056" s="6">
        <v>1000</v>
      </c>
      <c r="D1056" s="6">
        <v>0</v>
      </c>
    </row>
    <row r="1057" spans="1:5" ht="30" x14ac:dyDescent="0.25">
      <c r="A1057" t="s">
        <v>4006</v>
      </c>
      <c r="B1057" t="s">
        <v>4007</v>
      </c>
      <c r="C1057" s="6">
        <v>0</v>
      </c>
      <c r="D1057" s="6">
        <v>28831</v>
      </c>
      <c r="E1057" s="2" t="s">
        <v>4008</v>
      </c>
    </row>
    <row r="1058" spans="1:5" x14ac:dyDescent="0.25">
      <c r="A1058" t="s">
        <v>4009</v>
      </c>
      <c r="B1058" t="s">
        <v>4010</v>
      </c>
      <c r="C1058" s="6">
        <v>1000</v>
      </c>
      <c r="D1058" s="6">
        <v>1000</v>
      </c>
      <c r="E1058" s="2" t="s">
        <v>4011</v>
      </c>
    </row>
    <row r="1059" spans="1:5" x14ac:dyDescent="0.25">
      <c r="A1059" t="s">
        <v>4012</v>
      </c>
      <c r="B1059" t="s">
        <v>4013</v>
      </c>
      <c r="C1059" s="6">
        <v>0</v>
      </c>
      <c r="D1059" s="6">
        <v>0</v>
      </c>
    </row>
    <row r="1060" spans="1:5" x14ac:dyDescent="0.25">
      <c r="A1060" t="s">
        <v>4014</v>
      </c>
      <c r="B1060" t="s">
        <v>4015</v>
      </c>
      <c r="C1060" s="6">
        <v>50</v>
      </c>
      <c r="D1060" s="6">
        <v>50</v>
      </c>
      <c r="E1060" s="2" t="s">
        <v>4016</v>
      </c>
    </row>
    <row r="1061" spans="1:5" ht="30" x14ac:dyDescent="0.25">
      <c r="A1061" t="s">
        <v>4021</v>
      </c>
      <c r="B1061" t="s">
        <v>4022</v>
      </c>
      <c r="C1061" s="6">
        <v>1000</v>
      </c>
      <c r="D1061" s="6">
        <v>0</v>
      </c>
      <c r="E1061" s="2" t="s">
        <v>4023</v>
      </c>
    </row>
    <row r="1062" spans="1:5" x14ac:dyDescent="0.25">
      <c r="A1062" t="s">
        <v>4028</v>
      </c>
      <c r="B1062" t="s">
        <v>4029</v>
      </c>
      <c r="C1062" s="6">
        <v>1245</v>
      </c>
      <c r="D1062" s="6">
        <v>1245</v>
      </c>
      <c r="E1062" s="2" t="s">
        <v>4030</v>
      </c>
    </row>
    <row r="1063" spans="1:5" ht="30" x14ac:dyDescent="0.25">
      <c r="A1063" t="s">
        <v>4033</v>
      </c>
      <c r="B1063" t="s">
        <v>4034</v>
      </c>
      <c r="C1063" s="6">
        <v>33395</v>
      </c>
      <c r="D1063" s="6">
        <v>38069</v>
      </c>
      <c r="E1063" s="2" t="s">
        <v>4035</v>
      </c>
    </row>
    <row r="1064" spans="1:5" x14ac:dyDescent="0.25">
      <c r="A1064" t="s">
        <v>4036</v>
      </c>
      <c r="B1064" t="s">
        <v>4037</v>
      </c>
      <c r="C1064" s="6">
        <v>4875</v>
      </c>
      <c r="D1064" s="6">
        <v>1147</v>
      </c>
      <c r="E1064" s="2" t="s">
        <v>947</v>
      </c>
    </row>
    <row r="1065" spans="1:5" x14ac:dyDescent="0.25">
      <c r="A1065" t="s">
        <v>4046</v>
      </c>
      <c r="B1065" t="s">
        <v>4047</v>
      </c>
      <c r="C1065" s="6">
        <v>1700</v>
      </c>
      <c r="D1065" s="6">
        <v>2000</v>
      </c>
      <c r="E1065" s="2" t="s">
        <v>4048</v>
      </c>
    </row>
    <row r="1066" spans="1:5" ht="30" x14ac:dyDescent="0.25">
      <c r="A1066" t="s">
        <v>4049</v>
      </c>
      <c r="B1066" t="s">
        <v>4050</v>
      </c>
      <c r="C1066" s="6">
        <v>0</v>
      </c>
      <c r="D1066" s="6">
        <v>1000</v>
      </c>
      <c r="E1066" s="2" t="s">
        <v>4051</v>
      </c>
    </row>
    <row r="1067" spans="1:5" x14ac:dyDescent="0.25">
      <c r="A1067" t="s">
        <v>4056</v>
      </c>
      <c r="B1067" t="s">
        <v>4057</v>
      </c>
      <c r="C1067" s="6">
        <v>82926</v>
      </c>
      <c r="D1067" s="6">
        <v>84764</v>
      </c>
    </row>
    <row r="1068" spans="1:5" x14ac:dyDescent="0.25">
      <c r="A1068" t="s">
        <v>4058</v>
      </c>
      <c r="B1068" t="s">
        <v>4059</v>
      </c>
      <c r="C1068" s="6">
        <v>292841</v>
      </c>
      <c r="D1068" s="6">
        <v>336561</v>
      </c>
    </row>
    <row r="1069" spans="1:5" ht="30" x14ac:dyDescent="0.25">
      <c r="A1069" t="s">
        <v>4062</v>
      </c>
      <c r="B1069" t="s">
        <v>4063</v>
      </c>
      <c r="C1069" s="6">
        <v>12020</v>
      </c>
      <c r="D1069" s="6">
        <v>4520</v>
      </c>
      <c r="E1069" s="2" t="s">
        <v>4064</v>
      </c>
    </row>
    <row r="1070" spans="1:5" ht="45" x14ac:dyDescent="0.25">
      <c r="A1070" t="s">
        <v>4065</v>
      </c>
      <c r="B1070" t="s">
        <v>4066</v>
      </c>
      <c r="C1070" s="6">
        <v>107500</v>
      </c>
      <c r="D1070" s="6">
        <v>133000</v>
      </c>
      <c r="E1070" s="2" t="s">
        <v>4067</v>
      </c>
    </row>
    <row r="1071" spans="1:5" x14ac:dyDescent="0.25">
      <c r="A1071" t="s">
        <v>4068</v>
      </c>
      <c r="B1071" t="s">
        <v>4069</v>
      </c>
      <c r="C1071" s="6">
        <v>13772</v>
      </c>
      <c r="D1071" s="6">
        <v>16629</v>
      </c>
    </row>
    <row r="1072" spans="1:5" x14ac:dyDescent="0.25">
      <c r="A1072" t="s">
        <v>4070</v>
      </c>
      <c r="B1072" t="s">
        <v>4071</v>
      </c>
      <c r="C1072" s="6">
        <v>27702</v>
      </c>
      <c r="D1072" s="6">
        <v>33706</v>
      </c>
    </row>
    <row r="1073" spans="1:5" x14ac:dyDescent="0.25">
      <c r="A1073" t="s">
        <v>4072</v>
      </c>
      <c r="B1073" t="s">
        <v>4073</v>
      </c>
      <c r="C1073" s="6">
        <v>36643</v>
      </c>
      <c r="D1073" s="6">
        <v>26257</v>
      </c>
    </row>
    <row r="1074" spans="1:5" ht="45" x14ac:dyDescent="0.25">
      <c r="A1074" t="s">
        <v>4076</v>
      </c>
      <c r="B1074" t="s">
        <v>4077</v>
      </c>
      <c r="C1074" s="6">
        <v>0</v>
      </c>
      <c r="D1074" s="6">
        <v>30000</v>
      </c>
      <c r="E1074" s="2" t="s">
        <v>4078</v>
      </c>
    </row>
    <row r="1075" spans="1:5" s="3" customFormat="1" x14ac:dyDescent="0.25">
      <c r="A1075" s="3" t="s">
        <v>21972</v>
      </c>
      <c r="C1075" s="5">
        <f>SUM(C1047:C1074)</f>
        <v>647904</v>
      </c>
      <c r="D1075" s="5">
        <f>SUM(D1047:D1074)</f>
        <v>774044</v>
      </c>
      <c r="E1075" s="4"/>
    </row>
    <row r="1076" spans="1:5" x14ac:dyDescent="0.25">
      <c r="A1076" t="s">
        <v>4080</v>
      </c>
      <c r="B1076" t="s">
        <v>4081</v>
      </c>
      <c r="C1076" s="6">
        <v>200</v>
      </c>
      <c r="D1076" s="6">
        <v>200</v>
      </c>
    </row>
    <row r="1077" spans="1:5" x14ac:dyDescent="0.25">
      <c r="A1077" t="s">
        <v>4082</v>
      </c>
      <c r="B1077" t="s">
        <v>4083</v>
      </c>
      <c r="C1077" s="6">
        <v>500</v>
      </c>
      <c r="D1077" s="6">
        <v>500</v>
      </c>
    </row>
    <row r="1078" spans="1:5" x14ac:dyDescent="0.25">
      <c r="A1078" t="s">
        <v>4084</v>
      </c>
      <c r="B1078" t="s">
        <v>4085</v>
      </c>
      <c r="C1078" s="6">
        <v>4000</v>
      </c>
      <c r="D1078" s="6">
        <v>2000</v>
      </c>
      <c r="E1078" s="2" t="s">
        <v>4086</v>
      </c>
    </row>
    <row r="1079" spans="1:5" x14ac:dyDescent="0.25">
      <c r="A1079" t="s">
        <v>4087</v>
      </c>
      <c r="B1079" t="s">
        <v>4088</v>
      </c>
      <c r="C1079" s="6">
        <v>200</v>
      </c>
      <c r="D1079" s="6">
        <v>200</v>
      </c>
      <c r="E1079" s="2" t="s">
        <v>4089</v>
      </c>
    </row>
    <row r="1080" spans="1:5" x14ac:dyDescent="0.25">
      <c r="A1080" t="s">
        <v>4094</v>
      </c>
      <c r="B1080" t="s">
        <v>4095</v>
      </c>
      <c r="C1080" s="6">
        <v>350</v>
      </c>
      <c r="D1080" s="6">
        <v>350</v>
      </c>
      <c r="E1080" s="2" t="s">
        <v>4096</v>
      </c>
    </row>
    <row r="1081" spans="1:5" x14ac:dyDescent="0.25">
      <c r="A1081" t="s">
        <v>4101</v>
      </c>
      <c r="B1081" t="s">
        <v>4102</v>
      </c>
      <c r="C1081" s="6">
        <v>400</v>
      </c>
      <c r="D1081" s="6">
        <v>400</v>
      </c>
    </row>
    <row r="1082" spans="1:5" x14ac:dyDescent="0.25">
      <c r="A1082" t="s">
        <v>4103</v>
      </c>
      <c r="B1082" t="s">
        <v>4104</v>
      </c>
      <c r="C1082" s="6">
        <v>150</v>
      </c>
      <c r="D1082" s="6">
        <v>150</v>
      </c>
    </row>
    <row r="1083" spans="1:5" x14ac:dyDescent="0.25">
      <c r="A1083" t="s">
        <v>4135</v>
      </c>
      <c r="B1083" t="s">
        <v>4136</v>
      </c>
      <c r="C1083" s="6">
        <v>705</v>
      </c>
      <c r="D1083" s="6">
        <v>772</v>
      </c>
      <c r="E1083" s="2" t="s">
        <v>947</v>
      </c>
    </row>
    <row r="1084" spans="1:5" x14ac:dyDescent="0.25">
      <c r="A1084" t="s">
        <v>4141</v>
      </c>
      <c r="B1084" t="s">
        <v>4142</v>
      </c>
      <c r="C1084" s="6">
        <v>500</v>
      </c>
      <c r="D1084" s="6">
        <v>1</v>
      </c>
      <c r="E1084" s="2" t="s">
        <v>4143</v>
      </c>
    </row>
    <row r="1085" spans="1:5" x14ac:dyDescent="0.25">
      <c r="A1085" t="s">
        <v>4146</v>
      </c>
      <c r="B1085" t="s">
        <v>4147</v>
      </c>
      <c r="C1085" s="6">
        <v>1000</v>
      </c>
      <c r="D1085" s="6">
        <v>1500</v>
      </c>
      <c r="E1085" s="2" t="s">
        <v>4148</v>
      </c>
    </row>
    <row r="1086" spans="1:5" ht="30" x14ac:dyDescent="0.25">
      <c r="A1086" t="s">
        <v>4149</v>
      </c>
      <c r="B1086" t="s">
        <v>4150</v>
      </c>
      <c r="C1086" s="6">
        <v>0</v>
      </c>
      <c r="D1086" s="6">
        <v>0</v>
      </c>
      <c r="E1086" s="2" t="s">
        <v>4151</v>
      </c>
    </row>
    <row r="1087" spans="1:5" x14ac:dyDescent="0.25">
      <c r="A1087" t="s">
        <v>4154</v>
      </c>
      <c r="B1087" t="s">
        <v>4155</v>
      </c>
      <c r="C1087" s="6">
        <v>191364</v>
      </c>
      <c r="D1087" s="6">
        <v>200932</v>
      </c>
    </row>
    <row r="1088" spans="1:5" ht="45" x14ac:dyDescent="0.25">
      <c r="A1088" t="s">
        <v>4156</v>
      </c>
      <c r="B1088" t="s">
        <v>4157</v>
      </c>
      <c r="C1088" s="6">
        <v>31000</v>
      </c>
      <c r="D1088" s="6">
        <v>49014</v>
      </c>
      <c r="E1088" s="2" t="s">
        <v>4158</v>
      </c>
    </row>
    <row r="1089" spans="1:5" ht="30" x14ac:dyDescent="0.25">
      <c r="A1089" t="s">
        <v>4159</v>
      </c>
      <c r="B1089" t="s">
        <v>4160</v>
      </c>
      <c r="C1089" s="6">
        <v>80000</v>
      </c>
      <c r="D1089" s="6">
        <v>60000</v>
      </c>
      <c r="E1089" s="2" t="s">
        <v>4161</v>
      </c>
    </row>
    <row r="1090" spans="1:5" x14ac:dyDescent="0.25">
      <c r="A1090" t="s">
        <v>4166</v>
      </c>
      <c r="B1090" t="s">
        <v>4167</v>
      </c>
      <c r="C1090" s="6">
        <v>6000</v>
      </c>
      <c r="D1090" s="6">
        <v>0</v>
      </c>
    </row>
    <row r="1091" spans="1:5" x14ac:dyDescent="0.25">
      <c r="A1091" t="s">
        <v>4170</v>
      </c>
      <c r="B1091" t="s">
        <v>4171</v>
      </c>
      <c r="C1091" s="6">
        <v>11266</v>
      </c>
      <c r="D1091" s="6">
        <v>11253</v>
      </c>
    </row>
    <row r="1092" spans="1:5" x14ac:dyDescent="0.25">
      <c r="A1092" t="s">
        <v>4172</v>
      </c>
      <c r="B1092" t="s">
        <v>4173</v>
      </c>
      <c r="C1092" s="6">
        <v>8141</v>
      </c>
      <c r="D1092" s="6">
        <v>8548</v>
      </c>
    </row>
    <row r="1093" spans="1:5" x14ac:dyDescent="0.25">
      <c r="A1093" t="s">
        <v>4174</v>
      </c>
      <c r="B1093" t="s">
        <v>4175</v>
      </c>
      <c r="C1093" s="6">
        <v>13318</v>
      </c>
      <c r="D1093" s="6">
        <v>14703</v>
      </c>
    </row>
    <row r="1094" spans="1:5" s="3" customFormat="1" x14ac:dyDescent="0.25">
      <c r="A1094" s="3" t="s">
        <v>21973</v>
      </c>
      <c r="C1094" s="5">
        <f>SUM(C1076:C1093)</f>
        <v>349094</v>
      </c>
      <c r="D1094" s="5">
        <f>SUM(D1076:D1093)</f>
        <v>350523</v>
      </c>
      <c r="E1094" s="4"/>
    </row>
    <row r="1095" spans="1:5" x14ac:dyDescent="0.25">
      <c r="A1095" t="s">
        <v>4178</v>
      </c>
      <c r="B1095" t="s">
        <v>4179</v>
      </c>
      <c r="C1095" s="6">
        <v>150</v>
      </c>
      <c r="D1095" s="6">
        <v>200</v>
      </c>
      <c r="E1095" s="2" t="s">
        <v>4180</v>
      </c>
    </row>
    <row r="1096" spans="1:5" ht="30" x14ac:dyDescent="0.25">
      <c r="A1096" t="s">
        <v>4181</v>
      </c>
      <c r="B1096" t="s">
        <v>4182</v>
      </c>
      <c r="C1096" s="6">
        <v>7500</v>
      </c>
      <c r="D1096" s="6">
        <v>8000</v>
      </c>
      <c r="E1096" s="2" t="s">
        <v>4183</v>
      </c>
    </row>
    <row r="1097" spans="1:5" x14ac:dyDescent="0.25">
      <c r="A1097" t="s">
        <v>4184</v>
      </c>
      <c r="B1097" t="s">
        <v>4185</v>
      </c>
      <c r="C1097" s="6">
        <v>1000</v>
      </c>
      <c r="D1097" s="6">
        <v>750</v>
      </c>
      <c r="E1097" s="2" t="s">
        <v>4186</v>
      </c>
    </row>
    <row r="1098" spans="1:5" x14ac:dyDescent="0.25">
      <c r="A1098" t="s">
        <v>4191</v>
      </c>
      <c r="B1098" t="s">
        <v>4192</v>
      </c>
      <c r="C1098" s="6">
        <v>0</v>
      </c>
      <c r="D1098" s="6">
        <v>2000</v>
      </c>
      <c r="E1098" s="2" t="s">
        <v>4193</v>
      </c>
    </row>
    <row r="1099" spans="1:5" x14ac:dyDescent="0.25">
      <c r="A1099" t="s">
        <v>4194</v>
      </c>
      <c r="B1099" t="s">
        <v>4195</v>
      </c>
      <c r="C1099" s="6">
        <v>500</v>
      </c>
      <c r="D1099" s="6">
        <v>350</v>
      </c>
      <c r="E1099" s="2" t="s">
        <v>4196</v>
      </c>
    </row>
    <row r="1100" spans="1:5" x14ac:dyDescent="0.25">
      <c r="A1100" t="s">
        <v>4197</v>
      </c>
      <c r="B1100" t="s">
        <v>4198</v>
      </c>
      <c r="C1100" s="6">
        <v>200</v>
      </c>
      <c r="D1100" s="6">
        <v>500</v>
      </c>
      <c r="E1100" s="2" t="s">
        <v>4199</v>
      </c>
    </row>
    <row r="1101" spans="1:5" x14ac:dyDescent="0.25">
      <c r="A1101" t="s">
        <v>4200</v>
      </c>
      <c r="B1101" t="s">
        <v>4201</v>
      </c>
      <c r="C1101" s="6">
        <v>100</v>
      </c>
      <c r="D1101" s="6">
        <v>100</v>
      </c>
    </row>
    <row r="1102" spans="1:5" x14ac:dyDescent="0.25">
      <c r="A1102" t="s">
        <v>4202</v>
      </c>
      <c r="B1102" t="s">
        <v>4203</v>
      </c>
      <c r="C1102" s="6">
        <v>250</v>
      </c>
      <c r="D1102" s="6">
        <v>250</v>
      </c>
    </row>
    <row r="1103" spans="1:5" x14ac:dyDescent="0.25">
      <c r="A1103" t="s">
        <v>4206</v>
      </c>
      <c r="B1103" t="s">
        <v>4207</v>
      </c>
      <c r="C1103" s="6">
        <v>0</v>
      </c>
      <c r="D1103" s="6">
        <v>750</v>
      </c>
    </row>
    <row r="1104" spans="1:5" x14ac:dyDescent="0.25">
      <c r="A1104" t="s">
        <v>4224</v>
      </c>
      <c r="B1104" t="s">
        <v>4225</v>
      </c>
      <c r="C1104" s="6">
        <v>500</v>
      </c>
      <c r="D1104" s="6">
        <v>0</v>
      </c>
    </row>
    <row r="1105" spans="1:5" x14ac:dyDescent="0.25">
      <c r="A1105" t="s">
        <v>4226</v>
      </c>
      <c r="B1105" t="s">
        <v>4227</v>
      </c>
      <c r="C1105" s="6">
        <v>0</v>
      </c>
      <c r="D1105" s="6">
        <v>0</v>
      </c>
      <c r="E1105" s="2" t="s">
        <v>4228</v>
      </c>
    </row>
    <row r="1106" spans="1:5" x14ac:dyDescent="0.25">
      <c r="A1106" t="s">
        <v>4235</v>
      </c>
      <c r="B1106" t="s">
        <v>4236</v>
      </c>
      <c r="C1106" s="6">
        <v>0</v>
      </c>
      <c r="D1106" s="6">
        <v>800</v>
      </c>
      <c r="E1106" s="2" t="s">
        <v>4237</v>
      </c>
    </row>
    <row r="1107" spans="1:5" x14ac:dyDescent="0.25">
      <c r="A1107" t="s">
        <v>4238</v>
      </c>
      <c r="B1107" t="s">
        <v>4239</v>
      </c>
      <c r="C1107" s="6">
        <v>0</v>
      </c>
      <c r="D1107" s="6">
        <v>598</v>
      </c>
      <c r="E1107" s="2" t="s">
        <v>947</v>
      </c>
    </row>
    <row r="1108" spans="1:5" x14ac:dyDescent="0.25">
      <c r="A1108" t="s">
        <v>4246</v>
      </c>
      <c r="B1108" t="s">
        <v>4247</v>
      </c>
      <c r="C1108" s="6">
        <v>0</v>
      </c>
      <c r="D1108" s="6">
        <v>200</v>
      </c>
    </row>
    <row r="1109" spans="1:5" x14ac:dyDescent="0.25">
      <c r="A1109" t="s">
        <v>4248</v>
      </c>
      <c r="B1109" t="s">
        <v>4249</v>
      </c>
      <c r="C1109" s="6">
        <v>0</v>
      </c>
      <c r="D1109" s="6">
        <v>200</v>
      </c>
    </row>
    <row r="1110" spans="1:5" x14ac:dyDescent="0.25">
      <c r="A1110" t="s">
        <v>4252</v>
      </c>
      <c r="B1110" t="s">
        <v>4253</v>
      </c>
      <c r="C1110" s="6">
        <v>0</v>
      </c>
      <c r="D1110" s="6">
        <v>500</v>
      </c>
    </row>
    <row r="1111" spans="1:5" x14ac:dyDescent="0.25">
      <c r="A1111" t="s">
        <v>4254</v>
      </c>
      <c r="B1111" t="s">
        <v>4255</v>
      </c>
      <c r="C1111" s="6">
        <v>44845</v>
      </c>
      <c r="D1111" s="6">
        <v>47087</v>
      </c>
    </row>
    <row r="1112" spans="1:5" x14ac:dyDescent="0.25">
      <c r="A1112" t="s">
        <v>4256</v>
      </c>
      <c r="B1112" t="s">
        <v>4257</v>
      </c>
      <c r="C1112" s="6">
        <v>0</v>
      </c>
      <c r="D1112" s="6">
        <v>2500</v>
      </c>
      <c r="E1112" s="2" t="s">
        <v>4258</v>
      </c>
    </row>
    <row r="1113" spans="1:5" x14ac:dyDescent="0.25">
      <c r="A1113" t="s">
        <v>4259</v>
      </c>
      <c r="B1113" t="s">
        <v>4260</v>
      </c>
      <c r="C1113" s="6">
        <v>32000</v>
      </c>
      <c r="D1113" s="6">
        <v>16000</v>
      </c>
    </row>
    <row r="1114" spans="1:5" x14ac:dyDescent="0.25">
      <c r="A1114" t="s">
        <v>4265</v>
      </c>
      <c r="B1114" t="s">
        <v>4266</v>
      </c>
      <c r="C1114" s="6">
        <v>2500</v>
      </c>
      <c r="D1114" s="6">
        <v>0</v>
      </c>
    </row>
    <row r="1115" spans="1:5" x14ac:dyDescent="0.25">
      <c r="A1115" t="s">
        <v>4269</v>
      </c>
      <c r="B1115" t="s">
        <v>4270</v>
      </c>
      <c r="C1115" s="6">
        <v>3098</v>
      </c>
      <c r="D1115" s="6">
        <v>2098</v>
      </c>
    </row>
    <row r="1116" spans="1:5" x14ac:dyDescent="0.25">
      <c r="A1116" t="s">
        <v>4271</v>
      </c>
      <c r="B1116" t="s">
        <v>4272</v>
      </c>
      <c r="C1116" s="6">
        <v>2327</v>
      </c>
      <c r="D1116" s="6">
        <v>2444</v>
      </c>
    </row>
    <row r="1117" spans="1:5" x14ac:dyDescent="0.25">
      <c r="A1117" t="s">
        <v>4273</v>
      </c>
      <c r="B1117" t="s">
        <v>4274</v>
      </c>
      <c r="C1117" s="6">
        <v>7043</v>
      </c>
      <c r="D1117" s="6">
        <v>5133</v>
      </c>
    </row>
    <row r="1118" spans="1:5" s="3" customFormat="1" x14ac:dyDescent="0.25">
      <c r="A1118" s="3" t="s">
        <v>21974</v>
      </c>
      <c r="C1118" s="5">
        <f>SUM(C1095:C1117)</f>
        <v>102013</v>
      </c>
      <c r="D1118" s="5">
        <f>SUM(D1095:D1117)</f>
        <v>90460</v>
      </c>
      <c r="E1118" s="4"/>
    </row>
    <row r="1119" spans="1:5" x14ac:dyDescent="0.25">
      <c r="A1119" t="s">
        <v>4277</v>
      </c>
      <c r="B1119" t="s">
        <v>4278</v>
      </c>
      <c r="C1119" s="6">
        <v>450</v>
      </c>
      <c r="D1119" s="6">
        <v>250</v>
      </c>
    </row>
    <row r="1120" spans="1:5" x14ac:dyDescent="0.25">
      <c r="A1120" t="s">
        <v>4279</v>
      </c>
      <c r="B1120" t="s">
        <v>4280</v>
      </c>
      <c r="C1120" s="6">
        <v>100</v>
      </c>
      <c r="D1120" s="6">
        <v>100</v>
      </c>
    </row>
    <row r="1121" spans="1:5" x14ac:dyDescent="0.25">
      <c r="A1121" t="s">
        <v>4281</v>
      </c>
      <c r="B1121" t="s">
        <v>4282</v>
      </c>
      <c r="C1121" s="6">
        <v>500</v>
      </c>
      <c r="D1121" s="6">
        <v>400</v>
      </c>
    </row>
    <row r="1122" spans="1:5" x14ac:dyDescent="0.25">
      <c r="A1122" t="s">
        <v>4283</v>
      </c>
      <c r="B1122" t="s">
        <v>4284</v>
      </c>
      <c r="C1122" s="6">
        <v>100</v>
      </c>
      <c r="D1122" s="6">
        <v>100</v>
      </c>
    </row>
    <row r="1123" spans="1:5" x14ac:dyDescent="0.25">
      <c r="A1123" t="s">
        <v>4285</v>
      </c>
      <c r="B1123" t="s">
        <v>4286</v>
      </c>
      <c r="C1123" s="6">
        <v>50</v>
      </c>
      <c r="D1123" s="6">
        <v>50</v>
      </c>
    </row>
    <row r="1124" spans="1:5" x14ac:dyDescent="0.25">
      <c r="A1124" t="s">
        <v>4287</v>
      </c>
      <c r="B1124" t="s">
        <v>4288</v>
      </c>
      <c r="C1124" s="6">
        <v>0</v>
      </c>
      <c r="D1124" s="6">
        <v>200</v>
      </c>
    </row>
    <row r="1125" spans="1:5" x14ac:dyDescent="0.25">
      <c r="A1125" t="s">
        <v>4289</v>
      </c>
      <c r="B1125" t="s">
        <v>4290</v>
      </c>
      <c r="C1125" s="6">
        <v>200</v>
      </c>
      <c r="D1125" s="6">
        <v>150</v>
      </c>
    </row>
    <row r="1126" spans="1:5" x14ac:dyDescent="0.25">
      <c r="A1126" t="s">
        <v>4291</v>
      </c>
      <c r="B1126" t="s">
        <v>4292</v>
      </c>
      <c r="C1126" s="6">
        <v>100</v>
      </c>
      <c r="D1126" s="6">
        <v>100</v>
      </c>
    </row>
    <row r="1127" spans="1:5" x14ac:dyDescent="0.25">
      <c r="A1127" t="s">
        <v>4295</v>
      </c>
      <c r="B1127" t="s">
        <v>4296</v>
      </c>
      <c r="C1127" s="6">
        <v>100</v>
      </c>
      <c r="D1127" s="6">
        <v>100</v>
      </c>
    </row>
    <row r="1128" spans="1:5" x14ac:dyDescent="0.25">
      <c r="A1128" t="s">
        <v>4297</v>
      </c>
      <c r="B1128" t="s">
        <v>4298</v>
      </c>
      <c r="C1128" s="6">
        <v>250</v>
      </c>
      <c r="D1128" s="6">
        <v>200</v>
      </c>
    </row>
    <row r="1129" spans="1:5" x14ac:dyDescent="0.25">
      <c r="A1129" t="s">
        <v>4299</v>
      </c>
      <c r="B1129" t="s">
        <v>4300</v>
      </c>
      <c r="C1129" s="6">
        <v>750</v>
      </c>
      <c r="D1129" s="6">
        <v>600</v>
      </c>
    </row>
    <row r="1130" spans="1:5" x14ac:dyDescent="0.25">
      <c r="A1130" t="s">
        <v>4301</v>
      </c>
      <c r="B1130" t="s">
        <v>4302</v>
      </c>
      <c r="C1130" s="6">
        <v>1000</v>
      </c>
      <c r="D1130" s="6">
        <v>1000</v>
      </c>
    </row>
    <row r="1131" spans="1:5" x14ac:dyDescent="0.25">
      <c r="A1131" t="s">
        <v>4329</v>
      </c>
      <c r="B1131" t="s">
        <v>4330</v>
      </c>
      <c r="C1131" s="6">
        <v>297</v>
      </c>
      <c r="D1131" s="6">
        <v>311</v>
      </c>
      <c r="E1131" s="2" t="s">
        <v>947</v>
      </c>
    </row>
    <row r="1132" spans="1:5" x14ac:dyDescent="0.25">
      <c r="A1132" t="s">
        <v>4337</v>
      </c>
      <c r="B1132" t="s">
        <v>4338</v>
      </c>
      <c r="C1132" s="6">
        <v>200</v>
      </c>
      <c r="D1132" s="6">
        <v>200</v>
      </c>
    </row>
    <row r="1133" spans="1:5" x14ac:dyDescent="0.25">
      <c r="A1133" t="s">
        <v>4339</v>
      </c>
      <c r="B1133" t="s">
        <v>4340</v>
      </c>
      <c r="C1133" s="6">
        <v>300</v>
      </c>
      <c r="D1133" s="6">
        <v>300</v>
      </c>
    </row>
    <row r="1134" spans="1:5" x14ac:dyDescent="0.25">
      <c r="A1134" t="s">
        <v>4341</v>
      </c>
      <c r="B1134" t="s">
        <v>4342</v>
      </c>
      <c r="C1134" s="6">
        <v>400</v>
      </c>
      <c r="D1134" s="6">
        <v>350</v>
      </c>
    </row>
    <row r="1135" spans="1:5" x14ac:dyDescent="0.25">
      <c r="A1135" t="s">
        <v>4343</v>
      </c>
      <c r="B1135" t="s">
        <v>4344</v>
      </c>
      <c r="C1135" s="6">
        <v>250</v>
      </c>
      <c r="D1135" s="6">
        <v>250</v>
      </c>
    </row>
    <row r="1136" spans="1:5" x14ac:dyDescent="0.25">
      <c r="A1136" t="s">
        <v>4345</v>
      </c>
      <c r="B1136" t="s">
        <v>4346</v>
      </c>
      <c r="C1136" s="6">
        <v>48738</v>
      </c>
      <c r="D1136" s="6">
        <v>51175</v>
      </c>
    </row>
    <row r="1137" spans="1:5" x14ac:dyDescent="0.25">
      <c r="A1137" t="s">
        <v>4347</v>
      </c>
      <c r="B1137" t="s">
        <v>4348</v>
      </c>
      <c r="C1137" s="6">
        <v>3000</v>
      </c>
      <c r="D1137" s="6">
        <v>7000</v>
      </c>
      <c r="E1137" s="2" t="s">
        <v>4349</v>
      </c>
    </row>
    <row r="1138" spans="1:5" x14ac:dyDescent="0.25">
      <c r="A1138" t="s">
        <v>4354</v>
      </c>
      <c r="B1138" t="s">
        <v>4355</v>
      </c>
      <c r="C1138" s="6">
        <v>1000</v>
      </c>
      <c r="D1138" s="6">
        <v>1000</v>
      </c>
    </row>
    <row r="1139" spans="1:5" x14ac:dyDescent="0.25">
      <c r="A1139" t="s">
        <v>4358</v>
      </c>
      <c r="B1139" t="s">
        <v>4359</v>
      </c>
      <c r="C1139" s="6">
        <v>936</v>
      </c>
      <c r="D1139" s="6">
        <v>1278</v>
      </c>
    </row>
    <row r="1140" spans="1:5" x14ac:dyDescent="0.25">
      <c r="A1140" t="s">
        <v>4360</v>
      </c>
      <c r="B1140" t="s">
        <v>4361</v>
      </c>
      <c r="C1140" s="6">
        <v>1828</v>
      </c>
      <c r="D1140" s="6">
        <v>2047</v>
      </c>
    </row>
    <row r="1141" spans="1:5" x14ac:dyDescent="0.25">
      <c r="A1141" t="s">
        <v>4362</v>
      </c>
      <c r="B1141" t="s">
        <v>4363</v>
      </c>
      <c r="C1141" s="6">
        <v>5789</v>
      </c>
      <c r="D1141" s="6">
        <v>7102</v>
      </c>
    </row>
    <row r="1142" spans="1:5" s="3" customFormat="1" x14ac:dyDescent="0.25">
      <c r="A1142" s="3" t="s">
        <v>21975</v>
      </c>
      <c r="C1142" s="5">
        <f>SUM(C1119:C1141)</f>
        <v>66338</v>
      </c>
      <c r="D1142" s="5">
        <f>SUM(D1119:D1141)</f>
        <v>74263</v>
      </c>
      <c r="E1142" s="4"/>
    </row>
    <row r="1143" spans="1:5" ht="30" x14ac:dyDescent="0.25">
      <c r="A1143" t="s">
        <v>4366</v>
      </c>
      <c r="B1143" t="s">
        <v>4367</v>
      </c>
      <c r="C1143" s="6">
        <v>9646</v>
      </c>
      <c r="D1143" s="6">
        <v>1500</v>
      </c>
      <c r="E1143" s="2" t="s">
        <v>4368</v>
      </c>
    </row>
    <row r="1144" spans="1:5" x14ac:dyDescent="0.25">
      <c r="A1144" t="s">
        <v>4369</v>
      </c>
      <c r="B1144" t="s">
        <v>4370</v>
      </c>
      <c r="C1144" s="6">
        <v>1500</v>
      </c>
      <c r="D1144" s="6">
        <v>1500</v>
      </c>
    </row>
    <row r="1145" spans="1:5" x14ac:dyDescent="0.25">
      <c r="A1145" t="s">
        <v>4371</v>
      </c>
      <c r="B1145" t="s">
        <v>4372</v>
      </c>
      <c r="C1145" s="6">
        <v>2000</v>
      </c>
      <c r="D1145" s="6">
        <v>1750</v>
      </c>
    </row>
    <row r="1146" spans="1:5" x14ac:dyDescent="0.25">
      <c r="A1146" t="s">
        <v>4373</v>
      </c>
      <c r="B1146" t="s">
        <v>4374</v>
      </c>
      <c r="C1146" s="6">
        <v>100</v>
      </c>
      <c r="D1146" s="6">
        <v>100</v>
      </c>
    </row>
    <row r="1147" spans="1:5" x14ac:dyDescent="0.25">
      <c r="A1147" t="s">
        <v>4375</v>
      </c>
      <c r="B1147" t="s">
        <v>4376</v>
      </c>
      <c r="C1147" s="6">
        <v>50</v>
      </c>
      <c r="D1147" s="6">
        <v>50</v>
      </c>
    </row>
    <row r="1148" spans="1:5" x14ac:dyDescent="0.25">
      <c r="A1148" t="s">
        <v>4377</v>
      </c>
      <c r="B1148" t="s">
        <v>4378</v>
      </c>
      <c r="C1148" s="6">
        <v>86113</v>
      </c>
      <c r="D1148" s="6">
        <v>8000</v>
      </c>
      <c r="E1148" s="2" t="s">
        <v>4379</v>
      </c>
    </row>
    <row r="1149" spans="1:5" x14ac:dyDescent="0.25">
      <c r="A1149" t="s">
        <v>4380</v>
      </c>
      <c r="B1149" t="s">
        <v>4381</v>
      </c>
      <c r="C1149" s="6">
        <v>2000</v>
      </c>
      <c r="D1149" s="6">
        <v>1500</v>
      </c>
    </row>
    <row r="1150" spans="1:5" x14ac:dyDescent="0.25">
      <c r="A1150" t="s">
        <v>4382</v>
      </c>
      <c r="B1150" t="s">
        <v>4383</v>
      </c>
      <c r="C1150" s="6">
        <v>1500</v>
      </c>
      <c r="D1150" s="6">
        <v>1250</v>
      </c>
    </row>
    <row r="1151" spans="1:5" x14ac:dyDescent="0.25">
      <c r="A1151" t="s">
        <v>4384</v>
      </c>
      <c r="B1151" t="s">
        <v>4385</v>
      </c>
      <c r="C1151" s="6">
        <v>0</v>
      </c>
      <c r="D1151" s="6">
        <v>200</v>
      </c>
    </row>
    <row r="1152" spans="1:5" x14ac:dyDescent="0.25">
      <c r="A1152" t="s">
        <v>4386</v>
      </c>
      <c r="B1152" t="s">
        <v>4387</v>
      </c>
      <c r="C1152" s="6">
        <v>1000</v>
      </c>
      <c r="D1152" s="6">
        <v>750</v>
      </c>
    </row>
    <row r="1153" spans="1:5" x14ac:dyDescent="0.25">
      <c r="A1153" t="s">
        <v>4388</v>
      </c>
      <c r="B1153" t="s">
        <v>4389</v>
      </c>
      <c r="C1153" s="6">
        <v>1000</v>
      </c>
      <c r="D1153" s="6">
        <v>1250</v>
      </c>
    </row>
    <row r="1154" spans="1:5" x14ac:dyDescent="0.25">
      <c r="A1154" t="s">
        <v>4390</v>
      </c>
      <c r="B1154" t="s">
        <v>4391</v>
      </c>
      <c r="C1154" s="6">
        <v>4500</v>
      </c>
      <c r="D1154" s="6">
        <v>3000</v>
      </c>
    </row>
    <row r="1155" spans="1:5" x14ac:dyDescent="0.25">
      <c r="A1155" t="s">
        <v>4394</v>
      </c>
      <c r="B1155" t="s">
        <v>4395</v>
      </c>
      <c r="C1155" s="6">
        <v>14000</v>
      </c>
      <c r="D1155" s="6">
        <v>14000</v>
      </c>
    </row>
    <row r="1156" spans="1:5" x14ac:dyDescent="0.25">
      <c r="A1156" t="s">
        <v>4396</v>
      </c>
      <c r="B1156" t="s">
        <v>4397</v>
      </c>
      <c r="C1156" s="6">
        <v>500</v>
      </c>
      <c r="D1156" s="6">
        <v>500</v>
      </c>
    </row>
    <row r="1157" spans="1:5" x14ac:dyDescent="0.25">
      <c r="A1157" t="s">
        <v>4398</v>
      </c>
      <c r="B1157" t="s">
        <v>4399</v>
      </c>
      <c r="C1157" s="6">
        <v>1000</v>
      </c>
      <c r="D1157" s="6">
        <v>1000</v>
      </c>
    </row>
    <row r="1158" spans="1:5" x14ac:dyDescent="0.25">
      <c r="A1158" t="s">
        <v>4408</v>
      </c>
      <c r="B1158" t="s">
        <v>4409</v>
      </c>
      <c r="C1158" s="6">
        <v>1000</v>
      </c>
      <c r="D1158" s="6">
        <v>3000</v>
      </c>
    </row>
    <row r="1159" spans="1:5" x14ac:dyDescent="0.25">
      <c r="A1159" t="s">
        <v>4410</v>
      </c>
      <c r="B1159" t="s">
        <v>4411</v>
      </c>
      <c r="C1159" s="6">
        <v>0</v>
      </c>
      <c r="D1159" s="6">
        <v>2000</v>
      </c>
    </row>
    <row r="1160" spans="1:5" x14ac:dyDescent="0.25">
      <c r="A1160" t="s">
        <v>4418</v>
      </c>
      <c r="B1160" t="s">
        <v>4419</v>
      </c>
      <c r="C1160" s="6">
        <v>1500</v>
      </c>
      <c r="D1160" s="6">
        <v>1500</v>
      </c>
    </row>
    <row r="1161" spans="1:5" x14ac:dyDescent="0.25">
      <c r="A1161" t="s">
        <v>4420</v>
      </c>
      <c r="B1161" t="s">
        <v>4421</v>
      </c>
      <c r="C1161" s="6">
        <v>1195</v>
      </c>
      <c r="D1161" s="6">
        <v>1792</v>
      </c>
      <c r="E1161" s="2" t="s">
        <v>947</v>
      </c>
    </row>
    <row r="1162" spans="1:5" x14ac:dyDescent="0.25">
      <c r="A1162" t="s">
        <v>4422</v>
      </c>
      <c r="B1162" t="s">
        <v>4423</v>
      </c>
      <c r="C1162" s="6">
        <v>0</v>
      </c>
      <c r="D1162" s="6">
        <v>300</v>
      </c>
    </row>
    <row r="1163" spans="1:5" x14ac:dyDescent="0.25">
      <c r="A1163" t="s">
        <v>4426</v>
      </c>
      <c r="B1163" t="s">
        <v>4427</v>
      </c>
      <c r="C1163" s="6">
        <v>0</v>
      </c>
      <c r="D1163" s="6">
        <v>0</v>
      </c>
      <c r="E1163" s="2" t="s">
        <v>4428</v>
      </c>
    </row>
    <row r="1164" spans="1:5" x14ac:dyDescent="0.25">
      <c r="A1164" t="s">
        <v>4429</v>
      </c>
      <c r="B1164" t="s">
        <v>4430</v>
      </c>
      <c r="C1164" s="6">
        <v>350</v>
      </c>
      <c r="D1164" s="6">
        <v>250</v>
      </c>
    </row>
    <row r="1165" spans="1:5" x14ac:dyDescent="0.25">
      <c r="A1165" t="s">
        <v>4431</v>
      </c>
      <c r="B1165" t="s">
        <v>4432</v>
      </c>
      <c r="C1165" s="6">
        <v>600</v>
      </c>
      <c r="D1165" s="6">
        <v>400</v>
      </c>
    </row>
    <row r="1166" spans="1:5" x14ac:dyDescent="0.25">
      <c r="A1166" t="s">
        <v>4433</v>
      </c>
      <c r="B1166" t="s">
        <v>4434</v>
      </c>
      <c r="C1166" s="6">
        <v>2000</v>
      </c>
      <c r="D1166" s="6">
        <v>2000</v>
      </c>
    </row>
    <row r="1167" spans="1:5" x14ac:dyDescent="0.25">
      <c r="A1167" t="s">
        <v>4435</v>
      </c>
      <c r="B1167" t="s">
        <v>4436</v>
      </c>
      <c r="C1167" s="6">
        <v>1600</v>
      </c>
      <c r="D1167" s="6">
        <v>1500</v>
      </c>
    </row>
    <row r="1168" spans="1:5" x14ac:dyDescent="0.25">
      <c r="A1168" t="s">
        <v>4437</v>
      </c>
      <c r="B1168" t="s">
        <v>4438</v>
      </c>
      <c r="C1168" s="6">
        <v>5000</v>
      </c>
      <c r="D1168" s="6">
        <v>2500</v>
      </c>
    </row>
    <row r="1169" spans="1:5" x14ac:dyDescent="0.25">
      <c r="A1169" t="s">
        <v>4439</v>
      </c>
      <c r="B1169" t="s">
        <v>4440</v>
      </c>
      <c r="C1169" s="6">
        <v>124207</v>
      </c>
      <c r="D1169" s="6">
        <v>190505</v>
      </c>
    </row>
    <row r="1170" spans="1:5" x14ac:dyDescent="0.25">
      <c r="A1170" t="s">
        <v>4441</v>
      </c>
      <c r="B1170" t="s">
        <v>4442</v>
      </c>
      <c r="C1170" s="6">
        <v>9000</v>
      </c>
      <c r="D1170" s="6">
        <v>9000</v>
      </c>
    </row>
    <row r="1171" spans="1:5" x14ac:dyDescent="0.25">
      <c r="A1171" t="s">
        <v>4443</v>
      </c>
      <c r="B1171" t="s">
        <v>4444</v>
      </c>
      <c r="C1171" s="6">
        <v>80000</v>
      </c>
      <c r="D1171" s="6">
        <v>80000</v>
      </c>
      <c r="E1171" s="2" t="s">
        <v>4445</v>
      </c>
    </row>
    <row r="1172" spans="1:5" x14ac:dyDescent="0.25">
      <c r="A1172" t="s">
        <v>4448</v>
      </c>
      <c r="B1172" t="s">
        <v>4449</v>
      </c>
      <c r="C1172" s="6">
        <v>7500</v>
      </c>
      <c r="D1172" s="6">
        <v>0</v>
      </c>
    </row>
    <row r="1173" spans="1:5" x14ac:dyDescent="0.25">
      <c r="A1173" t="s">
        <v>4450</v>
      </c>
      <c r="B1173" t="s">
        <v>4451</v>
      </c>
      <c r="C1173" s="6">
        <v>10000</v>
      </c>
      <c r="D1173" s="6">
        <v>10000</v>
      </c>
    </row>
    <row r="1174" spans="1:5" x14ac:dyDescent="0.25">
      <c r="A1174" t="s">
        <v>4452</v>
      </c>
      <c r="B1174" t="s">
        <v>4453</v>
      </c>
      <c r="C1174" s="6">
        <v>9375</v>
      </c>
      <c r="D1174" s="6">
        <v>10466</v>
      </c>
    </row>
    <row r="1175" spans="1:5" x14ac:dyDescent="0.25">
      <c r="A1175" t="s">
        <v>4454</v>
      </c>
      <c r="B1175" t="s">
        <v>4455</v>
      </c>
      <c r="C1175" s="6">
        <v>4819</v>
      </c>
      <c r="D1175" s="6">
        <v>7392</v>
      </c>
    </row>
    <row r="1176" spans="1:5" ht="14.25" customHeight="1" x14ac:dyDescent="0.25">
      <c r="A1176" t="s">
        <v>4456</v>
      </c>
      <c r="B1176" t="s">
        <v>4457</v>
      </c>
      <c r="C1176" s="6">
        <v>14431</v>
      </c>
      <c r="D1176" s="6">
        <v>19747</v>
      </c>
    </row>
    <row r="1177" spans="1:5" x14ac:dyDescent="0.25">
      <c r="A1177" t="s">
        <v>4458</v>
      </c>
      <c r="B1177" t="s">
        <v>4459</v>
      </c>
      <c r="C1177" s="6">
        <v>91574</v>
      </c>
      <c r="D1177" s="6">
        <v>0</v>
      </c>
      <c r="E1177" s="2" t="s">
        <v>4460</v>
      </c>
    </row>
    <row r="1178" spans="1:5" s="3" customFormat="1" x14ac:dyDescent="0.25">
      <c r="A1178" s="3" t="s">
        <v>21976</v>
      </c>
      <c r="C1178" s="5">
        <f>SUM(C1143:C1177)</f>
        <v>489060</v>
      </c>
      <c r="D1178" s="5">
        <f>SUM(D1143:D1177)</f>
        <v>378702</v>
      </c>
      <c r="E1178" s="4"/>
    </row>
    <row r="1179" spans="1:5" x14ac:dyDescent="0.25">
      <c r="A1179" t="s">
        <v>4461</v>
      </c>
      <c r="B1179" t="s">
        <v>4462</v>
      </c>
      <c r="C1179" s="6">
        <v>0</v>
      </c>
      <c r="D1179" s="6">
        <v>250</v>
      </c>
    </row>
    <row r="1180" spans="1:5" x14ac:dyDescent="0.25">
      <c r="A1180" t="s">
        <v>4463</v>
      </c>
      <c r="B1180" t="s">
        <v>4464</v>
      </c>
      <c r="C1180" s="6">
        <v>0</v>
      </c>
      <c r="D1180" s="6">
        <v>500</v>
      </c>
    </row>
    <row r="1181" spans="1:5" x14ac:dyDescent="0.25">
      <c r="A1181" t="s">
        <v>4465</v>
      </c>
      <c r="B1181" t="s">
        <v>4466</v>
      </c>
      <c r="C1181" s="6">
        <v>0</v>
      </c>
      <c r="D1181" s="6">
        <v>100</v>
      </c>
    </row>
    <row r="1182" spans="1:5" x14ac:dyDescent="0.25">
      <c r="A1182" t="s">
        <v>4471</v>
      </c>
      <c r="B1182" t="s">
        <v>4472</v>
      </c>
      <c r="C1182" s="6">
        <v>0</v>
      </c>
      <c r="D1182" s="6">
        <v>1000</v>
      </c>
    </row>
    <row r="1183" spans="1:5" s="2" customFormat="1" x14ac:dyDescent="0.25">
      <c r="A1183" t="s">
        <v>4501</v>
      </c>
      <c r="B1183" t="s">
        <v>4502</v>
      </c>
      <c r="C1183" s="6">
        <v>0</v>
      </c>
      <c r="D1183" s="6">
        <v>1000</v>
      </c>
    </row>
    <row r="1184" spans="1:5" s="2" customFormat="1" x14ac:dyDescent="0.25">
      <c r="A1184" t="s">
        <v>4503</v>
      </c>
      <c r="B1184" t="s">
        <v>4504</v>
      </c>
      <c r="C1184" s="6">
        <v>0</v>
      </c>
      <c r="D1184" s="6">
        <v>500</v>
      </c>
    </row>
    <row r="1185" spans="1:5" s="2" customFormat="1" x14ac:dyDescent="0.25">
      <c r="A1185" t="s">
        <v>4531</v>
      </c>
      <c r="B1185" t="s">
        <v>4532</v>
      </c>
      <c r="C1185" s="6">
        <v>0</v>
      </c>
      <c r="D1185" s="6">
        <v>10000</v>
      </c>
    </row>
    <row r="1186" spans="1:5" s="2" customFormat="1" x14ac:dyDescent="0.25">
      <c r="A1186" t="s">
        <v>4543</v>
      </c>
      <c r="B1186" t="s">
        <v>4544</v>
      </c>
      <c r="C1186" s="6">
        <v>0</v>
      </c>
      <c r="D1186" s="6">
        <v>765</v>
      </c>
    </row>
    <row r="1187" spans="1:5" s="2" customFormat="1" x14ac:dyDescent="0.25">
      <c r="A1187" t="s">
        <v>4545</v>
      </c>
      <c r="B1187" t="s">
        <v>4546</v>
      </c>
      <c r="C1187" s="6">
        <v>0</v>
      </c>
      <c r="D1187" s="6">
        <v>0</v>
      </c>
    </row>
    <row r="1188" spans="1:5" x14ac:dyDescent="0.25">
      <c r="A1188" t="s">
        <v>4547</v>
      </c>
      <c r="B1188" t="s">
        <v>4548</v>
      </c>
      <c r="C1188" s="6">
        <v>0</v>
      </c>
      <c r="D1188" s="6">
        <v>0</v>
      </c>
    </row>
    <row r="1189" spans="1:5" x14ac:dyDescent="0.25">
      <c r="A1189" t="s">
        <v>4549</v>
      </c>
      <c r="B1189" t="s">
        <v>4550</v>
      </c>
      <c r="C1189" s="6">
        <v>0</v>
      </c>
      <c r="D1189" s="6">
        <v>0</v>
      </c>
    </row>
    <row r="1190" spans="1:5" s="3" customFormat="1" x14ac:dyDescent="0.25">
      <c r="A1190" s="3" t="s">
        <v>21977</v>
      </c>
      <c r="C1190" s="5">
        <f>SUM(C1179:C1189)</f>
        <v>0</v>
      </c>
      <c r="D1190" s="5">
        <f>SUM(D1179:D1189)</f>
        <v>14115</v>
      </c>
      <c r="E1190" s="4"/>
    </row>
    <row r="1191" spans="1:5" x14ac:dyDescent="0.25">
      <c r="A1191" t="s">
        <v>4551</v>
      </c>
      <c r="B1191" t="s">
        <v>4552</v>
      </c>
      <c r="C1191" s="6">
        <v>0</v>
      </c>
      <c r="D1191" s="6">
        <v>500</v>
      </c>
    </row>
    <row r="1192" spans="1:5" x14ac:dyDescent="0.25">
      <c r="A1192" t="s">
        <v>4553</v>
      </c>
      <c r="B1192" t="s">
        <v>4554</v>
      </c>
      <c r="C1192" s="6">
        <v>0</v>
      </c>
      <c r="D1192" s="6">
        <v>1000</v>
      </c>
    </row>
    <row r="1193" spans="1:5" x14ac:dyDescent="0.25">
      <c r="A1193" t="s">
        <v>4555</v>
      </c>
      <c r="B1193" t="s">
        <v>4556</v>
      </c>
      <c r="C1193" s="6">
        <v>0</v>
      </c>
      <c r="D1193" s="6">
        <v>500</v>
      </c>
    </row>
    <row r="1194" spans="1:5" x14ac:dyDescent="0.25">
      <c r="A1194" t="s">
        <v>4557</v>
      </c>
      <c r="B1194" t="s">
        <v>4558</v>
      </c>
      <c r="C1194" s="6">
        <v>0</v>
      </c>
      <c r="D1194" s="6">
        <v>500</v>
      </c>
    </row>
    <row r="1195" spans="1:5" x14ac:dyDescent="0.25">
      <c r="A1195" t="s">
        <v>4559</v>
      </c>
      <c r="B1195" t="s">
        <v>4560</v>
      </c>
      <c r="C1195" s="6">
        <v>0</v>
      </c>
      <c r="D1195" s="6">
        <v>100</v>
      </c>
    </row>
    <row r="1196" spans="1:5" x14ac:dyDescent="0.25">
      <c r="A1196" t="s">
        <v>4561</v>
      </c>
      <c r="B1196" t="s">
        <v>4562</v>
      </c>
      <c r="C1196" s="6">
        <v>0</v>
      </c>
      <c r="D1196" s="6">
        <v>0</v>
      </c>
      <c r="E1196" s="2" t="s">
        <v>4563</v>
      </c>
    </row>
    <row r="1197" spans="1:5" x14ac:dyDescent="0.25">
      <c r="A1197" t="s">
        <v>4564</v>
      </c>
      <c r="B1197" t="s">
        <v>4565</v>
      </c>
      <c r="C1197" s="6">
        <v>0</v>
      </c>
      <c r="D1197" s="6">
        <v>2000</v>
      </c>
    </row>
    <row r="1198" spans="1:5" x14ac:dyDescent="0.25">
      <c r="A1198" t="s">
        <v>4566</v>
      </c>
      <c r="B1198" t="s">
        <v>4567</v>
      </c>
      <c r="C1198" s="6">
        <v>0</v>
      </c>
      <c r="D1198" s="6">
        <v>200</v>
      </c>
    </row>
    <row r="1199" spans="1:5" x14ac:dyDescent="0.25">
      <c r="A1199" t="s">
        <v>4574</v>
      </c>
      <c r="B1199" t="s">
        <v>4575</v>
      </c>
      <c r="C1199" s="6">
        <v>0</v>
      </c>
      <c r="D1199" s="6">
        <v>750</v>
      </c>
    </row>
    <row r="1200" spans="1:5" x14ac:dyDescent="0.25">
      <c r="A1200" t="s">
        <v>4576</v>
      </c>
      <c r="B1200" t="s">
        <v>4577</v>
      </c>
      <c r="C1200" s="6">
        <v>0</v>
      </c>
      <c r="D1200" s="6">
        <v>3000</v>
      </c>
    </row>
    <row r="1201" spans="1:5" x14ac:dyDescent="0.25">
      <c r="A1201" t="s">
        <v>4578</v>
      </c>
      <c r="B1201" t="s">
        <v>4579</v>
      </c>
      <c r="C1201" s="6">
        <v>0</v>
      </c>
      <c r="D1201" s="6">
        <v>3000</v>
      </c>
    </row>
    <row r="1202" spans="1:5" x14ac:dyDescent="0.25">
      <c r="A1202" t="s">
        <v>4590</v>
      </c>
      <c r="B1202" t="s">
        <v>4591</v>
      </c>
      <c r="C1202" s="6">
        <v>0</v>
      </c>
      <c r="D1202" s="6">
        <v>0</v>
      </c>
      <c r="E1202" s="2" t="s">
        <v>4592</v>
      </c>
    </row>
    <row r="1203" spans="1:5" x14ac:dyDescent="0.25">
      <c r="A1203" t="s">
        <v>4593</v>
      </c>
      <c r="B1203" t="s">
        <v>4594</v>
      </c>
      <c r="C1203" s="6">
        <v>0</v>
      </c>
      <c r="D1203" s="6">
        <v>3000</v>
      </c>
    </row>
    <row r="1204" spans="1:5" x14ac:dyDescent="0.25">
      <c r="A1204" t="s">
        <v>4595</v>
      </c>
      <c r="B1204" t="s">
        <v>4596</v>
      </c>
      <c r="C1204" s="6">
        <v>0</v>
      </c>
      <c r="D1204" s="6">
        <v>1000</v>
      </c>
    </row>
    <row r="1205" spans="1:5" ht="45" x14ac:dyDescent="0.25">
      <c r="A1205" t="s">
        <v>4601</v>
      </c>
      <c r="B1205" t="s">
        <v>4602</v>
      </c>
      <c r="C1205" s="6">
        <v>0</v>
      </c>
      <c r="D1205" s="6">
        <v>3000</v>
      </c>
      <c r="E1205" s="2" t="s">
        <v>4603</v>
      </c>
    </row>
    <row r="1206" spans="1:5" x14ac:dyDescent="0.25">
      <c r="A1206" t="s">
        <v>4608</v>
      </c>
      <c r="B1206" t="s">
        <v>4609</v>
      </c>
      <c r="C1206" s="6">
        <v>0</v>
      </c>
      <c r="D1206" s="6">
        <v>1000</v>
      </c>
    </row>
    <row r="1207" spans="1:5" x14ac:dyDescent="0.25">
      <c r="A1207" t="s">
        <v>4610</v>
      </c>
      <c r="B1207" t="s">
        <v>4611</v>
      </c>
      <c r="C1207" s="6">
        <v>0</v>
      </c>
      <c r="D1207" s="6">
        <v>5000</v>
      </c>
      <c r="E1207" s="2" t="s">
        <v>4612</v>
      </c>
    </row>
    <row r="1208" spans="1:5" x14ac:dyDescent="0.25">
      <c r="A1208" t="s">
        <v>4613</v>
      </c>
      <c r="B1208" t="s">
        <v>4614</v>
      </c>
      <c r="C1208" s="6">
        <v>0</v>
      </c>
      <c r="D1208" s="6">
        <v>100</v>
      </c>
    </row>
    <row r="1209" spans="1:5" x14ac:dyDescent="0.25">
      <c r="A1209" t="s">
        <v>4615</v>
      </c>
      <c r="B1209" t="s">
        <v>4616</v>
      </c>
      <c r="C1209" s="6">
        <v>0</v>
      </c>
      <c r="D1209" s="6">
        <v>200</v>
      </c>
    </row>
    <row r="1210" spans="1:5" x14ac:dyDescent="0.25">
      <c r="A1210" t="s">
        <v>4619</v>
      </c>
      <c r="B1210" t="s">
        <v>4620</v>
      </c>
      <c r="C1210" s="6">
        <v>0</v>
      </c>
      <c r="D1210" s="6">
        <v>500</v>
      </c>
    </row>
    <row r="1211" spans="1:5" x14ac:dyDescent="0.25">
      <c r="A1211" t="s">
        <v>4621</v>
      </c>
      <c r="B1211" t="s">
        <v>4622</v>
      </c>
      <c r="C1211" s="6">
        <v>0</v>
      </c>
      <c r="D1211" s="6">
        <v>0</v>
      </c>
    </row>
    <row r="1212" spans="1:5" x14ac:dyDescent="0.25">
      <c r="A1212" t="s">
        <v>4623</v>
      </c>
      <c r="B1212" t="s">
        <v>4624</v>
      </c>
      <c r="C1212" s="6">
        <v>0</v>
      </c>
      <c r="D1212" s="6">
        <v>0</v>
      </c>
    </row>
    <row r="1213" spans="1:5" x14ac:dyDescent="0.25">
      <c r="A1213" t="s">
        <v>4625</v>
      </c>
      <c r="B1213" t="s">
        <v>4626</v>
      </c>
      <c r="C1213" s="6">
        <v>0</v>
      </c>
      <c r="D1213" s="6">
        <v>12000</v>
      </c>
    </row>
    <row r="1214" spans="1:5" x14ac:dyDescent="0.25">
      <c r="A1214" t="s">
        <v>4627</v>
      </c>
      <c r="B1214" t="s">
        <v>4628</v>
      </c>
      <c r="C1214" s="6">
        <v>0</v>
      </c>
      <c r="D1214" s="6">
        <v>0</v>
      </c>
    </row>
    <row r="1215" spans="1:5" x14ac:dyDescent="0.25">
      <c r="A1215" t="s">
        <v>4629</v>
      </c>
      <c r="B1215" t="s">
        <v>4630</v>
      </c>
      <c r="C1215" s="6">
        <v>0</v>
      </c>
      <c r="D1215" s="6">
        <v>0</v>
      </c>
    </row>
    <row r="1216" spans="1:5" x14ac:dyDescent="0.25">
      <c r="A1216" t="s">
        <v>4631</v>
      </c>
      <c r="B1216" t="s">
        <v>4632</v>
      </c>
      <c r="C1216" s="6">
        <v>0</v>
      </c>
      <c r="D1216" s="6">
        <v>0</v>
      </c>
    </row>
    <row r="1217" spans="1:5" x14ac:dyDescent="0.25">
      <c r="A1217" t="s">
        <v>4633</v>
      </c>
      <c r="B1217" t="s">
        <v>4634</v>
      </c>
      <c r="C1217" s="6">
        <v>0</v>
      </c>
      <c r="D1217" s="6">
        <v>0</v>
      </c>
      <c r="E1217" s="2" t="s">
        <v>4635</v>
      </c>
    </row>
    <row r="1218" spans="1:5" x14ac:dyDescent="0.25">
      <c r="A1218" t="s">
        <v>4636</v>
      </c>
      <c r="B1218" t="s">
        <v>4637</v>
      </c>
      <c r="C1218" s="6">
        <v>0</v>
      </c>
      <c r="D1218" s="6">
        <v>0</v>
      </c>
    </row>
    <row r="1219" spans="1:5" x14ac:dyDescent="0.25">
      <c r="A1219" t="s">
        <v>4638</v>
      </c>
      <c r="B1219" t="s">
        <v>4639</v>
      </c>
      <c r="C1219" s="6">
        <v>0</v>
      </c>
      <c r="D1219" s="6">
        <v>918</v>
      </c>
    </row>
    <row r="1220" spans="1:5" x14ac:dyDescent="0.25">
      <c r="A1220" t="s">
        <v>4640</v>
      </c>
      <c r="B1220" t="s">
        <v>4641</v>
      </c>
      <c r="C1220" s="6">
        <v>0</v>
      </c>
      <c r="D1220" s="6">
        <v>0</v>
      </c>
    </row>
    <row r="1221" spans="1:5" x14ac:dyDescent="0.25">
      <c r="A1221" t="s">
        <v>4642</v>
      </c>
      <c r="B1221" t="s">
        <v>4643</v>
      </c>
      <c r="C1221" s="6">
        <v>0</v>
      </c>
      <c r="D1221" s="6">
        <v>0</v>
      </c>
    </row>
    <row r="1222" spans="1:5" x14ac:dyDescent="0.25">
      <c r="A1222" t="s">
        <v>4644</v>
      </c>
      <c r="B1222" t="s">
        <v>4645</v>
      </c>
      <c r="C1222" s="6">
        <v>28172</v>
      </c>
      <c r="D1222" s="6">
        <v>0</v>
      </c>
    </row>
    <row r="1223" spans="1:5" s="3" customFormat="1" x14ac:dyDescent="0.25">
      <c r="A1223" s="3" t="s">
        <v>21978</v>
      </c>
      <c r="C1223" s="5">
        <f>SUM(C1191:C1222)</f>
        <v>28172</v>
      </c>
      <c r="D1223" s="5">
        <f>SUM(D1191:D1222)</f>
        <v>38268</v>
      </c>
      <c r="E1223" s="4"/>
    </row>
    <row r="1224" spans="1:5" x14ac:dyDescent="0.25">
      <c r="A1224" t="s">
        <v>4646</v>
      </c>
      <c r="B1224" t="s">
        <v>4647</v>
      </c>
      <c r="C1224" s="6">
        <v>500</v>
      </c>
      <c r="D1224" s="6">
        <v>500</v>
      </c>
    </row>
    <row r="1225" spans="1:5" x14ac:dyDescent="0.25">
      <c r="A1225" t="s">
        <v>4648</v>
      </c>
      <c r="B1225" t="s">
        <v>4649</v>
      </c>
      <c r="C1225" s="6">
        <v>300</v>
      </c>
      <c r="D1225" s="6">
        <v>300</v>
      </c>
    </row>
    <row r="1226" spans="1:5" x14ac:dyDescent="0.25">
      <c r="A1226" t="s">
        <v>4650</v>
      </c>
      <c r="B1226" t="s">
        <v>4651</v>
      </c>
      <c r="C1226" s="6">
        <v>4500</v>
      </c>
      <c r="D1226" s="6">
        <v>2500</v>
      </c>
    </row>
    <row r="1227" spans="1:5" x14ac:dyDescent="0.25">
      <c r="A1227" t="s">
        <v>4660</v>
      </c>
      <c r="B1227" t="s">
        <v>4661</v>
      </c>
      <c r="C1227" s="6">
        <v>0</v>
      </c>
      <c r="D1227" s="6">
        <v>500</v>
      </c>
      <c r="E1227" s="2" t="s">
        <v>4662</v>
      </c>
    </row>
    <row r="1228" spans="1:5" x14ac:dyDescent="0.25">
      <c r="A1228" t="s">
        <v>4665</v>
      </c>
      <c r="B1228" t="s">
        <v>4666</v>
      </c>
      <c r="C1228" s="6">
        <v>350</v>
      </c>
      <c r="D1228" s="6">
        <v>350</v>
      </c>
    </row>
    <row r="1229" spans="1:5" x14ac:dyDescent="0.25">
      <c r="A1229" t="s">
        <v>4669</v>
      </c>
      <c r="B1229" t="s">
        <v>4670</v>
      </c>
      <c r="C1229" s="6">
        <v>500</v>
      </c>
      <c r="D1229" s="6">
        <v>2500</v>
      </c>
      <c r="E1229" s="2" t="s">
        <v>4671</v>
      </c>
    </row>
    <row r="1230" spans="1:5" x14ac:dyDescent="0.25">
      <c r="A1230" t="s">
        <v>4700</v>
      </c>
      <c r="B1230" t="s">
        <v>4701</v>
      </c>
      <c r="C1230" s="6">
        <v>5343</v>
      </c>
      <c r="D1230" s="6">
        <v>6540</v>
      </c>
      <c r="E1230" s="2" t="s">
        <v>947</v>
      </c>
    </row>
    <row r="1231" spans="1:5" ht="45" x14ac:dyDescent="0.25">
      <c r="A1231" t="s">
        <v>4710</v>
      </c>
      <c r="B1231" t="s">
        <v>4711</v>
      </c>
      <c r="C1231" s="6">
        <v>6800</v>
      </c>
      <c r="D1231" s="6">
        <v>6800</v>
      </c>
      <c r="E1231" s="2" t="s">
        <v>4712</v>
      </c>
    </row>
    <row r="1232" spans="1:5" x14ac:dyDescent="0.25">
      <c r="A1232" t="s">
        <v>4713</v>
      </c>
      <c r="B1232" t="s">
        <v>4714</v>
      </c>
      <c r="C1232" s="6">
        <v>100</v>
      </c>
      <c r="D1232" s="6">
        <v>300</v>
      </c>
      <c r="E1232" s="2" t="s">
        <v>4715</v>
      </c>
    </row>
    <row r="1233" spans="1:5" x14ac:dyDescent="0.25">
      <c r="A1233" t="s">
        <v>4718</v>
      </c>
      <c r="B1233" t="s">
        <v>4719</v>
      </c>
      <c r="C1233" s="6">
        <v>776084</v>
      </c>
      <c r="D1233" s="6">
        <v>814888</v>
      </c>
    </row>
    <row r="1234" spans="1:5" x14ac:dyDescent="0.25">
      <c r="A1234" t="s">
        <v>4720</v>
      </c>
      <c r="B1234" t="s">
        <v>4721</v>
      </c>
      <c r="C1234" s="6">
        <v>74892</v>
      </c>
      <c r="D1234" s="6">
        <v>24000</v>
      </c>
      <c r="E1234" s="2" t="s">
        <v>4722</v>
      </c>
    </row>
    <row r="1235" spans="1:5" x14ac:dyDescent="0.25">
      <c r="A1235" t="s">
        <v>4723</v>
      </c>
      <c r="B1235" t="s">
        <v>4724</v>
      </c>
      <c r="C1235" s="6">
        <v>66690</v>
      </c>
      <c r="D1235" s="6">
        <v>66690</v>
      </c>
    </row>
    <row r="1236" spans="1:5" x14ac:dyDescent="0.25">
      <c r="A1236" t="s">
        <v>4731</v>
      </c>
      <c r="B1236" t="s">
        <v>4732</v>
      </c>
      <c r="C1236" s="6">
        <v>17000</v>
      </c>
      <c r="D1236" s="6">
        <v>0</v>
      </c>
      <c r="E1236" s="2" t="s">
        <v>4733</v>
      </c>
    </row>
    <row r="1237" spans="1:5" x14ac:dyDescent="0.25">
      <c r="A1237" t="s">
        <v>4736</v>
      </c>
      <c r="B1237" t="s">
        <v>4737</v>
      </c>
      <c r="C1237" s="6">
        <v>22083</v>
      </c>
      <c r="D1237" s="6">
        <v>18754</v>
      </c>
    </row>
    <row r="1238" spans="1:5" x14ac:dyDescent="0.25">
      <c r="A1238" t="s">
        <v>4738</v>
      </c>
      <c r="B1238" t="s">
        <v>4739</v>
      </c>
      <c r="C1238" s="6">
        <v>29513</v>
      </c>
      <c r="D1238" s="6">
        <v>32198</v>
      </c>
    </row>
    <row r="1239" spans="1:5" x14ac:dyDescent="0.25">
      <c r="A1239" t="s">
        <v>4740</v>
      </c>
      <c r="B1239" t="s">
        <v>4741</v>
      </c>
      <c r="C1239" s="6">
        <v>70137</v>
      </c>
      <c r="D1239" s="6">
        <v>70525</v>
      </c>
    </row>
    <row r="1240" spans="1:5" s="3" customFormat="1" x14ac:dyDescent="0.25">
      <c r="A1240" s="3" t="s">
        <v>21979</v>
      </c>
      <c r="C1240" s="5">
        <f>SUM(C1224:C1239)</f>
        <v>1074792</v>
      </c>
      <c r="D1240" s="5">
        <f>SUM(D1224:D1239)</f>
        <v>1047345</v>
      </c>
      <c r="E1240" s="4"/>
    </row>
    <row r="1241" spans="1:5" x14ac:dyDescent="0.25">
      <c r="A1241" t="s">
        <v>4746</v>
      </c>
      <c r="B1241" t="s">
        <v>4747</v>
      </c>
      <c r="C1241" s="6">
        <v>700</v>
      </c>
      <c r="D1241" s="6">
        <v>700</v>
      </c>
    </row>
    <row r="1242" spans="1:5" x14ac:dyDescent="0.25">
      <c r="A1242" t="s">
        <v>4748</v>
      </c>
      <c r="B1242" t="s">
        <v>4749</v>
      </c>
      <c r="C1242" s="6">
        <v>1850</v>
      </c>
      <c r="D1242" s="6">
        <v>1850</v>
      </c>
    </row>
    <row r="1243" spans="1:5" x14ac:dyDescent="0.25">
      <c r="A1243" t="s">
        <v>4750</v>
      </c>
      <c r="B1243" t="s">
        <v>4751</v>
      </c>
      <c r="C1243" s="6">
        <v>10500</v>
      </c>
      <c r="D1243" s="6">
        <v>5000</v>
      </c>
      <c r="E1243" s="2" t="s">
        <v>4752</v>
      </c>
    </row>
    <row r="1244" spans="1:5" x14ac:dyDescent="0.25">
      <c r="A1244" t="s">
        <v>4753</v>
      </c>
      <c r="B1244" t="s">
        <v>4754</v>
      </c>
      <c r="C1244" s="6">
        <v>175</v>
      </c>
      <c r="D1244" s="6">
        <v>175</v>
      </c>
    </row>
    <row r="1245" spans="1:5" ht="75" x14ac:dyDescent="0.25">
      <c r="A1245" t="s">
        <v>4765</v>
      </c>
      <c r="B1245" t="s">
        <v>4766</v>
      </c>
      <c r="C1245" s="6">
        <v>775</v>
      </c>
      <c r="D1245" s="6">
        <v>775</v>
      </c>
      <c r="E1245" s="2" t="s">
        <v>4767</v>
      </c>
    </row>
    <row r="1246" spans="1:5" x14ac:dyDescent="0.25">
      <c r="A1246" t="s">
        <v>4770</v>
      </c>
      <c r="B1246" t="s">
        <v>4771</v>
      </c>
      <c r="C1246" s="6">
        <v>1400</v>
      </c>
      <c r="D1246" s="6">
        <v>1400</v>
      </c>
    </row>
    <row r="1247" spans="1:5" x14ac:dyDescent="0.25">
      <c r="A1247" t="s">
        <v>4800</v>
      </c>
      <c r="B1247" t="s">
        <v>4801</v>
      </c>
      <c r="C1247" s="6">
        <v>450</v>
      </c>
      <c r="D1247" s="6">
        <v>480</v>
      </c>
      <c r="E1247" s="2" t="s">
        <v>4802</v>
      </c>
    </row>
    <row r="1248" spans="1:5" x14ac:dyDescent="0.25">
      <c r="A1248" t="s">
        <v>4803</v>
      </c>
      <c r="B1248" t="s">
        <v>4804</v>
      </c>
      <c r="C1248" s="6">
        <v>4772</v>
      </c>
      <c r="D1248" s="6">
        <v>5572</v>
      </c>
      <c r="E1248" s="2" t="s">
        <v>947</v>
      </c>
    </row>
    <row r="1249" spans="1:5" x14ac:dyDescent="0.25">
      <c r="A1249" t="s">
        <v>4813</v>
      </c>
      <c r="B1249" t="s">
        <v>4814</v>
      </c>
      <c r="C1249" s="6">
        <v>0</v>
      </c>
      <c r="D1249" s="6">
        <v>300</v>
      </c>
      <c r="E1249" s="2" t="s">
        <v>4815</v>
      </c>
    </row>
    <row r="1250" spans="1:5" x14ac:dyDescent="0.25">
      <c r="A1250" t="s">
        <v>4816</v>
      </c>
      <c r="B1250" t="s">
        <v>4817</v>
      </c>
      <c r="C1250" s="6">
        <v>0</v>
      </c>
      <c r="D1250" s="6">
        <v>400</v>
      </c>
      <c r="E1250" s="2" t="s">
        <v>4818</v>
      </c>
    </row>
    <row r="1251" spans="1:5" x14ac:dyDescent="0.25">
      <c r="A1251" t="s">
        <v>4821</v>
      </c>
      <c r="B1251" t="s">
        <v>4822</v>
      </c>
      <c r="C1251" s="6">
        <v>728084</v>
      </c>
      <c r="D1251" s="6">
        <v>676137</v>
      </c>
    </row>
    <row r="1252" spans="1:5" x14ac:dyDescent="0.25">
      <c r="A1252" t="s">
        <v>4823</v>
      </c>
      <c r="B1252" t="s">
        <v>4824</v>
      </c>
      <c r="C1252" s="6">
        <v>99936</v>
      </c>
      <c r="D1252" s="6">
        <v>60000</v>
      </c>
      <c r="E1252" s="2" t="s">
        <v>4825</v>
      </c>
    </row>
    <row r="1253" spans="1:5" x14ac:dyDescent="0.25">
      <c r="A1253" t="s">
        <v>4826</v>
      </c>
      <c r="B1253" t="s">
        <v>4827</v>
      </c>
      <c r="C1253" s="6">
        <v>31122</v>
      </c>
      <c r="D1253" s="6">
        <v>25000</v>
      </c>
      <c r="E1253" s="2" t="s">
        <v>4828</v>
      </c>
    </row>
    <row r="1254" spans="1:5" x14ac:dyDescent="0.25">
      <c r="A1254" t="s">
        <v>4835</v>
      </c>
      <c r="B1254" t="s">
        <v>4836</v>
      </c>
      <c r="C1254" s="6">
        <v>21392</v>
      </c>
      <c r="D1254" s="6">
        <v>0</v>
      </c>
    </row>
    <row r="1255" spans="1:5" x14ac:dyDescent="0.25">
      <c r="A1255" t="s">
        <v>4839</v>
      </c>
      <c r="B1255" t="s">
        <v>4840</v>
      </c>
      <c r="C1255" s="6">
        <v>21239</v>
      </c>
      <c r="D1255" s="6">
        <v>16987</v>
      </c>
    </row>
    <row r="1256" spans="1:5" x14ac:dyDescent="0.25">
      <c r="A1256" t="s">
        <v>4841</v>
      </c>
      <c r="B1256" t="s">
        <v>4842</v>
      </c>
      <c r="C1256" s="6">
        <v>29542</v>
      </c>
      <c r="D1256" s="6">
        <v>28810</v>
      </c>
    </row>
    <row r="1257" spans="1:5" x14ac:dyDescent="0.25">
      <c r="A1257" t="s">
        <v>4843</v>
      </c>
      <c r="B1257" t="s">
        <v>4844</v>
      </c>
      <c r="C1257" s="6">
        <v>57381</v>
      </c>
      <c r="D1257" s="6">
        <v>50929</v>
      </c>
    </row>
    <row r="1258" spans="1:5" s="3" customFormat="1" x14ac:dyDescent="0.25">
      <c r="A1258" s="3" t="s">
        <v>21980</v>
      </c>
      <c r="C1258" s="5">
        <f>SUM(C1241:C1257)</f>
        <v>1009318</v>
      </c>
      <c r="D1258" s="5">
        <f>SUM(D1241:D1257)</f>
        <v>874515</v>
      </c>
      <c r="E1258" s="4"/>
    </row>
    <row r="1259" spans="1:5" x14ac:dyDescent="0.25">
      <c r="A1259" t="s">
        <v>4849</v>
      </c>
      <c r="B1259" t="s">
        <v>4850</v>
      </c>
      <c r="C1259" s="6">
        <v>550</v>
      </c>
      <c r="D1259" s="6">
        <v>300</v>
      </c>
    </row>
    <row r="1260" spans="1:5" x14ac:dyDescent="0.25">
      <c r="A1260" t="s">
        <v>4851</v>
      </c>
      <c r="B1260" t="s">
        <v>4852</v>
      </c>
      <c r="C1260" s="6">
        <v>1200</v>
      </c>
      <c r="D1260" s="6">
        <v>1200</v>
      </c>
    </row>
    <row r="1261" spans="1:5" x14ac:dyDescent="0.25">
      <c r="A1261" t="s">
        <v>4853</v>
      </c>
      <c r="B1261" t="s">
        <v>4854</v>
      </c>
      <c r="C1261" s="6">
        <v>500</v>
      </c>
      <c r="D1261" s="6">
        <v>500</v>
      </c>
    </row>
    <row r="1262" spans="1:5" x14ac:dyDescent="0.25">
      <c r="A1262" t="s">
        <v>4855</v>
      </c>
      <c r="B1262" t="s">
        <v>4856</v>
      </c>
      <c r="C1262" s="6">
        <v>350</v>
      </c>
      <c r="D1262" s="6">
        <v>150</v>
      </c>
    </row>
    <row r="1263" spans="1:5" x14ac:dyDescent="0.25">
      <c r="A1263" t="s">
        <v>4857</v>
      </c>
      <c r="B1263" t="s">
        <v>4858</v>
      </c>
      <c r="C1263" s="6">
        <v>100</v>
      </c>
      <c r="D1263" s="6">
        <v>20</v>
      </c>
    </row>
    <row r="1264" spans="1:5" ht="75" x14ac:dyDescent="0.25">
      <c r="A1264" t="s">
        <v>4859</v>
      </c>
      <c r="B1264" t="s">
        <v>4860</v>
      </c>
      <c r="C1264" s="6">
        <v>25000</v>
      </c>
      <c r="D1264" s="6">
        <v>30000</v>
      </c>
      <c r="E1264" s="2" t="s">
        <v>4861</v>
      </c>
    </row>
    <row r="1265" spans="1:5" ht="60" x14ac:dyDescent="0.25">
      <c r="A1265" t="s">
        <v>4864</v>
      </c>
      <c r="B1265" t="s">
        <v>4865</v>
      </c>
      <c r="C1265" s="6">
        <v>2000</v>
      </c>
      <c r="D1265" s="6">
        <v>3000</v>
      </c>
      <c r="E1265" s="2" t="s">
        <v>4866</v>
      </c>
    </row>
    <row r="1266" spans="1:5" x14ac:dyDescent="0.25">
      <c r="A1266" t="s">
        <v>4867</v>
      </c>
      <c r="B1266" t="s">
        <v>4868</v>
      </c>
      <c r="C1266" s="6">
        <v>1400</v>
      </c>
      <c r="D1266" s="6">
        <v>1400</v>
      </c>
    </row>
    <row r="1267" spans="1:5" x14ac:dyDescent="0.25">
      <c r="A1267" t="s">
        <v>4871</v>
      </c>
      <c r="B1267" t="s">
        <v>4872</v>
      </c>
      <c r="C1267" s="6">
        <v>500</v>
      </c>
      <c r="D1267" s="6">
        <v>500</v>
      </c>
    </row>
    <row r="1268" spans="1:5" x14ac:dyDescent="0.25">
      <c r="A1268" t="s">
        <v>4873</v>
      </c>
      <c r="B1268" t="s">
        <v>4874</v>
      </c>
      <c r="C1268" s="6">
        <v>950</v>
      </c>
      <c r="D1268" s="6">
        <v>950</v>
      </c>
    </row>
    <row r="1269" spans="1:5" ht="45" x14ac:dyDescent="0.25">
      <c r="A1269" t="s">
        <v>4879</v>
      </c>
      <c r="B1269" t="s">
        <v>4880</v>
      </c>
      <c r="C1269" s="6">
        <v>2500</v>
      </c>
      <c r="D1269" s="6">
        <v>5000</v>
      </c>
      <c r="E1269" s="2" t="s">
        <v>4881</v>
      </c>
    </row>
    <row r="1270" spans="1:5" ht="30" x14ac:dyDescent="0.25">
      <c r="A1270" t="s">
        <v>4882</v>
      </c>
      <c r="B1270" t="s">
        <v>4883</v>
      </c>
      <c r="C1270" s="6">
        <v>6500</v>
      </c>
      <c r="D1270" s="6">
        <v>6500</v>
      </c>
      <c r="E1270" s="2" t="s">
        <v>4884</v>
      </c>
    </row>
    <row r="1271" spans="1:5" x14ac:dyDescent="0.25">
      <c r="A1271" t="s">
        <v>4897</v>
      </c>
      <c r="B1271" t="s">
        <v>4898</v>
      </c>
      <c r="C1271" s="6">
        <v>2000</v>
      </c>
      <c r="D1271" s="6">
        <v>2000</v>
      </c>
    </row>
    <row r="1272" spans="1:5" x14ac:dyDescent="0.25">
      <c r="A1272" t="s">
        <v>4909</v>
      </c>
      <c r="B1272" t="s">
        <v>4910</v>
      </c>
      <c r="C1272" s="6">
        <v>0</v>
      </c>
      <c r="D1272" s="6">
        <v>416</v>
      </c>
      <c r="E1272" s="2" t="s">
        <v>947</v>
      </c>
    </row>
    <row r="1273" spans="1:5" x14ac:dyDescent="0.25">
      <c r="A1273" t="s">
        <v>4917</v>
      </c>
      <c r="B1273" t="s">
        <v>4918</v>
      </c>
      <c r="C1273" s="6">
        <v>1000</v>
      </c>
      <c r="D1273" s="6">
        <v>1000</v>
      </c>
    </row>
    <row r="1274" spans="1:5" ht="30" x14ac:dyDescent="0.25">
      <c r="A1274" t="s">
        <v>4919</v>
      </c>
      <c r="B1274" t="s">
        <v>4920</v>
      </c>
      <c r="C1274" s="6">
        <v>2000</v>
      </c>
      <c r="D1274" s="6">
        <v>1000</v>
      </c>
      <c r="E1274" s="2" t="s">
        <v>4921</v>
      </c>
    </row>
    <row r="1275" spans="1:5" x14ac:dyDescent="0.25">
      <c r="A1275" t="s">
        <v>4922</v>
      </c>
      <c r="B1275" t="s">
        <v>4923</v>
      </c>
      <c r="C1275" s="6">
        <v>1463</v>
      </c>
      <c r="D1275" s="6">
        <v>1500</v>
      </c>
    </row>
    <row r="1276" spans="1:5" x14ac:dyDescent="0.25">
      <c r="A1276" t="s">
        <v>4924</v>
      </c>
      <c r="B1276" t="s">
        <v>4925</v>
      </c>
      <c r="C1276" s="6">
        <v>137</v>
      </c>
      <c r="D1276" s="6">
        <v>200</v>
      </c>
    </row>
    <row r="1277" spans="1:5" ht="60" x14ac:dyDescent="0.25">
      <c r="A1277" t="s">
        <v>4926</v>
      </c>
      <c r="B1277" t="s">
        <v>4927</v>
      </c>
      <c r="C1277" s="6">
        <v>6800</v>
      </c>
      <c r="D1277" s="6">
        <v>5000</v>
      </c>
      <c r="E1277" s="2" t="s">
        <v>4928</v>
      </c>
    </row>
    <row r="1278" spans="1:5" x14ac:dyDescent="0.25">
      <c r="A1278" t="s">
        <v>4929</v>
      </c>
      <c r="B1278" t="s">
        <v>4930</v>
      </c>
      <c r="C1278" s="6">
        <v>1500</v>
      </c>
      <c r="D1278" s="6">
        <v>1000</v>
      </c>
    </row>
    <row r="1279" spans="1:5" x14ac:dyDescent="0.25">
      <c r="A1279" t="s">
        <v>4931</v>
      </c>
      <c r="B1279" t="s">
        <v>4932</v>
      </c>
      <c r="C1279" s="6">
        <v>72442</v>
      </c>
      <c r="D1279" s="6">
        <v>76064</v>
      </c>
    </row>
    <row r="1280" spans="1:5" ht="30" x14ac:dyDescent="0.25">
      <c r="A1280" t="s">
        <v>4933</v>
      </c>
      <c r="B1280" t="s">
        <v>4934</v>
      </c>
      <c r="C1280" s="6">
        <v>4800</v>
      </c>
      <c r="D1280" s="6">
        <v>7500</v>
      </c>
      <c r="E1280" s="2" t="s">
        <v>4935</v>
      </c>
    </row>
    <row r="1281" spans="1:5" x14ac:dyDescent="0.25">
      <c r="A1281" t="s">
        <v>4936</v>
      </c>
      <c r="B1281" t="s">
        <v>4937</v>
      </c>
      <c r="C1281" s="6">
        <v>28158</v>
      </c>
      <c r="D1281" s="6">
        <v>28158</v>
      </c>
    </row>
    <row r="1282" spans="1:5" x14ac:dyDescent="0.25">
      <c r="A1282" t="s">
        <v>4940</v>
      </c>
      <c r="B1282" t="s">
        <v>4941</v>
      </c>
      <c r="C1282" s="6">
        <v>2500</v>
      </c>
      <c r="D1282" s="6">
        <v>0</v>
      </c>
    </row>
    <row r="1283" spans="1:5" x14ac:dyDescent="0.25">
      <c r="A1283" t="s">
        <v>4944</v>
      </c>
      <c r="B1283" t="s">
        <v>4945</v>
      </c>
      <c r="C1283" s="6">
        <v>3572</v>
      </c>
      <c r="D1283" s="6">
        <v>3831</v>
      </c>
    </row>
    <row r="1284" spans="1:5" x14ac:dyDescent="0.25">
      <c r="A1284" t="s">
        <v>4946</v>
      </c>
      <c r="B1284" t="s">
        <v>4947</v>
      </c>
      <c r="C1284" s="6">
        <v>2717</v>
      </c>
      <c r="D1284" s="6">
        <v>3043</v>
      </c>
    </row>
    <row r="1285" spans="1:5" x14ac:dyDescent="0.25">
      <c r="A1285" t="s">
        <v>4948</v>
      </c>
      <c r="B1285" t="s">
        <v>4949</v>
      </c>
      <c r="C1285" s="6">
        <v>7319</v>
      </c>
      <c r="D1285" s="6">
        <v>7351</v>
      </c>
    </row>
    <row r="1286" spans="1:5" ht="45" x14ac:dyDescent="0.25">
      <c r="A1286" t="s">
        <v>4952</v>
      </c>
      <c r="B1286" t="s">
        <v>4953</v>
      </c>
      <c r="C1286" s="6">
        <v>8000</v>
      </c>
      <c r="D1286" s="6">
        <v>25000</v>
      </c>
      <c r="E1286" s="2" t="s">
        <v>4954</v>
      </c>
    </row>
    <row r="1287" spans="1:5" s="3" customFormat="1" x14ac:dyDescent="0.25">
      <c r="A1287" s="3" t="s">
        <v>21981</v>
      </c>
      <c r="C1287" s="5">
        <f>SUM(C1259:C1286)</f>
        <v>185958</v>
      </c>
      <c r="D1287" s="5">
        <f>SUM(D1259:D1286)</f>
        <v>212583</v>
      </c>
      <c r="E1287" s="4"/>
    </row>
    <row r="1288" spans="1:5" x14ac:dyDescent="0.25">
      <c r="A1288" t="s">
        <v>4955</v>
      </c>
      <c r="B1288" t="s">
        <v>4956</v>
      </c>
      <c r="C1288" s="6">
        <v>200</v>
      </c>
      <c r="D1288" s="6">
        <v>200</v>
      </c>
    </row>
    <row r="1289" spans="1:5" x14ac:dyDescent="0.25">
      <c r="A1289" t="s">
        <v>4957</v>
      </c>
      <c r="B1289" t="s">
        <v>4958</v>
      </c>
      <c r="C1289" s="6">
        <v>100</v>
      </c>
      <c r="D1289" s="6">
        <v>100</v>
      </c>
    </row>
    <row r="1290" spans="1:5" x14ac:dyDescent="0.25">
      <c r="A1290" t="s">
        <v>4959</v>
      </c>
      <c r="B1290" t="s">
        <v>4960</v>
      </c>
      <c r="C1290" s="6">
        <v>500</v>
      </c>
      <c r="D1290" s="6">
        <v>200</v>
      </c>
    </row>
    <row r="1291" spans="1:5" x14ac:dyDescent="0.25">
      <c r="A1291" t="s">
        <v>4961</v>
      </c>
      <c r="B1291" t="s">
        <v>4962</v>
      </c>
      <c r="C1291" s="6">
        <v>500</v>
      </c>
      <c r="D1291" s="6">
        <v>100</v>
      </c>
    </row>
    <row r="1292" spans="1:5" x14ac:dyDescent="0.25">
      <c r="A1292" t="s">
        <v>4963</v>
      </c>
      <c r="B1292" t="s">
        <v>4964</v>
      </c>
      <c r="C1292" s="6">
        <v>20</v>
      </c>
      <c r="D1292" s="6">
        <v>20</v>
      </c>
    </row>
    <row r="1293" spans="1:5" x14ac:dyDescent="0.25">
      <c r="A1293" t="s">
        <v>4973</v>
      </c>
      <c r="B1293" t="s">
        <v>4974</v>
      </c>
      <c r="C1293" s="6">
        <v>175</v>
      </c>
      <c r="D1293" s="6">
        <v>175</v>
      </c>
    </row>
    <row r="1294" spans="1:5" x14ac:dyDescent="0.25">
      <c r="A1294" t="s">
        <v>5007</v>
      </c>
      <c r="B1294" t="s">
        <v>5008</v>
      </c>
      <c r="C1294" s="6">
        <v>324</v>
      </c>
      <c r="D1294" s="6">
        <v>416</v>
      </c>
      <c r="E1294" s="2" t="s">
        <v>947</v>
      </c>
    </row>
    <row r="1295" spans="1:5" x14ac:dyDescent="0.25">
      <c r="A1295" t="s">
        <v>5017</v>
      </c>
      <c r="B1295" t="s">
        <v>5018</v>
      </c>
      <c r="C1295" s="6">
        <v>1000</v>
      </c>
      <c r="D1295" s="6">
        <v>1000</v>
      </c>
    </row>
    <row r="1296" spans="1:5" x14ac:dyDescent="0.25">
      <c r="A1296" t="s">
        <v>5023</v>
      </c>
      <c r="B1296" t="s">
        <v>5024</v>
      </c>
      <c r="C1296" s="6">
        <v>134497</v>
      </c>
      <c r="D1296" s="6">
        <v>141222</v>
      </c>
    </row>
    <row r="1297" spans="1:5" ht="30" x14ac:dyDescent="0.25">
      <c r="A1297" t="s">
        <v>5025</v>
      </c>
      <c r="B1297" t="s">
        <v>5026</v>
      </c>
      <c r="C1297" s="6">
        <v>0</v>
      </c>
      <c r="D1297" s="6">
        <v>7000</v>
      </c>
      <c r="E1297" s="2" t="s">
        <v>5027</v>
      </c>
    </row>
    <row r="1298" spans="1:5" ht="30" x14ac:dyDescent="0.25">
      <c r="A1298" t="s">
        <v>5028</v>
      </c>
      <c r="B1298" t="s">
        <v>5029</v>
      </c>
      <c r="C1298" s="6">
        <v>24453</v>
      </c>
      <c r="D1298" s="6">
        <v>30000</v>
      </c>
      <c r="E1298" s="2" t="s">
        <v>5030</v>
      </c>
    </row>
    <row r="1299" spans="1:5" x14ac:dyDescent="0.25">
      <c r="A1299" t="s">
        <v>5033</v>
      </c>
      <c r="B1299" t="s">
        <v>5034</v>
      </c>
      <c r="C1299" s="6">
        <v>4000</v>
      </c>
      <c r="D1299" s="6">
        <v>0</v>
      </c>
    </row>
    <row r="1300" spans="1:5" x14ac:dyDescent="0.25">
      <c r="A1300" t="s">
        <v>5037</v>
      </c>
      <c r="B1300" t="s">
        <v>5038</v>
      </c>
      <c r="C1300" s="6">
        <v>3821</v>
      </c>
      <c r="D1300" s="6">
        <v>4878</v>
      </c>
    </row>
    <row r="1301" spans="1:5" x14ac:dyDescent="0.25">
      <c r="A1301" t="s">
        <v>5039</v>
      </c>
      <c r="B1301" t="s">
        <v>5040</v>
      </c>
      <c r="C1301" s="6">
        <v>5133</v>
      </c>
      <c r="D1301" s="6">
        <v>5562</v>
      </c>
    </row>
    <row r="1302" spans="1:5" x14ac:dyDescent="0.25">
      <c r="A1302" t="s">
        <v>5041</v>
      </c>
      <c r="B1302" t="s">
        <v>5042</v>
      </c>
      <c r="C1302" s="6">
        <v>10017</v>
      </c>
      <c r="D1302" s="6">
        <v>10082</v>
      </c>
    </row>
    <row r="1303" spans="1:5" s="3" customFormat="1" x14ac:dyDescent="0.25">
      <c r="A1303" s="3" t="s">
        <v>21982</v>
      </c>
      <c r="C1303" s="5">
        <f>SUM(C1288:C1302)</f>
        <v>184740</v>
      </c>
      <c r="D1303" s="5">
        <f>SUM(D1288:D1302)</f>
        <v>200955</v>
      </c>
      <c r="E1303" s="4"/>
    </row>
    <row r="1304" spans="1:5" x14ac:dyDescent="0.25">
      <c r="A1304" t="s">
        <v>5047</v>
      </c>
      <c r="B1304" t="s">
        <v>5048</v>
      </c>
      <c r="C1304" s="6">
        <v>100</v>
      </c>
      <c r="D1304" s="6">
        <v>200</v>
      </c>
    </row>
    <row r="1305" spans="1:5" x14ac:dyDescent="0.25">
      <c r="A1305" t="s">
        <v>5049</v>
      </c>
      <c r="B1305" t="s">
        <v>5050</v>
      </c>
      <c r="C1305" s="6">
        <v>200</v>
      </c>
      <c r="D1305" s="6">
        <v>100</v>
      </c>
    </row>
    <row r="1306" spans="1:5" ht="30" x14ac:dyDescent="0.25">
      <c r="A1306" t="s">
        <v>5051</v>
      </c>
      <c r="B1306" t="s">
        <v>5052</v>
      </c>
      <c r="C1306" s="6">
        <v>800</v>
      </c>
      <c r="D1306" s="6">
        <v>400</v>
      </c>
      <c r="E1306" s="2" t="s">
        <v>5053</v>
      </c>
    </row>
    <row r="1307" spans="1:5" x14ac:dyDescent="0.25">
      <c r="A1307" t="s">
        <v>5056</v>
      </c>
      <c r="B1307" t="s">
        <v>5057</v>
      </c>
      <c r="C1307" s="6">
        <v>20</v>
      </c>
      <c r="D1307" s="6">
        <v>0</v>
      </c>
    </row>
    <row r="1308" spans="1:5" x14ac:dyDescent="0.25">
      <c r="A1308" t="s">
        <v>5100</v>
      </c>
      <c r="B1308" t="s">
        <v>5101</v>
      </c>
      <c r="C1308" s="6">
        <v>349</v>
      </c>
      <c r="D1308" s="6">
        <v>416</v>
      </c>
      <c r="E1308" s="2" t="s">
        <v>947</v>
      </c>
    </row>
    <row r="1309" spans="1:5" x14ac:dyDescent="0.25">
      <c r="A1309" t="s">
        <v>5112</v>
      </c>
      <c r="B1309" t="s">
        <v>5113</v>
      </c>
      <c r="C1309" s="6">
        <v>750</v>
      </c>
      <c r="D1309" s="6">
        <v>1000</v>
      </c>
    </row>
    <row r="1310" spans="1:5" x14ac:dyDescent="0.25">
      <c r="A1310" t="s">
        <v>5114</v>
      </c>
      <c r="B1310" t="s">
        <v>5115</v>
      </c>
      <c r="C1310" s="6">
        <v>2500</v>
      </c>
      <c r="D1310" s="6">
        <v>1500</v>
      </c>
    </row>
    <row r="1311" spans="1:5" x14ac:dyDescent="0.25">
      <c r="A1311" t="s">
        <v>5118</v>
      </c>
      <c r="B1311" t="s">
        <v>5119</v>
      </c>
      <c r="C1311" s="6">
        <v>107663</v>
      </c>
      <c r="D1311" s="6">
        <v>113046</v>
      </c>
    </row>
    <row r="1312" spans="1:5" x14ac:dyDescent="0.25">
      <c r="A1312" t="s">
        <v>5120</v>
      </c>
      <c r="B1312" t="s">
        <v>5121</v>
      </c>
      <c r="C1312" s="6">
        <v>2223</v>
      </c>
      <c r="D1312" s="6">
        <v>0</v>
      </c>
    </row>
    <row r="1313" spans="1:5" x14ac:dyDescent="0.25">
      <c r="A1313" t="s">
        <v>5122</v>
      </c>
      <c r="B1313" t="s">
        <v>5123</v>
      </c>
      <c r="C1313" s="6">
        <v>17784</v>
      </c>
      <c r="D1313" s="6">
        <v>34452</v>
      </c>
    </row>
    <row r="1314" spans="1:5" x14ac:dyDescent="0.25">
      <c r="A1314" t="s">
        <v>5128</v>
      </c>
      <c r="B1314" t="s">
        <v>5129</v>
      </c>
      <c r="C1314" s="6">
        <v>4000</v>
      </c>
      <c r="D1314" s="6">
        <v>0</v>
      </c>
    </row>
    <row r="1315" spans="1:5" x14ac:dyDescent="0.25">
      <c r="A1315" t="s">
        <v>5132</v>
      </c>
      <c r="B1315" t="s">
        <v>5133</v>
      </c>
      <c r="C1315" s="6">
        <v>3092</v>
      </c>
      <c r="D1315" s="6">
        <v>4275</v>
      </c>
    </row>
    <row r="1316" spans="1:5" x14ac:dyDescent="0.25">
      <c r="A1316" t="s">
        <v>5134</v>
      </c>
      <c r="B1316" t="s">
        <v>5135</v>
      </c>
      <c r="C1316" s="6">
        <v>4037</v>
      </c>
      <c r="D1316" s="6">
        <v>4522</v>
      </c>
    </row>
    <row r="1317" spans="1:5" x14ac:dyDescent="0.25">
      <c r="A1317" t="s">
        <v>5136</v>
      </c>
      <c r="B1317" t="s">
        <v>5137</v>
      </c>
      <c r="C1317" s="6">
        <v>9111</v>
      </c>
      <c r="D1317" s="6">
        <v>7871</v>
      </c>
    </row>
    <row r="1318" spans="1:5" s="3" customFormat="1" x14ac:dyDescent="0.25">
      <c r="A1318" s="3" t="s">
        <v>21983</v>
      </c>
      <c r="C1318" s="5">
        <f>SUM(C1304:C1317)</f>
        <v>152629</v>
      </c>
      <c r="D1318" s="5">
        <f>SUM(D1304:D1317)</f>
        <v>167782</v>
      </c>
      <c r="E1318" s="4"/>
    </row>
    <row r="1319" spans="1:5" x14ac:dyDescent="0.25">
      <c r="A1319" t="s">
        <v>5140</v>
      </c>
      <c r="B1319" t="s">
        <v>5141</v>
      </c>
      <c r="C1319" s="6">
        <v>100</v>
      </c>
      <c r="D1319" s="6">
        <v>100</v>
      </c>
      <c r="E1319" s="2" t="s">
        <v>5142</v>
      </c>
    </row>
    <row r="1320" spans="1:5" x14ac:dyDescent="0.25">
      <c r="A1320" t="s">
        <v>5143</v>
      </c>
      <c r="B1320" t="s">
        <v>5144</v>
      </c>
      <c r="C1320" s="6">
        <v>5000</v>
      </c>
      <c r="D1320" s="6">
        <v>5000</v>
      </c>
      <c r="E1320" s="2" t="s">
        <v>5145</v>
      </c>
    </row>
    <row r="1321" spans="1:5" x14ac:dyDescent="0.25">
      <c r="A1321" t="s">
        <v>5146</v>
      </c>
      <c r="B1321" t="s">
        <v>5147</v>
      </c>
      <c r="C1321" s="6">
        <v>500</v>
      </c>
      <c r="D1321" s="6">
        <v>250</v>
      </c>
    </row>
    <row r="1322" spans="1:5" x14ac:dyDescent="0.25">
      <c r="A1322" t="s">
        <v>5148</v>
      </c>
      <c r="B1322" t="s">
        <v>5149</v>
      </c>
      <c r="C1322" s="6">
        <v>75</v>
      </c>
      <c r="D1322" s="6">
        <v>0</v>
      </c>
      <c r="E1322" s="2" t="s">
        <v>5150</v>
      </c>
    </row>
    <row r="1323" spans="1:5" x14ac:dyDescent="0.25">
      <c r="A1323" t="s">
        <v>5163</v>
      </c>
      <c r="B1323" t="s">
        <v>5164</v>
      </c>
      <c r="C1323" s="6">
        <v>175</v>
      </c>
      <c r="D1323" s="6">
        <v>175</v>
      </c>
      <c r="E1323" s="2" t="s">
        <v>5165</v>
      </c>
    </row>
    <row r="1324" spans="1:5" x14ac:dyDescent="0.25">
      <c r="A1324" t="s">
        <v>5166</v>
      </c>
      <c r="B1324" t="s">
        <v>5167</v>
      </c>
      <c r="C1324" s="6">
        <v>500</v>
      </c>
      <c r="D1324" s="6">
        <v>500</v>
      </c>
      <c r="E1324" s="2" t="s">
        <v>5168</v>
      </c>
    </row>
    <row r="1325" spans="1:5" x14ac:dyDescent="0.25">
      <c r="A1325" t="s">
        <v>5171</v>
      </c>
      <c r="B1325" t="s">
        <v>5172</v>
      </c>
      <c r="C1325" s="6">
        <v>2000</v>
      </c>
      <c r="D1325" s="6">
        <v>2000</v>
      </c>
      <c r="E1325" s="2" t="s">
        <v>5173</v>
      </c>
    </row>
    <row r="1326" spans="1:5" x14ac:dyDescent="0.25">
      <c r="A1326" t="s">
        <v>5198</v>
      </c>
      <c r="B1326" t="s">
        <v>5199</v>
      </c>
      <c r="C1326" s="6">
        <v>357</v>
      </c>
      <c r="D1326" s="6">
        <v>357</v>
      </c>
      <c r="E1326" s="2" t="s">
        <v>947</v>
      </c>
    </row>
    <row r="1327" spans="1:5" x14ac:dyDescent="0.25">
      <c r="A1327" t="s">
        <v>5214</v>
      </c>
      <c r="B1327" t="s">
        <v>5215</v>
      </c>
      <c r="C1327" s="6">
        <v>47494</v>
      </c>
      <c r="D1327" s="6">
        <v>49868</v>
      </c>
    </row>
    <row r="1328" spans="1:5" ht="45" x14ac:dyDescent="0.25">
      <c r="A1328" t="s">
        <v>5216</v>
      </c>
      <c r="B1328" t="s">
        <v>5217</v>
      </c>
      <c r="C1328" s="6">
        <v>15410</v>
      </c>
      <c r="D1328" s="6">
        <v>15780</v>
      </c>
      <c r="E1328" s="2" t="s">
        <v>5218</v>
      </c>
    </row>
    <row r="1329" spans="1:5" x14ac:dyDescent="0.25">
      <c r="A1329" t="s">
        <v>5219</v>
      </c>
      <c r="B1329" t="s">
        <v>5220</v>
      </c>
      <c r="C1329" s="6">
        <v>14820</v>
      </c>
      <c r="D1329" s="6">
        <v>15560</v>
      </c>
      <c r="E1329" s="2" t="s">
        <v>5221</v>
      </c>
    </row>
    <row r="1330" spans="1:5" x14ac:dyDescent="0.25">
      <c r="A1330" t="s">
        <v>5226</v>
      </c>
      <c r="B1330" t="s">
        <v>5227</v>
      </c>
      <c r="C1330" s="6">
        <v>1500</v>
      </c>
      <c r="D1330" s="6">
        <v>0</v>
      </c>
    </row>
    <row r="1331" spans="1:5" x14ac:dyDescent="0.25">
      <c r="A1331" t="s">
        <v>5230</v>
      </c>
      <c r="B1331" t="s">
        <v>5231</v>
      </c>
      <c r="C1331" s="6">
        <v>3001</v>
      </c>
      <c r="D1331" s="6">
        <v>3121</v>
      </c>
    </row>
    <row r="1332" spans="1:5" x14ac:dyDescent="0.25">
      <c r="A1332" t="s">
        <v>5232</v>
      </c>
      <c r="B1332" t="s">
        <v>5233</v>
      </c>
      <c r="C1332" s="6">
        <v>1781</v>
      </c>
      <c r="D1332" s="6">
        <v>1995</v>
      </c>
    </row>
    <row r="1333" spans="1:5" x14ac:dyDescent="0.25">
      <c r="A1333" t="s">
        <v>5234</v>
      </c>
      <c r="B1333" t="s">
        <v>5235</v>
      </c>
      <c r="C1333" s="6">
        <v>3845</v>
      </c>
      <c r="D1333" s="6">
        <v>5160</v>
      </c>
    </row>
    <row r="1334" spans="1:5" s="3" customFormat="1" x14ac:dyDescent="0.25">
      <c r="A1334" s="3" t="s">
        <v>21984</v>
      </c>
      <c r="C1334" s="5">
        <f>SUM(C1319:C1333)</f>
        <v>96558</v>
      </c>
      <c r="D1334" s="5">
        <f>SUM(D1319:D1333)</f>
        <v>99866</v>
      </c>
      <c r="E1334" s="4"/>
    </row>
    <row r="1335" spans="1:5" x14ac:dyDescent="0.25">
      <c r="A1335" t="s">
        <v>5240</v>
      </c>
      <c r="B1335" t="s">
        <v>5241</v>
      </c>
      <c r="C1335" s="6">
        <v>400</v>
      </c>
      <c r="D1335" s="6">
        <v>200</v>
      </c>
      <c r="E1335" s="2" t="s">
        <v>5242</v>
      </c>
    </row>
    <row r="1336" spans="1:5" ht="45" x14ac:dyDescent="0.25">
      <c r="A1336" t="s">
        <v>5243</v>
      </c>
      <c r="B1336" t="s">
        <v>5244</v>
      </c>
      <c r="C1336" s="6">
        <v>1519</v>
      </c>
      <c r="D1336" s="6">
        <v>1000</v>
      </c>
      <c r="E1336" s="2" t="s">
        <v>5245</v>
      </c>
    </row>
    <row r="1337" spans="1:5" x14ac:dyDescent="0.25">
      <c r="A1337" t="s">
        <v>5246</v>
      </c>
      <c r="B1337" t="s">
        <v>5247</v>
      </c>
      <c r="C1337" s="6">
        <v>2000</v>
      </c>
      <c r="D1337" s="6">
        <v>750</v>
      </c>
      <c r="E1337" s="2" t="s">
        <v>5248</v>
      </c>
    </row>
    <row r="1338" spans="1:5" x14ac:dyDescent="0.25">
      <c r="A1338" t="s">
        <v>5249</v>
      </c>
      <c r="B1338" t="s">
        <v>5250</v>
      </c>
      <c r="C1338" s="6">
        <v>75</v>
      </c>
      <c r="D1338" s="6">
        <v>75</v>
      </c>
      <c r="E1338" s="2" t="s">
        <v>5251</v>
      </c>
    </row>
    <row r="1339" spans="1:5" x14ac:dyDescent="0.25">
      <c r="A1339" t="s">
        <v>5264</v>
      </c>
      <c r="B1339" t="s">
        <v>5265</v>
      </c>
      <c r="C1339" s="6">
        <v>90</v>
      </c>
      <c r="D1339" s="6">
        <v>0</v>
      </c>
    </row>
    <row r="1340" spans="1:5" x14ac:dyDescent="0.25">
      <c r="A1340" t="s">
        <v>5266</v>
      </c>
      <c r="B1340" t="s">
        <v>5267</v>
      </c>
      <c r="C1340" s="6">
        <v>1000</v>
      </c>
      <c r="D1340" s="6">
        <v>1000</v>
      </c>
    </row>
    <row r="1341" spans="1:5" x14ac:dyDescent="0.25">
      <c r="A1341" t="s">
        <v>5300</v>
      </c>
      <c r="B1341" t="s">
        <v>5301</v>
      </c>
      <c r="C1341" s="6">
        <v>1289</v>
      </c>
      <c r="D1341" s="6">
        <v>776</v>
      </c>
      <c r="E1341" s="2" t="s">
        <v>947</v>
      </c>
    </row>
    <row r="1342" spans="1:5" x14ac:dyDescent="0.25">
      <c r="A1342" t="s">
        <v>5312</v>
      </c>
      <c r="B1342" t="s">
        <v>5313</v>
      </c>
      <c r="C1342" s="6">
        <v>200</v>
      </c>
      <c r="D1342" s="6">
        <v>0</v>
      </c>
    </row>
    <row r="1343" spans="1:5" x14ac:dyDescent="0.25">
      <c r="A1343" t="s">
        <v>5316</v>
      </c>
      <c r="B1343" t="s">
        <v>5317</v>
      </c>
      <c r="C1343" s="6">
        <v>124743</v>
      </c>
      <c r="D1343" s="6">
        <v>123618</v>
      </c>
    </row>
    <row r="1344" spans="1:5" ht="30" x14ac:dyDescent="0.25">
      <c r="A1344" t="s">
        <v>5318</v>
      </c>
      <c r="B1344" t="s">
        <v>5319</v>
      </c>
      <c r="C1344" s="6">
        <v>20302</v>
      </c>
      <c r="D1344" s="6">
        <v>11780</v>
      </c>
      <c r="E1344" s="2" t="s">
        <v>5320</v>
      </c>
    </row>
    <row r="1345" spans="1:5" ht="45" x14ac:dyDescent="0.25">
      <c r="A1345" t="s">
        <v>5321</v>
      </c>
      <c r="B1345" t="s">
        <v>5322</v>
      </c>
      <c r="C1345" s="6">
        <v>0</v>
      </c>
      <c r="D1345" s="6">
        <v>9000</v>
      </c>
      <c r="E1345" s="2" t="s">
        <v>5323</v>
      </c>
    </row>
    <row r="1346" spans="1:5" x14ac:dyDescent="0.25">
      <c r="A1346" t="s">
        <v>5328</v>
      </c>
      <c r="B1346" t="s">
        <v>5329</v>
      </c>
      <c r="C1346" s="6">
        <v>2500</v>
      </c>
      <c r="D1346" s="6">
        <v>0</v>
      </c>
    </row>
    <row r="1347" spans="1:5" x14ac:dyDescent="0.25">
      <c r="A1347" t="s">
        <v>5332</v>
      </c>
      <c r="B1347" t="s">
        <v>5333</v>
      </c>
      <c r="C1347" s="6">
        <v>3362</v>
      </c>
      <c r="D1347" s="6">
        <v>3382</v>
      </c>
    </row>
    <row r="1348" spans="1:5" x14ac:dyDescent="0.25">
      <c r="A1348" t="s">
        <v>5334</v>
      </c>
      <c r="B1348" t="s">
        <v>5335</v>
      </c>
      <c r="C1348" s="6">
        <v>4678</v>
      </c>
      <c r="D1348" s="6">
        <v>4945</v>
      </c>
    </row>
    <row r="1349" spans="1:5" x14ac:dyDescent="0.25">
      <c r="A1349" t="s">
        <v>5336</v>
      </c>
      <c r="B1349" t="s">
        <v>5337</v>
      </c>
      <c r="C1349" s="6">
        <v>11212</v>
      </c>
      <c r="D1349" s="6">
        <v>7977</v>
      </c>
    </row>
    <row r="1350" spans="1:5" s="3" customFormat="1" x14ac:dyDescent="0.25">
      <c r="A1350" s="3" t="s">
        <v>21985</v>
      </c>
      <c r="C1350" s="5">
        <f>SUM(C1335:C1349)</f>
        <v>173370</v>
      </c>
      <c r="D1350" s="5">
        <f>SUM(D1335:D1349)</f>
        <v>164503</v>
      </c>
      <c r="E1350" s="4"/>
    </row>
    <row r="1351" spans="1:5" x14ac:dyDescent="0.25">
      <c r="A1351" t="s">
        <v>5342</v>
      </c>
      <c r="B1351" t="s">
        <v>5343</v>
      </c>
      <c r="C1351" s="6">
        <v>100</v>
      </c>
      <c r="D1351" s="6">
        <v>100</v>
      </c>
      <c r="E1351" s="2" t="s">
        <v>5344</v>
      </c>
    </row>
    <row r="1352" spans="1:5" ht="30" x14ac:dyDescent="0.25">
      <c r="A1352" t="s">
        <v>5345</v>
      </c>
      <c r="B1352" t="s">
        <v>5346</v>
      </c>
      <c r="C1352" s="6">
        <v>2756</v>
      </c>
      <c r="D1352" s="6">
        <v>5000</v>
      </c>
      <c r="E1352" s="2" t="s">
        <v>5347</v>
      </c>
    </row>
    <row r="1353" spans="1:5" x14ac:dyDescent="0.25">
      <c r="A1353" t="s">
        <v>5348</v>
      </c>
      <c r="B1353" t="s">
        <v>5349</v>
      </c>
      <c r="C1353" s="6">
        <v>400</v>
      </c>
      <c r="D1353" s="6">
        <v>200</v>
      </c>
      <c r="E1353" s="2" t="s">
        <v>5350</v>
      </c>
    </row>
    <row r="1354" spans="1:5" x14ac:dyDescent="0.25">
      <c r="A1354" t="s">
        <v>5351</v>
      </c>
      <c r="B1354" t="s">
        <v>5352</v>
      </c>
      <c r="C1354" s="6">
        <v>75</v>
      </c>
      <c r="D1354" s="6">
        <v>0</v>
      </c>
      <c r="E1354" s="2" t="s">
        <v>5251</v>
      </c>
    </row>
    <row r="1355" spans="1:5" x14ac:dyDescent="0.25">
      <c r="A1355" t="s">
        <v>5353</v>
      </c>
      <c r="B1355" t="s">
        <v>5354</v>
      </c>
      <c r="C1355" s="6">
        <v>0</v>
      </c>
      <c r="D1355" s="6">
        <v>0</v>
      </c>
    </row>
    <row r="1356" spans="1:5" ht="45" x14ac:dyDescent="0.25">
      <c r="A1356" t="s">
        <v>5355</v>
      </c>
      <c r="B1356" t="s">
        <v>5356</v>
      </c>
      <c r="C1356" s="6">
        <v>9720</v>
      </c>
      <c r="D1356" s="6">
        <v>9720</v>
      </c>
      <c r="E1356" s="2" t="s">
        <v>5357</v>
      </c>
    </row>
    <row r="1357" spans="1:5" x14ac:dyDescent="0.25">
      <c r="A1357" t="s">
        <v>5366</v>
      </c>
      <c r="B1357" t="s">
        <v>5367</v>
      </c>
      <c r="C1357" s="6">
        <v>150</v>
      </c>
      <c r="D1357" s="6">
        <v>150</v>
      </c>
      <c r="E1357" s="2" t="s">
        <v>5368</v>
      </c>
    </row>
    <row r="1358" spans="1:5" x14ac:dyDescent="0.25">
      <c r="A1358" t="s">
        <v>5369</v>
      </c>
      <c r="B1358" t="s">
        <v>5370</v>
      </c>
      <c r="C1358" s="6">
        <v>500</v>
      </c>
      <c r="D1358" s="6">
        <v>500</v>
      </c>
      <c r="E1358" s="2" t="s">
        <v>5371</v>
      </c>
    </row>
    <row r="1359" spans="1:5" ht="30" x14ac:dyDescent="0.25">
      <c r="A1359" t="s">
        <v>5372</v>
      </c>
      <c r="B1359" t="s">
        <v>5373</v>
      </c>
      <c r="C1359" s="6">
        <v>0</v>
      </c>
      <c r="D1359" s="6">
        <v>0</v>
      </c>
      <c r="E1359" s="2" t="s">
        <v>5374</v>
      </c>
    </row>
    <row r="1360" spans="1:5" x14ac:dyDescent="0.25">
      <c r="A1360" t="s">
        <v>5401</v>
      </c>
      <c r="B1360" t="s">
        <v>5402</v>
      </c>
      <c r="C1360" s="6">
        <v>349</v>
      </c>
      <c r="D1360" s="6">
        <v>0</v>
      </c>
    </row>
    <row r="1361" spans="1:5" x14ac:dyDescent="0.25">
      <c r="A1361" t="s">
        <v>5417</v>
      </c>
      <c r="B1361" t="s">
        <v>5418</v>
      </c>
      <c r="C1361" s="6">
        <v>60852</v>
      </c>
      <c r="D1361" s="6">
        <v>63894</v>
      </c>
    </row>
    <row r="1362" spans="1:5" ht="45" x14ac:dyDescent="0.25">
      <c r="A1362" t="s">
        <v>5419</v>
      </c>
      <c r="B1362" t="s">
        <v>5420</v>
      </c>
      <c r="C1362" s="6">
        <v>15410</v>
      </c>
      <c r="D1362" s="6">
        <v>11780</v>
      </c>
      <c r="E1362" s="2" t="s">
        <v>5421</v>
      </c>
    </row>
    <row r="1363" spans="1:5" ht="30" x14ac:dyDescent="0.25">
      <c r="A1363" t="s">
        <v>5422</v>
      </c>
      <c r="B1363" t="s">
        <v>5423</v>
      </c>
      <c r="C1363" s="6">
        <v>4446</v>
      </c>
      <c r="D1363" s="6">
        <v>4668</v>
      </c>
      <c r="E1363" s="2" t="s">
        <v>5424</v>
      </c>
    </row>
    <row r="1364" spans="1:5" x14ac:dyDescent="0.25">
      <c r="A1364" t="s">
        <v>5429</v>
      </c>
      <c r="B1364" t="s">
        <v>5430</v>
      </c>
      <c r="C1364" s="6">
        <v>1500</v>
      </c>
      <c r="D1364" s="6">
        <v>0</v>
      </c>
    </row>
    <row r="1365" spans="1:5" x14ac:dyDescent="0.25">
      <c r="A1365" t="s">
        <v>5433</v>
      </c>
      <c r="B1365" t="s">
        <v>5434</v>
      </c>
      <c r="C1365" s="6">
        <v>2401</v>
      </c>
      <c r="D1365" s="6">
        <v>2185</v>
      </c>
    </row>
    <row r="1366" spans="1:5" x14ac:dyDescent="0.25">
      <c r="A1366" t="s">
        <v>5435</v>
      </c>
      <c r="B1366" t="s">
        <v>5436</v>
      </c>
      <c r="C1366" s="6">
        <v>2282</v>
      </c>
      <c r="D1366" s="6">
        <v>2556</v>
      </c>
    </row>
    <row r="1367" spans="1:5" x14ac:dyDescent="0.25">
      <c r="A1367" t="s">
        <v>5437</v>
      </c>
      <c r="B1367" t="s">
        <v>5438</v>
      </c>
      <c r="C1367" s="6">
        <v>7203</v>
      </c>
      <c r="D1367" s="6">
        <v>7234</v>
      </c>
    </row>
    <row r="1368" spans="1:5" s="3" customFormat="1" x14ac:dyDescent="0.25">
      <c r="A1368" s="3" t="s">
        <v>21986</v>
      </c>
      <c r="C1368" s="5">
        <f>SUM(C1351:C1367)</f>
        <v>108144</v>
      </c>
      <c r="D1368" s="5">
        <f>SUM(D1351:D1367)</f>
        <v>107987</v>
      </c>
      <c r="E1368" s="4"/>
    </row>
    <row r="1369" spans="1:5" x14ac:dyDescent="0.25">
      <c r="A1369" t="s">
        <v>5443</v>
      </c>
      <c r="B1369" t="s">
        <v>5444</v>
      </c>
      <c r="C1369" s="6">
        <v>600</v>
      </c>
      <c r="D1369" s="6">
        <v>600</v>
      </c>
    </row>
    <row r="1370" spans="1:5" ht="90" x14ac:dyDescent="0.25">
      <c r="A1370" t="s">
        <v>5445</v>
      </c>
      <c r="B1370" t="s">
        <v>5446</v>
      </c>
      <c r="C1370" s="6">
        <v>25000</v>
      </c>
      <c r="D1370" s="6">
        <v>25000</v>
      </c>
      <c r="E1370" s="2" t="s">
        <v>5447</v>
      </c>
    </row>
    <row r="1371" spans="1:5" x14ac:dyDescent="0.25">
      <c r="A1371" t="s">
        <v>5448</v>
      </c>
      <c r="B1371" t="s">
        <v>5449</v>
      </c>
      <c r="C1371" s="6">
        <v>8000</v>
      </c>
      <c r="D1371" s="6">
        <v>4000</v>
      </c>
    </row>
    <row r="1372" spans="1:5" x14ac:dyDescent="0.25">
      <c r="A1372" t="s">
        <v>5450</v>
      </c>
      <c r="B1372" t="s">
        <v>5451</v>
      </c>
      <c r="C1372" s="6">
        <v>200</v>
      </c>
      <c r="D1372" s="6">
        <v>150</v>
      </c>
    </row>
    <row r="1373" spans="1:5" x14ac:dyDescent="0.25">
      <c r="A1373" t="s">
        <v>5452</v>
      </c>
      <c r="B1373" t="s">
        <v>5453</v>
      </c>
      <c r="C1373" s="6">
        <v>200</v>
      </c>
      <c r="D1373" s="6">
        <v>0</v>
      </c>
    </row>
    <row r="1374" spans="1:5" ht="120" x14ac:dyDescent="0.25">
      <c r="A1374" t="s">
        <v>5454</v>
      </c>
      <c r="B1374" t="s">
        <v>5455</v>
      </c>
      <c r="C1374" s="6">
        <v>21110</v>
      </c>
      <c r="D1374" s="6">
        <v>38200</v>
      </c>
      <c r="E1374" s="2" t="s">
        <v>5456</v>
      </c>
    </row>
    <row r="1375" spans="1:5" x14ac:dyDescent="0.25">
      <c r="A1375" t="s">
        <v>5463</v>
      </c>
      <c r="B1375" t="s">
        <v>5464</v>
      </c>
      <c r="C1375" s="6">
        <v>500</v>
      </c>
      <c r="D1375" s="6">
        <v>500</v>
      </c>
    </row>
    <row r="1376" spans="1:5" x14ac:dyDescent="0.25">
      <c r="A1376" t="s">
        <v>5465</v>
      </c>
      <c r="B1376" t="s">
        <v>5466</v>
      </c>
      <c r="C1376" s="6">
        <v>500</v>
      </c>
      <c r="D1376" s="6">
        <v>500</v>
      </c>
    </row>
    <row r="1377" spans="1:5" x14ac:dyDescent="0.25">
      <c r="A1377" t="s">
        <v>5467</v>
      </c>
      <c r="B1377" t="s">
        <v>5468</v>
      </c>
      <c r="C1377" s="6">
        <v>4000</v>
      </c>
      <c r="D1377" s="6">
        <v>4000</v>
      </c>
    </row>
    <row r="1378" spans="1:5" x14ac:dyDescent="0.25">
      <c r="A1378" t="s">
        <v>5471</v>
      </c>
      <c r="B1378" t="s">
        <v>5472</v>
      </c>
      <c r="C1378" s="6">
        <v>1050</v>
      </c>
      <c r="D1378" s="6">
        <v>1050</v>
      </c>
      <c r="E1378" s="2" t="s">
        <v>5473</v>
      </c>
    </row>
    <row r="1379" spans="1:5" ht="30" x14ac:dyDescent="0.25">
      <c r="A1379" t="s">
        <v>5486</v>
      </c>
      <c r="B1379" t="s">
        <v>5487</v>
      </c>
      <c r="C1379" s="6">
        <v>3500</v>
      </c>
      <c r="D1379" s="6">
        <v>1000</v>
      </c>
      <c r="E1379" s="2" t="s">
        <v>5488</v>
      </c>
    </row>
    <row r="1380" spans="1:5" x14ac:dyDescent="0.25">
      <c r="A1380" t="s">
        <v>5489</v>
      </c>
      <c r="B1380" t="s">
        <v>5490</v>
      </c>
      <c r="C1380" s="6">
        <v>1000</v>
      </c>
      <c r="D1380" s="6">
        <v>1000</v>
      </c>
    </row>
    <row r="1381" spans="1:5" x14ac:dyDescent="0.25">
      <c r="A1381" t="s">
        <v>5499</v>
      </c>
      <c r="B1381" t="s">
        <v>5500</v>
      </c>
      <c r="C1381" s="6">
        <v>2499</v>
      </c>
      <c r="D1381" s="6">
        <v>2789</v>
      </c>
      <c r="E1381" s="2" t="s">
        <v>947</v>
      </c>
    </row>
    <row r="1382" spans="1:5" x14ac:dyDescent="0.25">
      <c r="A1382" t="s">
        <v>5509</v>
      </c>
      <c r="B1382" t="s">
        <v>5510</v>
      </c>
      <c r="C1382" s="6">
        <v>4500</v>
      </c>
      <c r="D1382" s="6">
        <v>3500</v>
      </c>
    </row>
    <row r="1383" spans="1:5" x14ac:dyDescent="0.25">
      <c r="A1383" t="s">
        <v>5511</v>
      </c>
      <c r="B1383" t="s">
        <v>5512</v>
      </c>
      <c r="C1383" s="6">
        <v>1320</v>
      </c>
      <c r="D1383" s="6">
        <v>0</v>
      </c>
    </row>
    <row r="1384" spans="1:5" x14ac:dyDescent="0.25">
      <c r="A1384" t="s">
        <v>5513</v>
      </c>
      <c r="B1384" t="s">
        <v>5514</v>
      </c>
      <c r="C1384" s="6">
        <v>2500</v>
      </c>
      <c r="D1384" s="6">
        <v>2500</v>
      </c>
    </row>
    <row r="1385" spans="1:5" x14ac:dyDescent="0.25">
      <c r="A1385" t="s">
        <v>5515</v>
      </c>
      <c r="B1385" t="s">
        <v>5516</v>
      </c>
      <c r="C1385" s="6">
        <v>334432</v>
      </c>
      <c r="D1385" s="6">
        <v>355775</v>
      </c>
    </row>
    <row r="1386" spans="1:5" ht="60" x14ac:dyDescent="0.25">
      <c r="A1386" t="s">
        <v>5517</v>
      </c>
      <c r="B1386" t="s">
        <v>5518</v>
      </c>
      <c r="C1386" s="6">
        <v>88000</v>
      </c>
      <c r="D1386" s="6">
        <v>94460</v>
      </c>
      <c r="E1386" s="2" t="s">
        <v>5519</v>
      </c>
    </row>
    <row r="1387" spans="1:5" ht="60" x14ac:dyDescent="0.25">
      <c r="A1387" t="s">
        <v>5520</v>
      </c>
      <c r="B1387" t="s">
        <v>5521</v>
      </c>
      <c r="C1387" s="6">
        <v>59280</v>
      </c>
      <c r="D1387" s="6">
        <v>45902</v>
      </c>
      <c r="E1387" s="2" t="s">
        <v>5522</v>
      </c>
    </row>
    <row r="1388" spans="1:5" x14ac:dyDescent="0.25">
      <c r="A1388" t="s">
        <v>5527</v>
      </c>
      <c r="B1388" t="s">
        <v>5528</v>
      </c>
      <c r="C1388" s="6">
        <v>8250</v>
      </c>
      <c r="D1388" s="6">
        <v>0</v>
      </c>
    </row>
    <row r="1389" spans="1:5" x14ac:dyDescent="0.25">
      <c r="A1389" t="s">
        <v>5531</v>
      </c>
      <c r="B1389" t="s">
        <v>5532</v>
      </c>
      <c r="C1389" s="6">
        <v>16117</v>
      </c>
      <c r="D1389" s="6">
        <v>15896</v>
      </c>
    </row>
    <row r="1390" spans="1:5" x14ac:dyDescent="0.25">
      <c r="A1390" t="s">
        <v>5533</v>
      </c>
      <c r="B1390" t="s">
        <v>5534</v>
      </c>
      <c r="C1390" s="6">
        <v>12741</v>
      </c>
      <c r="D1390" s="6">
        <v>14032</v>
      </c>
    </row>
    <row r="1391" spans="1:5" x14ac:dyDescent="0.25">
      <c r="A1391" t="s">
        <v>5535</v>
      </c>
      <c r="B1391" t="s">
        <v>5536</v>
      </c>
      <c r="C1391" s="6">
        <v>31309</v>
      </c>
      <c r="D1391" s="6">
        <v>30220</v>
      </c>
    </row>
    <row r="1392" spans="1:5" s="3" customFormat="1" x14ac:dyDescent="0.25">
      <c r="A1392" s="3" t="s">
        <v>21987</v>
      </c>
      <c r="C1392" s="5">
        <f>SUM(C1369:C1391)</f>
        <v>626608</v>
      </c>
      <c r="D1392" s="5">
        <f>SUM(D1369:D1391)</f>
        <v>641074</v>
      </c>
      <c r="E1392" s="4"/>
    </row>
    <row r="1393" spans="1:5" x14ac:dyDescent="0.25">
      <c r="A1393" t="s">
        <v>5541</v>
      </c>
      <c r="B1393" t="s">
        <v>5542</v>
      </c>
      <c r="C1393" s="6">
        <v>750</v>
      </c>
      <c r="D1393" s="6">
        <v>750</v>
      </c>
    </row>
    <row r="1394" spans="1:5" x14ac:dyDescent="0.25">
      <c r="A1394" t="s">
        <v>5543</v>
      </c>
      <c r="B1394" t="s">
        <v>5544</v>
      </c>
      <c r="C1394" s="6">
        <v>450</v>
      </c>
      <c r="D1394" s="6">
        <v>450</v>
      </c>
    </row>
    <row r="1395" spans="1:5" ht="30" x14ac:dyDescent="0.25">
      <c r="A1395" t="s">
        <v>5545</v>
      </c>
      <c r="B1395" t="s">
        <v>5546</v>
      </c>
      <c r="C1395" s="6">
        <v>5000</v>
      </c>
      <c r="D1395" s="6">
        <v>2000</v>
      </c>
      <c r="E1395" s="2" t="s">
        <v>5547</v>
      </c>
    </row>
    <row r="1396" spans="1:5" x14ac:dyDescent="0.25">
      <c r="A1396" t="s">
        <v>5548</v>
      </c>
      <c r="B1396" t="s">
        <v>5549</v>
      </c>
      <c r="C1396" s="6">
        <v>90</v>
      </c>
      <c r="D1396" s="6">
        <v>90</v>
      </c>
    </row>
    <row r="1397" spans="1:5" x14ac:dyDescent="0.25">
      <c r="A1397" t="s">
        <v>5550</v>
      </c>
      <c r="B1397" t="s">
        <v>5551</v>
      </c>
      <c r="C1397" s="6">
        <v>50</v>
      </c>
      <c r="D1397" s="6">
        <v>0</v>
      </c>
    </row>
    <row r="1398" spans="1:5" x14ac:dyDescent="0.25">
      <c r="A1398" t="s">
        <v>5560</v>
      </c>
      <c r="B1398" t="s">
        <v>5561</v>
      </c>
      <c r="C1398" s="6">
        <v>250</v>
      </c>
      <c r="D1398" s="6">
        <v>250</v>
      </c>
    </row>
    <row r="1399" spans="1:5" ht="30" x14ac:dyDescent="0.25">
      <c r="A1399" t="s">
        <v>5564</v>
      </c>
      <c r="B1399" t="s">
        <v>5565</v>
      </c>
      <c r="C1399" s="6">
        <v>0</v>
      </c>
      <c r="D1399" s="6">
        <v>4000</v>
      </c>
      <c r="E1399" s="2" t="s">
        <v>5566</v>
      </c>
    </row>
    <row r="1400" spans="1:5" ht="30" x14ac:dyDescent="0.25">
      <c r="A1400" t="s">
        <v>5567</v>
      </c>
      <c r="B1400" t="s">
        <v>5568</v>
      </c>
      <c r="C1400" s="6">
        <v>59909</v>
      </c>
      <c r="D1400" s="6">
        <v>0</v>
      </c>
      <c r="E1400" s="2" t="s">
        <v>5569</v>
      </c>
    </row>
    <row r="1401" spans="1:5" x14ac:dyDescent="0.25">
      <c r="A1401" t="s">
        <v>5594</v>
      </c>
      <c r="B1401" t="s">
        <v>5595</v>
      </c>
      <c r="C1401" s="6">
        <v>0</v>
      </c>
      <c r="D1401" s="6">
        <v>106</v>
      </c>
    </row>
    <row r="1402" spans="1:5" x14ac:dyDescent="0.25">
      <c r="A1402" t="s">
        <v>5596</v>
      </c>
      <c r="B1402" t="s">
        <v>5597</v>
      </c>
      <c r="C1402" s="6">
        <v>3075</v>
      </c>
      <c r="D1402" s="6">
        <v>2501</v>
      </c>
      <c r="E1402" s="2" t="s">
        <v>947</v>
      </c>
    </row>
    <row r="1403" spans="1:5" x14ac:dyDescent="0.25">
      <c r="A1403" t="s">
        <v>5606</v>
      </c>
      <c r="B1403" t="s">
        <v>5607</v>
      </c>
      <c r="C1403" s="6">
        <v>3600</v>
      </c>
      <c r="D1403" s="6">
        <v>3600</v>
      </c>
    </row>
    <row r="1404" spans="1:5" ht="30" x14ac:dyDescent="0.25">
      <c r="A1404" t="s">
        <v>5608</v>
      </c>
      <c r="B1404" t="s">
        <v>5609</v>
      </c>
      <c r="C1404" s="6">
        <v>0</v>
      </c>
      <c r="D1404" s="6">
        <v>2000</v>
      </c>
      <c r="E1404" s="2" t="s">
        <v>5610</v>
      </c>
    </row>
    <row r="1405" spans="1:5" x14ac:dyDescent="0.25">
      <c r="A1405" t="s">
        <v>5613</v>
      </c>
      <c r="B1405" t="s">
        <v>5614</v>
      </c>
      <c r="C1405" s="6">
        <v>345628</v>
      </c>
      <c r="D1405" s="6">
        <v>362909</v>
      </c>
    </row>
    <row r="1406" spans="1:5" ht="30" x14ac:dyDescent="0.25">
      <c r="A1406" t="s">
        <v>5615</v>
      </c>
      <c r="B1406" t="s">
        <v>5616</v>
      </c>
      <c r="C1406" s="6">
        <v>100000</v>
      </c>
      <c r="D1406" s="6">
        <v>100000</v>
      </c>
      <c r="E1406" s="2" t="s">
        <v>5617</v>
      </c>
    </row>
    <row r="1407" spans="1:5" ht="60" x14ac:dyDescent="0.25">
      <c r="A1407" t="s">
        <v>5618</v>
      </c>
      <c r="B1407" t="s">
        <v>5619</v>
      </c>
      <c r="C1407" s="6">
        <v>100000</v>
      </c>
      <c r="D1407" s="6">
        <v>150000</v>
      </c>
      <c r="E1407" s="2" t="s">
        <v>5620</v>
      </c>
    </row>
    <row r="1408" spans="1:5" x14ac:dyDescent="0.25">
      <c r="A1408" t="s">
        <v>5623</v>
      </c>
      <c r="B1408" t="s">
        <v>5624</v>
      </c>
      <c r="C1408" s="6">
        <v>15000</v>
      </c>
      <c r="D1408" s="6">
        <v>0</v>
      </c>
    </row>
    <row r="1409" spans="1:5" x14ac:dyDescent="0.25">
      <c r="A1409" t="s">
        <v>5627</v>
      </c>
      <c r="B1409" t="s">
        <v>5628</v>
      </c>
      <c r="C1409" s="6">
        <v>20312</v>
      </c>
      <c r="D1409" s="6">
        <v>24387</v>
      </c>
    </row>
    <row r="1410" spans="1:5" x14ac:dyDescent="0.25">
      <c r="A1410" t="s">
        <v>5629</v>
      </c>
      <c r="B1410" t="s">
        <v>5630</v>
      </c>
      <c r="C1410" s="6">
        <v>13288</v>
      </c>
      <c r="D1410" s="6">
        <v>14200</v>
      </c>
    </row>
    <row r="1411" spans="1:5" x14ac:dyDescent="0.25">
      <c r="A1411" t="s">
        <v>5631</v>
      </c>
      <c r="B1411" t="s">
        <v>5632</v>
      </c>
      <c r="C1411" s="6">
        <v>34644</v>
      </c>
      <c r="D1411" s="6">
        <v>31583</v>
      </c>
    </row>
    <row r="1412" spans="1:5" s="3" customFormat="1" x14ac:dyDescent="0.25">
      <c r="A1412" s="3" t="s">
        <v>21988</v>
      </c>
      <c r="C1412" s="5">
        <f>SUM(C1393:C1411)</f>
        <v>702046</v>
      </c>
      <c r="D1412" s="5">
        <f>SUM(D1393:D1411)</f>
        <v>698826</v>
      </c>
      <c r="E1412" s="4"/>
    </row>
    <row r="1413" spans="1:5" x14ac:dyDescent="0.25">
      <c r="A1413" t="s">
        <v>5637</v>
      </c>
      <c r="B1413" t="s">
        <v>5638</v>
      </c>
      <c r="C1413" s="6">
        <v>350</v>
      </c>
      <c r="D1413" s="6">
        <v>350</v>
      </c>
    </row>
    <row r="1414" spans="1:5" x14ac:dyDescent="0.25">
      <c r="A1414" t="s">
        <v>5639</v>
      </c>
      <c r="B1414" t="s">
        <v>5640</v>
      </c>
      <c r="C1414" s="6">
        <v>1200</v>
      </c>
      <c r="D1414" s="6">
        <v>1250</v>
      </c>
    </row>
    <row r="1415" spans="1:5" x14ac:dyDescent="0.25">
      <c r="A1415" t="s">
        <v>5641</v>
      </c>
      <c r="B1415" t="s">
        <v>5642</v>
      </c>
      <c r="C1415" s="6">
        <v>900</v>
      </c>
      <c r="D1415" s="6">
        <v>300</v>
      </c>
    </row>
    <row r="1416" spans="1:5" x14ac:dyDescent="0.25">
      <c r="A1416" t="s">
        <v>5643</v>
      </c>
      <c r="B1416" t="s">
        <v>5644</v>
      </c>
      <c r="C1416" s="6">
        <v>65</v>
      </c>
      <c r="D1416" s="6">
        <v>65</v>
      </c>
    </row>
    <row r="1417" spans="1:5" x14ac:dyDescent="0.25">
      <c r="A1417" t="s">
        <v>5645</v>
      </c>
      <c r="B1417" t="s">
        <v>5646</v>
      </c>
      <c r="C1417" s="6">
        <v>25</v>
      </c>
      <c r="D1417" s="6">
        <v>0</v>
      </c>
    </row>
    <row r="1418" spans="1:5" x14ac:dyDescent="0.25">
      <c r="A1418" t="s">
        <v>5679</v>
      </c>
      <c r="B1418" t="s">
        <v>5680</v>
      </c>
      <c r="C1418" s="6">
        <v>2320</v>
      </c>
      <c r="D1418" s="6">
        <v>2320</v>
      </c>
    </row>
    <row r="1419" spans="1:5" x14ac:dyDescent="0.25">
      <c r="A1419" t="s">
        <v>5691</v>
      </c>
      <c r="B1419" t="s">
        <v>5692</v>
      </c>
      <c r="C1419" s="6">
        <v>2354</v>
      </c>
      <c r="D1419" s="6">
        <v>361</v>
      </c>
      <c r="E1419" s="2" t="s">
        <v>947</v>
      </c>
    </row>
    <row r="1420" spans="1:5" x14ac:dyDescent="0.25">
      <c r="A1420" t="s">
        <v>5699</v>
      </c>
      <c r="B1420" t="s">
        <v>5700</v>
      </c>
      <c r="C1420" s="6">
        <v>300</v>
      </c>
      <c r="D1420" s="6">
        <v>300</v>
      </c>
    </row>
    <row r="1421" spans="1:5" x14ac:dyDescent="0.25">
      <c r="A1421" t="s">
        <v>5701</v>
      </c>
      <c r="B1421" t="s">
        <v>5702</v>
      </c>
      <c r="C1421" s="6">
        <v>500</v>
      </c>
      <c r="D1421" s="6">
        <v>500</v>
      </c>
    </row>
    <row r="1422" spans="1:5" x14ac:dyDescent="0.25">
      <c r="A1422" t="s">
        <v>5703</v>
      </c>
      <c r="B1422" t="s">
        <v>5704</v>
      </c>
      <c r="C1422" s="6">
        <v>500</v>
      </c>
      <c r="D1422" s="6">
        <v>500</v>
      </c>
    </row>
    <row r="1423" spans="1:5" x14ac:dyDescent="0.25">
      <c r="A1423" t="s">
        <v>5707</v>
      </c>
      <c r="B1423" t="s">
        <v>5708</v>
      </c>
      <c r="C1423" s="6">
        <v>428085</v>
      </c>
      <c r="D1423" s="6">
        <v>449706</v>
      </c>
    </row>
    <row r="1424" spans="1:5" x14ac:dyDescent="0.25">
      <c r="A1424" t="s">
        <v>5709</v>
      </c>
      <c r="B1424" t="s">
        <v>5710</v>
      </c>
      <c r="C1424" s="6">
        <v>59665</v>
      </c>
      <c r="D1424" s="6">
        <v>60804</v>
      </c>
    </row>
    <row r="1425" spans="1:5" x14ac:dyDescent="0.25">
      <c r="A1425" t="s">
        <v>5711</v>
      </c>
      <c r="B1425" t="s">
        <v>5712</v>
      </c>
      <c r="C1425" s="6">
        <v>42231</v>
      </c>
      <c r="D1425" s="6">
        <v>42012</v>
      </c>
    </row>
    <row r="1426" spans="1:5" x14ac:dyDescent="0.25">
      <c r="A1426" t="s">
        <v>5715</v>
      </c>
      <c r="B1426" t="s">
        <v>5716</v>
      </c>
      <c r="C1426" s="6">
        <v>38062</v>
      </c>
      <c r="D1426" s="6">
        <v>39964</v>
      </c>
    </row>
    <row r="1427" spans="1:5" x14ac:dyDescent="0.25">
      <c r="A1427" t="s">
        <v>5717</v>
      </c>
      <c r="B1427" t="s">
        <v>5718</v>
      </c>
      <c r="C1427" s="6">
        <v>10250</v>
      </c>
      <c r="D1427" s="6">
        <v>0</v>
      </c>
    </row>
    <row r="1428" spans="1:5" x14ac:dyDescent="0.25">
      <c r="A1428" t="s">
        <v>5721</v>
      </c>
      <c r="B1428" t="s">
        <v>5722</v>
      </c>
      <c r="C1428" s="6">
        <v>14554</v>
      </c>
      <c r="D1428" s="6">
        <v>14966</v>
      </c>
    </row>
    <row r="1429" spans="1:5" x14ac:dyDescent="0.25">
      <c r="A1429" t="s">
        <v>5723</v>
      </c>
      <c r="B1429" t="s">
        <v>5724</v>
      </c>
      <c r="C1429" s="6">
        <v>17481</v>
      </c>
      <c r="D1429" s="6">
        <v>19587</v>
      </c>
    </row>
    <row r="1430" spans="1:5" x14ac:dyDescent="0.25">
      <c r="A1430" t="s">
        <v>5725</v>
      </c>
      <c r="B1430" t="s">
        <v>5726</v>
      </c>
      <c r="C1430" s="6">
        <v>41641</v>
      </c>
      <c r="D1430" s="6">
        <v>38533</v>
      </c>
    </row>
    <row r="1431" spans="1:5" s="3" customFormat="1" x14ac:dyDescent="0.25">
      <c r="A1431" s="3" t="s">
        <v>21989</v>
      </c>
      <c r="C1431" s="5">
        <f>SUM(C1413:C1430)</f>
        <v>660483</v>
      </c>
      <c r="D1431" s="5">
        <f>SUM(D1413:D1430)</f>
        <v>671518</v>
      </c>
      <c r="E1431" s="4"/>
    </row>
    <row r="1432" spans="1:5" x14ac:dyDescent="0.25">
      <c r="A1432" t="s">
        <v>5731</v>
      </c>
      <c r="B1432" t="s">
        <v>5732</v>
      </c>
      <c r="C1432" s="6">
        <v>700</v>
      </c>
      <c r="D1432" s="6">
        <v>700</v>
      </c>
    </row>
    <row r="1433" spans="1:5" ht="30" x14ac:dyDescent="0.25">
      <c r="A1433" t="s">
        <v>5733</v>
      </c>
      <c r="B1433" t="s">
        <v>5734</v>
      </c>
      <c r="C1433" s="6">
        <v>8000</v>
      </c>
      <c r="D1433" s="6">
        <v>11000</v>
      </c>
      <c r="E1433" s="2" t="s">
        <v>5735</v>
      </c>
    </row>
    <row r="1434" spans="1:5" x14ac:dyDescent="0.25">
      <c r="A1434" t="s">
        <v>5736</v>
      </c>
      <c r="B1434" t="s">
        <v>5737</v>
      </c>
      <c r="C1434" s="6">
        <v>12400</v>
      </c>
      <c r="D1434" s="6">
        <v>8000</v>
      </c>
    </row>
    <row r="1435" spans="1:5" x14ac:dyDescent="0.25">
      <c r="A1435" t="s">
        <v>5738</v>
      </c>
      <c r="B1435" t="s">
        <v>5739</v>
      </c>
      <c r="C1435" s="6">
        <v>500</v>
      </c>
      <c r="D1435" s="6">
        <v>300</v>
      </c>
    </row>
    <row r="1436" spans="1:5" x14ac:dyDescent="0.25">
      <c r="A1436" t="s">
        <v>5740</v>
      </c>
      <c r="B1436" t="s">
        <v>5741</v>
      </c>
      <c r="C1436" s="6">
        <v>200</v>
      </c>
      <c r="D1436" s="6">
        <v>0</v>
      </c>
    </row>
    <row r="1437" spans="1:5" x14ac:dyDescent="0.25">
      <c r="A1437" t="s">
        <v>5742</v>
      </c>
      <c r="B1437" t="s">
        <v>5743</v>
      </c>
      <c r="C1437" s="6">
        <v>2500</v>
      </c>
      <c r="D1437" s="6">
        <v>5000</v>
      </c>
      <c r="E1437" s="2" t="s">
        <v>5744</v>
      </c>
    </row>
    <row r="1438" spans="1:5" x14ac:dyDescent="0.25">
      <c r="A1438" t="s">
        <v>5745</v>
      </c>
      <c r="B1438" t="s">
        <v>5746</v>
      </c>
      <c r="C1438" s="6">
        <v>300</v>
      </c>
      <c r="D1438" s="6">
        <v>300</v>
      </c>
    </row>
    <row r="1439" spans="1:5" x14ac:dyDescent="0.25">
      <c r="A1439" t="s">
        <v>5751</v>
      </c>
      <c r="B1439" t="s">
        <v>5752</v>
      </c>
      <c r="C1439" s="6">
        <v>1000</v>
      </c>
      <c r="D1439" s="6">
        <v>1000</v>
      </c>
    </row>
    <row r="1440" spans="1:5" x14ac:dyDescent="0.25">
      <c r="A1440" t="s">
        <v>5753</v>
      </c>
      <c r="B1440" t="s">
        <v>5754</v>
      </c>
      <c r="C1440" s="6">
        <v>0</v>
      </c>
      <c r="D1440" s="6">
        <v>300</v>
      </c>
      <c r="E1440" s="2" t="s">
        <v>5755</v>
      </c>
    </row>
    <row r="1441" spans="1:5" x14ac:dyDescent="0.25">
      <c r="A1441" t="s">
        <v>5756</v>
      </c>
      <c r="B1441" t="s">
        <v>5757</v>
      </c>
      <c r="C1441" s="6">
        <v>300</v>
      </c>
      <c r="D1441" s="6">
        <v>3000</v>
      </c>
    </row>
    <row r="1442" spans="1:5" x14ac:dyDescent="0.25">
      <c r="A1442" t="s">
        <v>5758</v>
      </c>
      <c r="B1442" t="s">
        <v>5759</v>
      </c>
      <c r="C1442" s="6">
        <v>0</v>
      </c>
      <c r="D1442" s="6">
        <v>2000</v>
      </c>
      <c r="E1442" s="2" t="s">
        <v>5760</v>
      </c>
    </row>
    <row r="1443" spans="1:5" x14ac:dyDescent="0.25">
      <c r="A1443" t="s">
        <v>5763</v>
      </c>
      <c r="B1443" t="s">
        <v>5764</v>
      </c>
      <c r="C1443" s="6">
        <v>550</v>
      </c>
      <c r="D1443" s="6">
        <v>500</v>
      </c>
    </row>
    <row r="1444" spans="1:5" ht="30" x14ac:dyDescent="0.25">
      <c r="A1444" t="s">
        <v>5767</v>
      </c>
      <c r="B1444" t="s">
        <v>5768</v>
      </c>
      <c r="C1444" s="6">
        <v>0</v>
      </c>
      <c r="D1444" s="6">
        <v>0</v>
      </c>
      <c r="E1444" s="2" t="s">
        <v>5769</v>
      </c>
    </row>
    <row r="1445" spans="1:5" ht="45" x14ac:dyDescent="0.25">
      <c r="A1445" t="s">
        <v>5770</v>
      </c>
      <c r="B1445" t="s">
        <v>5771</v>
      </c>
      <c r="C1445" s="6">
        <v>165000</v>
      </c>
      <c r="D1445" s="6">
        <v>210000</v>
      </c>
      <c r="E1445" s="2" t="s">
        <v>5772</v>
      </c>
    </row>
    <row r="1446" spans="1:5" x14ac:dyDescent="0.25">
      <c r="A1446" t="s">
        <v>5773</v>
      </c>
      <c r="B1446" t="s">
        <v>5774</v>
      </c>
      <c r="C1446" s="6">
        <v>2875</v>
      </c>
      <c r="D1446" s="6">
        <v>0</v>
      </c>
    </row>
    <row r="1447" spans="1:5" x14ac:dyDescent="0.25">
      <c r="A1447" t="s">
        <v>5775</v>
      </c>
      <c r="B1447" t="s">
        <v>5776</v>
      </c>
      <c r="C1447" s="6">
        <v>2730</v>
      </c>
      <c r="D1447" s="6">
        <v>2800</v>
      </c>
    </row>
    <row r="1448" spans="1:5" x14ac:dyDescent="0.25">
      <c r="A1448" t="s">
        <v>5781</v>
      </c>
      <c r="B1448" t="s">
        <v>5782</v>
      </c>
      <c r="C1448" s="6">
        <v>0</v>
      </c>
      <c r="D1448" s="6">
        <v>150</v>
      </c>
    </row>
    <row r="1449" spans="1:5" x14ac:dyDescent="0.25">
      <c r="A1449" t="s">
        <v>5783</v>
      </c>
      <c r="B1449" t="s">
        <v>5784</v>
      </c>
      <c r="C1449" s="6">
        <v>0</v>
      </c>
      <c r="D1449" s="6">
        <v>150</v>
      </c>
    </row>
    <row r="1450" spans="1:5" x14ac:dyDescent="0.25">
      <c r="A1450" t="s">
        <v>5789</v>
      </c>
      <c r="B1450" t="s">
        <v>5790</v>
      </c>
      <c r="C1450" s="6">
        <v>3675</v>
      </c>
      <c r="D1450" s="6">
        <v>3700</v>
      </c>
    </row>
    <row r="1451" spans="1:5" x14ac:dyDescent="0.25">
      <c r="A1451" t="s">
        <v>5791</v>
      </c>
      <c r="B1451" t="s">
        <v>5792</v>
      </c>
      <c r="C1451" s="6">
        <v>2661</v>
      </c>
      <c r="D1451" s="6">
        <v>977</v>
      </c>
      <c r="E1451" s="2" t="s">
        <v>947</v>
      </c>
    </row>
    <row r="1452" spans="1:5" x14ac:dyDescent="0.25">
      <c r="A1452" t="s">
        <v>5801</v>
      </c>
      <c r="B1452" t="s">
        <v>5802</v>
      </c>
      <c r="C1452" s="6">
        <v>4500</v>
      </c>
      <c r="D1452" s="6">
        <v>2500</v>
      </c>
    </row>
    <row r="1453" spans="1:5" x14ac:dyDescent="0.25">
      <c r="A1453" t="s">
        <v>5803</v>
      </c>
      <c r="B1453" t="s">
        <v>5804</v>
      </c>
      <c r="C1453" s="6">
        <v>6500</v>
      </c>
      <c r="D1453" s="6">
        <v>6500</v>
      </c>
    </row>
    <row r="1454" spans="1:5" x14ac:dyDescent="0.25">
      <c r="A1454" t="s">
        <v>5807</v>
      </c>
      <c r="B1454" t="s">
        <v>5808</v>
      </c>
      <c r="C1454" s="6">
        <v>818141</v>
      </c>
      <c r="D1454" s="6">
        <v>859622</v>
      </c>
    </row>
    <row r="1455" spans="1:5" x14ac:dyDescent="0.25">
      <c r="A1455" t="s">
        <v>5809</v>
      </c>
      <c r="B1455" t="s">
        <v>5810</v>
      </c>
      <c r="C1455" s="6">
        <v>90400</v>
      </c>
      <c r="D1455" s="6">
        <v>90400</v>
      </c>
    </row>
    <row r="1456" spans="1:5" x14ac:dyDescent="0.25">
      <c r="A1456" t="s">
        <v>5811</v>
      </c>
      <c r="B1456" t="s">
        <v>5812</v>
      </c>
      <c r="C1456" s="6">
        <v>125044</v>
      </c>
      <c r="D1456" s="6">
        <v>125000</v>
      </c>
    </row>
    <row r="1457" spans="1:5" x14ac:dyDescent="0.25">
      <c r="A1457" t="s">
        <v>5819</v>
      </c>
      <c r="B1457" t="s">
        <v>5820</v>
      </c>
      <c r="C1457" s="6">
        <v>16500</v>
      </c>
      <c r="D1457" s="6">
        <v>0</v>
      </c>
    </row>
    <row r="1458" spans="1:5" x14ac:dyDescent="0.25">
      <c r="A1458" t="s">
        <v>5823</v>
      </c>
      <c r="B1458" t="s">
        <v>5824</v>
      </c>
      <c r="C1458" s="6">
        <v>28345</v>
      </c>
      <c r="D1458" s="6">
        <v>28943</v>
      </c>
    </row>
    <row r="1459" spans="1:5" x14ac:dyDescent="0.25">
      <c r="A1459" t="s">
        <v>5825</v>
      </c>
      <c r="B1459" t="s">
        <v>5826</v>
      </c>
      <c r="C1459" s="6">
        <v>34224</v>
      </c>
      <c r="D1459" s="6">
        <v>36300</v>
      </c>
    </row>
    <row r="1460" spans="1:5" x14ac:dyDescent="0.25">
      <c r="A1460" t="s">
        <v>5827</v>
      </c>
      <c r="B1460" t="s">
        <v>5828</v>
      </c>
      <c r="C1460" s="6">
        <v>62130</v>
      </c>
      <c r="D1460" s="6">
        <v>46132</v>
      </c>
    </row>
    <row r="1461" spans="1:5" x14ac:dyDescent="0.25">
      <c r="A1461" t="s">
        <v>5829</v>
      </c>
      <c r="B1461" t="s">
        <v>5830</v>
      </c>
      <c r="C1461" s="6">
        <v>338545</v>
      </c>
      <c r="D1461" s="6">
        <v>0</v>
      </c>
    </row>
    <row r="1462" spans="1:5" s="3" customFormat="1" x14ac:dyDescent="0.25">
      <c r="A1462" s="3" t="s">
        <v>21990</v>
      </c>
      <c r="C1462" s="5">
        <f>SUM(C1432:C1461)</f>
        <v>1727720</v>
      </c>
      <c r="D1462" s="5">
        <f>SUM(D1432:D1461)</f>
        <v>1445274</v>
      </c>
      <c r="E1462" s="4"/>
    </row>
    <row r="1463" spans="1:5" x14ac:dyDescent="0.25">
      <c r="A1463" t="s">
        <v>5831</v>
      </c>
      <c r="B1463" t="s">
        <v>5832</v>
      </c>
      <c r="C1463" s="6">
        <v>1500</v>
      </c>
      <c r="D1463" s="6">
        <v>1500</v>
      </c>
    </row>
    <row r="1464" spans="1:5" x14ac:dyDescent="0.25">
      <c r="A1464" t="s">
        <v>5833</v>
      </c>
      <c r="B1464" t="s">
        <v>5834</v>
      </c>
      <c r="C1464" s="6">
        <v>5500</v>
      </c>
      <c r="D1464" s="6">
        <v>5500</v>
      </c>
    </row>
    <row r="1465" spans="1:5" x14ac:dyDescent="0.25">
      <c r="A1465" t="s">
        <v>5835</v>
      </c>
      <c r="B1465" t="s">
        <v>5836</v>
      </c>
      <c r="C1465" s="6">
        <v>4500</v>
      </c>
      <c r="D1465" s="6">
        <v>2500</v>
      </c>
    </row>
    <row r="1466" spans="1:5" x14ac:dyDescent="0.25">
      <c r="A1466" t="s">
        <v>5837</v>
      </c>
      <c r="B1466" t="s">
        <v>5838</v>
      </c>
      <c r="C1466" s="6">
        <v>500</v>
      </c>
      <c r="D1466" s="6">
        <v>300</v>
      </c>
    </row>
    <row r="1467" spans="1:5" x14ac:dyDescent="0.25">
      <c r="A1467" t="s">
        <v>5839</v>
      </c>
      <c r="B1467" t="s">
        <v>5840</v>
      </c>
      <c r="C1467" s="6">
        <v>100</v>
      </c>
      <c r="D1467" s="6">
        <v>100</v>
      </c>
    </row>
    <row r="1468" spans="1:5" x14ac:dyDescent="0.25">
      <c r="A1468" t="s">
        <v>5841</v>
      </c>
      <c r="B1468" t="s">
        <v>5842</v>
      </c>
      <c r="C1468" s="6">
        <v>2750</v>
      </c>
      <c r="D1468" s="6">
        <v>0</v>
      </c>
    </row>
    <row r="1469" spans="1:5" x14ac:dyDescent="0.25">
      <c r="A1469" t="s">
        <v>5843</v>
      </c>
      <c r="B1469" t="s">
        <v>5844</v>
      </c>
      <c r="C1469" s="6">
        <v>500</v>
      </c>
      <c r="D1469" s="6">
        <v>400</v>
      </c>
    </row>
    <row r="1470" spans="1:5" x14ac:dyDescent="0.25">
      <c r="A1470" t="s">
        <v>5845</v>
      </c>
      <c r="B1470" t="s">
        <v>5846</v>
      </c>
      <c r="C1470" s="6">
        <v>150</v>
      </c>
      <c r="D1470" s="6">
        <v>150</v>
      </c>
    </row>
    <row r="1471" spans="1:5" x14ac:dyDescent="0.25">
      <c r="A1471" t="s">
        <v>5847</v>
      </c>
      <c r="B1471" t="s">
        <v>5848</v>
      </c>
      <c r="C1471" s="6">
        <v>200</v>
      </c>
      <c r="D1471" s="6">
        <v>200</v>
      </c>
    </row>
    <row r="1472" spans="1:5" x14ac:dyDescent="0.25">
      <c r="A1472" t="s">
        <v>5849</v>
      </c>
      <c r="B1472" t="s">
        <v>5850</v>
      </c>
      <c r="C1472" s="6">
        <v>425</v>
      </c>
      <c r="D1472" s="6">
        <v>500</v>
      </c>
    </row>
    <row r="1473" spans="1:5" x14ac:dyDescent="0.25">
      <c r="A1473" t="s">
        <v>5857</v>
      </c>
      <c r="B1473" t="s">
        <v>5858</v>
      </c>
      <c r="C1473" s="6">
        <v>150</v>
      </c>
      <c r="D1473" s="6">
        <v>300</v>
      </c>
    </row>
    <row r="1474" spans="1:5" ht="150" x14ac:dyDescent="0.25">
      <c r="A1474" t="s">
        <v>5863</v>
      </c>
      <c r="B1474" t="s">
        <v>5864</v>
      </c>
      <c r="C1474" s="6">
        <v>47109</v>
      </c>
      <c r="D1474" s="6">
        <v>70000</v>
      </c>
      <c r="E1474" s="2" t="s">
        <v>5865</v>
      </c>
    </row>
    <row r="1475" spans="1:5" ht="45" x14ac:dyDescent="0.25">
      <c r="A1475" t="s">
        <v>5866</v>
      </c>
      <c r="B1475" t="s">
        <v>5867</v>
      </c>
      <c r="C1475" s="6">
        <v>3875</v>
      </c>
      <c r="D1475" s="6">
        <v>0</v>
      </c>
      <c r="E1475" s="2" t="s">
        <v>5868</v>
      </c>
    </row>
    <row r="1476" spans="1:5" x14ac:dyDescent="0.25">
      <c r="A1476" t="s">
        <v>5871</v>
      </c>
      <c r="B1476" t="s">
        <v>5872</v>
      </c>
      <c r="C1476" s="6">
        <v>950</v>
      </c>
      <c r="D1476" s="6">
        <v>950</v>
      </c>
    </row>
    <row r="1477" spans="1:5" ht="45" x14ac:dyDescent="0.25">
      <c r="A1477" t="s">
        <v>5885</v>
      </c>
      <c r="B1477" t="s">
        <v>5886</v>
      </c>
      <c r="C1477" s="6">
        <v>4550</v>
      </c>
      <c r="D1477" s="6">
        <v>4550</v>
      </c>
      <c r="E1477" s="2" t="s">
        <v>5887</v>
      </c>
    </row>
    <row r="1478" spans="1:5" x14ac:dyDescent="0.25">
      <c r="A1478" t="s">
        <v>5888</v>
      </c>
      <c r="B1478" t="s">
        <v>5889</v>
      </c>
      <c r="C1478" s="6">
        <v>1973</v>
      </c>
      <c r="D1478" s="6">
        <v>5690</v>
      </c>
      <c r="E1478" s="2" t="s">
        <v>947</v>
      </c>
    </row>
    <row r="1479" spans="1:5" x14ac:dyDescent="0.25">
      <c r="A1479" t="s">
        <v>5896</v>
      </c>
      <c r="B1479" t="s">
        <v>5897</v>
      </c>
      <c r="C1479" s="6">
        <v>500</v>
      </c>
      <c r="D1479" s="6">
        <v>400</v>
      </c>
      <c r="E1479" s="2" t="s">
        <v>5898</v>
      </c>
    </row>
    <row r="1480" spans="1:5" ht="30" x14ac:dyDescent="0.25">
      <c r="A1480" t="s">
        <v>5899</v>
      </c>
      <c r="B1480" t="s">
        <v>5900</v>
      </c>
      <c r="C1480" s="6">
        <v>4600</v>
      </c>
      <c r="D1480" s="6">
        <v>4900</v>
      </c>
      <c r="E1480" s="2" t="s">
        <v>5901</v>
      </c>
    </row>
    <row r="1481" spans="1:5" ht="45" x14ac:dyDescent="0.25">
      <c r="A1481" t="s">
        <v>5902</v>
      </c>
      <c r="B1481" t="s">
        <v>5903</v>
      </c>
      <c r="C1481" s="6">
        <v>3500</v>
      </c>
      <c r="D1481" s="6">
        <v>5500</v>
      </c>
      <c r="E1481" s="2" t="s">
        <v>5904</v>
      </c>
    </row>
    <row r="1482" spans="1:5" x14ac:dyDescent="0.25">
      <c r="A1482" t="s">
        <v>5907</v>
      </c>
      <c r="B1482" t="s">
        <v>5908</v>
      </c>
      <c r="C1482" s="6">
        <v>420893</v>
      </c>
      <c r="D1482" s="6">
        <v>436769</v>
      </c>
    </row>
    <row r="1483" spans="1:5" x14ac:dyDescent="0.25">
      <c r="A1483" t="s">
        <v>5909</v>
      </c>
      <c r="B1483" t="s">
        <v>5910</v>
      </c>
      <c r="C1483" s="6">
        <v>130000</v>
      </c>
      <c r="D1483" s="6">
        <v>107000</v>
      </c>
      <c r="E1483" s="2" t="s">
        <v>5911</v>
      </c>
    </row>
    <row r="1484" spans="1:5" x14ac:dyDescent="0.25">
      <c r="A1484" t="s">
        <v>5912</v>
      </c>
      <c r="B1484" t="s">
        <v>5913</v>
      </c>
      <c r="C1484" s="6">
        <v>122000</v>
      </c>
      <c r="D1484" s="6">
        <v>130000</v>
      </c>
      <c r="E1484" s="2" t="s">
        <v>5914</v>
      </c>
    </row>
    <row r="1485" spans="1:5" x14ac:dyDescent="0.25">
      <c r="A1485" t="s">
        <v>5919</v>
      </c>
      <c r="B1485" t="s">
        <v>5920</v>
      </c>
      <c r="C1485" s="6">
        <v>8500</v>
      </c>
      <c r="D1485" s="6">
        <v>0</v>
      </c>
    </row>
    <row r="1486" spans="1:5" x14ac:dyDescent="0.25">
      <c r="A1486" t="s">
        <v>5921</v>
      </c>
      <c r="B1486" t="s">
        <v>5922</v>
      </c>
      <c r="C1486" s="6">
        <v>29640</v>
      </c>
      <c r="D1486" s="6">
        <v>20000</v>
      </c>
    </row>
    <row r="1487" spans="1:5" x14ac:dyDescent="0.25">
      <c r="A1487" t="s">
        <v>5923</v>
      </c>
      <c r="B1487" t="s">
        <v>5924</v>
      </c>
      <c r="C1487" s="6">
        <v>27648</v>
      </c>
      <c r="D1487" s="6">
        <v>25994</v>
      </c>
    </row>
    <row r="1488" spans="1:5" x14ac:dyDescent="0.25">
      <c r="A1488" t="s">
        <v>5925</v>
      </c>
      <c r="B1488" t="s">
        <v>5926</v>
      </c>
      <c r="C1488" s="6">
        <v>17053</v>
      </c>
      <c r="D1488" s="6">
        <v>17879</v>
      </c>
    </row>
    <row r="1489" spans="1:5" x14ac:dyDescent="0.25">
      <c r="A1489" t="s">
        <v>5927</v>
      </c>
      <c r="B1489" t="s">
        <v>5928</v>
      </c>
      <c r="C1489" s="6">
        <v>37328</v>
      </c>
      <c r="D1489" s="6">
        <v>35541</v>
      </c>
    </row>
    <row r="1490" spans="1:5" s="3" customFormat="1" x14ac:dyDescent="0.25">
      <c r="A1490" s="3" t="s">
        <v>21991</v>
      </c>
      <c r="C1490" s="5">
        <f>SUM(C1463:C1489)</f>
        <v>876394</v>
      </c>
      <c r="D1490" s="5">
        <f>SUM(D1463:D1489)</f>
        <v>876623</v>
      </c>
      <c r="E1490" s="4"/>
    </row>
    <row r="1491" spans="1:5" x14ac:dyDescent="0.25">
      <c r="A1491" t="s">
        <v>5933</v>
      </c>
      <c r="B1491" t="s">
        <v>5934</v>
      </c>
      <c r="C1491" s="6">
        <v>700</v>
      </c>
      <c r="D1491" s="6">
        <v>500</v>
      </c>
    </row>
    <row r="1492" spans="1:5" x14ac:dyDescent="0.25">
      <c r="A1492" t="s">
        <v>5935</v>
      </c>
      <c r="B1492" t="s">
        <v>5936</v>
      </c>
      <c r="C1492" s="6">
        <v>2000</v>
      </c>
      <c r="D1492" s="6">
        <v>2000</v>
      </c>
    </row>
    <row r="1493" spans="1:5" x14ac:dyDescent="0.25">
      <c r="A1493" t="s">
        <v>5937</v>
      </c>
      <c r="B1493" t="s">
        <v>5938</v>
      </c>
      <c r="C1493" s="6">
        <v>3000</v>
      </c>
      <c r="D1493" s="6">
        <v>2500</v>
      </c>
    </row>
    <row r="1494" spans="1:5" x14ac:dyDescent="0.25">
      <c r="A1494" t="s">
        <v>5939</v>
      </c>
      <c r="B1494" t="s">
        <v>5940</v>
      </c>
      <c r="C1494" s="6">
        <v>300</v>
      </c>
      <c r="D1494" s="6">
        <v>300</v>
      </c>
    </row>
    <row r="1495" spans="1:5" x14ac:dyDescent="0.25">
      <c r="A1495" t="s">
        <v>5941</v>
      </c>
      <c r="B1495" t="s">
        <v>5942</v>
      </c>
      <c r="C1495" s="6">
        <v>50</v>
      </c>
      <c r="D1495" s="6">
        <v>50</v>
      </c>
    </row>
    <row r="1496" spans="1:5" x14ac:dyDescent="0.25">
      <c r="A1496" t="s">
        <v>5943</v>
      </c>
      <c r="B1496" t="s">
        <v>5944</v>
      </c>
      <c r="C1496" s="6">
        <v>500</v>
      </c>
      <c r="D1496" s="6">
        <v>500</v>
      </c>
    </row>
    <row r="1497" spans="1:5" x14ac:dyDescent="0.25">
      <c r="A1497" t="s">
        <v>5945</v>
      </c>
      <c r="B1497" t="s">
        <v>5946</v>
      </c>
      <c r="C1497" s="6">
        <v>1000</v>
      </c>
      <c r="D1497" s="6">
        <v>500</v>
      </c>
    </row>
    <row r="1498" spans="1:5" x14ac:dyDescent="0.25">
      <c r="A1498" t="s">
        <v>5947</v>
      </c>
      <c r="B1498" t="s">
        <v>5948</v>
      </c>
      <c r="C1498" s="6">
        <v>200</v>
      </c>
      <c r="D1498" s="6">
        <v>200</v>
      </c>
    </row>
    <row r="1499" spans="1:5" x14ac:dyDescent="0.25">
      <c r="A1499" t="s">
        <v>5951</v>
      </c>
      <c r="B1499" t="s">
        <v>5952</v>
      </c>
      <c r="C1499" s="6">
        <v>600</v>
      </c>
      <c r="D1499" s="6">
        <v>500</v>
      </c>
    </row>
    <row r="1500" spans="1:5" x14ac:dyDescent="0.25">
      <c r="A1500" t="s">
        <v>5953</v>
      </c>
      <c r="B1500" t="s">
        <v>5954</v>
      </c>
      <c r="C1500" s="6">
        <v>800</v>
      </c>
      <c r="D1500" s="6">
        <v>800</v>
      </c>
    </row>
    <row r="1501" spans="1:5" x14ac:dyDescent="0.25">
      <c r="A1501" t="s">
        <v>5959</v>
      </c>
      <c r="B1501" t="s">
        <v>5960</v>
      </c>
      <c r="C1501" s="6">
        <v>1800</v>
      </c>
      <c r="D1501" s="6">
        <v>0</v>
      </c>
    </row>
    <row r="1502" spans="1:5" x14ac:dyDescent="0.25">
      <c r="A1502" t="s">
        <v>5967</v>
      </c>
      <c r="B1502" t="s">
        <v>5968</v>
      </c>
      <c r="C1502" s="6">
        <v>4225</v>
      </c>
      <c r="D1502" s="6">
        <v>4225</v>
      </c>
    </row>
    <row r="1503" spans="1:5" x14ac:dyDescent="0.25">
      <c r="A1503" t="s">
        <v>5969</v>
      </c>
      <c r="B1503" t="s">
        <v>5970</v>
      </c>
      <c r="C1503" s="6">
        <v>520</v>
      </c>
      <c r="D1503" s="6">
        <v>520</v>
      </c>
    </row>
    <row r="1504" spans="1:5" x14ac:dyDescent="0.25">
      <c r="A1504" t="s">
        <v>5985</v>
      </c>
      <c r="B1504" t="s">
        <v>5986</v>
      </c>
      <c r="C1504" s="6">
        <v>6750</v>
      </c>
      <c r="D1504" s="6">
        <v>6750</v>
      </c>
    </row>
    <row r="1505" spans="1:5" x14ac:dyDescent="0.25">
      <c r="A1505" t="s">
        <v>5987</v>
      </c>
      <c r="B1505" t="s">
        <v>5988</v>
      </c>
      <c r="C1505" s="6">
        <v>1081</v>
      </c>
      <c r="D1505" s="6">
        <v>1081</v>
      </c>
      <c r="E1505" s="2" t="s">
        <v>947</v>
      </c>
    </row>
    <row r="1506" spans="1:5" x14ac:dyDescent="0.25">
      <c r="A1506" t="s">
        <v>6003</v>
      </c>
      <c r="B1506" t="s">
        <v>6004</v>
      </c>
      <c r="C1506" s="6">
        <v>230553</v>
      </c>
      <c r="D1506" s="6">
        <v>242080</v>
      </c>
    </row>
    <row r="1507" spans="1:5" x14ac:dyDescent="0.25">
      <c r="A1507" t="s">
        <v>6005</v>
      </c>
      <c r="B1507" t="s">
        <v>6006</v>
      </c>
      <c r="C1507" s="6">
        <v>0</v>
      </c>
      <c r="D1507" s="6">
        <v>2800</v>
      </c>
    </row>
    <row r="1508" spans="1:5" x14ac:dyDescent="0.25">
      <c r="A1508" t="s">
        <v>6011</v>
      </c>
      <c r="B1508" t="s">
        <v>6012</v>
      </c>
      <c r="C1508" s="6">
        <v>13472</v>
      </c>
      <c r="D1508" s="6">
        <v>14145</v>
      </c>
    </row>
    <row r="1509" spans="1:5" x14ac:dyDescent="0.25">
      <c r="A1509" t="s">
        <v>6015</v>
      </c>
      <c r="B1509" t="s">
        <v>6016</v>
      </c>
      <c r="C1509" s="6">
        <v>26613</v>
      </c>
      <c r="D1509" s="6">
        <v>22780</v>
      </c>
    </row>
    <row r="1510" spans="1:5" x14ac:dyDescent="0.25">
      <c r="A1510" t="s">
        <v>6019</v>
      </c>
      <c r="B1510" t="s">
        <v>6020</v>
      </c>
      <c r="C1510" s="6">
        <v>3869</v>
      </c>
      <c r="D1510" s="6">
        <v>4260</v>
      </c>
    </row>
    <row r="1511" spans="1:5" x14ac:dyDescent="0.25">
      <c r="A1511" t="s">
        <v>6021</v>
      </c>
      <c r="B1511" t="s">
        <v>6022</v>
      </c>
      <c r="C1511" s="6">
        <v>10005</v>
      </c>
      <c r="D1511" s="6">
        <v>11160</v>
      </c>
    </row>
    <row r="1512" spans="1:5" x14ac:dyDescent="0.25">
      <c r="A1512" t="s">
        <v>6023</v>
      </c>
      <c r="B1512" t="s">
        <v>6024</v>
      </c>
      <c r="C1512" s="6">
        <v>20123</v>
      </c>
      <c r="D1512" s="6">
        <v>18945</v>
      </c>
    </row>
    <row r="1513" spans="1:5" s="3" customFormat="1" x14ac:dyDescent="0.25">
      <c r="A1513" s="3" t="s">
        <v>21992</v>
      </c>
      <c r="C1513" s="5">
        <f>SUM(C1491:C1512)</f>
        <v>328161</v>
      </c>
      <c r="D1513" s="5">
        <f>SUM(D1491:D1512)</f>
        <v>336596</v>
      </c>
      <c r="E1513" s="4"/>
    </row>
    <row r="1514" spans="1:5" x14ac:dyDescent="0.25">
      <c r="A1514" t="s">
        <v>6027</v>
      </c>
      <c r="B1514" t="s">
        <v>6028</v>
      </c>
      <c r="C1514" s="6">
        <v>700</v>
      </c>
      <c r="D1514" s="6">
        <v>500</v>
      </c>
    </row>
    <row r="1515" spans="1:5" x14ac:dyDescent="0.25">
      <c r="A1515" t="s">
        <v>6029</v>
      </c>
      <c r="B1515" t="s">
        <v>6030</v>
      </c>
      <c r="C1515" s="6">
        <v>2500</v>
      </c>
      <c r="D1515" s="6">
        <v>2500</v>
      </c>
    </row>
    <row r="1516" spans="1:5" x14ac:dyDescent="0.25">
      <c r="A1516" t="s">
        <v>6031</v>
      </c>
      <c r="B1516" t="s">
        <v>6032</v>
      </c>
      <c r="C1516" s="6">
        <v>2800</v>
      </c>
      <c r="D1516" s="6">
        <v>2000</v>
      </c>
      <c r="E1516" s="2" t="s">
        <v>6033</v>
      </c>
    </row>
    <row r="1517" spans="1:5" x14ac:dyDescent="0.25">
      <c r="A1517" t="s">
        <v>6034</v>
      </c>
      <c r="B1517" t="s">
        <v>6035</v>
      </c>
      <c r="C1517" s="6">
        <v>250</v>
      </c>
      <c r="D1517" s="6">
        <v>250</v>
      </c>
    </row>
    <row r="1518" spans="1:5" x14ac:dyDescent="0.25">
      <c r="A1518" t="s">
        <v>6036</v>
      </c>
      <c r="B1518" t="s">
        <v>6037</v>
      </c>
      <c r="C1518" s="6">
        <v>150</v>
      </c>
      <c r="D1518" s="6">
        <v>50</v>
      </c>
    </row>
    <row r="1519" spans="1:5" ht="75" x14ac:dyDescent="0.25">
      <c r="A1519" t="s">
        <v>6038</v>
      </c>
      <c r="B1519" t="s">
        <v>6039</v>
      </c>
      <c r="C1519" s="6">
        <v>4700</v>
      </c>
      <c r="D1519" s="6">
        <v>4700</v>
      </c>
      <c r="E1519" s="2" t="s">
        <v>6040</v>
      </c>
    </row>
    <row r="1520" spans="1:5" x14ac:dyDescent="0.25">
      <c r="A1520" t="s">
        <v>6041</v>
      </c>
      <c r="B1520" t="s">
        <v>6042</v>
      </c>
      <c r="C1520" s="6">
        <v>750</v>
      </c>
      <c r="D1520" s="6">
        <v>750</v>
      </c>
    </row>
    <row r="1521" spans="1:5" x14ac:dyDescent="0.25">
      <c r="A1521" t="s">
        <v>6047</v>
      </c>
      <c r="B1521" t="s">
        <v>6048</v>
      </c>
      <c r="C1521" s="6">
        <v>600</v>
      </c>
      <c r="D1521" s="6">
        <v>600</v>
      </c>
    </row>
    <row r="1522" spans="1:5" ht="30" x14ac:dyDescent="0.25">
      <c r="A1522" t="s">
        <v>6049</v>
      </c>
      <c r="B1522" t="s">
        <v>6050</v>
      </c>
      <c r="C1522" s="6">
        <v>3600</v>
      </c>
      <c r="D1522" s="6">
        <v>3690</v>
      </c>
      <c r="E1522" s="2" t="s">
        <v>6051</v>
      </c>
    </row>
    <row r="1523" spans="1:5" x14ac:dyDescent="0.25">
      <c r="A1523" t="s">
        <v>6056</v>
      </c>
      <c r="B1523" t="s">
        <v>6057</v>
      </c>
      <c r="C1523" s="6">
        <v>1800</v>
      </c>
      <c r="D1523" s="6">
        <v>1800</v>
      </c>
    </row>
    <row r="1524" spans="1:5" ht="45" x14ac:dyDescent="0.25">
      <c r="A1524" t="s">
        <v>6062</v>
      </c>
      <c r="B1524" t="s">
        <v>6063</v>
      </c>
      <c r="C1524" s="6">
        <v>2100</v>
      </c>
      <c r="D1524" s="6">
        <v>2300</v>
      </c>
      <c r="E1524" s="2" t="s">
        <v>6064</v>
      </c>
    </row>
    <row r="1525" spans="1:5" x14ac:dyDescent="0.25">
      <c r="A1525" t="s">
        <v>6065</v>
      </c>
      <c r="B1525" t="s">
        <v>6066</v>
      </c>
      <c r="C1525" s="6">
        <v>4750</v>
      </c>
      <c r="D1525" s="6">
        <v>4750</v>
      </c>
      <c r="E1525" s="2" t="s">
        <v>6067</v>
      </c>
    </row>
    <row r="1526" spans="1:5" x14ac:dyDescent="0.25">
      <c r="A1526" t="s">
        <v>6068</v>
      </c>
      <c r="B1526" t="s">
        <v>6069</v>
      </c>
      <c r="C1526" s="6">
        <v>585</v>
      </c>
      <c r="D1526" s="6">
        <v>585</v>
      </c>
    </row>
    <row r="1527" spans="1:5" x14ac:dyDescent="0.25">
      <c r="A1527" t="s">
        <v>6072</v>
      </c>
      <c r="B1527" t="s">
        <v>6073</v>
      </c>
      <c r="C1527" s="6">
        <v>800</v>
      </c>
      <c r="D1527" s="6">
        <v>800</v>
      </c>
    </row>
    <row r="1528" spans="1:5" x14ac:dyDescent="0.25">
      <c r="A1528" t="s">
        <v>6080</v>
      </c>
      <c r="B1528" t="s">
        <v>6081</v>
      </c>
      <c r="C1528" s="6">
        <v>50</v>
      </c>
      <c r="D1528" s="6">
        <v>50</v>
      </c>
    </row>
    <row r="1529" spans="1:5" ht="60" x14ac:dyDescent="0.25">
      <c r="A1529" t="s">
        <v>6084</v>
      </c>
      <c r="B1529" t="s">
        <v>6085</v>
      </c>
      <c r="C1529" s="6">
        <v>6750</v>
      </c>
      <c r="D1529" s="6">
        <v>7100</v>
      </c>
      <c r="E1529" s="2" t="s">
        <v>6086</v>
      </c>
    </row>
    <row r="1530" spans="1:5" x14ac:dyDescent="0.25">
      <c r="A1530" t="s">
        <v>6087</v>
      </c>
      <c r="B1530" t="s">
        <v>6088</v>
      </c>
      <c r="C1530" s="6">
        <v>1313</v>
      </c>
      <c r="D1530" s="6">
        <v>721</v>
      </c>
      <c r="E1530" s="2" t="s">
        <v>947</v>
      </c>
    </row>
    <row r="1531" spans="1:5" x14ac:dyDescent="0.25">
      <c r="A1531" t="s">
        <v>6095</v>
      </c>
      <c r="B1531" t="s">
        <v>6096</v>
      </c>
      <c r="C1531" s="6">
        <v>500</v>
      </c>
      <c r="D1531" s="6">
        <v>500</v>
      </c>
    </row>
    <row r="1532" spans="1:5" x14ac:dyDescent="0.25">
      <c r="A1532" t="s">
        <v>6097</v>
      </c>
      <c r="B1532" t="s">
        <v>6098</v>
      </c>
      <c r="C1532" s="6">
        <v>3000</v>
      </c>
      <c r="D1532" s="6">
        <v>3000</v>
      </c>
    </row>
    <row r="1533" spans="1:5" x14ac:dyDescent="0.25">
      <c r="A1533" t="s">
        <v>6099</v>
      </c>
      <c r="B1533" t="s">
        <v>6100</v>
      </c>
      <c r="C1533" s="6">
        <v>1700</v>
      </c>
      <c r="D1533" s="6">
        <v>1000</v>
      </c>
    </row>
    <row r="1534" spans="1:5" x14ac:dyDescent="0.25">
      <c r="A1534" t="s">
        <v>6103</v>
      </c>
      <c r="B1534" t="s">
        <v>6104</v>
      </c>
      <c r="C1534" s="6">
        <v>168872</v>
      </c>
      <c r="D1534" s="6">
        <v>177315</v>
      </c>
    </row>
    <row r="1535" spans="1:5" x14ac:dyDescent="0.25">
      <c r="A1535" t="s">
        <v>6105</v>
      </c>
      <c r="B1535" t="s">
        <v>6106</v>
      </c>
      <c r="C1535" s="6">
        <v>11115</v>
      </c>
      <c r="D1535" s="6">
        <v>11115</v>
      </c>
    </row>
    <row r="1536" spans="1:5" x14ac:dyDescent="0.25">
      <c r="A1536" t="s">
        <v>6107</v>
      </c>
      <c r="B1536" t="s">
        <v>6108</v>
      </c>
      <c r="C1536" s="6">
        <v>22230</v>
      </c>
      <c r="D1536" s="6">
        <v>22230</v>
      </c>
    </row>
    <row r="1537" spans="1:5" x14ac:dyDescent="0.25">
      <c r="A1537" t="s">
        <v>6111</v>
      </c>
      <c r="B1537" t="s">
        <v>6112</v>
      </c>
      <c r="C1537" s="6">
        <v>13471</v>
      </c>
      <c r="D1537" s="6">
        <v>14145</v>
      </c>
    </row>
    <row r="1538" spans="1:5" x14ac:dyDescent="0.25">
      <c r="A1538" t="s">
        <v>6115</v>
      </c>
      <c r="B1538" t="s">
        <v>6116</v>
      </c>
      <c r="C1538" s="6">
        <v>18459</v>
      </c>
      <c r="D1538" s="6">
        <v>14626</v>
      </c>
    </row>
    <row r="1539" spans="1:5" x14ac:dyDescent="0.25">
      <c r="A1539" t="s">
        <v>6119</v>
      </c>
      <c r="B1539" t="s">
        <v>6120</v>
      </c>
      <c r="C1539" s="6">
        <v>5395</v>
      </c>
      <c r="D1539" s="6">
        <v>5527</v>
      </c>
    </row>
    <row r="1540" spans="1:5" x14ac:dyDescent="0.25">
      <c r="A1540" t="s">
        <v>6121</v>
      </c>
      <c r="B1540" t="s">
        <v>6122</v>
      </c>
      <c r="C1540" s="6">
        <v>7459</v>
      </c>
      <c r="D1540" s="6">
        <v>8108</v>
      </c>
    </row>
    <row r="1541" spans="1:5" x14ac:dyDescent="0.25">
      <c r="A1541" t="s">
        <v>6123</v>
      </c>
      <c r="B1541" t="s">
        <v>6124</v>
      </c>
      <c r="C1541" s="6">
        <v>10981</v>
      </c>
      <c r="D1541" s="6">
        <v>11708</v>
      </c>
    </row>
    <row r="1542" spans="1:5" s="3" customFormat="1" x14ac:dyDescent="0.25">
      <c r="A1542" s="3" t="s">
        <v>21993</v>
      </c>
      <c r="C1542" s="5">
        <f>SUM(C1514:C1541)</f>
        <v>297380</v>
      </c>
      <c r="D1542" s="5">
        <f>SUM(D1514:D1541)</f>
        <v>302420</v>
      </c>
      <c r="E1542" s="4"/>
    </row>
    <row r="1543" spans="1:5" x14ac:dyDescent="0.25">
      <c r="A1543" t="s">
        <v>6127</v>
      </c>
      <c r="B1543" t="s">
        <v>6128</v>
      </c>
      <c r="C1543" s="6">
        <v>200</v>
      </c>
      <c r="D1543" s="6">
        <v>200</v>
      </c>
    </row>
    <row r="1544" spans="1:5" x14ac:dyDescent="0.25">
      <c r="A1544" t="s">
        <v>6129</v>
      </c>
      <c r="B1544" t="s">
        <v>6130</v>
      </c>
      <c r="C1544" s="6">
        <v>200</v>
      </c>
      <c r="D1544" s="6">
        <v>200</v>
      </c>
    </row>
    <row r="1545" spans="1:5" x14ac:dyDescent="0.25">
      <c r="A1545" t="s">
        <v>6131</v>
      </c>
      <c r="B1545" t="s">
        <v>6132</v>
      </c>
      <c r="C1545" s="6">
        <v>500</v>
      </c>
      <c r="D1545" s="6">
        <v>300</v>
      </c>
      <c r="E1545" s="2" t="s">
        <v>6133</v>
      </c>
    </row>
    <row r="1546" spans="1:5" x14ac:dyDescent="0.25">
      <c r="A1546" t="s">
        <v>6134</v>
      </c>
      <c r="B1546" t="s">
        <v>6135</v>
      </c>
      <c r="C1546" s="6">
        <v>150</v>
      </c>
      <c r="D1546" s="6">
        <v>150</v>
      </c>
    </row>
    <row r="1547" spans="1:5" x14ac:dyDescent="0.25">
      <c r="A1547" t="s">
        <v>6140</v>
      </c>
      <c r="B1547" t="s">
        <v>6141</v>
      </c>
      <c r="C1547" s="6">
        <v>450</v>
      </c>
      <c r="D1547" s="6">
        <v>450</v>
      </c>
    </row>
    <row r="1548" spans="1:5" x14ac:dyDescent="0.25">
      <c r="A1548" t="s">
        <v>6146</v>
      </c>
      <c r="B1548" t="s">
        <v>6147</v>
      </c>
      <c r="C1548" s="6">
        <v>300</v>
      </c>
      <c r="D1548" s="6">
        <v>300</v>
      </c>
    </row>
    <row r="1549" spans="1:5" x14ac:dyDescent="0.25">
      <c r="A1549" t="s">
        <v>6164</v>
      </c>
      <c r="B1549" t="s">
        <v>6165</v>
      </c>
      <c r="C1549" s="6">
        <v>550</v>
      </c>
      <c r="D1549" s="6">
        <v>550</v>
      </c>
    </row>
    <row r="1550" spans="1:5" x14ac:dyDescent="0.25">
      <c r="A1550" t="s">
        <v>6180</v>
      </c>
      <c r="B1550" t="s">
        <v>6181</v>
      </c>
      <c r="C1550" s="6">
        <v>713</v>
      </c>
      <c r="D1550" s="6">
        <v>713</v>
      </c>
      <c r="E1550" s="2" t="s">
        <v>947</v>
      </c>
    </row>
    <row r="1551" spans="1:5" x14ac:dyDescent="0.25">
      <c r="A1551" t="s">
        <v>6190</v>
      </c>
      <c r="B1551" t="s">
        <v>6191</v>
      </c>
      <c r="C1551" s="6">
        <v>1500</v>
      </c>
      <c r="D1551" s="6">
        <v>1500</v>
      </c>
    </row>
    <row r="1552" spans="1:5" x14ac:dyDescent="0.25">
      <c r="A1552" t="s">
        <v>6192</v>
      </c>
      <c r="B1552" t="s">
        <v>6193</v>
      </c>
      <c r="C1552" s="6">
        <v>1500</v>
      </c>
      <c r="D1552" s="6">
        <v>1500</v>
      </c>
    </row>
    <row r="1553" spans="1:5" x14ac:dyDescent="0.25">
      <c r="A1553" t="s">
        <v>6196</v>
      </c>
      <c r="B1553" t="s">
        <v>6197</v>
      </c>
      <c r="C1553" s="6">
        <v>138167</v>
      </c>
      <c r="D1553" s="6">
        <v>145076</v>
      </c>
    </row>
    <row r="1554" spans="1:5" x14ac:dyDescent="0.25">
      <c r="A1554" t="s">
        <v>6198</v>
      </c>
      <c r="B1554" t="s">
        <v>6199</v>
      </c>
      <c r="C1554" s="6">
        <v>4800</v>
      </c>
      <c r="D1554" s="6">
        <v>7780</v>
      </c>
    </row>
    <row r="1555" spans="1:5" x14ac:dyDescent="0.25">
      <c r="A1555" t="s">
        <v>6204</v>
      </c>
      <c r="B1555" t="s">
        <v>6205</v>
      </c>
      <c r="C1555" s="6">
        <v>8930</v>
      </c>
      <c r="D1555" s="6">
        <v>8037</v>
      </c>
    </row>
    <row r="1556" spans="1:5" x14ac:dyDescent="0.25">
      <c r="A1556" t="s">
        <v>6206</v>
      </c>
      <c r="B1556" t="s">
        <v>6207</v>
      </c>
      <c r="C1556" s="6">
        <v>2167</v>
      </c>
      <c r="D1556" s="6">
        <v>0</v>
      </c>
    </row>
    <row r="1557" spans="1:5" x14ac:dyDescent="0.25">
      <c r="A1557" t="s">
        <v>6210</v>
      </c>
      <c r="B1557" t="s">
        <v>6211</v>
      </c>
      <c r="C1557" s="6">
        <v>2500</v>
      </c>
      <c r="D1557" s="6">
        <v>2815</v>
      </c>
    </row>
    <row r="1558" spans="1:5" x14ac:dyDescent="0.25">
      <c r="A1558" t="s">
        <v>6212</v>
      </c>
      <c r="B1558" t="s">
        <v>6213</v>
      </c>
      <c r="C1558" s="6">
        <v>5516</v>
      </c>
      <c r="D1558" s="6">
        <v>6125</v>
      </c>
    </row>
    <row r="1559" spans="1:5" x14ac:dyDescent="0.25">
      <c r="A1559" t="s">
        <v>6214</v>
      </c>
      <c r="B1559" t="s">
        <v>6215</v>
      </c>
      <c r="C1559" s="6">
        <v>11026</v>
      </c>
      <c r="D1559" s="6">
        <v>10958</v>
      </c>
    </row>
    <row r="1560" spans="1:5" s="3" customFormat="1" x14ac:dyDescent="0.25">
      <c r="A1560" s="3" t="s">
        <v>21994</v>
      </c>
      <c r="C1560" s="5">
        <f>SUM(C1543:C1559)</f>
        <v>179169</v>
      </c>
      <c r="D1560" s="5">
        <f>SUM(D1543:D1559)</f>
        <v>186654</v>
      </c>
      <c r="E1560" s="4"/>
    </row>
    <row r="1561" spans="1:5" x14ac:dyDescent="0.25">
      <c r="A1561" t="s">
        <v>6218</v>
      </c>
      <c r="B1561" t="s">
        <v>6219</v>
      </c>
      <c r="C1561" s="6">
        <v>600</v>
      </c>
      <c r="D1561" s="6">
        <v>600</v>
      </c>
    </row>
    <row r="1562" spans="1:5" x14ac:dyDescent="0.25">
      <c r="A1562" t="s">
        <v>6220</v>
      </c>
      <c r="B1562" t="s">
        <v>6221</v>
      </c>
      <c r="C1562" s="6">
        <v>5500</v>
      </c>
      <c r="D1562" s="6">
        <v>5500</v>
      </c>
      <c r="E1562" s="2" t="s">
        <v>6222</v>
      </c>
    </row>
    <row r="1563" spans="1:5" x14ac:dyDescent="0.25">
      <c r="A1563" t="s">
        <v>6223</v>
      </c>
      <c r="B1563" t="s">
        <v>6224</v>
      </c>
      <c r="C1563" s="6">
        <v>1900</v>
      </c>
      <c r="D1563" s="6">
        <v>1900</v>
      </c>
    </row>
    <row r="1564" spans="1:5" x14ac:dyDescent="0.25">
      <c r="A1564" t="s">
        <v>6225</v>
      </c>
      <c r="B1564" t="s">
        <v>6226</v>
      </c>
      <c r="C1564" s="6">
        <v>250</v>
      </c>
      <c r="D1564" s="6">
        <v>0</v>
      </c>
    </row>
    <row r="1565" spans="1:5" x14ac:dyDescent="0.25">
      <c r="A1565" t="s">
        <v>6227</v>
      </c>
      <c r="B1565" t="s">
        <v>6228</v>
      </c>
      <c r="C1565" s="6">
        <v>35</v>
      </c>
      <c r="D1565" s="6">
        <v>35</v>
      </c>
    </row>
    <row r="1566" spans="1:5" x14ac:dyDescent="0.25">
      <c r="A1566" t="s">
        <v>6231</v>
      </c>
      <c r="B1566" t="s">
        <v>6232</v>
      </c>
      <c r="C1566" s="6">
        <v>250</v>
      </c>
      <c r="D1566" s="6">
        <v>0</v>
      </c>
    </row>
    <row r="1567" spans="1:5" x14ac:dyDescent="0.25">
      <c r="A1567" t="s">
        <v>6233</v>
      </c>
      <c r="B1567" t="s">
        <v>6234</v>
      </c>
      <c r="C1567" s="6">
        <v>0</v>
      </c>
      <c r="D1567" s="6">
        <v>600</v>
      </c>
      <c r="E1567" s="2" t="s">
        <v>6235</v>
      </c>
    </row>
    <row r="1568" spans="1:5" x14ac:dyDescent="0.25">
      <c r="A1568" t="s">
        <v>6238</v>
      </c>
      <c r="B1568" t="s">
        <v>6239</v>
      </c>
      <c r="C1568" s="6">
        <v>0</v>
      </c>
      <c r="D1568" s="6">
        <v>600</v>
      </c>
      <c r="E1568" s="2" t="s">
        <v>6240</v>
      </c>
    </row>
    <row r="1569" spans="1:5" ht="30" x14ac:dyDescent="0.25">
      <c r="A1569" t="s">
        <v>6241</v>
      </c>
      <c r="B1569" t="s">
        <v>6242</v>
      </c>
      <c r="C1569" s="6">
        <v>150</v>
      </c>
      <c r="D1569" s="6">
        <v>150</v>
      </c>
      <c r="E1569" s="2" t="s">
        <v>6243</v>
      </c>
    </row>
    <row r="1570" spans="1:5" x14ac:dyDescent="0.25">
      <c r="A1570" t="s">
        <v>6244</v>
      </c>
      <c r="B1570" t="s">
        <v>6245</v>
      </c>
      <c r="C1570" s="6">
        <v>400</v>
      </c>
      <c r="D1570" s="6">
        <v>400</v>
      </c>
    </row>
    <row r="1571" spans="1:5" x14ac:dyDescent="0.25">
      <c r="A1571" t="s">
        <v>6248</v>
      </c>
      <c r="B1571" t="s">
        <v>6249</v>
      </c>
      <c r="C1571" s="6">
        <v>275</v>
      </c>
      <c r="D1571" s="6">
        <v>275</v>
      </c>
      <c r="E1571" s="2" t="s">
        <v>6250</v>
      </c>
    </row>
    <row r="1572" spans="1:5" x14ac:dyDescent="0.25">
      <c r="A1572" t="s">
        <v>6255</v>
      </c>
      <c r="B1572" t="s">
        <v>6256</v>
      </c>
      <c r="C1572" s="6">
        <v>1120</v>
      </c>
      <c r="D1572" s="6">
        <v>1730</v>
      </c>
      <c r="E1572" s="2" t="s">
        <v>6257</v>
      </c>
    </row>
    <row r="1573" spans="1:5" x14ac:dyDescent="0.25">
      <c r="A1573" t="s">
        <v>6258</v>
      </c>
      <c r="B1573" t="s">
        <v>6259</v>
      </c>
      <c r="C1573" s="6">
        <v>2334</v>
      </c>
      <c r="D1573" s="6">
        <v>2573</v>
      </c>
      <c r="E1573" s="2" t="s">
        <v>6260</v>
      </c>
    </row>
    <row r="1574" spans="1:5" x14ac:dyDescent="0.25">
      <c r="A1574" t="s">
        <v>6261</v>
      </c>
      <c r="B1574" t="s">
        <v>6262</v>
      </c>
      <c r="C1574" s="6">
        <v>900</v>
      </c>
      <c r="D1574" s="6">
        <v>900</v>
      </c>
    </row>
    <row r="1575" spans="1:5" x14ac:dyDescent="0.25">
      <c r="A1575" t="s">
        <v>6275</v>
      </c>
      <c r="B1575" t="s">
        <v>6276</v>
      </c>
      <c r="C1575" s="6">
        <v>349</v>
      </c>
      <c r="D1575" s="6">
        <v>349</v>
      </c>
    </row>
    <row r="1576" spans="1:5" x14ac:dyDescent="0.25">
      <c r="A1576" t="s">
        <v>6285</v>
      </c>
      <c r="B1576" t="s">
        <v>6286</v>
      </c>
      <c r="C1576" s="6">
        <v>500</v>
      </c>
      <c r="D1576" s="6">
        <v>400</v>
      </c>
    </row>
    <row r="1577" spans="1:5" x14ac:dyDescent="0.25">
      <c r="A1577" t="s">
        <v>6289</v>
      </c>
      <c r="B1577" t="s">
        <v>6290</v>
      </c>
      <c r="C1577" s="6">
        <v>90397</v>
      </c>
      <c r="D1577" s="6">
        <v>94916</v>
      </c>
    </row>
    <row r="1578" spans="1:5" x14ac:dyDescent="0.25">
      <c r="A1578" t="s">
        <v>6291</v>
      </c>
      <c r="B1578" t="s">
        <v>6292</v>
      </c>
      <c r="C1578" s="6">
        <v>0</v>
      </c>
      <c r="D1578" s="6">
        <v>2334</v>
      </c>
    </row>
    <row r="1579" spans="1:5" x14ac:dyDescent="0.25">
      <c r="A1579" t="s">
        <v>6293</v>
      </c>
      <c r="B1579" t="s">
        <v>6294</v>
      </c>
      <c r="C1579" s="6">
        <v>27076</v>
      </c>
      <c r="D1579" s="6">
        <v>59517</v>
      </c>
    </row>
    <row r="1580" spans="1:5" x14ac:dyDescent="0.25">
      <c r="A1580" t="s">
        <v>6297</v>
      </c>
      <c r="B1580" t="s">
        <v>6298</v>
      </c>
      <c r="C1580" s="6">
        <v>8930</v>
      </c>
      <c r="D1580" s="6">
        <v>8037</v>
      </c>
    </row>
    <row r="1581" spans="1:5" x14ac:dyDescent="0.25">
      <c r="A1581" t="s">
        <v>6301</v>
      </c>
      <c r="B1581" t="s">
        <v>6302</v>
      </c>
      <c r="C1581" s="6">
        <v>3167</v>
      </c>
      <c r="D1581" s="6">
        <v>3328</v>
      </c>
    </row>
    <row r="1582" spans="1:5" x14ac:dyDescent="0.25">
      <c r="A1582" t="s">
        <v>6305</v>
      </c>
      <c r="B1582" t="s">
        <v>6306</v>
      </c>
      <c r="C1582" s="6">
        <v>3512</v>
      </c>
      <c r="D1582" s="6">
        <v>6244</v>
      </c>
    </row>
    <row r="1583" spans="1:5" x14ac:dyDescent="0.25">
      <c r="A1583" t="s">
        <v>6307</v>
      </c>
      <c r="B1583" t="s">
        <v>6308</v>
      </c>
      <c r="C1583" s="6">
        <v>3842</v>
      </c>
      <c r="D1583" s="6">
        <v>4058</v>
      </c>
    </row>
    <row r="1584" spans="1:5" x14ac:dyDescent="0.25">
      <c r="A1584" t="s">
        <v>6309</v>
      </c>
      <c r="B1584" t="s">
        <v>6310</v>
      </c>
      <c r="C1584" s="6">
        <v>5247</v>
      </c>
      <c r="D1584" s="6">
        <v>5297</v>
      </c>
    </row>
    <row r="1585" spans="1:5" s="3" customFormat="1" x14ac:dyDescent="0.25">
      <c r="A1585" s="3" t="s">
        <v>21995</v>
      </c>
      <c r="C1585" s="5">
        <f>SUM(C1561:C1584)</f>
        <v>156734</v>
      </c>
      <c r="D1585" s="5">
        <f>SUM(D1561:D1584)</f>
        <v>199743</v>
      </c>
      <c r="E1585" s="4"/>
    </row>
    <row r="1586" spans="1:5" ht="45" x14ac:dyDescent="0.25">
      <c r="A1586" t="s">
        <v>6313</v>
      </c>
      <c r="B1586" t="s">
        <v>6314</v>
      </c>
      <c r="C1586" s="6">
        <v>550</v>
      </c>
      <c r="D1586" s="6">
        <v>550</v>
      </c>
      <c r="E1586" s="2" t="s">
        <v>6315</v>
      </c>
    </row>
    <row r="1587" spans="1:5" ht="180" x14ac:dyDescent="0.25">
      <c r="A1587" t="s">
        <v>6316</v>
      </c>
      <c r="B1587" t="s">
        <v>6317</v>
      </c>
      <c r="C1587" s="6">
        <v>1600</v>
      </c>
      <c r="D1587" s="6">
        <v>1600</v>
      </c>
      <c r="E1587" s="2" t="s">
        <v>6318</v>
      </c>
    </row>
    <row r="1588" spans="1:5" ht="75" x14ac:dyDescent="0.25">
      <c r="A1588" t="s">
        <v>6319</v>
      </c>
      <c r="B1588" t="s">
        <v>6320</v>
      </c>
      <c r="C1588" s="6">
        <v>2800</v>
      </c>
      <c r="D1588" s="6">
        <v>2300</v>
      </c>
      <c r="E1588" s="2" t="s">
        <v>6321</v>
      </c>
    </row>
    <row r="1589" spans="1:5" ht="60" x14ac:dyDescent="0.25">
      <c r="A1589" t="s">
        <v>6322</v>
      </c>
      <c r="B1589" t="s">
        <v>6323</v>
      </c>
      <c r="C1589" s="6">
        <v>0</v>
      </c>
      <c r="D1589" s="6">
        <v>400</v>
      </c>
      <c r="E1589" s="2" t="s">
        <v>6324</v>
      </c>
    </row>
    <row r="1590" spans="1:5" ht="30" x14ac:dyDescent="0.25">
      <c r="A1590" t="s">
        <v>6325</v>
      </c>
      <c r="B1590" t="s">
        <v>6326</v>
      </c>
      <c r="C1590" s="6">
        <v>30</v>
      </c>
      <c r="D1590" s="6">
        <v>30</v>
      </c>
      <c r="E1590" s="2" t="s">
        <v>6327</v>
      </c>
    </row>
    <row r="1591" spans="1:5" ht="45" x14ac:dyDescent="0.25">
      <c r="A1591" t="s">
        <v>6330</v>
      </c>
      <c r="B1591" t="s">
        <v>6331</v>
      </c>
      <c r="C1591" s="6">
        <v>250</v>
      </c>
      <c r="D1591" s="6">
        <v>400</v>
      </c>
      <c r="E1591" s="2" t="s">
        <v>6332</v>
      </c>
    </row>
    <row r="1592" spans="1:5" ht="30" x14ac:dyDescent="0.25">
      <c r="A1592" t="s">
        <v>6333</v>
      </c>
      <c r="B1592" t="s">
        <v>6334</v>
      </c>
      <c r="C1592" s="6">
        <v>200</v>
      </c>
      <c r="D1592" s="6">
        <v>200</v>
      </c>
      <c r="E1592" s="2" t="s">
        <v>6335</v>
      </c>
    </row>
    <row r="1593" spans="1:5" ht="90" x14ac:dyDescent="0.25">
      <c r="A1593" t="s">
        <v>6338</v>
      </c>
      <c r="B1593" t="s">
        <v>6339</v>
      </c>
      <c r="C1593" s="6">
        <v>0</v>
      </c>
      <c r="D1593" s="6">
        <v>350</v>
      </c>
      <c r="E1593" s="2" t="s">
        <v>6340</v>
      </c>
    </row>
    <row r="1594" spans="1:5" ht="75" x14ac:dyDescent="0.25">
      <c r="A1594" t="s">
        <v>6341</v>
      </c>
      <c r="B1594" t="s">
        <v>6342</v>
      </c>
      <c r="C1594" s="6">
        <v>150</v>
      </c>
      <c r="D1594" s="6">
        <v>838</v>
      </c>
      <c r="E1594" s="2" t="s">
        <v>6343</v>
      </c>
    </row>
    <row r="1595" spans="1:5" ht="105" x14ac:dyDescent="0.25">
      <c r="A1595" t="s">
        <v>6348</v>
      </c>
      <c r="B1595" t="s">
        <v>6349</v>
      </c>
      <c r="C1595" s="6">
        <v>3200</v>
      </c>
      <c r="D1595" s="6">
        <v>2800</v>
      </c>
      <c r="E1595" s="2" t="s">
        <v>6350</v>
      </c>
    </row>
    <row r="1596" spans="1:5" ht="135" x14ac:dyDescent="0.25">
      <c r="A1596" t="s">
        <v>6353</v>
      </c>
      <c r="B1596" t="s">
        <v>6354</v>
      </c>
      <c r="C1596" s="6">
        <v>12600</v>
      </c>
      <c r="D1596" s="6">
        <v>11600</v>
      </c>
      <c r="E1596" s="2" t="s">
        <v>6355</v>
      </c>
    </row>
    <row r="1597" spans="1:5" ht="60" x14ac:dyDescent="0.25">
      <c r="A1597" t="s">
        <v>6358</v>
      </c>
      <c r="B1597" t="s">
        <v>6359</v>
      </c>
      <c r="C1597" s="6">
        <v>4070</v>
      </c>
      <c r="D1597" s="6">
        <v>3770</v>
      </c>
      <c r="E1597" s="2" t="s">
        <v>6360</v>
      </c>
    </row>
    <row r="1598" spans="1:5" ht="75" x14ac:dyDescent="0.25">
      <c r="A1598" t="s">
        <v>6363</v>
      </c>
      <c r="B1598" t="s">
        <v>6364</v>
      </c>
      <c r="C1598" s="6">
        <v>750</v>
      </c>
      <c r="D1598" s="6">
        <v>800</v>
      </c>
      <c r="E1598" s="2" t="s">
        <v>6365</v>
      </c>
    </row>
    <row r="1599" spans="1:5" ht="45" x14ac:dyDescent="0.25">
      <c r="A1599" t="s">
        <v>6368</v>
      </c>
      <c r="B1599" t="s">
        <v>6369</v>
      </c>
      <c r="C1599" s="6">
        <v>0</v>
      </c>
      <c r="D1599" s="6">
        <v>1000</v>
      </c>
      <c r="E1599" s="2" t="s">
        <v>6370</v>
      </c>
    </row>
    <row r="1600" spans="1:5" ht="60" x14ac:dyDescent="0.25">
      <c r="A1600" t="s">
        <v>6381</v>
      </c>
      <c r="B1600" t="s">
        <v>6382</v>
      </c>
      <c r="C1600" s="6">
        <v>3750</v>
      </c>
      <c r="D1600" s="6">
        <v>3600</v>
      </c>
      <c r="E1600" s="2" t="s">
        <v>6383</v>
      </c>
    </row>
    <row r="1601" spans="1:5" x14ac:dyDescent="0.25">
      <c r="A1601" t="s">
        <v>6384</v>
      </c>
      <c r="B1601" t="s">
        <v>6385</v>
      </c>
      <c r="C1601" s="6">
        <v>1058</v>
      </c>
      <c r="D1601" s="6">
        <v>776</v>
      </c>
      <c r="E1601" s="2" t="s">
        <v>947</v>
      </c>
    </row>
    <row r="1602" spans="1:5" ht="120" x14ac:dyDescent="0.25">
      <c r="A1602" t="s">
        <v>6394</v>
      </c>
      <c r="B1602" t="s">
        <v>6395</v>
      </c>
      <c r="C1602" s="6">
        <v>3500</v>
      </c>
      <c r="D1602" s="6">
        <v>3500</v>
      </c>
      <c r="E1602" s="2" t="s">
        <v>6396</v>
      </c>
    </row>
    <row r="1603" spans="1:5" ht="45" x14ac:dyDescent="0.25">
      <c r="A1603" t="s">
        <v>6397</v>
      </c>
      <c r="B1603" t="s">
        <v>6398</v>
      </c>
      <c r="C1603" s="6">
        <v>5500</v>
      </c>
      <c r="D1603" s="6">
        <v>5500</v>
      </c>
      <c r="E1603" s="2" t="s">
        <v>6399</v>
      </c>
    </row>
    <row r="1604" spans="1:5" x14ac:dyDescent="0.25">
      <c r="A1604" t="s">
        <v>6402</v>
      </c>
      <c r="B1604" t="s">
        <v>6403</v>
      </c>
      <c r="C1604" s="6">
        <v>234529</v>
      </c>
      <c r="D1604" s="6">
        <v>242549</v>
      </c>
    </row>
    <row r="1605" spans="1:5" ht="30" x14ac:dyDescent="0.25">
      <c r="A1605" t="s">
        <v>6404</v>
      </c>
      <c r="B1605" t="s">
        <v>6405</v>
      </c>
      <c r="C1605" s="6">
        <v>31752</v>
      </c>
      <c r="D1605" s="6">
        <v>28000</v>
      </c>
      <c r="E1605" s="2" t="s">
        <v>6406</v>
      </c>
    </row>
    <row r="1606" spans="1:5" ht="45" x14ac:dyDescent="0.25">
      <c r="A1606" t="s">
        <v>6407</v>
      </c>
      <c r="B1606" t="s">
        <v>6408</v>
      </c>
      <c r="C1606" s="6">
        <v>55086</v>
      </c>
      <c r="D1606" s="6">
        <v>55000</v>
      </c>
      <c r="E1606" s="2" t="s">
        <v>6409</v>
      </c>
    </row>
    <row r="1607" spans="1:5" x14ac:dyDescent="0.25">
      <c r="A1607" t="s">
        <v>6412</v>
      </c>
      <c r="B1607" t="s">
        <v>6413</v>
      </c>
      <c r="C1607" s="6">
        <v>8930</v>
      </c>
      <c r="D1607" s="6">
        <v>8038</v>
      </c>
    </row>
    <row r="1608" spans="1:5" x14ac:dyDescent="0.25">
      <c r="A1608" t="s">
        <v>6414</v>
      </c>
      <c r="B1608" t="s">
        <v>6415</v>
      </c>
      <c r="C1608" s="6">
        <v>6667</v>
      </c>
      <c r="D1608" s="6">
        <v>0</v>
      </c>
    </row>
    <row r="1609" spans="1:5" x14ac:dyDescent="0.25">
      <c r="A1609" t="s">
        <v>6418</v>
      </c>
      <c r="B1609" t="s">
        <v>6419</v>
      </c>
      <c r="C1609" s="6">
        <v>10173</v>
      </c>
      <c r="D1609" s="6">
        <v>10002</v>
      </c>
    </row>
    <row r="1610" spans="1:5" x14ac:dyDescent="0.25">
      <c r="A1610" t="s">
        <v>6420</v>
      </c>
      <c r="B1610" t="s">
        <v>6421</v>
      </c>
      <c r="C1610" s="6">
        <v>9226</v>
      </c>
      <c r="D1610" s="6">
        <v>9988</v>
      </c>
    </row>
    <row r="1611" spans="1:5" x14ac:dyDescent="0.25">
      <c r="A1611" t="s">
        <v>6422</v>
      </c>
      <c r="B1611" t="s">
        <v>6423</v>
      </c>
      <c r="C1611" s="6">
        <v>19878</v>
      </c>
      <c r="D1611" s="6">
        <v>19962</v>
      </c>
    </row>
    <row r="1612" spans="1:5" s="3" customFormat="1" x14ac:dyDescent="0.25">
      <c r="A1612" s="3" t="s">
        <v>21996</v>
      </c>
      <c r="C1612" s="5">
        <f>SUM(C1586:C1611)</f>
        <v>416249</v>
      </c>
      <c r="D1612" s="5">
        <f>SUM(D1586:D1611)</f>
        <v>413553</v>
      </c>
      <c r="E1612" s="4"/>
    </row>
    <row r="1613" spans="1:5" ht="30" x14ac:dyDescent="0.25">
      <c r="A1613" t="s">
        <v>6426</v>
      </c>
      <c r="B1613" t="s">
        <v>6427</v>
      </c>
      <c r="C1613" s="6">
        <v>850</v>
      </c>
      <c r="D1613" s="6">
        <v>700</v>
      </c>
      <c r="E1613" s="2" t="s">
        <v>6428</v>
      </c>
    </row>
    <row r="1614" spans="1:5" ht="90" x14ac:dyDescent="0.25">
      <c r="A1614" t="s">
        <v>6429</v>
      </c>
      <c r="B1614" t="s">
        <v>6430</v>
      </c>
      <c r="C1614" s="6">
        <v>4160</v>
      </c>
      <c r="D1614" s="6">
        <v>4160</v>
      </c>
      <c r="E1614" s="2" t="s">
        <v>6431</v>
      </c>
    </row>
    <row r="1615" spans="1:5" ht="75" x14ac:dyDescent="0.25">
      <c r="A1615" t="s">
        <v>6432</v>
      </c>
      <c r="B1615" t="s">
        <v>6433</v>
      </c>
      <c r="C1615" s="6">
        <v>3500</v>
      </c>
      <c r="D1615" s="6">
        <v>2500</v>
      </c>
      <c r="E1615" s="2" t="s">
        <v>6434</v>
      </c>
    </row>
    <row r="1616" spans="1:5" ht="45" x14ac:dyDescent="0.25">
      <c r="A1616" t="s">
        <v>6435</v>
      </c>
      <c r="B1616" t="s">
        <v>6436</v>
      </c>
      <c r="C1616" s="6">
        <v>600</v>
      </c>
      <c r="D1616" s="6">
        <v>600</v>
      </c>
      <c r="E1616" s="2" t="s">
        <v>6437</v>
      </c>
    </row>
    <row r="1617" spans="1:5" ht="30" x14ac:dyDescent="0.25">
      <c r="A1617" t="s">
        <v>6438</v>
      </c>
      <c r="B1617" t="s">
        <v>6439</v>
      </c>
      <c r="C1617" s="6">
        <v>850</v>
      </c>
      <c r="D1617" s="6">
        <v>50</v>
      </c>
      <c r="E1617" s="2" t="s">
        <v>6440</v>
      </c>
    </row>
    <row r="1618" spans="1:5" x14ac:dyDescent="0.25">
      <c r="A1618" t="s">
        <v>6443</v>
      </c>
      <c r="B1618" t="s">
        <v>6444</v>
      </c>
      <c r="C1618" s="6">
        <v>250</v>
      </c>
      <c r="D1618" s="6">
        <v>250</v>
      </c>
      <c r="E1618" s="2" t="s">
        <v>6445</v>
      </c>
    </row>
    <row r="1619" spans="1:5" ht="30" x14ac:dyDescent="0.25">
      <c r="A1619" t="s">
        <v>6446</v>
      </c>
      <c r="B1619" t="s">
        <v>6447</v>
      </c>
      <c r="C1619" s="6">
        <v>350</v>
      </c>
      <c r="D1619" s="6">
        <v>300</v>
      </c>
      <c r="E1619" s="2" t="s">
        <v>6448</v>
      </c>
    </row>
    <row r="1620" spans="1:5" ht="45" x14ac:dyDescent="0.25">
      <c r="A1620" t="s">
        <v>6451</v>
      </c>
      <c r="B1620" t="s">
        <v>6452</v>
      </c>
      <c r="C1620" s="6">
        <v>0</v>
      </c>
      <c r="D1620" s="6">
        <v>600</v>
      </c>
      <c r="E1620" s="2" t="s">
        <v>6453</v>
      </c>
    </row>
    <row r="1621" spans="1:5" ht="30" x14ac:dyDescent="0.25">
      <c r="A1621" t="s">
        <v>6454</v>
      </c>
      <c r="B1621" t="s">
        <v>6455</v>
      </c>
      <c r="C1621" s="6">
        <v>150</v>
      </c>
      <c r="D1621" s="6">
        <v>250</v>
      </c>
      <c r="E1621" s="2" t="s">
        <v>6456</v>
      </c>
    </row>
    <row r="1622" spans="1:5" ht="60" x14ac:dyDescent="0.25">
      <c r="A1622" t="s">
        <v>6465</v>
      </c>
      <c r="B1622" t="s">
        <v>6466</v>
      </c>
      <c r="C1622" s="6">
        <v>5000</v>
      </c>
      <c r="D1622" s="6">
        <v>2500</v>
      </c>
      <c r="E1622" s="2" t="s">
        <v>6467</v>
      </c>
    </row>
    <row r="1623" spans="1:5" ht="90" x14ac:dyDescent="0.25">
      <c r="A1623" t="s">
        <v>6470</v>
      </c>
      <c r="B1623" t="s">
        <v>6471</v>
      </c>
      <c r="C1623" s="6">
        <v>5550</v>
      </c>
      <c r="D1623" s="6">
        <v>3000</v>
      </c>
      <c r="E1623" s="2" t="s">
        <v>6472</v>
      </c>
    </row>
    <row r="1624" spans="1:5" ht="45" x14ac:dyDescent="0.25">
      <c r="A1624" t="s">
        <v>6473</v>
      </c>
      <c r="B1624" t="s">
        <v>6474</v>
      </c>
      <c r="C1624" s="6">
        <v>624</v>
      </c>
      <c r="D1624" s="6">
        <v>500</v>
      </c>
      <c r="E1624" s="2" t="s">
        <v>6475</v>
      </c>
    </row>
    <row r="1625" spans="1:5" ht="120" x14ac:dyDescent="0.25">
      <c r="A1625" t="s">
        <v>6488</v>
      </c>
      <c r="B1625" t="s">
        <v>6489</v>
      </c>
      <c r="C1625" s="6">
        <v>10680</v>
      </c>
      <c r="D1625" s="6">
        <v>9500</v>
      </c>
      <c r="E1625" s="2" t="s">
        <v>6490</v>
      </c>
    </row>
    <row r="1626" spans="1:5" ht="45" x14ac:dyDescent="0.25">
      <c r="A1626" t="s">
        <v>6491</v>
      </c>
      <c r="B1626" t="s">
        <v>6492</v>
      </c>
      <c r="C1626" s="6">
        <v>297</v>
      </c>
      <c r="D1626" s="6">
        <v>671</v>
      </c>
      <c r="E1626" s="2" t="s">
        <v>6493</v>
      </c>
    </row>
    <row r="1627" spans="1:5" ht="75" x14ac:dyDescent="0.25">
      <c r="A1627" t="s">
        <v>6502</v>
      </c>
      <c r="B1627" t="s">
        <v>6503</v>
      </c>
      <c r="C1627" s="6">
        <v>2088</v>
      </c>
      <c r="D1627" s="6">
        <v>3800</v>
      </c>
      <c r="E1627" s="2" t="s">
        <v>6504</v>
      </c>
    </row>
    <row r="1628" spans="1:5" ht="45" x14ac:dyDescent="0.25">
      <c r="A1628" t="s">
        <v>6505</v>
      </c>
      <c r="B1628" t="s">
        <v>6506</v>
      </c>
      <c r="C1628" s="6">
        <v>7100</v>
      </c>
      <c r="D1628" s="6">
        <v>7100</v>
      </c>
      <c r="E1628" s="2" t="s">
        <v>6507</v>
      </c>
    </row>
    <row r="1629" spans="1:5" x14ac:dyDescent="0.25">
      <c r="A1629" t="s">
        <v>6510</v>
      </c>
      <c r="B1629" t="s">
        <v>6511</v>
      </c>
      <c r="C1629" s="6">
        <v>181768</v>
      </c>
      <c r="D1629" s="6">
        <v>190856</v>
      </c>
    </row>
    <row r="1630" spans="1:5" ht="30" x14ac:dyDescent="0.25">
      <c r="A1630" t="s">
        <v>6512</v>
      </c>
      <c r="B1630" t="s">
        <v>6513</v>
      </c>
      <c r="C1630" s="6">
        <v>17043</v>
      </c>
      <c r="D1630" s="6">
        <v>18000</v>
      </c>
      <c r="E1630" s="2" t="s">
        <v>6514</v>
      </c>
    </row>
    <row r="1631" spans="1:5" ht="409.5" x14ac:dyDescent="0.25">
      <c r="A1631" t="s">
        <v>6515</v>
      </c>
      <c r="B1631" t="s">
        <v>6516</v>
      </c>
      <c r="C1631" s="6">
        <v>38532</v>
      </c>
      <c r="D1631" s="6">
        <v>68000</v>
      </c>
      <c r="E1631" s="2" t="s">
        <v>6517</v>
      </c>
    </row>
    <row r="1632" spans="1:5" x14ac:dyDescent="0.25">
      <c r="A1632" t="s">
        <v>6520</v>
      </c>
      <c r="B1632" t="s">
        <v>6521</v>
      </c>
      <c r="C1632" s="6">
        <v>8930</v>
      </c>
      <c r="D1632" s="6">
        <v>8038</v>
      </c>
    </row>
    <row r="1633" spans="1:5" x14ac:dyDescent="0.25">
      <c r="A1633" t="s">
        <v>6524</v>
      </c>
      <c r="B1633" t="s">
        <v>6525</v>
      </c>
      <c r="C1633" s="6">
        <v>16127</v>
      </c>
      <c r="D1633" s="6">
        <v>8000</v>
      </c>
    </row>
    <row r="1634" spans="1:5" x14ac:dyDescent="0.25">
      <c r="A1634" t="s">
        <v>6528</v>
      </c>
      <c r="B1634" t="s">
        <v>6529</v>
      </c>
      <c r="C1634" s="6">
        <v>7133</v>
      </c>
      <c r="D1634" s="6">
        <v>9579</v>
      </c>
    </row>
    <row r="1635" spans="1:5" x14ac:dyDescent="0.25">
      <c r="A1635" t="s">
        <v>6530</v>
      </c>
      <c r="B1635" t="s">
        <v>6531</v>
      </c>
      <c r="C1635" s="6">
        <v>7698</v>
      </c>
      <c r="D1635" s="6">
        <v>8037</v>
      </c>
    </row>
    <row r="1636" spans="1:5" x14ac:dyDescent="0.25">
      <c r="A1636" t="s">
        <v>6532</v>
      </c>
      <c r="B1636" t="s">
        <v>6533</v>
      </c>
      <c r="C1636" s="6">
        <v>12118</v>
      </c>
      <c r="D1636" s="6">
        <v>13998</v>
      </c>
    </row>
    <row r="1637" spans="1:5" ht="240" x14ac:dyDescent="0.25">
      <c r="A1637" t="s">
        <v>6534</v>
      </c>
      <c r="B1637" t="s">
        <v>6535</v>
      </c>
      <c r="C1637" s="6">
        <v>0</v>
      </c>
      <c r="D1637" s="6">
        <v>65000</v>
      </c>
      <c r="E1637" s="2" t="s">
        <v>6536</v>
      </c>
    </row>
    <row r="1638" spans="1:5" s="3" customFormat="1" x14ac:dyDescent="0.25">
      <c r="A1638" s="3" t="s">
        <v>21997</v>
      </c>
      <c r="C1638" s="5">
        <f>SUM(C1613:C1637)</f>
        <v>331398</v>
      </c>
      <c r="D1638" s="5">
        <f>SUM(D1613:D1637)</f>
        <v>425989</v>
      </c>
      <c r="E1638" s="4"/>
    </row>
    <row r="1639" spans="1:5" x14ac:dyDescent="0.25">
      <c r="A1639" t="s">
        <v>6537</v>
      </c>
      <c r="B1639" t="s">
        <v>6538</v>
      </c>
      <c r="C1639" s="6">
        <v>200</v>
      </c>
      <c r="D1639" s="6">
        <v>0</v>
      </c>
    </row>
    <row r="1640" spans="1:5" x14ac:dyDescent="0.25">
      <c r="A1640" t="s">
        <v>6549</v>
      </c>
      <c r="B1640" t="s">
        <v>6550</v>
      </c>
      <c r="C1640" s="6">
        <v>1000</v>
      </c>
      <c r="D1640" s="6">
        <v>0</v>
      </c>
    </row>
    <row r="1641" spans="1:5" x14ac:dyDescent="0.25">
      <c r="A1641" t="s">
        <v>6603</v>
      </c>
      <c r="B1641" t="s">
        <v>6604</v>
      </c>
      <c r="C1641" s="6">
        <v>103397</v>
      </c>
      <c r="D1641" s="6">
        <v>0</v>
      </c>
    </row>
    <row r="1642" spans="1:5" x14ac:dyDescent="0.25">
      <c r="A1642" t="s">
        <v>6607</v>
      </c>
      <c r="B1642" t="s">
        <v>6608</v>
      </c>
      <c r="C1642" s="6">
        <v>8892</v>
      </c>
      <c r="D1642" s="6">
        <v>0</v>
      </c>
    </row>
    <row r="1643" spans="1:5" x14ac:dyDescent="0.25">
      <c r="A1643" t="s">
        <v>6615</v>
      </c>
      <c r="B1643" t="s">
        <v>6616</v>
      </c>
      <c r="C1643" s="6">
        <v>1000</v>
      </c>
      <c r="D1643" s="6">
        <v>0</v>
      </c>
    </row>
    <row r="1644" spans="1:5" x14ac:dyDescent="0.25">
      <c r="A1644" t="s">
        <v>6619</v>
      </c>
      <c r="B1644" t="s">
        <v>6620</v>
      </c>
      <c r="C1644" s="6">
        <v>2179</v>
      </c>
      <c r="D1644" s="6">
        <v>0</v>
      </c>
    </row>
    <row r="1645" spans="1:5" x14ac:dyDescent="0.25">
      <c r="A1645" t="s">
        <v>6621</v>
      </c>
      <c r="B1645" t="s">
        <v>6622</v>
      </c>
      <c r="C1645" s="6">
        <v>3877</v>
      </c>
      <c r="D1645" s="6">
        <v>0</v>
      </c>
    </row>
    <row r="1646" spans="1:5" x14ac:dyDescent="0.25">
      <c r="A1646" t="s">
        <v>6623</v>
      </c>
      <c r="B1646" t="s">
        <v>6624</v>
      </c>
      <c r="C1646" s="6">
        <v>4404</v>
      </c>
      <c r="D1646" s="6">
        <v>0</v>
      </c>
    </row>
    <row r="1647" spans="1:5" x14ac:dyDescent="0.25">
      <c r="A1647" t="s">
        <v>6625</v>
      </c>
      <c r="B1647" t="s">
        <v>6626</v>
      </c>
      <c r="C1647" s="6">
        <v>0</v>
      </c>
      <c r="D1647" s="6">
        <v>0</v>
      </c>
    </row>
    <row r="1648" spans="1:5" s="3" customFormat="1" x14ac:dyDescent="0.25">
      <c r="A1648" s="28" t="s">
        <v>21998</v>
      </c>
      <c r="C1648" s="5">
        <f>SUM(C1639:C1647)</f>
        <v>124949</v>
      </c>
      <c r="D1648" s="5">
        <f>SUM(D1639:D1647)</f>
        <v>0</v>
      </c>
      <c r="E1648" s="4"/>
    </row>
    <row r="1649" spans="1:5" ht="30" x14ac:dyDescent="0.25">
      <c r="A1649" t="s">
        <v>6627</v>
      </c>
      <c r="B1649" t="s">
        <v>6628</v>
      </c>
      <c r="C1649" s="6">
        <v>0</v>
      </c>
      <c r="D1649" s="6">
        <v>350</v>
      </c>
      <c r="E1649" s="2" t="s">
        <v>6629</v>
      </c>
    </row>
    <row r="1650" spans="1:5" ht="30" x14ac:dyDescent="0.25">
      <c r="A1650" t="s">
        <v>6630</v>
      </c>
      <c r="B1650" t="s">
        <v>6631</v>
      </c>
      <c r="C1650" s="6">
        <v>0</v>
      </c>
      <c r="D1650" s="6">
        <v>2080</v>
      </c>
      <c r="E1650" s="2" t="s">
        <v>6629</v>
      </c>
    </row>
    <row r="1651" spans="1:5" ht="30" x14ac:dyDescent="0.25">
      <c r="A1651" t="s">
        <v>6632</v>
      </c>
      <c r="B1651" t="s">
        <v>6633</v>
      </c>
      <c r="C1651" s="6">
        <v>0</v>
      </c>
      <c r="D1651" s="6">
        <v>1750</v>
      </c>
      <c r="E1651" s="2" t="s">
        <v>6629</v>
      </c>
    </row>
    <row r="1652" spans="1:5" ht="45" x14ac:dyDescent="0.25">
      <c r="A1652" t="s">
        <v>6634</v>
      </c>
      <c r="B1652" t="s">
        <v>6635</v>
      </c>
      <c r="C1652" s="6">
        <v>0</v>
      </c>
      <c r="D1652" s="6">
        <v>900</v>
      </c>
      <c r="E1652" s="2" t="s">
        <v>6636</v>
      </c>
    </row>
    <row r="1653" spans="1:5" x14ac:dyDescent="0.25">
      <c r="A1653" t="s">
        <v>6637</v>
      </c>
      <c r="B1653" t="s">
        <v>6638</v>
      </c>
      <c r="C1653" s="6">
        <v>0</v>
      </c>
      <c r="D1653" s="6">
        <v>425</v>
      </c>
      <c r="E1653" s="2" t="s">
        <v>6639</v>
      </c>
    </row>
    <row r="1654" spans="1:5" ht="45" x14ac:dyDescent="0.25">
      <c r="A1654" t="s">
        <v>6640</v>
      </c>
      <c r="B1654" t="s">
        <v>6641</v>
      </c>
      <c r="C1654" s="6">
        <v>0</v>
      </c>
      <c r="D1654" s="6">
        <v>3000</v>
      </c>
      <c r="E1654" s="2" t="s">
        <v>6642</v>
      </c>
    </row>
    <row r="1655" spans="1:5" x14ac:dyDescent="0.25">
      <c r="A1655" t="s">
        <v>6643</v>
      </c>
      <c r="B1655" t="s">
        <v>6644</v>
      </c>
      <c r="C1655" s="6">
        <v>0</v>
      </c>
      <c r="D1655" s="6">
        <v>2000</v>
      </c>
      <c r="E1655" s="2" t="s">
        <v>6645</v>
      </c>
    </row>
    <row r="1656" spans="1:5" x14ac:dyDescent="0.25">
      <c r="A1656" t="s">
        <v>6646</v>
      </c>
      <c r="B1656" t="s">
        <v>6647</v>
      </c>
      <c r="C1656" s="6">
        <v>0</v>
      </c>
      <c r="D1656" s="6">
        <v>175</v>
      </c>
      <c r="E1656" s="2" t="s">
        <v>6639</v>
      </c>
    </row>
    <row r="1657" spans="1:5" x14ac:dyDescent="0.25">
      <c r="A1657" t="s">
        <v>6648</v>
      </c>
      <c r="B1657" t="s">
        <v>6649</v>
      </c>
      <c r="C1657" s="6">
        <v>0</v>
      </c>
      <c r="D1657" s="6">
        <v>500</v>
      </c>
      <c r="E1657" s="2" t="s">
        <v>6650</v>
      </c>
    </row>
    <row r="1658" spans="1:5" ht="60" x14ac:dyDescent="0.25">
      <c r="A1658" t="s">
        <v>6651</v>
      </c>
      <c r="B1658" t="s">
        <v>6652</v>
      </c>
      <c r="C1658" s="6">
        <v>0</v>
      </c>
      <c r="D1658" s="6">
        <v>500</v>
      </c>
      <c r="E1658" s="2" t="s">
        <v>6653</v>
      </c>
    </row>
    <row r="1659" spans="1:5" x14ac:dyDescent="0.25">
      <c r="A1659" t="s">
        <v>6656</v>
      </c>
      <c r="B1659" t="s">
        <v>6657</v>
      </c>
      <c r="C1659" s="6">
        <v>0</v>
      </c>
      <c r="D1659" s="6">
        <v>400</v>
      </c>
    </row>
    <row r="1660" spans="1:5" ht="30" x14ac:dyDescent="0.25">
      <c r="A1660" t="s">
        <v>6664</v>
      </c>
      <c r="B1660" t="s">
        <v>6665</v>
      </c>
      <c r="C1660" s="6">
        <v>0</v>
      </c>
      <c r="D1660" s="6">
        <v>2500</v>
      </c>
      <c r="E1660" s="2" t="s">
        <v>6666</v>
      </c>
    </row>
    <row r="1661" spans="1:5" ht="30" x14ac:dyDescent="0.25">
      <c r="A1661" t="s">
        <v>6669</v>
      </c>
      <c r="B1661" t="s">
        <v>6670</v>
      </c>
      <c r="C1661" s="6">
        <v>0</v>
      </c>
      <c r="D1661" s="6">
        <v>4400</v>
      </c>
      <c r="E1661" s="2" t="s">
        <v>6671</v>
      </c>
    </row>
    <row r="1662" spans="1:5" x14ac:dyDescent="0.25">
      <c r="A1662" t="s">
        <v>6672</v>
      </c>
      <c r="B1662" t="s">
        <v>6673</v>
      </c>
      <c r="C1662" s="6">
        <v>0</v>
      </c>
      <c r="D1662" s="6">
        <v>312</v>
      </c>
      <c r="E1662" s="2" t="s">
        <v>6674</v>
      </c>
    </row>
    <row r="1663" spans="1:5" ht="30" x14ac:dyDescent="0.25">
      <c r="A1663" t="s">
        <v>6685</v>
      </c>
      <c r="B1663" t="s">
        <v>6686</v>
      </c>
      <c r="C1663" s="6">
        <v>0</v>
      </c>
      <c r="D1663" s="6">
        <v>5340</v>
      </c>
      <c r="E1663" s="2" t="s">
        <v>6687</v>
      </c>
    </row>
    <row r="1664" spans="1:5" ht="30" x14ac:dyDescent="0.25">
      <c r="A1664" t="s">
        <v>6698</v>
      </c>
      <c r="B1664" t="s">
        <v>6699</v>
      </c>
      <c r="C1664" s="6">
        <v>0</v>
      </c>
      <c r="D1664" s="6">
        <v>2500</v>
      </c>
      <c r="E1664" s="2" t="s">
        <v>6700</v>
      </c>
    </row>
    <row r="1665" spans="1:5" ht="30" x14ac:dyDescent="0.25">
      <c r="A1665" t="s">
        <v>6701</v>
      </c>
      <c r="B1665" t="s">
        <v>6702</v>
      </c>
      <c r="C1665" s="6">
        <v>0</v>
      </c>
      <c r="D1665" s="6">
        <v>3600</v>
      </c>
      <c r="E1665" s="2" t="s">
        <v>6703</v>
      </c>
    </row>
    <row r="1666" spans="1:5" x14ac:dyDescent="0.25">
      <c r="A1666" t="s">
        <v>6706</v>
      </c>
      <c r="B1666" t="s">
        <v>6707</v>
      </c>
      <c r="C1666" s="6">
        <v>0</v>
      </c>
      <c r="D1666" s="6">
        <v>108566</v>
      </c>
    </row>
    <row r="1667" spans="1:5" ht="75" x14ac:dyDescent="0.25">
      <c r="A1667" t="s">
        <v>6708</v>
      </c>
      <c r="B1667" t="s">
        <v>6709</v>
      </c>
      <c r="C1667" s="6">
        <v>0</v>
      </c>
      <c r="D1667" s="6">
        <v>18672</v>
      </c>
      <c r="E1667" s="2" t="s">
        <v>6710</v>
      </c>
    </row>
    <row r="1668" spans="1:5" ht="75" x14ac:dyDescent="0.25">
      <c r="A1668" t="s">
        <v>6711</v>
      </c>
      <c r="B1668" t="s">
        <v>6712</v>
      </c>
      <c r="C1668" s="6">
        <v>0</v>
      </c>
      <c r="D1668" s="6">
        <v>23340</v>
      </c>
      <c r="E1668" s="2" t="s">
        <v>6713</v>
      </c>
    </row>
    <row r="1669" spans="1:5" x14ac:dyDescent="0.25">
      <c r="A1669" t="s">
        <v>6714</v>
      </c>
      <c r="B1669" t="s">
        <v>6715</v>
      </c>
      <c r="C1669" s="6">
        <v>0</v>
      </c>
      <c r="D1669" s="6">
        <v>0</v>
      </c>
    </row>
    <row r="1670" spans="1:5" x14ac:dyDescent="0.25">
      <c r="A1670" t="s">
        <v>6720</v>
      </c>
      <c r="B1670" t="s">
        <v>6721</v>
      </c>
      <c r="C1670" s="6">
        <v>0</v>
      </c>
      <c r="D1670" s="6">
        <v>4480</v>
      </c>
      <c r="E1670" s="12" t="s">
        <v>6722</v>
      </c>
    </row>
    <row r="1671" spans="1:5" x14ac:dyDescent="0.25">
      <c r="A1671" t="s">
        <v>6723</v>
      </c>
      <c r="B1671" t="s">
        <v>6724</v>
      </c>
      <c r="C1671" s="6">
        <v>0</v>
      </c>
      <c r="D1671" s="6">
        <v>0</v>
      </c>
    </row>
    <row r="1672" spans="1:5" x14ac:dyDescent="0.25">
      <c r="A1672" t="s">
        <v>6725</v>
      </c>
      <c r="B1672" t="s">
        <v>6726</v>
      </c>
      <c r="C1672" s="6">
        <v>0</v>
      </c>
      <c r="D1672" s="6">
        <v>4788</v>
      </c>
    </row>
    <row r="1673" spans="1:5" x14ac:dyDescent="0.25">
      <c r="A1673" t="s">
        <v>6727</v>
      </c>
      <c r="B1673" t="s">
        <v>6728</v>
      </c>
      <c r="C1673" s="6">
        <v>0</v>
      </c>
      <c r="D1673" s="6">
        <v>4343</v>
      </c>
    </row>
    <row r="1674" spans="1:5" x14ac:dyDescent="0.25">
      <c r="A1674" t="s">
        <v>6729</v>
      </c>
      <c r="B1674" t="s">
        <v>6730</v>
      </c>
      <c r="C1674" s="6">
        <v>0</v>
      </c>
      <c r="D1674" s="6">
        <v>4456</v>
      </c>
    </row>
    <row r="1675" spans="1:5" ht="60" x14ac:dyDescent="0.25">
      <c r="A1675" t="s">
        <v>6731</v>
      </c>
      <c r="B1675" t="s">
        <v>6732</v>
      </c>
      <c r="C1675" s="6">
        <v>0</v>
      </c>
      <c r="D1675" s="6">
        <v>0</v>
      </c>
      <c r="E1675" s="2" t="s">
        <v>22109</v>
      </c>
    </row>
    <row r="1676" spans="1:5" s="3" customFormat="1" x14ac:dyDescent="0.25">
      <c r="A1676" s="3" t="s">
        <v>21999</v>
      </c>
      <c r="C1676" s="5">
        <f>SUM(C1649:C1675)</f>
        <v>0</v>
      </c>
      <c r="D1676" s="5">
        <f>SUM(D1649:D1675)</f>
        <v>199377</v>
      </c>
      <c r="E1676" s="4"/>
    </row>
    <row r="1677" spans="1:5" ht="30" x14ac:dyDescent="0.25">
      <c r="A1677" t="s">
        <v>6734</v>
      </c>
      <c r="B1677" t="s">
        <v>6735</v>
      </c>
      <c r="C1677" s="6">
        <v>500</v>
      </c>
      <c r="D1677" s="6">
        <v>640</v>
      </c>
      <c r="E1677" s="2" t="s">
        <v>6736</v>
      </c>
    </row>
    <row r="1678" spans="1:5" ht="30" x14ac:dyDescent="0.25">
      <c r="A1678" t="s">
        <v>6737</v>
      </c>
      <c r="B1678" t="s">
        <v>6738</v>
      </c>
      <c r="C1678" s="6">
        <v>3000</v>
      </c>
      <c r="D1678" s="6">
        <v>3840</v>
      </c>
      <c r="E1678" s="2" t="s">
        <v>6736</v>
      </c>
    </row>
    <row r="1679" spans="1:5" x14ac:dyDescent="0.25">
      <c r="A1679" t="s">
        <v>6739</v>
      </c>
      <c r="B1679" t="s">
        <v>6740</v>
      </c>
      <c r="C1679" s="6">
        <v>1500</v>
      </c>
      <c r="D1679" s="6">
        <v>1500</v>
      </c>
    </row>
    <row r="1680" spans="1:5" x14ac:dyDescent="0.25">
      <c r="A1680" t="s">
        <v>6741</v>
      </c>
      <c r="B1680" t="s">
        <v>6742</v>
      </c>
      <c r="C1680" s="6">
        <v>500</v>
      </c>
      <c r="D1680" s="6">
        <v>500</v>
      </c>
    </row>
    <row r="1681" spans="1:5" x14ac:dyDescent="0.25">
      <c r="A1681" t="s">
        <v>6743</v>
      </c>
      <c r="B1681" t="s">
        <v>6744</v>
      </c>
      <c r="C1681" s="6">
        <v>500</v>
      </c>
      <c r="D1681" s="6">
        <v>100</v>
      </c>
    </row>
    <row r="1682" spans="1:5" ht="30" x14ac:dyDescent="0.25">
      <c r="A1682" t="s">
        <v>6745</v>
      </c>
      <c r="B1682" t="s">
        <v>6746</v>
      </c>
      <c r="C1682" s="6">
        <v>0</v>
      </c>
      <c r="D1682" s="6">
        <v>4500</v>
      </c>
      <c r="E1682" s="2" t="s">
        <v>6747</v>
      </c>
    </row>
    <row r="1683" spans="1:5" x14ac:dyDescent="0.25">
      <c r="A1683" t="s">
        <v>6748</v>
      </c>
      <c r="B1683" t="s">
        <v>6749</v>
      </c>
      <c r="C1683" s="6">
        <v>500</v>
      </c>
      <c r="D1683" s="6">
        <v>500</v>
      </c>
    </row>
    <row r="1684" spans="1:5" ht="30" x14ac:dyDescent="0.25">
      <c r="A1684" t="s">
        <v>6754</v>
      </c>
      <c r="B1684" t="s">
        <v>6755</v>
      </c>
      <c r="C1684" s="6">
        <v>0</v>
      </c>
      <c r="D1684" s="6">
        <v>200</v>
      </c>
      <c r="E1684" s="2" t="s">
        <v>6756</v>
      </c>
    </row>
    <row r="1685" spans="1:5" ht="75" x14ac:dyDescent="0.25">
      <c r="A1685" t="s">
        <v>6757</v>
      </c>
      <c r="B1685" t="s">
        <v>6758</v>
      </c>
      <c r="C1685" s="6">
        <v>5992</v>
      </c>
      <c r="D1685" s="6">
        <v>7536</v>
      </c>
      <c r="E1685" s="2" t="s">
        <v>6759</v>
      </c>
    </row>
    <row r="1686" spans="1:5" ht="75" x14ac:dyDescent="0.25">
      <c r="A1686" t="s">
        <v>6770</v>
      </c>
      <c r="B1686" t="s">
        <v>6771</v>
      </c>
      <c r="C1686" s="6">
        <v>3910</v>
      </c>
      <c r="D1686" s="6">
        <v>3720</v>
      </c>
      <c r="E1686" s="2" t="s">
        <v>6772</v>
      </c>
    </row>
    <row r="1687" spans="1:5" x14ac:dyDescent="0.25">
      <c r="A1687" t="s">
        <v>6773</v>
      </c>
      <c r="B1687" t="s">
        <v>6774</v>
      </c>
      <c r="C1687" s="6">
        <v>2250</v>
      </c>
      <c r="D1687" s="6">
        <v>2250</v>
      </c>
      <c r="E1687" s="2" t="s">
        <v>6775</v>
      </c>
    </row>
    <row r="1688" spans="1:5" ht="30" x14ac:dyDescent="0.25">
      <c r="A1688" t="s">
        <v>6778</v>
      </c>
      <c r="B1688" t="s">
        <v>6779</v>
      </c>
      <c r="C1688" s="6">
        <v>624</v>
      </c>
      <c r="D1688" s="6">
        <v>840</v>
      </c>
      <c r="E1688" s="2" t="s">
        <v>6736</v>
      </c>
    </row>
    <row r="1689" spans="1:5" x14ac:dyDescent="0.25">
      <c r="A1689" t="s">
        <v>6794</v>
      </c>
      <c r="B1689" t="s">
        <v>6795</v>
      </c>
      <c r="C1689" s="6">
        <v>717</v>
      </c>
      <c r="D1689" s="6">
        <v>1433</v>
      </c>
      <c r="E1689" s="2" t="s">
        <v>947</v>
      </c>
    </row>
    <row r="1690" spans="1:5" ht="60" x14ac:dyDescent="0.25">
      <c r="A1690" t="s">
        <v>6804</v>
      </c>
      <c r="B1690" t="s">
        <v>6805</v>
      </c>
      <c r="C1690" s="6">
        <v>2400</v>
      </c>
      <c r="D1690" s="6">
        <v>3200</v>
      </c>
      <c r="E1690" s="2" t="s">
        <v>6806</v>
      </c>
    </row>
    <row r="1691" spans="1:5" ht="60" x14ac:dyDescent="0.25">
      <c r="A1691" t="s">
        <v>6807</v>
      </c>
      <c r="B1691" t="s">
        <v>6808</v>
      </c>
      <c r="C1691" s="6">
        <v>5626</v>
      </c>
      <c r="D1691" s="6">
        <v>9955</v>
      </c>
      <c r="E1691" s="2" t="s">
        <v>6809</v>
      </c>
    </row>
    <row r="1692" spans="1:5" x14ac:dyDescent="0.25">
      <c r="A1692" t="s">
        <v>6812</v>
      </c>
      <c r="B1692" t="s">
        <v>6813</v>
      </c>
      <c r="C1692" s="6">
        <v>244106</v>
      </c>
      <c r="D1692" s="6">
        <v>256311</v>
      </c>
    </row>
    <row r="1693" spans="1:5" ht="30" x14ac:dyDescent="0.25">
      <c r="A1693" t="s">
        <v>6814</v>
      </c>
      <c r="B1693" t="s">
        <v>6815</v>
      </c>
      <c r="C1693" s="6">
        <v>2372</v>
      </c>
      <c r="D1693" s="6">
        <v>7390</v>
      </c>
      <c r="E1693" s="2" t="s">
        <v>6816</v>
      </c>
    </row>
    <row r="1694" spans="1:5" ht="30" x14ac:dyDescent="0.25">
      <c r="A1694" t="s">
        <v>6817</v>
      </c>
      <c r="B1694" t="s">
        <v>6818</v>
      </c>
      <c r="C1694" s="6">
        <v>73251</v>
      </c>
      <c r="D1694" s="6">
        <v>62707</v>
      </c>
      <c r="E1694" s="2" t="s">
        <v>6819</v>
      </c>
    </row>
    <row r="1695" spans="1:5" x14ac:dyDescent="0.25">
      <c r="A1695" t="s">
        <v>6820</v>
      </c>
      <c r="B1695" t="s">
        <v>6821</v>
      </c>
      <c r="C1695" s="6">
        <v>0</v>
      </c>
      <c r="D1695" s="6">
        <v>0</v>
      </c>
    </row>
    <row r="1696" spans="1:5" x14ac:dyDescent="0.25">
      <c r="A1696" t="s">
        <v>6822</v>
      </c>
      <c r="B1696" t="s">
        <v>6823</v>
      </c>
      <c r="C1696" s="6">
        <v>8930</v>
      </c>
      <c r="D1696" s="6">
        <v>8038</v>
      </c>
    </row>
    <row r="1697" spans="1:5" x14ac:dyDescent="0.25">
      <c r="A1697" t="s">
        <v>6824</v>
      </c>
      <c r="B1697" t="s">
        <v>6825</v>
      </c>
      <c r="C1697" s="6">
        <v>12167</v>
      </c>
      <c r="D1697" s="6">
        <v>4500</v>
      </c>
      <c r="E1697" s="2" t="s">
        <v>6826</v>
      </c>
    </row>
    <row r="1698" spans="1:5" x14ac:dyDescent="0.25">
      <c r="A1698" t="s">
        <v>6827</v>
      </c>
      <c r="B1698" t="s">
        <v>6828</v>
      </c>
      <c r="C1698" s="6">
        <v>0</v>
      </c>
      <c r="D1698" s="6">
        <v>0</v>
      </c>
    </row>
    <row r="1699" spans="1:5" x14ac:dyDescent="0.25">
      <c r="A1699" t="s">
        <v>6829</v>
      </c>
      <c r="B1699" t="s">
        <v>6830</v>
      </c>
      <c r="C1699" s="6">
        <v>9798</v>
      </c>
      <c r="D1699" s="6">
        <v>9540</v>
      </c>
    </row>
    <row r="1700" spans="1:5" x14ac:dyDescent="0.25">
      <c r="A1700" t="s">
        <v>6831</v>
      </c>
      <c r="B1700" t="s">
        <v>6832</v>
      </c>
      <c r="C1700" s="6">
        <v>10947</v>
      </c>
      <c r="D1700" s="6">
        <v>11839</v>
      </c>
    </row>
    <row r="1701" spans="1:5" x14ac:dyDescent="0.25">
      <c r="A1701" t="s">
        <v>6833</v>
      </c>
      <c r="B1701" t="s">
        <v>6834</v>
      </c>
      <c r="C1701" s="6">
        <v>19974</v>
      </c>
      <c r="D1701" s="6">
        <v>18023</v>
      </c>
    </row>
    <row r="1702" spans="1:5" s="3" customFormat="1" x14ac:dyDescent="0.25">
      <c r="A1702" s="3" t="s">
        <v>22000</v>
      </c>
      <c r="C1702" s="5">
        <f>SUM(C1677:C1701)</f>
        <v>409564</v>
      </c>
      <c r="D1702" s="5">
        <f>SUM(D1677:D1701)</f>
        <v>419062</v>
      </c>
      <c r="E1702" s="4"/>
    </row>
    <row r="1703" spans="1:5" x14ac:dyDescent="0.25">
      <c r="A1703" t="s">
        <v>6837</v>
      </c>
      <c r="B1703" t="s">
        <v>6838</v>
      </c>
      <c r="C1703" s="6">
        <v>100</v>
      </c>
      <c r="D1703" s="6">
        <v>100</v>
      </c>
    </row>
    <row r="1704" spans="1:5" x14ac:dyDescent="0.25">
      <c r="A1704" t="s">
        <v>6839</v>
      </c>
      <c r="B1704" t="s">
        <v>6840</v>
      </c>
      <c r="C1704" s="6">
        <v>5750</v>
      </c>
      <c r="D1704" s="6">
        <v>5750</v>
      </c>
    </row>
    <row r="1705" spans="1:5" x14ac:dyDescent="0.25">
      <c r="A1705" t="s">
        <v>6841</v>
      </c>
      <c r="B1705" t="s">
        <v>6842</v>
      </c>
      <c r="C1705" s="6">
        <v>0</v>
      </c>
      <c r="D1705" s="6">
        <v>600</v>
      </c>
    </row>
    <row r="1706" spans="1:5" x14ac:dyDescent="0.25">
      <c r="A1706" t="s">
        <v>6849</v>
      </c>
      <c r="B1706" t="s">
        <v>6850</v>
      </c>
      <c r="C1706" s="6">
        <v>7149</v>
      </c>
      <c r="D1706" s="6">
        <v>3000</v>
      </c>
    </row>
    <row r="1707" spans="1:5" x14ac:dyDescent="0.25">
      <c r="A1707" t="s">
        <v>6851</v>
      </c>
      <c r="B1707" t="s">
        <v>6852</v>
      </c>
      <c r="C1707" s="6">
        <v>400</v>
      </c>
      <c r="D1707" s="6">
        <v>400</v>
      </c>
    </row>
    <row r="1708" spans="1:5" x14ac:dyDescent="0.25">
      <c r="A1708" t="s">
        <v>6857</v>
      </c>
      <c r="B1708" t="s">
        <v>6858</v>
      </c>
      <c r="C1708" s="6">
        <v>400</v>
      </c>
      <c r="D1708" s="6">
        <v>400</v>
      </c>
    </row>
    <row r="1709" spans="1:5" x14ac:dyDescent="0.25">
      <c r="A1709" t="s">
        <v>6859</v>
      </c>
      <c r="B1709" t="s">
        <v>6860</v>
      </c>
      <c r="C1709" s="6">
        <v>888</v>
      </c>
      <c r="D1709" s="6">
        <v>300</v>
      </c>
    </row>
    <row r="1710" spans="1:5" x14ac:dyDescent="0.25">
      <c r="A1710" t="s">
        <v>6861</v>
      </c>
      <c r="B1710" t="s">
        <v>6862</v>
      </c>
      <c r="C1710" s="6">
        <v>500</v>
      </c>
      <c r="D1710" s="6">
        <v>500</v>
      </c>
    </row>
    <row r="1711" spans="1:5" x14ac:dyDescent="0.25">
      <c r="A1711" t="s">
        <v>6873</v>
      </c>
      <c r="B1711" t="s">
        <v>6874</v>
      </c>
      <c r="C1711" s="6">
        <v>3700</v>
      </c>
      <c r="D1711" s="6">
        <v>0</v>
      </c>
    </row>
    <row r="1712" spans="1:5" x14ac:dyDescent="0.25">
      <c r="A1712" t="s">
        <v>6875</v>
      </c>
      <c r="B1712" t="s">
        <v>6876</v>
      </c>
      <c r="C1712" s="6">
        <v>0</v>
      </c>
      <c r="D1712" s="6">
        <v>341</v>
      </c>
    </row>
    <row r="1713" spans="1:5" x14ac:dyDescent="0.25">
      <c r="A1713" t="s">
        <v>6891</v>
      </c>
      <c r="B1713" t="s">
        <v>6892</v>
      </c>
      <c r="C1713" s="6">
        <v>620</v>
      </c>
      <c r="D1713" s="6">
        <v>634</v>
      </c>
      <c r="E1713" s="2" t="s">
        <v>947</v>
      </c>
    </row>
    <row r="1714" spans="1:5" x14ac:dyDescent="0.25">
      <c r="A1714" t="s">
        <v>6899</v>
      </c>
      <c r="B1714" t="s">
        <v>6900</v>
      </c>
      <c r="C1714" s="6">
        <v>200</v>
      </c>
      <c r="D1714" s="6">
        <v>200</v>
      </c>
    </row>
    <row r="1715" spans="1:5" x14ac:dyDescent="0.25">
      <c r="A1715" t="s">
        <v>6901</v>
      </c>
      <c r="B1715" t="s">
        <v>6902</v>
      </c>
      <c r="C1715" s="6">
        <v>2000</v>
      </c>
      <c r="D1715" s="6">
        <v>2000</v>
      </c>
    </row>
    <row r="1716" spans="1:5" x14ac:dyDescent="0.25">
      <c r="A1716" t="s">
        <v>6907</v>
      </c>
      <c r="B1716" t="s">
        <v>6908</v>
      </c>
      <c r="C1716" s="6">
        <v>149105</v>
      </c>
      <c r="D1716" s="6">
        <v>156560</v>
      </c>
    </row>
    <row r="1717" spans="1:5" x14ac:dyDescent="0.25">
      <c r="A1717" t="s">
        <v>6909</v>
      </c>
      <c r="B1717" t="s">
        <v>6910</v>
      </c>
      <c r="C1717" s="6">
        <v>0</v>
      </c>
      <c r="D1717" s="6">
        <v>9336</v>
      </c>
    </row>
    <row r="1718" spans="1:5" x14ac:dyDescent="0.25">
      <c r="A1718" t="s">
        <v>6911</v>
      </c>
      <c r="B1718" t="s">
        <v>6912</v>
      </c>
      <c r="C1718" s="6">
        <v>0</v>
      </c>
      <c r="D1718" s="6">
        <v>11670</v>
      </c>
      <c r="E1718" s="2" t="s">
        <v>6913</v>
      </c>
    </row>
    <row r="1719" spans="1:5" x14ac:dyDescent="0.25">
      <c r="A1719" t="s">
        <v>6916</v>
      </c>
      <c r="B1719" t="s">
        <v>6917</v>
      </c>
      <c r="C1719" s="6">
        <v>2750</v>
      </c>
      <c r="D1719" s="6">
        <v>0</v>
      </c>
    </row>
    <row r="1720" spans="1:5" x14ac:dyDescent="0.25">
      <c r="A1720" t="s">
        <v>6920</v>
      </c>
      <c r="B1720" t="s">
        <v>6921</v>
      </c>
      <c r="C1720" s="6">
        <v>2162</v>
      </c>
      <c r="D1720" s="6">
        <v>3877</v>
      </c>
    </row>
    <row r="1721" spans="1:5" x14ac:dyDescent="0.25">
      <c r="A1721" t="s">
        <v>6922</v>
      </c>
      <c r="B1721" t="s">
        <v>6923</v>
      </c>
      <c r="C1721" s="6">
        <v>5785</v>
      </c>
      <c r="D1721" s="6">
        <v>6075</v>
      </c>
    </row>
    <row r="1722" spans="1:5" x14ac:dyDescent="0.25">
      <c r="A1722" t="s">
        <v>6924</v>
      </c>
      <c r="B1722" t="s">
        <v>6925</v>
      </c>
      <c r="C1722" s="6">
        <v>21463</v>
      </c>
      <c r="D1722" s="6">
        <v>12164</v>
      </c>
    </row>
    <row r="1723" spans="1:5" x14ac:dyDescent="0.25">
      <c r="A1723" t="s">
        <v>6926</v>
      </c>
      <c r="B1723" t="s">
        <v>6927</v>
      </c>
      <c r="C1723" s="6">
        <v>9000</v>
      </c>
      <c r="D1723" s="6">
        <v>0</v>
      </c>
    </row>
    <row r="1724" spans="1:5" s="3" customFormat="1" x14ac:dyDescent="0.25">
      <c r="A1724" s="3" t="s">
        <v>22001</v>
      </c>
      <c r="C1724" s="5">
        <f>SUM(C1703:C1723)</f>
        <v>211972</v>
      </c>
      <c r="D1724" s="5">
        <f>SUM(D1703:D1723)</f>
        <v>213907</v>
      </c>
      <c r="E1724" s="4"/>
    </row>
    <row r="1725" spans="1:5" x14ac:dyDescent="0.25">
      <c r="A1725" t="s">
        <v>6928</v>
      </c>
      <c r="B1725" t="s">
        <v>6929</v>
      </c>
      <c r="C1725" s="6">
        <v>2500</v>
      </c>
      <c r="D1725" s="6">
        <v>500</v>
      </c>
    </row>
    <row r="1726" spans="1:5" x14ac:dyDescent="0.25">
      <c r="A1726" t="s">
        <v>6930</v>
      </c>
      <c r="B1726" t="s">
        <v>6931</v>
      </c>
      <c r="C1726" s="6">
        <v>0</v>
      </c>
      <c r="D1726" s="6">
        <v>2000</v>
      </c>
    </row>
    <row r="1727" spans="1:5" x14ac:dyDescent="0.25">
      <c r="A1727" t="s">
        <v>6932</v>
      </c>
      <c r="B1727" t="s">
        <v>6933</v>
      </c>
      <c r="C1727" s="6">
        <v>0</v>
      </c>
      <c r="D1727" s="6">
        <v>500</v>
      </c>
    </row>
    <row r="1728" spans="1:5" x14ac:dyDescent="0.25">
      <c r="A1728" t="s">
        <v>6934</v>
      </c>
      <c r="B1728" t="s">
        <v>6935</v>
      </c>
      <c r="C1728" s="6">
        <v>0</v>
      </c>
      <c r="D1728" s="6">
        <v>200</v>
      </c>
    </row>
    <row r="1729" spans="1:4" x14ac:dyDescent="0.25">
      <c r="A1729" t="s">
        <v>6938</v>
      </c>
      <c r="B1729" t="s">
        <v>6939</v>
      </c>
      <c r="C1729" s="6">
        <v>0</v>
      </c>
      <c r="D1729" s="6">
        <v>0</v>
      </c>
    </row>
    <row r="1730" spans="1:4" x14ac:dyDescent="0.25">
      <c r="A1730" t="s">
        <v>6940</v>
      </c>
      <c r="B1730" t="s">
        <v>6941</v>
      </c>
      <c r="C1730" s="6">
        <v>0</v>
      </c>
      <c r="D1730" s="6">
        <v>5000</v>
      </c>
    </row>
    <row r="1731" spans="1:4" x14ac:dyDescent="0.25">
      <c r="A1731" t="s">
        <v>6946</v>
      </c>
      <c r="B1731" t="s">
        <v>6947</v>
      </c>
      <c r="C1731" s="6">
        <v>0</v>
      </c>
      <c r="D1731" s="6">
        <v>500</v>
      </c>
    </row>
    <row r="1732" spans="1:4" x14ac:dyDescent="0.25">
      <c r="A1732" t="s">
        <v>6952</v>
      </c>
      <c r="B1732" t="s">
        <v>6953</v>
      </c>
      <c r="C1732" s="6">
        <v>0</v>
      </c>
      <c r="D1732" s="6">
        <v>0</v>
      </c>
    </row>
    <row r="1733" spans="1:4" x14ac:dyDescent="0.25">
      <c r="A1733" t="s">
        <v>6960</v>
      </c>
      <c r="B1733" t="s">
        <v>6961</v>
      </c>
      <c r="C1733" s="6">
        <v>0</v>
      </c>
      <c r="D1733" s="6">
        <v>0</v>
      </c>
    </row>
    <row r="1734" spans="1:4" x14ac:dyDescent="0.25">
      <c r="A1734" t="s">
        <v>6962</v>
      </c>
      <c r="B1734" t="s">
        <v>6963</v>
      </c>
      <c r="C1734" s="6">
        <v>14000</v>
      </c>
      <c r="D1734" s="6">
        <v>14000</v>
      </c>
    </row>
    <row r="1735" spans="1:4" s="2" customFormat="1" x14ac:dyDescent="0.25">
      <c r="A1735" t="s">
        <v>6964</v>
      </c>
      <c r="B1735" t="s">
        <v>6965</v>
      </c>
      <c r="C1735" s="6">
        <v>0</v>
      </c>
      <c r="D1735" s="6">
        <v>300</v>
      </c>
    </row>
    <row r="1736" spans="1:4" s="2" customFormat="1" x14ac:dyDescent="0.25">
      <c r="A1736" t="s">
        <v>6988</v>
      </c>
      <c r="B1736" t="s">
        <v>6989</v>
      </c>
      <c r="C1736" s="6">
        <v>3000</v>
      </c>
      <c r="D1736" s="6">
        <v>3000</v>
      </c>
    </row>
    <row r="1737" spans="1:4" s="2" customFormat="1" x14ac:dyDescent="0.25">
      <c r="A1737" t="s">
        <v>6990</v>
      </c>
      <c r="B1737" t="s">
        <v>6991</v>
      </c>
      <c r="C1737" s="6">
        <v>0</v>
      </c>
      <c r="D1737" s="6">
        <v>300</v>
      </c>
    </row>
    <row r="1738" spans="1:4" s="2" customFormat="1" x14ac:dyDescent="0.25">
      <c r="A1738" t="s">
        <v>6992</v>
      </c>
      <c r="B1738" t="s">
        <v>6993</v>
      </c>
      <c r="C1738" s="6">
        <v>0</v>
      </c>
      <c r="D1738" s="6">
        <v>0</v>
      </c>
    </row>
    <row r="1739" spans="1:4" s="2" customFormat="1" x14ac:dyDescent="0.25">
      <c r="A1739" t="s">
        <v>6994</v>
      </c>
      <c r="B1739" t="s">
        <v>6995</v>
      </c>
      <c r="C1739" s="6">
        <v>85000</v>
      </c>
      <c r="D1739" s="27">
        <v>100000</v>
      </c>
    </row>
    <row r="1740" spans="1:4" s="2" customFormat="1" x14ac:dyDescent="0.25">
      <c r="A1740" t="s">
        <v>6996</v>
      </c>
      <c r="B1740" t="s">
        <v>6997</v>
      </c>
      <c r="C1740" s="6">
        <v>0</v>
      </c>
      <c r="D1740" s="6">
        <v>2334</v>
      </c>
    </row>
    <row r="1741" spans="1:4" s="2" customFormat="1" x14ac:dyDescent="0.25">
      <c r="A1741" t="s">
        <v>6998</v>
      </c>
      <c r="B1741" t="s">
        <v>6999</v>
      </c>
      <c r="C1741" s="6">
        <v>0</v>
      </c>
      <c r="D1741" s="6">
        <v>2334</v>
      </c>
    </row>
    <row r="1742" spans="1:4" s="2" customFormat="1" x14ac:dyDescent="0.25">
      <c r="A1742" t="s">
        <v>7000</v>
      </c>
      <c r="B1742" t="s">
        <v>7001</v>
      </c>
      <c r="C1742" s="6">
        <v>0</v>
      </c>
      <c r="D1742" s="6">
        <v>0</v>
      </c>
    </row>
    <row r="1743" spans="1:4" s="2" customFormat="1" x14ac:dyDescent="0.25">
      <c r="A1743" t="s">
        <v>7002</v>
      </c>
      <c r="B1743" t="s">
        <v>7003</v>
      </c>
      <c r="C1743" s="6">
        <v>10000</v>
      </c>
      <c r="D1743" s="27">
        <v>8037</v>
      </c>
    </row>
    <row r="1744" spans="1:4" s="2" customFormat="1" x14ac:dyDescent="0.25">
      <c r="A1744" t="s">
        <v>7004</v>
      </c>
      <c r="B1744" t="s">
        <v>7005</v>
      </c>
      <c r="C1744" s="6">
        <v>0</v>
      </c>
      <c r="D1744" s="6">
        <v>0</v>
      </c>
    </row>
    <row r="1745" spans="1:5" s="2" customFormat="1" x14ac:dyDescent="0.25">
      <c r="A1745" t="s">
        <v>7006</v>
      </c>
      <c r="B1745" t="s">
        <v>7007</v>
      </c>
      <c r="C1745" s="6">
        <v>0</v>
      </c>
      <c r="D1745" s="6">
        <v>420</v>
      </c>
    </row>
    <row r="1746" spans="1:5" s="2" customFormat="1" x14ac:dyDescent="0.25">
      <c r="A1746" t="s">
        <v>7008</v>
      </c>
      <c r="B1746" t="s">
        <v>7009</v>
      </c>
      <c r="C1746" s="6">
        <v>0</v>
      </c>
      <c r="D1746" s="6">
        <v>0</v>
      </c>
    </row>
    <row r="1747" spans="1:5" s="2" customFormat="1" x14ac:dyDescent="0.25">
      <c r="A1747" t="s">
        <v>7010</v>
      </c>
      <c r="B1747" t="s">
        <v>7011</v>
      </c>
      <c r="C1747" s="6">
        <v>0</v>
      </c>
      <c r="D1747" s="27">
        <v>1567</v>
      </c>
      <c r="E1747" s="12"/>
    </row>
    <row r="1748" spans="1:5" s="2" customFormat="1" x14ac:dyDescent="0.25">
      <c r="A1748" t="s">
        <v>7012</v>
      </c>
      <c r="B1748" t="s">
        <v>7013</v>
      </c>
      <c r="C1748" s="6">
        <v>0</v>
      </c>
      <c r="D1748" s="27">
        <v>4201</v>
      </c>
      <c r="E1748" s="12"/>
    </row>
    <row r="1749" spans="1:5" s="2" customFormat="1" x14ac:dyDescent="0.25">
      <c r="A1749" t="s">
        <v>7014</v>
      </c>
      <c r="B1749" t="s">
        <v>7015</v>
      </c>
      <c r="C1749" s="6">
        <v>13080</v>
      </c>
      <c r="D1749" s="27">
        <v>16498</v>
      </c>
      <c r="E1749" s="12"/>
    </row>
    <row r="1750" spans="1:5" s="2" customFormat="1" x14ac:dyDescent="0.25">
      <c r="A1750" t="s">
        <v>7016</v>
      </c>
      <c r="B1750" t="s">
        <v>7017</v>
      </c>
      <c r="C1750" s="6">
        <v>0</v>
      </c>
      <c r="D1750" s="27">
        <v>0</v>
      </c>
      <c r="E1750" s="12"/>
    </row>
    <row r="1751" spans="1:5" s="3" customFormat="1" x14ac:dyDescent="0.25">
      <c r="A1751" s="28" t="s">
        <v>22002</v>
      </c>
      <c r="C1751" s="5">
        <f>SUM(C1725:C1750)</f>
        <v>127580</v>
      </c>
      <c r="D1751" s="34">
        <f>SUM(D1725:D1750)</f>
        <v>161691</v>
      </c>
      <c r="E1751" s="32" t="s">
        <v>22091</v>
      </c>
    </row>
    <row r="1752" spans="1:5" x14ac:dyDescent="0.25">
      <c r="A1752" t="s">
        <v>7018</v>
      </c>
      <c r="B1752" t="s">
        <v>7019</v>
      </c>
      <c r="C1752" s="6">
        <v>150</v>
      </c>
      <c r="D1752" s="6">
        <v>200</v>
      </c>
      <c r="E1752" s="2" t="s">
        <v>7020</v>
      </c>
    </row>
    <row r="1753" spans="1:5" ht="45" x14ac:dyDescent="0.25">
      <c r="A1753" t="s">
        <v>7021</v>
      </c>
      <c r="B1753" t="s">
        <v>7022</v>
      </c>
      <c r="C1753" s="6">
        <v>750</v>
      </c>
      <c r="D1753" s="6">
        <v>400</v>
      </c>
      <c r="E1753" s="2" t="s">
        <v>7023</v>
      </c>
    </row>
    <row r="1754" spans="1:5" ht="30" x14ac:dyDescent="0.25">
      <c r="A1754" t="s">
        <v>7024</v>
      </c>
      <c r="B1754" t="s">
        <v>7025</v>
      </c>
      <c r="C1754" s="6">
        <v>1500</v>
      </c>
      <c r="D1754" s="6">
        <v>1000</v>
      </c>
      <c r="E1754" s="2" t="s">
        <v>7026</v>
      </c>
    </row>
    <row r="1755" spans="1:5" ht="30" x14ac:dyDescent="0.25">
      <c r="A1755" t="s">
        <v>7027</v>
      </c>
      <c r="B1755" t="s">
        <v>7028</v>
      </c>
      <c r="C1755" s="6">
        <v>250</v>
      </c>
      <c r="D1755" s="6">
        <v>500</v>
      </c>
      <c r="E1755" s="2" t="s">
        <v>7029</v>
      </c>
    </row>
    <row r="1756" spans="1:5" ht="30" x14ac:dyDescent="0.25">
      <c r="A1756" t="s">
        <v>7034</v>
      </c>
      <c r="B1756" t="s">
        <v>7035</v>
      </c>
      <c r="C1756" s="6">
        <v>0</v>
      </c>
      <c r="D1756" s="6">
        <v>2000</v>
      </c>
      <c r="E1756" s="2" t="s">
        <v>7036</v>
      </c>
    </row>
    <row r="1757" spans="1:5" x14ac:dyDescent="0.25">
      <c r="A1757" t="s">
        <v>7041</v>
      </c>
      <c r="B1757" t="s">
        <v>7042</v>
      </c>
      <c r="C1757" s="6">
        <v>250</v>
      </c>
      <c r="D1757" s="6">
        <v>250</v>
      </c>
      <c r="E1757" s="2" t="s">
        <v>7043</v>
      </c>
    </row>
    <row r="1758" spans="1:5" x14ac:dyDescent="0.25">
      <c r="A1758" t="s">
        <v>7044</v>
      </c>
      <c r="B1758" t="s">
        <v>7045</v>
      </c>
      <c r="C1758" s="6">
        <v>2000</v>
      </c>
      <c r="D1758" s="6">
        <v>2035</v>
      </c>
      <c r="E1758" s="2" t="s">
        <v>7046</v>
      </c>
    </row>
    <row r="1759" spans="1:5" ht="30" x14ac:dyDescent="0.25">
      <c r="A1759" t="s">
        <v>7077</v>
      </c>
      <c r="B1759" t="s">
        <v>7078</v>
      </c>
      <c r="C1759" s="6">
        <v>1500</v>
      </c>
      <c r="D1759" s="6">
        <v>1788</v>
      </c>
      <c r="E1759" s="2" t="s">
        <v>7079</v>
      </c>
    </row>
    <row r="1760" spans="1:5" x14ac:dyDescent="0.25">
      <c r="A1760" t="s">
        <v>7080</v>
      </c>
      <c r="B1760" t="s">
        <v>7081</v>
      </c>
      <c r="C1760" s="6">
        <v>897</v>
      </c>
      <c r="D1760" s="6">
        <v>1427</v>
      </c>
      <c r="E1760" s="2" t="s">
        <v>947</v>
      </c>
    </row>
    <row r="1761" spans="1:5" x14ac:dyDescent="0.25">
      <c r="A1761" t="s">
        <v>7090</v>
      </c>
      <c r="B1761" t="s">
        <v>7091</v>
      </c>
      <c r="C1761" s="6">
        <v>1200</v>
      </c>
      <c r="D1761" s="6">
        <v>1200</v>
      </c>
      <c r="E1761" s="2" t="s">
        <v>7092</v>
      </c>
    </row>
    <row r="1762" spans="1:5" x14ac:dyDescent="0.25">
      <c r="A1762" t="s">
        <v>7097</v>
      </c>
      <c r="B1762" t="s">
        <v>7098</v>
      </c>
      <c r="C1762" s="6">
        <v>126567</v>
      </c>
      <c r="D1762" s="6">
        <v>145069</v>
      </c>
    </row>
    <row r="1763" spans="1:5" x14ac:dyDescent="0.25">
      <c r="A1763" t="s">
        <v>7099</v>
      </c>
      <c r="B1763" t="s">
        <v>7100</v>
      </c>
      <c r="C1763" s="6">
        <v>5928</v>
      </c>
      <c r="D1763" s="6">
        <v>7002</v>
      </c>
      <c r="E1763" s="2" t="s">
        <v>7101</v>
      </c>
    </row>
    <row r="1764" spans="1:5" x14ac:dyDescent="0.25">
      <c r="A1764" t="s">
        <v>7106</v>
      </c>
      <c r="B1764" t="s">
        <v>7107</v>
      </c>
      <c r="C1764" s="6">
        <v>2000</v>
      </c>
      <c r="D1764" s="6">
        <v>0</v>
      </c>
    </row>
    <row r="1765" spans="1:5" x14ac:dyDescent="0.25">
      <c r="A1765" t="s">
        <v>7110</v>
      </c>
      <c r="B1765" t="s">
        <v>7111</v>
      </c>
      <c r="C1765" s="6">
        <v>2296</v>
      </c>
      <c r="D1765" s="6">
        <v>2639</v>
      </c>
    </row>
    <row r="1766" spans="1:5" x14ac:dyDescent="0.25">
      <c r="A1766" t="s">
        <v>7112</v>
      </c>
      <c r="B1766" t="s">
        <v>7113</v>
      </c>
      <c r="C1766" s="6">
        <v>6569</v>
      </c>
      <c r="D1766" s="6">
        <v>6457</v>
      </c>
    </row>
    <row r="1767" spans="1:5" x14ac:dyDescent="0.25">
      <c r="A1767" t="s">
        <v>7114</v>
      </c>
      <c r="B1767" t="s">
        <v>7115</v>
      </c>
      <c r="C1767" s="6">
        <v>11231</v>
      </c>
      <c r="D1767" s="6">
        <v>10774</v>
      </c>
    </row>
    <row r="1768" spans="1:5" s="3" customFormat="1" x14ac:dyDescent="0.25">
      <c r="A1768" s="3" t="s">
        <v>22003</v>
      </c>
      <c r="C1768" s="5">
        <f>SUM(C1752:C1767)</f>
        <v>163088</v>
      </c>
      <c r="D1768" s="5">
        <f>SUM(D1752:D1767)</f>
        <v>182741</v>
      </c>
      <c r="E1768" s="4"/>
    </row>
    <row r="1769" spans="1:5" x14ac:dyDescent="0.25">
      <c r="A1769" t="s">
        <v>21861</v>
      </c>
      <c r="B1769" t="s">
        <v>11113</v>
      </c>
      <c r="C1769" s="6">
        <v>0</v>
      </c>
      <c r="D1769" s="11">
        <v>8750</v>
      </c>
      <c r="E1769" s="12" t="s">
        <v>21844</v>
      </c>
    </row>
    <row r="1770" spans="1:5" x14ac:dyDescent="0.25">
      <c r="A1770" t="s">
        <v>21862</v>
      </c>
      <c r="B1770" t="s">
        <v>11136</v>
      </c>
      <c r="C1770" s="6">
        <v>0</v>
      </c>
      <c r="D1770" s="11">
        <v>225</v>
      </c>
      <c r="E1770" s="12" t="s">
        <v>21845</v>
      </c>
    </row>
    <row r="1771" spans="1:5" x14ac:dyDescent="0.25">
      <c r="A1771" t="s">
        <v>21863</v>
      </c>
      <c r="B1771" t="s">
        <v>11188</v>
      </c>
      <c r="C1771" s="6">
        <v>0</v>
      </c>
      <c r="D1771" s="11">
        <v>25200</v>
      </c>
      <c r="E1771" s="12" t="s">
        <v>21846</v>
      </c>
    </row>
    <row r="1772" spans="1:5" x14ac:dyDescent="0.25">
      <c r="A1772" t="s">
        <v>21864</v>
      </c>
      <c r="B1772" t="s">
        <v>11200</v>
      </c>
      <c r="C1772" s="6">
        <v>0</v>
      </c>
      <c r="D1772" s="11">
        <v>1928</v>
      </c>
      <c r="E1772" s="12"/>
    </row>
    <row r="1773" spans="1:5" s="3" customFormat="1" x14ac:dyDescent="0.25">
      <c r="A1773" s="3" t="s">
        <v>22004</v>
      </c>
      <c r="C1773" s="5">
        <f>SUM(C1769:C1772)</f>
        <v>0</v>
      </c>
      <c r="D1773" s="5">
        <f>SUM(D1769:D1772)</f>
        <v>36103</v>
      </c>
      <c r="E1773" s="4"/>
    </row>
    <row r="1774" spans="1:5" x14ac:dyDescent="0.25">
      <c r="A1774" s="13" t="s">
        <v>21865</v>
      </c>
      <c r="B1774" s="13" t="s">
        <v>11110</v>
      </c>
      <c r="C1774" s="6">
        <v>0</v>
      </c>
      <c r="D1774" s="11">
        <v>500</v>
      </c>
      <c r="E1774" s="12" t="s">
        <v>21847</v>
      </c>
    </row>
    <row r="1775" spans="1:5" ht="30" x14ac:dyDescent="0.25">
      <c r="A1775" s="13" t="s">
        <v>21866</v>
      </c>
      <c r="B1775" s="13" t="s">
        <v>11113</v>
      </c>
      <c r="C1775" s="6">
        <v>0</v>
      </c>
      <c r="D1775" s="11">
        <v>63000</v>
      </c>
      <c r="E1775" s="12" t="s">
        <v>21848</v>
      </c>
    </row>
    <row r="1776" spans="1:5" x14ac:dyDescent="0.25">
      <c r="A1776" s="13" t="s">
        <v>21867</v>
      </c>
      <c r="B1776" s="13" t="s">
        <v>11116</v>
      </c>
      <c r="C1776" s="6">
        <v>0</v>
      </c>
      <c r="D1776" s="11">
        <v>1500</v>
      </c>
      <c r="E1776" s="12"/>
    </row>
    <row r="1777" spans="1:5" x14ac:dyDescent="0.25">
      <c r="A1777" s="13" t="s">
        <v>21868</v>
      </c>
      <c r="B1777" s="13" t="s">
        <v>11118</v>
      </c>
      <c r="C1777" s="6">
        <v>0</v>
      </c>
      <c r="D1777" s="11">
        <v>500</v>
      </c>
      <c r="E1777" s="12" t="s">
        <v>21849</v>
      </c>
    </row>
    <row r="1778" spans="1:5" x14ac:dyDescent="0.25">
      <c r="A1778" s="13" t="s">
        <v>21869</v>
      </c>
      <c r="B1778" s="13" t="s">
        <v>11125</v>
      </c>
      <c r="C1778" s="6">
        <v>0</v>
      </c>
      <c r="D1778" s="11">
        <v>1500</v>
      </c>
      <c r="E1778" s="12" t="s">
        <v>21850</v>
      </c>
    </row>
    <row r="1779" spans="1:5" x14ac:dyDescent="0.25">
      <c r="A1779" s="13" t="s">
        <v>21870</v>
      </c>
      <c r="B1779" s="13" t="s">
        <v>11133</v>
      </c>
      <c r="C1779" s="6">
        <v>0</v>
      </c>
      <c r="D1779" s="11">
        <v>450</v>
      </c>
      <c r="E1779" s="12" t="s">
        <v>21851</v>
      </c>
    </row>
    <row r="1780" spans="1:5" x14ac:dyDescent="0.25">
      <c r="A1780" s="13" t="s">
        <v>21871</v>
      </c>
      <c r="B1780" s="13" t="s">
        <v>11136</v>
      </c>
      <c r="C1780" s="6">
        <v>0</v>
      </c>
      <c r="D1780" s="11">
        <v>225</v>
      </c>
      <c r="E1780" s="12" t="s">
        <v>21852</v>
      </c>
    </row>
    <row r="1781" spans="1:5" x14ac:dyDescent="0.25">
      <c r="A1781" s="13" t="s">
        <v>21872</v>
      </c>
      <c r="B1781" s="13" t="s">
        <v>11140</v>
      </c>
      <c r="C1781" s="6">
        <v>0</v>
      </c>
      <c r="D1781" s="11">
        <v>3000</v>
      </c>
      <c r="E1781" s="12" t="s">
        <v>21853</v>
      </c>
    </row>
    <row r="1782" spans="1:5" x14ac:dyDescent="0.25">
      <c r="A1782" s="13" t="s">
        <v>21873</v>
      </c>
      <c r="B1782" s="13" t="s">
        <v>11149</v>
      </c>
      <c r="C1782" s="6">
        <v>0</v>
      </c>
      <c r="D1782" s="11">
        <v>200</v>
      </c>
      <c r="E1782" s="12" t="s">
        <v>21854</v>
      </c>
    </row>
    <row r="1783" spans="1:5" x14ac:dyDescent="0.25">
      <c r="A1783" s="13" t="s">
        <v>21874</v>
      </c>
      <c r="B1783" s="13" t="s">
        <v>11167</v>
      </c>
      <c r="C1783" s="6">
        <v>0</v>
      </c>
      <c r="D1783" s="11">
        <v>0</v>
      </c>
      <c r="E1783" s="12"/>
    </row>
    <row r="1784" spans="1:5" x14ac:dyDescent="0.25">
      <c r="A1784" s="13" t="s">
        <v>21875</v>
      </c>
      <c r="B1784" s="13" t="s">
        <v>11175</v>
      </c>
      <c r="C1784" s="6">
        <v>0</v>
      </c>
      <c r="D1784" s="11">
        <v>200</v>
      </c>
      <c r="E1784" s="12" t="s">
        <v>21856</v>
      </c>
    </row>
    <row r="1785" spans="1:5" x14ac:dyDescent="0.25">
      <c r="A1785" s="13" t="s">
        <v>21876</v>
      </c>
      <c r="B1785" s="13" t="s">
        <v>11177</v>
      </c>
      <c r="C1785" s="6">
        <v>0</v>
      </c>
      <c r="D1785" s="11">
        <v>2000</v>
      </c>
      <c r="E1785" s="12" t="s">
        <v>21857</v>
      </c>
    </row>
    <row r="1786" spans="1:5" x14ac:dyDescent="0.25">
      <c r="A1786" s="13" t="s">
        <v>22102</v>
      </c>
      <c r="B1786" s="13" t="s">
        <v>11184</v>
      </c>
      <c r="C1786" s="6">
        <v>0</v>
      </c>
      <c r="D1786" s="11">
        <v>183958</v>
      </c>
      <c r="E1786" s="12"/>
    </row>
    <row r="1787" spans="1:5" x14ac:dyDescent="0.25">
      <c r="A1787" s="13" t="s">
        <v>21877</v>
      </c>
      <c r="B1787" s="13" t="s">
        <v>11186</v>
      </c>
      <c r="C1787" s="6">
        <v>0</v>
      </c>
      <c r="D1787" s="11">
        <v>14004</v>
      </c>
      <c r="E1787" s="12" t="s">
        <v>21858</v>
      </c>
    </row>
    <row r="1788" spans="1:5" x14ac:dyDescent="0.25">
      <c r="A1788" s="13" t="s">
        <v>21878</v>
      </c>
      <c r="B1788" s="13" t="s">
        <v>11188</v>
      </c>
      <c r="C1788" s="6">
        <v>0</v>
      </c>
      <c r="D1788" s="11">
        <v>20900</v>
      </c>
      <c r="E1788" s="12" t="s">
        <v>21859</v>
      </c>
    </row>
    <row r="1789" spans="1:5" x14ac:dyDescent="0.25">
      <c r="A1789" s="13" t="s">
        <v>21879</v>
      </c>
      <c r="B1789" s="13" t="s">
        <v>11196</v>
      </c>
      <c r="C1789" s="6">
        <v>0</v>
      </c>
      <c r="D1789" s="11">
        <v>420</v>
      </c>
      <c r="E1789" s="12" t="s">
        <v>21860</v>
      </c>
    </row>
    <row r="1790" spans="1:5" x14ac:dyDescent="0.25">
      <c r="A1790" s="13" t="s">
        <v>21880</v>
      </c>
      <c r="B1790" s="13" t="s">
        <v>11200</v>
      </c>
      <c r="C1790" s="6">
        <v>0</v>
      </c>
      <c r="D1790" s="11">
        <v>5338</v>
      </c>
      <c r="E1790" s="12"/>
    </row>
    <row r="1791" spans="1:5" x14ac:dyDescent="0.25">
      <c r="A1791" s="13" t="s">
        <v>21881</v>
      </c>
      <c r="B1791" s="13" t="s">
        <v>11202</v>
      </c>
      <c r="C1791" s="6">
        <v>0</v>
      </c>
      <c r="D1791" s="11">
        <v>7358</v>
      </c>
      <c r="E1791" s="12"/>
    </row>
    <row r="1792" spans="1:5" x14ac:dyDescent="0.25">
      <c r="A1792" s="13" t="s">
        <v>21882</v>
      </c>
      <c r="B1792" s="13" t="s">
        <v>11204</v>
      </c>
      <c r="C1792" s="6">
        <v>0</v>
      </c>
      <c r="D1792" s="11">
        <v>11108</v>
      </c>
      <c r="E1792" s="12"/>
    </row>
    <row r="1793" spans="1:5" s="3" customFormat="1" x14ac:dyDescent="0.25">
      <c r="A1793" s="3" t="s">
        <v>22004</v>
      </c>
      <c r="C1793" s="5">
        <f>SUM(C1774:C1792)</f>
        <v>0</v>
      </c>
      <c r="D1793" s="5">
        <f>SUM(D1774:D1792)</f>
        <v>316161</v>
      </c>
      <c r="E1793" s="4"/>
    </row>
    <row r="1794" spans="1:5" x14ac:dyDescent="0.25">
      <c r="A1794" t="s">
        <v>7120</v>
      </c>
      <c r="B1794" t="s">
        <v>7121</v>
      </c>
      <c r="C1794" s="6">
        <v>200</v>
      </c>
      <c r="D1794" s="6">
        <v>150</v>
      </c>
    </row>
    <row r="1795" spans="1:5" x14ac:dyDescent="0.25">
      <c r="A1795" t="s">
        <v>7124</v>
      </c>
      <c r="B1795" t="s">
        <v>7125</v>
      </c>
      <c r="C1795" s="6">
        <v>500</v>
      </c>
      <c r="D1795" s="6">
        <v>500</v>
      </c>
    </row>
    <row r="1796" spans="1:5" x14ac:dyDescent="0.25">
      <c r="A1796" t="s">
        <v>7140</v>
      </c>
      <c r="B1796" t="s">
        <v>7141</v>
      </c>
      <c r="C1796" s="6">
        <v>125</v>
      </c>
      <c r="D1796" s="6">
        <v>125</v>
      </c>
      <c r="E1796" s="2" t="s">
        <v>7142</v>
      </c>
    </row>
    <row r="1797" spans="1:5" x14ac:dyDescent="0.25">
      <c r="A1797" t="s">
        <v>7173</v>
      </c>
      <c r="B1797" t="s">
        <v>7174</v>
      </c>
      <c r="C1797" s="6">
        <v>361</v>
      </c>
      <c r="D1797" s="6">
        <v>721</v>
      </c>
      <c r="E1797" s="2" t="s">
        <v>947</v>
      </c>
    </row>
    <row r="1798" spans="1:5" x14ac:dyDescent="0.25">
      <c r="A1798" t="s">
        <v>7181</v>
      </c>
      <c r="B1798" t="s">
        <v>7182</v>
      </c>
      <c r="C1798" s="6">
        <v>200</v>
      </c>
      <c r="D1798" s="6">
        <v>200</v>
      </c>
    </row>
    <row r="1799" spans="1:5" ht="30" x14ac:dyDescent="0.25">
      <c r="A1799" t="s">
        <v>7183</v>
      </c>
      <c r="B1799" t="s">
        <v>7184</v>
      </c>
      <c r="C1799" s="6">
        <v>1750</v>
      </c>
      <c r="D1799" s="6">
        <v>1750</v>
      </c>
      <c r="E1799" s="2" t="s">
        <v>7185</v>
      </c>
    </row>
    <row r="1800" spans="1:5" x14ac:dyDescent="0.25">
      <c r="A1800" t="s">
        <v>7190</v>
      </c>
      <c r="B1800" t="s">
        <v>7191</v>
      </c>
      <c r="C1800" s="6">
        <v>46954</v>
      </c>
      <c r="D1800" s="6">
        <v>13293</v>
      </c>
    </row>
    <row r="1801" spans="1:5" ht="30" x14ac:dyDescent="0.25">
      <c r="A1801" t="s">
        <v>7192</v>
      </c>
      <c r="B1801" t="s">
        <v>7193</v>
      </c>
      <c r="C1801" s="6">
        <v>4446</v>
      </c>
      <c r="D1801" s="6">
        <v>4668</v>
      </c>
      <c r="E1801" s="2" t="s">
        <v>7194</v>
      </c>
    </row>
    <row r="1802" spans="1:5" ht="45" x14ac:dyDescent="0.25">
      <c r="A1802" t="s">
        <v>7195</v>
      </c>
      <c r="B1802" t="s">
        <v>7196</v>
      </c>
      <c r="C1802" s="6">
        <v>0</v>
      </c>
      <c r="D1802" s="6">
        <v>9336</v>
      </c>
      <c r="E1802" s="2" t="s">
        <v>7197</v>
      </c>
    </row>
    <row r="1803" spans="1:5" x14ac:dyDescent="0.25">
      <c r="A1803" t="s">
        <v>7200</v>
      </c>
      <c r="B1803" t="s">
        <v>7201</v>
      </c>
      <c r="C1803" s="6">
        <v>8900</v>
      </c>
      <c r="D1803" s="6">
        <v>9345</v>
      </c>
    </row>
    <row r="1804" spans="1:5" x14ac:dyDescent="0.25">
      <c r="A1804" t="s">
        <v>7202</v>
      </c>
      <c r="B1804" t="s">
        <v>7203</v>
      </c>
      <c r="C1804" s="6">
        <v>1700</v>
      </c>
      <c r="D1804" s="6">
        <v>420</v>
      </c>
      <c r="E1804" s="2" t="s">
        <v>7204</v>
      </c>
    </row>
    <row r="1805" spans="1:5" x14ac:dyDescent="0.25">
      <c r="A1805" t="s">
        <v>7205</v>
      </c>
      <c r="B1805" t="s">
        <v>7206</v>
      </c>
      <c r="C1805" s="6">
        <v>0</v>
      </c>
      <c r="D1805" s="6">
        <v>1436</v>
      </c>
      <c r="E1805" s="2" t="s">
        <v>7207</v>
      </c>
    </row>
    <row r="1806" spans="1:5" x14ac:dyDescent="0.25">
      <c r="A1806" t="s">
        <v>7208</v>
      </c>
      <c r="B1806" t="s">
        <v>7209</v>
      </c>
      <c r="C1806" s="6">
        <v>1150</v>
      </c>
      <c r="D1806" s="6">
        <v>1400</v>
      </c>
    </row>
    <row r="1807" spans="1:5" x14ac:dyDescent="0.25">
      <c r="A1807" t="s">
        <v>7210</v>
      </c>
      <c r="B1807" t="s">
        <v>7211</v>
      </c>
      <c r="C1807" s="6">
        <v>2095</v>
      </c>
      <c r="D1807" s="6">
        <v>906</v>
      </c>
    </row>
    <row r="1808" spans="1:5" x14ac:dyDescent="0.25">
      <c r="A1808" t="s">
        <v>7212</v>
      </c>
      <c r="B1808" t="s">
        <v>7213</v>
      </c>
      <c r="C1808" s="6">
        <v>3978</v>
      </c>
      <c r="D1808" s="6">
        <v>2218</v>
      </c>
    </row>
    <row r="1809" spans="1:5" s="3" customFormat="1" x14ac:dyDescent="0.25">
      <c r="C1809" s="5">
        <f>SUM(C1794:C1808)</f>
        <v>72359</v>
      </c>
      <c r="D1809" s="5">
        <f>SUM(D1794:D1808)</f>
        <v>46468</v>
      </c>
      <c r="E1809" s="4"/>
    </row>
    <row r="1810" spans="1:5" x14ac:dyDescent="0.25">
      <c r="A1810" t="s">
        <v>7218</v>
      </c>
      <c r="B1810" t="s">
        <v>7219</v>
      </c>
      <c r="C1810" s="6">
        <v>1050</v>
      </c>
      <c r="D1810" s="6">
        <v>500</v>
      </c>
    </row>
    <row r="1811" spans="1:5" x14ac:dyDescent="0.25">
      <c r="A1811" t="s">
        <v>7220</v>
      </c>
      <c r="B1811" t="s">
        <v>7221</v>
      </c>
      <c r="C1811" s="6">
        <v>12772</v>
      </c>
      <c r="D1811" s="6">
        <v>11585</v>
      </c>
      <c r="E1811" s="2" t="s">
        <v>7222</v>
      </c>
    </row>
    <row r="1812" spans="1:5" x14ac:dyDescent="0.25">
      <c r="A1812" t="s">
        <v>7223</v>
      </c>
      <c r="B1812" t="s">
        <v>7224</v>
      </c>
      <c r="C1812" s="6">
        <v>2000</v>
      </c>
      <c r="D1812" s="6">
        <v>1800</v>
      </c>
    </row>
    <row r="1813" spans="1:5" x14ac:dyDescent="0.25">
      <c r="A1813" t="s">
        <v>7225</v>
      </c>
      <c r="B1813" t="s">
        <v>7226</v>
      </c>
      <c r="C1813" s="6">
        <v>210</v>
      </c>
      <c r="D1813" s="6">
        <v>220</v>
      </c>
      <c r="E1813" s="2" t="s">
        <v>7227</v>
      </c>
    </row>
    <row r="1814" spans="1:5" x14ac:dyDescent="0.25">
      <c r="A1814" t="s">
        <v>7228</v>
      </c>
      <c r="B1814" t="s">
        <v>7229</v>
      </c>
      <c r="C1814" s="6">
        <v>27</v>
      </c>
      <c r="D1814" s="6">
        <v>30</v>
      </c>
    </row>
    <row r="1815" spans="1:5" ht="75" x14ac:dyDescent="0.25">
      <c r="A1815" t="s">
        <v>7230</v>
      </c>
      <c r="B1815" t="s">
        <v>7231</v>
      </c>
      <c r="C1815" s="6">
        <v>6968</v>
      </c>
      <c r="D1815" s="6">
        <v>5410</v>
      </c>
      <c r="E1815" s="2" t="s">
        <v>7232</v>
      </c>
    </row>
    <row r="1816" spans="1:5" x14ac:dyDescent="0.25">
      <c r="A1816" t="s">
        <v>7233</v>
      </c>
      <c r="B1816" t="s">
        <v>7234</v>
      </c>
      <c r="C1816" s="6">
        <v>1050</v>
      </c>
      <c r="D1816" s="6">
        <v>1000</v>
      </c>
      <c r="E1816" s="2" t="s">
        <v>7235</v>
      </c>
    </row>
    <row r="1817" spans="1:5" x14ac:dyDescent="0.25">
      <c r="A1817" t="s">
        <v>7240</v>
      </c>
      <c r="B1817" t="s">
        <v>7241</v>
      </c>
      <c r="C1817" s="6">
        <v>662</v>
      </c>
      <c r="D1817" s="6">
        <v>650</v>
      </c>
      <c r="E1817" s="2" t="s">
        <v>7242</v>
      </c>
    </row>
    <row r="1818" spans="1:5" x14ac:dyDescent="0.25">
      <c r="A1818" t="s">
        <v>7243</v>
      </c>
      <c r="B1818" t="s">
        <v>7244</v>
      </c>
      <c r="C1818" s="6">
        <v>1203</v>
      </c>
      <c r="D1818" s="6">
        <v>1239</v>
      </c>
      <c r="E1818" s="2" t="s">
        <v>7245</v>
      </c>
    </row>
    <row r="1819" spans="1:5" x14ac:dyDescent="0.25">
      <c r="A1819" t="s">
        <v>7248</v>
      </c>
      <c r="B1819" t="s">
        <v>7249</v>
      </c>
      <c r="C1819" s="6">
        <v>1000</v>
      </c>
      <c r="D1819" s="6">
        <v>0</v>
      </c>
      <c r="E1819" s="2" t="s">
        <v>7250</v>
      </c>
    </row>
    <row r="1820" spans="1:5" ht="45" x14ac:dyDescent="0.25">
      <c r="A1820" t="s">
        <v>7251</v>
      </c>
      <c r="B1820" t="s">
        <v>7252</v>
      </c>
      <c r="C1820" s="6">
        <v>5400</v>
      </c>
      <c r="D1820" s="6">
        <v>6500</v>
      </c>
      <c r="E1820" s="2" t="s">
        <v>7253</v>
      </c>
    </row>
    <row r="1821" spans="1:5" x14ac:dyDescent="0.25">
      <c r="A1821" t="s">
        <v>7254</v>
      </c>
      <c r="B1821" t="s">
        <v>7255</v>
      </c>
      <c r="C1821" s="6">
        <v>367</v>
      </c>
      <c r="D1821" s="6">
        <v>400</v>
      </c>
      <c r="E1821" s="2" t="s">
        <v>7256</v>
      </c>
    </row>
    <row r="1822" spans="1:5" ht="90" x14ac:dyDescent="0.25">
      <c r="A1822" t="s">
        <v>7261</v>
      </c>
      <c r="B1822" t="s">
        <v>7262</v>
      </c>
      <c r="C1822" s="6">
        <v>3050</v>
      </c>
      <c r="D1822" s="6">
        <v>5870</v>
      </c>
      <c r="E1822" s="2" t="s">
        <v>7263</v>
      </c>
    </row>
    <row r="1823" spans="1:5" ht="75" x14ac:dyDescent="0.25">
      <c r="A1823" t="s">
        <v>7264</v>
      </c>
      <c r="B1823" t="s">
        <v>7265</v>
      </c>
      <c r="C1823" s="6">
        <v>1000</v>
      </c>
      <c r="D1823" s="6">
        <v>1066</v>
      </c>
      <c r="E1823" s="2" t="s">
        <v>7266</v>
      </c>
    </row>
    <row r="1824" spans="1:5" ht="30" x14ac:dyDescent="0.25">
      <c r="A1824" t="s">
        <v>7269</v>
      </c>
      <c r="B1824" t="s">
        <v>7270</v>
      </c>
      <c r="C1824" s="6">
        <v>3000</v>
      </c>
      <c r="D1824" s="6">
        <v>2000</v>
      </c>
      <c r="E1824" s="2" t="s">
        <v>7271</v>
      </c>
    </row>
    <row r="1825" spans="1:5" x14ac:dyDescent="0.25">
      <c r="A1825" t="s">
        <v>7282</v>
      </c>
      <c r="B1825" t="s">
        <v>7283</v>
      </c>
      <c r="C1825" s="6">
        <v>361</v>
      </c>
      <c r="D1825" s="6">
        <v>361</v>
      </c>
      <c r="E1825" s="2" t="s">
        <v>947</v>
      </c>
    </row>
    <row r="1826" spans="1:5" x14ac:dyDescent="0.25">
      <c r="A1826" t="s">
        <v>7292</v>
      </c>
      <c r="B1826" t="s">
        <v>7293</v>
      </c>
      <c r="C1826" s="6">
        <v>2500</v>
      </c>
      <c r="D1826" s="6">
        <v>1000</v>
      </c>
      <c r="E1826" s="2" t="s">
        <v>7294</v>
      </c>
    </row>
    <row r="1827" spans="1:5" ht="45" x14ac:dyDescent="0.25">
      <c r="A1827" t="s">
        <v>7295</v>
      </c>
      <c r="B1827" t="s">
        <v>7296</v>
      </c>
      <c r="C1827" s="6">
        <v>400</v>
      </c>
      <c r="D1827" s="6">
        <v>3800</v>
      </c>
      <c r="E1827" s="2" t="s">
        <v>7297</v>
      </c>
    </row>
    <row r="1828" spans="1:5" x14ac:dyDescent="0.25">
      <c r="A1828" t="s">
        <v>7302</v>
      </c>
      <c r="B1828" t="s">
        <v>7303</v>
      </c>
      <c r="C1828" s="6">
        <v>83903</v>
      </c>
      <c r="D1828" s="6">
        <v>81891</v>
      </c>
    </row>
    <row r="1829" spans="1:5" ht="60" x14ac:dyDescent="0.25">
      <c r="A1829" t="s">
        <v>7306</v>
      </c>
      <c r="B1829" t="s">
        <v>7307</v>
      </c>
      <c r="C1829" s="6">
        <v>64012</v>
      </c>
      <c r="D1829" s="6">
        <v>70000</v>
      </c>
      <c r="E1829" s="2" t="s">
        <v>7308</v>
      </c>
    </row>
    <row r="1830" spans="1:5" x14ac:dyDescent="0.25">
      <c r="A1830" t="s">
        <v>7311</v>
      </c>
      <c r="B1830" t="s">
        <v>7312</v>
      </c>
      <c r="C1830" s="6">
        <v>8900</v>
      </c>
      <c r="D1830" s="6">
        <v>9345</v>
      </c>
    </row>
    <row r="1831" spans="1:5" x14ac:dyDescent="0.25">
      <c r="A1831" t="s">
        <v>7315</v>
      </c>
      <c r="B1831" t="s">
        <v>7316</v>
      </c>
      <c r="C1831" s="6">
        <v>5200</v>
      </c>
      <c r="D1831" s="6">
        <v>420</v>
      </c>
      <c r="E1831" s="2" t="s">
        <v>7317</v>
      </c>
    </row>
    <row r="1832" spans="1:5" x14ac:dyDescent="0.25">
      <c r="A1832" t="s">
        <v>7318</v>
      </c>
      <c r="B1832" t="s">
        <v>7319</v>
      </c>
      <c r="C1832" s="6">
        <v>0</v>
      </c>
      <c r="D1832" s="6">
        <v>1436</v>
      </c>
      <c r="E1832" s="2" t="s">
        <v>7207</v>
      </c>
    </row>
    <row r="1833" spans="1:5" x14ac:dyDescent="0.25">
      <c r="A1833" t="s">
        <v>7320</v>
      </c>
      <c r="B1833" t="s">
        <v>7321</v>
      </c>
      <c r="C1833" s="6">
        <v>6243</v>
      </c>
      <c r="D1833" s="6">
        <v>6678</v>
      </c>
    </row>
    <row r="1834" spans="1:5" x14ac:dyDescent="0.25">
      <c r="A1834" t="s">
        <v>7322</v>
      </c>
      <c r="B1834" t="s">
        <v>7323</v>
      </c>
      <c r="C1834" s="6">
        <v>3480</v>
      </c>
      <c r="D1834" s="6">
        <v>3649</v>
      </c>
    </row>
    <row r="1835" spans="1:5" x14ac:dyDescent="0.25">
      <c r="A1835" t="s">
        <v>7324</v>
      </c>
      <c r="B1835" t="s">
        <v>7325</v>
      </c>
      <c r="C1835" s="6">
        <v>9257</v>
      </c>
      <c r="D1835" s="6">
        <v>6275</v>
      </c>
    </row>
    <row r="1836" spans="1:5" x14ac:dyDescent="0.25">
      <c r="A1836" t="s">
        <v>7328</v>
      </c>
      <c r="B1836" t="s">
        <v>7329</v>
      </c>
      <c r="C1836" s="6">
        <v>0</v>
      </c>
      <c r="D1836" s="6">
        <v>0</v>
      </c>
    </row>
    <row r="1837" spans="1:5" s="3" customFormat="1" x14ac:dyDescent="0.25">
      <c r="A1837" s="3" t="s">
        <v>22005</v>
      </c>
      <c r="C1837" s="5">
        <f>SUM(C1810:C1836)</f>
        <v>224015</v>
      </c>
      <c r="D1837" s="5">
        <f>SUM(D1810:D1836)</f>
        <v>223125</v>
      </c>
      <c r="E1837" s="4"/>
    </row>
    <row r="1838" spans="1:5" ht="30" x14ac:dyDescent="0.25">
      <c r="A1838" t="s">
        <v>7423</v>
      </c>
      <c r="B1838" t="s">
        <v>7331</v>
      </c>
      <c r="C1838" s="6">
        <v>900</v>
      </c>
      <c r="D1838" s="6">
        <v>100</v>
      </c>
      <c r="E1838" s="2" t="s">
        <v>7424</v>
      </c>
    </row>
    <row r="1839" spans="1:5" ht="150" x14ac:dyDescent="0.25">
      <c r="A1839" t="s">
        <v>7425</v>
      </c>
      <c r="B1839" t="s">
        <v>7333</v>
      </c>
      <c r="C1839" s="6">
        <v>13900</v>
      </c>
      <c r="D1839" s="6">
        <v>21000</v>
      </c>
      <c r="E1839" s="2" t="s">
        <v>7426</v>
      </c>
    </row>
    <row r="1840" spans="1:5" x14ac:dyDescent="0.25">
      <c r="A1840" t="s">
        <v>7427</v>
      </c>
      <c r="B1840" t="s">
        <v>7335</v>
      </c>
      <c r="C1840" s="6">
        <v>1000</v>
      </c>
      <c r="D1840" s="6">
        <v>1000</v>
      </c>
    </row>
    <row r="1841" spans="1:5" x14ac:dyDescent="0.25">
      <c r="A1841" t="s">
        <v>7428</v>
      </c>
      <c r="B1841" t="s">
        <v>7337</v>
      </c>
      <c r="C1841" s="6">
        <v>100</v>
      </c>
      <c r="D1841" s="6">
        <v>100</v>
      </c>
    </row>
    <row r="1842" spans="1:5" x14ac:dyDescent="0.25">
      <c r="A1842" t="s">
        <v>7429</v>
      </c>
      <c r="B1842" t="s">
        <v>7339</v>
      </c>
      <c r="C1842" s="6">
        <v>0</v>
      </c>
      <c r="D1842" s="6">
        <v>50</v>
      </c>
      <c r="E1842" s="2" t="s">
        <v>7430</v>
      </c>
    </row>
    <row r="1843" spans="1:5" x14ac:dyDescent="0.25">
      <c r="A1843" t="s">
        <v>7431</v>
      </c>
      <c r="B1843" t="s">
        <v>7341</v>
      </c>
      <c r="C1843" s="6">
        <v>2190</v>
      </c>
      <c r="D1843" s="6">
        <v>0</v>
      </c>
    </row>
    <row r="1844" spans="1:5" x14ac:dyDescent="0.25">
      <c r="A1844" t="s">
        <v>7432</v>
      </c>
      <c r="B1844" t="s">
        <v>7343</v>
      </c>
      <c r="C1844" s="6">
        <v>950</v>
      </c>
      <c r="D1844" s="6">
        <v>950</v>
      </c>
      <c r="E1844" s="2" t="s">
        <v>7433</v>
      </c>
    </row>
    <row r="1845" spans="1:5" x14ac:dyDescent="0.25">
      <c r="A1845" t="s">
        <v>7436</v>
      </c>
      <c r="B1845" t="s">
        <v>7349</v>
      </c>
      <c r="C1845" s="6">
        <v>200</v>
      </c>
      <c r="D1845" s="6">
        <v>200</v>
      </c>
      <c r="E1845" s="2" t="s">
        <v>7437</v>
      </c>
    </row>
    <row r="1846" spans="1:5" ht="45" x14ac:dyDescent="0.25">
      <c r="A1846" t="s">
        <v>7438</v>
      </c>
      <c r="B1846" t="s">
        <v>7351</v>
      </c>
      <c r="C1846" s="6">
        <v>1275</v>
      </c>
      <c r="D1846" s="6">
        <v>1275</v>
      </c>
      <c r="E1846" s="2" t="s">
        <v>7439</v>
      </c>
    </row>
    <row r="1847" spans="1:5" x14ac:dyDescent="0.25">
      <c r="A1847" t="s">
        <v>7442</v>
      </c>
      <c r="B1847" t="s">
        <v>7358</v>
      </c>
      <c r="C1847" s="6">
        <v>2300</v>
      </c>
      <c r="D1847" s="6">
        <v>800</v>
      </c>
      <c r="E1847" s="2" t="s">
        <v>7443</v>
      </c>
    </row>
    <row r="1848" spans="1:5" x14ac:dyDescent="0.25">
      <c r="A1848" t="s">
        <v>7444</v>
      </c>
      <c r="B1848" t="s">
        <v>7360</v>
      </c>
      <c r="C1848" s="6">
        <v>10000</v>
      </c>
      <c r="D1848" s="6">
        <v>10000</v>
      </c>
      <c r="E1848" s="2" t="s">
        <v>7445</v>
      </c>
    </row>
    <row r="1849" spans="1:5" x14ac:dyDescent="0.25">
      <c r="A1849" t="s">
        <v>7447</v>
      </c>
      <c r="B1849" t="s">
        <v>7364</v>
      </c>
      <c r="C1849" s="6">
        <v>3000</v>
      </c>
      <c r="D1849" s="6">
        <v>4080</v>
      </c>
      <c r="E1849" s="2" t="s">
        <v>7448</v>
      </c>
    </row>
    <row r="1850" spans="1:5" x14ac:dyDescent="0.25">
      <c r="A1850" t="s">
        <v>7450</v>
      </c>
      <c r="B1850" t="s">
        <v>7451</v>
      </c>
      <c r="C1850" s="6">
        <v>0</v>
      </c>
      <c r="D1850" s="6">
        <v>2400</v>
      </c>
      <c r="E1850" s="2" t="s">
        <v>7452</v>
      </c>
    </row>
    <row r="1851" spans="1:5" ht="105" x14ac:dyDescent="0.25">
      <c r="A1851" t="s">
        <v>7455</v>
      </c>
      <c r="B1851" t="s">
        <v>7372</v>
      </c>
      <c r="C1851" s="6">
        <v>16749</v>
      </c>
      <c r="D1851" s="6">
        <v>12200</v>
      </c>
      <c r="E1851" s="2" t="s">
        <v>7456</v>
      </c>
    </row>
    <row r="1852" spans="1:5" x14ac:dyDescent="0.25">
      <c r="A1852" t="s">
        <v>7463</v>
      </c>
      <c r="B1852" t="s">
        <v>7382</v>
      </c>
      <c r="C1852" s="6">
        <v>5500</v>
      </c>
      <c r="D1852" s="6">
        <v>5500</v>
      </c>
      <c r="E1852" s="2" t="s">
        <v>7464</v>
      </c>
    </row>
    <row r="1853" spans="1:5" x14ac:dyDescent="0.25">
      <c r="A1853" t="s">
        <v>7465</v>
      </c>
      <c r="B1853" t="s">
        <v>7384</v>
      </c>
      <c r="C1853" s="6">
        <v>658</v>
      </c>
      <c r="D1853" s="6">
        <v>361</v>
      </c>
      <c r="E1853" s="2" t="s">
        <v>947</v>
      </c>
    </row>
    <row r="1854" spans="1:5" x14ac:dyDescent="0.25">
      <c r="A1854" t="s">
        <v>7469</v>
      </c>
      <c r="B1854" t="s">
        <v>7470</v>
      </c>
      <c r="C1854" s="6">
        <v>800</v>
      </c>
      <c r="D1854" s="6">
        <v>800</v>
      </c>
      <c r="E1854" s="2" t="s">
        <v>7471</v>
      </c>
    </row>
    <row r="1855" spans="1:5" x14ac:dyDescent="0.25">
      <c r="A1855" t="s">
        <v>7472</v>
      </c>
      <c r="B1855" t="s">
        <v>7392</v>
      </c>
      <c r="C1855" s="6">
        <v>0</v>
      </c>
      <c r="D1855" s="6">
        <v>200</v>
      </c>
    </row>
    <row r="1856" spans="1:5" x14ac:dyDescent="0.25">
      <c r="A1856" t="s">
        <v>7473</v>
      </c>
      <c r="B1856" t="s">
        <v>7394</v>
      </c>
      <c r="C1856" s="6">
        <v>0</v>
      </c>
      <c r="D1856" s="6">
        <v>2000</v>
      </c>
      <c r="E1856" s="2" t="s">
        <v>7474</v>
      </c>
    </row>
    <row r="1857" spans="1:5" x14ac:dyDescent="0.25">
      <c r="A1857" t="s">
        <v>7477</v>
      </c>
      <c r="B1857" t="s">
        <v>7401</v>
      </c>
      <c r="C1857" s="6">
        <v>88430</v>
      </c>
      <c r="D1857" s="6">
        <v>86642</v>
      </c>
    </row>
    <row r="1858" spans="1:5" x14ac:dyDescent="0.25">
      <c r="A1858" t="s">
        <v>7479</v>
      </c>
      <c r="B1858" t="s">
        <v>7406</v>
      </c>
      <c r="C1858" s="6">
        <v>40000</v>
      </c>
      <c r="D1858" s="6">
        <v>30000</v>
      </c>
      <c r="E1858" s="2" t="s">
        <v>7480</v>
      </c>
    </row>
    <row r="1859" spans="1:5" x14ac:dyDescent="0.25">
      <c r="A1859" t="s">
        <v>7482</v>
      </c>
      <c r="B1859" t="s">
        <v>7410</v>
      </c>
      <c r="C1859" s="6">
        <v>8900</v>
      </c>
      <c r="D1859" s="6">
        <v>9345</v>
      </c>
    </row>
    <row r="1860" spans="1:5" x14ac:dyDescent="0.25">
      <c r="A1860" t="s">
        <v>7485</v>
      </c>
      <c r="B1860" t="s">
        <v>7412</v>
      </c>
      <c r="C1860" s="6">
        <v>2040</v>
      </c>
      <c r="D1860" s="6">
        <v>420</v>
      </c>
      <c r="E1860" s="2" t="s">
        <v>7486</v>
      </c>
    </row>
    <row r="1861" spans="1:5" x14ac:dyDescent="0.25">
      <c r="A1861" t="s">
        <v>7487</v>
      </c>
      <c r="B1861" t="s">
        <v>7414</v>
      </c>
      <c r="C1861" s="6">
        <v>0</v>
      </c>
      <c r="D1861" s="6">
        <v>1436</v>
      </c>
      <c r="E1861" s="2" t="s">
        <v>7207</v>
      </c>
    </row>
    <row r="1862" spans="1:5" x14ac:dyDescent="0.25">
      <c r="A1862" t="s">
        <v>7488</v>
      </c>
      <c r="B1862" t="s">
        <v>7416</v>
      </c>
      <c r="C1862" s="6">
        <v>4471</v>
      </c>
      <c r="D1862" s="6">
        <v>3687</v>
      </c>
    </row>
    <row r="1863" spans="1:5" x14ac:dyDescent="0.25">
      <c r="A1863" t="s">
        <v>7489</v>
      </c>
      <c r="B1863" t="s">
        <v>7418</v>
      </c>
      <c r="C1863" s="6">
        <v>3650</v>
      </c>
      <c r="D1863" s="6">
        <v>3839</v>
      </c>
    </row>
    <row r="1864" spans="1:5" x14ac:dyDescent="0.25">
      <c r="A1864" t="s">
        <v>7490</v>
      </c>
      <c r="B1864" t="s">
        <v>7420</v>
      </c>
      <c r="C1864" s="6">
        <v>6078</v>
      </c>
      <c r="D1864" s="6">
        <v>9542</v>
      </c>
    </row>
    <row r="1865" spans="1:5" ht="30" x14ac:dyDescent="0.25">
      <c r="A1865" t="s">
        <v>7491</v>
      </c>
      <c r="B1865" t="s">
        <v>7422</v>
      </c>
      <c r="C1865" s="6">
        <v>32159</v>
      </c>
      <c r="D1865" s="6">
        <v>35375</v>
      </c>
      <c r="E1865" s="2" t="s">
        <v>7492</v>
      </c>
    </row>
    <row r="1866" spans="1:5" s="3" customFormat="1" x14ac:dyDescent="0.25">
      <c r="A1866" s="3" t="s">
        <v>22006</v>
      </c>
      <c r="C1866" s="5">
        <f>SUM(C1838:C1865)</f>
        <v>245250</v>
      </c>
      <c r="D1866" s="5">
        <f>SUM(D1838:D1865)</f>
        <v>243302</v>
      </c>
      <c r="E1866" s="4"/>
    </row>
    <row r="1867" spans="1:5" x14ac:dyDescent="0.25">
      <c r="A1867" s="13" t="s">
        <v>21883</v>
      </c>
      <c r="B1867" s="13" t="s">
        <v>16705</v>
      </c>
      <c r="C1867" s="27">
        <v>0</v>
      </c>
      <c r="D1867" s="11">
        <v>11500</v>
      </c>
      <c r="E1867" s="13" t="s">
        <v>21884</v>
      </c>
    </row>
    <row r="1868" spans="1:5" x14ac:dyDescent="0.25">
      <c r="A1868" s="13" t="s">
        <v>21885</v>
      </c>
      <c r="B1868" s="13" t="s">
        <v>16734</v>
      </c>
      <c r="C1868" s="27">
        <v>0</v>
      </c>
      <c r="D1868" s="11">
        <v>625</v>
      </c>
      <c r="E1868" s="13" t="s">
        <v>21886</v>
      </c>
    </row>
    <row r="1869" spans="1:5" x14ac:dyDescent="0.25">
      <c r="A1869" s="13" t="s">
        <v>21887</v>
      </c>
      <c r="B1869" s="13" t="s">
        <v>16740</v>
      </c>
      <c r="C1869" s="27">
        <v>0</v>
      </c>
      <c r="D1869" s="11">
        <v>1500</v>
      </c>
      <c r="E1869" s="13" t="s">
        <v>21888</v>
      </c>
    </row>
    <row r="1870" spans="1:5" s="3" customFormat="1" x14ac:dyDescent="0.25">
      <c r="A1870" s="3" t="s">
        <v>22008</v>
      </c>
      <c r="C1870" s="5">
        <f>SUM(C1867:C1869)</f>
        <v>0</v>
      </c>
      <c r="D1870" s="5">
        <f>SUM(D1867:D1869)</f>
        <v>13625</v>
      </c>
      <c r="E1870" s="4"/>
    </row>
    <row r="1871" spans="1:5" x14ac:dyDescent="0.25">
      <c r="A1871" t="s">
        <v>7493</v>
      </c>
      <c r="B1871" t="s">
        <v>7494</v>
      </c>
      <c r="C1871" s="6">
        <v>0</v>
      </c>
      <c r="D1871" s="6">
        <v>300</v>
      </c>
    </row>
    <row r="1872" spans="1:5" x14ac:dyDescent="0.25">
      <c r="A1872" t="s">
        <v>7495</v>
      </c>
      <c r="B1872" t="s">
        <v>7496</v>
      </c>
      <c r="C1872" s="6">
        <v>0</v>
      </c>
      <c r="D1872" s="6">
        <v>2000</v>
      </c>
    </row>
    <row r="1873" spans="1:5" x14ac:dyDescent="0.25">
      <c r="A1873" t="s">
        <v>7497</v>
      </c>
      <c r="B1873" t="s">
        <v>7498</v>
      </c>
      <c r="C1873" s="6">
        <v>0</v>
      </c>
      <c r="D1873" s="6">
        <v>500</v>
      </c>
    </row>
    <row r="1874" spans="1:5" x14ac:dyDescent="0.25">
      <c r="A1874" t="s">
        <v>7499</v>
      </c>
      <c r="B1874" t="s">
        <v>7500</v>
      </c>
      <c r="C1874" s="6">
        <v>0</v>
      </c>
      <c r="D1874" s="6">
        <v>500</v>
      </c>
    </row>
    <row r="1875" spans="1:5" x14ac:dyDescent="0.25">
      <c r="A1875" t="s">
        <v>7505</v>
      </c>
      <c r="B1875" t="s">
        <v>7506</v>
      </c>
      <c r="C1875" s="6">
        <v>0</v>
      </c>
      <c r="D1875" s="6">
        <v>2500</v>
      </c>
    </row>
    <row r="1876" spans="1:5" x14ac:dyDescent="0.25">
      <c r="A1876" t="s">
        <v>7511</v>
      </c>
      <c r="B1876" t="s">
        <v>7512</v>
      </c>
      <c r="C1876" s="6">
        <v>0</v>
      </c>
      <c r="D1876" s="6">
        <v>500</v>
      </c>
    </row>
    <row r="1877" spans="1:5" x14ac:dyDescent="0.25">
      <c r="A1877" t="s">
        <v>7513</v>
      </c>
      <c r="B1877" t="s">
        <v>7514</v>
      </c>
      <c r="C1877" s="6">
        <v>0</v>
      </c>
      <c r="D1877" s="6">
        <v>50</v>
      </c>
    </row>
    <row r="1878" spans="1:5" x14ac:dyDescent="0.25">
      <c r="A1878" t="s">
        <v>7553</v>
      </c>
      <c r="B1878" t="s">
        <v>7554</v>
      </c>
      <c r="C1878" s="6">
        <v>0</v>
      </c>
      <c r="D1878" s="6">
        <v>1200</v>
      </c>
      <c r="E1878" s="2" t="s">
        <v>7555</v>
      </c>
    </row>
    <row r="1879" spans="1:5" x14ac:dyDescent="0.25">
      <c r="A1879" t="s">
        <v>7566</v>
      </c>
      <c r="B1879" t="s">
        <v>7567</v>
      </c>
      <c r="C1879" s="6">
        <v>0</v>
      </c>
      <c r="D1879" s="6">
        <v>84000</v>
      </c>
      <c r="E1879" s="2" t="s">
        <v>7568</v>
      </c>
    </row>
    <row r="1880" spans="1:5" x14ac:dyDescent="0.25">
      <c r="A1880" t="s">
        <v>7573</v>
      </c>
      <c r="B1880" t="s">
        <v>7574</v>
      </c>
      <c r="C1880" s="6">
        <v>0</v>
      </c>
      <c r="D1880" s="6">
        <v>420</v>
      </c>
      <c r="E1880" s="2" t="s">
        <v>1372</v>
      </c>
    </row>
    <row r="1881" spans="1:5" x14ac:dyDescent="0.25">
      <c r="A1881" t="s">
        <v>7577</v>
      </c>
      <c r="B1881" t="s">
        <v>7578</v>
      </c>
      <c r="C1881" s="6">
        <v>0</v>
      </c>
      <c r="D1881" s="6">
        <v>1218</v>
      </c>
    </row>
    <row r="1882" spans="1:5" x14ac:dyDescent="0.25">
      <c r="A1882" t="s">
        <v>7579</v>
      </c>
      <c r="B1882" t="s">
        <v>7580</v>
      </c>
      <c r="C1882" s="6">
        <v>0</v>
      </c>
      <c r="D1882" s="6">
        <v>3360</v>
      </c>
    </row>
    <row r="1883" spans="1:5" x14ac:dyDescent="0.25">
      <c r="A1883" t="s">
        <v>7581</v>
      </c>
      <c r="B1883" t="s">
        <v>7582</v>
      </c>
      <c r="C1883" s="6">
        <v>0</v>
      </c>
      <c r="D1883" s="6">
        <v>7435</v>
      </c>
    </row>
    <row r="1884" spans="1:5" s="3" customFormat="1" x14ac:dyDescent="0.25">
      <c r="A1884" s="3" t="s">
        <v>22009</v>
      </c>
      <c r="C1884" s="5">
        <f>SUM(C1871:C1883)</f>
        <v>0</v>
      </c>
      <c r="D1884" s="5">
        <f>SUM(D1871:D1883)</f>
        <v>103983</v>
      </c>
      <c r="E1884" s="4"/>
    </row>
    <row r="1885" spans="1:5" ht="120" x14ac:dyDescent="0.25">
      <c r="A1885" t="s">
        <v>7591</v>
      </c>
      <c r="B1885" t="s">
        <v>7592</v>
      </c>
      <c r="C1885" s="6">
        <v>700</v>
      </c>
      <c r="D1885" s="6">
        <v>700</v>
      </c>
      <c r="E1885" s="2" t="s">
        <v>7593</v>
      </c>
    </row>
    <row r="1886" spans="1:5" x14ac:dyDescent="0.25">
      <c r="A1886" t="s">
        <v>7594</v>
      </c>
      <c r="B1886" t="s">
        <v>7595</v>
      </c>
      <c r="C1886" s="6">
        <v>0</v>
      </c>
      <c r="D1886" s="6">
        <v>0</v>
      </c>
    </row>
    <row r="1887" spans="1:5" x14ac:dyDescent="0.25">
      <c r="A1887" t="s">
        <v>7596</v>
      </c>
      <c r="B1887" t="s">
        <v>7597</v>
      </c>
      <c r="C1887" s="6">
        <v>0</v>
      </c>
      <c r="D1887" s="6">
        <v>0</v>
      </c>
    </row>
    <row r="1888" spans="1:5" ht="30" x14ac:dyDescent="0.25">
      <c r="A1888" t="s">
        <v>7598</v>
      </c>
      <c r="B1888" t="s">
        <v>7599</v>
      </c>
      <c r="C1888" s="6">
        <v>3500</v>
      </c>
      <c r="D1888" s="6">
        <v>3500</v>
      </c>
      <c r="E1888" s="2" t="s">
        <v>7600</v>
      </c>
    </row>
    <row r="1889" spans="1:5" x14ac:dyDescent="0.25">
      <c r="A1889" t="s">
        <v>7601</v>
      </c>
      <c r="B1889" t="s">
        <v>7602</v>
      </c>
      <c r="C1889" s="6">
        <v>0</v>
      </c>
      <c r="D1889" s="6">
        <v>0</v>
      </c>
    </row>
    <row r="1890" spans="1:5" ht="30" x14ac:dyDescent="0.25">
      <c r="A1890" t="s">
        <v>7603</v>
      </c>
      <c r="B1890" t="s">
        <v>7604</v>
      </c>
      <c r="C1890" s="6">
        <v>500</v>
      </c>
      <c r="D1890" s="6">
        <v>500</v>
      </c>
      <c r="E1890" s="2" t="s">
        <v>7605</v>
      </c>
    </row>
    <row r="1891" spans="1:5" ht="75" x14ac:dyDescent="0.25">
      <c r="A1891" t="s">
        <v>7606</v>
      </c>
      <c r="B1891" t="s">
        <v>7607</v>
      </c>
      <c r="C1891" s="6">
        <v>2750</v>
      </c>
      <c r="D1891" s="6">
        <v>2750</v>
      </c>
      <c r="E1891" s="2" t="s">
        <v>7608</v>
      </c>
    </row>
    <row r="1892" spans="1:5" x14ac:dyDescent="0.25">
      <c r="A1892" t="s">
        <v>7613</v>
      </c>
      <c r="B1892" t="s">
        <v>7614</v>
      </c>
      <c r="C1892" s="6">
        <v>7000</v>
      </c>
      <c r="D1892" s="6">
        <v>7000</v>
      </c>
      <c r="E1892" s="2" t="s">
        <v>7615</v>
      </c>
    </row>
    <row r="1893" spans="1:5" ht="45" x14ac:dyDescent="0.25">
      <c r="A1893" t="s">
        <v>7662</v>
      </c>
      <c r="B1893" t="s">
        <v>7663</v>
      </c>
      <c r="C1893" s="6">
        <v>3840</v>
      </c>
      <c r="D1893" s="6">
        <v>3840</v>
      </c>
      <c r="E1893" s="2" t="s">
        <v>7664</v>
      </c>
    </row>
    <row r="1894" spans="1:5" x14ac:dyDescent="0.25">
      <c r="A1894" t="s">
        <v>7675</v>
      </c>
      <c r="B1894" t="s">
        <v>7676</v>
      </c>
      <c r="C1894" s="6">
        <v>294</v>
      </c>
      <c r="D1894" s="6">
        <v>294</v>
      </c>
    </row>
    <row r="1895" spans="1:5" s="3" customFormat="1" x14ac:dyDescent="0.25">
      <c r="A1895" s="3" t="s">
        <v>22010</v>
      </c>
      <c r="C1895" s="5">
        <f>SUM(C1885:C1894)</f>
        <v>18584</v>
      </c>
      <c r="D1895" s="5">
        <f>SUM(D1885:D1894)</f>
        <v>18584</v>
      </c>
      <c r="E1895" s="4"/>
    </row>
    <row r="1896" spans="1:5" x14ac:dyDescent="0.25">
      <c r="A1896" t="s">
        <v>7684</v>
      </c>
      <c r="B1896" t="s">
        <v>7588</v>
      </c>
      <c r="C1896" s="6">
        <v>2700</v>
      </c>
      <c r="D1896" s="6">
        <v>2700</v>
      </c>
      <c r="E1896" s="2" t="s">
        <v>7685</v>
      </c>
    </row>
    <row r="1897" spans="1:5" x14ac:dyDescent="0.25">
      <c r="A1897" t="s">
        <v>7721</v>
      </c>
      <c r="B1897" t="s">
        <v>7663</v>
      </c>
      <c r="C1897" s="6">
        <v>3300</v>
      </c>
      <c r="D1897" s="6">
        <v>3300</v>
      </c>
      <c r="E1897" s="2" t="s">
        <v>7722</v>
      </c>
    </row>
    <row r="1898" spans="1:5" x14ac:dyDescent="0.25">
      <c r="A1898" t="s">
        <v>7727</v>
      </c>
      <c r="B1898" t="s">
        <v>7674</v>
      </c>
      <c r="C1898" s="6">
        <v>120</v>
      </c>
      <c r="D1898" s="6">
        <v>120</v>
      </c>
      <c r="E1898" s="2" t="s">
        <v>7728</v>
      </c>
    </row>
    <row r="1899" spans="1:5" x14ac:dyDescent="0.25">
      <c r="A1899" t="s">
        <v>7729</v>
      </c>
      <c r="B1899" t="s">
        <v>7676</v>
      </c>
      <c r="C1899" s="6">
        <v>252</v>
      </c>
      <c r="D1899" s="6">
        <v>252</v>
      </c>
    </row>
    <row r="1900" spans="1:5" s="3" customFormat="1" x14ac:dyDescent="0.25">
      <c r="A1900" s="28" t="s">
        <v>22010</v>
      </c>
      <c r="C1900" s="5">
        <f>SUM(C1896:C1899)</f>
        <v>6372</v>
      </c>
      <c r="D1900" s="5">
        <f>SUM(D1896:D1899)</f>
        <v>6372</v>
      </c>
      <c r="E1900" s="4"/>
    </row>
    <row r="1901" spans="1:5" ht="120" x14ac:dyDescent="0.25">
      <c r="A1901" t="s">
        <v>7737</v>
      </c>
      <c r="B1901" t="s">
        <v>7592</v>
      </c>
      <c r="C1901" s="6">
        <v>0</v>
      </c>
      <c r="D1901" s="6">
        <v>700</v>
      </c>
      <c r="E1901" s="2" t="s">
        <v>7593</v>
      </c>
    </row>
    <row r="1902" spans="1:5" ht="30" x14ac:dyDescent="0.25">
      <c r="A1902" t="s">
        <v>7740</v>
      </c>
      <c r="B1902" t="s">
        <v>7599</v>
      </c>
      <c r="C1902" s="6">
        <v>0</v>
      </c>
      <c r="D1902" s="6">
        <v>3500</v>
      </c>
      <c r="E1902" s="2" t="s">
        <v>7600</v>
      </c>
    </row>
    <row r="1903" spans="1:5" ht="30" x14ac:dyDescent="0.25">
      <c r="A1903" t="s">
        <v>7742</v>
      </c>
      <c r="B1903" t="s">
        <v>7604</v>
      </c>
      <c r="C1903" s="6">
        <v>0</v>
      </c>
      <c r="D1903" s="6">
        <v>500</v>
      </c>
      <c r="E1903" s="2" t="s">
        <v>7605</v>
      </c>
    </row>
    <row r="1904" spans="1:5" ht="75" x14ac:dyDescent="0.25">
      <c r="A1904" t="s">
        <v>7743</v>
      </c>
      <c r="B1904" t="s">
        <v>7607</v>
      </c>
      <c r="C1904" s="6">
        <v>0</v>
      </c>
      <c r="D1904" s="6">
        <v>2750</v>
      </c>
      <c r="E1904" s="2" t="s">
        <v>7608</v>
      </c>
    </row>
    <row r="1905" spans="1:5" x14ac:dyDescent="0.25">
      <c r="A1905" t="s">
        <v>7745</v>
      </c>
      <c r="B1905" t="s">
        <v>7614</v>
      </c>
      <c r="C1905" s="6">
        <v>0</v>
      </c>
      <c r="D1905" s="6">
        <v>7000</v>
      </c>
      <c r="E1905" s="2" t="s">
        <v>7615</v>
      </c>
    </row>
    <row r="1906" spans="1:5" ht="45" x14ac:dyDescent="0.25">
      <c r="A1906" t="s">
        <v>7767</v>
      </c>
      <c r="B1906" t="s">
        <v>7663</v>
      </c>
      <c r="C1906" s="6">
        <v>0</v>
      </c>
      <c r="D1906" s="6">
        <v>3840</v>
      </c>
      <c r="E1906" s="2" t="s">
        <v>7664</v>
      </c>
    </row>
    <row r="1907" spans="1:5" x14ac:dyDescent="0.25">
      <c r="A1907" t="s">
        <v>7773</v>
      </c>
      <c r="B1907" t="s">
        <v>7676</v>
      </c>
      <c r="C1907" s="6">
        <v>0</v>
      </c>
      <c r="D1907" s="6">
        <v>294</v>
      </c>
    </row>
    <row r="1908" spans="1:5" s="3" customFormat="1" x14ac:dyDescent="0.25">
      <c r="A1908" s="28" t="s">
        <v>22010</v>
      </c>
      <c r="C1908" s="34">
        <f>SUM(C1901:C1907)</f>
        <v>0</v>
      </c>
      <c r="D1908" s="5">
        <f>SUM(D1901:D1907)</f>
        <v>18584</v>
      </c>
      <c r="E1908" s="32"/>
    </row>
    <row r="1909" spans="1:5" x14ac:dyDescent="0.25">
      <c r="A1909" t="s">
        <v>7778</v>
      </c>
      <c r="B1909" t="s">
        <v>7588</v>
      </c>
      <c r="C1909" s="6">
        <v>2100</v>
      </c>
      <c r="D1909" s="6">
        <v>2100</v>
      </c>
    </row>
    <row r="1910" spans="1:5" x14ac:dyDescent="0.25">
      <c r="A1910" t="s">
        <v>7789</v>
      </c>
      <c r="B1910" t="s">
        <v>7614</v>
      </c>
      <c r="C1910" s="6">
        <v>1500</v>
      </c>
      <c r="D1910" s="6">
        <v>1500</v>
      </c>
      <c r="E1910" s="2" t="s">
        <v>7790</v>
      </c>
    </row>
    <row r="1911" spans="1:5" x14ac:dyDescent="0.25">
      <c r="A1911" t="s">
        <v>7814</v>
      </c>
      <c r="B1911" t="s">
        <v>7663</v>
      </c>
      <c r="C1911" s="6">
        <v>3500</v>
      </c>
      <c r="D1911" s="6">
        <v>3500</v>
      </c>
      <c r="E1911" s="2" t="s">
        <v>7815</v>
      </c>
    </row>
    <row r="1912" spans="1:5" x14ac:dyDescent="0.25">
      <c r="A1912" t="s">
        <v>7820</v>
      </c>
      <c r="B1912" t="s">
        <v>7676</v>
      </c>
      <c r="C1912" s="6">
        <v>268</v>
      </c>
      <c r="D1912" s="6">
        <v>268</v>
      </c>
    </row>
    <row r="1913" spans="1:5" s="3" customFormat="1" x14ac:dyDescent="0.25">
      <c r="A1913" s="3" t="s">
        <v>22010</v>
      </c>
      <c r="C1913" s="5">
        <f>SUM(C1909:C1912)</f>
        <v>7368</v>
      </c>
      <c r="D1913" s="5">
        <f>SUM(D1909:D1912)</f>
        <v>7368</v>
      </c>
      <c r="E1913" s="4"/>
    </row>
    <row r="1914" spans="1:5" x14ac:dyDescent="0.25">
      <c r="A1914" t="s">
        <v>7827</v>
      </c>
      <c r="B1914" t="s">
        <v>7828</v>
      </c>
      <c r="C1914" s="6">
        <v>0</v>
      </c>
      <c r="D1914" s="6">
        <v>2000</v>
      </c>
      <c r="E1914" s="2" t="s">
        <v>7829</v>
      </c>
    </row>
    <row r="1915" spans="1:5" x14ac:dyDescent="0.25">
      <c r="A1915" t="s">
        <v>7838</v>
      </c>
      <c r="B1915" t="s">
        <v>7839</v>
      </c>
      <c r="C1915" s="6">
        <v>1250</v>
      </c>
      <c r="D1915" s="6">
        <v>1250</v>
      </c>
      <c r="E1915" s="2" t="s">
        <v>7840</v>
      </c>
    </row>
    <row r="1916" spans="1:5" x14ac:dyDescent="0.25">
      <c r="A1916" t="s">
        <v>7845</v>
      </c>
      <c r="B1916" t="s">
        <v>7846</v>
      </c>
      <c r="C1916" s="6">
        <v>750</v>
      </c>
      <c r="D1916" s="6">
        <v>750</v>
      </c>
      <c r="E1916" s="2" t="s">
        <v>7847</v>
      </c>
    </row>
    <row r="1917" spans="1:5" ht="30" x14ac:dyDescent="0.25">
      <c r="A1917" t="s">
        <v>7898</v>
      </c>
      <c r="B1917" t="s">
        <v>7899</v>
      </c>
      <c r="C1917" s="6">
        <v>0</v>
      </c>
      <c r="D1917" s="6">
        <v>12000</v>
      </c>
      <c r="E1917" s="2" t="s">
        <v>7900</v>
      </c>
    </row>
    <row r="1918" spans="1:5" ht="30" x14ac:dyDescent="0.25">
      <c r="A1918" t="s">
        <v>7907</v>
      </c>
      <c r="B1918" t="s">
        <v>7908</v>
      </c>
      <c r="C1918" s="6">
        <v>0</v>
      </c>
      <c r="D1918" s="6">
        <v>21000</v>
      </c>
      <c r="E1918" s="2" t="s">
        <v>7909</v>
      </c>
    </row>
    <row r="1919" spans="1:5" x14ac:dyDescent="0.25">
      <c r="A1919" t="s">
        <v>7910</v>
      </c>
      <c r="B1919" t="s">
        <v>7911</v>
      </c>
      <c r="C1919" s="6">
        <v>0</v>
      </c>
      <c r="D1919" s="6">
        <v>2525</v>
      </c>
    </row>
    <row r="1920" spans="1:5" s="3" customFormat="1" x14ac:dyDescent="0.25">
      <c r="A1920" s="3" t="s">
        <v>22012</v>
      </c>
      <c r="C1920" s="5">
        <f>SUM(C1914:C1919)</f>
        <v>2000</v>
      </c>
      <c r="D1920" s="5">
        <f>SUM(D1914:D1919)</f>
        <v>39525</v>
      </c>
      <c r="E1920" s="4"/>
    </row>
    <row r="1921" spans="1:5" x14ac:dyDescent="0.25">
      <c r="A1921" t="s">
        <v>7921</v>
      </c>
      <c r="B1921" t="s">
        <v>7828</v>
      </c>
      <c r="C1921" s="6">
        <v>4080</v>
      </c>
      <c r="D1921" s="6">
        <v>4080</v>
      </c>
      <c r="E1921" s="2" t="s">
        <v>7922</v>
      </c>
    </row>
    <row r="1922" spans="1:5" x14ac:dyDescent="0.25">
      <c r="A1922" t="s">
        <v>7923</v>
      </c>
      <c r="B1922" t="s">
        <v>7831</v>
      </c>
      <c r="C1922" s="6">
        <v>300</v>
      </c>
      <c r="D1922" s="6">
        <v>300</v>
      </c>
      <c r="E1922" s="2" t="s">
        <v>7924</v>
      </c>
    </row>
    <row r="1923" spans="1:5" ht="30" x14ac:dyDescent="0.25">
      <c r="A1923" t="s">
        <v>7932</v>
      </c>
      <c r="B1923" t="s">
        <v>7849</v>
      </c>
      <c r="C1923" s="6">
        <v>225</v>
      </c>
      <c r="D1923" s="6">
        <v>225</v>
      </c>
      <c r="E1923" s="2" t="s">
        <v>7933</v>
      </c>
    </row>
    <row r="1924" spans="1:5" x14ac:dyDescent="0.25">
      <c r="A1924" t="s">
        <v>7941</v>
      </c>
      <c r="B1924" t="s">
        <v>7865</v>
      </c>
      <c r="C1924" s="6">
        <v>780</v>
      </c>
      <c r="D1924" s="6">
        <v>780</v>
      </c>
      <c r="E1924" s="2" t="s">
        <v>7942</v>
      </c>
    </row>
    <row r="1925" spans="1:5" ht="45" x14ac:dyDescent="0.25">
      <c r="A1925" t="s">
        <v>7961</v>
      </c>
      <c r="B1925" t="s">
        <v>7899</v>
      </c>
      <c r="C1925" s="6">
        <v>21240</v>
      </c>
      <c r="D1925" s="6">
        <v>17220</v>
      </c>
      <c r="E1925" s="2" t="s">
        <v>7962</v>
      </c>
    </row>
    <row r="1926" spans="1:5" x14ac:dyDescent="0.25">
      <c r="A1926" t="s">
        <v>7966</v>
      </c>
      <c r="B1926" t="s">
        <v>7906</v>
      </c>
      <c r="C1926" s="6">
        <v>1350</v>
      </c>
      <c r="D1926" s="6">
        <v>0</v>
      </c>
    </row>
    <row r="1927" spans="1:5" ht="45" x14ac:dyDescent="0.25">
      <c r="A1927" t="s">
        <v>7967</v>
      </c>
      <c r="B1927" t="s">
        <v>7908</v>
      </c>
      <c r="C1927" s="6">
        <v>720</v>
      </c>
      <c r="D1927" s="6">
        <v>720</v>
      </c>
      <c r="E1927" s="2" t="s">
        <v>7968</v>
      </c>
    </row>
    <row r="1928" spans="1:5" x14ac:dyDescent="0.25">
      <c r="A1928" t="s">
        <v>7969</v>
      </c>
      <c r="B1928" t="s">
        <v>7911</v>
      </c>
      <c r="C1928" s="6">
        <v>1625</v>
      </c>
      <c r="D1928" s="6">
        <v>1317</v>
      </c>
    </row>
    <row r="1929" spans="1:5" s="3" customFormat="1" x14ac:dyDescent="0.25">
      <c r="A1929" s="3" t="s">
        <v>22012</v>
      </c>
      <c r="C1929" s="5">
        <f>SUM(C1921:C1928)</f>
        <v>30320</v>
      </c>
      <c r="D1929" s="5">
        <f>SUM(D1921:D1928)</f>
        <v>24642</v>
      </c>
      <c r="E1929" s="4"/>
    </row>
    <row r="1930" spans="1:5" x14ac:dyDescent="0.25">
      <c r="A1930" t="s">
        <v>7974</v>
      </c>
      <c r="B1930" t="s">
        <v>7828</v>
      </c>
      <c r="C1930" s="6">
        <v>250</v>
      </c>
      <c r="D1930" s="6">
        <v>250</v>
      </c>
      <c r="E1930" s="2" t="s">
        <v>7975</v>
      </c>
    </row>
    <row r="1931" spans="1:5" ht="60" x14ac:dyDescent="0.25">
      <c r="A1931" t="s">
        <v>7976</v>
      </c>
      <c r="B1931" t="s">
        <v>7849</v>
      </c>
      <c r="C1931" s="6">
        <v>150</v>
      </c>
      <c r="D1931" s="6">
        <v>150</v>
      </c>
      <c r="E1931" s="2" t="s">
        <v>7977</v>
      </c>
    </row>
    <row r="1932" spans="1:5" ht="75" x14ac:dyDescent="0.25">
      <c r="A1932" t="s">
        <v>7978</v>
      </c>
      <c r="B1932" t="s">
        <v>7853</v>
      </c>
      <c r="C1932" s="6">
        <v>38400</v>
      </c>
      <c r="D1932" s="6">
        <v>38400</v>
      </c>
      <c r="E1932" s="2" t="s">
        <v>7979</v>
      </c>
    </row>
    <row r="1933" spans="1:5" s="3" customFormat="1" x14ac:dyDescent="0.25">
      <c r="A1933" s="3" t="s">
        <v>22012</v>
      </c>
      <c r="C1933" s="5">
        <f>SUM(C1930:C1932)</f>
        <v>38800</v>
      </c>
      <c r="D1933" s="5">
        <f>SUM(D1930:D1932)</f>
        <v>38800</v>
      </c>
      <c r="E1933" s="4"/>
    </row>
    <row r="1934" spans="1:5" x14ac:dyDescent="0.25">
      <c r="A1934" t="s">
        <v>7996</v>
      </c>
      <c r="B1934" t="s">
        <v>7828</v>
      </c>
      <c r="C1934" s="6">
        <v>2899</v>
      </c>
      <c r="D1934" s="6">
        <v>2400</v>
      </c>
      <c r="E1934" s="2" t="s">
        <v>7997</v>
      </c>
    </row>
    <row r="1935" spans="1:5" ht="30" x14ac:dyDescent="0.25">
      <c r="A1935" t="s">
        <v>8032</v>
      </c>
      <c r="B1935" t="s">
        <v>7899</v>
      </c>
      <c r="C1935" s="6">
        <v>3780</v>
      </c>
      <c r="D1935" s="6">
        <v>5040</v>
      </c>
      <c r="E1935" s="2" t="s">
        <v>8033</v>
      </c>
    </row>
    <row r="1936" spans="1:5" x14ac:dyDescent="0.25">
      <c r="A1936" t="s">
        <v>8038</v>
      </c>
      <c r="B1936" t="s">
        <v>7911</v>
      </c>
      <c r="C1936" s="6">
        <v>289</v>
      </c>
      <c r="D1936" s="6">
        <v>386</v>
      </c>
    </row>
    <row r="1937" spans="1:5" s="3" customFormat="1" x14ac:dyDescent="0.25">
      <c r="A1937" s="3" t="s">
        <v>22012</v>
      </c>
      <c r="C1937" s="5">
        <f>SUM(C1934:C1936)</f>
        <v>6968</v>
      </c>
      <c r="D1937" s="5">
        <f>SUM(D1934:D1936)</f>
        <v>7826</v>
      </c>
      <c r="E1937" s="4"/>
    </row>
    <row r="1938" spans="1:5" x14ac:dyDescent="0.25">
      <c r="A1938" t="s">
        <v>8043</v>
      </c>
      <c r="B1938" t="s">
        <v>7828</v>
      </c>
      <c r="C1938" s="6">
        <v>375</v>
      </c>
      <c r="D1938" s="6">
        <v>375</v>
      </c>
      <c r="E1938" s="2" t="s">
        <v>8044</v>
      </c>
    </row>
    <row r="1939" spans="1:5" ht="60" x14ac:dyDescent="0.25">
      <c r="A1939" t="s">
        <v>8045</v>
      </c>
      <c r="B1939" t="s">
        <v>7849</v>
      </c>
      <c r="C1939" s="6">
        <v>225</v>
      </c>
      <c r="D1939" s="6">
        <v>225</v>
      </c>
      <c r="E1939" s="2" t="s">
        <v>8046</v>
      </c>
    </row>
    <row r="1940" spans="1:5" ht="75" x14ac:dyDescent="0.25">
      <c r="A1940" t="s">
        <v>8047</v>
      </c>
      <c r="B1940" t="s">
        <v>7853</v>
      </c>
      <c r="C1940" s="6">
        <v>45600</v>
      </c>
      <c r="D1940" s="6">
        <v>45600</v>
      </c>
      <c r="E1940" s="2" t="s">
        <v>8048</v>
      </c>
    </row>
    <row r="1941" spans="1:5" s="3" customFormat="1" x14ac:dyDescent="0.25">
      <c r="A1941" s="3" t="s">
        <v>22012</v>
      </c>
      <c r="C1941" s="5">
        <f>SUM(C1938:C1940)</f>
        <v>46200</v>
      </c>
      <c r="D1941" s="5">
        <f>SUM(D1938:D1940)</f>
        <v>46200</v>
      </c>
      <c r="E1941" s="4"/>
    </row>
    <row r="1942" spans="1:5" x14ac:dyDescent="0.25">
      <c r="A1942" t="s">
        <v>8050</v>
      </c>
      <c r="B1942" t="s">
        <v>7828</v>
      </c>
      <c r="C1942" s="6">
        <v>125</v>
      </c>
      <c r="D1942" s="6">
        <v>125</v>
      </c>
      <c r="E1942" s="2" t="s">
        <v>8051</v>
      </c>
    </row>
    <row r="1943" spans="1:5" ht="60" x14ac:dyDescent="0.25">
      <c r="A1943" t="s">
        <v>8060</v>
      </c>
      <c r="B1943" t="s">
        <v>7849</v>
      </c>
      <c r="C1943" s="6">
        <v>60</v>
      </c>
      <c r="D1943" s="6">
        <v>60</v>
      </c>
      <c r="E1943" s="2" t="s">
        <v>8061</v>
      </c>
    </row>
    <row r="1944" spans="1:5" ht="75" x14ac:dyDescent="0.25">
      <c r="A1944" t="s">
        <v>8063</v>
      </c>
      <c r="B1944" t="s">
        <v>7853</v>
      </c>
      <c r="C1944" s="6">
        <v>9600</v>
      </c>
      <c r="D1944" s="6">
        <v>9600</v>
      </c>
      <c r="E1944" s="2" t="s">
        <v>8064</v>
      </c>
    </row>
    <row r="1945" spans="1:5" s="3" customFormat="1" x14ac:dyDescent="0.25">
      <c r="A1945" s="3" t="s">
        <v>22012</v>
      </c>
      <c r="C1945" s="5">
        <f>SUM(C1942:C1944)</f>
        <v>9785</v>
      </c>
      <c r="D1945" s="5">
        <f>SUM(D1942:D1944)</f>
        <v>9785</v>
      </c>
      <c r="E1945" s="4"/>
    </row>
    <row r="1946" spans="1:5" x14ac:dyDescent="0.25">
      <c r="A1946" t="s">
        <v>8098</v>
      </c>
      <c r="B1946" t="s">
        <v>8099</v>
      </c>
      <c r="C1946" s="6">
        <v>500</v>
      </c>
      <c r="D1946" s="6">
        <v>500</v>
      </c>
    </row>
    <row r="1947" spans="1:5" ht="30" x14ac:dyDescent="0.25">
      <c r="A1947" t="s">
        <v>8100</v>
      </c>
      <c r="B1947" t="s">
        <v>8101</v>
      </c>
      <c r="C1947" s="6">
        <v>6376</v>
      </c>
      <c r="D1947" s="6">
        <v>7326</v>
      </c>
      <c r="E1947" s="2" t="s">
        <v>8102</v>
      </c>
    </row>
    <row r="1948" spans="1:5" x14ac:dyDescent="0.25">
      <c r="A1948" t="s">
        <v>8103</v>
      </c>
      <c r="B1948" t="s">
        <v>8104</v>
      </c>
      <c r="C1948" s="6">
        <v>1000</v>
      </c>
      <c r="D1948" s="6">
        <v>1000</v>
      </c>
    </row>
    <row r="1949" spans="1:5" x14ac:dyDescent="0.25">
      <c r="A1949" t="s">
        <v>8111</v>
      </c>
      <c r="B1949" t="s">
        <v>8112</v>
      </c>
      <c r="C1949" s="6">
        <v>600</v>
      </c>
      <c r="D1949" s="6">
        <v>1000</v>
      </c>
    </row>
    <row r="1950" spans="1:5" x14ac:dyDescent="0.25">
      <c r="A1950" t="s">
        <v>8117</v>
      </c>
      <c r="B1950" t="s">
        <v>8118</v>
      </c>
      <c r="C1950" s="6">
        <v>250</v>
      </c>
      <c r="D1950" s="6">
        <v>750</v>
      </c>
      <c r="E1950" s="2" t="s">
        <v>8119</v>
      </c>
    </row>
    <row r="1951" spans="1:5" x14ac:dyDescent="0.25">
      <c r="A1951" t="s">
        <v>8120</v>
      </c>
      <c r="B1951" t="s">
        <v>8121</v>
      </c>
      <c r="C1951" s="6">
        <v>689</v>
      </c>
      <c r="D1951" s="6">
        <v>1079</v>
      </c>
      <c r="E1951" s="2" t="s">
        <v>8122</v>
      </c>
    </row>
    <row r="1952" spans="1:5" x14ac:dyDescent="0.25">
      <c r="A1952" t="s">
        <v>8129</v>
      </c>
      <c r="B1952" t="s">
        <v>8130</v>
      </c>
      <c r="C1952" s="6">
        <v>3000</v>
      </c>
      <c r="D1952" s="6">
        <v>1500</v>
      </c>
      <c r="E1952" s="2" t="s">
        <v>8131</v>
      </c>
    </row>
    <row r="1953" spans="1:5" x14ac:dyDescent="0.25">
      <c r="A1953" t="s">
        <v>8144</v>
      </c>
      <c r="B1953" t="s">
        <v>8145</v>
      </c>
      <c r="C1953" s="6">
        <v>0</v>
      </c>
      <c r="D1953" s="6">
        <v>3000</v>
      </c>
      <c r="E1953" s="2" t="s">
        <v>8122</v>
      </c>
    </row>
    <row r="1954" spans="1:5" x14ac:dyDescent="0.25">
      <c r="A1954" t="s">
        <v>8146</v>
      </c>
      <c r="B1954" t="s">
        <v>8147</v>
      </c>
      <c r="C1954" s="6">
        <v>0</v>
      </c>
      <c r="D1954" s="6">
        <v>0</v>
      </c>
      <c r="E1954" s="2" t="s">
        <v>8148</v>
      </c>
    </row>
    <row r="1955" spans="1:5" x14ac:dyDescent="0.25">
      <c r="A1955" t="s">
        <v>8157</v>
      </c>
      <c r="B1955" t="s">
        <v>8158</v>
      </c>
      <c r="C1955" s="6">
        <v>400</v>
      </c>
      <c r="D1955" s="6">
        <v>400</v>
      </c>
      <c r="E1955" s="2" t="s">
        <v>8159</v>
      </c>
    </row>
    <row r="1956" spans="1:5" x14ac:dyDescent="0.25">
      <c r="A1956" t="s">
        <v>8160</v>
      </c>
      <c r="B1956" t="s">
        <v>8161</v>
      </c>
      <c r="C1956" s="6">
        <v>297</v>
      </c>
      <c r="D1956" s="6">
        <v>0</v>
      </c>
    </row>
    <row r="1957" spans="1:5" x14ac:dyDescent="0.25">
      <c r="A1957" t="s">
        <v>8168</v>
      </c>
      <c r="B1957" t="s">
        <v>8169</v>
      </c>
      <c r="C1957" s="6">
        <v>2000</v>
      </c>
      <c r="D1957" s="6">
        <v>2000</v>
      </c>
    </row>
    <row r="1958" spans="1:5" x14ac:dyDescent="0.25">
      <c r="A1958" t="s">
        <v>8170</v>
      </c>
      <c r="B1958" t="s">
        <v>8171</v>
      </c>
      <c r="C1958" s="6">
        <v>2500</v>
      </c>
      <c r="D1958" s="6">
        <v>2500</v>
      </c>
      <c r="E1958" s="2" t="s">
        <v>8172</v>
      </c>
    </row>
    <row r="1959" spans="1:5" x14ac:dyDescent="0.25">
      <c r="A1959" t="s">
        <v>8177</v>
      </c>
      <c r="B1959" t="s">
        <v>8178</v>
      </c>
      <c r="C1959" s="6">
        <v>74851</v>
      </c>
      <c r="D1959" s="6">
        <v>72386</v>
      </c>
    </row>
    <row r="1960" spans="1:5" x14ac:dyDescent="0.25">
      <c r="A1960" t="s">
        <v>8181</v>
      </c>
      <c r="B1960" t="s">
        <v>8182</v>
      </c>
      <c r="C1960" s="6">
        <v>48600</v>
      </c>
      <c r="D1960" s="6">
        <v>49000</v>
      </c>
    </row>
    <row r="1961" spans="1:5" x14ac:dyDescent="0.25">
      <c r="A1961" t="s">
        <v>8185</v>
      </c>
      <c r="B1961" t="s">
        <v>8186</v>
      </c>
      <c r="C1961" s="6">
        <v>8900</v>
      </c>
      <c r="D1961" s="6">
        <v>9345</v>
      </c>
    </row>
    <row r="1962" spans="1:5" x14ac:dyDescent="0.25">
      <c r="A1962" t="s">
        <v>8187</v>
      </c>
      <c r="B1962" t="s">
        <v>8188</v>
      </c>
      <c r="C1962" s="6">
        <v>3200</v>
      </c>
      <c r="D1962" s="6">
        <v>420</v>
      </c>
      <c r="E1962" s="2" t="s">
        <v>8189</v>
      </c>
    </row>
    <row r="1963" spans="1:5" x14ac:dyDescent="0.25">
      <c r="A1963" t="s">
        <v>8190</v>
      </c>
      <c r="B1963" t="s">
        <v>8191</v>
      </c>
      <c r="C1963" s="6">
        <v>0</v>
      </c>
      <c r="D1963" s="6">
        <v>1436</v>
      </c>
      <c r="E1963" s="2" t="s">
        <v>7207</v>
      </c>
    </row>
    <row r="1964" spans="1:5" x14ac:dyDescent="0.25">
      <c r="A1964" t="s">
        <v>8192</v>
      </c>
      <c r="B1964" t="s">
        <v>8193</v>
      </c>
      <c r="C1964" s="6">
        <v>4932</v>
      </c>
      <c r="D1964" s="6">
        <v>4934</v>
      </c>
    </row>
    <row r="1965" spans="1:5" x14ac:dyDescent="0.25">
      <c r="A1965" t="s">
        <v>8194</v>
      </c>
      <c r="B1965" t="s">
        <v>8195</v>
      </c>
      <c r="C1965" s="6">
        <v>3214</v>
      </c>
      <c r="D1965" s="6">
        <v>3198</v>
      </c>
    </row>
    <row r="1966" spans="1:5" x14ac:dyDescent="0.25">
      <c r="A1966" t="s">
        <v>8196</v>
      </c>
      <c r="B1966" t="s">
        <v>8197</v>
      </c>
      <c r="C1966" s="6">
        <v>5942</v>
      </c>
      <c r="D1966" s="6">
        <v>6180</v>
      </c>
    </row>
    <row r="1967" spans="1:5" ht="90" x14ac:dyDescent="0.25">
      <c r="A1967" t="s">
        <v>8200</v>
      </c>
      <c r="B1967" t="s">
        <v>8201</v>
      </c>
      <c r="C1967" s="6">
        <v>0</v>
      </c>
      <c r="D1967" s="6">
        <v>36500</v>
      </c>
      <c r="E1967" s="2" t="s">
        <v>8202</v>
      </c>
    </row>
    <row r="1968" spans="1:5" s="3" customFormat="1" x14ac:dyDescent="0.25">
      <c r="A1968" s="3" t="s">
        <v>22013</v>
      </c>
      <c r="C1968" s="5">
        <f>SUM(C1946:C1967)</f>
        <v>167251</v>
      </c>
      <c r="D1968" s="5">
        <f>SUM(D1946:D1967)</f>
        <v>204454</v>
      </c>
      <c r="E1968" s="4"/>
    </row>
    <row r="1969" spans="1:5" x14ac:dyDescent="0.25">
      <c r="A1969" t="s">
        <v>8435</v>
      </c>
      <c r="B1969" t="s">
        <v>8436</v>
      </c>
      <c r="C1969" s="6">
        <v>0</v>
      </c>
      <c r="D1969" s="6">
        <v>200</v>
      </c>
    </row>
    <row r="1970" spans="1:5" ht="30" x14ac:dyDescent="0.25">
      <c r="A1970" t="s">
        <v>8437</v>
      </c>
      <c r="B1970" t="s">
        <v>8438</v>
      </c>
      <c r="C1970" s="6">
        <v>1500</v>
      </c>
      <c r="D1970" s="6">
        <v>1500</v>
      </c>
      <c r="E1970" s="2" t="s">
        <v>8439</v>
      </c>
    </row>
    <row r="1971" spans="1:5" ht="30" x14ac:dyDescent="0.25">
      <c r="A1971" t="s">
        <v>8446</v>
      </c>
      <c r="B1971" t="s">
        <v>8447</v>
      </c>
      <c r="C1971" s="6">
        <v>3900</v>
      </c>
      <c r="D1971" s="6">
        <v>3900</v>
      </c>
      <c r="E1971" s="2" t="s">
        <v>8448</v>
      </c>
    </row>
    <row r="1972" spans="1:5" x14ac:dyDescent="0.25">
      <c r="A1972" t="s">
        <v>8449</v>
      </c>
      <c r="B1972" t="s">
        <v>8450</v>
      </c>
      <c r="C1972" s="6">
        <v>1250</v>
      </c>
      <c r="D1972" s="6">
        <v>1250</v>
      </c>
      <c r="E1972" s="2" t="s">
        <v>8451</v>
      </c>
    </row>
    <row r="1973" spans="1:5" x14ac:dyDescent="0.25">
      <c r="A1973" t="s">
        <v>8456</v>
      </c>
      <c r="B1973" t="s">
        <v>8457</v>
      </c>
      <c r="C1973" s="6">
        <v>750</v>
      </c>
      <c r="D1973" s="6">
        <v>750</v>
      </c>
      <c r="E1973" s="2" t="s">
        <v>8458</v>
      </c>
    </row>
    <row r="1974" spans="1:5" s="3" customFormat="1" x14ac:dyDescent="0.25">
      <c r="A1974" s="3" t="s">
        <v>22014</v>
      </c>
      <c r="C1974" s="5">
        <f>SUM(C1969:C1973)</f>
        <v>7400</v>
      </c>
      <c r="D1974" s="5">
        <f>SUM(D1969:D1973)</f>
        <v>7600</v>
      </c>
      <c r="E1974" s="4"/>
    </row>
    <row r="1975" spans="1:5" ht="30" x14ac:dyDescent="0.25">
      <c r="A1975" t="s">
        <v>8538</v>
      </c>
      <c r="B1975" t="s">
        <v>8438</v>
      </c>
      <c r="C1975" s="6">
        <v>1500</v>
      </c>
      <c r="D1975" s="6">
        <v>2300</v>
      </c>
      <c r="E1975" s="2" t="s">
        <v>8539</v>
      </c>
    </row>
    <row r="1976" spans="1:5" ht="30" x14ac:dyDescent="0.25">
      <c r="A1976" t="s">
        <v>8570</v>
      </c>
      <c r="B1976" t="s">
        <v>8516</v>
      </c>
      <c r="C1976" s="6">
        <v>7680</v>
      </c>
      <c r="D1976" s="6">
        <v>8960</v>
      </c>
      <c r="E1976" s="2" t="s">
        <v>8571</v>
      </c>
    </row>
    <row r="1977" spans="1:5" x14ac:dyDescent="0.25">
      <c r="A1977" t="s">
        <v>8574</v>
      </c>
      <c r="B1977" t="s">
        <v>8524</v>
      </c>
      <c r="C1977" s="6">
        <v>500</v>
      </c>
      <c r="D1977" s="6">
        <v>0</v>
      </c>
    </row>
    <row r="1978" spans="1:5" x14ac:dyDescent="0.25">
      <c r="A1978" t="s">
        <v>8576</v>
      </c>
      <c r="B1978" t="s">
        <v>8528</v>
      </c>
      <c r="C1978" s="6">
        <v>588</v>
      </c>
      <c r="D1978" s="6">
        <v>685</v>
      </c>
    </row>
    <row r="1979" spans="1:5" s="3" customFormat="1" x14ac:dyDescent="0.25">
      <c r="A1979" s="3" t="s">
        <v>22014</v>
      </c>
      <c r="C1979" s="5">
        <f>SUM(C1975:C1978)</f>
        <v>10268</v>
      </c>
      <c r="D1979" s="5">
        <f>SUM(D1975:D1978)</f>
        <v>11945</v>
      </c>
      <c r="E1979" s="4"/>
    </row>
    <row r="1980" spans="1:5" x14ac:dyDescent="0.25">
      <c r="A1980" s="15" t="s">
        <v>21889</v>
      </c>
      <c r="B1980" s="14" t="s">
        <v>8438</v>
      </c>
      <c r="C1980" s="30">
        <v>0</v>
      </c>
      <c r="D1980" s="20">
        <v>1500</v>
      </c>
      <c r="E1980" s="16" t="s">
        <v>21890</v>
      </c>
    </row>
    <row r="1981" spans="1:5" x14ac:dyDescent="0.25">
      <c r="A1981" s="15" t="s">
        <v>21891</v>
      </c>
      <c r="B1981" s="14" t="s">
        <v>8472</v>
      </c>
      <c r="C1981" s="30">
        <v>0</v>
      </c>
      <c r="D1981" s="20">
        <v>500</v>
      </c>
      <c r="E1981" s="16" t="s">
        <v>21892</v>
      </c>
    </row>
    <row r="1982" spans="1:5" ht="30" x14ac:dyDescent="0.25">
      <c r="A1982" s="17" t="s">
        <v>21893</v>
      </c>
      <c r="B1982" s="14" t="s">
        <v>8516</v>
      </c>
      <c r="C1982" s="30">
        <v>0</v>
      </c>
      <c r="D1982" s="20">
        <v>13440</v>
      </c>
      <c r="E1982" s="18" t="s">
        <v>21894</v>
      </c>
    </row>
    <row r="1983" spans="1:5" ht="30" x14ac:dyDescent="0.25">
      <c r="A1983" s="19" t="s">
        <v>21895</v>
      </c>
      <c r="B1983" s="14" t="s">
        <v>8526</v>
      </c>
      <c r="C1983" s="30">
        <v>0</v>
      </c>
      <c r="D1983" s="20">
        <v>150</v>
      </c>
      <c r="E1983" s="18" t="s">
        <v>21896</v>
      </c>
    </row>
    <row r="1984" spans="1:5" s="3" customFormat="1" x14ac:dyDescent="0.25">
      <c r="A1984" s="3" t="s">
        <v>22014</v>
      </c>
      <c r="C1984" s="5">
        <f>SUM(C1980:C1983)</f>
        <v>0</v>
      </c>
      <c r="D1984" s="5">
        <f>SUM(D1980:D1983)</f>
        <v>15590</v>
      </c>
      <c r="E1984" s="4"/>
    </row>
    <row r="1985" spans="1:5" x14ac:dyDescent="0.25">
      <c r="A1985" t="s">
        <v>8582</v>
      </c>
      <c r="B1985" t="s">
        <v>8438</v>
      </c>
      <c r="C1985" s="6">
        <v>1500</v>
      </c>
      <c r="D1985" s="6">
        <v>2000</v>
      </c>
      <c r="E1985" s="2" t="s">
        <v>8583</v>
      </c>
    </row>
    <row r="1986" spans="1:5" ht="30" x14ac:dyDescent="0.25">
      <c r="A1986" t="s">
        <v>8599</v>
      </c>
      <c r="B1986" t="s">
        <v>8480</v>
      </c>
      <c r="C1986" s="6">
        <v>1500</v>
      </c>
      <c r="D1986" s="6">
        <v>2000</v>
      </c>
      <c r="E1986" s="2" t="s">
        <v>8600</v>
      </c>
    </row>
    <row r="1987" spans="1:5" ht="30" x14ac:dyDescent="0.25">
      <c r="A1987" t="s">
        <v>8614</v>
      </c>
      <c r="B1987" t="s">
        <v>8516</v>
      </c>
      <c r="C1987" s="6">
        <v>9120</v>
      </c>
      <c r="D1987" s="6">
        <v>10640</v>
      </c>
      <c r="E1987" s="2" t="s">
        <v>8615</v>
      </c>
    </row>
    <row r="1988" spans="1:5" x14ac:dyDescent="0.25">
      <c r="A1988" t="s">
        <v>8618</v>
      </c>
      <c r="B1988" t="s">
        <v>8524</v>
      </c>
      <c r="C1988" s="6">
        <v>500</v>
      </c>
      <c r="D1988" s="6">
        <v>0</v>
      </c>
    </row>
    <row r="1989" spans="1:5" ht="30" x14ac:dyDescent="0.25">
      <c r="A1989" t="s">
        <v>8619</v>
      </c>
      <c r="B1989" t="s">
        <v>8526</v>
      </c>
      <c r="C1989" s="6">
        <v>150</v>
      </c>
      <c r="D1989" s="6">
        <v>150</v>
      </c>
      <c r="E1989" s="2" t="s">
        <v>8620</v>
      </c>
    </row>
    <row r="1990" spans="1:5" x14ac:dyDescent="0.25">
      <c r="A1990" t="s">
        <v>8621</v>
      </c>
      <c r="B1990" t="s">
        <v>8528</v>
      </c>
      <c r="C1990" s="6">
        <v>698</v>
      </c>
      <c r="D1990" s="6">
        <v>814</v>
      </c>
    </row>
    <row r="1991" spans="1:5" s="3" customFormat="1" x14ac:dyDescent="0.25">
      <c r="A1991" s="3" t="s">
        <v>22014</v>
      </c>
      <c r="C1991" s="5">
        <f>SUM(C1985:C1990)</f>
        <v>13468</v>
      </c>
      <c r="D1991" s="5">
        <f>SUM(D1985:D1990)</f>
        <v>15604</v>
      </c>
      <c r="E1991" s="4"/>
    </row>
    <row r="1992" spans="1:5" ht="60" x14ac:dyDescent="0.25">
      <c r="A1992" t="s">
        <v>8627</v>
      </c>
      <c r="B1992" t="s">
        <v>8438</v>
      </c>
      <c r="C1992" s="6">
        <v>2800</v>
      </c>
      <c r="D1992" s="6">
        <v>14300</v>
      </c>
      <c r="E1992" s="2" t="s">
        <v>8628</v>
      </c>
    </row>
    <row r="1993" spans="1:5" x14ac:dyDescent="0.25">
      <c r="A1993" t="s">
        <v>8643</v>
      </c>
      <c r="B1993" t="s">
        <v>8472</v>
      </c>
      <c r="C1993" s="6">
        <v>0</v>
      </c>
      <c r="D1993" s="6">
        <v>625</v>
      </c>
      <c r="E1993" s="2" t="s">
        <v>8644</v>
      </c>
    </row>
    <row r="1994" spans="1:5" ht="30" x14ac:dyDescent="0.25">
      <c r="A1994" t="s">
        <v>8645</v>
      </c>
      <c r="B1994" t="s">
        <v>8480</v>
      </c>
      <c r="C1994" s="6">
        <v>250</v>
      </c>
      <c r="D1994" s="6">
        <v>900</v>
      </c>
      <c r="E1994" s="2" t="s">
        <v>8646</v>
      </c>
    </row>
    <row r="1995" spans="1:5" ht="45" x14ac:dyDescent="0.25">
      <c r="A1995" t="s">
        <v>8660</v>
      </c>
      <c r="B1995" t="s">
        <v>8516</v>
      </c>
      <c r="C1995" s="6">
        <v>10080</v>
      </c>
      <c r="D1995" s="6">
        <v>30240</v>
      </c>
      <c r="E1995" s="2" t="s">
        <v>8661</v>
      </c>
    </row>
    <row r="1996" spans="1:5" x14ac:dyDescent="0.25">
      <c r="A1996" t="s">
        <v>8666</v>
      </c>
      <c r="B1996" t="s">
        <v>8528</v>
      </c>
      <c r="C1996" s="6">
        <v>771</v>
      </c>
      <c r="D1996" s="6">
        <v>2313</v>
      </c>
    </row>
    <row r="1997" spans="1:5" s="3" customFormat="1" x14ac:dyDescent="0.25">
      <c r="A1997" s="3" t="s">
        <v>22014</v>
      </c>
      <c r="C1997" s="5">
        <f>SUM(C1992:C1996)</f>
        <v>13901</v>
      </c>
      <c r="D1997" s="5">
        <f>SUM(D1992:D1996)</f>
        <v>48378</v>
      </c>
      <c r="E1997" s="4"/>
    </row>
    <row r="1998" spans="1:5" x14ac:dyDescent="0.25">
      <c r="A1998" t="s">
        <v>8672</v>
      </c>
      <c r="B1998" t="s">
        <v>8438</v>
      </c>
      <c r="C1998" s="6">
        <v>0</v>
      </c>
      <c r="D1998" s="6">
        <v>2400</v>
      </c>
      <c r="E1998" s="2" t="s">
        <v>8673</v>
      </c>
    </row>
    <row r="1999" spans="1:5" x14ac:dyDescent="0.25">
      <c r="A1999" t="s">
        <v>8678</v>
      </c>
      <c r="B1999" t="s">
        <v>8450</v>
      </c>
      <c r="C1999" s="6">
        <v>0</v>
      </c>
      <c r="D1999" s="6">
        <v>500</v>
      </c>
      <c r="E1999" s="2" t="s">
        <v>8679</v>
      </c>
    </row>
    <row r="2000" spans="1:5" x14ac:dyDescent="0.25">
      <c r="A2000" t="s">
        <v>8683</v>
      </c>
      <c r="B2000" t="s">
        <v>8460</v>
      </c>
      <c r="C2000" s="6">
        <v>0</v>
      </c>
      <c r="D2000" s="6">
        <v>5000</v>
      </c>
      <c r="E2000" s="2" t="s">
        <v>8679</v>
      </c>
    </row>
    <row r="2001" spans="1:5" x14ac:dyDescent="0.25">
      <c r="A2001" t="s">
        <v>8685</v>
      </c>
      <c r="B2001" t="s">
        <v>8464</v>
      </c>
      <c r="C2001" s="6">
        <v>0</v>
      </c>
      <c r="D2001" s="6">
        <v>48000</v>
      </c>
      <c r="E2001" s="2" t="s">
        <v>8686</v>
      </c>
    </row>
    <row r="2002" spans="1:5" ht="30" x14ac:dyDescent="0.25">
      <c r="A2002" t="s">
        <v>8688</v>
      </c>
      <c r="B2002" t="s">
        <v>8468</v>
      </c>
      <c r="C2002" s="6">
        <v>0</v>
      </c>
      <c r="D2002" s="6">
        <v>24000</v>
      </c>
      <c r="E2002" s="2" t="s">
        <v>8689</v>
      </c>
    </row>
    <row r="2003" spans="1:5" x14ac:dyDescent="0.25">
      <c r="A2003" t="s">
        <v>8691</v>
      </c>
      <c r="B2003" t="s">
        <v>8472</v>
      </c>
      <c r="C2003" s="6">
        <v>0</v>
      </c>
      <c r="D2003" s="6">
        <v>1200</v>
      </c>
      <c r="E2003" s="2" t="s">
        <v>8692</v>
      </c>
    </row>
    <row r="2004" spans="1:5" s="3" customFormat="1" x14ac:dyDescent="0.25">
      <c r="A2004" s="3" t="s">
        <v>22014</v>
      </c>
      <c r="C2004" s="5">
        <f>SUM(C1998:C2003)</f>
        <v>0</v>
      </c>
      <c r="D2004" s="5">
        <f>SUM(D1998:D2003)</f>
        <v>81100</v>
      </c>
      <c r="E2004" s="4"/>
    </row>
    <row r="2005" spans="1:5" x14ac:dyDescent="0.25">
      <c r="A2005" t="s">
        <v>8724</v>
      </c>
      <c r="B2005" t="s">
        <v>8438</v>
      </c>
      <c r="C2005" s="6">
        <v>0</v>
      </c>
      <c r="D2005" s="6">
        <v>2000</v>
      </c>
      <c r="E2005" s="2" t="s">
        <v>8725</v>
      </c>
    </row>
    <row r="2006" spans="1:5" x14ac:dyDescent="0.25">
      <c r="A2006" t="s">
        <v>8730</v>
      </c>
      <c r="B2006" t="s">
        <v>8450</v>
      </c>
      <c r="C2006" s="6">
        <v>0</v>
      </c>
      <c r="D2006" s="6">
        <v>500</v>
      </c>
      <c r="E2006" s="2" t="s">
        <v>8731</v>
      </c>
    </row>
    <row r="2007" spans="1:5" ht="30" x14ac:dyDescent="0.25">
      <c r="A2007" t="s">
        <v>8737</v>
      </c>
      <c r="B2007" t="s">
        <v>8464</v>
      </c>
      <c r="C2007" s="6">
        <v>0</v>
      </c>
      <c r="D2007" s="6">
        <v>43200</v>
      </c>
      <c r="E2007" s="2" t="s">
        <v>8738</v>
      </c>
    </row>
    <row r="2008" spans="1:5" ht="45" x14ac:dyDescent="0.25">
      <c r="A2008" t="s">
        <v>8739</v>
      </c>
      <c r="B2008" t="s">
        <v>8466</v>
      </c>
      <c r="C2008" s="6">
        <v>0</v>
      </c>
      <c r="D2008" s="6">
        <v>3900</v>
      </c>
      <c r="E2008" s="2" t="s">
        <v>8740</v>
      </c>
    </row>
    <row r="2009" spans="1:5" x14ac:dyDescent="0.25">
      <c r="A2009" t="s">
        <v>8758</v>
      </c>
      <c r="B2009" t="s">
        <v>8506</v>
      </c>
      <c r="C2009" s="6">
        <v>0</v>
      </c>
      <c r="D2009" s="6">
        <v>240</v>
      </c>
      <c r="E2009" s="2" t="s">
        <v>8759</v>
      </c>
    </row>
    <row r="2010" spans="1:5" s="3" customFormat="1" x14ac:dyDescent="0.25">
      <c r="A2010" s="3" t="s">
        <v>22014</v>
      </c>
      <c r="C2010" s="5">
        <f>SUM(C2005:C2009)</f>
        <v>0</v>
      </c>
      <c r="D2010" s="5">
        <f>SUM(D2005:D2009)</f>
        <v>49840</v>
      </c>
      <c r="E2010" s="4"/>
    </row>
    <row r="2011" spans="1:5" ht="30" x14ac:dyDescent="0.25">
      <c r="A2011" t="s">
        <v>8777</v>
      </c>
      <c r="B2011" t="s">
        <v>8778</v>
      </c>
      <c r="C2011" s="6">
        <v>300</v>
      </c>
      <c r="D2011" s="6">
        <v>300</v>
      </c>
      <c r="E2011" s="2" t="s">
        <v>8779</v>
      </c>
    </row>
    <row r="2012" spans="1:5" x14ac:dyDescent="0.25">
      <c r="A2012" t="s">
        <v>8800</v>
      </c>
      <c r="B2012" t="s">
        <v>8801</v>
      </c>
      <c r="C2012" s="6">
        <v>3500</v>
      </c>
      <c r="D2012" s="6">
        <v>3500</v>
      </c>
      <c r="E2012" s="2" t="s">
        <v>8802</v>
      </c>
    </row>
    <row r="2013" spans="1:5" s="3" customFormat="1" x14ac:dyDescent="0.25">
      <c r="A2013" s="3" t="s">
        <v>22035</v>
      </c>
      <c r="C2013" s="5">
        <f>SUM(C2011:C2012)</f>
        <v>3800</v>
      </c>
      <c r="D2013" s="5">
        <f>SUM(D2011:D2012)</f>
        <v>3800</v>
      </c>
      <c r="E2013" s="4"/>
    </row>
    <row r="2014" spans="1:5" x14ac:dyDescent="0.25">
      <c r="A2014" t="s">
        <v>8867</v>
      </c>
      <c r="B2014" t="s">
        <v>8868</v>
      </c>
      <c r="C2014" s="6">
        <v>500</v>
      </c>
      <c r="D2014" s="6">
        <v>300</v>
      </c>
      <c r="E2014" s="2" t="s">
        <v>8869</v>
      </c>
    </row>
    <row r="2015" spans="1:5" x14ac:dyDescent="0.25">
      <c r="A2015" t="s">
        <v>8870</v>
      </c>
      <c r="B2015" t="s">
        <v>8871</v>
      </c>
      <c r="C2015" s="6">
        <v>500</v>
      </c>
      <c r="D2015" s="6">
        <v>500</v>
      </c>
      <c r="E2015" s="2" t="s">
        <v>8872</v>
      </c>
    </row>
    <row r="2016" spans="1:5" x14ac:dyDescent="0.25">
      <c r="A2016" t="s">
        <v>8873</v>
      </c>
      <c r="B2016" t="s">
        <v>8874</v>
      </c>
      <c r="C2016" s="6">
        <v>2500</v>
      </c>
      <c r="D2016" s="6">
        <v>2500</v>
      </c>
      <c r="E2016" s="2" t="s">
        <v>8875</v>
      </c>
    </row>
    <row r="2017" spans="1:5" x14ac:dyDescent="0.25">
      <c r="A2017" t="s">
        <v>8876</v>
      </c>
      <c r="B2017" t="s">
        <v>8877</v>
      </c>
      <c r="C2017" s="6">
        <v>500</v>
      </c>
      <c r="D2017" s="6">
        <v>500</v>
      </c>
      <c r="E2017" s="2" t="s">
        <v>8878</v>
      </c>
    </row>
    <row r="2018" spans="1:5" x14ac:dyDescent="0.25">
      <c r="A2018" t="s">
        <v>8879</v>
      </c>
      <c r="B2018" t="s">
        <v>8880</v>
      </c>
      <c r="C2018" s="6">
        <v>100</v>
      </c>
      <c r="D2018" s="6">
        <v>50</v>
      </c>
      <c r="E2018" s="2" t="s">
        <v>8881</v>
      </c>
    </row>
    <row r="2019" spans="1:5" x14ac:dyDescent="0.25">
      <c r="A2019" t="s">
        <v>8884</v>
      </c>
      <c r="B2019" t="s">
        <v>8885</v>
      </c>
      <c r="C2019" s="6">
        <v>1000</v>
      </c>
      <c r="D2019" s="6">
        <v>1000</v>
      </c>
      <c r="E2019" s="2" t="s">
        <v>8886</v>
      </c>
    </row>
    <row r="2020" spans="1:5" x14ac:dyDescent="0.25">
      <c r="A2020" t="s">
        <v>8891</v>
      </c>
      <c r="B2020" t="s">
        <v>8892</v>
      </c>
      <c r="C2020" s="6">
        <v>0</v>
      </c>
      <c r="D2020" s="6">
        <v>260</v>
      </c>
      <c r="E2020" s="2" t="s">
        <v>8893</v>
      </c>
    </row>
    <row r="2021" spans="1:5" ht="45" x14ac:dyDescent="0.25">
      <c r="A2021" t="s">
        <v>8918</v>
      </c>
      <c r="B2021" t="s">
        <v>8919</v>
      </c>
      <c r="C2021" s="6">
        <v>0</v>
      </c>
      <c r="D2021" s="6">
        <v>800</v>
      </c>
      <c r="E2021" s="2" t="s">
        <v>8920</v>
      </c>
    </row>
    <row r="2022" spans="1:5" x14ac:dyDescent="0.25">
      <c r="A2022" t="s">
        <v>8927</v>
      </c>
      <c r="B2022" t="s">
        <v>8928</v>
      </c>
      <c r="C2022" s="6">
        <v>921</v>
      </c>
      <c r="D2022" s="6">
        <v>954</v>
      </c>
      <c r="E2022" s="2" t="s">
        <v>947</v>
      </c>
    </row>
    <row r="2023" spans="1:5" x14ac:dyDescent="0.25">
      <c r="A2023" t="s">
        <v>8937</v>
      </c>
      <c r="B2023" t="s">
        <v>8938</v>
      </c>
      <c r="C2023" s="6">
        <v>0</v>
      </c>
      <c r="D2023" s="6">
        <v>400</v>
      </c>
      <c r="E2023" s="2" t="s">
        <v>8939</v>
      </c>
    </row>
    <row r="2024" spans="1:5" x14ac:dyDescent="0.25">
      <c r="A2024" t="s">
        <v>8944</v>
      </c>
      <c r="B2024" t="s">
        <v>8945</v>
      </c>
      <c r="C2024" s="6">
        <v>129588</v>
      </c>
      <c r="D2024" s="6">
        <v>136067</v>
      </c>
    </row>
    <row r="2025" spans="1:5" x14ac:dyDescent="0.25">
      <c r="A2025" t="s">
        <v>8946</v>
      </c>
      <c r="B2025" t="s">
        <v>8947</v>
      </c>
      <c r="C2025" s="6">
        <v>22230</v>
      </c>
      <c r="D2025" s="6">
        <v>18672</v>
      </c>
      <c r="E2025" s="2" t="s">
        <v>8948</v>
      </c>
    </row>
    <row r="2026" spans="1:5" ht="30" x14ac:dyDescent="0.25">
      <c r="A2026" t="s">
        <v>8949</v>
      </c>
      <c r="B2026" t="s">
        <v>8950</v>
      </c>
      <c r="C2026" s="6">
        <v>33345</v>
      </c>
      <c r="D2026" s="6">
        <v>39678</v>
      </c>
      <c r="E2026" s="2" t="s">
        <v>8951</v>
      </c>
    </row>
    <row r="2027" spans="1:5" x14ac:dyDescent="0.25">
      <c r="A2027" t="s">
        <v>8958</v>
      </c>
      <c r="B2027" t="s">
        <v>8959</v>
      </c>
      <c r="C2027" s="6">
        <v>4500</v>
      </c>
      <c r="D2027" s="6">
        <v>0</v>
      </c>
    </row>
    <row r="2028" spans="1:5" x14ac:dyDescent="0.25">
      <c r="A2028" t="s">
        <v>8962</v>
      </c>
      <c r="B2028" t="s">
        <v>8963</v>
      </c>
      <c r="C2028" s="6">
        <v>6131</v>
      </c>
      <c r="D2028" s="6">
        <v>6437</v>
      </c>
    </row>
    <row r="2029" spans="1:5" x14ac:dyDescent="0.25">
      <c r="A2029" t="s">
        <v>8964</v>
      </c>
      <c r="B2029" t="s">
        <v>8965</v>
      </c>
      <c r="C2029" s="6">
        <v>4919</v>
      </c>
      <c r="D2029" s="6">
        <v>5385</v>
      </c>
    </row>
    <row r="2030" spans="1:5" x14ac:dyDescent="0.25">
      <c r="A2030" t="s">
        <v>8966</v>
      </c>
      <c r="B2030" t="s">
        <v>8967</v>
      </c>
      <c r="C2030" s="6">
        <v>11261</v>
      </c>
      <c r="D2030" s="6">
        <v>12613</v>
      </c>
    </row>
    <row r="2031" spans="1:5" s="3" customFormat="1" x14ac:dyDescent="0.25">
      <c r="A2031" s="3" t="s">
        <v>22015</v>
      </c>
      <c r="C2031" s="5">
        <f>SUM(C2014:C2030)</f>
        <v>217995</v>
      </c>
      <c r="D2031" s="5">
        <f>SUM(D2014:D2030)</f>
        <v>226116</v>
      </c>
      <c r="E2031" s="4"/>
    </row>
    <row r="2032" spans="1:5" x14ac:dyDescent="0.25">
      <c r="A2032" t="s">
        <v>9068</v>
      </c>
      <c r="B2032" t="s">
        <v>9069</v>
      </c>
      <c r="C2032" s="6">
        <v>324</v>
      </c>
      <c r="D2032" s="6">
        <v>324</v>
      </c>
      <c r="E2032" s="2" t="s">
        <v>947</v>
      </c>
    </row>
    <row r="2033" spans="1:5" x14ac:dyDescent="0.25">
      <c r="A2033" t="s">
        <v>9084</v>
      </c>
      <c r="B2033" t="s">
        <v>9085</v>
      </c>
      <c r="C2033" s="6">
        <v>62539</v>
      </c>
      <c r="D2033" s="6">
        <v>65666</v>
      </c>
    </row>
    <row r="2034" spans="1:5" x14ac:dyDescent="0.25">
      <c r="A2034" t="s">
        <v>9094</v>
      </c>
      <c r="B2034" t="s">
        <v>9095</v>
      </c>
      <c r="C2034" s="6">
        <v>1000</v>
      </c>
      <c r="D2034" s="6">
        <v>0</v>
      </c>
    </row>
    <row r="2035" spans="1:5" x14ac:dyDescent="0.25">
      <c r="A2035" t="s">
        <v>9098</v>
      </c>
      <c r="B2035" t="s">
        <v>9099</v>
      </c>
      <c r="C2035" s="6">
        <v>907</v>
      </c>
      <c r="D2035" s="6">
        <v>952</v>
      </c>
    </row>
    <row r="2036" spans="1:5" x14ac:dyDescent="0.25">
      <c r="A2036" t="s">
        <v>9100</v>
      </c>
      <c r="B2036" t="s">
        <v>9101</v>
      </c>
      <c r="C2036" s="6">
        <v>2427</v>
      </c>
      <c r="D2036" s="6">
        <v>2548</v>
      </c>
    </row>
    <row r="2037" spans="1:5" x14ac:dyDescent="0.25">
      <c r="A2037" t="s">
        <v>9102</v>
      </c>
      <c r="B2037" t="s">
        <v>9103</v>
      </c>
      <c r="C2037" s="6">
        <v>3996</v>
      </c>
      <c r="D2037" s="6">
        <v>4027</v>
      </c>
    </row>
    <row r="2038" spans="1:5" s="3" customFormat="1" x14ac:dyDescent="0.25">
      <c r="A2038" s="3" t="s">
        <v>22016</v>
      </c>
      <c r="C2038" s="5">
        <f>SUM(C2032:C2037)</f>
        <v>71193</v>
      </c>
      <c r="D2038" s="5">
        <f>SUM(D2032:D2037)</f>
        <v>73517</v>
      </c>
      <c r="E2038" s="4"/>
    </row>
    <row r="2039" spans="1:5" ht="30" x14ac:dyDescent="0.25">
      <c r="A2039" t="s">
        <v>9108</v>
      </c>
      <c r="B2039" t="s">
        <v>9109</v>
      </c>
      <c r="C2039" s="6">
        <v>250</v>
      </c>
      <c r="D2039" s="6">
        <v>250</v>
      </c>
      <c r="E2039" s="2" t="s">
        <v>9110</v>
      </c>
    </row>
    <row r="2040" spans="1:5" x14ac:dyDescent="0.25">
      <c r="A2040" t="s">
        <v>9111</v>
      </c>
      <c r="B2040" t="s">
        <v>9112</v>
      </c>
      <c r="C2040" s="6">
        <v>250</v>
      </c>
      <c r="D2040" s="6">
        <v>250</v>
      </c>
      <c r="E2040" s="2" t="s">
        <v>9113</v>
      </c>
    </row>
    <row r="2041" spans="1:5" x14ac:dyDescent="0.25">
      <c r="A2041" t="s">
        <v>9114</v>
      </c>
      <c r="B2041" t="s">
        <v>9115</v>
      </c>
      <c r="C2041" s="6">
        <v>1500</v>
      </c>
      <c r="D2041" s="6">
        <v>1200</v>
      </c>
      <c r="E2041" s="2" t="s">
        <v>9116</v>
      </c>
    </row>
    <row r="2042" spans="1:5" x14ac:dyDescent="0.25">
      <c r="A2042" t="s">
        <v>9169</v>
      </c>
      <c r="B2042" t="s">
        <v>9170</v>
      </c>
      <c r="C2042" s="6">
        <v>200</v>
      </c>
      <c r="D2042" s="6">
        <v>200</v>
      </c>
      <c r="E2042" s="2" t="s">
        <v>9171</v>
      </c>
    </row>
    <row r="2043" spans="1:5" x14ac:dyDescent="0.25">
      <c r="A2043" t="s">
        <v>9180</v>
      </c>
      <c r="B2043" t="s">
        <v>9181</v>
      </c>
      <c r="C2043" s="6">
        <v>0</v>
      </c>
      <c r="D2043" s="6">
        <v>778</v>
      </c>
      <c r="E2043" s="2" t="s">
        <v>9182</v>
      </c>
    </row>
    <row r="2044" spans="1:5" ht="30" x14ac:dyDescent="0.25">
      <c r="A2044" t="s">
        <v>9183</v>
      </c>
      <c r="B2044" t="s">
        <v>9184</v>
      </c>
      <c r="C2044" s="6">
        <v>22971</v>
      </c>
      <c r="D2044" s="6">
        <v>25674</v>
      </c>
      <c r="E2044" s="2" t="s">
        <v>9185</v>
      </c>
    </row>
    <row r="2045" spans="1:5" x14ac:dyDescent="0.25">
      <c r="A2045" t="s">
        <v>9190</v>
      </c>
      <c r="B2045" t="s">
        <v>9191</v>
      </c>
      <c r="C2045" s="6">
        <v>500</v>
      </c>
      <c r="D2045" s="6">
        <v>0</v>
      </c>
    </row>
    <row r="2046" spans="1:5" x14ac:dyDescent="0.25">
      <c r="A2046" t="s">
        <v>9194</v>
      </c>
      <c r="B2046" t="s">
        <v>9195</v>
      </c>
      <c r="C2046" s="6">
        <v>1757</v>
      </c>
      <c r="D2046" s="6">
        <v>1964</v>
      </c>
    </row>
    <row r="2047" spans="1:5" s="3" customFormat="1" x14ac:dyDescent="0.25">
      <c r="A2047" s="3" t="s">
        <v>22017</v>
      </c>
      <c r="C2047" s="5">
        <f>SUM(C2039:C2046)</f>
        <v>27428</v>
      </c>
      <c r="D2047" s="5">
        <f>SUM(D2039:D2046)</f>
        <v>30316</v>
      </c>
      <c r="E2047" s="4"/>
    </row>
    <row r="2048" spans="1:5" x14ac:dyDescent="0.25">
      <c r="A2048" t="s">
        <v>9204</v>
      </c>
      <c r="B2048" t="s">
        <v>9205</v>
      </c>
      <c r="C2048" s="6">
        <v>0</v>
      </c>
      <c r="D2048" s="6">
        <v>200</v>
      </c>
      <c r="E2048" s="2" t="s">
        <v>9206</v>
      </c>
    </row>
    <row r="2049" spans="1:5" x14ac:dyDescent="0.25">
      <c r="A2049" t="s">
        <v>9207</v>
      </c>
      <c r="B2049" t="s">
        <v>9208</v>
      </c>
      <c r="C2049" s="6">
        <v>0</v>
      </c>
      <c r="D2049" s="6">
        <v>1500</v>
      </c>
      <c r="E2049" s="2" t="s">
        <v>9209</v>
      </c>
    </row>
    <row r="2050" spans="1:5" x14ac:dyDescent="0.25">
      <c r="A2050" t="s">
        <v>9210</v>
      </c>
      <c r="B2050" t="s">
        <v>9211</v>
      </c>
      <c r="C2050" s="6">
        <v>0</v>
      </c>
      <c r="D2050" s="6">
        <v>250</v>
      </c>
    </row>
    <row r="2051" spans="1:5" x14ac:dyDescent="0.25">
      <c r="A2051" t="s">
        <v>9212</v>
      </c>
      <c r="B2051" t="s">
        <v>9213</v>
      </c>
      <c r="C2051" s="6">
        <v>0</v>
      </c>
      <c r="D2051" s="6">
        <v>250</v>
      </c>
      <c r="E2051" s="2" t="s">
        <v>9214</v>
      </c>
    </row>
    <row r="2052" spans="1:5" ht="30" x14ac:dyDescent="0.25">
      <c r="A2052" t="s">
        <v>9219</v>
      </c>
      <c r="B2052" t="s">
        <v>9220</v>
      </c>
      <c r="C2052" s="6">
        <v>0</v>
      </c>
      <c r="D2052" s="6">
        <v>1500</v>
      </c>
      <c r="E2052" s="2" t="s">
        <v>9221</v>
      </c>
    </row>
    <row r="2053" spans="1:5" ht="30" x14ac:dyDescent="0.25">
      <c r="A2053" t="s">
        <v>9268</v>
      </c>
      <c r="B2053" t="s">
        <v>9269</v>
      </c>
      <c r="C2053" s="6">
        <v>0</v>
      </c>
      <c r="D2053" s="6">
        <v>1500</v>
      </c>
      <c r="E2053" s="2" t="s">
        <v>9270</v>
      </c>
    </row>
    <row r="2054" spans="1:5" ht="30" x14ac:dyDescent="0.25">
      <c r="A2054" t="s">
        <v>9271</v>
      </c>
      <c r="B2054" t="s">
        <v>9272</v>
      </c>
      <c r="C2054" s="6">
        <v>0</v>
      </c>
      <c r="D2054" s="6">
        <v>500</v>
      </c>
      <c r="E2054" s="2" t="s">
        <v>9273</v>
      </c>
    </row>
    <row r="2055" spans="1:5" x14ac:dyDescent="0.25">
      <c r="A2055" t="s">
        <v>9290</v>
      </c>
      <c r="B2055" t="s">
        <v>9291</v>
      </c>
      <c r="C2055" s="6">
        <v>0</v>
      </c>
      <c r="D2055" s="6">
        <v>10000</v>
      </c>
      <c r="E2055" s="2" t="s">
        <v>9292</v>
      </c>
    </row>
    <row r="2056" spans="1:5" x14ac:dyDescent="0.25">
      <c r="A2056" t="s">
        <v>9293</v>
      </c>
      <c r="B2056" t="s">
        <v>9294</v>
      </c>
      <c r="C2056" s="6">
        <v>0</v>
      </c>
      <c r="D2056" s="6">
        <v>765</v>
      </c>
    </row>
    <row r="2057" spans="1:5" s="3" customFormat="1" x14ac:dyDescent="0.25">
      <c r="A2057" s="3" t="s">
        <v>22018</v>
      </c>
      <c r="C2057" s="5">
        <f>SUM(C2048:C2056)</f>
        <v>0</v>
      </c>
      <c r="D2057" s="5">
        <f>SUM(D2048:D2056)</f>
        <v>16465</v>
      </c>
      <c r="E2057" s="4"/>
    </row>
    <row r="2058" spans="1:5" x14ac:dyDescent="0.25">
      <c r="A2058" t="s">
        <v>9301</v>
      </c>
      <c r="B2058" t="s">
        <v>9302</v>
      </c>
      <c r="C2058" s="6">
        <v>200</v>
      </c>
      <c r="D2058" s="6">
        <v>200</v>
      </c>
    </row>
    <row r="2059" spans="1:5" x14ac:dyDescent="0.25">
      <c r="A2059" t="s">
        <v>9309</v>
      </c>
      <c r="B2059" t="s">
        <v>9310</v>
      </c>
      <c r="C2059" s="6">
        <v>75</v>
      </c>
      <c r="D2059" s="6">
        <v>75</v>
      </c>
    </row>
    <row r="2060" spans="1:5" x14ac:dyDescent="0.25">
      <c r="A2060" t="s">
        <v>9313</v>
      </c>
      <c r="B2060" t="s">
        <v>9314</v>
      </c>
      <c r="C2060" s="6">
        <v>700</v>
      </c>
      <c r="D2060" s="6">
        <v>700</v>
      </c>
    </row>
    <row r="2061" spans="1:5" x14ac:dyDescent="0.25">
      <c r="A2061" t="s">
        <v>9315</v>
      </c>
      <c r="B2061" t="s">
        <v>9316</v>
      </c>
      <c r="C2061" s="6">
        <v>2000</v>
      </c>
      <c r="D2061" s="6">
        <v>2000</v>
      </c>
    </row>
    <row r="2062" spans="1:5" x14ac:dyDescent="0.25">
      <c r="A2062" t="s">
        <v>9319</v>
      </c>
      <c r="B2062" t="s">
        <v>9320</v>
      </c>
      <c r="C2062" s="6">
        <v>1800</v>
      </c>
      <c r="D2062" s="6">
        <v>1800</v>
      </c>
    </row>
    <row r="2063" spans="1:5" x14ac:dyDescent="0.25">
      <c r="A2063" t="s">
        <v>9325</v>
      </c>
      <c r="B2063" t="s">
        <v>9326</v>
      </c>
      <c r="C2063" s="6">
        <v>1000</v>
      </c>
      <c r="D2063" s="6">
        <v>1000</v>
      </c>
    </row>
    <row r="2064" spans="1:5" s="3" customFormat="1" x14ac:dyDescent="0.25">
      <c r="A2064" s="3" t="s">
        <v>22019</v>
      </c>
      <c r="C2064" s="5">
        <f>SUM(C2058:C2063)</f>
        <v>5775</v>
      </c>
      <c r="D2064" s="5">
        <f>SUM(D2058:D2063)</f>
        <v>5775</v>
      </c>
      <c r="E2064" s="4"/>
    </row>
    <row r="2065" spans="1:5" x14ac:dyDescent="0.25">
      <c r="A2065" t="s">
        <v>9406</v>
      </c>
      <c r="B2065" t="s">
        <v>9407</v>
      </c>
      <c r="C2065" s="6">
        <v>34750</v>
      </c>
      <c r="D2065" s="6">
        <v>24350</v>
      </c>
    </row>
    <row r="2066" spans="1:5" x14ac:dyDescent="0.25">
      <c r="A2066" t="s">
        <v>9408</v>
      </c>
      <c r="B2066" t="s">
        <v>9409</v>
      </c>
      <c r="C2066" s="6">
        <v>50</v>
      </c>
      <c r="D2066" s="6">
        <v>100</v>
      </c>
    </row>
    <row r="2067" spans="1:5" x14ac:dyDescent="0.25">
      <c r="A2067" t="s">
        <v>9412</v>
      </c>
      <c r="B2067" t="s">
        <v>9413</v>
      </c>
      <c r="C2067" s="6">
        <v>50</v>
      </c>
      <c r="D2067" s="6">
        <v>50</v>
      </c>
    </row>
    <row r="2068" spans="1:5" x14ac:dyDescent="0.25">
      <c r="A2068" t="s">
        <v>9442</v>
      </c>
      <c r="B2068" t="s">
        <v>9443</v>
      </c>
      <c r="C2068" s="6">
        <v>1500</v>
      </c>
      <c r="D2068" s="6">
        <v>4500</v>
      </c>
    </row>
    <row r="2069" spans="1:5" x14ac:dyDescent="0.25">
      <c r="A2069" t="s">
        <v>9450</v>
      </c>
      <c r="B2069" t="s">
        <v>9451</v>
      </c>
      <c r="C2069" s="6">
        <v>0</v>
      </c>
      <c r="D2069" s="6">
        <v>450</v>
      </c>
    </row>
    <row r="2070" spans="1:5" x14ac:dyDescent="0.25">
      <c r="A2070" t="s">
        <v>9454</v>
      </c>
      <c r="B2070" t="s">
        <v>9455</v>
      </c>
      <c r="C2070" s="6">
        <v>0</v>
      </c>
      <c r="D2070" s="6">
        <v>10000</v>
      </c>
    </row>
    <row r="2071" spans="1:5" x14ac:dyDescent="0.25">
      <c r="A2071" t="s">
        <v>9458</v>
      </c>
      <c r="B2071" t="s">
        <v>9459</v>
      </c>
      <c r="C2071" s="6">
        <v>330300</v>
      </c>
      <c r="D2071" s="6">
        <v>242250</v>
      </c>
      <c r="E2071" s="2" t="s">
        <v>9460</v>
      </c>
    </row>
    <row r="2072" spans="1:5" x14ac:dyDescent="0.25">
      <c r="A2072" t="s">
        <v>9467</v>
      </c>
      <c r="B2072" t="s">
        <v>9468</v>
      </c>
      <c r="C2072" s="6">
        <v>50238</v>
      </c>
      <c r="D2072" s="6">
        <v>52750</v>
      </c>
    </row>
    <row r="2073" spans="1:5" x14ac:dyDescent="0.25">
      <c r="A2073" t="s">
        <v>9471</v>
      </c>
      <c r="B2073" t="s">
        <v>9472</v>
      </c>
      <c r="C2073" s="6">
        <v>1000</v>
      </c>
      <c r="D2073" s="6">
        <v>0</v>
      </c>
    </row>
    <row r="2074" spans="1:5" x14ac:dyDescent="0.25">
      <c r="A2074" t="s">
        <v>9475</v>
      </c>
      <c r="B2074" t="s">
        <v>9476</v>
      </c>
      <c r="C2074" s="6">
        <v>728</v>
      </c>
      <c r="D2074" s="6">
        <v>765</v>
      </c>
    </row>
    <row r="2075" spans="1:5" x14ac:dyDescent="0.25">
      <c r="A2075" t="s">
        <v>9477</v>
      </c>
      <c r="B2075" t="s">
        <v>9478</v>
      </c>
      <c r="C2075" s="6">
        <v>1884</v>
      </c>
      <c r="D2075" s="6">
        <v>2110</v>
      </c>
    </row>
    <row r="2076" spans="1:5" x14ac:dyDescent="0.25">
      <c r="A2076" t="s">
        <v>9479</v>
      </c>
      <c r="B2076" t="s">
        <v>9480</v>
      </c>
      <c r="C2076" s="6">
        <v>7097</v>
      </c>
      <c r="D2076" s="6">
        <v>7118</v>
      </c>
    </row>
    <row r="2077" spans="1:5" ht="30" x14ac:dyDescent="0.25">
      <c r="A2077" t="s">
        <v>9481</v>
      </c>
      <c r="B2077" t="s">
        <v>9482</v>
      </c>
      <c r="C2077" s="6">
        <v>0</v>
      </c>
      <c r="D2077" s="6">
        <v>144200</v>
      </c>
      <c r="E2077" s="2" t="s">
        <v>9483</v>
      </c>
    </row>
    <row r="2078" spans="1:5" s="3" customFormat="1" x14ac:dyDescent="0.25">
      <c r="A2078" s="3" t="s">
        <v>22021</v>
      </c>
      <c r="C2078" s="5">
        <f>SUM(C2065:C2077)</f>
        <v>427597</v>
      </c>
      <c r="D2078" s="5">
        <f>SUM(D2065:D2077)</f>
        <v>488643</v>
      </c>
      <c r="E2078" s="4"/>
    </row>
    <row r="2079" spans="1:5" x14ac:dyDescent="0.25">
      <c r="A2079" t="s">
        <v>9484</v>
      </c>
      <c r="B2079" t="s">
        <v>9485</v>
      </c>
      <c r="C2079" s="6">
        <v>1930</v>
      </c>
      <c r="D2079" s="6">
        <v>1500</v>
      </c>
    </row>
    <row r="2080" spans="1:5" x14ac:dyDescent="0.25">
      <c r="A2080" t="s">
        <v>9486</v>
      </c>
      <c r="B2080" t="s">
        <v>9487</v>
      </c>
      <c r="C2080" s="6">
        <v>1500</v>
      </c>
      <c r="D2080" s="6">
        <v>1200</v>
      </c>
    </row>
    <row r="2081" spans="1:5" x14ac:dyDescent="0.25">
      <c r="A2081" t="s">
        <v>9490</v>
      </c>
      <c r="B2081" t="s">
        <v>9491</v>
      </c>
      <c r="C2081" s="6">
        <v>500</v>
      </c>
      <c r="D2081" s="6">
        <v>400</v>
      </c>
    </row>
    <row r="2082" spans="1:5" x14ac:dyDescent="0.25">
      <c r="A2082" t="s">
        <v>9494</v>
      </c>
      <c r="B2082" t="s">
        <v>9495</v>
      </c>
      <c r="C2082" s="6">
        <v>0</v>
      </c>
      <c r="D2082" s="6">
        <v>200</v>
      </c>
    </row>
    <row r="2083" spans="1:5" x14ac:dyDescent="0.25">
      <c r="A2083" t="s">
        <v>9500</v>
      </c>
      <c r="B2083" t="s">
        <v>9501</v>
      </c>
      <c r="C2083" s="6">
        <v>1073</v>
      </c>
      <c r="D2083" s="6">
        <v>900</v>
      </c>
    </row>
    <row r="2084" spans="1:5" ht="75" x14ac:dyDescent="0.25">
      <c r="A2084" t="s">
        <v>9502</v>
      </c>
      <c r="B2084" t="s">
        <v>9503</v>
      </c>
      <c r="C2084" s="6">
        <v>20530</v>
      </c>
      <c r="D2084" s="6">
        <v>21400</v>
      </c>
      <c r="E2084" s="2" t="s">
        <v>9504</v>
      </c>
    </row>
    <row r="2085" spans="1:5" ht="30" x14ac:dyDescent="0.25">
      <c r="A2085" t="s">
        <v>9507</v>
      </c>
      <c r="B2085" t="s">
        <v>9508</v>
      </c>
      <c r="C2085" s="6">
        <v>2100</v>
      </c>
      <c r="D2085" s="6">
        <v>5200</v>
      </c>
      <c r="E2085" s="2" t="s">
        <v>9509</v>
      </c>
    </row>
    <row r="2086" spans="1:5" ht="60" x14ac:dyDescent="0.25">
      <c r="A2086" t="s">
        <v>9532</v>
      </c>
      <c r="B2086" t="s">
        <v>9533</v>
      </c>
      <c r="C2086" s="6">
        <v>165927</v>
      </c>
      <c r="D2086" s="6">
        <v>208800</v>
      </c>
      <c r="E2086" s="2" t="s">
        <v>9534</v>
      </c>
    </row>
    <row r="2087" spans="1:5" x14ac:dyDescent="0.25">
      <c r="A2087" t="s">
        <v>9535</v>
      </c>
      <c r="B2087" t="s">
        <v>9536</v>
      </c>
      <c r="C2087" s="6">
        <v>1988</v>
      </c>
      <c r="D2087" s="6">
        <v>1504</v>
      </c>
      <c r="E2087" s="2" t="s">
        <v>947</v>
      </c>
    </row>
    <row r="2088" spans="1:5" ht="45" x14ac:dyDescent="0.25">
      <c r="A2088" t="s">
        <v>9545</v>
      </c>
      <c r="B2088" t="s">
        <v>9546</v>
      </c>
      <c r="C2088" s="6">
        <v>1125</v>
      </c>
      <c r="D2088" s="6">
        <v>755</v>
      </c>
      <c r="E2088" s="2" t="s">
        <v>9547</v>
      </c>
    </row>
    <row r="2089" spans="1:5" x14ac:dyDescent="0.25">
      <c r="A2089" t="s">
        <v>9550</v>
      </c>
      <c r="B2089" t="s">
        <v>9551</v>
      </c>
      <c r="C2089" s="6">
        <v>162639</v>
      </c>
      <c r="D2089" s="6">
        <v>176556</v>
      </c>
    </row>
    <row r="2090" spans="1:5" x14ac:dyDescent="0.25">
      <c r="A2090" t="s">
        <v>9552</v>
      </c>
      <c r="B2090" t="s">
        <v>9553</v>
      </c>
      <c r="C2090" s="6">
        <v>71252</v>
      </c>
      <c r="D2090" s="6">
        <v>74814</v>
      </c>
    </row>
    <row r="2091" spans="1:5" x14ac:dyDescent="0.25">
      <c r="A2091" t="s">
        <v>9556</v>
      </c>
      <c r="B2091" t="s">
        <v>9557</v>
      </c>
      <c r="C2091" s="6">
        <v>5000</v>
      </c>
      <c r="D2091" s="6">
        <v>0</v>
      </c>
    </row>
    <row r="2092" spans="1:5" x14ac:dyDescent="0.25">
      <c r="A2092" t="s">
        <v>9558</v>
      </c>
      <c r="B2092" t="s">
        <v>9559</v>
      </c>
      <c r="C2092" s="6">
        <v>11856</v>
      </c>
      <c r="D2092" s="6">
        <v>0</v>
      </c>
    </row>
    <row r="2093" spans="1:5" x14ac:dyDescent="0.25">
      <c r="A2093" t="s">
        <v>9560</v>
      </c>
      <c r="B2093" t="s">
        <v>9561</v>
      </c>
      <c r="C2093" s="6">
        <v>4298</v>
      </c>
      <c r="D2093" s="6">
        <v>3645</v>
      </c>
    </row>
    <row r="2094" spans="1:5" x14ac:dyDescent="0.25">
      <c r="A2094" t="s">
        <v>9562</v>
      </c>
      <c r="B2094" t="s">
        <v>9563</v>
      </c>
      <c r="C2094" s="6">
        <v>8882</v>
      </c>
      <c r="D2094" s="6">
        <v>9947</v>
      </c>
    </row>
    <row r="2095" spans="1:5" x14ac:dyDescent="0.25">
      <c r="A2095" t="s">
        <v>9564</v>
      </c>
      <c r="B2095" t="s">
        <v>9565</v>
      </c>
      <c r="C2095" s="6">
        <v>26932</v>
      </c>
      <c r="D2095" s="6">
        <v>24514</v>
      </c>
    </row>
    <row r="2096" spans="1:5" x14ac:dyDescent="0.25">
      <c r="A2096" t="s">
        <v>9570</v>
      </c>
      <c r="B2096" t="s">
        <v>9571</v>
      </c>
      <c r="C2096" s="6">
        <v>5060</v>
      </c>
      <c r="D2096" s="6">
        <v>10000</v>
      </c>
    </row>
    <row r="2097" spans="1:5" x14ac:dyDescent="0.25">
      <c r="A2097" t="s">
        <v>9572</v>
      </c>
      <c r="B2097" t="s">
        <v>9573</v>
      </c>
      <c r="C2097" s="6">
        <v>9500</v>
      </c>
      <c r="D2097" s="6">
        <v>10000</v>
      </c>
    </row>
    <row r="2098" spans="1:5" s="3" customFormat="1" x14ac:dyDescent="0.25">
      <c r="A2098" s="3" t="s">
        <v>22022</v>
      </c>
      <c r="C2098" s="5">
        <f>SUM(C2079:C2097)</f>
        <v>502092</v>
      </c>
      <c r="D2098" s="5">
        <f>SUM(D2079:D2097)</f>
        <v>551335</v>
      </c>
      <c r="E2098" s="4"/>
    </row>
    <row r="2099" spans="1:5" x14ac:dyDescent="0.25">
      <c r="A2099" t="s">
        <v>9574</v>
      </c>
      <c r="B2099" t="s">
        <v>9575</v>
      </c>
      <c r="C2099" s="6">
        <v>1080</v>
      </c>
      <c r="D2099" s="6">
        <v>700</v>
      </c>
      <c r="E2099" s="2" t="s">
        <v>9576</v>
      </c>
    </row>
    <row r="2100" spans="1:5" x14ac:dyDescent="0.25">
      <c r="A2100" t="s">
        <v>9577</v>
      </c>
      <c r="B2100" t="s">
        <v>9578</v>
      </c>
      <c r="C2100" s="6">
        <v>750</v>
      </c>
      <c r="D2100" s="6">
        <v>600</v>
      </c>
      <c r="E2100" s="2" t="s">
        <v>9579</v>
      </c>
    </row>
    <row r="2101" spans="1:5" x14ac:dyDescent="0.25">
      <c r="A2101" t="s">
        <v>9580</v>
      </c>
      <c r="B2101" t="s">
        <v>9581</v>
      </c>
      <c r="C2101" s="6">
        <v>150</v>
      </c>
      <c r="D2101" s="6">
        <v>150</v>
      </c>
      <c r="E2101" s="2" t="s">
        <v>9582</v>
      </c>
    </row>
    <row r="2102" spans="1:5" x14ac:dyDescent="0.25">
      <c r="A2102" t="s">
        <v>9587</v>
      </c>
      <c r="B2102" t="s">
        <v>9588</v>
      </c>
      <c r="C2102" s="6">
        <v>1143</v>
      </c>
      <c r="D2102" s="6">
        <v>1000</v>
      </c>
      <c r="E2102" s="2" t="s">
        <v>9589</v>
      </c>
    </row>
    <row r="2103" spans="1:5" x14ac:dyDescent="0.25">
      <c r="A2103" t="s">
        <v>9594</v>
      </c>
      <c r="B2103" t="s">
        <v>9595</v>
      </c>
      <c r="C2103" s="6">
        <v>0</v>
      </c>
      <c r="D2103" s="6">
        <v>100</v>
      </c>
      <c r="E2103" s="2" t="s">
        <v>9596</v>
      </c>
    </row>
    <row r="2104" spans="1:5" ht="30" x14ac:dyDescent="0.25">
      <c r="A2104" t="s">
        <v>9597</v>
      </c>
      <c r="B2104" t="s">
        <v>9598</v>
      </c>
      <c r="C2104" s="6">
        <v>130</v>
      </c>
      <c r="D2104" s="6">
        <v>130</v>
      </c>
      <c r="E2104" s="2" t="s">
        <v>9599</v>
      </c>
    </row>
    <row r="2105" spans="1:5" x14ac:dyDescent="0.25">
      <c r="A2105" t="s">
        <v>9602</v>
      </c>
      <c r="B2105" t="s">
        <v>9603</v>
      </c>
      <c r="C2105" s="6">
        <v>6200</v>
      </c>
      <c r="D2105" s="6">
        <v>0</v>
      </c>
      <c r="E2105" s="2" t="s">
        <v>9604</v>
      </c>
    </row>
    <row r="2106" spans="1:5" x14ac:dyDescent="0.25">
      <c r="A2106" t="s">
        <v>9631</v>
      </c>
      <c r="B2106" t="s">
        <v>9632</v>
      </c>
      <c r="C2106" s="6">
        <v>0</v>
      </c>
      <c r="D2106" s="6">
        <v>6200</v>
      </c>
      <c r="E2106" s="2" t="s">
        <v>9604</v>
      </c>
    </row>
    <row r="2107" spans="1:5" x14ac:dyDescent="0.25">
      <c r="A2107" t="s">
        <v>9645</v>
      </c>
      <c r="B2107" t="s">
        <v>9646</v>
      </c>
      <c r="C2107" s="6">
        <v>2000</v>
      </c>
      <c r="D2107" s="6">
        <v>0</v>
      </c>
    </row>
    <row r="2108" spans="1:5" ht="75" x14ac:dyDescent="0.25">
      <c r="A2108" t="s">
        <v>9647</v>
      </c>
      <c r="B2108" t="s">
        <v>9648</v>
      </c>
      <c r="C2108" s="6">
        <v>50000</v>
      </c>
      <c r="D2108" s="6">
        <v>64266</v>
      </c>
      <c r="E2108" s="2" t="s">
        <v>9649</v>
      </c>
    </row>
    <row r="2109" spans="1:5" x14ac:dyDescent="0.25">
      <c r="A2109" t="s">
        <v>9650</v>
      </c>
      <c r="B2109" t="s">
        <v>9651</v>
      </c>
      <c r="C2109" s="6">
        <v>3825</v>
      </c>
      <c r="D2109" s="6">
        <v>4916</v>
      </c>
    </row>
    <row r="2110" spans="1:5" s="3" customFormat="1" x14ac:dyDescent="0.25">
      <c r="A2110" s="3" t="s">
        <v>22023</v>
      </c>
      <c r="C2110" s="5">
        <f>SUM(C2099:C2109)</f>
        <v>65278</v>
      </c>
      <c r="D2110" s="5">
        <f>SUM(D2099:D2109)</f>
        <v>78062</v>
      </c>
      <c r="E2110" s="4"/>
    </row>
    <row r="2111" spans="1:5" ht="68.25" customHeight="1" x14ac:dyDescent="0.25">
      <c r="A2111" t="s">
        <v>9664</v>
      </c>
      <c r="B2111" t="s">
        <v>9665</v>
      </c>
      <c r="C2111" s="6">
        <v>3030</v>
      </c>
      <c r="D2111" s="6">
        <v>1000</v>
      </c>
      <c r="E2111" s="2" t="s">
        <v>9666</v>
      </c>
    </row>
    <row r="2112" spans="1:5" x14ac:dyDescent="0.25">
      <c r="A2112" t="s">
        <v>9669</v>
      </c>
      <c r="B2112" t="s">
        <v>9670</v>
      </c>
      <c r="C2112" s="6">
        <v>2000</v>
      </c>
      <c r="D2112" s="6">
        <v>400</v>
      </c>
      <c r="E2112" s="2" t="s">
        <v>9671</v>
      </c>
    </row>
    <row r="2113" spans="1:5" ht="45" x14ac:dyDescent="0.25">
      <c r="A2113" t="s">
        <v>9672</v>
      </c>
      <c r="B2113" t="s">
        <v>9673</v>
      </c>
      <c r="C2113" s="6">
        <v>155</v>
      </c>
      <c r="D2113" s="6">
        <v>250</v>
      </c>
      <c r="E2113" s="2" t="s">
        <v>9674</v>
      </c>
    </row>
    <row r="2114" spans="1:5" x14ac:dyDescent="0.25">
      <c r="A2114" t="s">
        <v>9675</v>
      </c>
      <c r="B2114" t="s">
        <v>9676</v>
      </c>
      <c r="C2114" s="6">
        <v>500</v>
      </c>
      <c r="D2114" s="6">
        <v>0</v>
      </c>
    </row>
    <row r="2115" spans="1:5" x14ac:dyDescent="0.25">
      <c r="A2115" t="s">
        <v>9677</v>
      </c>
      <c r="B2115" t="s">
        <v>22025</v>
      </c>
      <c r="C2115" s="6">
        <v>22833</v>
      </c>
      <c r="D2115" s="6">
        <v>0</v>
      </c>
    </row>
    <row r="2116" spans="1:5" x14ac:dyDescent="0.25">
      <c r="A2116" t="s">
        <v>9679</v>
      </c>
      <c r="B2116" t="s">
        <v>9680</v>
      </c>
      <c r="C2116" s="6">
        <v>930</v>
      </c>
      <c r="D2116" s="6">
        <v>1000</v>
      </c>
      <c r="E2116" s="2" t="s">
        <v>9681</v>
      </c>
    </row>
    <row r="2117" spans="1:5" ht="45" x14ac:dyDescent="0.25">
      <c r="A2117" t="s">
        <v>9686</v>
      </c>
      <c r="B2117" t="s">
        <v>9687</v>
      </c>
      <c r="C2117" s="6">
        <v>1455</v>
      </c>
      <c r="D2117" s="6">
        <v>1000</v>
      </c>
      <c r="E2117" s="2" t="s">
        <v>9688</v>
      </c>
    </row>
    <row r="2118" spans="1:5" ht="45" x14ac:dyDescent="0.25">
      <c r="A2118" t="s">
        <v>9689</v>
      </c>
      <c r="B2118" t="s">
        <v>9690</v>
      </c>
      <c r="C2118" s="6">
        <v>950</v>
      </c>
      <c r="D2118" s="6">
        <v>950</v>
      </c>
      <c r="E2118" s="2" t="s">
        <v>9691</v>
      </c>
    </row>
    <row r="2119" spans="1:5" ht="30" x14ac:dyDescent="0.25">
      <c r="A2119" t="s">
        <v>9694</v>
      </c>
      <c r="B2119" t="s">
        <v>9695</v>
      </c>
      <c r="C2119" s="6">
        <v>21100</v>
      </c>
      <c r="D2119" s="6">
        <v>0</v>
      </c>
      <c r="E2119" s="2" t="s">
        <v>9696</v>
      </c>
    </row>
    <row r="2120" spans="1:5" ht="45" x14ac:dyDescent="0.25">
      <c r="A2120" t="s">
        <v>9721</v>
      </c>
      <c r="B2120" t="s">
        <v>9722</v>
      </c>
      <c r="C2120" s="6">
        <v>899</v>
      </c>
      <c r="D2120" s="6">
        <v>28199</v>
      </c>
      <c r="E2120" s="2" t="s">
        <v>9723</v>
      </c>
    </row>
    <row r="2121" spans="1:5" x14ac:dyDescent="0.25">
      <c r="A2121" t="s">
        <v>9724</v>
      </c>
      <c r="B2121" t="s">
        <v>9725</v>
      </c>
      <c r="C2121" s="6">
        <v>1377</v>
      </c>
      <c r="D2121" s="6">
        <v>732</v>
      </c>
      <c r="E2121" s="2" t="s">
        <v>947</v>
      </c>
    </row>
    <row r="2122" spans="1:5" x14ac:dyDescent="0.25">
      <c r="A2122" t="s">
        <v>9734</v>
      </c>
      <c r="B2122" t="s">
        <v>9735</v>
      </c>
      <c r="C2122" s="6">
        <v>200</v>
      </c>
      <c r="D2122" s="6">
        <v>0</v>
      </c>
    </row>
    <row r="2123" spans="1:5" x14ac:dyDescent="0.25">
      <c r="A2123" t="s">
        <v>9744</v>
      </c>
      <c r="B2123" t="s">
        <v>9745</v>
      </c>
      <c r="C2123" s="6">
        <v>83780</v>
      </c>
      <c r="D2123" s="6">
        <v>75246</v>
      </c>
    </row>
    <row r="2124" spans="1:5" x14ac:dyDescent="0.25">
      <c r="A2124" t="s">
        <v>9748</v>
      </c>
      <c r="B2124" t="s">
        <v>9749</v>
      </c>
      <c r="C2124" s="6">
        <v>8092</v>
      </c>
      <c r="D2124" s="6">
        <v>0</v>
      </c>
    </row>
    <row r="2125" spans="1:5" ht="90" x14ac:dyDescent="0.25">
      <c r="A2125" t="s">
        <v>9750</v>
      </c>
      <c r="B2125" t="s">
        <v>9751</v>
      </c>
      <c r="C2125" s="6">
        <v>64765</v>
      </c>
      <c r="D2125" s="6">
        <v>97209</v>
      </c>
      <c r="E2125" s="2" t="s">
        <v>22098</v>
      </c>
    </row>
    <row r="2126" spans="1:5" x14ac:dyDescent="0.25">
      <c r="A2126" t="s">
        <v>9753</v>
      </c>
      <c r="B2126" t="s">
        <v>9754</v>
      </c>
      <c r="C2126" s="6">
        <v>6368</v>
      </c>
      <c r="D2126" s="6">
        <v>8528</v>
      </c>
    </row>
    <row r="2127" spans="1:5" x14ac:dyDescent="0.25">
      <c r="A2127" t="s">
        <v>9755</v>
      </c>
      <c r="B2127" t="s">
        <v>9756</v>
      </c>
      <c r="C2127" s="6">
        <v>3142</v>
      </c>
      <c r="D2127" s="6">
        <v>3010</v>
      </c>
    </row>
    <row r="2128" spans="1:5" x14ac:dyDescent="0.25">
      <c r="A2128" t="s">
        <v>9757</v>
      </c>
      <c r="B2128" t="s">
        <v>9758</v>
      </c>
      <c r="C2128" s="6">
        <v>10803</v>
      </c>
      <c r="D2128" s="6">
        <v>7493</v>
      </c>
    </row>
    <row r="2129" spans="1:5" s="3" customFormat="1" x14ac:dyDescent="0.25">
      <c r="A2129" s="3" t="s">
        <v>22024</v>
      </c>
      <c r="C2129" s="5">
        <f>SUM(C2111:C2128)</f>
        <v>232379</v>
      </c>
      <c r="D2129" s="5">
        <f>SUM(D2111:D2128)</f>
        <v>225017</v>
      </c>
      <c r="E2129" s="4"/>
    </row>
    <row r="2130" spans="1:5" x14ac:dyDescent="0.25">
      <c r="A2130" t="s">
        <v>9763</v>
      </c>
      <c r="B2130" t="s">
        <v>9764</v>
      </c>
      <c r="C2130" s="6">
        <v>700</v>
      </c>
      <c r="D2130" s="6">
        <v>700</v>
      </c>
    </row>
    <row r="2131" spans="1:5" x14ac:dyDescent="0.25">
      <c r="A2131" t="s">
        <v>9765</v>
      </c>
      <c r="B2131" t="s">
        <v>9766</v>
      </c>
      <c r="C2131" s="6">
        <v>1200</v>
      </c>
      <c r="D2131" s="6">
        <v>1200</v>
      </c>
    </row>
    <row r="2132" spans="1:5" x14ac:dyDescent="0.25">
      <c r="A2132" t="s">
        <v>9767</v>
      </c>
      <c r="B2132" t="s">
        <v>9768</v>
      </c>
      <c r="C2132" s="6">
        <v>50</v>
      </c>
      <c r="D2132" s="6">
        <v>55</v>
      </c>
    </row>
    <row r="2133" spans="1:5" x14ac:dyDescent="0.25">
      <c r="A2133" t="s">
        <v>9769</v>
      </c>
      <c r="B2133" t="s">
        <v>9770</v>
      </c>
      <c r="C2133" s="6">
        <v>40</v>
      </c>
      <c r="D2133" s="6">
        <v>40</v>
      </c>
    </row>
    <row r="2134" spans="1:5" x14ac:dyDescent="0.25">
      <c r="A2134" t="s">
        <v>9779</v>
      </c>
      <c r="B2134" t="s">
        <v>9780</v>
      </c>
      <c r="C2134" s="6">
        <v>100</v>
      </c>
      <c r="D2134" s="6">
        <v>100</v>
      </c>
    </row>
    <row r="2135" spans="1:5" x14ac:dyDescent="0.25">
      <c r="A2135" t="s">
        <v>9781</v>
      </c>
      <c r="B2135" t="s">
        <v>9782</v>
      </c>
      <c r="C2135" s="6">
        <v>105</v>
      </c>
      <c r="D2135" s="6">
        <v>105</v>
      </c>
    </row>
    <row r="2136" spans="1:5" x14ac:dyDescent="0.25">
      <c r="A2136" t="s">
        <v>9791</v>
      </c>
      <c r="B2136" t="s">
        <v>9792</v>
      </c>
      <c r="C2136" s="6">
        <v>32365</v>
      </c>
      <c r="D2136" s="6">
        <v>32000</v>
      </c>
    </row>
    <row r="2137" spans="1:5" x14ac:dyDescent="0.25">
      <c r="A2137" t="s">
        <v>9807</v>
      </c>
      <c r="B2137" t="s">
        <v>9808</v>
      </c>
      <c r="C2137" s="6">
        <v>621</v>
      </c>
      <c r="D2137" s="6">
        <v>677</v>
      </c>
      <c r="E2137" s="2" t="s">
        <v>9809</v>
      </c>
    </row>
    <row r="2138" spans="1:5" x14ac:dyDescent="0.25">
      <c r="A2138" t="s">
        <v>9810</v>
      </c>
      <c r="B2138" t="s">
        <v>9811</v>
      </c>
      <c r="C2138" s="6">
        <v>887</v>
      </c>
      <c r="D2138" s="6">
        <v>660</v>
      </c>
      <c r="E2138" s="2" t="s">
        <v>947</v>
      </c>
    </row>
    <row r="2139" spans="1:5" ht="45" x14ac:dyDescent="0.25">
      <c r="A2139" t="s">
        <v>9816</v>
      </c>
      <c r="B2139" t="s">
        <v>9817</v>
      </c>
      <c r="C2139" s="6">
        <v>1900</v>
      </c>
      <c r="D2139" s="6">
        <v>1950</v>
      </c>
      <c r="E2139" s="2" t="s">
        <v>9818</v>
      </c>
    </row>
    <row r="2140" spans="1:5" ht="120" x14ac:dyDescent="0.25">
      <c r="A2140" t="s">
        <v>9821</v>
      </c>
      <c r="B2140" t="s">
        <v>9822</v>
      </c>
      <c r="C2140" s="6">
        <v>1600</v>
      </c>
      <c r="D2140" s="6">
        <v>1600</v>
      </c>
      <c r="E2140" s="2" t="s">
        <v>9823</v>
      </c>
    </row>
    <row r="2141" spans="1:5" x14ac:dyDescent="0.25">
      <c r="A2141" t="s">
        <v>9824</v>
      </c>
      <c r="B2141" t="s">
        <v>9825</v>
      </c>
      <c r="C2141" s="6">
        <v>70560</v>
      </c>
      <c r="D2141" s="6">
        <v>74088</v>
      </c>
    </row>
    <row r="2142" spans="1:5" x14ac:dyDescent="0.25">
      <c r="A2142" t="s">
        <v>9826</v>
      </c>
      <c r="B2142" t="s">
        <v>9827</v>
      </c>
      <c r="C2142" s="6">
        <v>114361</v>
      </c>
      <c r="D2142" s="6">
        <v>120078</v>
      </c>
    </row>
    <row r="2143" spans="1:5" x14ac:dyDescent="0.25">
      <c r="A2143" t="s">
        <v>9830</v>
      </c>
      <c r="B2143" t="s">
        <v>9831</v>
      </c>
      <c r="C2143" s="6">
        <v>4000</v>
      </c>
      <c r="D2143" s="6">
        <v>0</v>
      </c>
    </row>
    <row r="2144" spans="1:5" ht="30" x14ac:dyDescent="0.25">
      <c r="A2144" t="s">
        <v>9832</v>
      </c>
      <c r="B2144" t="s">
        <v>9833</v>
      </c>
      <c r="C2144" s="6">
        <v>7740</v>
      </c>
      <c r="D2144" s="6">
        <v>3250</v>
      </c>
      <c r="E2144" s="2" t="s">
        <v>9834</v>
      </c>
    </row>
    <row r="2145" spans="1:5" x14ac:dyDescent="0.25">
      <c r="A2145" t="s">
        <v>9835</v>
      </c>
      <c r="B2145" t="s">
        <v>9836</v>
      </c>
      <c r="C2145" s="6">
        <v>3273</v>
      </c>
      <c r="D2145" s="6">
        <v>3064</v>
      </c>
    </row>
    <row r="2146" spans="1:5" x14ac:dyDescent="0.25">
      <c r="A2146" t="s">
        <v>9837</v>
      </c>
      <c r="B2146" t="s">
        <v>9838</v>
      </c>
      <c r="C2146" s="6">
        <v>6935</v>
      </c>
      <c r="D2146" s="6">
        <v>7767</v>
      </c>
    </row>
    <row r="2147" spans="1:5" x14ac:dyDescent="0.25">
      <c r="A2147" t="s">
        <v>9839</v>
      </c>
      <c r="B2147" t="s">
        <v>9840</v>
      </c>
      <c r="C2147" s="6">
        <v>15331</v>
      </c>
      <c r="D2147" s="6">
        <v>15423</v>
      </c>
    </row>
    <row r="2148" spans="1:5" s="3" customFormat="1" x14ac:dyDescent="0.25">
      <c r="A2148" s="3" t="s">
        <v>22026</v>
      </c>
      <c r="C2148" s="5">
        <f>SUM(C2130:C2147)</f>
        <v>261768</v>
      </c>
      <c r="D2148" s="5">
        <f>SUM(D2130:D2147)</f>
        <v>262757</v>
      </c>
      <c r="E2148" s="4"/>
    </row>
    <row r="2149" spans="1:5" x14ac:dyDescent="0.25">
      <c r="A2149" t="s">
        <v>9843</v>
      </c>
      <c r="B2149" t="s">
        <v>9844</v>
      </c>
      <c r="C2149" s="6">
        <v>13710</v>
      </c>
      <c r="D2149" s="6">
        <v>13000</v>
      </c>
    </row>
    <row r="2150" spans="1:5" x14ac:dyDescent="0.25">
      <c r="A2150" t="s">
        <v>9845</v>
      </c>
      <c r="B2150" t="s">
        <v>9846</v>
      </c>
      <c r="C2150" s="6">
        <v>100</v>
      </c>
      <c r="D2150" s="6">
        <v>100</v>
      </c>
    </row>
    <row r="2151" spans="1:5" x14ac:dyDescent="0.25">
      <c r="A2151" t="s">
        <v>9847</v>
      </c>
      <c r="B2151" t="s">
        <v>9848</v>
      </c>
      <c r="C2151" s="6">
        <v>2649</v>
      </c>
      <c r="D2151" s="6">
        <v>2000</v>
      </c>
    </row>
    <row r="2152" spans="1:5" x14ac:dyDescent="0.25">
      <c r="A2152" t="s">
        <v>9849</v>
      </c>
      <c r="B2152" t="s">
        <v>9850</v>
      </c>
      <c r="C2152" s="6">
        <v>0</v>
      </c>
      <c r="D2152" s="6">
        <v>100</v>
      </c>
    </row>
    <row r="2153" spans="1:5" x14ac:dyDescent="0.25">
      <c r="A2153" t="s">
        <v>9851</v>
      </c>
      <c r="B2153" t="s">
        <v>9852</v>
      </c>
      <c r="C2153" s="6">
        <v>7000</v>
      </c>
      <c r="D2153" s="6">
        <v>7000</v>
      </c>
    </row>
    <row r="2154" spans="1:5" x14ac:dyDescent="0.25">
      <c r="A2154" t="s">
        <v>9853</v>
      </c>
      <c r="B2154" t="s">
        <v>9854</v>
      </c>
      <c r="C2154" s="6">
        <v>2600</v>
      </c>
      <c r="D2154" s="6">
        <v>2250</v>
      </c>
    </row>
    <row r="2155" spans="1:5" x14ac:dyDescent="0.25">
      <c r="A2155" t="s">
        <v>9861</v>
      </c>
      <c r="B2155" t="s">
        <v>9862</v>
      </c>
      <c r="C2155" s="6">
        <v>1000</v>
      </c>
      <c r="D2155" s="6">
        <v>2500</v>
      </c>
    </row>
    <row r="2156" spans="1:5" x14ac:dyDescent="0.25">
      <c r="A2156" t="s">
        <v>9865</v>
      </c>
      <c r="B2156" t="s">
        <v>9866</v>
      </c>
      <c r="C2156" s="6">
        <v>3250</v>
      </c>
      <c r="D2156" s="6">
        <v>4500</v>
      </c>
    </row>
    <row r="2157" spans="1:5" x14ac:dyDescent="0.25">
      <c r="A2157" t="s">
        <v>9867</v>
      </c>
      <c r="B2157" t="s">
        <v>9868</v>
      </c>
      <c r="C2157" s="6">
        <v>0</v>
      </c>
      <c r="D2157" s="6">
        <v>300</v>
      </c>
    </row>
    <row r="2158" spans="1:5" x14ac:dyDescent="0.25">
      <c r="A2158" t="s">
        <v>9877</v>
      </c>
      <c r="B2158" t="s">
        <v>9878</v>
      </c>
      <c r="C2158" s="6">
        <v>10000</v>
      </c>
      <c r="D2158" s="6">
        <v>8000</v>
      </c>
    </row>
    <row r="2159" spans="1:5" x14ac:dyDescent="0.25">
      <c r="A2159" t="s">
        <v>9887</v>
      </c>
      <c r="B2159" t="s">
        <v>9888</v>
      </c>
      <c r="C2159" s="6">
        <v>675</v>
      </c>
      <c r="D2159" s="6">
        <v>675</v>
      </c>
    </row>
    <row r="2160" spans="1:5" x14ac:dyDescent="0.25">
      <c r="A2160" t="s">
        <v>9895</v>
      </c>
      <c r="B2160" t="s">
        <v>9896</v>
      </c>
      <c r="C2160" s="6">
        <v>400</v>
      </c>
      <c r="D2160" s="6">
        <v>350</v>
      </c>
    </row>
    <row r="2161" spans="1:5" x14ac:dyDescent="0.25">
      <c r="A2161" t="s">
        <v>9907</v>
      </c>
      <c r="B2161" t="s">
        <v>9908</v>
      </c>
      <c r="C2161" s="6">
        <v>3400</v>
      </c>
      <c r="D2161" s="6">
        <v>2000</v>
      </c>
    </row>
    <row r="2162" spans="1:5" x14ac:dyDescent="0.25">
      <c r="A2162" t="s">
        <v>9909</v>
      </c>
      <c r="B2162" t="s">
        <v>9910</v>
      </c>
      <c r="C2162" s="6">
        <v>10000</v>
      </c>
      <c r="D2162" s="6">
        <v>10000</v>
      </c>
    </row>
    <row r="2163" spans="1:5" x14ac:dyDescent="0.25">
      <c r="A2163" t="s">
        <v>9911</v>
      </c>
      <c r="B2163" t="s">
        <v>9912</v>
      </c>
      <c r="C2163" s="6">
        <v>910</v>
      </c>
      <c r="D2163" s="6">
        <v>918</v>
      </c>
    </row>
    <row r="2164" spans="1:5" x14ac:dyDescent="0.25">
      <c r="A2164" t="s">
        <v>9917</v>
      </c>
      <c r="B2164" t="s">
        <v>9918</v>
      </c>
      <c r="C2164" s="6">
        <v>40000</v>
      </c>
      <c r="D2164" s="6">
        <v>30000</v>
      </c>
    </row>
    <row r="2165" spans="1:5" s="3" customFormat="1" x14ac:dyDescent="0.25">
      <c r="A2165" s="3" t="s">
        <v>22027</v>
      </c>
      <c r="C2165" s="5">
        <f>SUM(C2149:C2164)</f>
        <v>95694</v>
      </c>
      <c r="D2165" s="5">
        <f>SUM(D2149:D2164)</f>
        <v>83693</v>
      </c>
      <c r="E2165" s="4"/>
    </row>
    <row r="2166" spans="1:5" x14ac:dyDescent="0.25">
      <c r="A2166" t="s">
        <v>9989</v>
      </c>
      <c r="B2166" t="s">
        <v>9990</v>
      </c>
      <c r="C2166" s="6">
        <v>2642807</v>
      </c>
      <c r="D2166" s="6">
        <v>2701623</v>
      </c>
    </row>
    <row r="2167" spans="1:5" x14ac:dyDescent="0.25">
      <c r="A2167" t="s">
        <v>10003</v>
      </c>
      <c r="B2167" t="s">
        <v>10004</v>
      </c>
      <c r="C2167" s="6">
        <v>0</v>
      </c>
      <c r="D2167" s="6">
        <v>7500</v>
      </c>
    </row>
    <row r="2168" spans="1:5" x14ac:dyDescent="0.25">
      <c r="A2168" t="s">
        <v>10011</v>
      </c>
      <c r="B2168" t="s">
        <v>10012</v>
      </c>
      <c r="C2168" s="6">
        <v>0</v>
      </c>
      <c r="D2168" s="6">
        <v>5000</v>
      </c>
    </row>
    <row r="2169" spans="1:5" x14ac:dyDescent="0.25">
      <c r="A2169" t="s">
        <v>10013</v>
      </c>
      <c r="B2169" t="s">
        <v>10014</v>
      </c>
      <c r="C2169" s="6">
        <v>821</v>
      </c>
      <c r="D2169" s="6">
        <v>545</v>
      </c>
      <c r="E2169" s="2" t="s">
        <v>947</v>
      </c>
    </row>
    <row r="2170" spans="1:5" s="3" customFormat="1" x14ac:dyDescent="0.25">
      <c r="A2170" s="3" t="s">
        <v>22028</v>
      </c>
      <c r="C2170" s="5">
        <f>SUM(C2166:C2169)</f>
        <v>2643628</v>
      </c>
      <c r="D2170" s="5">
        <f>SUM(D2166:D2169)</f>
        <v>2714668</v>
      </c>
      <c r="E2170" s="4"/>
    </row>
    <row r="2171" spans="1:5" x14ac:dyDescent="0.25">
      <c r="A2171" t="s">
        <v>10047</v>
      </c>
      <c r="B2171" t="s">
        <v>10048</v>
      </c>
      <c r="C2171" s="6">
        <v>424260</v>
      </c>
      <c r="D2171" s="6">
        <v>350000</v>
      </c>
    </row>
    <row r="2172" spans="1:5" x14ac:dyDescent="0.25">
      <c r="A2172" t="s">
        <v>10049</v>
      </c>
      <c r="B2172" t="s">
        <v>10050</v>
      </c>
      <c r="C2172" s="6">
        <v>75000</v>
      </c>
      <c r="D2172" s="6">
        <v>75000</v>
      </c>
    </row>
    <row r="2173" spans="1:5" x14ac:dyDescent="0.25">
      <c r="A2173" t="s">
        <v>10051</v>
      </c>
      <c r="B2173" t="s">
        <v>10052</v>
      </c>
      <c r="C2173" s="6">
        <v>2000</v>
      </c>
      <c r="D2173" s="6">
        <v>2000</v>
      </c>
    </row>
    <row r="2174" spans="1:5" x14ac:dyDescent="0.25">
      <c r="A2174" t="s">
        <v>10053</v>
      </c>
      <c r="B2174" t="s">
        <v>10054</v>
      </c>
      <c r="C2174" s="6">
        <v>75000</v>
      </c>
      <c r="D2174" s="6">
        <v>125000</v>
      </c>
    </row>
    <row r="2175" spans="1:5" s="3" customFormat="1" x14ac:dyDescent="0.25">
      <c r="A2175" s="3" t="s">
        <v>22029</v>
      </c>
      <c r="C2175" s="5">
        <f>SUM(C2171:C2174)</f>
        <v>576260</v>
      </c>
      <c r="D2175" s="5">
        <f>SUM(D2171:D2174)</f>
        <v>552000</v>
      </c>
      <c r="E2175" s="4"/>
    </row>
    <row r="2176" spans="1:5" x14ac:dyDescent="0.25">
      <c r="A2176" t="s">
        <v>10057</v>
      </c>
      <c r="B2176" t="s">
        <v>10058</v>
      </c>
      <c r="C2176" s="6">
        <v>750000</v>
      </c>
      <c r="D2176" s="6">
        <v>100000</v>
      </c>
    </row>
    <row r="2177" spans="1:5" x14ac:dyDescent="0.25">
      <c r="A2177" t="s">
        <v>10077</v>
      </c>
      <c r="B2177" t="s">
        <v>10078</v>
      </c>
      <c r="C2177" s="6">
        <v>1120000</v>
      </c>
      <c r="D2177" s="6">
        <v>1000000</v>
      </c>
    </row>
    <row r="2178" spans="1:5" x14ac:dyDescent="0.25">
      <c r="A2178" t="s">
        <v>10087</v>
      </c>
      <c r="B2178" t="s">
        <v>10088</v>
      </c>
      <c r="C2178" s="6">
        <v>0</v>
      </c>
      <c r="D2178" s="6">
        <v>400000</v>
      </c>
    </row>
    <row r="2179" spans="1:5" s="3" customFormat="1" x14ac:dyDescent="0.25">
      <c r="A2179" s="3" t="s">
        <v>22030</v>
      </c>
      <c r="C2179" s="5">
        <f>SUM(C2176:C2178)</f>
        <v>1870000</v>
      </c>
      <c r="D2179" s="5">
        <f>SUM(D2176:D2178)</f>
        <v>1500000</v>
      </c>
      <c r="E2179" s="4"/>
    </row>
    <row r="2180" spans="1:5" ht="30" x14ac:dyDescent="0.25">
      <c r="A2180" t="s">
        <v>10207</v>
      </c>
      <c r="B2180" t="s">
        <v>10208</v>
      </c>
      <c r="C2180" s="6">
        <v>0</v>
      </c>
      <c r="D2180" s="6">
        <v>1000</v>
      </c>
      <c r="E2180" s="2" t="s">
        <v>10209</v>
      </c>
    </row>
    <row r="2181" spans="1:5" x14ac:dyDescent="0.25">
      <c r="A2181" t="s">
        <v>10218</v>
      </c>
      <c r="B2181" t="s">
        <v>10219</v>
      </c>
      <c r="C2181" s="6">
        <v>0</v>
      </c>
      <c r="D2181" s="6">
        <v>1000</v>
      </c>
      <c r="E2181" s="2" t="s">
        <v>10220</v>
      </c>
    </row>
    <row r="2182" spans="1:5" x14ac:dyDescent="0.25">
      <c r="A2182" t="s">
        <v>10237</v>
      </c>
      <c r="B2182" t="s">
        <v>10238</v>
      </c>
      <c r="C2182" s="6">
        <v>60000</v>
      </c>
      <c r="D2182" s="6">
        <v>100000</v>
      </c>
      <c r="E2182" s="2" t="s">
        <v>10239</v>
      </c>
    </row>
    <row r="2183" spans="1:5" ht="30" x14ac:dyDescent="0.25">
      <c r="A2183" t="s">
        <v>10260</v>
      </c>
      <c r="B2183" t="s">
        <v>10261</v>
      </c>
      <c r="C2183" s="6">
        <v>0</v>
      </c>
      <c r="D2183" s="6">
        <v>10000</v>
      </c>
      <c r="E2183" s="2" t="s">
        <v>10262</v>
      </c>
    </row>
    <row r="2184" spans="1:5" x14ac:dyDescent="0.25">
      <c r="A2184" t="s">
        <v>10263</v>
      </c>
      <c r="B2184" t="s">
        <v>10264</v>
      </c>
      <c r="C2184" s="6">
        <v>2500</v>
      </c>
      <c r="D2184" s="6">
        <v>5000</v>
      </c>
      <c r="E2184" s="2" t="s">
        <v>10265</v>
      </c>
    </row>
    <row r="2185" spans="1:5" ht="30" x14ac:dyDescent="0.25">
      <c r="A2185" t="s">
        <v>10266</v>
      </c>
      <c r="B2185" t="s">
        <v>10267</v>
      </c>
      <c r="C2185" s="6">
        <v>7500</v>
      </c>
      <c r="D2185" s="6">
        <v>25000</v>
      </c>
      <c r="E2185" s="2" t="s">
        <v>10268</v>
      </c>
    </row>
    <row r="2186" spans="1:5" ht="45" x14ac:dyDescent="0.25">
      <c r="A2186" t="s">
        <v>10291</v>
      </c>
      <c r="B2186" t="s">
        <v>10292</v>
      </c>
      <c r="C2186" s="6">
        <v>100000</v>
      </c>
      <c r="D2186" s="6">
        <v>180000</v>
      </c>
      <c r="E2186" s="2" t="s">
        <v>10293</v>
      </c>
    </row>
    <row r="2187" spans="1:5" s="3" customFormat="1" x14ac:dyDescent="0.25">
      <c r="A2187" s="3" t="s">
        <v>22031</v>
      </c>
      <c r="C2187" s="5">
        <f>SUM(C2180:C2186)</f>
        <v>170000</v>
      </c>
      <c r="D2187" s="5">
        <f>SUM(D2180:D2186)</f>
        <v>322000</v>
      </c>
      <c r="E2187" s="4"/>
    </row>
    <row r="2188" spans="1:5" ht="60" x14ac:dyDescent="0.25">
      <c r="A2188" t="s">
        <v>10294</v>
      </c>
      <c r="B2188" t="s">
        <v>10295</v>
      </c>
      <c r="C2188" s="6">
        <v>1558498</v>
      </c>
      <c r="D2188" s="6">
        <v>1665240</v>
      </c>
      <c r="E2188" s="2" t="s">
        <v>22089</v>
      </c>
    </row>
    <row r="2189" spans="1:5" s="3" customFormat="1" x14ac:dyDescent="0.25">
      <c r="A2189" s="3" t="s">
        <v>22032</v>
      </c>
      <c r="C2189" s="5">
        <f>SUM(C2188:C2188)</f>
        <v>1558498</v>
      </c>
      <c r="D2189" s="5">
        <f>SUM(D2188:D2188)</f>
        <v>1665240</v>
      </c>
      <c r="E2189" s="4"/>
    </row>
    <row r="2190" spans="1:5" x14ac:dyDescent="0.25">
      <c r="A2190" t="s">
        <v>10307</v>
      </c>
      <c r="B2190" t="s">
        <v>4085</v>
      </c>
      <c r="C2190" s="6">
        <v>250</v>
      </c>
      <c r="D2190" s="6">
        <v>100</v>
      </c>
      <c r="E2190" s="2" t="s">
        <v>10308</v>
      </c>
    </row>
    <row r="2191" spans="1:5" x14ac:dyDescent="0.25">
      <c r="A2191" t="s">
        <v>10341</v>
      </c>
      <c r="B2191" t="s">
        <v>4160</v>
      </c>
      <c r="C2191" s="6">
        <v>17784</v>
      </c>
      <c r="D2191" s="6">
        <v>25674</v>
      </c>
      <c r="E2191" s="2" t="s">
        <v>10342</v>
      </c>
    </row>
    <row r="2192" spans="1:5" x14ac:dyDescent="0.25">
      <c r="A2192" t="s">
        <v>10345</v>
      </c>
      <c r="B2192" t="s">
        <v>4167</v>
      </c>
      <c r="C2192" s="6">
        <v>500</v>
      </c>
      <c r="D2192" s="6">
        <v>0</v>
      </c>
    </row>
    <row r="2193" spans="1:5" x14ac:dyDescent="0.25">
      <c r="A2193" t="s">
        <v>10347</v>
      </c>
      <c r="B2193" t="s">
        <v>4171</v>
      </c>
      <c r="C2193" s="6">
        <v>1360</v>
      </c>
      <c r="D2193" s="6">
        <v>1964</v>
      </c>
    </row>
    <row r="2194" spans="1:5" s="3" customFormat="1" x14ac:dyDescent="0.25">
      <c r="A2194" s="3" t="s">
        <v>21973</v>
      </c>
      <c r="C2194" s="5">
        <f>SUM(C2190:C2193)</f>
        <v>19894</v>
      </c>
      <c r="D2194" s="5">
        <f>SUM(D2190:D2193)</f>
        <v>27738</v>
      </c>
      <c r="E2194" s="4"/>
    </row>
    <row r="2195" spans="1:5" x14ac:dyDescent="0.25">
      <c r="A2195" t="s">
        <v>10353</v>
      </c>
      <c r="B2195" t="s">
        <v>4185</v>
      </c>
      <c r="C2195" s="6">
        <v>25</v>
      </c>
      <c r="D2195" s="6">
        <v>25</v>
      </c>
    </row>
    <row r="2196" spans="1:5" x14ac:dyDescent="0.25">
      <c r="A2196" t="s">
        <v>10376</v>
      </c>
      <c r="B2196" t="s">
        <v>4239</v>
      </c>
      <c r="C2196" s="6">
        <v>349</v>
      </c>
      <c r="D2196" s="6">
        <v>0</v>
      </c>
    </row>
    <row r="2197" spans="1:5" x14ac:dyDescent="0.25">
      <c r="A2197" t="s">
        <v>10386</v>
      </c>
      <c r="B2197" t="s">
        <v>4260</v>
      </c>
      <c r="C2197" s="6">
        <v>11115</v>
      </c>
      <c r="D2197" s="6">
        <v>11000</v>
      </c>
    </row>
    <row r="2198" spans="1:5" x14ac:dyDescent="0.25">
      <c r="A2198" t="s">
        <v>10389</v>
      </c>
      <c r="B2198" t="s">
        <v>4266</v>
      </c>
      <c r="C2198" s="6">
        <v>500</v>
      </c>
      <c r="D2198" s="6">
        <v>0</v>
      </c>
    </row>
    <row r="2199" spans="1:5" x14ac:dyDescent="0.25">
      <c r="A2199" t="s">
        <v>10391</v>
      </c>
      <c r="B2199" t="s">
        <v>4270</v>
      </c>
      <c r="C2199" s="6">
        <v>850</v>
      </c>
      <c r="D2199" s="6">
        <v>842</v>
      </c>
    </row>
    <row r="2200" spans="1:5" s="3" customFormat="1" x14ac:dyDescent="0.25">
      <c r="A2200" s="3" t="s">
        <v>21974</v>
      </c>
      <c r="C2200" s="5">
        <f>SUM(C2195:C2199)</f>
        <v>12839</v>
      </c>
      <c r="D2200" s="5">
        <f>SUM(D2195:D2199)</f>
        <v>11867</v>
      </c>
      <c r="E2200" s="4"/>
    </row>
    <row r="2201" spans="1:5" x14ac:dyDescent="0.25">
      <c r="A2201" t="s">
        <v>10397</v>
      </c>
      <c r="B2201" t="s">
        <v>4372</v>
      </c>
      <c r="C2201" s="6">
        <v>75</v>
      </c>
      <c r="D2201" s="6">
        <v>75</v>
      </c>
    </row>
    <row r="2202" spans="1:5" x14ac:dyDescent="0.25">
      <c r="A2202" t="s">
        <v>10430</v>
      </c>
      <c r="B2202" t="s">
        <v>4444</v>
      </c>
      <c r="C2202" s="6">
        <v>11115</v>
      </c>
      <c r="D2202" s="6">
        <v>11000</v>
      </c>
    </row>
    <row r="2203" spans="1:5" x14ac:dyDescent="0.25">
      <c r="A2203" t="s">
        <v>10431</v>
      </c>
      <c r="B2203" t="s">
        <v>4447</v>
      </c>
      <c r="C2203" s="6">
        <v>0</v>
      </c>
      <c r="D2203" s="6">
        <v>0</v>
      </c>
    </row>
    <row r="2204" spans="1:5" x14ac:dyDescent="0.25">
      <c r="A2204" t="s">
        <v>10432</v>
      </c>
      <c r="B2204" t="s">
        <v>4449</v>
      </c>
      <c r="C2204" s="6">
        <v>500</v>
      </c>
      <c r="D2204" s="6">
        <v>0</v>
      </c>
    </row>
    <row r="2205" spans="1:5" x14ac:dyDescent="0.25">
      <c r="A2205" t="s">
        <v>10434</v>
      </c>
      <c r="B2205" t="s">
        <v>4453</v>
      </c>
      <c r="C2205" s="6">
        <v>689</v>
      </c>
      <c r="D2205" s="6">
        <v>682</v>
      </c>
    </row>
    <row r="2206" spans="1:5" x14ac:dyDescent="0.25">
      <c r="A2206" t="s">
        <v>10435</v>
      </c>
      <c r="B2206" t="s">
        <v>4455</v>
      </c>
      <c r="C2206" s="6">
        <v>161</v>
      </c>
      <c r="D2206" s="6">
        <v>160</v>
      </c>
    </row>
    <row r="2207" spans="1:5" s="3" customFormat="1" x14ac:dyDescent="0.25">
      <c r="A2207" s="3" t="s">
        <v>22033</v>
      </c>
      <c r="C2207" s="5">
        <f>SUM(C2201:C2206)</f>
        <v>12540</v>
      </c>
      <c r="D2207" s="5">
        <f>SUM(D2201:D2206)</f>
        <v>11917</v>
      </c>
      <c r="E2207" s="4"/>
    </row>
    <row r="2208" spans="1:5" x14ac:dyDescent="0.25">
      <c r="A2208" t="s">
        <v>10440</v>
      </c>
      <c r="B2208" t="s">
        <v>4651</v>
      </c>
      <c r="C2208" s="6">
        <v>1000</v>
      </c>
      <c r="D2208" s="6">
        <v>500</v>
      </c>
      <c r="E2208" s="2" t="s">
        <v>10441</v>
      </c>
    </row>
    <row r="2209" spans="1:5" x14ac:dyDescent="0.25">
      <c r="A2209" t="s">
        <v>10470</v>
      </c>
      <c r="B2209" t="s">
        <v>4711</v>
      </c>
      <c r="C2209" s="6">
        <v>300</v>
      </c>
      <c r="D2209" s="6">
        <v>400</v>
      </c>
      <c r="E2209" s="2" t="s">
        <v>10471</v>
      </c>
    </row>
    <row r="2210" spans="1:5" x14ac:dyDescent="0.25">
      <c r="A2210" t="s">
        <v>10472</v>
      </c>
      <c r="B2210" t="s">
        <v>4714</v>
      </c>
      <c r="C2210" s="6">
        <v>0</v>
      </c>
      <c r="D2210" s="6">
        <v>200</v>
      </c>
      <c r="E2210" s="2" t="s">
        <v>10473</v>
      </c>
    </row>
    <row r="2211" spans="1:5" x14ac:dyDescent="0.25">
      <c r="A2211" t="s">
        <v>10475</v>
      </c>
      <c r="B2211" t="s">
        <v>4719</v>
      </c>
      <c r="C2211" s="6">
        <v>58482</v>
      </c>
      <c r="D2211" s="6">
        <v>61406</v>
      </c>
    </row>
    <row r="2212" spans="1:5" x14ac:dyDescent="0.25">
      <c r="A2212" t="s">
        <v>10476</v>
      </c>
      <c r="B2212" t="s">
        <v>4721</v>
      </c>
      <c r="C2212" s="6">
        <v>4800</v>
      </c>
      <c r="D2212" s="6">
        <v>0</v>
      </c>
    </row>
    <row r="2213" spans="1:5" x14ac:dyDescent="0.25">
      <c r="A2213" t="s">
        <v>10481</v>
      </c>
      <c r="B2213" t="s">
        <v>4732</v>
      </c>
      <c r="C2213" s="6">
        <v>1000</v>
      </c>
      <c r="D2213" s="6">
        <v>0</v>
      </c>
    </row>
    <row r="2214" spans="1:5" x14ac:dyDescent="0.25">
      <c r="A2214" t="s">
        <v>10483</v>
      </c>
      <c r="B2214" t="s">
        <v>4737</v>
      </c>
      <c r="C2214" s="6">
        <v>1215</v>
      </c>
      <c r="D2214" s="6">
        <v>890</v>
      </c>
    </row>
    <row r="2215" spans="1:5" x14ac:dyDescent="0.25">
      <c r="A2215" t="s">
        <v>10484</v>
      </c>
      <c r="B2215" t="s">
        <v>4739</v>
      </c>
      <c r="C2215" s="6">
        <v>2193</v>
      </c>
      <c r="D2215" s="6">
        <v>2456</v>
      </c>
    </row>
    <row r="2216" spans="1:5" x14ac:dyDescent="0.25">
      <c r="A2216" t="s">
        <v>10485</v>
      </c>
      <c r="B2216" t="s">
        <v>4741</v>
      </c>
      <c r="C2216" s="6">
        <v>7179</v>
      </c>
      <c r="D2216" s="6">
        <v>7204</v>
      </c>
    </row>
    <row r="2217" spans="1:5" s="3" customFormat="1" x14ac:dyDescent="0.25">
      <c r="A2217" s="3" t="s">
        <v>21979</v>
      </c>
      <c r="C2217" s="5">
        <f>SUM(C2208:C2216)</f>
        <v>76169</v>
      </c>
      <c r="D2217" s="5">
        <f>SUM(D2208:D2216)</f>
        <v>73056</v>
      </c>
      <c r="E2217" s="4"/>
    </row>
    <row r="2218" spans="1:5" x14ac:dyDescent="0.25">
      <c r="A2218" t="s">
        <v>10490</v>
      </c>
      <c r="B2218" t="s">
        <v>4751</v>
      </c>
      <c r="C2218" s="6">
        <v>700</v>
      </c>
      <c r="D2218" s="6">
        <v>400</v>
      </c>
      <c r="E2218" s="2" t="s">
        <v>10441</v>
      </c>
    </row>
    <row r="2219" spans="1:5" x14ac:dyDescent="0.25">
      <c r="A2219" t="s">
        <v>10513</v>
      </c>
      <c r="B2219" t="s">
        <v>4801</v>
      </c>
      <c r="C2219" s="6">
        <v>0</v>
      </c>
      <c r="D2219" s="6">
        <v>120</v>
      </c>
      <c r="E2219" s="2" t="s">
        <v>10514</v>
      </c>
    </row>
    <row r="2220" spans="1:5" x14ac:dyDescent="0.25">
      <c r="A2220" t="s">
        <v>10515</v>
      </c>
      <c r="B2220" t="s">
        <v>4804</v>
      </c>
      <c r="C2220" s="6">
        <v>349</v>
      </c>
      <c r="D2220" s="6">
        <v>349</v>
      </c>
    </row>
    <row r="2221" spans="1:5" x14ac:dyDescent="0.25">
      <c r="A2221" t="s">
        <v>10520</v>
      </c>
      <c r="B2221" t="s">
        <v>4814</v>
      </c>
      <c r="C2221" s="6">
        <v>200</v>
      </c>
      <c r="D2221" s="6">
        <v>200</v>
      </c>
      <c r="E2221" s="2" t="s">
        <v>10521</v>
      </c>
    </row>
    <row r="2222" spans="1:5" x14ac:dyDescent="0.25">
      <c r="A2222" t="s">
        <v>10524</v>
      </c>
      <c r="B2222" t="s">
        <v>4822</v>
      </c>
      <c r="C2222" s="6">
        <v>61887</v>
      </c>
      <c r="D2222" s="6">
        <v>64981</v>
      </c>
    </row>
    <row r="2223" spans="1:5" x14ac:dyDescent="0.25">
      <c r="A2223" t="s">
        <v>10525</v>
      </c>
      <c r="B2223" t="s">
        <v>4824</v>
      </c>
      <c r="C2223" s="6">
        <v>9246</v>
      </c>
      <c r="D2223" s="6">
        <v>14136</v>
      </c>
      <c r="E2223" s="2" t="s">
        <v>10526</v>
      </c>
    </row>
    <row r="2224" spans="1:5" x14ac:dyDescent="0.25">
      <c r="A2224" t="s">
        <v>10527</v>
      </c>
      <c r="B2224" t="s">
        <v>4827</v>
      </c>
      <c r="C2224" s="6">
        <v>15561</v>
      </c>
      <c r="D2224" s="6">
        <v>9336</v>
      </c>
      <c r="E2224" s="2" t="s">
        <v>10528</v>
      </c>
    </row>
    <row r="2225" spans="1:5" x14ac:dyDescent="0.25">
      <c r="A2225" t="s">
        <v>10532</v>
      </c>
      <c r="B2225" t="s">
        <v>4836</v>
      </c>
      <c r="C2225" s="6">
        <v>1500</v>
      </c>
      <c r="D2225" s="6">
        <v>0</v>
      </c>
    </row>
    <row r="2226" spans="1:5" x14ac:dyDescent="0.25">
      <c r="A2226" t="s">
        <v>10534</v>
      </c>
      <c r="B2226" t="s">
        <v>4840</v>
      </c>
      <c r="C2226" s="6">
        <v>2795</v>
      </c>
      <c r="D2226" s="6">
        <v>2738</v>
      </c>
    </row>
    <row r="2227" spans="1:5" x14ac:dyDescent="0.25">
      <c r="A2227" t="s">
        <v>10535</v>
      </c>
      <c r="B2227" t="s">
        <v>4842</v>
      </c>
      <c r="C2227" s="6">
        <v>2321</v>
      </c>
      <c r="D2227" s="6">
        <v>2599</v>
      </c>
    </row>
    <row r="2228" spans="1:5" x14ac:dyDescent="0.25">
      <c r="A2228" t="s">
        <v>10536</v>
      </c>
      <c r="B2228" t="s">
        <v>4844</v>
      </c>
      <c r="C2228" s="6">
        <v>7213</v>
      </c>
      <c r="D2228" s="6">
        <v>5312</v>
      </c>
    </row>
    <row r="2229" spans="1:5" s="3" customFormat="1" x14ac:dyDescent="0.25">
      <c r="A2229" s="3" t="s">
        <v>21980</v>
      </c>
      <c r="C2229" s="5">
        <f>SUM(C2218:C2228)</f>
        <v>101772</v>
      </c>
      <c r="D2229" s="5">
        <f>SUM(D2218:D2228)</f>
        <v>100171</v>
      </c>
      <c r="E2229" s="4"/>
    </row>
    <row r="2230" spans="1:5" x14ac:dyDescent="0.25">
      <c r="A2230" t="s">
        <v>10586</v>
      </c>
      <c r="B2230" t="s">
        <v>4960</v>
      </c>
      <c r="C2230" s="6">
        <v>0</v>
      </c>
      <c r="D2230" s="6">
        <v>25</v>
      </c>
      <c r="E2230" s="2" t="s">
        <v>10587</v>
      </c>
    </row>
    <row r="2231" spans="1:5" x14ac:dyDescent="0.25">
      <c r="A2231" t="s">
        <v>10620</v>
      </c>
      <c r="B2231" t="s">
        <v>5029</v>
      </c>
      <c r="C2231" s="6">
        <v>0</v>
      </c>
      <c r="D2231" s="6">
        <v>4446</v>
      </c>
    </row>
    <row r="2232" spans="1:5" x14ac:dyDescent="0.25">
      <c r="A2232" t="s">
        <v>10624</v>
      </c>
      <c r="B2232" t="s">
        <v>5038</v>
      </c>
      <c r="C2232" s="6">
        <v>0</v>
      </c>
      <c r="D2232" s="6">
        <v>340</v>
      </c>
    </row>
    <row r="2233" spans="1:5" s="3" customFormat="1" x14ac:dyDescent="0.25">
      <c r="A2233" s="3" t="s">
        <v>21982</v>
      </c>
      <c r="C2233" s="5">
        <f>SUM(C2230:C2232)</f>
        <v>0</v>
      </c>
      <c r="D2233" s="5">
        <f>SUM(D2230:D2232)</f>
        <v>4811</v>
      </c>
      <c r="E2233" s="4"/>
    </row>
    <row r="2234" spans="1:5" x14ac:dyDescent="0.25">
      <c r="A2234" t="s">
        <v>10631</v>
      </c>
      <c r="B2234" t="s">
        <v>5052</v>
      </c>
      <c r="C2234" s="6">
        <v>100</v>
      </c>
      <c r="D2234" s="6">
        <v>25</v>
      </c>
      <c r="E2234" s="2" t="s">
        <v>10632</v>
      </c>
    </row>
    <row r="2235" spans="1:5" x14ac:dyDescent="0.25">
      <c r="A2235" t="s">
        <v>10665</v>
      </c>
      <c r="B2235" t="s">
        <v>5123</v>
      </c>
      <c r="C2235" s="6">
        <v>4446</v>
      </c>
      <c r="D2235" s="6">
        <v>4446</v>
      </c>
    </row>
    <row r="2236" spans="1:5" x14ac:dyDescent="0.25">
      <c r="A2236" t="s">
        <v>10670</v>
      </c>
      <c r="B2236" t="s">
        <v>5133</v>
      </c>
      <c r="C2236" s="6">
        <v>340</v>
      </c>
      <c r="D2236" s="6">
        <v>340</v>
      </c>
    </row>
    <row r="2237" spans="1:5" s="3" customFormat="1" x14ac:dyDescent="0.25">
      <c r="A2237" s="3" t="s">
        <v>22034</v>
      </c>
      <c r="C2237" s="5">
        <f>SUM(C2234:C2236)</f>
        <v>4886</v>
      </c>
      <c r="D2237" s="5">
        <f>SUM(D2234:D2236)</f>
        <v>4811</v>
      </c>
      <c r="E2237" s="4"/>
    </row>
    <row r="2238" spans="1:5" x14ac:dyDescent="0.25">
      <c r="A2238" t="s">
        <v>10675</v>
      </c>
      <c r="B2238" t="s">
        <v>5144</v>
      </c>
      <c r="C2238" s="6">
        <v>1000</v>
      </c>
      <c r="D2238" s="6">
        <v>1000</v>
      </c>
      <c r="E2238" s="2" t="s">
        <v>10676</v>
      </c>
    </row>
    <row r="2239" spans="1:5" x14ac:dyDescent="0.25">
      <c r="A2239" t="s">
        <v>10677</v>
      </c>
      <c r="B2239" t="s">
        <v>5147</v>
      </c>
      <c r="C2239" s="6">
        <v>25</v>
      </c>
      <c r="D2239" s="6">
        <v>25</v>
      </c>
      <c r="E2239" s="2" t="s">
        <v>10678</v>
      </c>
    </row>
    <row r="2240" spans="1:5" ht="30" x14ac:dyDescent="0.25">
      <c r="A2240" t="s">
        <v>10711</v>
      </c>
      <c r="B2240" t="s">
        <v>5220</v>
      </c>
      <c r="C2240" s="6">
        <v>7410</v>
      </c>
      <c r="D2240" s="6">
        <v>7780</v>
      </c>
      <c r="E2240" s="2" t="s">
        <v>10712</v>
      </c>
    </row>
    <row r="2241" spans="1:5" x14ac:dyDescent="0.25">
      <c r="A2241" t="s">
        <v>10717</v>
      </c>
      <c r="B2241" t="s">
        <v>5227</v>
      </c>
      <c r="C2241" s="6">
        <v>500</v>
      </c>
      <c r="D2241" s="6">
        <v>0</v>
      </c>
    </row>
    <row r="2242" spans="1:5" x14ac:dyDescent="0.25">
      <c r="A2242" t="s">
        <v>10719</v>
      </c>
      <c r="B2242" t="s">
        <v>5231</v>
      </c>
      <c r="C2242" s="6">
        <v>567</v>
      </c>
      <c r="D2242" s="6">
        <v>595</v>
      </c>
    </row>
    <row r="2243" spans="1:5" s="3" customFormat="1" x14ac:dyDescent="0.25">
      <c r="A2243" s="3" t="s">
        <v>21984</v>
      </c>
      <c r="C2243" s="5">
        <f>SUM(C2238:C2242)</f>
        <v>9502</v>
      </c>
      <c r="D2243" s="5">
        <f>SUM(D2238:D2242)</f>
        <v>9400</v>
      </c>
      <c r="E2243" s="4"/>
    </row>
    <row r="2244" spans="1:5" x14ac:dyDescent="0.25">
      <c r="A2244" t="s">
        <v>10724</v>
      </c>
      <c r="B2244" t="s">
        <v>5244</v>
      </c>
      <c r="C2244" s="6">
        <v>500</v>
      </c>
      <c r="D2244" s="6">
        <v>250</v>
      </c>
      <c r="E2244" s="2" t="s">
        <v>10725</v>
      </c>
    </row>
    <row r="2245" spans="1:5" x14ac:dyDescent="0.25">
      <c r="A2245" t="s">
        <v>10752</v>
      </c>
      <c r="B2245" t="s">
        <v>5313</v>
      </c>
      <c r="C2245" s="6">
        <v>1596</v>
      </c>
      <c r="D2245" s="6">
        <v>1596</v>
      </c>
      <c r="E2245" s="2" t="s">
        <v>10753</v>
      </c>
    </row>
    <row r="2246" spans="1:5" s="3" customFormat="1" x14ac:dyDescent="0.25">
      <c r="A2246" s="3" t="s">
        <v>21985</v>
      </c>
      <c r="C2246" s="5">
        <f>SUM(C2244:C2245)</f>
        <v>2096</v>
      </c>
      <c r="D2246" s="5">
        <f>SUM(D2244:D2245)</f>
        <v>1846</v>
      </c>
      <c r="E2246" s="4"/>
    </row>
    <row r="2247" spans="1:5" x14ac:dyDescent="0.25">
      <c r="A2247" t="s">
        <v>10769</v>
      </c>
      <c r="B2247" t="s">
        <v>5346</v>
      </c>
      <c r="C2247" s="6">
        <v>1000</v>
      </c>
      <c r="D2247" s="6">
        <v>500</v>
      </c>
      <c r="E2247" s="2" t="s">
        <v>10770</v>
      </c>
    </row>
    <row r="2248" spans="1:5" x14ac:dyDescent="0.25">
      <c r="A2248" t="s">
        <v>10771</v>
      </c>
      <c r="B2248" t="s">
        <v>5349</v>
      </c>
      <c r="C2248" s="6">
        <v>25</v>
      </c>
      <c r="D2248" s="6">
        <v>25</v>
      </c>
      <c r="E2248" s="2" t="s">
        <v>10772</v>
      </c>
    </row>
    <row r="2249" spans="1:5" x14ac:dyDescent="0.25">
      <c r="A2249" t="s">
        <v>10778</v>
      </c>
      <c r="B2249" t="s">
        <v>5363</v>
      </c>
      <c r="C2249" s="6">
        <v>400</v>
      </c>
      <c r="D2249" s="6">
        <v>0</v>
      </c>
      <c r="E2249" s="2" t="s">
        <v>10779</v>
      </c>
    </row>
    <row r="2250" spans="1:5" x14ac:dyDescent="0.25">
      <c r="A2250" t="s">
        <v>10807</v>
      </c>
      <c r="B2250" t="s">
        <v>5423</v>
      </c>
      <c r="C2250" s="6">
        <v>7410</v>
      </c>
      <c r="D2250" s="6">
        <v>7780</v>
      </c>
      <c r="E2250" s="2" t="s">
        <v>10808</v>
      </c>
    </row>
    <row r="2251" spans="1:5" x14ac:dyDescent="0.25">
      <c r="A2251" t="s">
        <v>10813</v>
      </c>
      <c r="B2251" t="s">
        <v>5430</v>
      </c>
      <c r="C2251" s="6">
        <v>500</v>
      </c>
      <c r="D2251" s="6">
        <v>0</v>
      </c>
    </row>
    <row r="2252" spans="1:5" x14ac:dyDescent="0.25">
      <c r="A2252" t="s">
        <v>10815</v>
      </c>
      <c r="B2252" t="s">
        <v>5434</v>
      </c>
      <c r="C2252" s="6">
        <v>567</v>
      </c>
      <c r="D2252" s="6">
        <v>595</v>
      </c>
    </row>
    <row r="2253" spans="1:5" s="3" customFormat="1" x14ac:dyDescent="0.25">
      <c r="A2253" s="3" t="s">
        <v>21986</v>
      </c>
      <c r="C2253" s="5">
        <f>SUM(C2247:C2252)</f>
        <v>9902</v>
      </c>
      <c r="D2253" s="5">
        <f>SUM(D2247:D2252)</f>
        <v>8900</v>
      </c>
      <c r="E2253" s="4"/>
    </row>
    <row r="2254" spans="1:5" x14ac:dyDescent="0.25">
      <c r="A2254" t="s">
        <v>10819</v>
      </c>
      <c r="B2254" t="s">
        <v>5444</v>
      </c>
      <c r="C2254" s="6">
        <v>842</v>
      </c>
      <c r="D2254" s="6">
        <v>400</v>
      </c>
      <c r="E2254" s="2" t="s">
        <v>10820</v>
      </c>
    </row>
    <row r="2255" spans="1:5" ht="30" x14ac:dyDescent="0.25">
      <c r="A2255" t="s">
        <v>10821</v>
      </c>
      <c r="B2255" t="s">
        <v>5446</v>
      </c>
      <c r="C2255" s="6">
        <v>4000</v>
      </c>
      <c r="D2255" s="6">
        <v>5000</v>
      </c>
      <c r="E2255" s="2" t="s">
        <v>10822</v>
      </c>
    </row>
    <row r="2256" spans="1:5" x14ac:dyDescent="0.25">
      <c r="A2256" t="s">
        <v>10823</v>
      </c>
      <c r="B2256" t="s">
        <v>5449</v>
      </c>
      <c r="C2256" s="6">
        <v>1000</v>
      </c>
      <c r="D2256" s="6">
        <v>700</v>
      </c>
      <c r="E2256" s="2" t="s">
        <v>10824</v>
      </c>
    </row>
    <row r="2257" spans="1:5" x14ac:dyDescent="0.25">
      <c r="A2257" t="s">
        <v>10833</v>
      </c>
      <c r="B2257" t="s">
        <v>5468</v>
      </c>
      <c r="C2257" s="6">
        <v>500</v>
      </c>
      <c r="D2257" s="6">
        <v>500</v>
      </c>
    </row>
    <row r="2258" spans="1:5" x14ac:dyDescent="0.25">
      <c r="A2258" t="s">
        <v>10835</v>
      </c>
      <c r="B2258" t="s">
        <v>5472</v>
      </c>
      <c r="C2258" s="6">
        <v>0</v>
      </c>
      <c r="D2258" s="6">
        <v>500</v>
      </c>
      <c r="E2258" s="2" t="s">
        <v>10836</v>
      </c>
    </row>
    <row r="2259" spans="1:5" x14ac:dyDescent="0.25">
      <c r="A2259" t="s">
        <v>10842</v>
      </c>
      <c r="B2259" t="s">
        <v>5487</v>
      </c>
      <c r="C2259" s="6">
        <v>0</v>
      </c>
      <c r="D2259" s="6">
        <v>1000</v>
      </c>
      <c r="E2259" s="2" t="s">
        <v>10843</v>
      </c>
    </row>
    <row r="2260" spans="1:5" x14ac:dyDescent="0.25">
      <c r="A2260" t="s">
        <v>10844</v>
      </c>
      <c r="B2260" t="s">
        <v>5490</v>
      </c>
      <c r="C2260" s="6">
        <v>0</v>
      </c>
      <c r="D2260" s="6">
        <v>500</v>
      </c>
      <c r="E2260" s="2" t="s">
        <v>10845</v>
      </c>
    </row>
    <row r="2261" spans="1:5" x14ac:dyDescent="0.25">
      <c r="A2261" t="s">
        <v>10850</v>
      </c>
      <c r="B2261" t="s">
        <v>5500</v>
      </c>
      <c r="C2261" s="6">
        <v>357</v>
      </c>
      <c r="D2261" s="6">
        <v>357</v>
      </c>
      <c r="E2261" s="2" t="s">
        <v>947</v>
      </c>
    </row>
    <row r="2262" spans="1:5" x14ac:dyDescent="0.25">
      <c r="A2262" t="s">
        <v>10855</v>
      </c>
      <c r="B2262" t="s">
        <v>5510</v>
      </c>
      <c r="C2262" s="6">
        <v>250</v>
      </c>
      <c r="D2262" s="6">
        <v>400</v>
      </c>
      <c r="E2262" s="2" t="s">
        <v>10856</v>
      </c>
    </row>
    <row r="2263" spans="1:5" x14ac:dyDescent="0.25">
      <c r="A2263" t="s">
        <v>10859</v>
      </c>
      <c r="B2263" t="s">
        <v>5516</v>
      </c>
      <c r="C2263" s="6">
        <v>51060</v>
      </c>
      <c r="D2263" s="6">
        <v>53613</v>
      </c>
    </row>
    <row r="2264" spans="1:5" x14ac:dyDescent="0.25">
      <c r="A2264" t="s">
        <v>10860</v>
      </c>
      <c r="B2264" t="s">
        <v>5518</v>
      </c>
      <c r="C2264" s="6">
        <v>8000</v>
      </c>
      <c r="D2264" s="6">
        <v>11780</v>
      </c>
      <c r="E2264" s="2" t="s">
        <v>10861</v>
      </c>
    </row>
    <row r="2265" spans="1:5" x14ac:dyDescent="0.25">
      <c r="A2265" t="s">
        <v>10862</v>
      </c>
      <c r="B2265" t="s">
        <v>5521</v>
      </c>
      <c r="C2265" s="6">
        <v>25935</v>
      </c>
      <c r="D2265" s="6">
        <v>31120</v>
      </c>
      <c r="E2265" s="2" t="s">
        <v>10863</v>
      </c>
    </row>
    <row r="2266" spans="1:5" x14ac:dyDescent="0.25">
      <c r="A2266" t="s">
        <v>10866</v>
      </c>
      <c r="B2266" t="s">
        <v>5528</v>
      </c>
      <c r="C2266" s="6">
        <v>2000</v>
      </c>
      <c r="D2266" s="6">
        <v>0</v>
      </c>
    </row>
    <row r="2267" spans="1:5" x14ac:dyDescent="0.25">
      <c r="A2267" t="s">
        <v>10868</v>
      </c>
      <c r="B2267" t="s">
        <v>5532</v>
      </c>
      <c r="C2267" s="6">
        <v>3336</v>
      </c>
      <c r="D2267" s="6">
        <v>4059</v>
      </c>
    </row>
    <row r="2268" spans="1:5" x14ac:dyDescent="0.25">
      <c r="A2268" t="s">
        <v>10869</v>
      </c>
      <c r="B2268" t="s">
        <v>5534</v>
      </c>
      <c r="C2268" s="6">
        <v>1915</v>
      </c>
      <c r="D2268" s="6">
        <v>2145</v>
      </c>
    </row>
    <row r="2269" spans="1:5" x14ac:dyDescent="0.25">
      <c r="A2269" t="s">
        <v>10870</v>
      </c>
      <c r="B2269" t="s">
        <v>5536</v>
      </c>
      <c r="C2269" s="6">
        <v>3881</v>
      </c>
      <c r="D2269" s="6">
        <v>3906</v>
      </c>
    </row>
    <row r="2270" spans="1:5" x14ac:dyDescent="0.25">
      <c r="A2270" t="s">
        <v>10872</v>
      </c>
      <c r="B2270" t="s">
        <v>5540</v>
      </c>
      <c r="C2270" s="6">
        <v>0</v>
      </c>
      <c r="D2270" s="6">
        <v>6800</v>
      </c>
      <c r="E2270" s="2" t="s">
        <v>10873</v>
      </c>
    </row>
    <row r="2271" spans="1:5" s="3" customFormat="1" x14ac:dyDescent="0.25">
      <c r="A2271" s="3" t="s">
        <v>21987</v>
      </c>
      <c r="C2271" s="5">
        <f>SUM(C2254:C2270)</f>
        <v>103076</v>
      </c>
      <c r="D2271" s="5">
        <f>SUM(D2254:D2270)</f>
        <v>122780</v>
      </c>
      <c r="E2271" s="4"/>
    </row>
    <row r="2272" spans="1:5" x14ac:dyDescent="0.25">
      <c r="A2272" t="s">
        <v>10876</v>
      </c>
      <c r="B2272" t="s">
        <v>5546</v>
      </c>
      <c r="C2272" s="6">
        <v>750</v>
      </c>
      <c r="D2272" s="6">
        <v>400</v>
      </c>
      <c r="E2272" s="2" t="s">
        <v>10587</v>
      </c>
    </row>
    <row r="2273" spans="1:5" x14ac:dyDescent="0.25">
      <c r="A2273" t="s">
        <v>10899</v>
      </c>
      <c r="B2273" t="s">
        <v>5597</v>
      </c>
      <c r="C2273" s="6">
        <v>357</v>
      </c>
      <c r="D2273" s="6">
        <v>357</v>
      </c>
    </row>
    <row r="2274" spans="1:5" x14ac:dyDescent="0.25">
      <c r="A2274" t="s">
        <v>10904</v>
      </c>
      <c r="B2274" t="s">
        <v>5607</v>
      </c>
      <c r="C2274" s="6">
        <v>300</v>
      </c>
      <c r="D2274" s="6">
        <v>300</v>
      </c>
    </row>
    <row r="2275" spans="1:5" x14ac:dyDescent="0.25">
      <c r="A2275" t="s">
        <v>10905</v>
      </c>
      <c r="B2275" t="s">
        <v>5609</v>
      </c>
      <c r="C2275" s="6">
        <v>0</v>
      </c>
      <c r="D2275" s="6">
        <v>500</v>
      </c>
      <c r="E2275" s="2" t="s">
        <v>10906</v>
      </c>
    </row>
    <row r="2276" spans="1:5" x14ac:dyDescent="0.25">
      <c r="A2276" t="s">
        <v>10908</v>
      </c>
      <c r="B2276" t="s">
        <v>5614</v>
      </c>
      <c r="C2276" s="6">
        <v>135074</v>
      </c>
      <c r="D2276" s="6">
        <v>141828</v>
      </c>
    </row>
    <row r="2277" spans="1:5" x14ac:dyDescent="0.25">
      <c r="A2277" t="s">
        <v>10909</v>
      </c>
      <c r="B2277" t="s">
        <v>5616</v>
      </c>
      <c r="C2277" s="6">
        <v>14046</v>
      </c>
      <c r="D2277" s="6">
        <v>0</v>
      </c>
    </row>
    <row r="2278" spans="1:5" x14ac:dyDescent="0.25">
      <c r="A2278" t="s">
        <v>10910</v>
      </c>
      <c r="B2278" t="s">
        <v>5619</v>
      </c>
      <c r="C2278" s="6">
        <v>0</v>
      </c>
      <c r="D2278" s="6">
        <v>0</v>
      </c>
      <c r="E2278" s="2" t="s">
        <v>10911</v>
      </c>
    </row>
    <row r="2279" spans="1:5" x14ac:dyDescent="0.25">
      <c r="A2279" t="s">
        <v>10913</v>
      </c>
      <c r="B2279" t="s">
        <v>5624</v>
      </c>
      <c r="C2279" s="6">
        <v>2000</v>
      </c>
      <c r="D2279" s="6">
        <v>0</v>
      </c>
    </row>
    <row r="2280" spans="1:5" x14ac:dyDescent="0.25">
      <c r="A2280" t="s">
        <v>10915</v>
      </c>
      <c r="B2280" t="s">
        <v>5628</v>
      </c>
      <c r="C2280" s="6">
        <v>3033</v>
      </c>
      <c r="D2280" s="6">
        <v>2057</v>
      </c>
    </row>
    <row r="2281" spans="1:5" x14ac:dyDescent="0.25">
      <c r="A2281" t="s">
        <v>10916</v>
      </c>
      <c r="B2281" t="s">
        <v>5630</v>
      </c>
      <c r="C2281" s="6">
        <v>5065</v>
      </c>
      <c r="D2281" s="6">
        <v>5673</v>
      </c>
    </row>
    <row r="2282" spans="1:5" x14ac:dyDescent="0.25">
      <c r="A2282" t="s">
        <v>10917</v>
      </c>
      <c r="B2282" t="s">
        <v>5632</v>
      </c>
      <c r="C2282" s="6">
        <v>8091</v>
      </c>
      <c r="D2282" s="6">
        <v>8159</v>
      </c>
    </row>
    <row r="2283" spans="1:5" s="3" customFormat="1" x14ac:dyDescent="0.25">
      <c r="A2283" s="3" t="s">
        <v>21988</v>
      </c>
      <c r="C2283" s="5">
        <f>SUM(C2272:C2282)</f>
        <v>168716</v>
      </c>
      <c r="D2283" s="5">
        <f>SUM(D2272:D2282)</f>
        <v>159274</v>
      </c>
      <c r="E2283" s="4"/>
    </row>
    <row r="2284" spans="1:5" x14ac:dyDescent="0.25">
      <c r="A2284" t="s">
        <v>10921</v>
      </c>
      <c r="B2284" t="s">
        <v>5640</v>
      </c>
      <c r="C2284" s="6">
        <v>100</v>
      </c>
      <c r="D2284" s="6">
        <v>100</v>
      </c>
    </row>
    <row r="2285" spans="1:5" x14ac:dyDescent="0.25">
      <c r="A2285" t="s">
        <v>10922</v>
      </c>
      <c r="B2285" t="s">
        <v>5642</v>
      </c>
      <c r="C2285" s="6">
        <v>25</v>
      </c>
      <c r="D2285" s="6">
        <v>25</v>
      </c>
    </row>
    <row r="2286" spans="1:5" x14ac:dyDescent="0.25">
      <c r="A2286" t="s">
        <v>10955</v>
      </c>
      <c r="B2286" t="s">
        <v>5712</v>
      </c>
      <c r="C2286" s="6">
        <v>8892</v>
      </c>
      <c r="D2286" s="6">
        <v>9336</v>
      </c>
      <c r="E2286" s="2" t="s">
        <v>10956</v>
      </c>
    </row>
    <row r="2287" spans="1:5" x14ac:dyDescent="0.25">
      <c r="A2287" t="s">
        <v>10959</v>
      </c>
      <c r="B2287" t="s">
        <v>5718</v>
      </c>
      <c r="C2287" s="6">
        <v>500</v>
      </c>
      <c r="D2287" s="6">
        <v>0</v>
      </c>
    </row>
    <row r="2288" spans="1:5" x14ac:dyDescent="0.25">
      <c r="A2288" t="s">
        <v>10961</v>
      </c>
      <c r="B2288" t="s">
        <v>5722</v>
      </c>
      <c r="C2288" s="6">
        <v>680</v>
      </c>
      <c r="D2288" s="6">
        <v>714</v>
      </c>
    </row>
    <row r="2289" spans="1:5" s="3" customFormat="1" x14ac:dyDescent="0.25">
      <c r="A2289" s="3" t="s">
        <v>21989</v>
      </c>
      <c r="C2289" s="5">
        <f>SUM(C2284:C2288)</f>
        <v>10197</v>
      </c>
      <c r="D2289" s="5">
        <f>SUM(D2284:D2288)</f>
        <v>10175</v>
      </c>
      <c r="E2289" s="4"/>
    </row>
    <row r="2290" spans="1:5" x14ac:dyDescent="0.25">
      <c r="A2290" t="s">
        <v>10966</v>
      </c>
      <c r="B2290" t="s">
        <v>5732</v>
      </c>
      <c r="C2290" s="6">
        <v>350</v>
      </c>
      <c r="D2290" s="6">
        <v>350</v>
      </c>
    </row>
    <row r="2291" spans="1:5" x14ac:dyDescent="0.25">
      <c r="A2291" t="s">
        <v>10967</v>
      </c>
      <c r="B2291" t="s">
        <v>5734</v>
      </c>
      <c r="C2291" s="6">
        <v>6000</v>
      </c>
      <c r="D2291" s="6">
        <v>7000</v>
      </c>
      <c r="E2291" s="2" t="s">
        <v>10968</v>
      </c>
    </row>
    <row r="2292" spans="1:5" x14ac:dyDescent="0.25">
      <c r="A2292" t="s">
        <v>10969</v>
      </c>
      <c r="B2292" t="s">
        <v>5737</v>
      </c>
      <c r="C2292" s="6">
        <v>3500</v>
      </c>
      <c r="D2292" s="6">
        <v>2500</v>
      </c>
    </row>
    <row r="2293" spans="1:5" x14ac:dyDescent="0.25">
      <c r="A2293" t="s">
        <v>10970</v>
      </c>
      <c r="B2293" t="s">
        <v>5739</v>
      </c>
      <c r="C2293" s="6">
        <v>400</v>
      </c>
      <c r="D2293" s="6">
        <v>300</v>
      </c>
    </row>
    <row r="2294" spans="1:5" x14ac:dyDescent="0.25">
      <c r="A2294" t="s">
        <v>10973</v>
      </c>
      <c r="B2294" t="s">
        <v>5746</v>
      </c>
      <c r="C2294" s="6">
        <v>200</v>
      </c>
      <c r="D2294" s="6">
        <v>400</v>
      </c>
      <c r="E2294" s="2" t="s">
        <v>10974</v>
      </c>
    </row>
    <row r="2295" spans="1:5" x14ac:dyDescent="0.25">
      <c r="A2295" t="s">
        <v>10977</v>
      </c>
      <c r="B2295" t="s">
        <v>5752</v>
      </c>
      <c r="C2295" s="6">
        <v>300</v>
      </c>
      <c r="D2295" s="6">
        <v>400</v>
      </c>
    </row>
    <row r="2296" spans="1:5" x14ac:dyDescent="0.25">
      <c r="A2296" t="s">
        <v>10978</v>
      </c>
      <c r="B2296" t="s">
        <v>5757</v>
      </c>
      <c r="C2296" s="6">
        <v>600</v>
      </c>
      <c r="D2296" s="6">
        <v>600</v>
      </c>
    </row>
    <row r="2297" spans="1:5" x14ac:dyDescent="0.25">
      <c r="A2297" t="s">
        <v>10979</v>
      </c>
      <c r="B2297" t="s">
        <v>5759</v>
      </c>
      <c r="C2297" s="6">
        <v>0</v>
      </c>
      <c r="D2297" s="6">
        <v>1500</v>
      </c>
    </row>
    <row r="2298" spans="1:5" x14ac:dyDescent="0.25">
      <c r="A2298" t="s">
        <v>10981</v>
      </c>
      <c r="B2298" t="s">
        <v>5764</v>
      </c>
      <c r="C2298" s="6">
        <v>150</v>
      </c>
      <c r="D2298" s="6">
        <v>150</v>
      </c>
    </row>
    <row r="2299" spans="1:5" x14ac:dyDescent="0.25">
      <c r="A2299" t="s">
        <v>10984</v>
      </c>
      <c r="B2299" t="s">
        <v>5771</v>
      </c>
      <c r="C2299" s="6">
        <v>77600</v>
      </c>
      <c r="D2299" s="6">
        <v>90000</v>
      </c>
      <c r="E2299" s="2" t="s">
        <v>10985</v>
      </c>
    </row>
    <row r="2300" spans="1:5" x14ac:dyDescent="0.25">
      <c r="A2300" t="s">
        <v>10987</v>
      </c>
      <c r="B2300" t="s">
        <v>5776</v>
      </c>
      <c r="C2300" s="6">
        <v>1170</v>
      </c>
      <c r="D2300" s="6">
        <v>1200</v>
      </c>
    </row>
    <row r="2301" spans="1:5" ht="30" x14ac:dyDescent="0.25">
      <c r="A2301" t="s">
        <v>10995</v>
      </c>
      <c r="B2301" t="s">
        <v>5792</v>
      </c>
      <c r="C2301" s="6">
        <v>1729</v>
      </c>
      <c r="D2301" s="6">
        <v>1044</v>
      </c>
      <c r="E2301" s="2" t="s">
        <v>10996</v>
      </c>
    </row>
    <row r="2302" spans="1:5" x14ac:dyDescent="0.25">
      <c r="A2302" t="s">
        <v>11001</v>
      </c>
      <c r="B2302" t="s">
        <v>5802</v>
      </c>
      <c r="C2302" s="6">
        <v>2500</v>
      </c>
      <c r="D2302" s="6">
        <v>1500</v>
      </c>
    </row>
    <row r="2303" spans="1:5" x14ac:dyDescent="0.25">
      <c r="A2303" t="s">
        <v>11002</v>
      </c>
      <c r="B2303" t="s">
        <v>5804</v>
      </c>
      <c r="C2303" s="6">
        <v>4000</v>
      </c>
      <c r="D2303" s="6">
        <v>4000</v>
      </c>
    </row>
    <row r="2304" spans="1:5" x14ac:dyDescent="0.25">
      <c r="A2304" t="s">
        <v>11004</v>
      </c>
      <c r="B2304" t="s">
        <v>5808</v>
      </c>
      <c r="C2304" s="6">
        <v>443128</v>
      </c>
      <c r="D2304" s="6">
        <v>565284</v>
      </c>
      <c r="E2304" s="2" t="s">
        <v>22080</v>
      </c>
    </row>
    <row r="2305" spans="1:5" x14ac:dyDescent="0.25">
      <c r="A2305" t="s">
        <v>11005</v>
      </c>
      <c r="B2305" t="s">
        <v>5810</v>
      </c>
      <c r="C2305" s="6">
        <v>40000</v>
      </c>
      <c r="D2305" s="6">
        <v>40000</v>
      </c>
    </row>
    <row r="2306" spans="1:5" x14ac:dyDescent="0.25">
      <c r="A2306" t="s">
        <v>11006</v>
      </c>
      <c r="B2306" t="s">
        <v>5812</v>
      </c>
      <c r="C2306" s="6">
        <v>35000</v>
      </c>
      <c r="D2306" s="6">
        <v>45000</v>
      </c>
      <c r="E2306" s="2" t="s">
        <v>11007</v>
      </c>
    </row>
    <row r="2307" spans="1:5" x14ac:dyDescent="0.25">
      <c r="A2307" t="s">
        <v>11011</v>
      </c>
      <c r="B2307" t="s">
        <v>5820</v>
      </c>
      <c r="C2307" s="6">
        <v>8000</v>
      </c>
      <c r="D2307" s="6">
        <v>0</v>
      </c>
    </row>
    <row r="2308" spans="1:5" x14ac:dyDescent="0.25">
      <c r="A2308" t="s">
        <v>11013</v>
      </c>
      <c r="B2308" t="s">
        <v>5824</v>
      </c>
      <c r="C2308" s="6">
        <v>12163</v>
      </c>
      <c r="D2308" s="6">
        <v>14699</v>
      </c>
    </row>
    <row r="2309" spans="1:5" x14ac:dyDescent="0.25">
      <c r="A2309" t="s">
        <v>11014</v>
      </c>
      <c r="B2309" t="s">
        <v>5826</v>
      </c>
      <c r="C2309" s="6">
        <v>22747</v>
      </c>
      <c r="D2309" s="6">
        <v>28775</v>
      </c>
    </row>
    <row r="2310" spans="1:5" x14ac:dyDescent="0.25">
      <c r="A2310" t="s">
        <v>11015</v>
      </c>
      <c r="B2310" t="s">
        <v>5828</v>
      </c>
      <c r="C2310" s="6">
        <v>31590</v>
      </c>
      <c r="D2310" s="6">
        <v>39304</v>
      </c>
    </row>
    <row r="2311" spans="1:5" s="3" customFormat="1" x14ac:dyDescent="0.25">
      <c r="A2311" s="3" t="s">
        <v>21990</v>
      </c>
      <c r="C2311" s="5">
        <f>SUM(C2290:C2310)</f>
        <v>691127</v>
      </c>
      <c r="D2311" s="5">
        <f>SUM(D2290:D2310)</f>
        <v>844006</v>
      </c>
      <c r="E2311" s="4"/>
    </row>
    <row r="2312" spans="1:5" x14ac:dyDescent="0.25">
      <c r="A2312" t="s">
        <v>11064</v>
      </c>
      <c r="B2312" t="s">
        <v>7025</v>
      </c>
      <c r="C2312" s="6">
        <v>150</v>
      </c>
      <c r="D2312" s="6">
        <v>0</v>
      </c>
    </row>
    <row r="2313" spans="1:5" x14ac:dyDescent="0.25">
      <c r="A2313" t="s">
        <v>11072</v>
      </c>
      <c r="B2313" t="s">
        <v>7045</v>
      </c>
      <c r="C2313" s="6">
        <v>35</v>
      </c>
      <c r="D2313" s="6">
        <v>0</v>
      </c>
      <c r="E2313"/>
    </row>
    <row r="2314" spans="1:5" x14ac:dyDescent="0.25">
      <c r="A2314" t="s">
        <v>11087</v>
      </c>
      <c r="B2314" t="s">
        <v>7078</v>
      </c>
      <c r="C2314" s="6">
        <v>300</v>
      </c>
      <c r="D2314" s="6">
        <v>0</v>
      </c>
    </row>
    <row r="2315" spans="1:5" x14ac:dyDescent="0.25">
      <c r="A2315" t="s">
        <v>11088</v>
      </c>
      <c r="B2315" t="s">
        <v>7081</v>
      </c>
      <c r="C2315" s="6">
        <v>361</v>
      </c>
      <c r="D2315" s="27">
        <v>0</v>
      </c>
    </row>
    <row r="2316" spans="1:5" x14ac:dyDescent="0.25">
      <c r="A2316" t="s">
        <v>11097</v>
      </c>
      <c r="B2316" t="s">
        <v>7098</v>
      </c>
      <c r="C2316" s="6">
        <v>51470</v>
      </c>
      <c r="D2316" s="6">
        <v>0</v>
      </c>
    </row>
    <row r="2317" spans="1:5" x14ac:dyDescent="0.25">
      <c r="A2317" t="s">
        <v>11098</v>
      </c>
      <c r="B2317" t="s">
        <v>7100</v>
      </c>
      <c r="C2317" s="6">
        <v>8892</v>
      </c>
      <c r="D2317" s="6">
        <v>0</v>
      </c>
    </row>
    <row r="2318" spans="1:5" x14ac:dyDescent="0.25">
      <c r="A2318" t="s">
        <v>11101</v>
      </c>
      <c r="B2318" t="s">
        <v>7107</v>
      </c>
      <c r="C2318" s="6">
        <v>500</v>
      </c>
      <c r="D2318" s="6">
        <v>0</v>
      </c>
    </row>
    <row r="2319" spans="1:5" ht="30" x14ac:dyDescent="0.25">
      <c r="A2319" t="s">
        <v>11103</v>
      </c>
      <c r="B2319" t="s">
        <v>7111</v>
      </c>
      <c r="C2319" s="6">
        <v>1427</v>
      </c>
      <c r="D2319" s="6">
        <v>0</v>
      </c>
      <c r="E2319" s="2" t="s">
        <v>11104</v>
      </c>
    </row>
    <row r="2320" spans="1:5" x14ac:dyDescent="0.25">
      <c r="A2320" t="s">
        <v>11105</v>
      </c>
      <c r="B2320" t="s">
        <v>7113</v>
      </c>
      <c r="C2320" s="6">
        <v>1930</v>
      </c>
      <c r="D2320" s="6">
        <v>0</v>
      </c>
    </row>
    <row r="2321" spans="1:5" x14ac:dyDescent="0.25">
      <c r="A2321" t="s">
        <v>11106</v>
      </c>
      <c r="B2321" t="s">
        <v>7115</v>
      </c>
      <c r="C2321" s="6">
        <v>2380</v>
      </c>
      <c r="D2321" s="6">
        <v>0</v>
      </c>
    </row>
    <row r="2322" spans="1:5" s="3" customFormat="1" x14ac:dyDescent="0.25">
      <c r="A2322" s="3" t="s">
        <v>22003</v>
      </c>
      <c r="C2322" s="5">
        <f>SUM(C2312:C2321)</f>
        <v>67445</v>
      </c>
      <c r="D2322" s="5">
        <f>SUM(D2312:D2321)</f>
        <v>0</v>
      </c>
      <c r="E2322" s="4"/>
    </row>
    <row r="2323" spans="1:5" x14ac:dyDescent="0.25">
      <c r="A2323" t="s">
        <v>11109</v>
      </c>
      <c r="B2323" t="s">
        <v>11110</v>
      </c>
      <c r="C2323" s="6">
        <v>250</v>
      </c>
      <c r="D2323" s="6">
        <v>250</v>
      </c>
      <c r="E2323" s="2" t="s">
        <v>11111</v>
      </c>
    </row>
    <row r="2324" spans="1:5" ht="30" x14ac:dyDescent="0.25">
      <c r="A2324" t="s">
        <v>11112</v>
      </c>
      <c r="B2324" t="s">
        <v>11113</v>
      </c>
      <c r="C2324" s="6">
        <v>49000</v>
      </c>
      <c r="D2324" s="6">
        <v>54000</v>
      </c>
      <c r="E2324" s="2" t="s">
        <v>11114</v>
      </c>
    </row>
    <row r="2325" spans="1:5" x14ac:dyDescent="0.25">
      <c r="A2325" t="s">
        <v>11115</v>
      </c>
      <c r="B2325" t="s">
        <v>11116</v>
      </c>
      <c r="C2325" s="6">
        <v>350</v>
      </c>
      <c r="D2325" s="6">
        <v>350</v>
      </c>
    </row>
    <row r="2326" spans="1:5" x14ac:dyDescent="0.25">
      <c r="A2326" t="s">
        <v>11117</v>
      </c>
      <c r="B2326" t="s">
        <v>11118</v>
      </c>
      <c r="C2326" s="6">
        <v>0</v>
      </c>
      <c r="D2326" s="6">
        <v>250</v>
      </c>
      <c r="E2326" s="2" t="s">
        <v>11119</v>
      </c>
    </row>
    <row r="2327" spans="1:5" x14ac:dyDescent="0.25">
      <c r="A2327" t="s">
        <v>11124</v>
      </c>
      <c r="B2327" t="s">
        <v>11125</v>
      </c>
      <c r="C2327" s="6">
        <v>600</v>
      </c>
      <c r="D2327" s="6">
        <v>300</v>
      </c>
      <c r="E2327" s="2" t="s">
        <v>11126</v>
      </c>
    </row>
    <row r="2328" spans="1:5" x14ac:dyDescent="0.25">
      <c r="A2328" t="s">
        <v>11127</v>
      </c>
      <c r="B2328" t="s">
        <v>11128</v>
      </c>
      <c r="C2328" s="6">
        <v>0</v>
      </c>
      <c r="D2328" s="6">
        <v>0</v>
      </c>
      <c r="E2328" s="2" t="s">
        <v>11129</v>
      </c>
    </row>
    <row r="2329" spans="1:5" x14ac:dyDescent="0.25">
      <c r="A2329" t="s">
        <v>11132</v>
      </c>
      <c r="B2329" t="s">
        <v>11133</v>
      </c>
      <c r="C2329" s="6">
        <v>0</v>
      </c>
      <c r="D2329" s="6">
        <v>0</v>
      </c>
      <c r="E2329" s="2" t="s">
        <v>11134</v>
      </c>
    </row>
    <row r="2330" spans="1:5" x14ac:dyDescent="0.25">
      <c r="A2330" t="s">
        <v>11135</v>
      </c>
      <c r="B2330" t="s">
        <v>11136</v>
      </c>
      <c r="C2330" s="6">
        <v>250</v>
      </c>
      <c r="D2330" s="6">
        <v>250</v>
      </c>
    </row>
    <row r="2331" spans="1:5" x14ac:dyDescent="0.25">
      <c r="A2331" t="s">
        <v>11137</v>
      </c>
      <c r="B2331" t="s">
        <v>11138</v>
      </c>
      <c r="C2331" s="6">
        <v>400</v>
      </c>
      <c r="D2331" s="6">
        <v>400</v>
      </c>
    </row>
    <row r="2332" spans="1:5" x14ac:dyDescent="0.25">
      <c r="A2332" t="s">
        <v>11139</v>
      </c>
      <c r="B2332" t="s">
        <v>11140</v>
      </c>
      <c r="C2332" s="6">
        <v>2500</v>
      </c>
      <c r="D2332" s="6">
        <v>2500</v>
      </c>
      <c r="E2332" s="2" t="s">
        <v>11141</v>
      </c>
    </row>
    <row r="2333" spans="1:5" x14ac:dyDescent="0.25">
      <c r="A2333" t="s">
        <v>11166</v>
      </c>
      <c r="B2333" t="s">
        <v>11167</v>
      </c>
      <c r="C2333" s="6">
        <v>297</v>
      </c>
      <c r="D2333" s="6">
        <v>297</v>
      </c>
    </row>
    <row r="2334" spans="1:5" x14ac:dyDescent="0.25">
      <c r="A2334" t="s">
        <v>11174</v>
      </c>
      <c r="B2334" t="s">
        <v>11175</v>
      </c>
      <c r="C2334" s="6">
        <v>1000</v>
      </c>
      <c r="D2334" s="6">
        <v>500</v>
      </c>
    </row>
    <row r="2335" spans="1:5" x14ac:dyDescent="0.25">
      <c r="A2335" t="s">
        <v>11176</v>
      </c>
      <c r="B2335" t="s">
        <v>11177</v>
      </c>
      <c r="C2335" s="6">
        <v>600</v>
      </c>
      <c r="D2335" s="6">
        <v>600</v>
      </c>
      <c r="E2335" s="2" t="s">
        <v>11178</v>
      </c>
    </row>
    <row r="2336" spans="1:5" x14ac:dyDescent="0.25">
      <c r="A2336" t="s">
        <v>11179</v>
      </c>
      <c r="B2336" t="s">
        <v>11180</v>
      </c>
      <c r="C2336" s="6">
        <v>1000</v>
      </c>
      <c r="D2336" s="6">
        <v>1000</v>
      </c>
    </row>
    <row r="2337" spans="1:5" x14ac:dyDescent="0.25">
      <c r="A2337" t="s">
        <v>11183</v>
      </c>
      <c r="B2337" t="s">
        <v>11184</v>
      </c>
      <c r="C2337" s="6">
        <v>79079</v>
      </c>
      <c r="D2337" s="6">
        <v>83033</v>
      </c>
    </row>
    <row r="2338" spans="1:5" x14ac:dyDescent="0.25">
      <c r="A2338" t="s">
        <v>11195</v>
      </c>
      <c r="B2338" t="s">
        <v>11196</v>
      </c>
      <c r="C2338" s="6">
        <v>1500</v>
      </c>
      <c r="D2338" s="6">
        <v>0</v>
      </c>
    </row>
    <row r="2339" spans="1:5" x14ac:dyDescent="0.25">
      <c r="A2339" t="s">
        <v>11199</v>
      </c>
      <c r="B2339" t="s">
        <v>11200</v>
      </c>
      <c r="C2339" s="6">
        <v>1147</v>
      </c>
      <c r="D2339" s="6">
        <v>1204</v>
      </c>
    </row>
    <row r="2340" spans="1:5" x14ac:dyDescent="0.25">
      <c r="A2340" t="s">
        <v>11201</v>
      </c>
      <c r="B2340" t="s">
        <v>11202</v>
      </c>
      <c r="C2340" s="6">
        <v>2965</v>
      </c>
      <c r="D2340" s="6">
        <v>3321</v>
      </c>
    </row>
    <row r="2341" spans="1:5" x14ac:dyDescent="0.25">
      <c r="A2341" t="s">
        <v>11203</v>
      </c>
      <c r="B2341" t="s">
        <v>11204</v>
      </c>
      <c r="C2341" s="6">
        <v>5327</v>
      </c>
      <c r="D2341" s="6">
        <v>5043</v>
      </c>
    </row>
    <row r="2342" spans="1:5" s="3" customFormat="1" x14ac:dyDescent="0.25">
      <c r="A2342" s="3" t="s">
        <v>22004</v>
      </c>
      <c r="C2342" s="5">
        <f>SUM(C2323:C2341)</f>
        <v>146265</v>
      </c>
      <c r="D2342" s="5">
        <f>SUM(D2323:D2341)</f>
        <v>153298</v>
      </c>
      <c r="E2342" s="4"/>
    </row>
    <row r="2343" spans="1:5" s="8" customFormat="1" ht="36" x14ac:dyDescent="0.25">
      <c r="A2343" s="8" t="s">
        <v>22103</v>
      </c>
      <c r="B2343" s="8" t="s">
        <v>7853</v>
      </c>
      <c r="C2343" s="9">
        <v>0</v>
      </c>
      <c r="D2343" s="9">
        <v>22389</v>
      </c>
      <c r="E2343" s="38" t="s">
        <v>22104</v>
      </c>
    </row>
    <row r="2344" spans="1:5" s="3" customFormat="1" x14ac:dyDescent="0.25">
      <c r="A2344" s="3" t="s">
        <v>22012</v>
      </c>
      <c r="C2344" s="5">
        <f>SUM(C2343)</f>
        <v>0</v>
      </c>
      <c r="D2344" s="5">
        <f>SUM(D2343)</f>
        <v>22389</v>
      </c>
      <c r="E2344" s="4"/>
    </row>
    <row r="2345" spans="1:5" x14ac:dyDescent="0.25">
      <c r="A2345" t="s">
        <v>11207</v>
      </c>
      <c r="B2345" t="s">
        <v>7826</v>
      </c>
      <c r="C2345" s="6">
        <v>0</v>
      </c>
      <c r="D2345" s="6">
        <v>0</v>
      </c>
    </row>
    <row r="2346" spans="1:5" x14ac:dyDescent="0.25">
      <c r="A2346" t="s">
        <v>11208</v>
      </c>
      <c r="B2346" t="s">
        <v>7828</v>
      </c>
      <c r="C2346" s="6">
        <v>1224</v>
      </c>
      <c r="D2346" s="6">
        <v>1224</v>
      </c>
    </row>
    <row r="2347" spans="1:5" x14ac:dyDescent="0.25">
      <c r="A2347" t="s">
        <v>11209</v>
      </c>
      <c r="B2347" t="s">
        <v>7831</v>
      </c>
      <c r="C2347" s="6">
        <v>50</v>
      </c>
      <c r="D2347" s="6">
        <v>50</v>
      </c>
    </row>
    <row r="2348" spans="1:5" x14ac:dyDescent="0.25">
      <c r="A2348" t="s">
        <v>11217</v>
      </c>
      <c r="B2348" t="s">
        <v>7849</v>
      </c>
      <c r="C2348" s="6">
        <v>69</v>
      </c>
      <c r="D2348" s="6">
        <v>69</v>
      </c>
      <c r="E2348"/>
    </row>
    <row r="2349" spans="1:5" x14ac:dyDescent="0.25">
      <c r="A2349" t="s">
        <v>11225</v>
      </c>
      <c r="B2349" t="s">
        <v>7865</v>
      </c>
      <c r="C2349" s="6">
        <v>234</v>
      </c>
      <c r="D2349" s="6">
        <v>234</v>
      </c>
      <c r="E2349"/>
    </row>
    <row r="2350" spans="1:5" x14ac:dyDescent="0.25">
      <c r="A2350" t="s">
        <v>11240</v>
      </c>
      <c r="B2350" t="s">
        <v>7889</v>
      </c>
      <c r="C2350" s="6">
        <v>150</v>
      </c>
      <c r="D2350" s="6">
        <v>150</v>
      </c>
      <c r="E2350"/>
    </row>
    <row r="2351" spans="1:5" x14ac:dyDescent="0.25">
      <c r="A2351" t="s">
        <v>11245</v>
      </c>
      <c r="B2351" t="s">
        <v>7899</v>
      </c>
      <c r="C2351" s="6">
        <v>10080</v>
      </c>
      <c r="D2351" s="6">
        <v>10080</v>
      </c>
      <c r="E2351"/>
    </row>
    <row r="2352" spans="1:5" x14ac:dyDescent="0.25">
      <c r="A2352" t="s">
        <v>11251</v>
      </c>
      <c r="B2352" t="s">
        <v>7906</v>
      </c>
      <c r="C2352" s="6">
        <v>650</v>
      </c>
      <c r="D2352" s="6">
        <v>0</v>
      </c>
    </row>
    <row r="2353" spans="1:5" x14ac:dyDescent="0.25">
      <c r="A2353" t="s">
        <v>11252</v>
      </c>
      <c r="B2353" t="s">
        <v>7908</v>
      </c>
      <c r="C2353" s="6">
        <v>360</v>
      </c>
      <c r="D2353" s="6">
        <v>360</v>
      </c>
    </row>
    <row r="2354" spans="1:5" x14ac:dyDescent="0.25">
      <c r="A2354" t="s">
        <v>11253</v>
      </c>
      <c r="B2354" t="s">
        <v>7911</v>
      </c>
      <c r="C2354" s="6">
        <v>771</v>
      </c>
      <c r="D2354" s="6">
        <v>771</v>
      </c>
    </row>
    <row r="2355" spans="1:5" s="3" customFormat="1" x14ac:dyDescent="0.25">
      <c r="A2355" s="3" t="s">
        <v>22012</v>
      </c>
      <c r="C2355" s="5">
        <f>SUM(C2345:C2354)</f>
        <v>13588</v>
      </c>
      <c r="D2355" s="5">
        <f>SUM(D2345:D2354)</f>
        <v>12938</v>
      </c>
      <c r="E2355" s="4"/>
    </row>
    <row r="2356" spans="1:5" x14ac:dyDescent="0.25">
      <c r="A2356" t="s">
        <v>11259</v>
      </c>
      <c r="B2356" t="s">
        <v>7828</v>
      </c>
      <c r="C2356" s="6">
        <v>250</v>
      </c>
      <c r="D2356" s="6">
        <v>250</v>
      </c>
    </row>
    <row r="2357" spans="1:5" x14ac:dyDescent="0.25">
      <c r="A2357" t="s">
        <v>11268</v>
      </c>
      <c r="B2357" t="s">
        <v>7849</v>
      </c>
      <c r="C2357" s="6">
        <v>135</v>
      </c>
      <c r="D2357" s="6">
        <v>135</v>
      </c>
      <c r="E2357"/>
    </row>
    <row r="2358" spans="1:5" x14ac:dyDescent="0.25">
      <c r="A2358" t="s">
        <v>11270</v>
      </c>
      <c r="B2358" t="s">
        <v>7853</v>
      </c>
      <c r="C2358" s="6">
        <v>34560</v>
      </c>
      <c r="D2358" s="6">
        <v>30707</v>
      </c>
      <c r="E2358"/>
    </row>
    <row r="2359" spans="1:5" s="3" customFormat="1" x14ac:dyDescent="0.25">
      <c r="A2359" s="3" t="s">
        <v>22012</v>
      </c>
      <c r="C2359" s="5">
        <f>SUM(C2356:C2358)</f>
        <v>34945</v>
      </c>
      <c r="D2359" s="5">
        <f>SUM(D2356:D2358)</f>
        <v>31092</v>
      </c>
      <c r="E2359" s="4"/>
    </row>
    <row r="2360" spans="1:5" x14ac:dyDescent="0.25">
      <c r="A2360" t="s">
        <v>11307</v>
      </c>
      <c r="B2360" t="s">
        <v>7828</v>
      </c>
      <c r="C2360" s="6">
        <v>739</v>
      </c>
      <c r="D2360" s="6">
        <v>739</v>
      </c>
    </row>
    <row r="2361" spans="1:5" x14ac:dyDescent="0.25">
      <c r="A2361" t="s">
        <v>11342</v>
      </c>
      <c r="B2361" t="s">
        <v>7899</v>
      </c>
      <c r="C2361" s="6">
        <v>1200</v>
      </c>
      <c r="D2361" s="6">
        <v>1440</v>
      </c>
      <c r="E2361"/>
    </row>
    <row r="2362" spans="1:5" x14ac:dyDescent="0.25">
      <c r="A2362" t="s">
        <v>11347</v>
      </c>
      <c r="B2362" t="s">
        <v>7906</v>
      </c>
      <c r="C2362" s="6">
        <v>500</v>
      </c>
      <c r="D2362" s="6">
        <v>0</v>
      </c>
    </row>
    <row r="2363" spans="1:5" x14ac:dyDescent="0.25">
      <c r="A2363" t="s">
        <v>11349</v>
      </c>
      <c r="B2363" t="s">
        <v>7911</v>
      </c>
      <c r="C2363" s="6">
        <v>92</v>
      </c>
      <c r="D2363" s="6">
        <v>110</v>
      </c>
    </row>
    <row r="2364" spans="1:5" s="3" customFormat="1" x14ac:dyDescent="0.25">
      <c r="A2364" s="3" t="s">
        <v>22012</v>
      </c>
      <c r="C2364" s="5">
        <f>SUM(C2360:C2363)</f>
        <v>2531</v>
      </c>
      <c r="D2364" s="5">
        <f>SUM(D2360:D2363)</f>
        <v>2289</v>
      </c>
      <c r="E2364" s="4"/>
    </row>
    <row r="2365" spans="1:5" x14ac:dyDescent="0.25">
      <c r="A2365" t="s">
        <v>11354</v>
      </c>
      <c r="B2365" t="s">
        <v>7826</v>
      </c>
      <c r="C2365" s="6">
        <v>0</v>
      </c>
      <c r="D2365" s="6">
        <v>0</v>
      </c>
    </row>
    <row r="2366" spans="1:5" x14ac:dyDescent="0.25">
      <c r="A2366" t="s">
        <v>11355</v>
      </c>
      <c r="B2366" t="s">
        <v>7828</v>
      </c>
      <c r="C2366" s="6">
        <v>375</v>
      </c>
      <c r="D2366" s="6">
        <v>375</v>
      </c>
    </row>
    <row r="2367" spans="1:5" x14ac:dyDescent="0.25">
      <c r="A2367" t="s">
        <v>11364</v>
      </c>
      <c r="B2367" t="s">
        <v>7849</v>
      </c>
      <c r="C2367" s="6">
        <v>150</v>
      </c>
      <c r="D2367" s="6">
        <v>150</v>
      </c>
      <c r="E2367"/>
    </row>
    <row r="2368" spans="1:5" x14ac:dyDescent="0.25">
      <c r="A2368" t="s">
        <v>11366</v>
      </c>
      <c r="B2368" t="s">
        <v>7853</v>
      </c>
      <c r="C2368" s="6">
        <v>30400</v>
      </c>
      <c r="D2368" s="6">
        <v>24320</v>
      </c>
      <c r="E2368"/>
    </row>
    <row r="2369" spans="1:5" x14ac:dyDescent="0.25">
      <c r="A2369" t="s">
        <v>11384</v>
      </c>
      <c r="B2369" t="s">
        <v>7887</v>
      </c>
      <c r="C2369" s="6">
        <v>200</v>
      </c>
      <c r="D2369" s="6">
        <v>0</v>
      </c>
      <c r="E2369"/>
    </row>
    <row r="2370" spans="1:5" s="3" customFormat="1" x14ac:dyDescent="0.25">
      <c r="A2370" s="3" t="s">
        <v>22012</v>
      </c>
      <c r="C2370" s="5">
        <f>SUM(C2365:C2369)</f>
        <v>31125</v>
      </c>
      <c r="D2370" s="5">
        <f>SUM(D2365:D2369)</f>
        <v>24845</v>
      </c>
      <c r="E2370" s="4"/>
    </row>
    <row r="2371" spans="1:5" x14ac:dyDescent="0.25">
      <c r="A2371" t="s">
        <v>11403</v>
      </c>
      <c r="B2371" t="s">
        <v>7828</v>
      </c>
      <c r="C2371" s="6">
        <v>125</v>
      </c>
      <c r="D2371" s="6">
        <v>125</v>
      </c>
    </row>
    <row r="2372" spans="1:5" x14ac:dyDescent="0.25">
      <c r="A2372" t="s">
        <v>11412</v>
      </c>
      <c r="B2372" t="s">
        <v>7849</v>
      </c>
      <c r="C2372" s="6">
        <v>60</v>
      </c>
      <c r="D2372" s="6">
        <v>60</v>
      </c>
      <c r="E2372"/>
    </row>
    <row r="2373" spans="1:5" x14ac:dyDescent="0.25">
      <c r="A2373" t="s">
        <v>11414</v>
      </c>
      <c r="B2373" t="s">
        <v>7853</v>
      </c>
      <c r="C2373" s="6">
        <v>9600</v>
      </c>
      <c r="D2373" s="6">
        <v>9600</v>
      </c>
      <c r="E2373"/>
    </row>
    <row r="2374" spans="1:5" x14ac:dyDescent="0.25">
      <c r="A2374" t="s">
        <v>11433</v>
      </c>
      <c r="B2374" t="s">
        <v>7889</v>
      </c>
      <c r="C2374" s="6">
        <v>50</v>
      </c>
      <c r="D2374" s="6">
        <v>0</v>
      </c>
      <c r="E2374"/>
    </row>
    <row r="2375" spans="1:5" s="3" customFormat="1" x14ac:dyDescent="0.25">
      <c r="A2375" s="3" t="s">
        <v>22012</v>
      </c>
      <c r="C2375" s="5">
        <f>SUM(C2371:C2374)</f>
        <v>9835</v>
      </c>
      <c r="D2375" s="5">
        <f>SUM(D2371:D2374)</f>
        <v>9785</v>
      </c>
      <c r="E2375" s="4"/>
    </row>
    <row r="2376" spans="1:5" x14ac:dyDescent="0.25">
      <c r="A2376" t="s">
        <v>11451</v>
      </c>
      <c r="B2376" t="s">
        <v>8438</v>
      </c>
      <c r="C2376" s="6">
        <v>600</v>
      </c>
      <c r="D2376" s="6">
        <v>600</v>
      </c>
    </row>
    <row r="2377" spans="1:5" x14ac:dyDescent="0.25">
      <c r="A2377" t="s">
        <v>11485</v>
      </c>
      <c r="B2377" t="s">
        <v>8516</v>
      </c>
      <c r="C2377" s="6">
        <v>9600</v>
      </c>
      <c r="D2377" s="6">
        <v>9600</v>
      </c>
    </row>
    <row r="2378" spans="1:5" x14ac:dyDescent="0.25">
      <c r="A2378" t="s">
        <v>11489</v>
      </c>
      <c r="B2378" t="s">
        <v>8526</v>
      </c>
      <c r="C2378" s="6">
        <v>150</v>
      </c>
      <c r="D2378" s="6">
        <v>150</v>
      </c>
    </row>
    <row r="2379" spans="1:5" x14ac:dyDescent="0.25">
      <c r="A2379" t="s">
        <v>11490</v>
      </c>
      <c r="B2379" t="s">
        <v>8528</v>
      </c>
      <c r="C2379" s="6">
        <v>744</v>
      </c>
      <c r="D2379" s="6">
        <v>734</v>
      </c>
    </row>
    <row r="2380" spans="1:5" s="3" customFormat="1" x14ac:dyDescent="0.25">
      <c r="A2380" s="3" t="s">
        <v>22014</v>
      </c>
      <c r="C2380" s="5">
        <f>SUM(C2376:C2379)</f>
        <v>11094</v>
      </c>
      <c r="D2380" s="5">
        <f>SUM(D2376:D2379)</f>
        <v>11084</v>
      </c>
      <c r="E2380" s="4"/>
    </row>
    <row r="2381" spans="1:5" x14ac:dyDescent="0.25">
      <c r="A2381" t="s">
        <v>11496</v>
      </c>
      <c r="B2381" t="s">
        <v>8438</v>
      </c>
      <c r="C2381" s="6">
        <v>1500</v>
      </c>
      <c r="D2381" s="6">
        <v>1500</v>
      </c>
    </row>
    <row r="2382" spans="1:5" x14ac:dyDescent="0.25">
      <c r="A2382" t="s">
        <v>11510</v>
      </c>
      <c r="B2382" t="s">
        <v>8472</v>
      </c>
      <c r="C2382" s="6">
        <v>500</v>
      </c>
      <c r="D2382" s="6">
        <v>500</v>
      </c>
      <c r="E2382"/>
    </row>
    <row r="2383" spans="1:5" x14ac:dyDescent="0.25">
      <c r="A2383" t="s">
        <v>11530</v>
      </c>
      <c r="B2383" t="s">
        <v>8516</v>
      </c>
      <c r="C2383" s="6">
        <v>7830</v>
      </c>
      <c r="D2383" s="6">
        <v>7830</v>
      </c>
      <c r="E2383"/>
    </row>
    <row r="2384" spans="1:5" x14ac:dyDescent="0.25">
      <c r="A2384" t="s">
        <v>11534</v>
      </c>
      <c r="B2384" t="s">
        <v>8526</v>
      </c>
      <c r="C2384" s="6">
        <v>150</v>
      </c>
      <c r="D2384" s="6">
        <v>150</v>
      </c>
    </row>
    <row r="2385" spans="1:5" x14ac:dyDescent="0.25">
      <c r="A2385" t="s">
        <v>11535</v>
      </c>
      <c r="B2385" t="s">
        <v>8528</v>
      </c>
      <c r="C2385" s="6">
        <v>599</v>
      </c>
      <c r="D2385" s="6">
        <v>599</v>
      </c>
    </row>
    <row r="2386" spans="1:5" s="3" customFormat="1" x14ac:dyDescent="0.25">
      <c r="A2386" s="3" t="s">
        <v>22014</v>
      </c>
      <c r="C2386" s="5">
        <f>SUM(C2381:C2385)</f>
        <v>10579</v>
      </c>
      <c r="D2386" s="5">
        <f>SUM(D2381:D2385)</f>
        <v>10579</v>
      </c>
      <c r="E2386" s="4"/>
    </row>
    <row r="2387" spans="1:5" x14ac:dyDescent="0.25">
      <c r="A2387" t="s">
        <v>11541</v>
      </c>
      <c r="B2387" t="s">
        <v>8438</v>
      </c>
      <c r="C2387" s="6">
        <v>7000</v>
      </c>
      <c r="D2387" s="6">
        <v>8000</v>
      </c>
      <c r="E2387" s="2" t="s">
        <v>11542</v>
      </c>
    </row>
    <row r="2388" spans="1:5" x14ac:dyDescent="0.25">
      <c r="A2388" t="s">
        <v>11576</v>
      </c>
      <c r="B2388" t="s">
        <v>8516</v>
      </c>
      <c r="C2388" s="6">
        <v>19200</v>
      </c>
      <c r="D2388" s="6">
        <v>19200</v>
      </c>
      <c r="E2388"/>
    </row>
    <row r="2389" spans="1:5" x14ac:dyDescent="0.25">
      <c r="A2389" t="s">
        <v>11579</v>
      </c>
      <c r="B2389" t="s">
        <v>8524</v>
      </c>
      <c r="C2389" s="6">
        <v>2000</v>
      </c>
      <c r="D2389" s="6">
        <v>0</v>
      </c>
    </row>
    <row r="2390" spans="1:5" x14ac:dyDescent="0.25">
      <c r="A2390" t="s">
        <v>11580</v>
      </c>
      <c r="B2390" t="s">
        <v>8526</v>
      </c>
      <c r="C2390" s="6">
        <v>150</v>
      </c>
      <c r="D2390" s="6">
        <v>150</v>
      </c>
    </row>
    <row r="2391" spans="1:5" x14ac:dyDescent="0.25">
      <c r="A2391" t="s">
        <v>11581</v>
      </c>
      <c r="B2391" t="s">
        <v>8528</v>
      </c>
      <c r="C2391" s="6">
        <v>1487</v>
      </c>
      <c r="D2391" s="6">
        <v>1480</v>
      </c>
    </row>
    <row r="2392" spans="1:5" s="3" customFormat="1" x14ac:dyDescent="0.25">
      <c r="A2392" s="3" t="s">
        <v>22014</v>
      </c>
      <c r="C2392" s="5">
        <f>SUM(C2387:C2391)</f>
        <v>29837</v>
      </c>
      <c r="D2392" s="5">
        <f>SUM(D2387:D2391)</f>
        <v>28830</v>
      </c>
      <c r="E2392" s="4"/>
    </row>
    <row r="2393" spans="1:5" x14ac:dyDescent="0.25">
      <c r="A2393" t="s">
        <v>11587</v>
      </c>
      <c r="B2393" t="s">
        <v>8438</v>
      </c>
      <c r="C2393" s="6">
        <v>0</v>
      </c>
      <c r="D2393" s="6">
        <v>500</v>
      </c>
      <c r="E2393" s="2" t="s">
        <v>11588</v>
      </c>
    </row>
    <row r="2394" spans="1:5" ht="30" x14ac:dyDescent="0.25">
      <c r="A2394" t="s">
        <v>11622</v>
      </c>
      <c r="B2394" t="s">
        <v>8516</v>
      </c>
      <c r="C2394" s="6">
        <v>0</v>
      </c>
      <c r="D2394" s="6">
        <v>9060</v>
      </c>
      <c r="E2394" s="2" t="s">
        <v>11623</v>
      </c>
    </row>
    <row r="2395" spans="1:5" s="3" customFormat="1" x14ac:dyDescent="0.25">
      <c r="A2395" s="3" t="s">
        <v>22014</v>
      </c>
      <c r="C2395" s="5">
        <f>SUM(C2393:C2394)</f>
        <v>0</v>
      </c>
      <c r="D2395" s="5">
        <f>SUM(D2393:D2394)</f>
        <v>9560</v>
      </c>
      <c r="E2395" s="4"/>
    </row>
    <row r="2396" spans="1:5" x14ac:dyDescent="0.25">
      <c r="A2396" t="s">
        <v>11671</v>
      </c>
      <c r="B2396" t="s">
        <v>8848</v>
      </c>
      <c r="C2396" s="6">
        <v>3000</v>
      </c>
      <c r="D2396" s="6">
        <v>3000</v>
      </c>
      <c r="E2396"/>
    </row>
    <row r="2397" spans="1:5" x14ac:dyDescent="0.25">
      <c r="A2397" t="s">
        <v>11677</v>
      </c>
      <c r="B2397" t="s">
        <v>8858</v>
      </c>
      <c r="C2397" s="6">
        <v>230</v>
      </c>
      <c r="D2397" s="6">
        <v>230</v>
      </c>
    </row>
    <row r="2398" spans="1:5" s="3" customFormat="1" x14ac:dyDescent="0.25">
      <c r="A2398" s="3" t="s">
        <v>22035</v>
      </c>
      <c r="C2398" s="5">
        <f>SUM(C2396:C2397)</f>
        <v>3230</v>
      </c>
      <c r="D2398" s="5">
        <f>SUM(D2396:D2397)</f>
        <v>3230</v>
      </c>
      <c r="E2398" s="4"/>
    </row>
    <row r="2399" spans="1:5" x14ac:dyDescent="0.25">
      <c r="A2399" t="s">
        <v>11682</v>
      </c>
      <c r="B2399" t="s">
        <v>8868</v>
      </c>
      <c r="C2399" s="6">
        <v>0</v>
      </c>
      <c r="D2399" s="6">
        <v>50</v>
      </c>
      <c r="E2399" s="2" t="s">
        <v>11683</v>
      </c>
    </row>
    <row r="2400" spans="1:5" x14ac:dyDescent="0.25">
      <c r="A2400" t="s">
        <v>11684</v>
      </c>
      <c r="B2400" t="s">
        <v>8871</v>
      </c>
      <c r="C2400" s="6">
        <v>0</v>
      </c>
      <c r="D2400" s="6">
        <v>50</v>
      </c>
      <c r="E2400" s="2" t="s">
        <v>11685</v>
      </c>
    </row>
    <row r="2401" spans="1:5" x14ac:dyDescent="0.25">
      <c r="A2401" t="s">
        <v>11686</v>
      </c>
      <c r="B2401" t="s">
        <v>8874</v>
      </c>
      <c r="C2401" s="6">
        <v>100</v>
      </c>
      <c r="D2401" s="6">
        <v>50</v>
      </c>
      <c r="E2401" s="2" t="s">
        <v>11687</v>
      </c>
    </row>
    <row r="2402" spans="1:5" x14ac:dyDescent="0.25">
      <c r="A2402" t="s">
        <v>11720</v>
      </c>
      <c r="B2402" t="s">
        <v>8950</v>
      </c>
      <c r="C2402" s="6">
        <v>8892</v>
      </c>
      <c r="D2402" s="6">
        <v>9336</v>
      </c>
      <c r="E2402" s="2" t="s">
        <v>11721</v>
      </c>
    </row>
    <row r="2403" spans="1:5" x14ac:dyDescent="0.25">
      <c r="A2403" t="s">
        <v>11724</v>
      </c>
      <c r="B2403" t="s">
        <v>8959</v>
      </c>
      <c r="C2403" s="6">
        <v>1000</v>
      </c>
      <c r="D2403" s="6">
        <v>0</v>
      </c>
    </row>
    <row r="2404" spans="1:5" x14ac:dyDescent="0.25">
      <c r="A2404" t="s">
        <v>11726</v>
      </c>
      <c r="B2404" t="s">
        <v>8963</v>
      </c>
      <c r="C2404" s="6">
        <v>551</v>
      </c>
      <c r="D2404" s="6">
        <v>579</v>
      </c>
    </row>
    <row r="2405" spans="1:5" x14ac:dyDescent="0.25">
      <c r="A2405" t="s">
        <v>11727</v>
      </c>
      <c r="B2405" t="s">
        <v>8965</v>
      </c>
      <c r="C2405" s="6">
        <v>129</v>
      </c>
      <c r="D2405" s="6">
        <v>135</v>
      </c>
    </row>
    <row r="2406" spans="1:5" s="3" customFormat="1" x14ac:dyDescent="0.25">
      <c r="A2406" s="3" t="s">
        <v>22015</v>
      </c>
      <c r="C2406" s="5">
        <f>SUM(C2399:C2405)</f>
        <v>10672</v>
      </c>
      <c r="D2406" s="5">
        <f>SUM(D2399:D2405)</f>
        <v>10200</v>
      </c>
      <c r="E2406" s="4"/>
    </row>
    <row r="2407" spans="1:5" x14ac:dyDescent="0.25">
      <c r="A2407" t="s">
        <v>11810</v>
      </c>
      <c r="B2407" t="s">
        <v>9181</v>
      </c>
      <c r="C2407" s="6">
        <v>8892</v>
      </c>
      <c r="D2407" s="6">
        <v>4668</v>
      </c>
      <c r="E2407" s="2" t="s">
        <v>11811</v>
      </c>
    </row>
    <row r="2408" spans="1:5" x14ac:dyDescent="0.25">
      <c r="A2408" t="s">
        <v>11817</v>
      </c>
      <c r="B2408" t="s">
        <v>9195</v>
      </c>
      <c r="C2408" s="6">
        <v>680</v>
      </c>
      <c r="D2408" s="6">
        <v>357</v>
      </c>
    </row>
    <row r="2409" spans="1:5" s="3" customFormat="1" x14ac:dyDescent="0.25">
      <c r="A2409" s="3" t="s">
        <v>22017</v>
      </c>
      <c r="C2409" s="5">
        <f>SUM(C2407:C2408)</f>
        <v>9572</v>
      </c>
      <c r="D2409" s="5">
        <f>SUM(D2407:D2408)</f>
        <v>5025</v>
      </c>
      <c r="E2409" s="4"/>
    </row>
    <row r="2410" spans="1:5" x14ac:dyDescent="0.25">
      <c r="A2410" t="s">
        <v>11864</v>
      </c>
      <c r="B2410" t="s">
        <v>896</v>
      </c>
      <c r="C2410" s="6">
        <v>230</v>
      </c>
      <c r="D2410" s="6">
        <v>0</v>
      </c>
    </row>
    <row r="2411" spans="1:5" x14ac:dyDescent="0.25">
      <c r="A2411" t="s">
        <v>11865</v>
      </c>
      <c r="B2411" t="s">
        <v>898</v>
      </c>
      <c r="C2411" s="6">
        <v>400</v>
      </c>
      <c r="D2411" s="6">
        <v>0</v>
      </c>
    </row>
    <row r="2412" spans="1:5" x14ac:dyDescent="0.25">
      <c r="A2412" t="s">
        <v>11866</v>
      </c>
      <c r="B2412" t="s">
        <v>900</v>
      </c>
      <c r="C2412" s="6">
        <v>200</v>
      </c>
      <c r="D2412" s="6">
        <v>0</v>
      </c>
    </row>
    <row r="2413" spans="1:5" x14ac:dyDescent="0.25">
      <c r="A2413" t="s">
        <v>11872</v>
      </c>
      <c r="B2413" t="s">
        <v>912</v>
      </c>
      <c r="C2413" s="6">
        <v>350</v>
      </c>
      <c r="D2413" s="6">
        <v>0</v>
      </c>
      <c r="E2413"/>
    </row>
    <row r="2414" spans="1:5" x14ac:dyDescent="0.25">
      <c r="A2414" t="s">
        <v>11883</v>
      </c>
      <c r="B2414" t="s">
        <v>938</v>
      </c>
      <c r="C2414" s="6">
        <v>70</v>
      </c>
      <c r="D2414" s="6">
        <v>0</v>
      </c>
      <c r="E2414"/>
    </row>
    <row r="2415" spans="1:5" x14ac:dyDescent="0.25">
      <c r="A2415" t="s">
        <v>11887</v>
      </c>
      <c r="B2415" t="s">
        <v>946</v>
      </c>
      <c r="C2415" s="6">
        <v>797</v>
      </c>
      <c r="D2415" s="6">
        <v>0</v>
      </c>
    </row>
    <row r="2416" spans="1:5" x14ac:dyDescent="0.25">
      <c r="A2416" t="s">
        <v>11892</v>
      </c>
      <c r="B2416" t="s">
        <v>959</v>
      </c>
      <c r="C2416" s="6">
        <v>750</v>
      </c>
      <c r="D2416" s="6">
        <v>0</v>
      </c>
    </row>
    <row r="2417" spans="1:5" x14ac:dyDescent="0.25">
      <c r="A2417" t="s">
        <v>11894</v>
      </c>
      <c r="B2417" t="s">
        <v>965</v>
      </c>
      <c r="C2417" s="6">
        <v>83828</v>
      </c>
      <c r="D2417" s="6">
        <v>0</v>
      </c>
      <c r="E2417" s="2" t="s">
        <v>11895</v>
      </c>
    </row>
    <row r="2418" spans="1:5" x14ac:dyDescent="0.25">
      <c r="A2418" t="s">
        <v>11896</v>
      </c>
      <c r="B2418" t="s">
        <v>967</v>
      </c>
      <c r="C2418" s="6">
        <v>35325</v>
      </c>
      <c r="D2418" s="6">
        <v>0</v>
      </c>
      <c r="E2418" s="2" t="s">
        <v>11895</v>
      </c>
    </row>
    <row r="2419" spans="1:5" x14ac:dyDescent="0.25">
      <c r="A2419" t="s">
        <v>11897</v>
      </c>
      <c r="B2419" t="s">
        <v>971</v>
      </c>
      <c r="C2419" s="6">
        <v>1000</v>
      </c>
      <c r="D2419" s="6">
        <v>0</v>
      </c>
    </row>
    <row r="2420" spans="1:5" x14ac:dyDescent="0.25">
      <c r="A2420" t="s">
        <v>11899</v>
      </c>
      <c r="B2420" t="s">
        <v>975</v>
      </c>
      <c r="C2420" s="6">
        <v>1728</v>
      </c>
      <c r="D2420" s="6">
        <v>0</v>
      </c>
      <c r="E2420" s="2" t="s">
        <v>11895</v>
      </c>
    </row>
    <row r="2421" spans="1:5" x14ac:dyDescent="0.25">
      <c r="A2421" t="s">
        <v>11900</v>
      </c>
      <c r="B2421" t="s">
        <v>977</v>
      </c>
      <c r="C2421" s="6">
        <v>4577</v>
      </c>
      <c r="D2421" s="6">
        <v>0</v>
      </c>
      <c r="E2421" s="2" t="s">
        <v>11895</v>
      </c>
    </row>
    <row r="2422" spans="1:5" x14ac:dyDescent="0.25">
      <c r="A2422" t="s">
        <v>11901</v>
      </c>
      <c r="B2422" t="s">
        <v>979</v>
      </c>
      <c r="C2422" s="6">
        <v>11156</v>
      </c>
      <c r="D2422" s="6">
        <v>0</v>
      </c>
      <c r="E2422" s="2" t="s">
        <v>11895</v>
      </c>
    </row>
    <row r="2423" spans="1:5" s="3" customFormat="1" x14ac:dyDescent="0.25">
      <c r="A2423" s="3" t="s">
        <v>21938</v>
      </c>
      <c r="C2423" s="5">
        <f>SUM(C2410:C2422)</f>
        <v>140411</v>
      </c>
      <c r="D2423" s="5">
        <f>SUM(D2410:D2422)</f>
        <v>0</v>
      </c>
      <c r="E2423" s="4"/>
    </row>
    <row r="2424" spans="1:5" x14ac:dyDescent="0.25">
      <c r="A2424" t="s">
        <v>11933</v>
      </c>
      <c r="B2424" t="s">
        <v>1561</v>
      </c>
      <c r="C2424" s="6">
        <v>450</v>
      </c>
      <c r="D2424" s="6">
        <v>450</v>
      </c>
    </row>
    <row r="2425" spans="1:5" x14ac:dyDescent="0.25">
      <c r="A2425" t="s">
        <v>11934</v>
      </c>
      <c r="B2425" t="s">
        <v>1564</v>
      </c>
      <c r="C2425" s="6">
        <v>1200</v>
      </c>
      <c r="D2425" s="6">
        <v>1000</v>
      </c>
    </row>
    <row r="2426" spans="1:5" x14ac:dyDescent="0.25">
      <c r="A2426" t="s">
        <v>11935</v>
      </c>
      <c r="B2426" t="s">
        <v>1567</v>
      </c>
      <c r="C2426" s="6">
        <v>1800</v>
      </c>
      <c r="D2426" s="6">
        <v>1000</v>
      </c>
      <c r="E2426" s="2" t="s">
        <v>11936</v>
      </c>
    </row>
    <row r="2427" spans="1:5" x14ac:dyDescent="0.25">
      <c r="A2427" t="s">
        <v>11937</v>
      </c>
      <c r="B2427" t="s">
        <v>1570</v>
      </c>
      <c r="C2427" s="6">
        <v>300</v>
      </c>
      <c r="D2427" s="6">
        <v>300</v>
      </c>
    </row>
    <row r="2428" spans="1:5" x14ac:dyDescent="0.25">
      <c r="A2428" t="s">
        <v>11939</v>
      </c>
      <c r="B2428" t="s">
        <v>1575</v>
      </c>
      <c r="C2428" s="6">
        <v>2000</v>
      </c>
      <c r="D2428" s="6">
        <v>2800</v>
      </c>
      <c r="E2428" s="2" t="s">
        <v>11936</v>
      </c>
    </row>
    <row r="2429" spans="1:5" x14ac:dyDescent="0.25">
      <c r="A2429" t="s">
        <v>11941</v>
      </c>
      <c r="B2429" t="s">
        <v>1580</v>
      </c>
      <c r="C2429" s="6">
        <v>150</v>
      </c>
      <c r="D2429" s="6">
        <v>150</v>
      </c>
    </row>
    <row r="2430" spans="1:5" ht="30" x14ac:dyDescent="0.25">
      <c r="A2430" t="s">
        <v>11942</v>
      </c>
      <c r="B2430" t="s">
        <v>1583</v>
      </c>
      <c r="C2430" s="6">
        <v>1100</v>
      </c>
      <c r="D2430" s="6">
        <v>2000</v>
      </c>
      <c r="E2430" s="2" t="s">
        <v>11943</v>
      </c>
    </row>
    <row r="2431" spans="1:5" x14ac:dyDescent="0.25">
      <c r="A2431" t="s">
        <v>11944</v>
      </c>
      <c r="B2431" t="s">
        <v>1586</v>
      </c>
      <c r="C2431" s="6">
        <v>132</v>
      </c>
      <c r="D2431" s="6">
        <v>132</v>
      </c>
    </row>
    <row r="2432" spans="1:5" x14ac:dyDescent="0.25">
      <c r="A2432" t="s">
        <v>11946</v>
      </c>
      <c r="B2432" t="s">
        <v>1592</v>
      </c>
      <c r="C2432" s="6">
        <v>5000</v>
      </c>
      <c r="D2432" s="6">
        <v>0</v>
      </c>
      <c r="E2432" s="2" t="s">
        <v>11947</v>
      </c>
    </row>
    <row r="2433" spans="1:5" ht="75" x14ac:dyDescent="0.25">
      <c r="A2433" t="s">
        <v>11958</v>
      </c>
      <c r="B2433" t="s">
        <v>1619</v>
      </c>
      <c r="C2433" s="6">
        <v>6000</v>
      </c>
      <c r="D2433" s="6">
        <v>6000</v>
      </c>
      <c r="E2433" s="2" t="s">
        <v>11959</v>
      </c>
    </row>
    <row r="2434" spans="1:5" x14ac:dyDescent="0.25">
      <c r="A2434" t="s">
        <v>11960</v>
      </c>
      <c r="B2434" t="s">
        <v>1621</v>
      </c>
      <c r="C2434" s="6">
        <v>297</v>
      </c>
      <c r="D2434" s="6">
        <v>361</v>
      </c>
      <c r="E2434" s="2" t="s">
        <v>947</v>
      </c>
    </row>
    <row r="2435" spans="1:5" ht="30" x14ac:dyDescent="0.25">
      <c r="A2435" t="s">
        <v>11965</v>
      </c>
      <c r="B2435" t="s">
        <v>1631</v>
      </c>
      <c r="C2435" s="6">
        <v>1850</v>
      </c>
      <c r="D2435" s="6">
        <v>650</v>
      </c>
      <c r="E2435" s="2" t="s">
        <v>11966</v>
      </c>
    </row>
    <row r="2436" spans="1:5" x14ac:dyDescent="0.25">
      <c r="A2436" t="s">
        <v>11967</v>
      </c>
      <c r="B2436" t="s">
        <v>1634</v>
      </c>
      <c r="C2436" s="6">
        <v>2100</v>
      </c>
      <c r="D2436" s="6">
        <v>2100</v>
      </c>
    </row>
    <row r="2437" spans="1:5" x14ac:dyDescent="0.25">
      <c r="A2437" t="s">
        <v>11969</v>
      </c>
      <c r="B2437" t="s">
        <v>1639</v>
      </c>
      <c r="C2437" s="6">
        <v>63952</v>
      </c>
      <c r="D2437" s="6">
        <v>72311</v>
      </c>
    </row>
    <row r="2438" spans="1:5" x14ac:dyDescent="0.25">
      <c r="A2438" t="s">
        <v>11970</v>
      </c>
      <c r="B2438" t="s">
        <v>1641</v>
      </c>
      <c r="C2438" s="6">
        <v>12335</v>
      </c>
      <c r="D2438" s="6">
        <v>0</v>
      </c>
    </row>
    <row r="2439" spans="1:5" x14ac:dyDescent="0.25">
      <c r="A2439" t="s">
        <v>11972</v>
      </c>
      <c r="B2439" t="s">
        <v>1645</v>
      </c>
      <c r="C2439" s="6">
        <v>1920</v>
      </c>
      <c r="D2439" s="6">
        <v>420</v>
      </c>
    </row>
    <row r="2440" spans="1:5" x14ac:dyDescent="0.25">
      <c r="A2440" t="s">
        <v>11973</v>
      </c>
      <c r="B2440" t="s">
        <v>1648</v>
      </c>
      <c r="C2440" s="6">
        <v>15964</v>
      </c>
      <c r="D2440" s="6">
        <v>15964</v>
      </c>
    </row>
    <row r="2441" spans="1:5" x14ac:dyDescent="0.25">
      <c r="A2441" t="s">
        <v>11974</v>
      </c>
      <c r="B2441" t="s">
        <v>1650</v>
      </c>
      <c r="C2441" s="6">
        <v>2096</v>
      </c>
      <c r="D2441" s="6">
        <v>2038</v>
      </c>
    </row>
    <row r="2442" spans="1:5" x14ac:dyDescent="0.25">
      <c r="A2442" t="s">
        <v>11975</v>
      </c>
      <c r="B2442" t="s">
        <v>1652</v>
      </c>
      <c r="C2442" s="6">
        <v>3092</v>
      </c>
      <c r="D2442" s="6">
        <v>3124</v>
      </c>
    </row>
    <row r="2443" spans="1:5" x14ac:dyDescent="0.25">
      <c r="A2443" t="s">
        <v>11976</v>
      </c>
      <c r="B2443" t="s">
        <v>1654</v>
      </c>
      <c r="C2443" s="6">
        <v>8200</v>
      </c>
      <c r="D2443" s="6">
        <v>5385</v>
      </c>
    </row>
    <row r="2444" spans="1:5" s="3" customFormat="1" x14ac:dyDescent="0.25">
      <c r="A2444" s="3" t="s">
        <v>21946</v>
      </c>
      <c r="C2444" s="5">
        <f>SUM(C2424:C2443)</f>
        <v>129938</v>
      </c>
      <c r="D2444" s="5">
        <f>SUM(D2424:D2443)</f>
        <v>116185</v>
      </c>
      <c r="E2444" s="4"/>
    </row>
    <row r="2445" spans="1:5" x14ac:dyDescent="0.25">
      <c r="A2445" t="s">
        <v>11979</v>
      </c>
      <c r="B2445" t="s">
        <v>9407</v>
      </c>
      <c r="C2445" s="6">
        <v>2685</v>
      </c>
      <c r="D2445" s="6">
        <v>2985</v>
      </c>
      <c r="E2445" s="2" t="s">
        <v>11980</v>
      </c>
    </row>
    <row r="2446" spans="1:5" x14ac:dyDescent="0.25">
      <c r="A2446" t="s">
        <v>11981</v>
      </c>
      <c r="B2446" t="s">
        <v>9409</v>
      </c>
      <c r="C2446" s="6">
        <v>300</v>
      </c>
      <c r="D2446" s="6">
        <v>700</v>
      </c>
      <c r="E2446" s="2" t="s">
        <v>11982</v>
      </c>
    </row>
    <row r="2447" spans="1:5" x14ac:dyDescent="0.25">
      <c r="A2447" t="s">
        <v>11983</v>
      </c>
      <c r="B2447" t="s">
        <v>9411</v>
      </c>
      <c r="C2447" s="6">
        <v>500</v>
      </c>
      <c r="D2447" s="6">
        <v>700</v>
      </c>
      <c r="E2447" s="2" t="s">
        <v>11982</v>
      </c>
    </row>
    <row r="2448" spans="1:5" x14ac:dyDescent="0.25">
      <c r="A2448" t="s">
        <v>11986</v>
      </c>
      <c r="B2448" t="s">
        <v>9417</v>
      </c>
      <c r="C2448" s="6">
        <v>15000</v>
      </c>
      <c r="D2448" s="6">
        <v>15000</v>
      </c>
    </row>
    <row r="2449" spans="1:5" ht="30" x14ac:dyDescent="0.25">
      <c r="A2449" t="s">
        <v>11988</v>
      </c>
      <c r="B2449" t="s">
        <v>9421</v>
      </c>
      <c r="C2449" s="6">
        <v>1200</v>
      </c>
      <c r="D2449" s="6">
        <v>2000</v>
      </c>
      <c r="E2449" s="2" t="s">
        <v>11989</v>
      </c>
    </row>
    <row r="2450" spans="1:5" ht="30" x14ac:dyDescent="0.25">
      <c r="A2450" t="s">
        <v>11990</v>
      </c>
      <c r="B2450" t="s">
        <v>9423</v>
      </c>
      <c r="C2450" s="6">
        <v>1100</v>
      </c>
      <c r="D2450" s="6">
        <v>2500</v>
      </c>
      <c r="E2450" s="2" t="s">
        <v>11991</v>
      </c>
    </row>
    <row r="2451" spans="1:5" x14ac:dyDescent="0.25">
      <c r="A2451" t="s">
        <v>11992</v>
      </c>
      <c r="B2451" t="s">
        <v>9425</v>
      </c>
      <c r="C2451" s="6">
        <v>400</v>
      </c>
      <c r="D2451" s="6">
        <v>400</v>
      </c>
    </row>
    <row r="2452" spans="1:5" x14ac:dyDescent="0.25">
      <c r="A2452" t="s">
        <v>12007</v>
      </c>
      <c r="B2452" t="s">
        <v>9451</v>
      </c>
      <c r="C2452" s="6">
        <v>495</v>
      </c>
      <c r="D2452" s="6">
        <v>0</v>
      </c>
    </row>
    <row r="2453" spans="1:5" x14ac:dyDescent="0.25">
      <c r="A2453" t="s">
        <v>12008</v>
      </c>
      <c r="B2453" t="s">
        <v>9453</v>
      </c>
      <c r="C2453" s="6">
        <v>277</v>
      </c>
      <c r="D2453" s="6">
        <v>1140</v>
      </c>
      <c r="E2453" s="2" t="s">
        <v>947</v>
      </c>
    </row>
    <row r="2454" spans="1:5" x14ac:dyDescent="0.25">
      <c r="A2454" t="s">
        <v>12011</v>
      </c>
      <c r="B2454" t="s">
        <v>9459</v>
      </c>
      <c r="C2454" s="6">
        <v>20000</v>
      </c>
      <c r="D2454" s="6">
        <v>0</v>
      </c>
    </row>
    <row r="2455" spans="1:5" ht="30" x14ac:dyDescent="0.25">
      <c r="A2455" t="s">
        <v>12014</v>
      </c>
      <c r="B2455" t="s">
        <v>9462</v>
      </c>
      <c r="C2455" s="6">
        <v>500</v>
      </c>
      <c r="D2455" s="6">
        <v>2500</v>
      </c>
      <c r="E2455" s="2" t="s">
        <v>12015</v>
      </c>
    </row>
    <row r="2456" spans="1:5" x14ac:dyDescent="0.25">
      <c r="A2456" t="s">
        <v>12017</v>
      </c>
      <c r="B2456" t="s">
        <v>9466</v>
      </c>
      <c r="C2456" s="6">
        <v>0</v>
      </c>
      <c r="D2456" s="6">
        <v>97041</v>
      </c>
      <c r="E2456" s="2" t="s">
        <v>12018</v>
      </c>
    </row>
    <row r="2457" spans="1:5" x14ac:dyDescent="0.25">
      <c r="A2457" t="s">
        <v>12019</v>
      </c>
      <c r="B2457" t="s">
        <v>9468</v>
      </c>
      <c r="C2457" s="6">
        <v>45266</v>
      </c>
      <c r="D2457" s="6">
        <v>85620</v>
      </c>
      <c r="E2457" s="2" t="s">
        <v>12020</v>
      </c>
    </row>
    <row r="2458" spans="1:5" x14ac:dyDescent="0.25">
      <c r="A2458" t="s">
        <v>12022</v>
      </c>
      <c r="B2458" t="s">
        <v>9472</v>
      </c>
      <c r="C2458" s="6">
        <v>2000</v>
      </c>
      <c r="D2458" s="6">
        <v>0</v>
      </c>
    </row>
    <row r="2459" spans="1:5" x14ac:dyDescent="0.25">
      <c r="A2459" t="s">
        <v>12024</v>
      </c>
      <c r="B2459" t="s">
        <v>9476</v>
      </c>
      <c r="C2459" s="6">
        <v>656</v>
      </c>
      <c r="D2459" s="6">
        <v>2649</v>
      </c>
      <c r="E2459" s="2" t="s">
        <v>12025</v>
      </c>
    </row>
    <row r="2460" spans="1:5" x14ac:dyDescent="0.25">
      <c r="A2460" t="s">
        <v>12026</v>
      </c>
      <c r="B2460" t="s">
        <v>9478</v>
      </c>
      <c r="C2460" s="6">
        <v>1697</v>
      </c>
      <c r="D2460" s="6">
        <v>7190</v>
      </c>
      <c r="E2460" s="2" t="s">
        <v>12027</v>
      </c>
    </row>
    <row r="2461" spans="1:5" x14ac:dyDescent="0.25">
      <c r="A2461" t="s">
        <v>12028</v>
      </c>
      <c r="B2461" t="s">
        <v>9480</v>
      </c>
      <c r="C2461" s="6">
        <v>3823</v>
      </c>
      <c r="D2461" s="6">
        <v>13866</v>
      </c>
      <c r="E2461" s="2" t="s">
        <v>12029</v>
      </c>
    </row>
    <row r="2462" spans="1:5" x14ac:dyDescent="0.25">
      <c r="A2462" t="s">
        <v>12030</v>
      </c>
      <c r="B2462" t="s">
        <v>9482</v>
      </c>
      <c r="C2462" s="6">
        <v>15000</v>
      </c>
      <c r="D2462" s="6">
        <v>0</v>
      </c>
    </row>
    <row r="2463" spans="1:5" s="3" customFormat="1" x14ac:dyDescent="0.25">
      <c r="A2463" s="3" t="s">
        <v>22021</v>
      </c>
      <c r="C2463" s="5">
        <f>SUM(C2445:C2462)</f>
        <v>110899</v>
      </c>
      <c r="D2463" s="5">
        <f>SUM(D2445:D2462)</f>
        <v>234291</v>
      </c>
      <c r="E2463" s="4"/>
    </row>
    <row r="2464" spans="1:5" x14ac:dyDescent="0.25">
      <c r="A2464" t="s">
        <v>12031</v>
      </c>
      <c r="B2464" t="s">
        <v>9485</v>
      </c>
      <c r="C2464" s="6">
        <v>100</v>
      </c>
      <c r="D2464" s="6">
        <v>680</v>
      </c>
    </row>
    <row r="2465" spans="1:5" x14ac:dyDescent="0.25">
      <c r="A2465" t="s">
        <v>12032</v>
      </c>
      <c r="B2465" t="s">
        <v>9487</v>
      </c>
      <c r="C2465" s="6">
        <v>730</v>
      </c>
      <c r="D2465" s="6">
        <v>400</v>
      </c>
    </row>
    <row r="2466" spans="1:5" x14ac:dyDescent="0.25">
      <c r="A2466" t="s">
        <v>12034</v>
      </c>
      <c r="B2466" t="s">
        <v>9491</v>
      </c>
      <c r="C2466" s="6">
        <v>0</v>
      </c>
      <c r="D2466" s="6">
        <v>50</v>
      </c>
    </row>
    <row r="2467" spans="1:5" x14ac:dyDescent="0.25">
      <c r="A2467" t="s">
        <v>12039</v>
      </c>
      <c r="B2467" t="s">
        <v>9501</v>
      </c>
      <c r="C2467" s="6">
        <v>225</v>
      </c>
      <c r="D2467" s="6">
        <v>350</v>
      </c>
    </row>
    <row r="2468" spans="1:5" x14ac:dyDescent="0.25">
      <c r="A2468" t="s">
        <v>12040</v>
      </c>
      <c r="B2468" t="s">
        <v>9503</v>
      </c>
      <c r="C2468" s="6">
        <v>400</v>
      </c>
      <c r="D2468" s="6">
        <v>400</v>
      </c>
    </row>
    <row r="2469" spans="1:5" x14ac:dyDescent="0.25">
      <c r="A2469" t="s">
        <v>12041</v>
      </c>
      <c r="B2469" t="s">
        <v>9506</v>
      </c>
      <c r="C2469" s="6">
        <v>150</v>
      </c>
      <c r="D2469" s="6">
        <v>0</v>
      </c>
    </row>
    <row r="2470" spans="1:5" x14ac:dyDescent="0.25">
      <c r="A2470" t="s">
        <v>12056</v>
      </c>
      <c r="B2470" t="s">
        <v>9536</v>
      </c>
      <c r="C2470" s="6">
        <v>0</v>
      </c>
      <c r="D2470" s="6">
        <v>277</v>
      </c>
      <c r="E2470" s="2" t="s">
        <v>947</v>
      </c>
    </row>
    <row r="2471" spans="1:5" x14ac:dyDescent="0.25">
      <c r="A2471" t="s">
        <v>12061</v>
      </c>
      <c r="B2471" t="s">
        <v>9546</v>
      </c>
      <c r="C2471" s="6">
        <v>400</v>
      </c>
      <c r="D2471" s="6">
        <v>400</v>
      </c>
    </row>
    <row r="2472" spans="1:5" x14ac:dyDescent="0.25">
      <c r="A2472" t="s">
        <v>12066</v>
      </c>
      <c r="B2472" t="s">
        <v>9557</v>
      </c>
      <c r="C2472" s="6">
        <v>500</v>
      </c>
      <c r="D2472" s="6">
        <v>0</v>
      </c>
    </row>
    <row r="2473" spans="1:5" x14ac:dyDescent="0.25">
      <c r="A2473" t="s">
        <v>12067</v>
      </c>
      <c r="B2473" t="s">
        <v>9559</v>
      </c>
      <c r="C2473" s="6">
        <v>10000</v>
      </c>
      <c r="D2473" s="6">
        <v>11000</v>
      </c>
    </row>
    <row r="2474" spans="1:5" x14ac:dyDescent="0.25">
      <c r="A2474" t="s">
        <v>12068</v>
      </c>
      <c r="B2474" t="s">
        <v>9561</v>
      </c>
      <c r="C2474" s="6">
        <v>907</v>
      </c>
      <c r="D2474" s="6">
        <v>842</v>
      </c>
    </row>
    <row r="2475" spans="1:5" x14ac:dyDescent="0.25">
      <c r="A2475" t="s">
        <v>12073</v>
      </c>
      <c r="B2475" t="s">
        <v>9571</v>
      </c>
      <c r="C2475" s="6">
        <v>1000</v>
      </c>
      <c r="D2475" s="6">
        <v>1000</v>
      </c>
    </row>
    <row r="2476" spans="1:5" x14ac:dyDescent="0.25">
      <c r="A2476" t="s">
        <v>12074</v>
      </c>
      <c r="B2476" t="s">
        <v>9573</v>
      </c>
      <c r="C2476" s="6">
        <v>1000</v>
      </c>
      <c r="D2476" s="6">
        <v>1000</v>
      </c>
    </row>
    <row r="2477" spans="1:5" s="3" customFormat="1" x14ac:dyDescent="0.25">
      <c r="A2477" s="3" t="s">
        <v>22022</v>
      </c>
      <c r="C2477" s="5">
        <f>SUM(C2464:C2476)</f>
        <v>15412</v>
      </c>
      <c r="D2477" s="5">
        <f>SUM(D2464:D2476)</f>
        <v>16399</v>
      </c>
      <c r="E2477" s="4"/>
    </row>
    <row r="2478" spans="1:5" x14ac:dyDescent="0.25">
      <c r="A2478" t="s">
        <v>12076</v>
      </c>
      <c r="B2478" t="s">
        <v>9668</v>
      </c>
      <c r="C2478" s="6">
        <v>150</v>
      </c>
      <c r="D2478" s="6">
        <v>50</v>
      </c>
      <c r="E2478" s="2" t="s">
        <v>12077</v>
      </c>
    </row>
    <row r="2479" spans="1:5" x14ac:dyDescent="0.25">
      <c r="A2479" t="s">
        <v>12078</v>
      </c>
      <c r="B2479" t="s">
        <v>9670</v>
      </c>
      <c r="C2479" s="6">
        <v>300</v>
      </c>
      <c r="D2479" s="6">
        <v>150</v>
      </c>
      <c r="E2479" s="2" t="s">
        <v>12079</v>
      </c>
    </row>
    <row r="2480" spans="1:5" x14ac:dyDescent="0.25">
      <c r="A2480" t="s">
        <v>12115</v>
      </c>
      <c r="B2480" t="s">
        <v>9749</v>
      </c>
      <c r="C2480" s="6">
        <v>1000</v>
      </c>
      <c r="D2480" s="6">
        <v>0</v>
      </c>
    </row>
    <row r="2481" spans="1:5" ht="30" x14ac:dyDescent="0.25">
      <c r="A2481" t="s">
        <v>12116</v>
      </c>
      <c r="B2481" t="s">
        <v>9751</v>
      </c>
      <c r="C2481" s="6">
        <v>20000</v>
      </c>
      <c r="D2481" s="6">
        <v>18900</v>
      </c>
      <c r="E2481" s="2" t="s">
        <v>12117</v>
      </c>
    </row>
    <row r="2482" spans="1:5" x14ac:dyDescent="0.25">
      <c r="A2482" t="s">
        <v>12118</v>
      </c>
      <c r="B2482" t="s">
        <v>9754</v>
      </c>
      <c r="C2482" s="6">
        <v>1240</v>
      </c>
      <c r="D2482" s="6">
        <v>1172</v>
      </c>
    </row>
    <row r="2483" spans="1:5" x14ac:dyDescent="0.25">
      <c r="A2483" t="s">
        <v>12119</v>
      </c>
      <c r="B2483" t="s">
        <v>9756</v>
      </c>
      <c r="C2483" s="6">
        <v>290</v>
      </c>
      <c r="D2483" s="6">
        <v>274</v>
      </c>
    </row>
    <row r="2484" spans="1:5" s="3" customFormat="1" x14ac:dyDescent="0.25">
      <c r="A2484" s="3" t="s">
        <v>22024</v>
      </c>
      <c r="C2484" s="5">
        <f>SUM(C2478:C2483)</f>
        <v>22980</v>
      </c>
      <c r="D2484" s="5">
        <f>SUM(D2478:D2483)</f>
        <v>20546</v>
      </c>
      <c r="E2484" s="4"/>
    </row>
    <row r="2485" spans="1:5" x14ac:dyDescent="0.25">
      <c r="A2485" t="s">
        <v>12124</v>
      </c>
      <c r="B2485" t="s">
        <v>9766</v>
      </c>
      <c r="C2485" s="6">
        <v>200</v>
      </c>
      <c r="D2485" s="6">
        <v>200</v>
      </c>
    </row>
    <row r="2486" spans="1:5" x14ac:dyDescent="0.25">
      <c r="A2486" t="s">
        <v>12137</v>
      </c>
      <c r="B2486" t="s">
        <v>9792</v>
      </c>
      <c r="C2486" s="6">
        <v>4000</v>
      </c>
      <c r="D2486" s="6">
        <v>4000</v>
      </c>
      <c r="E2486"/>
    </row>
    <row r="2487" spans="1:5" x14ac:dyDescent="0.25">
      <c r="A2487" t="s">
        <v>12144</v>
      </c>
      <c r="B2487" t="s">
        <v>9811</v>
      </c>
      <c r="C2487" s="6">
        <v>244</v>
      </c>
      <c r="D2487" s="6">
        <v>244</v>
      </c>
      <c r="E2487"/>
    </row>
    <row r="2488" spans="1:5" x14ac:dyDescent="0.25">
      <c r="A2488" t="s">
        <v>12154</v>
      </c>
      <c r="B2488" t="s">
        <v>9831</v>
      </c>
      <c r="C2488" s="6">
        <v>1000</v>
      </c>
      <c r="D2488" s="6">
        <v>0</v>
      </c>
      <c r="E2488"/>
    </row>
    <row r="2489" spans="1:5" x14ac:dyDescent="0.25">
      <c r="A2489" t="s">
        <v>12155</v>
      </c>
      <c r="B2489" t="s">
        <v>9833</v>
      </c>
      <c r="C2489" s="6">
        <v>11000</v>
      </c>
      <c r="D2489" s="6">
        <v>11000</v>
      </c>
      <c r="E2489"/>
    </row>
    <row r="2490" spans="1:5" x14ac:dyDescent="0.25">
      <c r="A2490" t="s">
        <v>12156</v>
      </c>
      <c r="B2490" t="s">
        <v>9836</v>
      </c>
      <c r="C2490" s="6">
        <v>842</v>
      </c>
      <c r="D2490" s="6">
        <v>842</v>
      </c>
      <c r="E2490"/>
    </row>
    <row r="2491" spans="1:5" s="3" customFormat="1" x14ac:dyDescent="0.25">
      <c r="A2491" s="3" t="s">
        <v>22026</v>
      </c>
      <c r="C2491" s="5">
        <f>SUM(C2485:C2490)</f>
        <v>17286</v>
      </c>
      <c r="D2491" s="5">
        <f>SUM(D2485:D2490)</f>
        <v>16286</v>
      </c>
      <c r="E2491" s="4"/>
    </row>
    <row r="2492" spans="1:5" x14ac:dyDescent="0.25">
      <c r="A2492" t="s">
        <v>12160</v>
      </c>
      <c r="B2492" t="s">
        <v>1739</v>
      </c>
      <c r="C2492" s="6">
        <v>1000</v>
      </c>
      <c r="D2492" s="6">
        <v>1000</v>
      </c>
      <c r="E2492" s="2" t="s">
        <v>12161</v>
      </c>
    </row>
    <row r="2493" spans="1:5" x14ac:dyDescent="0.25">
      <c r="A2493" t="s">
        <v>12162</v>
      </c>
      <c r="B2493" t="s">
        <v>1742</v>
      </c>
      <c r="C2493" s="6">
        <v>750</v>
      </c>
      <c r="D2493" s="6">
        <v>750</v>
      </c>
      <c r="E2493" s="2" t="s">
        <v>12161</v>
      </c>
    </row>
    <row r="2494" spans="1:5" x14ac:dyDescent="0.25">
      <c r="A2494" t="s">
        <v>12163</v>
      </c>
      <c r="B2494" t="s">
        <v>1744</v>
      </c>
      <c r="C2494" s="6">
        <v>300</v>
      </c>
      <c r="D2494" s="6">
        <v>300</v>
      </c>
      <c r="E2494" s="2" t="s">
        <v>12161</v>
      </c>
    </row>
    <row r="2495" spans="1:5" x14ac:dyDescent="0.25">
      <c r="A2495" t="s">
        <v>12166</v>
      </c>
      <c r="B2495" t="s">
        <v>1752</v>
      </c>
      <c r="C2495" s="6">
        <v>1000</v>
      </c>
      <c r="D2495" s="6">
        <v>1000</v>
      </c>
      <c r="E2495" s="2" t="s">
        <v>12161</v>
      </c>
    </row>
    <row r="2496" spans="1:5" x14ac:dyDescent="0.25">
      <c r="A2496" t="s">
        <v>12168</v>
      </c>
      <c r="B2496" t="s">
        <v>1756</v>
      </c>
      <c r="C2496" s="6">
        <v>750</v>
      </c>
      <c r="D2496" s="6">
        <v>750</v>
      </c>
      <c r="E2496" s="2" t="s">
        <v>12161</v>
      </c>
    </row>
    <row r="2497" spans="1:5" x14ac:dyDescent="0.25">
      <c r="A2497" t="s">
        <v>12169</v>
      </c>
      <c r="B2497" t="s">
        <v>1758</v>
      </c>
      <c r="C2497" s="6">
        <v>200</v>
      </c>
      <c r="D2497" s="6">
        <v>200</v>
      </c>
      <c r="E2497" s="2" t="s">
        <v>12161</v>
      </c>
    </row>
    <row r="2498" spans="1:5" x14ac:dyDescent="0.25">
      <c r="A2498" t="s">
        <v>12184</v>
      </c>
      <c r="B2498" t="s">
        <v>1795</v>
      </c>
      <c r="C2498" s="6">
        <v>829</v>
      </c>
      <c r="D2498" s="6">
        <v>829</v>
      </c>
      <c r="E2498" s="2" t="s">
        <v>947</v>
      </c>
    </row>
    <row r="2499" spans="1:5" x14ac:dyDescent="0.25">
      <c r="A2499" t="s">
        <v>12189</v>
      </c>
      <c r="B2499" t="s">
        <v>1805</v>
      </c>
      <c r="C2499" s="6">
        <v>1000</v>
      </c>
      <c r="D2499" s="6">
        <v>1000</v>
      </c>
      <c r="E2499" s="2" t="s">
        <v>12161</v>
      </c>
    </row>
    <row r="2500" spans="1:5" x14ac:dyDescent="0.25">
      <c r="A2500" t="s">
        <v>12191</v>
      </c>
      <c r="B2500" t="s">
        <v>1812</v>
      </c>
      <c r="C2500" s="6">
        <v>81473</v>
      </c>
      <c r="D2500" s="6">
        <v>74688</v>
      </c>
    </row>
    <row r="2501" spans="1:5" x14ac:dyDescent="0.25">
      <c r="A2501" t="s">
        <v>12194</v>
      </c>
      <c r="B2501" t="s">
        <v>1818</v>
      </c>
      <c r="C2501" s="6">
        <v>1000</v>
      </c>
      <c r="D2501" s="6">
        <v>0</v>
      </c>
    </row>
    <row r="2502" spans="1:5" x14ac:dyDescent="0.25">
      <c r="A2502" t="s">
        <v>12196</v>
      </c>
      <c r="B2502" t="s">
        <v>1824</v>
      </c>
      <c r="C2502" s="6">
        <v>1181</v>
      </c>
      <c r="D2502" s="6">
        <v>1083</v>
      </c>
    </row>
    <row r="2503" spans="1:5" x14ac:dyDescent="0.25">
      <c r="A2503" t="s">
        <v>12197</v>
      </c>
      <c r="B2503" t="s">
        <v>1826</v>
      </c>
      <c r="C2503" s="6">
        <v>3055</v>
      </c>
      <c r="D2503" s="6">
        <v>2988</v>
      </c>
    </row>
    <row r="2504" spans="1:5" x14ac:dyDescent="0.25">
      <c r="A2504" t="s">
        <v>12198</v>
      </c>
      <c r="B2504" t="s">
        <v>1828</v>
      </c>
      <c r="C2504" s="6">
        <v>4185</v>
      </c>
      <c r="D2504" s="6">
        <v>5409</v>
      </c>
    </row>
    <row r="2505" spans="1:5" s="3" customFormat="1" x14ac:dyDescent="0.25">
      <c r="A2505" s="3" t="s">
        <v>21948</v>
      </c>
      <c r="C2505" s="5">
        <f>SUM(C2492:C2504)</f>
        <v>96723</v>
      </c>
      <c r="D2505" s="5">
        <f>SUM(D2492:D2504)</f>
        <v>89997</v>
      </c>
      <c r="E2505" s="4"/>
    </row>
    <row r="2506" spans="1:5" x14ac:dyDescent="0.25">
      <c r="A2506" t="s">
        <v>12201</v>
      </c>
      <c r="B2506" t="s">
        <v>2255</v>
      </c>
      <c r="C2506" s="6">
        <v>50</v>
      </c>
      <c r="D2506" s="6">
        <v>100</v>
      </c>
    </row>
    <row r="2507" spans="1:5" x14ac:dyDescent="0.25">
      <c r="A2507" t="s">
        <v>12211</v>
      </c>
      <c r="B2507" t="s">
        <v>2275</v>
      </c>
      <c r="C2507" s="6">
        <v>22000</v>
      </c>
      <c r="D2507" s="6">
        <v>7000</v>
      </c>
      <c r="E2507"/>
    </row>
    <row r="2508" spans="1:5" x14ac:dyDescent="0.25">
      <c r="A2508" t="s">
        <v>12226</v>
      </c>
      <c r="B2508" t="s">
        <v>2309</v>
      </c>
      <c r="C2508" s="6">
        <v>100</v>
      </c>
      <c r="D2508" s="6">
        <v>0</v>
      </c>
      <c r="E2508"/>
    </row>
    <row r="2509" spans="1:5" x14ac:dyDescent="0.25">
      <c r="A2509" t="s">
        <v>12235</v>
      </c>
      <c r="B2509" t="s">
        <v>2323</v>
      </c>
      <c r="C2509" s="6">
        <v>4000</v>
      </c>
      <c r="D2509" s="6">
        <v>4000</v>
      </c>
      <c r="E2509"/>
    </row>
    <row r="2510" spans="1:5" x14ac:dyDescent="0.25">
      <c r="A2510" t="s">
        <v>12236</v>
      </c>
      <c r="B2510" t="s">
        <v>2325</v>
      </c>
      <c r="C2510" s="6">
        <v>306</v>
      </c>
      <c r="D2510" s="6">
        <v>306</v>
      </c>
      <c r="E2510"/>
    </row>
    <row r="2511" spans="1:5" s="3" customFormat="1" x14ac:dyDescent="0.25">
      <c r="A2511" s="3" t="s">
        <v>21954</v>
      </c>
      <c r="C2511" s="5">
        <f>SUM(C2506:C2510)</f>
        <v>26456</v>
      </c>
      <c r="D2511" s="5">
        <f>SUM(D2506:D2510)</f>
        <v>11406</v>
      </c>
      <c r="E2511" s="4"/>
    </row>
    <row r="2512" spans="1:5" x14ac:dyDescent="0.25">
      <c r="A2512" t="s">
        <v>12240</v>
      </c>
      <c r="B2512" t="s">
        <v>2821</v>
      </c>
      <c r="C2512" s="6">
        <v>100</v>
      </c>
      <c r="D2512" s="6">
        <v>100</v>
      </c>
      <c r="E2512" s="2" t="s">
        <v>12241</v>
      </c>
    </row>
    <row r="2513" spans="1:5" x14ac:dyDescent="0.25">
      <c r="A2513" t="s">
        <v>12242</v>
      </c>
      <c r="B2513" t="s">
        <v>2865</v>
      </c>
      <c r="C2513" s="6">
        <v>1300</v>
      </c>
      <c r="D2513" s="6">
        <v>1300</v>
      </c>
      <c r="E2513" s="2" t="s">
        <v>12241</v>
      </c>
    </row>
    <row r="2514" spans="1:5" s="3" customFormat="1" x14ac:dyDescent="0.25">
      <c r="A2514" s="3" t="s">
        <v>21958</v>
      </c>
      <c r="C2514" s="5">
        <f>SUM(C2512:C2513)</f>
        <v>1400</v>
      </c>
      <c r="D2514" s="5">
        <f>SUM(D2512:D2513)</f>
        <v>1400</v>
      </c>
      <c r="E2514" s="4"/>
    </row>
    <row r="2515" spans="1:5" x14ac:dyDescent="0.25">
      <c r="A2515" t="s">
        <v>12243</v>
      </c>
      <c r="B2515" t="s">
        <v>3291</v>
      </c>
      <c r="C2515" s="6">
        <v>1000</v>
      </c>
      <c r="D2515" s="6">
        <v>1000</v>
      </c>
    </row>
    <row r="2516" spans="1:5" x14ac:dyDescent="0.25">
      <c r="A2516" t="s">
        <v>12275</v>
      </c>
      <c r="B2516" t="s">
        <v>3367</v>
      </c>
      <c r="C2516" s="6">
        <v>1000</v>
      </c>
      <c r="D2516" s="6">
        <v>500</v>
      </c>
    </row>
    <row r="2517" spans="1:5" s="28" customFormat="1" x14ac:dyDescent="0.25">
      <c r="A2517" s="28" t="s">
        <v>21964</v>
      </c>
      <c r="C2517" s="34">
        <f>SUM(C2515:C2516)</f>
        <v>2000</v>
      </c>
      <c r="D2517" s="34">
        <f>SUM(D2515:D2516)</f>
        <v>1500</v>
      </c>
      <c r="E2517" s="32"/>
    </row>
    <row r="2518" spans="1:5" x14ac:dyDescent="0.25">
      <c r="A2518" t="s">
        <v>12285</v>
      </c>
      <c r="B2518" t="s">
        <v>3426</v>
      </c>
      <c r="C2518" s="6">
        <v>300</v>
      </c>
      <c r="D2518" s="6">
        <v>300</v>
      </c>
      <c r="E2518"/>
    </row>
    <row r="2519" spans="1:5" x14ac:dyDescent="0.25">
      <c r="A2519" t="s">
        <v>12288</v>
      </c>
      <c r="B2519" t="s">
        <v>3432</v>
      </c>
      <c r="C2519" s="6">
        <v>1500</v>
      </c>
      <c r="D2519" s="6">
        <v>500</v>
      </c>
      <c r="E2519"/>
    </row>
    <row r="2520" spans="1:5" x14ac:dyDescent="0.25">
      <c r="A2520" t="s">
        <v>12297</v>
      </c>
      <c r="B2520" t="s">
        <v>3454</v>
      </c>
      <c r="C2520" s="6">
        <v>583</v>
      </c>
      <c r="D2520" s="6">
        <v>583</v>
      </c>
      <c r="E2520"/>
    </row>
    <row r="2521" spans="1:5" s="28" customFormat="1" x14ac:dyDescent="0.25">
      <c r="A2521" s="28" t="s">
        <v>21966</v>
      </c>
      <c r="C2521" s="34">
        <f>SUM(C2518:C2520)</f>
        <v>2383</v>
      </c>
      <c r="D2521" s="34">
        <f>SUM(D2518:D2520)</f>
        <v>1383</v>
      </c>
      <c r="E2521" s="32"/>
    </row>
    <row r="2522" spans="1:5" ht="30" x14ac:dyDescent="0.25">
      <c r="A2522" t="s">
        <v>12324</v>
      </c>
      <c r="B2522" t="s">
        <v>3620</v>
      </c>
      <c r="C2522" s="6">
        <v>3550</v>
      </c>
      <c r="D2522" s="6">
        <v>3550</v>
      </c>
      <c r="E2522" s="2" t="s">
        <v>12325</v>
      </c>
    </row>
    <row r="2523" spans="1:5" x14ac:dyDescent="0.25">
      <c r="A2523" t="s">
        <v>12326</v>
      </c>
      <c r="B2523" t="s">
        <v>3623</v>
      </c>
      <c r="C2523" s="6">
        <v>100</v>
      </c>
      <c r="D2523" s="6">
        <v>100</v>
      </c>
    </row>
    <row r="2524" spans="1:5" ht="45" x14ac:dyDescent="0.25">
      <c r="A2524" t="s">
        <v>12346</v>
      </c>
      <c r="B2524" t="s">
        <v>3664</v>
      </c>
      <c r="C2524" s="6">
        <v>62425</v>
      </c>
      <c r="D2524" s="6">
        <v>64125</v>
      </c>
      <c r="E2524" s="2" t="s">
        <v>12347</v>
      </c>
    </row>
    <row r="2525" spans="1:5" ht="30" x14ac:dyDescent="0.25">
      <c r="A2525" t="s">
        <v>12349</v>
      </c>
      <c r="B2525" t="s">
        <v>3670</v>
      </c>
      <c r="C2525" s="6">
        <v>16985</v>
      </c>
      <c r="D2525" s="6">
        <v>16985</v>
      </c>
      <c r="E2525" s="2" t="s">
        <v>12350</v>
      </c>
    </row>
    <row r="2526" spans="1:5" x14ac:dyDescent="0.25">
      <c r="A2526" t="s">
        <v>12351</v>
      </c>
      <c r="B2526" t="s">
        <v>3673</v>
      </c>
      <c r="C2526" s="6">
        <v>357</v>
      </c>
      <c r="D2526" s="6">
        <v>196</v>
      </c>
      <c r="E2526" s="2" t="s">
        <v>947</v>
      </c>
    </row>
    <row r="2527" spans="1:5" ht="45" x14ac:dyDescent="0.25">
      <c r="A2527" t="s">
        <v>12352</v>
      </c>
      <c r="B2527" t="s">
        <v>3676</v>
      </c>
      <c r="C2527" s="6">
        <v>43865</v>
      </c>
      <c r="D2527" s="6">
        <v>43865</v>
      </c>
      <c r="E2527" s="2" t="s">
        <v>12353</v>
      </c>
    </row>
    <row r="2528" spans="1:5" ht="30" x14ac:dyDescent="0.25">
      <c r="A2528" t="s">
        <v>12354</v>
      </c>
      <c r="B2528" t="s">
        <v>3678</v>
      </c>
      <c r="C2528" s="6">
        <v>3500</v>
      </c>
      <c r="D2528" s="6">
        <v>28500</v>
      </c>
      <c r="E2528" s="2" t="s">
        <v>12355</v>
      </c>
    </row>
    <row r="2529" spans="1:5" x14ac:dyDescent="0.25">
      <c r="A2529" t="s">
        <v>12356</v>
      </c>
      <c r="B2529" t="s">
        <v>3680</v>
      </c>
      <c r="C2529" s="6">
        <v>0</v>
      </c>
      <c r="D2529" s="6">
        <v>7366</v>
      </c>
      <c r="E2529" s="2" t="s">
        <v>12357</v>
      </c>
    </row>
    <row r="2530" spans="1:5" x14ac:dyDescent="0.25">
      <c r="A2530" t="s">
        <v>12359</v>
      </c>
      <c r="B2530" t="s">
        <v>3685</v>
      </c>
      <c r="C2530" s="6">
        <v>3000</v>
      </c>
      <c r="D2530" s="6">
        <v>3000</v>
      </c>
      <c r="E2530" s="2" t="s">
        <v>12360</v>
      </c>
    </row>
    <row r="2531" spans="1:5" x14ac:dyDescent="0.25">
      <c r="A2531" t="s">
        <v>12363</v>
      </c>
      <c r="B2531" t="s">
        <v>3693</v>
      </c>
      <c r="C2531" s="6">
        <v>20135</v>
      </c>
      <c r="D2531" s="6">
        <v>48013</v>
      </c>
    </row>
    <row r="2532" spans="1:5" x14ac:dyDescent="0.25">
      <c r="A2532" t="s">
        <v>12365</v>
      </c>
      <c r="B2532" t="s">
        <v>3697</v>
      </c>
      <c r="C2532" s="6">
        <v>1500</v>
      </c>
      <c r="D2532" s="6">
        <v>0</v>
      </c>
    </row>
    <row r="2533" spans="1:5" x14ac:dyDescent="0.25">
      <c r="A2533" t="s">
        <v>12366</v>
      </c>
      <c r="B2533" t="s">
        <v>3699</v>
      </c>
      <c r="C2533" s="6">
        <v>18680</v>
      </c>
      <c r="D2533" s="6">
        <v>23712</v>
      </c>
    </row>
    <row r="2534" spans="1:5" x14ac:dyDescent="0.25">
      <c r="A2534" t="s">
        <v>12367</v>
      </c>
      <c r="B2534" t="s">
        <v>3701</v>
      </c>
      <c r="C2534" s="6">
        <v>1721</v>
      </c>
      <c r="D2534" s="6">
        <v>2510</v>
      </c>
    </row>
    <row r="2535" spans="1:5" x14ac:dyDescent="0.25">
      <c r="A2535" t="s">
        <v>12368</v>
      </c>
      <c r="B2535" t="s">
        <v>3703</v>
      </c>
      <c r="C2535" s="6">
        <v>755</v>
      </c>
      <c r="D2535" s="6">
        <v>1921</v>
      </c>
    </row>
    <row r="2536" spans="1:5" x14ac:dyDescent="0.25">
      <c r="A2536" t="s">
        <v>12369</v>
      </c>
      <c r="B2536" t="s">
        <v>3705</v>
      </c>
      <c r="C2536" s="6">
        <v>1887</v>
      </c>
      <c r="D2536" s="6">
        <v>3850</v>
      </c>
    </row>
    <row r="2537" spans="1:5" ht="30" x14ac:dyDescent="0.25">
      <c r="A2537" t="s">
        <v>12370</v>
      </c>
      <c r="B2537" t="s">
        <v>3709</v>
      </c>
      <c r="C2537" s="6">
        <v>0</v>
      </c>
      <c r="D2537" s="6">
        <v>95186</v>
      </c>
      <c r="E2537" s="2" t="s">
        <v>12371</v>
      </c>
    </row>
    <row r="2538" spans="1:5" s="3" customFormat="1" x14ac:dyDescent="0.25">
      <c r="A2538" s="3" t="s">
        <v>21968</v>
      </c>
      <c r="C2538" s="5">
        <f>SUM(C2522:C2537)</f>
        <v>178460</v>
      </c>
      <c r="D2538" s="5">
        <f>SUM(D2522:D2537)</f>
        <v>342879</v>
      </c>
      <c r="E2538" s="4"/>
    </row>
    <row r="2539" spans="1:5" x14ac:dyDescent="0.25">
      <c r="A2539" t="s">
        <v>12372</v>
      </c>
      <c r="B2539" t="s">
        <v>3973</v>
      </c>
      <c r="C2539" s="6">
        <v>6500</v>
      </c>
      <c r="D2539" s="6">
        <v>6500</v>
      </c>
      <c r="E2539" s="2" t="s">
        <v>12373</v>
      </c>
    </row>
    <row r="2540" spans="1:5" x14ac:dyDescent="0.25">
      <c r="A2540" t="s">
        <v>12374</v>
      </c>
      <c r="B2540" t="s">
        <v>3976</v>
      </c>
      <c r="C2540" s="6">
        <v>250</v>
      </c>
      <c r="D2540" s="6">
        <v>250</v>
      </c>
    </row>
    <row r="2541" spans="1:5" x14ac:dyDescent="0.25">
      <c r="A2541" t="s">
        <v>12375</v>
      </c>
      <c r="B2541" t="s">
        <v>3978</v>
      </c>
      <c r="C2541" s="6">
        <v>3800</v>
      </c>
      <c r="D2541" s="6">
        <v>2000</v>
      </c>
      <c r="E2541" s="2" t="s">
        <v>12376</v>
      </c>
    </row>
    <row r="2542" spans="1:5" ht="30" x14ac:dyDescent="0.25">
      <c r="A2542" t="s">
        <v>12377</v>
      </c>
      <c r="B2542" t="s">
        <v>3981</v>
      </c>
      <c r="C2542" s="6">
        <v>250</v>
      </c>
      <c r="D2542" s="6">
        <v>250</v>
      </c>
      <c r="E2542" s="2" t="s">
        <v>12378</v>
      </c>
    </row>
    <row r="2543" spans="1:5" x14ac:dyDescent="0.25">
      <c r="A2543" t="s">
        <v>12385</v>
      </c>
      <c r="B2543" t="s">
        <v>4001</v>
      </c>
      <c r="C2543" s="6">
        <v>800</v>
      </c>
      <c r="D2543" s="6">
        <v>800</v>
      </c>
      <c r="E2543" s="2" t="s">
        <v>12386</v>
      </c>
    </row>
    <row r="2544" spans="1:5" ht="30" x14ac:dyDescent="0.25">
      <c r="A2544" t="s">
        <v>12392</v>
      </c>
      <c r="B2544" t="s">
        <v>4015</v>
      </c>
      <c r="C2544" s="6">
        <v>0</v>
      </c>
      <c r="D2544" s="6">
        <v>50</v>
      </c>
      <c r="E2544" s="2" t="s">
        <v>12393</v>
      </c>
    </row>
    <row r="2545" spans="1:5" x14ac:dyDescent="0.25">
      <c r="A2545" t="s">
        <v>12398</v>
      </c>
      <c r="B2545" t="s">
        <v>4029</v>
      </c>
      <c r="C2545" s="6">
        <v>1700</v>
      </c>
      <c r="D2545" s="6">
        <v>1700</v>
      </c>
      <c r="E2545" s="2" t="s">
        <v>12399</v>
      </c>
    </row>
    <row r="2546" spans="1:5" ht="45" x14ac:dyDescent="0.25">
      <c r="A2546" t="s">
        <v>12401</v>
      </c>
      <c r="B2546" t="s">
        <v>4034</v>
      </c>
      <c r="C2546" s="6">
        <v>2700</v>
      </c>
      <c r="D2546" s="6">
        <v>2057</v>
      </c>
      <c r="E2546" s="2" t="s">
        <v>12402</v>
      </c>
    </row>
    <row r="2547" spans="1:5" ht="60" x14ac:dyDescent="0.25">
      <c r="A2547" t="s">
        <v>12403</v>
      </c>
      <c r="B2547" t="s">
        <v>4037</v>
      </c>
      <c r="C2547" s="6">
        <v>574</v>
      </c>
      <c r="D2547" s="6">
        <v>842</v>
      </c>
      <c r="E2547" s="2" t="s">
        <v>12404</v>
      </c>
    </row>
    <row r="2548" spans="1:5" ht="30" x14ac:dyDescent="0.25">
      <c r="A2548" t="s">
        <v>12408</v>
      </c>
      <c r="B2548" t="s">
        <v>4047</v>
      </c>
      <c r="C2548" s="6">
        <v>1700</v>
      </c>
      <c r="D2548" s="6">
        <v>1000</v>
      </c>
      <c r="E2548" s="2" t="s">
        <v>12409</v>
      </c>
    </row>
    <row r="2549" spans="1:5" x14ac:dyDescent="0.25">
      <c r="A2549" t="s">
        <v>12414</v>
      </c>
      <c r="B2549" t="s">
        <v>4059</v>
      </c>
      <c r="C2549" s="6">
        <v>50857</v>
      </c>
      <c r="D2549" s="6">
        <v>53400</v>
      </c>
    </row>
    <row r="2550" spans="1:5" x14ac:dyDescent="0.25">
      <c r="A2550" t="s">
        <v>12416</v>
      </c>
      <c r="B2550" t="s">
        <v>4063</v>
      </c>
      <c r="C2550" s="6">
        <v>2500</v>
      </c>
      <c r="D2550" s="6">
        <v>0</v>
      </c>
    </row>
    <row r="2551" spans="1:5" ht="30" x14ac:dyDescent="0.25">
      <c r="A2551" t="s">
        <v>12417</v>
      </c>
      <c r="B2551" t="s">
        <v>4066</v>
      </c>
      <c r="C2551" s="6">
        <v>34000</v>
      </c>
      <c r="D2551" s="6">
        <v>44000</v>
      </c>
      <c r="E2551" s="2" t="s">
        <v>12418</v>
      </c>
    </row>
    <row r="2552" spans="1:5" x14ac:dyDescent="0.25">
      <c r="A2552" t="s">
        <v>12419</v>
      </c>
      <c r="B2552" t="s">
        <v>4069</v>
      </c>
      <c r="C2552" s="6">
        <v>3338</v>
      </c>
      <c r="D2552" s="6">
        <v>4140</v>
      </c>
    </row>
    <row r="2553" spans="1:5" x14ac:dyDescent="0.25">
      <c r="A2553" t="s">
        <v>12420</v>
      </c>
      <c r="B2553" t="s">
        <v>4071</v>
      </c>
      <c r="C2553" s="6">
        <v>1907</v>
      </c>
      <c r="D2553" s="6">
        <v>2136</v>
      </c>
    </row>
    <row r="2554" spans="1:5" x14ac:dyDescent="0.25">
      <c r="A2554" t="s">
        <v>12421</v>
      </c>
      <c r="B2554" t="s">
        <v>4073</v>
      </c>
      <c r="C2554" s="6">
        <v>15180</v>
      </c>
      <c r="D2554" s="6">
        <v>15195</v>
      </c>
    </row>
    <row r="2555" spans="1:5" s="3" customFormat="1" x14ac:dyDescent="0.25">
      <c r="A2555" s="3" t="s">
        <v>21972</v>
      </c>
      <c r="C2555" s="5">
        <f>SUM(C2539:C2554)</f>
        <v>126056</v>
      </c>
      <c r="D2555" s="5">
        <f>SUM(D2539:D2554)</f>
        <v>134320</v>
      </c>
      <c r="E2555" s="4"/>
    </row>
    <row r="2556" spans="1:5" x14ac:dyDescent="0.25">
      <c r="A2556" t="s">
        <v>12423</v>
      </c>
      <c r="B2556" t="s">
        <v>9970</v>
      </c>
      <c r="C2556" s="6">
        <v>27450</v>
      </c>
      <c r="D2556" s="6">
        <v>27450</v>
      </c>
    </row>
    <row r="2557" spans="1:5" ht="30" x14ac:dyDescent="0.25">
      <c r="A2557" t="s">
        <v>12424</v>
      </c>
      <c r="B2557" t="s">
        <v>9972</v>
      </c>
      <c r="C2557" s="6">
        <v>75</v>
      </c>
      <c r="D2557" s="6">
        <v>100</v>
      </c>
      <c r="E2557" s="2" t="s">
        <v>12425</v>
      </c>
    </row>
    <row r="2558" spans="1:5" x14ac:dyDescent="0.25">
      <c r="A2558" t="s">
        <v>12434</v>
      </c>
      <c r="B2558" t="s">
        <v>9990</v>
      </c>
      <c r="C2558" s="6">
        <v>178250</v>
      </c>
      <c r="D2558" s="6">
        <v>138250</v>
      </c>
      <c r="E2558" s="2" t="s">
        <v>12435</v>
      </c>
    </row>
    <row r="2559" spans="1:5" x14ac:dyDescent="0.25">
      <c r="A2559" t="s">
        <v>12436</v>
      </c>
      <c r="B2559" t="s">
        <v>9992</v>
      </c>
      <c r="C2559" s="6">
        <v>2080750</v>
      </c>
      <c r="D2559" s="6">
        <v>2055750</v>
      </c>
      <c r="E2559" s="2" t="s">
        <v>12437</v>
      </c>
    </row>
    <row r="2560" spans="1:5" x14ac:dyDescent="0.25">
      <c r="A2560" t="s">
        <v>12442</v>
      </c>
      <c r="B2560" t="s">
        <v>9998</v>
      </c>
      <c r="C2560" s="6">
        <v>75000</v>
      </c>
      <c r="D2560" s="6">
        <v>100000</v>
      </c>
      <c r="E2560" s="2" t="s">
        <v>12437</v>
      </c>
    </row>
    <row r="2561" spans="1:6" ht="30" x14ac:dyDescent="0.25">
      <c r="A2561" t="s">
        <v>12445</v>
      </c>
      <c r="B2561" t="s">
        <v>10004</v>
      </c>
      <c r="C2561" s="6">
        <v>1000</v>
      </c>
      <c r="D2561" s="6">
        <v>41000</v>
      </c>
      <c r="E2561" s="2" t="s">
        <v>12446</v>
      </c>
    </row>
    <row r="2562" spans="1:6" ht="30" x14ac:dyDescent="0.25">
      <c r="A2562" t="s">
        <v>12455</v>
      </c>
      <c r="B2562" t="s">
        <v>10022</v>
      </c>
      <c r="C2562" s="6">
        <v>500</v>
      </c>
      <c r="D2562" s="6">
        <v>750</v>
      </c>
      <c r="E2562" s="2" t="s">
        <v>12456</v>
      </c>
    </row>
    <row r="2563" spans="1:6" x14ac:dyDescent="0.25">
      <c r="A2563" t="s">
        <v>12459</v>
      </c>
      <c r="B2563" t="s">
        <v>10028</v>
      </c>
      <c r="C2563" s="6">
        <v>41686</v>
      </c>
      <c r="D2563" s="6">
        <v>48048</v>
      </c>
    </row>
    <row r="2564" spans="1:6" x14ac:dyDescent="0.25">
      <c r="A2564" t="s">
        <v>12460</v>
      </c>
      <c r="B2564" t="s">
        <v>10030</v>
      </c>
      <c r="C2564" s="6">
        <v>55977</v>
      </c>
      <c r="D2564" s="6">
        <v>65520</v>
      </c>
    </row>
    <row r="2565" spans="1:6" x14ac:dyDescent="0.25">
      <c r="A2565" t="s">
        <v>12462</v>
      </c>
      <c r="B2565" t="s">
        <v>10034</v>
      </c>
      <c r="C2565" s="6">
        <v>3420</v>
      </c>
      <c r="D2565" s="6">
        <v>0</v>
      </c>
    </row>
    <row r="2566" spans="1:6" x14ac:dyDescent="0.25">
      <c r="A2566" t="s">
        <v>12463</v>
      </c>
      <c r="B2566" t="s">
        <v>10036</v>
      </c>
      <c r="C2566" s="6">
        <v>30000</v>
      </c>
      <c r="D2566" s="6">
        <v>25000</v>
      </c>
      <c r="E2566" s="35" t="s">
        <v>22078</v>
      </c>
      <c r="F2566" t="s">
        <v>22077</v>
      </c>
    </row>
    <row r="2567" spans="1:6" x14ac:dyDescent="0.25">
      <c r="A2567" t="s">
        <v>12464</v>
      </c>
      <c r="B2567" t="s">
        <v>10038</v>
      </c>
      <c r="C2567" s="6">
        <v>3711</v>
      </c>
      <c r="D2567" s="6">
        <v>3559</v>
      </c>
    </row>
    <row r="2568" spans="1:6" x14ac:dyDescent="0.25">
      <c r="A2568" t="s">
        <v>12465</v>
      </c>
      <c r="B2568" t="s">
        <v>10040</v>
      </c>
      <c r="C2568" s="6">
        <v>7325</v>
      </c>
      <c r="D2568" s="6">
        <v>9085</v>
      </c>
    </row>
    <row r="2569" spans="1:6" x14ac:dyDescent="0.25">
      <c r="A2569" t="s">
        <v>12466</v>
      </c>
      <c r="B2569" t="s">
        <v>10042</v>
      </c>
      <c r="C2569" s="6">
        <v>32063</v>
      </c>
      <c r="D2569" s="6">
        <v>23630</v>
      </c>
    </row>
    <row r="2570" spans="1:6" s="3" customFormat="1" x14ac:dyDescent="0.25">
      <c r="A2570" s="3" t="s">
        <v>22028</v>
      </c>
      <c r="C2570" s="5">
        <f>SUM(C2556:C2569)</f>
        <v>2537207</v>
      </c>
      <c r="D2570" s="5">
        <f>SUM(D2556:D2569)</f>
        <v>2538142</v>
      </c>
      <c r="E2570" s="4"/>
    </row>
    <row r="2571" spans="1:6" ht="30" x14ac:dyDescent="0.25">
      <c r="A2571" t="s">
        <v>12468</v>
      </c>
      <c r="B2571" t="s">
        <v>10048</v>
      </c>
      <c r="C2571" s="6">
        <v>65000</v>
      </c>
      <c r="D2571" s="6">
        <v>110000</v>
      </c>
      <c r="E2571" s="2" t="s">
        <v>12469</v>
      </c>
    </row>
    <row r="2572" spans="1:6" ht="30" x14ac:dyDescent="0.25">
      <c r="A2572" t="s">
        <v>12470</v>
      </c>
      <c r="B2572" t="s">
        <v>10050</v>
      </c>
      <c r="C2572" s="6">
        <v>2000</v>
      </c>
      <c r="D2572" s="6">
        <v>3000</v>
      </c>
      <c r="E2572" s="2" t="s">
        <v>12471</v>
      </c>
    </row>
    <row r="2573" spans="1:6" x14ac:dyDescent="0.25">
      <c r="A2573" t="s">
        <v>12472</v>
      </c>
      <c r="B2573" t="s">
        <v>10054</v>
      </c>
      <c r="C2573" s="6">
        <v>50000</v>
      </c>
      <c r="D2573" s="6">
        <v>55000</v>
      </c>
      <c r="E2573" s="2" t="s">
        <v>12473</v>
      </c>
    </row>
    <row r="2574" spans="1:6" s="3" customFormat="1" x14ac:dyDescent="0.25">
      <c r="A2574" s="3" t="s">
        <v>22029</v>
      </c>
      <c r="C2574" s="5">
        <f>SUM(C2571:C2573)</f>
        <v>117000</v>
      </c>
      <c r="D2574" s="5">
        <f>SUM(D2571:D2573)</f>
        <v>168000</v>
      </c>
      <c r="E2574" s="4"/>
    </row>
    <row r="2575" spans="1:6" ht="30" x14ac:dyDescent="0.25">
      <c r="A2575" t="s">
        <v>12514</v>
      </c>
      <c r="B2575" t="s">
        <v>10208</v>
      </c>
      <c r="C2575" s="6">
        <v>250</v>
      </c>
      <c r="D2575" s="6">
        <v>250</v>
      </c>
      <c r="E2575" s="2" t="s">
        <v>12515</v>
      </c>
    </row>
    <row r="2576" spans="1:6" s="3" customFormat="1" x14ac:dyDescent="0.25">
      <c r="A2576" s="3" t="s">
        <v>22031</v>
      </c>
      <c r="C2576" s="5">
        <f>SUM(C2575)</f>
        <v>250</v>
      </c>
      <c r="D2576" s="5">
        <f>SUM(D2575)</f>
        <v>250</v>
      </c>
      <c r="E2576" s="4"/>
    </row>
    <row r="2577" spans="1:5" x14ac:dyDescent="0.25">
      <c r="A2577" t="s">
        <v>12616</v>
      </c>
      <c r="B2577" t="s">
        <v>11113</v>
      </c>
      <c r="C2577" s="6">
        <v>5250</v>
      </c>
      <c r="D2577" s="6">
        <v>0</v>
      </c>
    </row>
    <row r="2578" spans="1:5" x14ac:dyDescent="0.25">
      <c r="A2578" t="s">
        <v>12617</v>
      </c>
      <c r="B2578" t="s">
        <v>11116</v>
      </c>
      <c r="C2578" s="6">
        <v>100</v>
      </c>
      <c r="D2578" s="6">
        <v>0</v>
      </c>
    </row>
    <row r="2579" spans="1:5" x14ac:dyDescent="0.25">
      <c r="A2579" t="s">
        <v>12621</v>
      </c>
      <c r="B2579" t="s">
        <v>11125</v>
      </c>
      <c r="C2579" s="6">
        <v>150</v>
      </c>
      <c r="D2579" s="6">
        <v>0</v>
      </c>
    </row>
    <row r="2580" spans="1:5" x14ac:dyDescent="0.25">
      <c r="A2580" t="s">
        <v>12624</v>
      </c>
      <c r="B2580" t="s">
        <v>11133</v>
      </c>
      <c r="C2580" s="6">
        <v>250</v>
      </c>
      <c r="D2580" s="6">
        <v>0</v>
      </c>
    </row>
    <row r="2581" spans="1:5" x14ac:dyDescent="0.25">
      <c r="A2581" t="s">
        <v>12625</v>
      </c>
      <c r="B2581" t="s">
        <v>11136</v>
      </c>
      <c r="C2581" s="6">
        <v>250</v>
      </c>
      <c r="D2581" s="6">
        <v>0</v>
      </c>
    </row>
    <row r="2582" spans="1:5" x14ac:dyDescent="0.25">
      <c r="A2582" t="s">
        <v>12654</v>
      </c>
      <c r="B2582" t="s">
        <v>11188</v>
      </c>
      <c r="C2582" s="6">
        <v>5225</v>
      </c>
      <c r="D2582" s="6">
        <v>0</v>
      </c>
    </row>
    <row r="2583" spans="1:5" x14ac:dyDescent="0.25">
      <c r="A2583" t="s">
        <v>12658</v>
      </c>
      <c r="B2583" t="s">
        <v>11196</v>
      </c>
      <c r="C2583" s="6">
        <v>1000</v>
      </c>
      <c r="D2583" s="6">
        <v>0</v>
      </c>
    </row>
    <row r="2584" spans="1:5" x14ac:dyDescent="0.25">
      <c r="A2584" t="s">
        <v>12660</v>
      </c>
      <c r="B2584" t="s">
        <v>11200</v>
      </c>
      <c r="C2584" s="6">
        <v>400</v>
      </c>
      <c r="D2584" s="6">
        <v>0</v>
      </c>
    </row>
    <row r="2585" spans="1:5" s="3" customFormat="1" x14ac:dyDescent="0.25">
      <c r="A2585" s="3" t="s">
        <v>22004</v>
      </c>
      <c r="C2585" s="5">
        <f>SUM(C2577:C2584)</f>
        <v>12625</v>
      </c>
      <c r="D2585" s="5">
        <f>SUM(D2577:D2584)</f>
        <v>0</v>
      </c>
      <c r="E2585" s="4"/>
    </row>
    <row r="2586" spans="1:5" x14ac:dyDescent="0.25">
      <c r="A2586" t="s">
        <v>12666</v>
      </c>
      <c r="B2586" t="s">
        <v>11110</v>
      </c>
      <c r="C2586" s="6">
        <v>500</v>
      </c>
      <c r="D2586" s="6">
        <v>0</v>
      </c>
      <c r="E2586"/>
    </row>
    <row r="2587" spans="1:5" x14ac:dyDescent="0.25">
      <c r="A2587" t="s">
        <v>12667</v>
      </c>
      <c r="B2587" t="s">
        <v>11113</v>
      </c>
      <c r="C2587" s="6">
        <v>49000</v>
      </c>
      <c r="D2587" s="6">
        <v>0</v>
      </c>
      <c r="E2587"/>
    </row>
    <row r="2588" spans="1:5" x14ac:dyDescent="0.25">
      <c r="A2588" t="s">
        <v>12668</v>
      </c>
      <c r="B2588" t="s">
        <v>11116</v>
      </c>
      <c r="C2588" s="6">
        <v>1500</v>
      </c>
      <c r="D2588" s="6">
        <v>0</v>
      </c>
      <c r="E2588"/>
    </row>
    <row r="2589" spans="1:5" x14ac:dyDescent="0.25">
      <c r="A2589" t="s">
        <v>12672</v>
      </c>
      <c r="B2589" t="s">
        <v>11125</v>
      </c>
      <c r="C2589" s="6">
        <v>1500</v>
      </c>
      <c r="D2589" s="6">
        <v>0</v>
      </c>
      <c r="E2589"/>
    </row>
    <row r="2590" spans="1:5" x14ac:dyDescent="0.25">
      <c r="A2590" t="s">
        <v>12675</v>
      </c>
      <c r="B2590" t="s">
        <v>11133</v>
      </c>
      <c r="C2590" s="6">
        <v>450</v>
      </c>
      <c r="D2590" s="6">
        <v>0</v>
      </c>
      <c r="E2590"/>
    </row>
    <row r="2591" spans="1:5" x14ac:dyDescent="0.25">
      <c r="A2591" t="s">
        <v>12676</v>
      </c>
      <c r="B2591" t="s">
        <v>11136</v>
      </c>
      <c r="C2591" s="6">
        <v>250</v>
      </c>
      <c r="D2591" s="6">
        <v>0</v>
      </c>
      <c r="E2591"/>
    </row>
    <row r="2592" spans="1:5" x14ac:dyDescent="0.25">
      <c r="A2592" t="s">
        <v>12677</v>
      </c>
      <c r="B2592" t="s">
        <v>11138</v>
      </c>
      <c r="C2592" s="6">
        <v>800</v>
      </c>
      <c r="D2592" s="6">
        <v>0</v>
      </c>
      <c r="E2592"/>
    </row>
    <row r="2593" spans="1:5" x14ac:dyDescent="0.25">
      <c r="A2593" t="s">
        <v>12678</v>
      </c>
      <c r="B2593" t="s">
        <v>11140</v>
      </c>
      <c r="C2593" s="6">
        <v>3000</v>
      </c>
      <c r="D2593" s="6">
        <v>0</v>
      </c>
      <c r="E2593"/>
    </row>
    <row r="2594" spans="1:5" x14ac:dyDescent="0.25">
      <c r="A2594" t="s">
        <v>12682</v>
      </c>
      <c r="B2594" t="s">
        <v>11149</v>
      </c>
      <c r="C2594" s="6">
        <v>200</v>
      </c>
      <c r="D2594" s="6">
        <v>0</v>
      </c>
      <c r="E2594"/>
    </row>
    <row r="2595" spans="1:5" x14ac:dyDescent="0.25">
      <c r="A2595" t="s">
        <v>12692</v>
      </c>
      <c r="B2595" t="s">
        <v>11167</v>
      </c>
      <c r="C2595" s="6">
        <v>512</v>
      </c>
      <c r="D2595" s="6">
        <v>0</v>
      </c>
      <c r="E2595"/>
    </row>
    <row r="2596" spans="1:5" x14ac:dyDescent="0.25">
      <c r="A2596" t="s">
        <v>12696</v>
      </c>
      <c r="B2596" t="s">
        <v>11175</v>
      </c>
      <c r="C2596" s="6">
        <v>500</v>
      </c>
      <c r="D2596" s="6">
        <v>0</v>
      </c>
      <c r="E2596"/>
    </row>
    <row r="2597" spans="1:5" x14ac:dyDescent="0.25">
      <c r="A2597" t="s">
        <v>12697</v>
      </c>
      <c r="B2597" t="s">
        <v>11177</v>
      </c>
      <c r="C2597" s="6">
        <v>2000</v>
      </c>
      <c r="D2597" s="6">
        <v>0</v>
      </c>
      <c r="E2597"/>
    </row>
    <row r="2598" spans="1:5" x14ac:dyDescent="0.25">
      <c r="A2598" t="s">
        <v>12700</v>
      </c>
      <c r="B2598" t="s">
        <v>11184</v>
      </c>
      <c r="C2598" s="6">
        <v>175198</v>
      </c>
      <c r="D2598" s="6">
        <v>0</v>
      </c>
      <c r="E2598"/>
    </row>
    <row r="2599" spans="1:5" x14ac:dyDescent="0.25">
      <c r="A2599" t="s">
        <v>12701</v>
      </c>
      <c r="B2599" t="s">
        <v>11186</v>
      </c>
      <c r="C2599" s="6">
        <v>11115</v>
      </c>
      <c r="D2599" s="6">
        <v>0</v>
      </c>
      <c r="E2599"/>
    </row>
    <row r="2600" spans="1:5" x14ac:dyDescent="0.25">
      <c r="A2600" t="s">
        <v>12702</v>
      </c>
      <c r="B2600" t="s">
        <v>11188</v>
      </c>
      <c r="C2600" s="6">
        <v>12800</v>
      </c>
      <c r="D2600" s="6">
        <v>0</v>
      </c>
      <c r="E2600"/>
    </row>
    <row r="2601" spans="1:5" x14ac:dyDescent="0.25">
      <c r="A2601" t="s">
        <v>12704</v>
      </c>
      <c r="B2601" t="s">
        <v>11196</v>
      </c>
      <c r="C2601" s="6">
        <v>2000</v>
      </c>
      <c r="D2601" s="6">
        <v>0</v>
      </c>
      <c r="E2601"/>
    </row>
    <row r="2602" spans="1:5" x14ac:dyDescent="0.25">
      <c r="A2602" t="s">
        <v>12706</v>
      </c>
      <c r="B2602" t="s">
        <v>11200</v>
      </c>
      <c r="C2602" s="6">
        <v>4370</v>
      </c>
      <c r="D2602" s="6">
        <v>0</v>
      </c>
      <c r="E2602"/>
    </row>
    <row r="2603" spans="1:5" x14ac:dyDescent="0.25">
      <c r="A2603" t="s">
        <v>12707</v>
      </c>
      <c r="B2603" t="s">
        <v>11202</v>
      </c>
      <c r="C2603" s="6">
        <v>6570</v>
      </c>
      <c r="D2603" s="6">
        <v>0</v>
      </c>
    </row>
    <row r="2604" spans="1:5" x14ac:dyDescent="0.25">
      <c r="A2604" t="s">
        <v>12708</v>
      </c>
      <c r="B2604" t="s">
        <v>11204</v>
      </c>
      <c r="C2604" s="6">
        <v>15215</v>
      </c>
      <c r="D2604" s="6">
        <v>0</v>
      </c>
    </row>
    <row r="2605" spans="1:5" s="3" customFormat="1" x14ac:dyDescent="0.25">
      <c r="A2605" s="3" t="s">
        <v>22004</v>
      </c>
      <c r="C2605" s="5">
        <f>SUM(C2586:C2604)</f>
        <v>287480</v>
      </c>
      <c r="D2605" s="5">
        <f>SUM(D2586:D2604)</f>
        <v>0</v>
      </c>
      <c r="E2605" s="4"/>
    </row>
    <row r="2606" spans="1:5" x14ac:dyDescent="0.25">
      <c r="A2606" t="s">
        <v>12758</v>
      </c>
      <c r="B2606" t="s">
        <v>8438</v>
      </c>
      <c r="C2606" s="6">
        <v>1400</v>
      </c>
      <c r="D2606" s="6">
        <v>0</v>
      </c>
    </row>
    <row r="2607" spans="1:5" x14ac:dyDescent="0.25">
      <c r="A2607" t="s">
        <v>12773</v>
      </c>
      <c r="B2607" t="s">
        <v>8472</v>
      </c>
      <c r="C2607" s="6">
        <v>360</v>
      </c>
      <c r="D2607" s="6">
        <v>0</v>
      </c>
    </row>
    <row r="2608" spans="1:5" x14ac:dyDescent="0.25">
      <c r="A2608" t="s">
        <v>12787</v>
      </c>
      <c r="B2608" t="s">
        <v>8504</v>
      </c>
      <c r="C2608" s="6">
        <v>235</v>
      </c>
      <c r="D2608" s="6">
        <v>0</v>
      </c>
    </row>
    <row r="2609" spans="1:5" x14ac:dyDescent="0.25">
      <c r="A2609" t="s">
        <v>12793</v>
      </c>
      <c r="B2609" t="s">
        <v>8516</v>
      </c>
      <c r="C2609" s="6">
        <v>13440</v>
      </c>
      <c r="D2609" s="6">
        <v>0</v>
      </c>
    </row>
    <row r="2610" spans="1:5" x14ac:dyDescent="0.25">
      <c r="A2610" t="s">
        <v>12796</v>
      </c>
      <c r="B2610" t="s">
        <v>8526</v>
      </c>
      <c r="C2610" s="6">
        <v>150</v>
      </c>
      <c r="D2610" s="6">
        <v>0</v>
      </c>
    </row>
    <row r="2611" spans="1:5" x14ac:dyDescent="0.25">
      <c r="A2611" t="s">
        <v>12797</v>
      </c>
      <c r="B2611" t="s">
        <v>8528</v>
      </c>
      <c r="C2611" s="6">
        <v>1028</v>
      </c>
      <c r="D2611" s="6">
        <v>0</v>
      </c>
    </row>
    <row r="2612" spans="1:5" s="3" customFormat="1" x14ac:dyDescent="0.25">
      <c r="A2612" s="3" t="s">
        <v>22014</v>
      </c>
      <c r="C2612" s="5">
        <f>SUM(C2606:C2611)</f>
        <v>16613</v>
      </c>
      <c r="D2612" s="5">
        <f>SUM(D2606:D2611)</f>
        <v>0</v>
      </c>
      <c r="E2612" s="4"/>
    </row>
    <row r="2613" spans="1:5" x14ac:dyDescent="0.25">
      <c r="A2613" t="s">
        <v>12803</v>
      </c>
      <c r="B2613" t="s">
        <v>8438</v>
      </c>
      <c r="C2613" s="6">
        <v>11500</v>
      </c>
      <c r="D2613" s="6">
        <v>0</v>
      </c>
    </row>
    <row r="2614" spans="1:5" x14ac:dyDescent="0.25">
      <c r="A2614" t="s">
        <v>12818</v>
      </c>
      <c r="B2614" t="s">
        <v>8472</v>
      </c>
      <c r="C2614" s="6">
        <v>625</v>
      </c>
      <c r="D2614" s="6">
        <v>0</v>
      </c>
      <c r="E2614"/>
    </row>
    <row r="2615" spans="1:5" x14ac:dyDescent="0.25">
      <c r="A2615" t="s">
        <v>12821</v>
      </c>
      <c r="B2615" t="s">
        <v>8480</v>
      </c>
      <c r="C2615" s="6">
        <v>650</v>
      </c>
      <c r="D2615" s="6">
        <v>0</v>
      </c>
      <c r="E2615"/>
    </row>
    <row r="2616" spans="1:5" x14ac:dyDescent="0.25">
      <c r="A2616" t="s">
        <v>12836</v>
      </c>
      <c r="B2616" t="s">
        <v>8512</v>
      </c>
      <c r="C2616" s="6">
        <v>43617</v>
      </c>
      <c r="D2616" s="6">
        <v>0</v>
      </c>
      <c r="E2616"/>
    </row>
    <row r="2617" spans="1:5" x14ac:dyDescent="0.25">
      <c r="A2617" t="s">
        <v>12842</v>
      </c>
      <c r="B2617" t="s">
        <v>8528</v>
      </c>
      <c r="C2617" s="6">
        <v>632</v>
      </c>
      <c r="D2617" s="6">
        <v>0</v>
      </c>
      <c r="E2617"/>
    </row>
    <row r="2618" spans="1:5" x14ac:dyDescent="0.25">
      <c r="A2618" t="s">
        <v>12843</v>
      </c>
      <c r="B2618" t="s">
        <v>8530</v>
      </c>
      <c r="C2618" s="6">
        <v>1636</v>
      </c>
      <c r="D2618" s="6">
        <v>0</v>
      </c>
      <c r="E2618"/>
    </row>
    <row r="2619" spans="1:5" x14ac:dyDescent="0.25">
      <c r="A2619" t="s">
        <v>12844</v>
      </c>
      <c r="B2619" t="s">
        <v>8532</v>
      </c>
      <c r="C2619" s="6">
        <v>7031</v>
      </c>
      <c r="D2619" s="6">
        <v>0</v>
      </c>
      <c r="E2619"/>
    </row>
    <row r="2620" spans="1:5" s="3" customFormat="1" x14ac:dyDescent="0.25">
      <c r="A2620" s="3" t="s">
        <v>22014</v>
      </c>
      <c r="C2620" s="5">
        <f>SUM(C2613:C2619)</f>
        <v>65691</v>
      </c>
      <c r="D2620" s="5">
        <f>SUM(D2613:D2619)</f>
        <v>0</v>
      </c>
      <c r="E2620" s="4"/>
    </row>
    <row r="2621" spans="1:5" x14ac:dyDescent="0.25">
      <c r="A2621" t="s">
        <v>12987</v>
      </c>
      <c r="B2621" t="s">
        <v>9407</v>
      </c>
      <c r="C2621" s="6">
        <v>500</v>
      </c>
      <c r="D2621" s="6">
        <v>0</v>
      </c>
    </row>
    <row r="2622" spans="1:5" x14ac:dyDescent="0.25">
      <c r="A2622" t="s">
        <v>12988</v>
      </c>
      <c r="B2622" t="s">
        <v>9409</v>
      </c>
      <c r="C2622" s="6">
        <v>250</v>
      </c>
      <c r="D2622" s="6">
        <v>0</v>
      </c>
    </row>
    <row r="2623" spans="1:5" x14ac:dyDescent="0.25">
      <c r="A2623" t="s">
        <v>12992</v>
      </c>
      <c r="B2623" t="s">
        <v>9417</v>
      </c>
      <c r="C2623" s="6">
        <v>125</v>
      </c>
      <c r="D2623" s="6">
        <v>0</v>
      </c>
    </row>
    <row r="2624" spans="1:5" x14ac:dyDescent="0.25">
      <c r="A2624" t="s">
        <v>12995</v>
      </c>
      <c r="B2624" t="s">
        <v>9423</v>
      </c>
      <c r="C2624" s="6">
        <v>250</v>
      </c>
      <c r="D2624" s="6">
        <v>0</v>
      </c>
    </row>
    <row r="2625" spans="1:5" x14ac:dyDescent="0.25">
      <c r="A2625" t="s">
        <v>12998</v>
      </c>
      <c r="B2625" t="s">
        <v>9429</v>
      </c>
      <c r="C2625" s="6">
        <v>3000</v>
      </c>
      <c r="D2625" s="6">
        <v>0</v>
      </c>
    </row>
    <row r="2626" spans="1:5" x14ac:dyDescent="0.25">
      <c r="A2626" t="s">
        <v>13003</v>
      </c>
      <c r="B2626" t="s">
        <v>12000</v>
      </c>
      <c r="C2626" s="6">
        <v>37500</v>
      </c>
      <c r="D2626" s="6">
        <v>0</v>
      </c>
      <c r="E2626"/>
    </row>
    <row r="2627" spans="1:5" x14ac:dyDescent="0.25">
      <c r="A2627" t="s">
        <v>13006</v>
      </c>
      <c r="B2627" t="s">
        <v>9443</v>
      </c>
      <c r="C2627" s="6">
        <v>1500</v>
      </c>
      <c r="D2627" s="6">
        <v>0</v>
      </c>
      <c r="E2627"/>
    </row>
    <row r="2628" spans="1:5" x14ac:dyDescent="0.25">
      <c r="A2628" t="s">
        <v>13011</v>
      </c>
      <c r="B2628" t="s">
        <v>9453</v>
      </c>
      <c r="C2628" s="6">
        <v>277</v>
      </c>
      <c r="D2628" s="6">
        <v>0</v>
      </c>
      <c r="E2628"/>
    </row>
    <row r="2629" spans="1:5" x14ac:dyDescent="0.25">
      <c r="A2629" t="s">
        <v>13019</v>
      </c>
      <c r="B2629" t="s">
        <v>9468</v>
      </c>
      <c r="C2629" s="6">
        <v>44500</v>
      </c>
      <c r="D2629" s="6">
        <v>0</v>
      </c>
    </row>
    <row r="2630" spans="1:5" x14ac:dyDescent="0.25">
      <c r="A2630" t="s">
        <v>13021</v>
      </c>
      <c r="B2630" t="s">
        <v>9472</v>
      </c>
      <c r="C2630" s="6">
        <v>4000</v>
      </c>
      <c r="D2630" s="6">
        <v>0</v>
      </c>
    </row>
    <row r="2631" spans="1:5" x14ac:dyDescent="0.25">
      <c r="A2631" t="s">
        <v>13023</v>
      </c>
      <c r="B2631" t="s">
        <v>9476</v>
      </c>
      <c r="C2631" s="6">
        <v>645</v>
      </c>
      <c r="D2631" s="6">
        <v>0</v>
      </c>
    </row>
    <row r="2632" spans="1:5" x14ac:dyDescent="0.25">
      <c r="A2632" t="s">
        <v>13024</v>
      </c>
      <c r="B2632" t="s">
        <v>9478</v>
      </c>
      <c r="C2632" s="6">
        <v>1669</v>
      </c>
      <c r="D2632" s="6">
        <v>0</v>
      </c>
    </row>
    <row r="2633" spans="1:5" x14ac:dyDescent="0.25">
      <c r="A2633" t="s">
        <v>13025</v>
      </c>
      <c r="B2633" t="s">
        <v>9480</v>
      </c>
      <c r="C2633" s="6">
        <v>3815</v>
      </c>
      <c r="D2633" s="6">
        <v>0</v>
      </c>
    </row>
    <row r="2634" spans="1:5" s="3" customFormat="1" x14ac:dyDescent="0.25">
      <c r="A2634" s="3" t="s">
        <v>22021</v>
      </c>
      <c r="C2634" s="5">
        <f>SUM(C2621:C2633)</f>
        <v>98031</v>
      </c>
      <c r="D2634" s="5">
        <f>SUM(D2621:D2633)</f>
        <v>0</v>
      </c>
      <c r="E2634" s="4"/>
    </row>
    <row r="2635" spans="1:5" x14ac:dyDescent="0.25">
      <c r="A2635" t="s">
        <v>13029</v>
      </c>
      <c r="B2635" t="s">
        <v>10048</v>
      </c>
      <c r="C2635" s="6">
        <v>65000</v>
      </c>
      <c r="D2635" s="6">
        <v>0</v>
      </c>
    </row>
    <row r="2636" spans="1:5" x14ac:dyDescent="0.25">
      <c r="A2636" t="s">
        <v>13030</v>
      </c>
      <c r="B2636" t="s">
        <v>10050</v>
      </c>
      <c r="C2636" s="6">
        <v>30000</v>
      </c>
      <c r="D2636" s="6">
        <v>0</v>
      </c>
    </row>
    <row r="2637" spans="1:5" x14ac:dyDescent="0.25">
      <c r="A2637" t="s">
        <v>13031</v>
      </c>
      <c r="B2637" t="s">
        <v>10054</v>
      </c>
      <c r="C2637" s="6">
        <v>15000</v>
      </c>
      <c r="D2637" s="6">
        <v>0</v>
      </c>
    </row>
    <row r="2638" spans="1:5" s="3" customFormat="1" x14ac:dyDescent="0.25">
      <c r="A2638" s="3" t="s">
        <v>22029</v>
      </c>
      <c r="C2638" s="5">
        <f>SUM(C2635:C2637)</f>
        <v>110000</v>
      </c>
      <c r="D2638" s="5">
        <f>SUM(D2635:D2637)</f>
        <v>0</v>
      </c>
      <c r="E2638" s="4"/>
    </row>
    <row r="2639" spans="1:5" x14ac:dyDescent="0.25">
      <c r="A2639" t="s">
        <v>13102</v>
      </c>
      <c r="B2639" t="s">
        <v>4150</v>
      </c>
      <c r="C2639" s="6">
        <v>1000</v>
      </c>
      <c r="D2639" s="6">
        <v>1000</v>
      </c>
      <c r="E2639"/>
    </row>
    <row r="2640" spans="1:5" x14ac:dyDescent="0.25">
      <c r="A2640" t="s">
        <v>13106</v>
      </c>
      <c r="B2640" t="s">
        <v>4160</v>
      </c>
      <c r="C2640" s="6">
        <v>13380</v>
      </c>
      <c r="D2640" s="6">
        <v>14004</v>
      </c>
      <c r="E2640"/>
    </row>
    <row r="2641" spans="1:5" x14ac:dyDescent="0.25">
      <c r="A2641" t="s">
        <v>13113</v>
      </c>
      <c r="B2641" t="s">
        <v>4171</v>
      </c>
      <c r="C2641" s="6">
        <v>1024</v>
      </c>
      <c r="D2641" s="6">
        <v>1071</v>
      </c>
      <c r="E2641"/>
    </row>
    <row r="2642" spans="1:5" s="3" customFormat="1" x14ac:dyDescent="0.25">
      <c r="A2642" s="3" t="s">
        <v>21973</v>
      </c>
      <c r="C2642" s="5">
        <f>SUM(C2639:C2641)</f>
        <v>15404</v>
      </c>
      <c r="D2642" s="5">
        <f>SUM(D2639:D2641)</f>
        <v>16075</v>
      </c>
      <c r="E2642" s="4"/>
    </row>
    <row r="2643" spans="1:5" x14ac:dyDescent="0.25">
      <c r="A2643" t="s">
        <v>13119</v>
      </c>
      <c r="B2643" t="s">
        <v>4367</v>
      </c>
      <c r="C2643" s="6">
        <v>0</v>
      </c>
      <c r="D2643" s="6">
        <v>100</v>
      </c>
    </row>
    <row r="2644" spans="1:5" x14ac:dyDescent="0.25">
      <c r="A2644" t="s">
        <v>13120</v>
      </c>
      <c r="B2644" t="s">
        <v>4370</v>
      </c>
      <c r="C2644" s="6">
        <v>0</v>
      </c>
      <c r="D2644" s="6">
        <v>500</v>
      </c>
    </row>
    <row r="2645" spans="1:5" x14ac:dyDescent="0.25">
      <c r="A2645" t="s">
        <v>13154</v>
      </c>
      <c r="B2645" t="s">
        <v>4444</v>
      </c>
      <c r="C2645" s="6">
        <v>4446</v>
      </c>
      <c r="D2645" s="6">
        <v>4000</v>
      </c>
    </row>
    <row r="2646" spans="1:5" x14ac:dyDescent="0.25">
      <c r="A2646" t="s">
        <v>13162</v>
      </c>
      <c r="B2646" t="s">
        <v>4453</v>
      </c>
      <c r="C2646" s="6">
        <v>340</v>
      </c>
      <c r="D2646" s="6">
        <v>306</v>
      </c>
    </row>
    <row r="2647" spans="1:5" s="3" customFormat="1" x14ac:dyDescent="0.25">
      <c r="A2647" s="3" t="s">
        <v>22033</v>
      </c>
      <c r="C2647" s="5">
        <f>SUM(C2643:C2646)</f>
        <v>4786</v>
      </c>
      <c r="D2647" s="5">
        <f>SUM(D2643:D2646)</f>
        <v>4906</v>
      </c>
      <c r="E2647" s="4"/>
    </row>
    <row r="2648" spans="1:5" x14ac:dyDescent="0.25">
      <c r="A2648" t="s">
        <v>13198</v>
      </c>
      <c r="B2648" t="s">
        <v>4711</v>
      </c>
      <c r="C2648" s="6">
        <v>450</v>
      </c>
      <c r="D2648" s="6">
        <v>450</v>
      </c>
    </row>
    <row r="2649" spans="1:5" x14ac:dyDescent="0.25">
      <c r="A2649" t="s">
        <v>13201</v>
      </c>
      <c r="B2649" t="s">
        <v>4719</v>
      </c>
      <c r="C2649" s="6">
        <v>61459</v>
      </c>
      <c r="D2649" s="6">
        <v>64532</v>
      </c>
    </row>
    <row r="2650" spans="1:5" x14ac:dyDescent="0.25">
      <c r="A2650" t="s">
        <v>13203</v>
      </c>
      <c r="B2650" t="s">
        <v>4724</v>
      </c>
      <c r="C2650" s="6">
        <v>13338</v>
      </c>
      <c r="D2650" s="6">
        <v>13338</v>
      </c>
    </row>
    <row r="2651" spans="1:5" x14ac:dyDescent="0.25">
      <c r="A2651" t="s">
        <v>13207</v>
      </c>
      <c r="B2651" t="s">
        <v>4732</v>
      </c>
      <c r="C2651" s="6">
        <v>1500</v>
      </c>
      <c r="D2651" s="6">
        <v>0</v>
      </c>
      <c r="E2651" s="2" t="s">
        <v>13208</v>
      </c>
    </row>
    <row r="2652" spans="1:5" x14ac:dyDescent="0.25">
      <c r="A2652" t="s">
        <v>13210</v>
      </c>
      <c r="B2652" t="s">
        <v>4737</v>
      </c>
      <c r="C2652" s="6">
        <v>1912</v>
      </c>
      <c r="D2652" s="6">
        <v>1956</v>
      </c>
    </row>
    <row r="2653" spans="1:5" x14ac:dyDescent="0.25">
      <c r="A2653" t="s">
        <v>13211</v>
      </c>
      <c r="B2653" t="s">
        <v>4739</v>
      </c>
      <c r="C2653" s="6">
        <v>2305</v>
      </c>
      <c r="D2653" s="6">
        <v>2581</v>
      </c>
    </row>
    <row r="2654" spans="1:5" x14ac:dyDescent="0.25">
      <c r="A2654" t="s">
        <v>13212</v>
      </c>
      <c r="B2654" t="s">
        <v>4741</v>
      </c>
      <c r="C2654" s="6">
        <v>3985</v>
      </c>
      <c r="D2654" s="6">
        <v>4016</v>
      </c>
    </row>
    <row r="2655" spans="1:5" s="3" customFormat="1" x14ac:dyDescent="0.25">
      <c r="A2655" s="3" t="s">
        <v>21979</v>
      </c>
      <c r="C2655" s="5">
        <f>SUM(C2648:C2654)</f>
        <v>84949</v>
      </c>
      <c r="D2655" s="5">
        <f>SUM(D2648:D2654)</f>
        <v>86873</v>
      </c>
      <c r="E2655" s="4"/>
    </row>
    <row r="2656" spans="1:5" x14ac:dyDescent="0.25">
      <c r="A2656" t="s">
        <v>13215</v>
      </c>
      <c r="B2656" t="s">
        <v>4747</v>
      </c>
      <c r="C2656" s="6">
        <v>50</v>
      </c>
      <c r="D2656" s="6">
        <v>50</v>
      </c>
    </row>
    <row r="2657" spans="1:5" x14ac:dyDescent="0.25">
      <c r="A2657" t="s">
        <v>13216</v>
      </c>
      <c r="B2657" t="s">
        <v>4749</v>
      </c>
      <c r="C2657" s="6">
        <v>200</v>
      </c>
      <c r="D2657" s="6">
        <v>200</v>
      </c>
    </row>
    <row r="2658" spans="1:5" x14ac:dyDescent="0.25">
      <c r="A2658" t="s">
        <v>13217</v>
      </c>
      <c r="B2658" t="s">
        <v>4751</v>
      </c>
      <c r="C2658" s="6">
        <v>2000</v>
      </c>
      <c r="D2658" s="6">
        <v>2000</v>
      </c>
    </row>
    <row r="2659" spans="1:5" x14ac:dyDescent="0.25">
      <c r="A2659" t="s">
        <v>13239</v>
      </c>
      <c r="B2659" t="s">
        <v>4801</v>
      </c>
      <c r="C2659" s="6">
        <v>50</v>
      </c>
      <c r="D2659" s="6">
        <v>0</v>
      </c>
    </row>
    <row r="2660" spans="1:5" x14ac:dyDescent="0.25">
      <c r="A2660" t="s">
        <v>13240</v>
      </c>
      <c r="B2660" t="s">
        <v>4804</v>
      </c>
      <c r="C2660" s="6">
        <v>361</v>
      </c>
      <c r="D2660" s="6">
        <v>0</v>
      </c>
    </row>
    <row r="2661" spans="1:5" x14ac:dyDescent="0.25">
      <c r="A2661" t="s">
        <v>13246</v>
      </c>
      <c r="B2661" t="s">
        <v>4817</v>
      </c>
      <c r="C2661" s="6">
        <v>500</v>
      </c>
      <c r="D2661" s="6">
        <v>0</v>
      </c>
    </row>
    <row r="2662" spans="1:5" x14ac:dyDescent="0.25">
      <c r="A2662" t="s">
        <v>13248</v>
      </c>
      <c r="B2662" t="s">
        <v>4822</v>
      </c>
      <c r="C2662" s="6">
        <v>64153</v>
      </c>
      <c r="D2662" s="6">
        <v>67361</v>
      </c>
    </row>
    <row r="2663" spans="1:5" x14ac:dyDescent="0.25">
      <c r="A2663" t="s">
        <v>13249</v>
      </c>
      <c r="B2663" t="s">
        <v>4824</v>
      </c>
      <c r="C2663" s="6">
        <v>13338</v>
      </c>
      <c r="D2663" s="6">
        <v>9468</v>
      </c>
      <c r="E2663" s="2" t="s">
        <v>13250</v>
      </c>
    </row>
    <row r="2664" spans="1:5" x14ac:dyDescent="0.25">
      <c r="A2664" t="s">
        <v>13251</v>
      </c>
      <c r="B2664" t="s">
        <v>4827</v>
      </c>
      <c r="C2664" s="6">
        <v>8892</v>
      </c>
      <c r="D2664" s="6">
        <v>0</v>
      </c>
      <c r="E2664" s="2" t="s">
        <v>13252</v>
      </c>
    </row>
    <row r="2665" spans="1:5" x14ac:dyDescent="0.25">
      <c r="A2665" t="s">
        <v>13256</v>
      </c>
      <c r="B2665" t="s">
        <v>4836</v>
      </c>
      <c r="C2665" s="6">
        <v>5000</v>
      </c>
      <c r="D2665" s="6">
        <v>4000</v>
      </c>
      <c r="E2665" s="2" t="s">
        <v>13257</v>
      </c>
    </row>
    <row r="2666" spans="1:5" x14ac:dyDescent="0.25">
      <c r="A2666" t="s">
        <v>13259</v>
      </c>
      <c r="B2666" t="s">
        <v>4840</v>
      </c>
      <c r="C2666" s="6">
        <v>2631</v>
      </c>
      <c r="D2666" s="6">
        <v>1701</v>
      </c>
    </row>
    <row r="2667" spans="1:5" x14ac:dyDescent="0.25">
      <c r="A2667" t="s">
        <v>13260</v>
      </c>
      <c r="B2667" t="s">
        <v>4842</v>
      </c>
      <c r="C2667" s="6">
        <v>2406</v>
      </c>
      <c r="D2667" s="6">
        <v>2694</v>
      </c>
    </row>
    <row r="2668" spans="1:5" x14ac:dyDescent="0.25">
      <c r="A2668" t="s">
        <v>13261</v>
      </c>
      <c r="B2668" t="s">
        <v>4844</v>
      </c>
      <c r="C2668" s="6">
        <v>4012</v>
      </c>
      <c r="D2668" s="6">
        <v>4044</v>
      </c>
    </row>
    <row r="2669" spans="1:5" s="3" customFormat="1" x14ac:dyDescent="0.25">
      <c r="A2669" s="3" t="s">
        <v>21980</v>
      </c>
      <c r="C2669" s="5">
        <f>SUM(C2656:C2668)</f>
        <v>103593</v>
      </c>
      <c r="D2669" s="5">
        <f>SUM(D2656:D2668)</f>
        <v>91518</v>
      </c>
      <c r="E2669" s="4"/>
    </row>
    <row r="2670" spans="1:5" x14ac:dyDescent="0.25">
      <c r="A2670" t="s">
        <v>13347</v>
      </c>
      <c r="B2670" t="s">
        <v>5123</v>
      </c>
      <c r="C2670" s="6">
        <v>4446</v>
      </c>
      <c r="D2670" s="6">
        <v>4468</v>
      </c>
    </row>
    <row r="2671" spans="1:5" x14ac:dyDescent="0.25">
      <c r="A2671" t="s">
        <v>13352</v>
      </c>
      <c r="B2671" t="s">
        <v>5129</v>
      </c>
      <c r="C2671" s="6">
        <v>1000</v>
      </c>
      <c r="D2671" s="6">
        <v>0</v>
      </c>
    </row>
    <row r="2672" spans="1:5" x14ac:dyDescent="0.25">
      <c r="A2672" t="s">
        <v>13354</v>
      </c>
      <c r="B2672" t="s">
        <v>5133</v>
      </c>
      <c r="C2672" s="6">
        <v>340</v>
      </c>
      <c r="D2672" s="6">
        <v>342</v>
      </c>
    </row>
    <row r="2673" spans="1:5" s="3" customFormat="1" x14ac:dyDescent="0.25">
      <c r="A2673" s="3" t="s">
        <v>22034</v>
      </c>
      <c r="C2673" s="5">
        <f>SUM(C2670:C2672)</f>
        <v>5786</v>
      </c>
      <c r="D2673" s="5">
        <f>SUM(D2670:D2672)</f>
        <v>4810</v>
      </c>
      <c r="E2673" s="4"/>
    </row>
    <row r="2674" spans="1:5" x14ac:dyDescent="0.25">
      <c r="A2674" t="s">
        <v>13431</v>
      </c>
      <c r="B2674" t="s">
        <v>5500</v>
      </c>
      <c r="C2674" s="6">
        <v>300</v>
      </c>
      <c r="D2674" s="6">
        <v>0</v>
      </c>
    </row>
    <row r="2675" spans="1:5" x14ac:dyDescent="0.25">
      <c r="A2675" t="s">
        <v>13439</v>
      </c>
      <c r="B2675" t="s">
        <v>5516</v>
      </c>
      <c r="C2675" s="6">
        <v>54123</v>
      </c>
      <c r="D2675" s="6">
        <v>56829</v>
      </c>
    </row>
    <row r="2676" spans="1:5" x14ac:dyDescent="0.25">
      <c r="A2676" t="s">
        <v>13446</v>
      </c>
      <c r="B2676" t="s">
        <v>5528</v>
      </c>
      <c r="C2676" s="6">
        <v>1000</v>
      </c>
      <c r="D2676" s="6">
        <v>0</v>
      </c>
    </row>
    <row r="2677" spans="1:5" x14ac:dyDescent="0.25">
      <c r="A2677" t="s">
        <v>13448</v>
      </c>
      <c r="B2677" t="s">
        <v>5532</v>
      </c>
      <c r="C2677" s="6">
        <v>785</v>
      </c>
      <c r="D2677" s="6">
        <v>824</v>
      </c>
    </row>
    <row r="2678" spans="1:5" x14ac:dyDescent="0.25">
      <c r="A2678" t="s">
        <v>13449</v>
      </c>
      <c r="B2678" t="s">
        <v>5534</v>
      </c>
      <c r="C2678" s="6">
        <v>2100</v>
      </c>
      <c r="D2678" s="6">
        <v>2205</v>
      </c>
    </row>
    <row r="2679" spans="1:5" x14ac:dyDescent="0.25">
      <c r="A2679" t="s">
        <v>13450</v>
      </c>
      <c r="B2679" t="s">
        <v>5536</v>
      </c>
      <c r="C2679" s="6">
        <v>5205</v>
      </c>
      <c r="D2679" s="6">
        <v>5230</v>
      </c>
    </row>
    <row r="2680" spans="1:5" s="3" customFormat="1" x14ac:dyDescent="0.25">
      <c r="A2680" s="3" t="s">
        <v>21987</v>
      </c>
      <c r="C2680" s="5">
        <f>SUM(C2674:C2679)</f>
        <v>63513</v>
      </c>
      <c r="D2680" s="5">
        <f>SUM(D2674:D2679)</f>
        <v>65088</v>
      </c>
      <c r="E2680" s="4"/>
    </row>
    <row r="2681" spans="1:5" x14ac:dyDescent="0.25">
      <c r="A2681" t="s">
        <v>13478</v>
      </c>
      <c r="B2681" t="s">
        <v>5597</v>
      </c>
      <c r="C2681" s="6">
        <v>657</v>
      </c>
      <c r="D2681" s="6">
        <v>657</v>
      </c>
    </row>
    <row r="2682" spans="1:5" x14ac:dyDescent="0.25">
      <c r="A2682" t="s">
        <v>13486</v>
      </c>
      <c r="B2682" t="s">
        <v>5614</v>
      </c>
      <c r="C2682" s="6">
        <v>111912</v>
      </c>
      <c r="D2682" s="6">
        <v>117507</v>
      </c>
    </row>
    <row r="2683" spans="1:5" x14ac:dyDescent="0.25">
      <c r="A2683" t="s">
        <v>13494</v>
      </c>
      <c r="B2683" t="s">
        <v>5624</v>
      </c>
      <c r="C2683" s="6">
        <v>2000</v>
      </c>
      <c r="D2683" s="6">
        <v>0</v>
      </c>
    </row>
    <row r="2684" spans="1:5" x14ac:dyDescent="0.25">
      <c r="A2684" t="s">
        <v>13496</v>
      </c>
      <c r="B2684" t="s">
        <v>5628</v>
      </c>
      <c r="C2684" s="6">
        <v>1623</v>
      </c>
      <c r="D2684" s="6">
        <v>1704</v>
      </c>
    </row>
    <row r="2685" spans="1:5" x14ac:dyDescent="0.25">
      <c r="A2685" t="s">
        <v>13497</v>
      </c>
      <c r="B2685" t="s">
        <v>5630</v>
      </c>
      <c r="C2685" s="6">
        <v>4197</v>
      </c>
      <c r="D2685" s="6">
        <v>4700</v>
      </c>
    </row>
    <row r="2686" spans="1:5" x14ac:dyDescent="0.25">
      <c r="A2686" t="s">
        <v>13498</v>
      </c>
      <c r="B2686" t="s">
        <v>5632</v>
      </c>
      <c r="C2686" s="6">
        <v>9153</v>
      </c>
      <c r="D2686" s="6">
        <v>7916</v>
      </c>
    </row>
    <row r="2687" spans="1:5" s="3" customFormat="1" x14ac:dyDescent="0.25">
      <c r="A2687" s="3" t="s">
        <v>21988</v>
      </c>
      <c r="C2687" s="5">
        <f>SUM(C2681:C2686)</f>
        <v>129542</v>
      </c>
      <c r="D2687" s="5">
        <f>SUM(D2681:D2686)</f>
        <v>132484</v>
      </c>
      <c r="E2687" s="4"/>
    </row>
    <row r="2688" spans="1:5" x14ac:dyDescent="0.25">
      <c r="A2688" t="s">
        <v>13627</v>
      </c>
      <c r="B2688" t="s">
        <v>7094</v>
      </c>
      <c r="C2688" s="6">
        <v>1680</v>
      </c>
      <c r="D2688" s="6">
        <v>0</v>
      </c>
    </row>
    <row r="2689" spans="1:5" s="3" customFormat="1" x14ac:dyDescent="0.25">
      <c r="A2689" s="3" t="s">
        <v>22003</v>
      </c>
      <c r="C2689" s="5">
        <f>SUM(C2688:C2688)</f>
        <v>1680</v>
      </c>
      <c r="D2689" s="5">
        <f>SUM(D2688:D2688)</f>
        <v>0</v>
      </c>
      <c r="E2689" s="4"/>
    </row>
    <row r="2690" spans="1:5" x14ac:dyDescent="0.25">
      <c r="A2690" t="s">
        <v>13643</v>
      </c>
      <c r="B2690" t="s">
        <v>7828</v>
      </c>
      <c r="C2690" s="6">
        <v>2516</v>
      </c>
      <c r="D2690" s="6">
        <v>1836</v>
      </c>
      <c r="E2690" s="2" t="s">
        <v>13644</v>
      </c>
    </row>
    <row r="2691" spans="1:5" ht="30" x14ac:dyDescent="0.25">
      <c r="A2691" t="s">
        <v>13653</v>
      </c>
      <c r="B2691" t="s">
        <v>7849</v>
      </c>
      <c r="C2691" s="6">
        <v>83</v>
      </c>
      <c r="D2691" s="6">
        <v>45</v>
      </c>
      <c r="E2691" s="2" t="s">
        <v>13654</v>
      </c>
    </row>
    <row r="2692" spans="1:5" ht="30" x14ac:dyDescent="0.25">
      <c r="A2692" t="s">
        <v>13662</v>
      </c>
      <c r="B2692" t="s">
        <v>7865</v>
      </c>
      <c r="C2692" s="6">
        <v>286</v>
      </c>
      <c r="D2692" s="6">
        <v>156</v>
      </c>
      <c r="E2692" s="2" t="s">
        <v>13663</v>
      </c>
    </row>
    <row r="2693" spans="1:5" x14ac:dyDescent="0.25">
      <c r="A2693" t="s">
        <v>13675</v>
      </c>
      <c r="B2693" t="s">
        <v>7887</v>
      </c>
      <c r="C2693" s="6">
        <v>112</v>
      </c>
      <c r="D2693" s="6">
        <v>112</v>
      </c>
      <c r="E2693" s="2" t="s">
        <v>13676</v>
      </c>
    </row>
    <row r="2694" spans="1:5" x14ac:dyDescent="0.25">
      <c r="A2694" t="s">
        <v>13678</v>
      </c>
      <c r="B2694" t="s">
        <v>7891</v>
      </c>
      <c r="C2694" s="6">
        <v>100</v>
      </c>
      <c r="D2694" s="6">
        <v>100</v>
      </c>
      <c r="E2694" s="2" t="s">
        <v>13679</v>
      </c>
    </row>
    <row r="2695" spans="1:5" ht="30" x14ac:dyDescent="0.25">
      <c r="A2695" t="s">
        <v>13683</v>
      </c>
      <c r="B2695" t="s">
        <v>7899</v>
      </c>
      <c r="C2695" s="6">
        <v>7320</v>
      </c>
      <c r="D2695" s="6">
        <v>4760</v>
      </c>
      <c r="E2695" s="2" t="s">
        <v>13684</v>
      </c>
    </row>
    <row r="2696" spans="1:5" ht="30" x14ac:dyDescent="0.25">
      <c r="A2696" t="s">
        <v>13688</v>
      </c>
      <c r="B2696" t="s">
        <v>7908</v>
      </c>
      <c r="C2696" s="6">
        <v>240</v>
      </c>
      <c r="D2696" s="6">
        <v>120</v>
      </c>
      <c r="E2696" s="2" t="s">
        <v>13689</v>
      </c>
    </row>
    <row r="2697" spans="1:5" x14ac:dyDescent="0.25">
      <c r="A2697" t="s">
        <v>13690</v>
      </c>
      <c r="B2697" t="s">
        <v>7911</v>
      </c>
      <c r="C2697" s="6">
        <v>560</v>
      </c>
      <c r="D2697" s="6">
        <v>364</v>
      </c>
    </row>
    <row r="2698" spans="1:5" s="3" customFormat="1" x14ac:dyDescent="0.25">
      <c r="A2698" s="3" t="s">
        <v>22012</v>
      </c>
      <c r="C2698" s="5">
        <f>SUM(C2690:C2697)</f>
        <v>11217</v>
      </c>
      <c r="D2698" s="5">
        <f>SUM(D2690:D2697)</f>
        <v>7493</v>
      </c>
      <c r="E2698" s="4"/>
    </row>
    <row r="2699" spans="1:5" x14ac:dyDescent="0.25">
      <c r="A2699" t="s">
        <v>13696</v>
      </c>
      <c r="B2699" t="s">
        <v>7828</v>
      </c>
      <c r="C2699" s="6">
        <v>125</v>
      </c>
      <c r="D2699" s="6">
        <v>125</v>
      </c>
      <c r="E2699" s="2" t="s">
        <v>13697</v>
      </c>
    </row>
    <row r="2700" spans="1:5" ht="60" x14ac:dyDescent="0.25">
      <c r="A2700" t="s">
        <v>13706</v>
      </c>
      <c r="B2700" t="s">
        <v>7849</v>
      </c>
      <c r="C2700" s="6">
        <v>75</v>
      </c>
      <c r="D2700" s="6">
        <v>75</v>
      </c>
      <c r="E2700" s="2" t="s">
        <v>13707</v>
      </c>
    </row>
    <row r="2701" spans="1:5" ht="75" x14ac:dyDescent="0.25">
      <c r="A2701" t="s">
        <v>13709</v>
      </c>
      <c r="B2701" t="s">
        <v>7853</v>
      </c>
      <c r="C2701" s="6">
        <v>19200</v>
      </c>
      <c r="D2701" s="6">
        <v>19200</v>
      </c>
      <c r="E2701" s="2" t="s">
        <v>13710</v>
      </c>
    </row>
    <row r="2702" spans="1:5" x14ac:dyDescent="0.25">
      <c r="A2702" t="s">
        <v>13728</v>
      </c>
      <c r="B2702" t="s">
        <v>7887</v>
      </c>
      <c r="C2702" s="6">
        <v>56</v>
      </c>
      <c r="D2702" s="6">
        <v>56</v>
      </c>
      <c r="E2702" s="2" t="s">
        <v>13729</v>
      </c>
    </row>
    <row r="2703" spans="1:5" s="3" customFormat="1" x14ac:dyDescent="0.25">
      <c r="A2703" s="3" t="s">
        <v>22012</v>
      </c>
      <c r="C2703" s="5">
        <f>SUM(C2699:C2702)</f>
        <v>19456</v>
      </c>
      <c r="D2703" s="5">
        <f>SUM(D2699:D2702)</f>
        <v>19456</v>
      </c>
      <c r="E2703" s="4"/>
    </row>
    <row r="2704" spans="1:5" x14ac:dyDescent="0.25">
      <c r="A2704" t="s">
        <v>13746</v>
      </c>
      <c r="B2704" t="s">
        <v>7828</v>
      </c>
      <c r="C2704" s="6">
        <v>125</v>
      </c>
      <c r="D2704" s="6">
        <v>125</v>
      </c>
      <c r="E2704" s="2" t="s">
        <v>8051</v>
      </c>
    </row>
    <row r="2705" spans="1:5" ht="60" x14ac:dyDescent="0.25">
      <c r="A2705" t="s">
        <v>13755</v>
      </c>
      <c r="B2705" t="s">
        <v>7849</v>
      </c>
      <c r="C2705" s="6">
        <v>60</v>
      </c>
      <c r="D2705" s="6">
        <v>60</v>
      </c>
      <c r="E2705" s="2" t="s">
        <v>8061</v>
      </c>
    </row>
    <row r="2706" spans="1:5" ht="75" x14ac:dyDescent="0.25">
      <c r="A2706" t="s">
        <v>13757</v>
      </c>
      <c r="B2706" t="s">
        <v>7853</v>
      </c>
      <c r="C2706" s="6">
        <v>9600</v>
      </c>
      <c r="D2706" s="6">
        <v>9600</v>
      </c>
      <c r="E2706" s="2" t="s">
        <v>8064</v>
      </c>
    </row>
    <row r="2707" spans="1:5" x14ac:dyDescent="0.25">
      <c r="A2707" t="s">
        <v>13776</v>
      </c>
      <c r="B2707" t="s">
        <v>7889</v>
      </c>
      <c r="C2707" s="6">
        <v>28</v>
      </c>
      <c r="D2707" s="6">
        <v>28</v>
      </c>
      <c r="E2707" s="2" t="s">
        <v>13777</v>
      </c>
    </row>
    <row r="2708" spans="1:5" s="3" customFormat="1" x14ac:dyDescent="0.25">
      <c r="A2708" s="3" t="s">
        <v>22012</v>
      </c>
      <c r="C2708" s="5">
        <f>SUM(C2704:C2707)</f>
        <v>9813</v>
      </c>
      <c r="D2708" s="5">
        <f>SUM(D2704:D2707)</f>
        <v>9813</v>
      </c>
      <c r="E2708" s="4"/>
    </row>
    <row r="2709" spans="1:5" x14ac:dyDescent="0.25">
      <c r="A2709" t="s">
        <v>13817</v>
      </c>
      <c r="B2709" t="s">
        <v>8928</v>
      </c>
      <c r="C2709" s="6">
        <v>361</v>
      </c>
      <c r="D2709" s="6">
        <v>0</v>
      </c>
    </row>
    <row r="2710" spans="1:5" x14ac:dyDescent="0.25">
      <c r="A2710" t="s">
        <v>13827</v>
      </c>
      <c r="B2710" t="s">
        <v>8950</v>
      </c>
      <c r="C2710" s="6">
        <v>4446</v>
      </c>
      <c r="D2710" s="6">
        <v>0</v>
      </c>
    </row>
    <row r="2711" spans="1:5" x14ac:dyDescent="0.25">
      <c r="A2711" t="s">
        <v>13833</v>
      </c>
      <c r="B2711" t="s">
        <v>8963</v>
      </c>
      <c r="C2711" s="6">
        <v>340</v>
      </c>
      <c r="D2711" s="27">
        <v>0</v>
      </c>
    </row>
    <row r="2712" spans="1:5" x14ac:dyDescent="0.25">
      <c r="A2712" t="s">
        <v>13834</v>
      </c>
      <c r="B2712" t="s">
        <v>8965</v>
      </c>
      <c r="C2712" s="6">
        <v>0</v>
      </c>
      <c r="D2712" s="6">
        <v>0</v>
      </c>
    </row>
    <row r="2713" spans="1:5" x14ac:dyDescent="0.25">
      <c r="A2713" t="s">
        <v>13835</v>
      </c>
      <c r="B2713" t="s">
        <v>8967</v>
      </c>
      <c r="C2713" s="6">
        <v>0</v>
      </c>
      <c r="D2713" s="6">
        <v>0</v>
      </c>
    </row>
    <row r="2714" spans="1:5" x14ac:dyDescent="0.25">
      <c r="A2714" t="s">
        <v>13836</v>
      </c>
      <c r="B2714" t="s">
        <v>8969</v>
      </c>
      <c r="C2714" s="6">
        <v>0</v>
      </c>
      <c r="D2714" s="6">
        <v>0</v>
      </c>
    </row>
    <row r="2715" spans="1:5" x14ac:dyDescent="0.25">
      <c r="A2715" t="s">
        <v>13837</v>
      </c>
      <c r="B2715" t="s">
        <v>8971</v>
      </c>
      <c r="C2715" s="6">
        <v>0</v>
      </c>
      <c r="D2715" s="6">
        <v>0</v>
      </c>
    </row>
    <row r="2716" spans="1:5" s="28" customFormat="1" x14ac:dyDescent="0.25">
      <c r="A2716" s="28" t="s">
        <v>22015</v>
      </c>
      <c r="C2716" s="34">
        <f>SUM(C2709:C2715)</f>
        <v>5147</v>
      </c>
      <c r="D2716" s="34">
        <f>SUM(D2709:D2715)</f>
        <v>0</v>
      </c>
      <c r="E2716" s="32"/>
    </row>
    <row r="2717" spans="1:5" x14ac:dyDescent="0.25">
      <c r="A2717" t="s">
        <v>13875</v>
      </c>
      <c r="B2717" t="s">
        <v>9407</v>
      </c>
      <c r="C2717" s="6">
        <v>200</v>
      </c>
      <c r="D2717" s="6">
        <v>2500</v>
      </c>
      <c r="E2717" s="2" t="s">
        <v>22088</v>
      </c>
    </row>
    <row r="2718" spans="1:5" x14ac:dyDescent="0.25">
      <c r="A2718" t="s">
        <v>13876</v>
      </c>
      <c r="B2718" t="s">
        <v>9409</v>
      </c>
      <c r="C2718" s="6">
        <v>500</v>
      </c>
      <c r="D2718" s="6">
        <v>250</v>
      </c>
      <c r="E2718" s="2" t="s">
        <v>22088</v>
      </c>
    </row>
    <row r="2719" spans="1:5" x14ac:dyDescent="0.25">
      <c r="A2719" t="s">
        <v>13891</v>
      </c>
      <c r="B2719" t="s">
        <v>12000</v>
      </c>
      <c r="C2719" s="6">
        <v>0</v>
      </c>
      <c r="D2719" s="6">
        <v>24857</v>
      </c>
      <c r="E2719" s="2" t="s">
        <v>22088</v>
      </c>
    </row>
    <row r="2720" spans="1:5" x14ac:dyDescent="0.25">
      <c r="A2720" t="s">
        <v>13894</v>
      </c>
      <c r="B2720" t="s">
        <v>9443</v>
      </c>
      <c r="C2720" s="6">
        <v>0</v>
      </c>
      <c r="D2720" s="6">
        <v>3500</v>
      </c>
      <c r="E2720" s="2" t="s">
        <v>22088</v>
      </c>
    </row>
    <row r="2721" spans="1:5" x14ac:dyDescent="0.25">
      <c r="A2721" t="s">
        <v>13899</v>
      </c>
      <c r="B2721" t="s">
        <v>9453</v>
      </c>
      <c r="C2721" s="6">
        <v>2425</v>
      </c>
      <c r="D2721" s="27">
        <v>892</v>
      </c>
      <c r="E2721" s="2" t="s">
        <v>947</v>
      </c>
    </row>
    <row r="2722" spans="1:5" x14ac:dyDescent="0.25">
      <c r="A2722" t="s">
        <v>13909</v>
      </c>
      <c r="B2722" t="s">
        <v>9472</v>
      </c>
      <c r="C2722" s="6">
        <v>3500</v>
      </c>
      <c r="D2722" s="6">
        <v>0</v>
      </c>
    </row>
    <row r="2723" spans="1:5" x14ac:dyDescent="0.25">
      <c r="A2723" t="s">
        <v>13910</v>
      </c>
      <c r="B2723" t="s">
        <v>9474</v>
      </c>
      <c r="C2723" s="6">
        <v>10000</v>
      </c>
      <c r="D2723" s="6">
        <v>10000</v>
      </c>
      <c r="E2723" s="2" t="s">
        <v>22088</v>
      </c>
    </row>
    <row r="2724" spans="1:5" x14ac:dyDescent="0.25">
      <c r="A2724" t="s">
        <v>13911</v>
      </c>
      <c r="B2724" t="s">
        <v>9476</v>
      </c>
      <c r="C2724" s="6">
        <v>995</v>
      </c>
      <c r="D2724" s="27">
        <v>995</v>
      </c>
      <c r="E2724" s="2" t="s">
        <v>22088</v>
      </c>
    </row>
    <row r="2725" spans="1:5" x14ac:dyDescent="0.25">
      <c r="A2725" t="s">
        <v>13913</v>
      </c>
      <c r="B2725" t="s">
        <v>9480</v>
      </c>
      <c r="C2725" s="6">
        <v>0</v>
      </c>
      <c r="D2725" s="27">
        <v>0</v>
      </c>
      <c r="E2725" s="2" t="s">
        <v>22088</v>
      </c>
    </row>
    <row r="2726" spans="1:5" s="3" customFormat="1" x14ac:dyDescent="0.25">
      <c r="A2726" s="28" t="s">
        <v>22021</v>
      </c>
      <c r="C2726" s="5">
        <f>SUM(C2717:C2725)</f>
        <v>17620</v>
      </c>
      <c r="D2726" s="5">
        <f>SUM(D2717:D2725)</f>
        <v>42994</v>
      </c>
      <c r="E2726" s="32"/>
    </row>
    <row r="2727" spans="1:5" x14ac:dyDescent="0.25">
      <c r="A2727" t="s">
        <v>13950</v>
      </c>
      <c r="B2727" t="s">
        <v>9749</v>
      </c>
      <c r="C2727" s="6">
        <v>500</v>
      </c>
      <c r="D2727" s="6">
        <v>0</v>
      </c>
    </row>
    <row r="2728" spans="1:5" ht="30" x14ac:dyDescent="0.25">
      <c r="A2728" t="s">
        <v>13951</v>
      </c>
      <c r="B2728" t="s">
        <v>9751</v>
      </c>
      <c r="C2728" s="6">
        <v>6144</v>
      </c>
      <c r="D2728" s="6">
        <v>7056</v>
      </c>
      <c r="E2728" s="37" t="s">
        <v>22099</v>
      </c>
    </row>
    <row r="2729" spans="1:5" x14ac:dyDescent="0.25">
      <c r="A2729" t="s">
        <v>13952</v>
      </c>
      <c r="B2729" t="s">
        <v>9754</v>
      </c>
      <c r="C2729" s="6">
        <v>612</v>
      </c>
      <c r="D2729" s="6">
        <v>540</v>
      </c>
    </row>
    <row r="2730" spans="1:5" s="3" customFormat="1" x14ac:dyDescent="0.25">
      <c r="A2730" s="3" t="s">
        <v>22024</v>
      </c>
      <c r="C2730" s="5">
        <f>SUM(C2727:C2729)</f>
        <v>7256</v>
      </c>
      <c r="D2730" s="5">
        <f>SUM(D2727:D2729)</f>
        <v>7596</v>
      </c>
      <c r="E2730" s="4"/>
    </row>
    <row r="2731" spans="1:5" x14ac:dyDescent="0.25">
      <c r="A2731" t="s">
        <v>13962</v>
      </c>
      <c r="B2731" t="s">
        <v>10048</v>
      </c>
      <c r="C2731" s="6">
        <v>17500</v>
      </c>
      <c r="D2731" s="6">
        <v>17500</v>
      </c>
    </row>
    <row r="2732" spans="1:5" x14ac:dyDescent="0.25">
      <c r="A2732" t="s">
        <v>13963</v>
      </c>
      <c r="B2732" t="s">
        <v>10050</v>
      </c>
      <c r="C2732" s="6">
        <v>0</v>
      </c>
      <c r="D2732" s="6">
        <v>5000</v>
      </c>
    </row>
    <row r="2733" spans="1:5" x14ac:dyDescent="0.25">
      <c r="A2733" t="s">
        <v>13964</v>
      </c>
      <c r="B2733" t="s">
        <v>10054</v>
      </c>
      <c r="C2733" s="6">
        <v>5000</v>
      </c>
      <c r="D2733" s="6">
        <v>5000</v>
      </c>
    </row>
    <row r="2734" spans="1:5" s="28" customFormat="1" x14ac:dyDescent="0.25">
      <c r="A2734" s="28" t="s">
        <v>22029</v>
      </c>
      <c r="C2734" s="34">
        <f>SUM(C2731:C2733)</f>
        <v>22500</v>
      </c>
      <c r="D2734" s="34">
        <f>SUM(D2731:D2733)</f>
        <v>27500</v>
      </c>
      <c r="E2734" s="32"/>
    </row>
    <row r="2735" spans="1:5" x14ac:dyDescent="0.25">
      <c r="A2735" t="s">
        <v>14615</v>
      </c>
      <c r="B2735" t="s">
        <v>14616</v>
      </c>
      <c r="C2735" s="6">
        <v>250</v>
      </c>
      <c r="D2735" s="6">
        <v>250</v>
      </c>
    </row>
    <row r="2736" spans="1:5" x14ac:dyDescent="0.25">
      <c r="A2736" t="s">
        <v>14617</v>
      </c>
      <c r="B2736" t="s">
        <v>14618</v>
      </c>
      <c r="C2736" s="6">
        <v>250</v>
      </c>
      <c r="D2736" s="6">
        <v>250</v>
      </c>
    </row>
    <row r="2737" spans="1:5" x14ac:dyDescent="0.25">
      <c r="A2737" t="s">
        <v>14619</v>
      </c>
      <c r="B2737" t="s">
        <v>14620</v>
      </c>
      <c r="C2737" s="6">
        <v>500</v>
      </c>
      <c r="D2737" s="6">
        <v>500</v>
      </c>
    </row>
    <row r="2738" spans="1:5" x14ac:dyDescent="0.25">
      <c r="A2738" t="s">
        <v>14621</v>
      </c>
      <c r="B2738" t="s">
        <v>14622</v>
      </c>
      <c r="C2738" s="6">
        <v>2000</v>
      </c>
      <c r="D2738" s="6">
        <v>2000</v>
      </c>
      <c r="E2738" s="2" t="s">
        <v>14623</v>
      </c>
    </row>
    <row r="2739" spans="1:5" x14ac:dyDescent="0.25">
      <c r="A2739" t="s">
        <v>14624</v>
      </c>
      <c r="B2739" t="s">
        <v>14625</v>
      </c>
      <c r="C2739" s="6">
        <v>200</v>
      </c>
      <c r="D2739" s="6">
        <v>200</v>
      </c>
    </row>
    <row r="2740" spans="1:5" ht="90" x14ac:dyDescent="0.25">
      <c r="A2740" t="s">
        <v>14628</v>
      </c>
      <c r="B2740" t="s">
        <v>14629</v>
      </c>
      <c r="C2740" s="6">
        <v>5000</v>
      </c>
      <c r="D2740" s="6">
        <v>7500</v>
      </c>
      <c r="E2740" s="2" t="s">
        <v>14630</v>
      </c>
    </row>
    <row r="2741" spans="1:5" ht="30" x14ac:dyDescent="0.25">
      <c r="A2741" t="s">
        <v>14635</v>
      </c>
      <c r="B2741" t="s">
        <v>14636</v>
      </c>
      <c r="C2741" s="6">
        <v>1000</v>
      </c>
      <c r="D2741" s="6">
        <v>3000</v>
      </c>
      <c r="E2741" s="2" t="s">
        <v>14637</v>
      </c>
    </row>
    <row r="2742" spans="1:5" ht="45" x14ac:dyDescent="0.25">
      <c r="A2742" t="s">
        <v>14638</v>
      </c>
      <c r="B2742" t="s">
        <v>14639</v>
      </c>
      <c r="C2742" s="6">
        <v>1175</v>
      </c>
      <c r="D2742" s="6">
        <v>575</v>
      </c>
      <c r="E2742" s="2" t="s">
        <v>14640</v>
      </c>
    </row>
    <row r="2743" spans="1:5" x14ac:dyDescent="0.25">
      <c r="A2743" t="s">
        <v>14653</v>
      </c>
      <c r="B2743" t="s">
        <v>14654</v>
      </c>
      <c r="C2743" s="6">
        <v>2875</v>
      </c>
      <c r="D2743" s="6">
        <v>2875</v>
      </c>
      <c r="E2743" s="2" t="s">
        <v>14655</v>
      </c>
    </row>
    <row r="2744" spans="1:5" x14ac:dyDescent="0.25">
      <c r="A2744" t="s">
        <v>14656</v>
      </c>
      <c r="B2744" t="s">
        <v>14657</v>
      </c>
      <c r="C2744" s="6">
        <v>390</v>
      </c>
      <c r="D2744" s="6">
        <v>650</v>
      </c>
      <c r="E2744" s="2" t="s">
        <v>14658</v>
      </c>
    </row>
    <row r="2745" spans="1:5" ht="195" x14ac:dyDescent="0.25">
      <c r="A2745" t="s">
        <v>14683</v>
      </c>
      <c r="B2745" t="s">
        <v>14684</v>
      </c>
      <c r="C2745" s="6">
        <v>8519</v>
      </c>
      <c r="D2745" s="6">
        <v>8519</v>
      </c>
      <c r="E2745" s="2" t="s">
        <v>14685</v>
      </c>
    </row>
    <row r="2746" spans="1:5" x14ac:dyDescent="0.25">
      <c r="A2746" t="s">
        <v>14686</v>
      </c>
      <c r="B2746" t="s">
        <v>14687</v>
      </c>
      <c r="C2746" s="6">
        <v>1500</v>
      </c>
      <c r="D2746" s="6">
        <v>1500</v>
      </c>
      <c r="E2746" s="2" t="s">
        <v>14688</v>
      </c>
    </row>
    <row r="2747" spans="1:5" x14ac:dyDescent="0.25">
      <c r="A2747" t="s">
        <v>14691</v>
      </c>
      <c r="B2747" t="s">
        <v>14692</v>
      </c>
      <c r="C2747" s="6">
        <v>109333</v>
      </c>
      <c r="D2747" s="6">
        <v>114800</v>
      </c>
    </row>
    <row r="2748" spans="1:5" x14ac:dyDescent="0.25">
      <c r="A2748" t="s">
        <v>14693</v>
      </c>
      <c r="B2748" t="s">
        <v>14694</v>
      </c>
      <c r="C2748" s="6">
        <v>8800</v>
      </c>
      <c r="D2748" s="6">
        <v>10114</v>
      </c>
      <c r="E2748" s="2" t="s">
        <v>14695</v>
      </c>
    </row>
    <row r="2749" spans="1:5" ht="45" x14ac:dyDescent="0.25">
      <c r="A2749" t="s">
        <v>14696</v>
      </c>
      <c r="B2749" t="s">
        <v>14697</v>
      </c>
      <c r="C2749" s="6">
        <v>7200</v>
      </c>
      <c r="D2749" s="6">
        <v>56016</v>
      </c>
      <c r="E2749" s="2" t="s">
        <v>14698</v>
      </c>
    </row>
    <row r="2750" spans="1:5" x14ac:dyDescent="0.25">
      <c r="A2750" t="s">
        <v>14699</v>
      </c>
      <c r="B2750" t="s">
        <v>14700</v>
      </c>
      <c r="C2750" s="6">
        <v>0</v>
      </c>
      <c r="D2750" s="6">
        <v>0</v>
      </c>
    </row>
    <row r="2751" spans="1:5" x14ac:dyDescent="0.25">
      <c r="A2751" t="s">
        <v>14701</v>
      </c>
      <c r="B2751" t="s">
        <v>14702</v>
      </c>
      <c r="C2751" s="6">
        <v>13472</v>
      </c>
      <c r="D2751" s="6">
        <v>14146</v>
      </c>
    </row>
    <row r="2752" spans="1:5" ht="75" x14ac:dyDescent="0.25">
      <c r="A2752" t="s">
        <v>14705</v>
      </c>
      <c r="B2752" t="s">
        <v>14706</v>
      </c>
      <c r="C2752" s="6">
        <v>2253</v>
      </c>
      <c r="D2752" s="6">
        <v>8420</v>
      </c>
      <c r="E2752" s="2" t="s">
        <v>14707</v>
      </c>
    </row>
    <row r="2753" spans="1:5" x14ac:dyDescent="0.25">
      <c r="A2753" t="s">
        <v>14710</v>
      </c>
      <c r="B2753" t="s">
        <v>14711</v>
      </c>
      <c r="C2753" s="6">
        <v>3005</v>
      </c>
      <c r="D2753" s="6">
        <v>6929</v>
      </c>
    </row>
    <row r="2754" spans="1:5" x14ac:dyDescent="0.25">
      <c r="A2754" t="s">
        <v>14712</v>
      </c>
      <c r="B2754" t="s">
        <v>14713</v>
      </c>
      <c r="C2754" s="6">
        <v>4605</v>
      </c>
      <c r="D2754" s="6">
        <v>5158</v>
      </c>
    </row>
    <row r="2755" spans="1:5" x14ac:dyDescent="0.25">
      <c r="A2755" t="s">
        <v>14714</v>
      </c>
      <c r="B2755" t="s">
        <v>14715</v>
      </c>
      <c r="C2755" s="6">
        <v>5722</v>
      </c>
      <c r="D2755" s="6">
        <v>5446</v>
      </c>
    </row>
    <row r="2756" spans="1:5" s="3" customFormat="1" x14ac:dyDescent="0.25">
      <c r="A2756" s="3" t="s">
        <v>22037</v>
      </c>
      <c r="C2756" s="5">
        <f>SUM(C2735:C2755)</f>
        <v>178049</v>
      </c>
      <c r="D2756" s="5">
        <f>SUM(D2735:D2755)</f>
        <v>248848</v>
      </c>
      <c r="E2756" s="4"/>
    </row>
    <row r="2757" spans="1:5" x14ac:dyDescent="0.25">
      <c r="A2757" t="s">
        <v>14941</v>
      </c>
      <c r="B2757" t="s">
        <v>7098</v>
      </c>
      <c r="C2757" s="6">
        <v>34313</v>
      </c>
      <c r="D2757" s="6">
        <v>0</v>
      </c>
    </row>
    <row r="2758" spans="1:5" x14ac:dyDescent="0.25">
      <c r="A2758" t="s">
        <v>14943</v>
      </c>
      <c r="B2758" t="s">
        <v>7103</v>
      </c>
      <c r="C2758" s="6">
        <v>17784</v>
      </c>
      <c r="D2758" s="6">
        <v>18672</v>
      </c>
      <c r="E2758" s="2" t="s">
        <v>14944</v>
      </c>
    </row>
    <row r="2759" spans="1:5" x14ac:dyDescent="0.25">
      <c r="A2759" t="s">
        <v>14947</v>
      </c>
      <c r="B2759" t="s">
        <v>7107</v>
      </c>
      <c r="C2759" s="6">
        <v>750</v>
      </c>
      <c r="D2759" s="6">
        <v>0</v>
      </c>
    </row>
    <row r="2760" spans="1:5" x14ac:dyDescent="0.25">
      <c r="A2760" t="s">
        <v>14949</v>
      </c>
      <c r="B2760" t="s">
        <v>7111</v>
      </c>
      <c r="C2760" s="6">
        <v>1858</v>
      </c>
      <c r="D2760" s="6">
        <v>1428</v>
      </c>
    </row>
    <row r="2761" spans="1:5" x14ac:dyDescent="0.25">
      <c r="A2761" t="s">
        <v>14950</v>
      </c>
      <c r="B2761" t="s">
        <v>7113</v>
      </c>
      <c r="C2761" s="6">
        <v>1287</v>
      </c>
      <c r="D2761" s="6">
        <v>0</v>
      </c>
    </row>
    <row r="2762" spans="1:5" x14ac:dyDescent="0.25">
      <c r="A2762" t="s">
        <v>14951</v>
      </c>
      <c r="B2762" t="s">
        <v>7115</v>
      </c>
      <c r="C2762" s="6">
        <v>3141</v>
      </c>
      <c r="D2762" s="6">
        <v>0</v>
      </c>
    </row>
    <row r="2763" spans="1:5" s="3" customFormat="1" x14ac:dyDescent="0.25">
      <c r="A2763" s="3" t="s">
        <v>22003</v>
      </c>
      <c r="C2763" s="5">
        <f>SUM(C2757:C2762)</f>
        <v>59133</v>
      </c>
      <c r="D2763" s="5">
        <f>SUM(D2757:D2762)</f>
        <v>20100</v>
      </c>
      <c r="E2763" s="4"/>
    </row>
    <row r="2764" spans="1:5" x14ac:dyDescent="0.25">
      <c r="A2764" t="s">
        <v>14990</v>
      </c>
      <c r="B2764" t="s">
        <v>7191</v>
      </c>
      <c r="C2764" s="6">
        <v>28383</v>
      </c>
      <c r="D2764" s="6">
        <v>0</v>
      </c>
    </row>
    <row r="2765" spans="1:5" x14ac:dyDescent="0.25">
      <c r="A2765" t="s">
        <v>14991</v>
      </c>
      <c r="B2765" t="s">
        <v>7193</v>
      </c>
      <c r="C2765" s="6">
        <v>4800</v>
      </c>
      <c r="D2765" s="6">
        <v>4800</v>
      </c>
      <c r="E2765" s="2" t="s">
        <v>14992</v>
      </c>
    </row>
    <row r="2766" spans="1:5" ht="30" x14ac:dyDescent="0.25">
      <c r="A2766" t="s">
        <v>14993</v>
      </c>
      <c r="B2766" t="s">
        <v>7196</v>
      </c>
      <c r="C2766" s="6">
        <v>4446</v>
      </c>
      <c r="D2766" s="6">
        <v>4668</v>
      </c>
      <c r="E2766" s="2" t="s">
        <v>14994</v>
      </c>
    </row>
    <row r="2767" spans="1:5" x14ac:dyDescent="0.25">
      <c r="A2767" t="s">
        <v>14998</v>
      </c>
      <c r="B2767" t="s">
        <v>7203</v>
      </c>
      <c r="C2767" s="6">
        <v>500</v>
      </c>
      <c r="D2767" s="6">
        <v>0</v>
      </c>
    </row>
    <row r="2768" spans="1:5" x14ac:dyDescent="0.25">
      <c r="A2768" t="s">
        <v>15000</v>
      </c>
      <c r="B2768" t="s">
        <v>7209</v>
      </c>
      <c r="C2768" s="6">
        <v>1119</v>
      </c>
      <c r="D2768" s="6">
        <v>724</v>
      </c>
    </row>
    <row r="2769" spans="1:5" x14ac:dyDescent="0.25">
      <c r="A2769" t="s">
        <v>15001</v>
      </c>
      <c r="B2769" t="s">
        <v>7211</v>
      </c>
      <c r="C2769" s="6">
        <v>1064</v>
      </c>
      <c r="D2769" s="6">
        <v>0</v>
      </c>
    </row>
    <row r="2770" spans="1:5" x14ac:dyDescent="0.25">
      <c r="A2770" t="s">
        <v>15002</v>
      </c>
      <c r="B2770" t="s">
        <v>7213</v>
      </c>
      <c r="C2770" s="6">
        <v>1969</v>
      </c>
      <c r="D2770" s="6">
        <v>0</v>
      </c>
    </row>
    <row r="2771" spans="1:5" s="3" customFormat="1" x14ac:dyDescent="0.25">
      <c r="A2771" s="3" t="s">
        <v>22038</v>
      </c>
      <c r="C2771" s="5">
        <f>SUM(C2764:C2770)</f>
        <v>42281</v>
      </c>
      <c r="D2771" s="5">
        <f>SUM(D2764:D2770)</f>
        <v>10192</v>
      </c>
      <c r="E2771" s="4"/>
    </row>
    <row r="2772" spans="1:5" x14ac:dyDescent="0.25">
      <c r="A2772" t="s">
        <v>15006</v>
      </c>
      <c r="B2772" t="s">
        <v>7331</v>
      </c>
      <c r="C2772" s="6">
        <v>50</v>
      </c>
      <c r="D2772" s="6">
        <v>50</v>
      </c>
    </row>
    <row r="2773" spans="1:5" x14ac:dyDescent="0.25">
      <c r="A2773" t="s">
        <v>15007</v>
      </c>
      <c r="B2773" t="s">
        <v>7333</v>
      </c>
      <c r="C2773" s="6">
        <v>100</v>
      </c>
      <c r="D2773" s="6">
        <v>0</v>
      </c>
    </row>
    <row r="2774" spans="1:5" x14ac:dyDescent="0.25">
      <c r="A2774" t="s">
        <v>15008</v>
      </c>
      <c r="B2774" t="s">
        <v>7335</v>
      </c>
      <c r="C2774" s="6">
        <v>150</v>
      </c>
      <c r="D2774" s="6">
        <v>150</v>
      </c>
    </row>
    <row r="2775" spans="1:5" x14ac:dyDescent="0.25">
      <c r="A2775" t="s">
        <v>15009</v>
      </c>
      <c r="B2775" t="s">
        <v>7337</v>
      </c>
      <c r="C2775" s="6">
        <v>45</v>
      </c>
      <c r="D2775" s="6">
        <v>45</v>
      </c>
    </row>
    <row r="2776" spans="1:5" x14ac:dyDescent="0.25">
      <c r="A2776" t="s">
        <v>15016</v>
      </c>
      <c r="B2776" t="s">
        <v>7351</v>
      </c>
      <c r="C2776" s="6">
        <v>185</v>
      </c>
      <c r="D2776" s="6">
        <v>185</v>
      </c>
      <c r="E2776" s="2" t="s">
        <v>7352</v>
      </c>
    </row>
    <row r="2777" spans="1:5" x14ac:dyDescent="0.25">
      <c r="A2777" t="s">
        <v>15031</v>
      </c>
      <c r="B2777" t="s">
        <v>7384</v>
      </c>
      <c r="C2777" s="6">
        <v>541</v>
      </c>
      <c r="D2777" s="6">
        <v>306</v>
      </c>
      <c r="E2777" s="2" t="s">
        <v>947</v>
      </c>
    </row>
    <row r="2778" spans="1:5" x14ac:dyDescent="0.25">
      <c r="A2778" t="s">
        <v>15036</v>
      </c>
      <c r="B2778" t="s">
        <v>7394</v>
      </c>
      <c r="C2778" s="6">
        <v>400</v>
      </c>
      <c r="D2778" s="6">
        <v>400</v>
      </c>
      <c r="E2778" s="2" t="s">
        <v>7395</v>
      </c>
    </row>
    <row r="2779" spans="1:5" x14ac:dyDescent="0.25">
      <c r="A2779" t="s">
        <v>15039</v>
      </c>
      <c r="B2779" t="s">
        <v>7401</v>
      </c>
      <c r="C2779" s="6">
        <v>84857</v>
      </c>
      <c r="D2779" s="6">
        <v>82893</v>
      </c>
    </row>
    <row r="2780" spans="1:5" x14ac:dyDescent="0.25">
      <c r="A2780" t="s">
        <v>15040</v>
      </c>
      <c r="B2780" t="s">
        <v>7403</v>
      </c>
      <c r="C2780" s="6">
        <v>6282</v>
      </c>
      <c r="D2780" s="6">
        <v>4668</v>
      </c>
      <c r="E2780" s="2" t="s">
        <v>7404</v>
      </c>
    </row>
    <row r="2781" spans="1:5" x14ac:dyDescent="0.25">
      <c r="A2781" t="s">
        <v>15043</v>
      </c>
      <c r="B2781" t="s">
        <v>7410</v>
      </c>
      <c r="C2781" s="6">
        <v>8900</v>
      </c>
      <c r="D2781" s="6">
        <v>9345</v>
      </c>
    </row>
    <row r="2782" spans="1:5" x14ac:dyDescent="0.25">
      <c r="A2782" t="s">
        <v>15044</v>
      </c>
      <c r="B2782" t="s">
        <v>7412</v>
      </c>
      <c r="C2782" s="6">
        <v>1200</v>
      </c>
      <c r="D2782" s="6">
        <v>0</v>
      </c>
    </row>
    <row r="2783" spans="1:5" x14ac:dyDescent="0.25">
      <c r="A2783" t="s">
        <v>15045</v>
      </c>
      <c r="B2783" t="s">
        <v>7414</v>
      </c>
      <c r="C2783" s="6">
        <v>0</v>
      </c>
      <c r="D2783" s="6">
        <v>1436</v>
      </c>
      <c r="E2783" s="2" t="s">
        <v>7207</v>
      </c>
    </row>
    <row r="2784" spans="1:5" x14ac:dyDescent="0.25">
      <c r="A2784" t="s">
        <v>15046</v>
      </c>
      <c r="B2784" t="s">
        <v>7416</v>
      </c>
      <c r="C2784" s="6">
        <v>1840</v>
      </c>
      <c r="D2784" s="6">
        <v>1804</v>
      </c>
    </row>
    <row r="2785" spans="1:5" x14ac:dyDescent="0.25">
      <c r="A2785" t="s">
        <v>15047</v>
      </c>
      <c r="B2785" t="s">
        <v>7418</v>
      </c>
      <c r="C2785" s="6">
        <v>3516</v>
      </c>
      <c r="D2785" s="6">
        <v>3690</v>
      </c>
    </row>
    <row r="2786" spans="1:5" x14ac:dyDescent="0.25">
      <c r="A2786" t="s">
        <v>15048</v>
      </c>
      <c r="B2786" t="s">
        <v>7420</v>
      </c>
      <c r="C2786" s="6">
        <v>7335</v>
      </c>
      <c r="D2786" s="6">
        <v>6285</v>
      </c>
    </row>
    <row r="2787" spans="1:5" s="3" customFormat="1" x14ac:dyDescent="0.25">
      <c r="A2787" s="28" t="s">
        <v>22006</v>
      </c>
      <c r="C2787" s="5">
        <f>SUM(C2772:C2786)</f>
        <v>115401</v>
      </c>
      <c r="D2787" s="5">
        <f>SUM(D2772:D2786)</f>
        <v>111257</v>
      </c>
      <c r="E2787" s="32"/>
    </row>
    <row r="2788" spans="1:5" x14ac:dyDescent="0.25">
      <c r="A2788" t="s">
        <v>15055</v>
      </c>
      <c r="B2788" t="s">
        <v>15056</v>
      </c>
      <c r="C2788" s="6">
        <v>500</v>
      </c>
      <c r="D2788" s="6">
        <v>300</v>
      </c>
    </row>
    <row r="2789" spans="1:5" x14ac:dyDescent="0.25">
      <c r="A2789" t="s">
        <v>15057</v>
      </c>
      <c r="B2789" t="s">
        <v>15058</v>
      </c>
      <c r="C2789" s="6">
        <v>2000</v>
      </c>
      <c r="D2789" s="6">
        <v>1500</v>
      </c>
    </row>
    <row r="2790" spans="1:5" x14ac:dyDescent="0.25">
      <c r="A2790" t="s">
        <v>15059</v>
      </c>
      <c r="B2790" t="s">
        <v>15060</v>
      </c>
      <c r="C2790" s="6">
        <v>500</v>
      </c>
      <c r="D2790" s="6">
        <v>200</v>
      </c>
    </row>
    <row r="2791" spans="1:5" x14ac:dyDescent="0.25">
      <c r="A2791" t="s">
        <v>15061</v>
      </c>
      <c r="B2791" t="s">
        <v>15062</v>
      </c>
      <c r="C2791" s="6">
        <v>140</v>
      </c>
      <c r="D2791" s="6">
        <v>440</v>
      </c>
      <c r="E2791" s="2" t="s">
        <v>15063</v>
      </c>
    </row>
    <row r="2792" spans="1:5" x14ac:dyDescent="0.25">
      <c r="A2792" t="s">
        <v>15064</v>
      </c>
      <c r="B2792" t="s">
        <v>15065</v>
      </c>
      <c r="C2792" s="6">
        <v>200</v>
      </c>
      <c r="D2792" s="6">
        <v>0</v>
      </c>
    </row>
    <row r="2793" spans="1:5" x14ac:dyDescent="0.25">
      <c r="A2793" t="s">
        <v>15068</v>
      </c>
      <c r="B2793" t="s">
        <v>15069</v>
      </c>
      <c r="C2793" s="6">
        <v>5000</v>
      </c>
      <c r="D2793" s="6">
        <v>2000</v>
      </c>
    </row>
    <row r="2794" spans="1:5" x14ac:dyDescent="0.25">
      <c r="A2794" t="s">
        <v>15070</v>
      </c>
      <c r="B2794" t="s">
        <v>15071</v>
      </c>
      <c r="C2794" s="6">
        <v>0</v>
      </c>
      <c r="D2794" s="6">
        <v>100</v>
      </c>
    </row>
    <row r="2795" spans="1:5" x14ac:dyDescent="0.25">
      <c r="A2795" t="s">
        <v>15072</v>
      </c>
      <c r="B2795" t="s">
        <v>15073</v>
      </c>
      <c r="C2795" s="6">
        <v>500</v>
      </c>
      <c r="D2795" s="6">
        <v>0</v>
      </c>
    </row>
    <row r="2796" spans="1:5" x14ac:dyDescent="0.25">
      <c r="A2796" t="s">
        <v>15074</v>
      </c>
      <c r="B2796" t="s">
        <v>15075</v>
      </c>
      <c r="C2796" s="6">
        <v>800</v>
      </c>
      <c r="D2796" s="6">
        <v>300</v>
      </c>
    </row>
    <row r="2797" spans="1:5" x14ac:dyDescent="0.25">
      <c r="A2797" t="s">
        <v>15076</v>
      </c>
      <c r="B2797" t="s">
        <v>15077</v>
      </c>
      <c r="C2797" s="6">
        <v>500</v>
      </c>
      <c r="D2797" s="6">
        <v>600</v>
      </c>
    </row>
    <row r="2798" spans="1:5" x14ac:dyDescent="0.25">
      <c r="A2798" t="s">
        <v>15096</v>
      </c>
      <c r="B2798" t="s">
        <v>15097</v>
      </c>
      <c r="C2798" s="6">
        <v>300</v>
      </c>
      <c r="D2798" s="6">
        <v>0</v>
      </c>
    </row>
    <row r="2799" spans="1:5" x14ac:dyDescent="0.25">
      <c r="A2799" t="s">
        <v>15106</v>
      </c>
      <c r="B2799" t="s">
        <v>15107</v>
      </c>
      <c r="C2799" s="6">
        <v>300</v>
      </c>
      <c r="D2799" s="6">
        <v>598</v>
      </c>
      <c r="E2799" s="2" t="s">
        <v>947</v>
      </c>
    </row>
    <row r="2800" spans="1:5" x14ac:dyDescent="0.25">
      <c r="A2800" t="s">
        <v>15116</v>
      </c>
      <c r="B2800" t="s">
        <v>15117</v>
      </c>
      <c r="C2800" s="6">
        <v>3000</v>
      </c>
      <c r="D2800" s="6">
        <v>1000</v>
      </c>
    </row>
    <row r="2801" spans="1:5" x14ac:dyDescent="0.25">
      <c r="A2801" t="s">
        <v>15122</v>
      </c>
      <c r="B2801" t="s">
        <v>15123</v>
      </c>
      <c r="C2801" s="6">
        <v>85000</v>
      </c>
      <c r="D2801" s="6">
        <v>93713</v>
      </c>
    </row>
    <row r="2802" spans="1:5" x14ac:dyDescent="0.25">
      <c r="A2802" t="s">
        <v>15126</v>
      </c>
      <c r="B2802" t="s">
        <v>15127</v>
      </c>
      <c r="C2802" s="6">
        <v>0</v>
      </c>
      <c r="D2802" s="6">
        <v>7068</v>
      </c>
      <c r="E2802" s="2" t="s">
        <v>15128</v>
      </c>
    </row>
    <row r="2803" spans="1:5" x14ac:dyDescent="0.25">
      <c r="A2803" t="s">
        <v>15131</v>
      </c>
      <c r="B2803" t="s">
        <v>15132</v>
      </c>
      <c r="C2803" s="6">
        <v>21398</v>
      </c>
      <c r="D2803" s="6">
        <v>0</v>
      </c>
    </row>
    <row r="2804" spans="1:5" x14ac:dyDescent="0.25">
      <c r="A2804" t="s">
        <v>15135</v>
      </c>
      <c r="B2804" t="s">
        <v>15136</v>
      </c>
      <c r="C2804" s="6">
        <v>1420</v>
      </c>
      <c r="D2804" s="6">
        <v>420</v>
      </c>
      <c r="E2804" s="2" t="s">
        <v>1372</v>
      </c>
    </row>
    <row r="2805" spans="1:5" x14ac:dyDescent="0.25">
      <c r="A2805" t="s">
        <v>15139</v>
      </c>
      <c r="B2805" t="s">
        <v>15140</v>
      </c>
      <c r="C2805" s="6">
        <v>1233</v>
      </c>
      <c r="D2805" s="6">
        <v>1900</v>
      </c>
    </row>
    <row r="2806" spans="1:5" x14ac:dyDescent="0.25">
      <c r="A2806" t="s">
        <v>15141</v>
      </c>
      <c r="B2806" t="s">
        <v>15142</v>
      </c>
      <c r="C2806" s="6">
        <v>3188</v>
      </c>
      <c r="D2806" s="6">
        <v>3749</v>
      </c>
    </row>
    <row r="2807" spans="1:5" x14ac:dyDescent="0.25">
      <c r="A2807" t="s">
        <v>15143</v>
      </c>
      <c r="B2807" t="s">
        <v>15144</v>
      </c>
      <c r="C2807" s="6">
        <v>15521</v>
      </c>
      <c r="D2807" s="6">
        <v>15521</v>
      </c>
    </row>
    <row r="2808" spans="1:5" s="3" customFormat="1" x14ac:dyDescent="0.25">
      <c r="A2808" s="3" t="s">
        <v>22040</v>
      </c>
      <c r="C2808" s="5">
        <f>SUM(C2788:C2807)</f>
        <v>141500</v>
      </c>
      <c r="D2808" s="5">
        <f>SUM(D2788:D2807)</f>
        <v>129409</v>
      </c>
      <c r="E2808" s="4"/>
    </row>
    <row r="2809" spans="1:5" ht="45" x14ac:dyDescent="0.25">
      <c r="A2809" t="s">
        <v>15148</v>
      </c>
      <c r="B2809" t="s">
        <v>7588</v>
      </c>
      <c r="C2809" s="6">
        <v>2400</v>
      </c>
      <c r="D2809" s="6">
        <v>2400</v>
      </c>
      <c r="E2809" s="2" t="s">
        <v>15149</v>
      </c>
    </row>
    <row r="2810" spans="1:5" x14ac:dyDescent="0.25">
      <c r="A2810" t="s">
        <v>15160</v>
      </c>
      <c r="B2810" t="s">
        <v>7614</v>
      </c>
      <c r="C2810" s="6">
        <v>12100</v>
      </c>
      <c r="D2810" s="6">
        <v>12100</v>
      </c>
      <c r="E2810" s="2" t="s">
        <v>15161</v>
      </c>
    </row>
    <row r="2811" spans="1:5" ht="75" x14ac:dyDescent="0.25">
      <c r="A2811" t="s">
        <v>15165</v>
      </c>
      <c r="B2811" t="s">
        <v>7623</v>
      </c>
      <c r="C2811" s="6">
        <v>3300</v>
      </c>
      <c r="D2811" s="6">
        <v>3300</v>
      </c>
      <c r="E2811" s="2" t="s">
        <v>15166</v>
      </c>
    </row>
    <row r="2812" spans="1:5" x14ac:dyDescent="0.25">
      <c r="A2812" t="s">
        <v>15181</v>
      </c>
      <c r="B2812" t="s">
        <v>7653</v>
      </c>
      <c r="C2812" s="6">
        <v>210</v>
      </c>
      <c r="D2812" s="6">
        <v>210</v>
      </c>
      <c r="E2812" s="2" t="s">
        <v>15182</v>
      </c>
    </row>
    <row r="2813" spans="1:5" x14ac:dyDescent="0.25">
      <c r="A2813" t="s">
        <v>15191</v>
      </c>
      <c r="B2813" t="s">
        <v>7674</v>
      </c>
      <c r="C2813" s="6">
        <v>480</v>
      </c>
      <c r="D2813" s="6">
        <v>480</v>
      </c>
      <c r="E2813" s="2" t="s">
        <v>15192</v>
      </c>
    </row>
    <row r="2814" spans="1:5" x14ac:dyDescent="0.25">
      <c r="A2814" t="s">
        <v>15193</v>
      </c>
      <c r="B2814" t="s">
        <v>7676</v>
      </c>
      <c r="C2814" s="6">
        <v>77</v>
      </c>
      <c r="D2814" s="6">
        <v>0</v>
      </c>
    </row>
    <row r="2815" spans="1:5" s="3" customFormat="1" x14ac:dyDescent="0.25">
      <c r="A2815" s="3" t="s">
        <v>22010</v>
      </c>
      <c r="C2815" s="5">
        <f>SUM(C2809:C2814)</f>
        <v>18567</v>
      </c>
      <c r="D2815" s="5">
        <f>SUM(D2809:D2814)</f>
        <v>18490</v>
      </c>
      <c r="E2815" s="4"/>
    </row>
    <row r="2816" spans="1:5" ht="45" x14ac:dyDescent="0.25">
      <c r="A2816" t="s">
        <v>15199</v>
      </c>
      <c r="B2816" t="s">
        <v>7588</v>
      </c>
      <c r="C2816" s="6">
        <v>0</v>
      </c>
      <c r="D2816" s="6">
        <v>2700</v>
      </c>
      <c r="E2816" s="2" t="s">
        <v>15200</v>
      </c>
    </row>
    <row r="2817" spans="1:5" ht="45" x14ac:dyDescent="0.25">
      <c r="A2817" t="s">
        <v>15235</v>
      </c>
      <c r="B2817" t="s">
        <v>7663</v>
      </c>
      <c r="C2817" s="6">
        <v>0</v>
      </c>
      <c r="D2817" s="6">
        <v>3300</v>
      </c>
      <c r="E2817" s="2" t="s">
        <v>15236</v>
      </c>
    </row>
    <row r="2818" spans="1:5" ht="30" x14ac:dyDescent="0.25">
      <c r="A2818" t="s">
        <v>15240</v>
      </c>
      <c r="B2818" t="s">
        <v>7674</v>
      </c>
      <c r="C2818" s="6">
        <v>0</v>
      </c>
      <c r="D2818" s="6">
        <v>120</v>
      </c>
      <c r="E2818" s="2" t="s">
        <v>15241</v>
      </c>
    </row>
    <row r="2819" spans="1:5" x14ac:dyDescent="0.25">
      <c r="A2819" t="s">
        <v>15242</v>
      </c>
      <c r="B2819" t="s">
        <v>7676</v>
      </c>
      <c r="C2819" s="6">
        <v>0</v>
      </c>
      <c r="D2819" s="6">
        <v>262</v>
      </c>
    </row>
    <row r="2820" spans="1:5" s="3" customFormat="1" x14ac:dyDescent="0.25">
      <c r="A2820" s="3" t="s">
        <v>22010</v>
      </c>
      <c r="C2820" s="5">
        <f>SUM(C2816:C2819)</f>
        <v>0</v>
      </c>
      <c r="D2820" s="5">
        <f>SUM(D2816:D2819)</f>
        <v>6382</v>
      </c>
      <c r="E2820" s="4"/>
    </row>
    <row r="2821" spans="1:5" ht="45" x14ac:dyDescent="0.25">
      <c r="A2821" t="s">
        <v>15248</v>
      </c>
      <c r="B2821" t="s">
        <v>7588</v>
      </c>
      <c r="C2821" s="6">
        <v>0</v>
      </c>
      <c r="D2821" s="6">
        <v>2400</v>
      </c>
      <c r="E2821" s="2" t="s">
        <v>15149</v>
      </c>
    </row>
    <row r="2822" spans="1:5" x14ac:dyDescent="0.25">
      <c r="A2822" t="s">
        <v>15259</v>
      </c>
      <c r="B2822" t="s">
        <v>7614</v>
      </c>
      <c r="C2822" s="6">
        <v>0</v>
      </c>
      <c r="D2822" s="6">
        <v>12100</v>
      </c>
      <c r="E2822" s="2" t="s">
        <v>15260</v>
      </c>
    </row>
    <row r="2823" spans="1:5" ht="30" x14ac:dyDescent="0.25">
      <c r="A2823" t="s">
        <v>15264</v>
      </c>
      <c r="B2823" t="s">
        <v>7623</v>
      </c>
      <c r="C2823" s="6">
        <v>0</v>
      </c>
      <c r="D2823" s="6">
        <v>1500</v>
      </c>
      <c r="E2823" s="2" t="s">
        <v>15265</v>
      </c>
    </row>
    <row r="2824" spans="1:5" x14ac:dyDescent="0.25">
      <c r="A2824" t="s">
        <v>15279</v>
      </c>
      <c r="B2824" t="s">
        <v>7653</v>
      </c>
      <c r="C2824" s="6">
        <v>0</v>
      </c>
      <c r="D2824" s="6">
        <v>210</v>
      </c>
      <c r="E2824" s="2" t="s">
        <v>15280</v>
      </c>
    </row>
    <row r="2825" spans="1:5" s="3" customFormat="1" x14ac:dyDescent="0.25">
      <c r="A2825" s="3" t="s">
        <v>22010</v>
      </c>
      <c r="C2825" s="5">
        <f>SUM(C2821:C2824)</f>
        <v>0</v>
      </c>
      <c r="D2825" s="5">
        <f>SUM(D2821:D2824)</f>
        <v>16210</v>
      </c>
      <c r="E2825" s="4"/>
    </row>
    <row r="2826" spans="1:5" x14ac:dyDescent="0.25">
      <c r="A2826" t="s">
        <v>15388</v>
      </c>
      <c r="B2826" t="s">
        <v>7828</v>
      </c>
      <c r="C2826" s="6">
        <v>1500</v>
      </c>
      <c r="D2826" s="6">
        <v>0</v>
      </c>
      <c r="E2826" s="2" t="s">
        <v>15389</v>
      </c>
    </row>
    <row r="2827" spans="1:5" x14ac:dyDescent="0.25">
      <c r="A2827" t="s">
        <v>15398</v>
      </c>
      <c r="B2827" t="s">
        <v>7849</v>
      </c>
      <c r="C2827" s="6">
        <v>113</v>
      </c>
      <c r="D2827" s="6">
        <v>0</v>
      </c>
    </row>
    <row r="2828" spans="1:5" x14ac:dyDescent="0.25">
      <c r="A2828" t="s">
        <v>15399</v>
      </c>
      <c r="B2828" t="s">
        <v>7853</v>
      </c>
      <c r="C2828" s="6">
        <v>1350</v>
      </c>
      <c r="D2828" s="6">
        <v>0</v>
      </c>
    </row>
    <row r="2829" spans="1:5" x14ac:dyDescent="0.25">
      <c r="A2829" t="s">
        <v>15405</v>
      </c>
      <c r="B2829" t="s">
        <v>7865</v>
      </c>
      <c r="C2829" s="6">
        <v>390</v>
      </c>
      <c r="D2829" s="6">
        <v>0</v>
      </c>
    </row>
    <row r="2830" spans="1:5" x14ac:dyDescent="0.25">
      <c r="A2830" t="s">
        <v>15417</v>
      </c>
      <c r="B2830" t="s">
        <v>7887</v>
      </c>
      <c r="C2830" s="6">
        <v>190</v>
      </c>
      <c r="D2830" s="6">
        <v>0</v>
      </c>
    </row>
    <row r="2831" spans="1:5" x14ac:dyDescent="0.25">
      <c r="A2831" t="s">
        <v>15423</v>
      </c>
      <c r="B2831" t="s">
        <v>7899</v>
      </c>
      <c r="C2831" s="6">
        <v>6480</v>
      </c>
      <c r="D2831" s="6">
        <v>0</v>
      </c>
      <c r="E2831" s="2" t="s">
        <v>15389</v>
      </c>
    </row>
    <row r="2832" spans="1:5" x14ac:dyDescent="0.25">
      <c r="A2832" t="s">
        <v>15427</v>
      </c>
      <c r="B2832" t="s">
        <v>7908</v>
      </c>
      <c r="C2832" s="6">
        <v>240</v>
      </c>
      <c r="D2832" s="6">
        <v>0</v>
      </c>
    </row>
    <row r="2833" spans="1:5" x14ac:dyDescent="0.25">
      <c r="A2833" t="s">
        <v>15428</v>
      </c>
      <c r="B2833" t="s">
        <v>7911</v>
      </c>
      <c r="C2833" s="6">
        <v>496</v>
      </c>
      <c r="D2833" s="27">
        <v>0</v>
      </c>
    </row>
    <row r="2834" spans="1:5" s="3" customFormat="1" x14ac:dyDescent="0.25">
      <c r="A2834" s="3" t="s">
        <v>22012</v>
      </c>
      <c r="C2834" s="5">
        <f>SUM(C2826:C2833)</f>
        <v>10759</v>
      </c>
      <c r="D2834" s="34">
        <f>SUM(D2826:D2833)</f>
        <v>0</v>
      </c>
      <c r="E2834" s="4"/>
    </row>
    <row r="2835" spans="1:5" x14ac:dyDescent="0.25">
      <c r="A2835" t="s">
        <v>15538</v>
      </c>
      <c r="B2835" t="s">
        <v>8268</v>
      </c>
      <c r="C2835" s="6">
        <v>1200</v>
      </c>
      <c r="D2835" s="6">
        <v>0</v>
      </c>
    </row>
    <row r="2836" spans="1:5" x14ac:dyDescent="0.25">
      <c r="A2836" t="s">
        <v>15541</v>
      </c>
      <c r="B2836" t="s">
        <v>8274</v>
      </c>
      <c r="C2836" s="6">
        <v>1200</v>
      </c>
      <c r="D2836" s="6">
        <v>0</v>
      </c>
    </row>
    <row r="2837" spans="1:5" x14ac:dyDescent="0.25">
      <c r="A2837" t="s">
        <v>15565</v>
      </c>
      <c r="B2837" t="s">
        <v>8322</v>
      </c>
      <c r="C2837" s="6">
        <v>2000</v>
      </c>
      <c r="D2837" s="6">
        <v>0</v>
      </c>
    </row>
    <row r="2838" spans="1:5" x14ac:dyDescent="0.25">
      <c r="A2838" t="s">
        <v>15570</v>
      </c>
      <c r="B2838" t="s">
        <v>8332</v>
      </c>
      <c r="C2838" s="6">
        <v>153</v>
      </c>
      <c r="D2838" s="27">
        <v>0</v>
      </c>
      <c r="E2838" s="4"/>
    </row>
    <row r="2839" spans="1:5" s="3" customFormat="1" x14ac:dyDescent="0.25">
      <c r="A2839" s="3" t="s">
        <v>22042</v>
      </c>
      <c r="C2839" s="5">
        <f>SUM(C2835:C2838)</f>
        <v>4553</v>
      </c>
      <c r="D2839" s="34">
        <f>SUM(D2835:D2838)</f>
        <v>0</v>
      </c>
      <c r="E2839" s="4"/>
    </row>
    <row r="2840" spans="1:5" x14ac:dyDescent="0.25">
      <c r="A2840" t="s">
        <v>15652</v>
      </c>
      <c r="B2840" t="s">
        <v>8404</v>
      </c>
      <c r="C2840" s="6">
        <v>300</v>
      </c>
      <c r="D2840" s="6">
        <v>0</v>
      </c>
    </row>
    <row r="2841" spans="1:5" x14ac:dyDescent="0.25">
      <c r="A2841" t="s">
        <v>15658</v>
      </c>
      <c r="B2841" t="s">
        <v>8416</v>
      </c>
      <c r="C2841" s="6">
        <v>11200</v>
      </c>
      <c r="D2841" s="6">
        <v>0</v>
      </c>
    </row>
    <row r="2842" spans="1:5" x14ac:dyDescent="0.25">
      <c r="A2842" t="s">
        <v>15661</v>
      </c>
      <c r="B2842" t="s">
        <v>8422</v>
      </c>
      <c r="C2842" s="6">
        <v>4500</v>
      </c>
      <c r="D2842" s="6">
        <v>0</v>
      </c>
    </row>
    <row r="2843" spans="1:5" x14ac:dyDescent="0.25">
      <c r="A2843" t="s">
        <v>15663</v>
      </c>
      <c r="B2843" t="s">
        <v>8426</v>
      </c>
      <c r="C2843" s="6">
        <v>1201</v>
      </c>
      <c r="D2843" s="27">
        <v>0</v>
      </c>
      <c r="E2843" s="4"/>
    </row>
    <row r="2844" spans="1:5" s="3" customFormat="1" x14ac:dyDescent="0.25">
      <c r="A2844" s="3" t="s">
        <v>22043</v>
      </c>
      <c r="C2844" s="5">
        <f>SUM(C2840:C2843)</f>
        <v>17201</v>
      </c>
      <c r="D2844" s="34">
        <f>SUM(D2840:D2843)</f>
        <v>0</v>
      </c>
      <c r="E2844" s="4"/>
    </row>
    <row r="2845" spans="1:5" x14ac:dyDescent="0.25">
      <c r="A2845" t="s">
        <v>15715</v>
      </c>
      <c r="B2845" t="s">
        <v>8438</v>
      </c>
      <c r="C2845" s="6">
        <v>0</v>
      </c>
      <c r="D2845" s="6">
        <v>2000</v>
      </c>
      <c r="E2845" s="2" t="s">
        <v>8725</v>
      </c>
    </row>
    <row r="2846" spans="1:5" x14ac:dyDescent="0.25">
      <c r="A2846" t="s">
        <v>15720</v>
      </c>
      <c r="B2846" t="s">
        <v>8450</v>
      </c>
      <c r="C2846" s="6">
        <v>0</v>
      </c>
      <c r="D2846" s="6">
        <v>500</v>
      </c>
      <c r="E2846" s="2" t="s">
        <v>8731</v>
      </c>
    </row>
    <row r="2847" spans="1:5" ht="30" x14ac:dyDescent="0.25">
      <c r="A2847" t="s">
        <v>15726</v>
      </c>
      <c r="B2847" t="s">
        <v>8464</v>
      </c>
      <c r="C2847" s="6">
        <v>0</v>
      </c>
      <c r="D2847" s="6">
        <v>43200</v>
      </c>
      <c r="E2847" s="2" t="s">
        <v>8738</v>
      </c>
    </row>
    <row r="2848" spans="1:5" ht="45" x14ac:dyDescent="0.25">
      <c r="A2848" t="s">
        <v>15727</v>
      </c>
      <c r="B2848" t="s">
        <v>8466</v>
      </c>
      <c r="C2848" s="6">
        <v>0</v>
      </c>
      <c r="D2848" s="6">
        <v>3900</v>
      </c>
      <c r="E2848" s="2" t="s">
        <v>8740</v>
      </c>
    </row>
    <row r="2849" spans="1:5" s="3" customFormat="1" x14ac:dyDescent="0.25">
      <c r="A2849" s="3" t="s">
        <v>22014</v>
      </c>
      <c r="C2849" s="5">
        <f>SUM(C2845:C2848)</f>
        <v>0</v>
      </c>
      <c r="D2849" s="5">
        <f>SUM(D2845:D2848)</f>
        <v>49600</v>
      </c>
      <c r="E2849" s="4"/>
    </row>
    <row r="2850" spans="1:5" ht="30" x14ac:dyDescent="0.25">
      <c r="A2850" t="s">
        <v>15771</v>
      </c>
      <c r="B2850" t="s">
        <v>8801</v>
      </c>
      <c r="C2850" s="6">
        <v>4000</v>
      </c>
      <c r="D2850" s="6">
        <v>4000</v>
      </c>
      <c r="E2850" s="2" t="s">
        <v>15772</v>
      </c>
    </row>
    <row r="2851" spans="1:5" s="3" customFormat="1" x14ac:dyDescent="0.25">
      <c r="A2851" s="3" t="s">
        <v>22035</v>
      </c>
      <c r="C2851" s="5">
        <f>SUM(C2850)</f>
        <v>4000</v>
      </c>
      <c r="D2851" s="5">
        <f>SUM(D2850)</f>
        <v>4000</v>
      </c>
      <c r="E2851" s="4"/>
    </row>
    <row r="2852" spans="1:5" x14ac:dyDescent="0.25">
      <c r="A2852" t="s">
        <v>15958</v>
      </c>
      <c r="B2852" t="s">
        <v>4108</v>
      </c>
      <c r="C2852" s="6">
        <v>0</v>
      </c>
      <c r="D2852" s="6">
        <v>4668</v>
      </c>
      <c r="E2852" s="2" t="s">
        <v>15959</v>
      </c>
    </row>
    <row r="2853" spans="1:5" x14ac:dyDescent="0.25">
      <c r="A2853" t="s">
        <v>15978</v>
      </c>
      <c r="B2853" t="s">
        <v>4150</v>
      </c>
      <c r="C2853" s="6">
        <v>2000</v>
      </c>
      <c r="D2853" s="6">
        <v>250</v>
      </c>
    </row>
    <row r="2854" spans="1:5" x14ac:dyDescent="0.25">
      <c r="A2854" t="s">
        <v>15982</v>
      </c>
      <c r="B2854" t="s">
        <v>4160</v>
      </c>
      <c r="C2854" s="6">
        <v>26676</v>
      </c>
      <c r="D2854" s="6">
        <v>0</v>
      </c>
    </row>
    <row r="2855" spans="1:5" x14ac:dyDescent="0.25">
      <c r="A2855" t="s">
        <v>15988</v>
      </c>
      <c r="B2855" t="s">
        <v>4171</v>
      </c>
      <c r="C2855" s="6">
        <v>2041</v>
      </c>
      <c r="D2855" s="6">
        <v>0</v>
      </c>
    </row>
    <row r="2856" spans="1:5" s="3" customFormat="1" x14ac:dyDescent="0.25">
      <c r="A2856" s="3" t="s">
        <v>21973</v>
      </c>
      <c r="C2856" s="5">
        <f>SUM(C2852:C2855)</f>
        <v>30717</v>
      </c>
      <c r="D2856" s="5">
        <f>SUM(D2852:D2855)</f>
        <v>4918</v>
      </c>
      <c r="E2856" s="4"/>
    </row>
    <row r="2857" spans="1:5" x14ac:dyDescent="0.25">
      <c r="A2857" t="s">
        <v>16051</v>
      </c>
      <c r="B2857" t="s">
        <v>4302</v>
      </c>
      <c r="C2857" s="6">
        <v>0</v>
      </c>
      <c r="D2857" s="6">
        <v>2334</v>
      </c>
      <c r="E2857" s="2" t="s">
        <v>16052</v>
      </c>
    </row>
    <row r="2858" spans="1:5" s="3" customFormat="1" x14ac:dyDescent="0.25">
      <c r="A2858" s="3" t="s">
        <v>21975</v>
      </c>
      <c r="C2858" s="5">
        <f>SUM(C2857)</f>
        <v>0</v>
      </c>
      <c r="D2858" s="5">
        <f>SUM(D2857)</f>
        <v>2334</v>
      </c>
      <c r="E2858" s="4"/>
    </row>
    <row r="2859" spans="1:5" x14ac:dyDescent="0.25">
      <c r="A2859" t="s">
        <v>16098</v>
      </c>
      <c r="B2859" t="s">
        <v>4393</v>
      </c>
      <c r="C2859" s="6">
        <v>0</v>
      </c>
      <c r="D2859" s="6">
        <v>2000</v>
      </c>
      <c r="E2859" s="2" t="s">
        <v>16099</v>
      </c>
    </row>
    <row r="2860" spans="1:5" s="3" customFormat="1" x14ac:dyDescent="0.25">
      <c r="A2860" s="3" t="s">
        <v>22033</v>
      </c>
      <c r="C2860" s="5">
        <f>SUM(C2859)</f>
        <v>0</v>
      </c>
      <c r="D2860" s="5">
        <f>SUM(D2859)</f>
        <v>2000</v>
      </c>
      <c r="E2860" s="4"/>
    </row>
    <row r="2861" spans="1:5" ht="30" x14ac:dyDescent="0.25">
      <c r="A2861" t="s">
        <v>16145</v>
      </c>
      <c r="B2861" t="s">
        <v>4673</v>
      </c>
      <c r="C2861" s="6">
        <v>65000</v>
      </c>
      <c r="D2861" s="6">
        <v>67133</v>
      </c>
      <c r="E2861" s="2" t="s">
        <v>16146</v>
      </c>
    </row>
    <row r="2862" spans="1:5" x14ac:dyDescent="0.25">
      <c r="A2862" t="s">
        <v>16165</v>
      </c>
      <c r="B2862" t="s">
        <v>4714</v>
      </c>
      <c r="C2862" s="6">
        <v>6800</v>
      </c>
      <c r="D2862" s="6">
        <v>2000</v>
      </c>
      <c r="E2862" s="2" t="s">
        <v>16166</v>
      </c>
    </row>
    <row r="2863" spans="1:5" x14ac:dyDescent="0.25">
      <c r="A2863" t="s">
        <v>16170</v>
      </c>
      <c r="B2863" t="s">
        <v>4724</v>
      </c>
      <c r="C2863" s="6">
        <v>33345</v>
      </c>
      <c r="D2863" s="6">
        <v>0</v>
      </c>
    </row>
    <row r="2864" spans="1:5" x14ac:dyDescent="0.25">
      <c r="A2864" t="s">
        <v>16176</v>
      </c>
      <c r="B2864" t="s">
        <v>4737</v>
      </c>
      <c r="C2864" s="6">
        <v>2551</v>
      </c>
      <c r="D2864" s="6">
        <v>0</v>
      </c>
    </row>
    <row r="2865" spans="1:5" s="3" customFormat="1" x14ac:dyDescent="0.25">
      <c r="A2865" s="3" t="s">
        <v>21979</v>
      </c>
      <c r="C2865" s="5">
        <f>SUM(C2861:C2864)</f>
        <v>107696</v>
      </c>
      <c r="D2865" s="5">
        <f>SUM(D2861:D2864)</f>
        <v>69133</v>
      </c>
      <c r="E2865" s="4"/>
    </row>
    <row r="2866" spans="1:5" ht="30" x14ac:dyDescent="0.25">
      <c r="A2866" t="s">
        <v>16193</v>
      </c>
      <c r="B2866" t="s">
        <v>4773</v>
      </c>
      <c r="C2866" s="6">
        <v>35568</v>
      </c>
      <c r="D2866" s="6">
        <v>40566</v>
      </c>
      <c r="E2866" s="2" t="s">
        <v>16194</v>
      </c>
    </row>
    <row r="2867" spans="1:5" x14ac:dyDescent="0.25">
      <c r="A2867" t="s">
        <v>16213</v>
      </c>
      <c r="B2867" t="s">
        <v>4817</v>
      </c>
      <c r="C2867" s="6">
        <v>800</v>
      </c>
      <c r="D2867" s="6">
        <v>250</v>
      </c>
    </row>
    <row r="2868" spans="1:5" x14ac:dyDescent="0.25">
      <c r="A2868" t="s">
        <v>16216</v>
      </c>
      <c r="B2868" t="s">
        <v>4824</v>
      </c>
      <c r="C2868" s="6">
        <v>22230</v>
      </c>
      <c r="D2868" s="6">
        <v>0</v>
      </c>
    </row>
    <row r="2869" spans="1:5" x14ac:dyDescent="0.25">
      <c r="A2869" t="s">
        <v>16217</v>
      </c>
      <c r="B2869" t="s">
        <v>4827</v>
      </c>
      <c r="C2869" s="6">
        <v>17000</v>
      </c>
      <c r="D2869" s="6">
        <v>0</v>
      </c>
    </row>
    <row r="2870" spans="1:5" x14ac:dyDescent="0.25">
      <c r="A2870" t="s">
        <v>16221</v>
      </c>
      <c r="B2870" t="s">
        <v>4836</v>
      </c>
      <c r="C2870" s="6">
        <v>0</v>
      </c>
      <c r="D2870" s="6">
        <v>0</v>
      </c>
    </row>
    <row r="2871" spans="1:5" x14ac:dyDescent="0.25">
      <c r="A2871" t="s">
        <v>16222</v>
      </c>
      <c r="B2871" t="s">
        <v>4838</v>
      </c>
      <c r="C2871" s="6">
        <v>0</v>
      </c>
      <c r="D2871" s="6">
        <v>0</v>
      </c>
    </row>
    <row r="2872" spans="1:5" x14ac:dyDescent="0.25">
      <c r="A2872" t="s">
        <v>16223</v>
      </c>
      <c r="B2872" t="s">
        <v>4840</v>
      </c>
      <c r="C2872" s="6">
        <v>3001</v>
      </c>
      <c r="D2872" s="6">
        <v>0</v>
      </c>
    </row>
    <row r="2873" spans="1:5" s="3" customFormat="1" x14ac:dyDescent="0.25">
      <c r="A2873" s="3" t="s">
        <v>21980</v>
      </c>
      <c r="C2873" s="5">
        <f>SUM(C2866:C2872)</f>
        <v>78599</v>
      </c>
      <c r="D2873" s="5">
        <f>SUM(D2866:D2872)</f>
        <v>40816</v>
      </c>
      <c r="E2873" s="4"/>
    </row>
    <row r="2874" spans="1:5" x14ac:dyDescent="0.25">
      <c r="A2874" t="s">
        <v>16240</v>
      </c>
      <c r="B2874" t="s">
        <v>4878</v>
      </c>
      <c r="C2874" s="6">
        <v>16675</v>
      </c>
      <c r="D2874" s="6">
        <v>11670</v>
      </c>
      <c r="E2874" s="2" t="s">
        <v>16241</v>
      </c>
    </row>
    <row r="2875" spans="1:5" s="3" customFormat="1" x14ac:dyDescent="0.25">
      <c r="A2875" s="3" t="s">
        <v>21981</v>
      </c>
      <c r="C2875" s="5">
        <f>SUM(C2874)</f>
        <v>16675</v>
      </c>
      <c r="D2875" s="5">
        <f>SUM(D2874)</f>
        <v>11670</v>
      </c>
      <c r="E2875" s="4"/>
    </row>
    <row r="2876" spans="1:5" ht="30" x14ac:dyDescent="0.25">
      <c r="A2876" t="s">
        <v>16287</v>
      </c>
      <c r="B2876" t="s">
        <v>4980</v>
      </c>
      <c r="C2876" s="6">
        <v>0</v>
      </c>
      <c r="D2876" s="6">
        <v>6468</v>
      </c>
      <c r="E2876" s="2" t="s">
        <v>16288</v>
      </c>
    </row>
    <row r="2877" spans="1:5" x14ac:dyDescent="0.25">
      <c r="A2877" t="s">
        <v>16311</v>
      </c>
      <c r="B2877" t="s">
        <v>5029</v>
      </c>
      <c r="C2877" s="6">
        <v>2223</v>
      </c>
      <c r="D2877" s="6">
        <v>0</v>
      </c>
    </row>
    <row r="2878" spans="1:5" x14ac:dyDescent="0.25">
      <c r="A2878" t="s">
        <v>16317</v>
      </c>
      <c r="B2878" t="s">
        <v>5038</v>
      </c>
      <c r="C2878" s="6">
        <v>170</v>
      </c>
      <c r="D2878" s="6">
        <v>0</v>
      </c>
    </row>
    <row r="2879" spans="1:5" s="3" customFormat="1" x14ac:dyDescent="0.25">
      <c r="A2879" s="3" t="s">
        <v>22044</v>
      </c>
      <c r="C2879" s="5">
        <f>SUM(C2876:C2878)</f>
        <v>2393</v>
      </c>
      <c r="D2879" s="5">
        <f>SUM(D2876:D2878)</f>
        <v>6468</v>
      </c>
      <c r="E2879" s="4"/>
    </row>
    <row r="2880" spans="1:5" x14ac:dyDescent="0.25">
      <c r="A2880" t="s">
        <v>16334</v>
      </c>
      <c r="B2880" t="s">
        <v>5073</v>
      </c>
      <c r="C2880" s="6">
        <v>0</v>
      </c>
      <c r="D2880" s="6">
        <v>2000</v>
      </c>
      <c r="E2880" s="2" t="s">
        <v>16335</v>
      </c>
    </row>
    <row r="2881" spans="1:5" x14ac:dyDescent="0.25">
      <c r="A2881" t="s">
        <v>16354</v>
      </c>
      <c r="B2881" t="s">
        <v>5115</v>
      </c>
      <c r="C2881" s="6">
        <v>1000</v>
      </c>
      <c r="D2881" s="6">
        <v>500</v>
      </c>
    </row>
    <row r="2882" spans="1:5" x14ac:dyDescent="0.25">
      <c r="A2882" t="s">
        <v>16358</v>
      </c>
      <c r="B2882" t="s">
        <v>5123</v>
      </c>
      <c r="C2882" s="6">
        <v>33345</v>
      </c>
      <c r="D2882" s="6">
        <v>0</v>
      </c>
    </row>
    <row r="2883" spans="1:5" x14ac:dyDescent="0.25">
      <c r="A2883" t="s">
        <v>16364</v>
      </c>
      <c r="B2883" t="s">
        <v>5133</v>
      </c>
      <c r="C2883" s="6">
        <v>2551</v>
      </c>
      <c r="D2883" s="6">
        <v>0</v>
      </c>
    </row>
    <row r="2884" spans="1:5" s="3" customFormat="1" x14ac:dyDescent="0.25">
      <c r="C2884" s="5">
        <f>SUM(C2880:C2883)</f>
        <v>36896</v>
      </c>
      <c r="D2884" s="5">
        <f>SUM(D2880:D2883)</f>
        <v>2500</v>
      </c>
      <c r="E2884" s="4"/>
    </row>
    <row r="2885" spans="1:5" x14ac:dyDescent="0.25">
      <c r="A2885" t="s">
        <v>16473</v>
      </c>
      <c r="B2885" t="s">
        <v>5373</v>
      </c>
      <c r="C2885" s="6">
        <v>8034</v>
      </c>
      <c r="D2885" s="6">
        <v>0</v>
      </c>
    </row>
    <row r="2886" spans="1:5" s="3" customFormat="1" x14ac:dyDescent="0.25">
      <c r="A2886" s="3" t="s">
        <v>21986</v>
      </c>
      <c r="C2886" s="5">
        <f>SUM(C2885)</f>
        <v>8034</v>
      </c>
      <c r="D2886" s="5">
        <f>SUM(D2885)</f>
        <v>0</v>
      </c>
      <c r="E2886" s="4"/>
    </row>
    <row r="2887" spans="1:5" ht="30" x14ac:dyDescent="0.25">
      <c r="A2887" t="s">
        <v>16519</v>
      </c>
      <c r="B2887" t="s">
        <v>5470</v>
      </c>
      <c r="C2887" s="6">
        <v>0</v>
      </c>
      <c r="D2887" s="6">
        <v>50235</v>
      </c>
      <c r="E2887" s="2" t="s">
        <v>16520</v>
      </c>
    </row>
    <row r="2888" spans="1:5" s="3" customFormat="1" x14ac:dyDescent="0.25">
      <c r="A2888" s="3" t="s">
        <v>21987</v>
      </c>
      <c r="C2888" s="5">
        <f>SUM(C2887)</f>
        <v>0</v>
      </c>
      <c r="D2888" s="5">
        <f>SUM(D2887)</f>
        <v>50235</v>
      </c>
      <c r="E2888" s="4"/>
    </row>
    <row r="2889" spans="1:5" x14ac:dyDescent="0.25">
      <c r="A2889" t="s">
        <v>16566</v>
      </c>
      <c r="B2889" t="s">
        <v>5568</v>
      </c>
      <c r="C2889" s="6">
        <v>59909</v>
      </c>
      <c r="D2889" s="6">
        <v>69352</v>
      </c>
      <c r="E2889" s="2" t="s">
        <v>16567</v>
      </c>
    </row>
    <row r="2890" spans="1:5" x14ac:dyDescent="0.25">
      <c r="A2890" t="s">
        <v>16586</v>
      </c>
      <c r="B2890" t="s">
        <v>5609</v>
      </c>
      <c r="C2890" s="6">
        <v>6000</v>
      </c>
      <c r="D2890" s="6">
        <v>1500</v>
      </c>
    </row>
    <row r="2891" spans="1:5" s="3" customFormat="1" x14ac:dyDescent="0.25">
      <c r="A2891" s="3" t="s">
        <v>21988</v>
      </c>
      <c r="C2891" s="5">
        <f>SUM(C2889:C2890)</f>
        <v>65909</v>
      </c>
      <c r="D2891" s="5">
        <f>SUM(D2889:D2890)</f>
        <v>70852</v>
      </c>
      <c r="E2891" s="4"/>
    </row>
    <row r="2892" spans="1:5" x14ac:dyDescent="0.25">
      <c r="A2892" t="s">
        <v>16697</v>
      </c>
      <c r="B2892" t="s">
        <v>11140</v>
      </c>
      <c r="C2892" s="6">
        <v>8600</v>
      </c>
      <c r="D2892" s="6">
        <v>8600</v>
      </c>
      <c r="E2892" s="2" t="s">
        <v>16698</v>
      </c>
    </row>
    <row r="2893" spans="1:5" s="3" customFormat="1" x14ac:dyDescent="0.25">
      <c r="A2893" s="3" t="s">
        <v>22004</v>
      </c>
      <c r="C2893" s="5">
        <f>SUM(C2892)</f>
        <v>8600</v>
      </c>
      <c r="D2893" s="5">
        <f>SUM(D2892)</f>
        <v>8600</v>
      </c>
      <c r="E2893" s="4"/>
    </row>
    <row r="2894" spans="1:5" x14ac:dyDescent="0.25">
      <c r="A2894" t="s">
        <v>16700</v>
      </c>
      <c r="B2894" t="s">
        <v>7249</v>
      </c>
      <c r="C2894" s="6">
        <v>1000</v>
      </c>
      <c r="D2894" s="6">
        <v>1000</v>
      </c>
      <c r="E2894" s="2" t="s">
        <v>16701</v>
      </c>
    </row>
    <row r="2895" spans="1:5" s="3" customFormat="1" x14ac:dyDescent="0.25">
      <c r="A2895" s="3" t="s">
        <v>22005</v>
      </c>
      <c r="C2895" s="5">
        <f>SUM(C2894)</f>
        <v>1000</v>
      </c>
      <c r="D2895" s="5">
        <f>SUM(D2894)</f>
        <v>1000</v>
      </c>
      <c r="E2895" s="4"/>
    </row>
    <row r="2896" spans="1:5" ht="30" x14ac:dyDescent="0.25">
      <c r="A2896" t="s">
        <v>16725</v>
      </c>
      <c r="B2896" t="s">
        <v>15051</v>
      </c>
      <c r="C2896" s="6">
        <v>5000</v>
      </c>
      <c r="D2896" s="6">
        <v>7200</v>
      </c>
      <c r="E2896" s="2" t="s">
        <v>16726</v>
      </c>
    </row>
    <row r="2897" spans="1:5" s="3" customFormat="1" x14ac:dyDescent="0.25">
      <c r="A2897" s="3" t="s">
        <v>22008</v>
      </c>
      <c r="C2897" s="5">
        <f>SUM(C2896)</f>
        <v>5000</v>
      </c>
      <c r="D2897" s="5">
        <f>SUM(D2896)</f>
        <v>7200</v>
      </c>
      <c r="E2897" s="4"/>
    </row>
    <row r="2898" spans="1:5" x14ac:dyDescent="0.25">
      <c r="A2898" t="s">
        <v>16805</v>
      </c>
      <c r="B2898" t="s">
        <v>15051</v>
      </c>
      <c r="C2898" s="6">
        <v>12000</v>
      </c>
      <c r="D2898" s="6">
        <v>8600</v>
      </c>
      <c r="E2898" s="2" t="s">
        <v>16806</v>
      </c>
    </row>
    <row r="2899" spans="1:5" s="3" customFormat="1" x14ac:dyDescent="0.25">
      <c r="A2899" s="3" t="s">
        <v>22008</v>
      </c>
      <c r="C2899" s="5">
        <f>SUM(C2898)</f>
        <v>12000</v>
      </c>
      <c r="D2899" s="5">
        <f>SUM(D2898)</f>
        <v>8600</v>
      </c>
      <c r="E2899" s="4"/>
    </row>
    <row r="2900" spans="1:5" x14ac:dyDescent="0.25">
      <c r="A2900" t="s">
        <v>16852</v>
      </c>
      <c r="B2900" t="s">
        <v>8899</v>
      </c>
      <c r="C2900" s="6">
        <v>11115</v>
      </c>
      <c r="D2900" s="6">
        <v>4668</v>
      </c>
      <c r="E2900" s="2" t="s">
        <v>16853</v>
      </c>
    </row>
    <row r="2901" spans="1:5" x14ac:dyDescent="0.25">
      <c r="A2901" t="s">
        <v>16876</v>
      </c>
      <c r="B2901" t="s">
        <v>8950</v>
      </c>
      <c r="C2901" s="6">
        <v>11115</v>
      </c>
      <c r="D2901" s="6">
        <v>0</v>
      </c>
    </row>
    <row r="2902" spans="1:5" x14ac:dyDescent="0.25">
      <c r="A2902" t="s">
        <v>16882</v>
      </c>
      <c r="B2902" t="s">
        <v>8963</v>
      </c>
      <c r="C2902" s="6">
        <v>850</v>
      </c>
      <c r="D2902" s="6">
        <v>0</v>
      </c>
    </row>
    <row r="2903" spans="1:5" s="3" customFormat="1" x14ac:dyDescent="0.25">
      <c r="A2903" s="3" t="s">
        <v>22015</v>
      </c>
      <c r="C2903" s="5">
        <f>SUM(C2900:C2902)</f>
        <v>23080</v>
      </c>
      <c r="D2903" s="5">
        <f>SUM(D2900:D2902)</f>
        <v>4668</v>
      </c>
      <c r="E2903" s="4"/>
    </row>
    <row r="2904" spans="1:5" x14ac:dyDescent="0.25">
      <c r="A2904" t="s">
        <v>16899</v>
      </c>
      <c r="B2904" t="s">
        <v>9043</v>
      </c>
      <c r="C2904" s="6">
        <v>0</v>
      </c>
      <c r="D2904" s="6">
        <v>600</v>
      </c>
      <c r="E2904" s="2" t="s">
        <v>16900</v>
      </c>
    </row>
    <row r="2905" spans="1:5" s="3" customFormat="1" x14ac:dyDescent="0.25">
      <c r="A2905" s="3" t="s">
        <v>22016</v>
      </c>
      <c r="C2905" s="5">
        <f>SUM(C2904)</f>
        <v>0</v>
      </c>
      <c r="D2905" s="5">
        <f>SUM(D2904)</f>
        <v>600</v>
      </c>
      <c r="E2905" s="4"/>
    </row>
    <row r="2906" spans="1:5" x14ac:dyDescent="0.25">
      <c r="A2906" t="s">
        <v>17108</v>
      </c>
      <c r="B2906" t="s">
        <v>4444</v>
      </c>
      <c r="C2906" s="6">
        <v>0</v>
      </c>
      <c r="D2906" s="6">
        <v>2334</v>
      </c>
      <c r="E2906" s="2" t="s">
        <v>17109</v>
      </c>
    </row>
    <row r="2907" spans="1:5" s="3" customFormat="1" x14ac:dyDescent="0.25">
      <c r="A2907" s="3" t="s">
        <v>22033</v>
      </c>
      <c r="C2907" s="5">
        <f>SUM(C2906)</f>
        <v>0</v>
      </c>
      <c r="D2907" s="5">
        <f>SUM(D2906)</f>
        <v>2334</v>
      </c>
      <c r="E2907" s="4"/>
    </row>
    <row r="2908" spans="1:5" x14ac:dyDescent="0.25">
      <c r="A2908" t="s">
        <v>17132</v>
      </c>
      <c r="B2908" t="s">
        <v>4673</v>
      </c>
      <c r="C2908" s="6">
        <v>5000</v>
      </c>
      <c r="D2908" s="6">
        <v>23340</v>
      </c>
      <c r="E2908" s="2" t="s">
        <v>17133</v>
      </c>
    </row>
    <row r="2909" spans="1:5" x14ac:dyDescent="0.25">
      <c r="A2909" t="s">
        <v>17152</v>
      </c>
      <c r="B2909" t="s">
        <v>4714</v>
      </c>
      <c r="C2909" s="6">
        <v>966</v>
      </c>
      <c r="D2909" s="6">
        <v>650</v>
      </c>
      <c r="E2909" s="2" t="s">
        <v>17153</v>
      </c>
    </row>
    <row r="2910" spans="1:5" ht="30" x14ac:dyDescent="0.25">
      <c r="A2910" t="s">
        <v>17156</v>
      </c>
      <c r="B2910" t="s">
        <v>4721</v>
      </c>
      <c r="C2910" s="6">
        <v>8892</v>
      </c>
      <c r="D2910" s="6">
        <v>4668</v>
      </c>
      <c r="E2910" s="2" t="s">
        <v>17157</v>
      </c>
    </row>
    <row r="2911" spans="1:5" ht="30" x14ac:dyDescent="0.25">
      <c r="A2911" t="s">
        <v>17158</v>
      </c>
      <c r="B2911" t="s">
        <v>4724</v>
      </c>
      <c r="C2911" s="6">
        <v>6669</v>
      </c>
      <c r="D2911" s="6">
        <v>4668</v>
      </c>
      <c r="E2911" s="2" t="s">
        <v>17159</v>
      </c>
    </row>
    <row r="2912" spans="1:5" x14ac:dyDescent="0.25">
      <c r="A2912" t="s">
        <v>17165</v>
      </c>
      <c r="B2912" t="s">
        <v>4737</v>
      </c>
      <c r="C2912" s="6">
        <v>1190</v>
      </c>
      <c r="D2912" s="6">
        <v>714</v>
      </c>
    </row>
    <row r="2913" spans="1:5" s="3" customFormat="1" x14ac:dyDescent="0.25">
      <c r="A2913" s="3" t="s">
        <v>21979</v>
      </c>
      <c r="C2913" s="5">
        <f>SUM(C2908:C2912)</f>
        <v>22717</v>
      </c>
      <c r="D2913" s="5">
        <f>SUM(D2908:D2912)</f>
        <v>34040</v>
      </c>
      <c r="E2913" s="4"/>
    </row>
    <row r="2914" spans="1:5" x14ac:dyDescent="0.25">
      <c r="A2914" t="s">
        <v>17505</v>
      </c>
      <c r="B2914" t="s">
        <v>5470</v>
      </c>
      <c r="C2914" s="6">
        <v>19224</v>
      </c>
      <c r="D2914" s="6">
        <v>18672</v>
      </c>
      <c r="E2914" s="2" t="s">
        <v>17506</v>
      </c>
    </row>
    <row r="2915" spans="1:5" x14ac:dyDescent="0.25">
      <c r="A2915" t="s">
        <v>17525</v>
      </c>
      <c r="B2915" t="s">
        <v>5512</v>
      </c>
      <c r="C2915" s="6">
        <v>0</v>
      </c>
      <c r="D2915" s="6">
        <v>50</v>
      </c>
      <c r="E2915" s="2" t="s">
        <v>17526</v>
      </c>
    </row>
    <row r="2916" spans="1:5" x14ac:dyDescent="0.25">
      <c r="A2916" t="s">
        <v>17529</v>
      </c>
      <c r="B2916" t="s">
        <v>5518</v>
      </c>
      <c r="C2916" s="6">
        <v>4446</v>
      </c>
      <c r="D2916" s="6">
        <v>4668</v>
      </c>
      <c r="E2916" s="2" t="s">
        <v>17530</v>
      </c>
    </row>
    <row r="2917" spans="1:5" x14ac:dyDescent="0.25">
      <c r="A2917" t="s">
        <v>17537</v>
      </c>
      <c r="B2917" t="s">
        <v>5532</v>
      </c>
      <c r="C2917" s="6">
        <v>340</v>
      </c>
      <c r="D2917" s="6">
        <v>357</v>
      </c>
    </row>
    <row r="2918" spans="1:5" s="3" customFormat="1" x14ac:dyDescent="0.25">
      <c r="A2918" s="3" t="s">
        <v>21987</v>
      </c>
      <c r="C2918" s="5">
        <f>SUM(C2914:C2917)</f>
        <v>24010</v>
      </c>
      <c r="D2918" s="5">
        <f>SUM(D2914:D2917)</f>
        <v>23747</v>
      </c>
      <c r="E2918" s="4"/>
    </row>
    <row r="2919" spans="1:5" x14ac:dyDescent="0.25">
      <c r="A2919" t="s">
        <v>17554</v>
      </c>
      <c r="B2919" t="s">
        <v>5568</v>
      </c>
      <c r="C2919" s="6">
        <v>13338</v>
      </c>
      <c r="D2919" s="6">
        <v>14004</v>
      </c>
      <c r="E2919" s="2" t="s">
        <v>17555</v>
      </c>
    </row>
    <row r="2920" spans="1:5" x14ac:dyDescent="0.25">
      <c r="A2920" t="s">
        <v>17574</v>
      </c>
      <c r="B2920" t="s">
        <v>5609</v>
      </c>
      <c r="C2920" s="6">
        <v>0</v>
      </c>
      <c r="D2920" s="6">
        <v>650</v>
      </c>
      <c r="E2920" s="2" t="s">
        <v>17575</v>
      </c>
    </row>
    <row r="2921" spans="1:5" x14ac:dyDescent="0.25">
      <c r="A2921" t="s">
        <v>17578</v>
      </c>
      <c r="B2921" t="s">
        <v>5616</v>
      </c>
      <c r="C2921" s="6">
        <v>0</v>
      </c>
      <c r="D2921" s="6">
        <v>9336</v>
      </c>
      <c r="E2921" s="2" t="s">
        <v>17579</v>
      </c>
    </row>
    <row r="2922" spans="1:5" x14ac:dyDescent="0.25">
      <c r="A2922" t="s">
        <v>17580</v>
      </c>
      <c r="B2922" t="s">
        <v>5619</v>
      </c>
      <c r="C2922" s="6">
        <v>0</v>
      </c>
      <c r="D2922" s="6">
        <v>4668</v>
      </c>
      <c r="E2922" s="2" t="s">
        <v>17581</v>
      </c>
    </row>
    <row r="2923" spans="1:5" x14ac:dyDescent="0.25">
      <c r="A2923" t="s">
        <v>17587</v>
      </c>
      <c r="B2923" t="s">
        <v>5628</v>
      </c>
      <c r="C2923" s="6">
        <v>0</v>
      </c>
      <c r="D2923" s="6">
        <v>1071</v>
      </c>
    </row>
    <row r="2924" spans="1:5" s="3" customFormat="1" x14ac:dyDescent="0.25">
      <c r="A2924" s="3" t="s">
        <v>21988</v>
      </c>
      <c r="C2924" s="5">
        <f>SUM(C2919:C2923)</f>
        <v>13338</v>
      </c>
      <c r="D2924" s="5">
        <f>SUM(D2919:D2923)</f>
        <v>29729</v>
      </c>
      <c r="E2924" s="4"/>
    </row>
    <row r="2925" spans="1:5" x14ac:dyDescent="0.25">
      <c r="A2925" t="s">
        <v>17747</v>
      </c>
      <c r="B2925" t="s">
        <v>15051</v>
      </c>
      <c r="C2925" s="6">
        <v>1200</v>
      </c>
      <c r="D2925" s="6">
        <v>0</v>
      </c>
    </row>
    <row r="2926" spans="1:5" s="3" customFormat="1" x14ac:dyDescent="0.25">
      <c r="A2926" s="3" t="s">
        <v>22008</v>
      </c>
      <c r="C2926" s="5">
        <f>SUM(C2925:C2925)</f>
        <v>1200</v>
      </c>
      <c r="D2926" s="5">
        <f>SUM(D2925:D2925)</f>
        <v>0</v>
      </c>
      <c r="E2926" s="4"/>
    </row>
    <row r="2927" spans="1:5" x14ac:dyDescent="0.25">
      <c r="A2927" t="s">
        <v>17793</v>
      </c>
      <c r="B2927" t="s">
        <v>8899</v>
      </c>
      <c r="C2927" s="6">
        <v>0</v>
      </c>
      <c r="D2927" s="6">
        <v>2334</v>
      </c>
      <c r="E2927" s="2" t="s">
        <v>17794</v>
      </c>
    </row>
    <row r="2928" spans="1:5" x14ac:dyDescent="0.25">
      <c r="A2928" t="s">
        <v>17817</v>
      </c>
      <c r="B2928" t="s">
        <v>8950</v>
      </c>
      <c r="C2928" s="6">
        <v>0</v>
      </c>
      <c r="D2928" s="6">
        <v>2334</v>
      </c>
      <c r="E2928" s="2" t="s">
        <v>17818</v>
      </c>
    </row>
    <row r="2929" spans="1:5" x14ac:dyDescent="0.25">
      <c r="A2929" t="s">
        <v>17822</v>
      </c>
      <c r="B2929" t="s">
        <v>8959</v>
      </c>
      <c r="C2929" s="6">
        <v>500</v>
      </c>
      <c r="D2929" s="6">
        <v>0</v>
      </c>
    </row>
    <row r="2930" spans="1:5" s="3" customFormat="1" x14ac:dyDescent="0.25">
      <c r="A2930" s="3" t="s">
        <v>22015</v>
      </c>
      <c r="C2930" s="5">
        <f>SUM(C2927:C2929)</f>
        <v>500</v>
      </c>
      <c r="D2930" s="5">
        <f>SUM(D2927:D2929)</f>
        <v>4668</v>
      </c>
      <c r="E2930" s="4"/>
    </row>
    <row r="2931" spans="1:5" s="3" customFormat="1" x14ac:dyDescent="0.25">
      <c r="A2931" s="3" t="s">
        <v>22045</v>
      </c>
      <c r="C2931" s="5">
        <f>SUM(C2930,C2926,C2924,C2918,C2913,C2907,C2905,C2903,C2899,C2897,C2895,C2893,C2891,C2888,C2886,C2884,C2879,C2875,C2873,C2865,C2860,C2858,C2856,C2851,C2849,C2844,C2839,C2834,C2825,C2820,C2815,C2808,C2787,C2771,C2763,C2756,C2734,C2730,C2726,C2716,C2708,C2703,C2698,C2689,C2687,C2680,C2673,C2669,C2655,C2647,C2642,C2638,C2634,C2620,C2612,C2605,C2585,C2576,C2574,C2570,C2555,C2538,C2521,C2517,C2514,C2511,C2505,C2491,C2484,C2477,C2463,C2444,C2423,C2409,C2406,C2398,C2395,C2392,C2386,C2380,C2375,C2370,C2364,C2359,C2355,C2344,C2342,C2322,C2311,C2289,C2283,C2271,C2253,C2246,C2243,C2237,C2233,C2229,C2217,C2207,C2200,C2194,C2189,C2187,C2179,C2175,C2170,C2165,C2148,C2129,C2110,C2098,C2078,C2064,C2057,C2047,C2038,C2031,C2013,C2010,C2004,C1997,C1991,C1984,C1979,C1974,C1968,C1945,C1941,C1937,C1933,C1929,C1920,C1913,C1908,C1900,C1895,C1884,C1870,C1866,C1837,C1809,C1793,C1773,C1768,C1751,C1724,C1702,C1676,C1648,C1638,C1612,C1585,C1560,C1542,C1513,C1490,C1462,C1431,C1412,C1392,C1368,C1350,C1334,C1318,C1303,C1287,C1258,C1240,C1223,C1190,C1178,C1142,C1118,C1094,C1075,C1046,C1028,C1009,C989,C965,C943,C916,C910,C890,C874,C863,C841,C825,C802,C787,C782,C772,C764,C744,C724,C707,C687,C669,C653,C632,C615,C596,C576,C566,C544,C532,C513,C496,C479,C465,C451,C434,C417)</f>
        <v>43451864</v>
      </c>
      <c r="D2931" s="5">
        <f>SUM(D2930,D2926,D2924,D2918,D2913,D2907,D2905,D2903,D2899,D2897,D2895,D2893,D2891,D2888,D2886,D2884,D2879,D2875,D2873,D2865,D2860,D2858,D2856,D2851,D2849,D2844,D2839,D2834,D2825,D2820,D2815,D2808,D2787,D2771,D2763,D2756,D2734,D2730,D2726,D2716,D2708,D2703,D2698,D2689,D2687,D2680,D2673,D2669,D2655,D2647,D2642,D2638,D2634,D2620,D2612,D2605,D2585,D2576,D2574,D2570,D2555,D2538,D2521,D2517,D2514,D2511,D2505,D2491,D2484,D2477,D2463,D2444,D2423,D2409,D2406,D2398,D2395,D2392,D2386,D2380,D2375,D2370,D2364,D2359,D2355,D2344,D2342,D2322,D2311,D2289,D2283,D2271,D2253,D2246,D2243,D2237,D2233,D2229,D2217,D2207,D2200,D2194,D2189,D2187,D2179,D2175,D2170,D2165,D2148,D2129,D2110,D2098,D2078,D2064,D2057,D2047,D2038,D2031,D2013,D2010,D2004,D1997,D1991,D1984,D1979,D1974,D1968,D1945,D1941,D1937,D1933,D1929,D1920,D1913,D1908,D1900,D1895,D1884,D1870,D1866,D1837,D1809,D1793,D1773,D1768,D1751,D1724,D1702,D1676,D1648,D1638,D1612,D1585,D1560,D1542,D1513,D1490,D1462,D1431,D1412,D1392,D1368,D1350,D1334,D1318,D1303,D1287,D1258,D1240,D1223,D1190,D1178,D1142,D1118,D1094,D1075,D1046,D1028,D1009,D989,D965,D943,D916,D910,D890,D874,D863,D841,D825,D802,D787,D782,D772,D764,D744,D724,D707,D687,D669,D653,D632,D615,D596,D576,D566,D544,D532,D513,D496,D479,D465,D451,D434,D417)</f>
        <v>44238735</v>
      </c>
      <c r="E2931" s="4"/>
    </row>
    <row r="2932" spans="1:5" x14ac:dyDescent="0.25">
      <c r="A2932" s="21" t="s">
        <v>21897</v>
      </c>
      <c r="B2932" s="21" t="s">
        <v>21918</v>
      </c>
      <c r="C2932" s="6">
        <v>500</v>
      </c>
      <c r="D2932" s="6">
        <v>1200</v>
      </c>
    </row>
    <row r="2933" spans="1:5" x14ac:dyDescent="0.25">
      <c r="A2933" s="21" t="s">
        <v>21898</v>
      </c>
      <c r="B2933" s="21" t="s">
        <v>21919</v>
      </c>
      <c r="C2933" s="6">
        <v>10500</v>
      </c>
      <c r="D2933" s="6">
        <v>10500</v>
      </c>
    </row>
    <row r="2934" spans="1:5" x14ac:dyDescent="0.25">
      <c r="A2934" s="21" t="s">
        <v>21899</v>
      </c>
      <c r="B2934" s="21" t="s">
        <v>21920</v>
      </c>
      <c r="C2934" s="6">
        <v>1500</v>
      </c>
      <c r="D2934" s="6">
        <v>2500</v>
      </c>
    </row>
    <row r="2935" spans="1:5" x14ac:dyDescent="0.25">
      <c r="A2935" s="21" t="s">
        <v>21900</v>
      </c>
      <c r="B2935" s="21" t="s">
        <v>21921</v>
      </c>
      <c r="C2935" s="6">
        <v>491300</v>
      </c>
      <c r="D2935" s="6">
        <v>8500</v>
      </c>
      <c r="E2935" s="2" t="s">
        <v>21915</v>
      </c>
    </row>
    <row r="2936" spans="1:5" x14ac:dyDescent="0.25">
      <c r="A2936" s="21" t="s">
        <v>21901</v>
      </c>
      <c r="B2936" s="21" t="s">
        <v>21922</v>
      </c>
      <c r="C2936" s="6">
        <v>9500</v>
      </c>
      <c r="D2936" s="6">
        <v>24000</v>
      </c>
      <c r="E2936" s="2" t="s">
        <v>21916</v>
      </c>
    </row>
    <row r="2937" spans="1:5" x14ac:dyDescent="0.25">
      <c r="A2937" s="21" t="s">
        <v>21902</v>
      </c>
      <c r="B2937" s="21" t="s">
        <v>21923</v>
      </c>
      <c r="C2937" s="6">
        <v>33000</v>
      </c>
      <c r="D2937" s="6">
        <v>0</v>
      </c>
    </row>
    <row r="2938" spans="1:5" x14ac:dyDescent="0.25">
      <c r="A2938" s="21" t="s">
        <v>21903</v>
      </c>
      <c r="B2938" s="21" t="s">
        <v>21924</v>
      </c>
      <c r="C2938" s="6">
        <v>800</v>
      </c>
      <c r="D2938" s="6">
        <v>800</v>
      </c>
      <c r="E2938" s="2" t="s">
        <v>21917</v>
      </c>
    </row>
    <row r="2939" spans="1:5" x14ac:dyDescent="0.25">
      <c r="A2939" s="21" t="s">
        <v>21904</v>
      </c>
      <c r="B2939" s="21" t="s">
        <v>21925</v>
      </c>
      <c r="C2939" s="6">
        <v>1400</v>
      </c>
      <c r="D2939" s="6">
        <v>1400</v>
      </c>
    </row>
    <row r="2940" spans="1:5" x14ac:dyDescent="0.25">
      <c r="A2940" s="21" t="s">
        <v>21905</v>
      </c>
      <c r="B2940" s="21" t="s">
        <v>21926</v>
      </c>
      <c r="C2940" s="6">
        <v>8700</v>
      </c>
      <c r="D2940" s="6">
        <v>8700</v>
      </c>
    </row>
    <row r="2941" spans="1:5" x14ac:dyDescent="0.25">
      <c r="A2941" s="21" t="s">
        <v>21906</v>
      </c>
      <c r="B2941" s="21" t="s">
        <v>21927</v>
      </c>
      <c r="C2941" s="6">
        <v>700</v>
      </c>
      <c r="D2941" s="6">
        <v>1400</v>
      </c>
    </row>
    <row r="2942" spans="1:5" x14ac:dyDescent="0.25">
      <c r="A2942" s="21" t="s">
        <v>21907</v>
      </c>
      <c r="B2942" s="21" t="s">
        <v>21928</v>
      </c>
      <c r="C2942" s="6">
        <v>2500</v>
      </c>
      <c r="D2942" s="6">
        <v>4000</v>
      </c>
    </row>
    <row r="2943" spans="1:5" x14ac:dyDescent="0.25">
      <c r="A2943" s="21" t="s">
        <v>21908</v>
      </c>
      <c r="B2943" s="21" t="s">
        <v>21929</v>
      </c>
      <c r="C2943" s="6">
        <v>57788</v>
      </c>
      <c r="D2943" s="27">
        <v>105000</v>
      </c>
      <c r="E2943" s="12" t="s">
        <v>22100</v>
      </c>
    </row>
    <row r="2944" spans="1:5" x14ac:dyDescent="0.25">
      <c r="A2944" s="21" t="s">
        <v>21909</v>
      </c>
      <c r="B2944" s="21" t="s">
        <v>21930</v>
      </c>
      <c r="C2944" s="6">
        <v>33750</v>
      </c>
      <c r="D2944" s="27">
        <v>0</v>
      </c>
    </row>
    <row r="2945" spans="1:5" x14ac:dyDescent="0.25">
      <c r="A2945" s="21" t="s">
        <v>21910</v>
      </c>
      <c r="B2945" s="21" t="s">
        <v>21931</v>
      </c>
      <c r="C2945" s="6">
        <v>30000</v>
      </c>
      <c r="D2945" s="27">
        <v>0</v>
      </c>
    </row>
    <row r="2946" spans="1:5" x14ac:dyDescent="0.25">
      <c r="A2946" s="21" t="s">
        <v>21911</v>
      </c>
      <c r="B2946" s="21" t="s">
        <v>21932</v>
      </c>
      <c r="C2946" s="6">
        <v>12000</v>
      </c>
      <c r="D2946" s="27">
        <v>86040</v>
      </c>
      <c r="E2946" s="2" t="s">
        <v>22097</v>
      </c>
    </row>
    <row r="2947" spans="1:5" x14ac:dyDescent="0.25">
      <c r="A2947" s="21" t="s">
        <v>21912</v>
      </c>
      <c r="B2947" s="21" t="s">
        <v>21933</v>
      </c>
      <c r="C2947" s="6">
        <v>1936</v>
      </c>
      <c r="D2947" s="27">
        <v>8105</v>
      </c>
    </row>
    <row r="2948" spans="1:5" x14ac:dyDescent="0.25">
      <c r="A2948" s="21" t="s">
        <v>21913</v>
      </c>
      <c r="B2948" s="21" t="s">
        <v>21934</v>
      </c>
      <c r="C2948" s="6">
        <v>10349</v>
      </c>
      <c r="D2948" s="27">
        <v>4200</v>
      </c>
    </row>
    <row r="2949" spans="1:5" x14ac:dyDescent="0.25">
      <c r="A2949" s="21" t="s">
        <v>21914</v>
      </c>
      <c r="B2949" s="21" t="s">
        <v>21935</v>
      </c>
      <c r="C2949" s="6">
        <v>16211</v>
      </c>
      <c r="D2949" s="27">
        <v>7645</v>
      </c>
    </row>
    <row r="2950" spans="1:5" s="3" customFormat="1" x14ac:dyDescent="0.25">
      <c r="A2950" s="3" t="s">
        <v>22046</v>
      </c>
      <c r="C2950" s="5">
        <f>SUM(C2932:C2949)</f>
        <v>722434</v>
      </c>
      <c r="D2950" s="5">
        <f>SUM(D2932:D2949)</f>
        <v>273990</v>
      </c>
      <c r="E2950" s="4"/>
    </row>
    <row r="2951" spans="1:5" s="3" customFormat="1" x14ac:dyDescent="0.25">
      <c r="A2951" s="3" t="s">
        <v>22047</v>
      </c>
      <c r="C2951" s="5">
        <f>SUM(C2950)</f>
        <v>722434</v>
      </c>
      <c r="D2951" s="5">
        <f>SUM(D2950)</f>
        <v>273990</v>
      </c>
      <c r="E2951" s="4"/>
    </row>
    <row r="2952" spans="1:5" x14ac:dyDescent="0.25">
      <c r="A2952" t="s">
        <v>17924</v>
      </c>
      <c r="B2952" t="s">
        <v>17925</v>
      </c>
      <c r="C2952" s="6">
        <v>450</v>
      </c>
      <c r="D2952" s="6">
        <v>450</v>
      </c>
    </row>
    <row r="2953" spans="1:5" x14ac:dyDescent="0.25">
      <c r="A2953" t="s">
        <v>17926</v>
      </c>
      <c r="B2953" t="s">
        <v>17927</v>
      </c>
      <c r="C2953" s="6">
        <v>400</v>
      </c>
      <c r="D2953" s="6">
        <v>400</v>
      </c>
    </row>
    <row r="2954" spans="1:5" x14ac:dyDescent="0.25">
      <c r="A2954" t="s">
        <v>17928</v>
      </c>
      <c r="B2954" t="s">
        <v>17929</v>
      </c>
      <c r="C2954" s="6">
        <v>400</v>
      </c>
      <c r="D2954" s="6">
        <v>400</v>
      </c>
    </row>
    <row r="2955" spans="1:5" x14ac:dyDescent="0.25">
      <c r="A2955" t="s">
        <v>17930</v>
      </c>
      <c r="B2955" t="s">
        <v>17931</v>
      </c>
      <c r="C2955" s="6">
        <v>50</v>
      </c>
      <c r="D2955" s="6">
        <v>50</v>
      </c>
    </row>
    <row r="2956" spans="1:5" x14ac:dyDescent="0.25">
      <c r="A2956" t="s">
        <v>17934</v>
      </c>
      <c r="B2956" t="s">
        <v>17935</v>
      </c>
      <c r="C2956" s="6">
        <v>300</v>
      </c>
      <c r="D2956" s="6">
        <v>400</v>
      </c>
    </row>
    <row r="2957" spans="1:5" ht="30" x14ac:dyDescent="0.25">
      <c r="A2957" t="s">
        <v>17936</v>
      </c>
      <c r="B2957" t="s">
        <v>17937</v>
      </c>
      <c r="C2957" s="6">
        <v>75</v>
      </c>
      <c r="D2957" s="6">
        <v>150</v>
      </c>
      <c r="E2957" s="2" t="s">
        <v>17938</v>
      </c>
    </row>
    <row r="2958" spans="1:5" x14ac:dyDescent="0.25">
      <c r="A2958" t="s">
        <v>17939</v>
      </c>
      <c r="B2958" t="s">
        <v>17940</v>
      </c>
      <c r="C2958" s="6">
        <v>0</v>
      </c>
      <c r="D2958" s="6">
        <v>600</v>
      </c>
    </row>
    <row r="2959" spans="1:5" x14ac:dyDescent="0.25">
      <c r="A2959" t="s">
        <v>17941</v>
      </c>
      <c r="B2959" t="s">
        <v>17942</v>
      </c>
      <c r="C2959" s="6">
        <v>600</v>
      </c>
      <c r="D2959" s="6">
        <v>600</v>
      </c>
    </row>
    <row r="2960" spans="1:5" x14ac:dyDescent="0.25">
      <c r="A2960" t="s">
        <v>17979</v>
      </c>
      <c r="B2960" t="s">
        <v>17980</v>
      </c>
      <c r="C2960" s="6">
        <v>2500</v>
      </c>
      <c r="D2960" s="6">
        <v>2500</v>
      </c>
    </row>
    <row r="2961" spans="1:5" ht="30" x14ac:dyDescent="0.25">
      <c r="A2961" t="s">
        <v>17981</v>
      </c>
      <c r="B2961" t="s">
        <v>17982</v>
      </c>
      <c r="C2961" s="6">
        <v>0</v>
      </c>
      <c r="D2961" s="6">
        <v>800</v>
      </c>
      <c r="E2961" s="2" t="s">
        <v>17983</v>
      </c>
    </row>
    <row r="2962" spans="1:5" ht="30" x14ac:dyDescent="0.25">
      <c r="A2962" t="s">
        <v>17984</v>
      </c>
      <c r="B2962" t="s">
        <v>17985</v>
      </c>
      <c r="C2962" s="6">
        <v>7000</v>
      </c>
      <c r="D2962" s="6">
        <v>7000</v>
      </c>
      <c r="E2962" s="2" t="s">
        <v>17986</v>
      </c>
    </row>
    <row r="2963" spans="1:5" ht="30" x14ac:dyDescent="0.25">
      <c r="A2963" t="s">
        <v>17991</v>
      </c>
      <c r="B2963" t="s">
        <v>17992</v>
      </c>
      <c r="C2963" s="6">
        <v>3000</v>
      </c>
      <c r="D2963" s="6">
        <v>3000</v>
      </c>
      <c r="E2963" s="2" t="s">
        <v>17993</v>
      </c>
    </row>
    <row r="2964" spans="1:5" x14ac:dyDescent="0.25">
      <c r="A2964" t="s">
        <v>17996</v>
      </c>
      <c r="B2964" t="s">
        <v>17997</v>
      </c>
      <c r="C2964" s="6">
        <v>44</v>
      </c>
      <c r="D2964" s="6">
        <v>44</v>
      </c>
    </row>
    <row r="2965" spans="1:5" x14ac:dyDescent="0.25">
      <c r="A2965" t="s">
        <v>17998</v>
      </c>
      <c r="B2965" t="s">
        <v>17999</v>
      </c>
      <c r="C2965" s="6">
        <v>225</v>
      </c>
      <c r="D2965" s="6">
        <v>240</v>
      </c>
    </row>
    <row r="2966" spans="1:5" s="3" customFormat="1" x14ac:dyDescent="0.25">
      <c r="A2966" s="3" t="s">
        <v>21762</v>
      </c>
      <c r="C2966" s="5">
        <f>SUM(C2952:C2965)</f>
        <v>15044</v>
      </c>
      <c r="D2966" s="5">
        <f>SUM(D2952:D2965)</f>
        <v>16634</v>
      </c>
      <c r="E2966" s="4"/>
    </row>
    <row r="2967" spans="1:5" x14ac:dyDescent="0.25">
      <c r="A2967" t="s">
        <v>18004</v>
      </c>
      <c r="B2967" t="s">
        <v>18005</v>
      </c>
      <c r="C2967" s="6">
        <v>200</v>
      </c>
      <c r="D2967" s="6">
        <v>200</v>
      </c>
    </row>
    <row r="2968" spans="1:5" x14ac:dyDescent="0.25">
      <c r="A2968" t="s">
        <v>18016</v>
      </c>
      <c r="B2968" t="s">
        <v>18017</v>
      </c>
      <c r="C2968" s="6">
        <v>600</v>
      </c>
      <c r="D2968" s="6">
        <v>600</v>
      </c>
    </row>
    <row r="2969" spans="1:5" x14ac:dyDescent="0.25">
      <c r="A2969" t="s">
        <v>18020</v>
      </c>
      <c r="B2969" t="s">
        <v>18021</v>
      </c>
      <c r="C2969" s="6">
        <v>2300</v>
      </c>
      <c r="D2969" s="6">
        <v>2300</v>
      </c>
    </row>
    <row r="2970" spans="1:5" s="3" customFormat="1" x14ac:dyDescent="0.25">
      <c r="A2970" s="3" t="s">
        <v>21763</v>
      </c>
      <c r="C2970" s="5">
        <f>SUM(C2967:C2969)</f>
        <v>3100</v>
      </c>
      <c r="D2970" s="5">
        <f>SUM(D2967:D2969)</f>
        <v>3100</v>
      </c>
      <c r="E2970" s="4"/>
    </row>
    <row r="2971" spans="1:5" ht="30" x14ac:dyDescent="0.25">
      <c r="A2971" t="s">
        <v>18070</v>
      </c>
      <c r="B2971" t="s">
        <v>18071</v>
      </c>
      <c r="C2971" s="6">
        <v>8000</v>
      </c>
      <c r="D2971" s="6">
        <v>12000</v>
      </c>
      <c r="E2971" s="2" t="s">
        <v>18072</v>
      </c>
    </row>
    <row r="2972" spans="1:5" x14ac:dyDescent="0.25">
      <c r="A2972" t="s">
        <v>18073</v>
      </c>
      <c r="B2972" t="s">
        <v>18074</v>
      </c>
      <c r="C2972" s="6">
        <v>1200</v>
      </c>
      <c r="D2972" s="6">
        <v>1200</v>
      </c>
    </row>
    <row r="2973" spans="1:5" x14ac:dyDescent="0.25">
      <c r="A2973" t="s">
        <v>18075</v>
      </c>
      <c r="B2973" t="s">
        <v>18076</v>
      </c>
      <c r="C2973" s="6">
        <v>250</v>
      </c>
      <c r="D2973" s="6">
        <v>250</v>
      </c>
    </row>
    <row r="2974" spans="1:5" x14ac:dyDescent="0.25">
      <c r="A2974" t="s">
        <v>18077</v>
      </c>
      <c r="B2974" t="s">
        <v>18078</v>
      </c>
      <c r="C2974" s="6">
        <v>50</v>
      </c>
      <c r="D2974" s="6">
        <v>25</v>
      </c>
    </row>
    <row r="2975" spans="1:5" x14ac:dyDescent="0.25">
      <c r="A2975" t="s">
        <v>18079</v>
      </c>
      <c r="B2975" t="s">
        <v>18080</v>
      </c>
      <c r="C2975" s="6">
        <v>650</v>
      </c>
      <c r="D2975" s="6">
        <v>0</v>
      </c>
    </row>
    <row r="2976" spans="1:5" x14ac:dyDescent="0.25">
      <c r="A2976" t="s">
        <v>18081</v>
      </c>
      <c r="B2976" t="s">
        <v>18082</v>
      </c>
      <c r="C2976" s="6">
        <v>350</v>
      </c>
      <c r="D2976" s="6">
        <v>350</v>
      </c>
    </row>
    <row r="2977" spans="1:5" x14ac:dyDescent="0.25">
      <c r="A2977" t="s">
        <v>18085</v>
      </c>
      <c r="B2977" t="s">
        <v>18086</v>
      </c>
      <c r="C2977" s="6">
        <v>375</v>
      </c>
      <c r="D2977" s="6">
        <v>375</v>
      </c>
    </row>
    <row r="2978" spans="1:5" x14ac:dyDescent="0.25">
      <c r="A2978" t="s">
        <v>18087</v>
      </c>
      <c r="B2978" t="s">
        <v>18088</v>
      </c>
      <c r="C2978" s="6">
        <v>750</v>
      </c>
      <c r="D2978" s="6">
        <v>1000</v>
      </c>
    </row>
    <row r="2979" spans="1:5" x14ac:dyDescent="0.25">
      <c r="A2979" t="s">
        <v>18089</v>
      </c>
      <c r="B2979" t="s">
        <v>18090</v>
      </c>
      <c r="C2979" s="6">
        <v>2540</v>
      </c>
      <c r="D2979" s="6">
        <v>2540</v>
      </c>
    </row>
    <row r="2980" spans="1:5" x14ac:dyDescent="0.25">
      <c r="A2980" t="s">
        <v>18093</v>
      </c>
      <c r="B2980" t="s">
        <v>18094</v>
      </c>
      <c r="C2980" s="6">
        <v>100</v>
      </c>
      <c r="D2980" s="6">
        <v>500</v>
      </c>
      <c r="E2980" s="2" t="s">
        <v>18095</v>
      </c>
    </row>
    <row r="2981" spans="1:5" x14ac:dyDescent="0.25">
      <c r="A2981" t="s">
        <v>18106</v>
      </c>
      <c r="B2981" t="s">
        <v>18107</v>
      </c>
      <c r="C2981" s="6">
        <v>1500</v>
      </c>
      <c r="D2981" s="6">
        <v>1500</v>
      </c>
    </row>
    <row r="2982" spans="1:5" x14ac:dyDescent="0.25">
      <c r="A2982" t="s">
        <v>18116</v>
      </c>
      <c r="B2982" t="s">
        <v>18117</v>
      </c>
      <c r="C2982" s="6">
        <v>16</v>
      </c>
      <c r="D2982" s="6">
        <v>16</v>
      </c>
    </row>
    <row r="2983" spans="1:5" x14ac:dyDescent="0.25">
      <c r="A2983" t="s">
        <v>18118</v>
      </c>
      <c r="B2983" t="s">
        <v>18119</v>
      </c>
      <c r="C2983" s="6">
        <v>593</v>
      </c>
      <c r="D2983" s="6">
        <v>587</v>
      </c>
      <c r="E2983" s="2" t="s">
        <v>947</v>
      </c>
    </row>
    <row r="2984" spans="1:5" x14ac:dyDescent="0.25">
      <c r="A2984" t="s">
        <v>18126</v>
      </c>
      <c r="B2984" t="s">
        <v>18127</v>
      </c>
      <c r="C2984" s="6">
        <v>400</v>
      </c>
      <c r="D2984" s="6">
        <v>400</v>
      </c>
    </row>
    <row r="2985" spans="1:5" x14ac:dyDescent="0.25">
      <c r="A2985" t="s">
        <v>18128</v>
      </c>
      <c r="B2985" t="s">
        <v>18129</v>
      </c>
      <c r="C2985" s="6">
        <v>3000</v>
      </c>
      <c r="D2985" s="6">
        <v>3000</v>
      </c>
    </row>
    <row r="2986" spans="1:5" x14ac:dyDescent="0.25">
      <c r="A2986" t="s">
        <v>18134</v>
      </c>
      <c r="B2986" t="s">
        <v>18135</v>
      </c>
      <c r="C2986" s="6">
        <v>236228</v>
      </c>
      <c r="D2986" s="6">
        <v>248039</v>
      </c>
    </row>
    <row r="2987" spans="1:5" x14ac:dyDescent="0.25">
      <c r="A2987" t="s">
        <v>18136</v>
      </c>
      <c r="B2987" t="s">
        <v>18137</v>
      </c>
      <c r="C2987" s="6">
        <v>42389</v>
      </c>
      <c r="D2987" s="6">
        <v>44510</v>
      </c>
    </row>
    <row r="2988" spans="1:5" x14ac:dyDescent="0.25">
      <c r="A2988" t="s">
        <v>18140</v>
      </c>
      <c r="B2988" t="s">
        <v>18141</v>
      </c>
      <c r="C2988" s="6">
        <v>13510</v>
      </c>
      <c r="D2988" s="6">
        <v>9260</v>
      </c>
    </row>
    <row r="2989" spans="1:5" x14ac:dyDescent="0.25">
      <c r="A2989" t="s">
        <v>18142</v>
      </c>
      <c r="B2989" t="s">
        <v>18143</v>
      </c>
      <c r="C2989" s="6">
        <v>14500</v>
      </c>
      <c r="D2989" s="6">
        <v>14500</v>
      </c>
    </row>
    <row r="2990" spans="1:5" x14ac:dyDescent="0.25">
      <c r="A2990" t="s">
        <v>18144</v>
      </c>
      <c r="B2990" t="s">
        <v>18145</v>
      </c>
      <c r="C2990" s="6">
        <v>3679</v>
      </c>
      <c r="D2990" s="6">
        <v>3807</v>
      </c>
    </row>
    <row r="2991" spans="1:5" x14ac:dyDescent="0.25">
      <c r="A2991" t="s">
        <v>18146</v>
      </c>
      <c r="B2991" t="s">
        <v>18147</v>
      </c>
      <c r="C2991" s="6">
        <v>22687</v>
      </c>
      <c r="D2991" s="6">
        <v>24712</v>
      </c>
    </row>
    <row r="2992" spans="1:5" x14ac:dyDescent="0.25">
      <c r="A2992" t="s">
        <v>18148</v>
      </c>
      <c r="B2992" t="s">
        <v>18149</v>
      </c>
      <c r="C2992" s="6">
        <v>38361</v>
      </c>
      <c r="D2992" s="6">
        <v>36158</v>
      </c>
    </row>
    <row r="2993" spans="1:5" ht="45" x14ac:dyDescent="0.25">
      <c r="A2993" t="s">
        <v>18150</v>
      </c>
      <c r="B2993" t="s">
        <v>18151</v>
      </c>
      <c r="C2993" s="6">
        <v>0</v>
      </c>
      <c r="D2993" s="6">
        <v>26009</v>
      </c>
      <c r="E2993" s="2" t="s">
        <v>18152</v>
      </c>
    </row>
    <row r="2994" spans="1:5" s="3" customFormat="1" x14ac:dyDescent="0.25">
      <c r="A2994" s="3" t="s">
        <v>21764</v>
      </c>
      <c r="C2994" s="5">
        <f>SUM(C2971:C2993)</f>
        <v>391128</v>
      </c>
      <c r="D2994" s="5">
        <f>SUM(D2971:D2993)</f>
        <v>430738</v>
      </c>
      <c r="E2994" s="4"/>
    </row>
    <row r="2995" spans="1:5" x14ac:dyDescent="0.25">
      <c r="A2995" t="s">
        <v>18153</v>
      </c>
      <c r="B2995" t="s">
        <v>18154</v>
      </c>
      <c r="C2995" s="6">
        <v>16800</v>
      </c>
      <c r="D2995" s="6">
        <v>20000</v>
      </c>
      <c r="E2995" s="2" t="s">
        <v>18155</v>
      </c>
    </row>
    <row r="2996" spans="1:5" x14ac:dyDescent="0.25">
      <c r="A2996" t="s">
        <v>18156</v>
      </c>
      <c r="B2996" t="s">
        <v>18157</v>
      </c>
      <c r="C2996" s="6">
        <v>100</v>
      </c>
      <c r="D2996" s="6">
        <v>100</v>
      </c>
    </row>
    <row r="2997" spans="1:5" x14ac:dyDescent="0.25">
      <c r="A2997" t="s">
        <v>18158</v>
      </c>
      <c r="B2997" t="s">
        <v>18159</v>
      </c>
      <c r="C2997" s="6">
        <v>1000</v>
      </c>
      <c r="D2997" s="6">
        <v>1000</v>
      </c>
    </row>
    <row r="2998" spans="1:5" x14ac:dyDescent="0.25">
      <c r="A2998" t="s">
        <v>18160</v>
      </c>
      <c r="B2998" t="s">
        <v>18161</v>
      </c>
      <c r="C2998" s="6">
        <v>100</v>
      </c>
      <c r="D2998" s="6">
        <v>100</v>
      </c>
    </row>
    <row r="2999" spans="1:5" x14ac:dyDescent="0.25">
      <c r="A2999" t="s">
        <v>18164</v>
      </c>
      <c r="B2999" t="s">
        <v>18165</v>
      </c>
      <c r="C2999" s="6">
        <v>300</v>
      </c>
      <c r="D2999" s="6">
        <v>300</v>
      </c>
    </row>
    <row r="3000" spans="1:5" x14ac:dyDescent="0.25">
      <c r="A3000" t="s">
        <v>18166</v>
      </c>
      <c r="B3000" t="s">
        <v>18167</v>
      </c>
      <c r="C3000" s="6">
        <v>300</v>
      </c>
      <c r="D3000" s="6">
        <v>300</v>
      </c>
    </row>
    <row r="3001" spans="1:5" x14ac:dyDescent="0.25">
      <c r="A3001" t="s">
        <v>18170</v>
      </c>
      <c r="B3001" t="s">
        <v>18171</v>
      </c>
      <c r="C3001" s="6">
        <v>750</v>
      </c>
      <c r="D3001" s="6">
        <v>750</v>
      </c>
    </row>
    <row r="3002" spans="1:5" x14ac:dyDescent="0.25">
      <c r="A3002" t="s">
        <v>18172</v>
      </c>
      <c r="B3002" t="s">
        <v>18173</v>
      </c>
      <c r="C3002" s="6">
        <v>3500</v>
      </c>
      <c r="D3002" s="6">
        <v>3500</v>
      </c>
    </row>
    <row r="3003" spans="1:5" x14ac:dyDescent="0.25">
      <c r="A3003" t="s">
        <v>18176</v>
      </c>
      <c r="B3003" t="s">
        <v>18177</v>
      </c>
      <c r="C3003" s="6">
        <v>4000</v>
      </c>
      <c r="D3003" s="6">
        <v>4000</v>
      </c>
    </row>
    <row r="3004" spans="1:5" x14ac:dyDescent="0.25">
      <c r="A3004" t="s">
        <v>18178</v>
      </c>
      <c r="B3004" t="s">
        <v>18179</v>
      </c>
      <c r="C3004" s="6">
        <v>30000</v>
      </c>
      <c r="D3004" s="6">
        <v>33000</v>
      </c>
      <c r="E3004" s="2" t="s">
        <v>18180</v>
      </c>
    </row>
    <row r="3005" spans="1:5" x14ac:dyDescent="0.25">
      <c r="A3005" t="s">
        <v>18183</v>
      </c>
      <c r="B3005" t="s">
        <v>18184</v>
      </c>
      <c r="C3005" s="6">
        <v>1000</v>
      </c>
      <c r="D3005" s="6">
        <v>1000</v>
      </c>
    </row>
    <row r="3006" spans="1:5" x14ac:dyDescent="0.25">
      <c r="A3006" t="s">
        <v>18185</v>
      </c>
      <c r="B3006" t="s">
        <v>18186</v>
      </c>
      <c r="C3006" s="6">
        <v>200</v>
      </c>
      <c r="D3006" s="6">
        <v>200</v>
      </c>
    </row>
    <row r="3007" spans="1:5" x14ac:dyDescent="0.25">
      <c r="A3007" t="s">
        <v>18189</v>
      </c>
      <c r="B3007" t="s">
        <v>18190</v>
      </c>
      <c r="C3007" s="6">
        <v>9000</v>
      </c>
      <c r="D3007" s="6">
        <v>9000</v>
      </c>
    </row>
    <row r="3008" spans="1:5" x14ac:dyDescent="0.25">
      <c r="A3008" t="s">
        <v>18193</v>
      </c>
      <c r="B3008" t="s">
        <v>18194</v>
      </c>
      <c r="C3008" s="6">
        <v>500</v>
      </c>
      <c r="D3008" s="6">
        <v>500</v>
      </c>
    </row>
    <row r="3009" spans="1:5" x14ac:dyDescent="0.25">
      <c r="A3009" t="s">
        <v>18203</v>
      </c>
      <c r="B3009" t="s">
        <v>18204</v>
      </c>
      <c r="C3009" s="6">
        <v>0</v>
      </c>
      <c r="D3009" s="6">
        <v>324</v>
      </c>
      <c r="E3009" s="2" t="s">
        <v>947</v>
      </c>
    </row>
    <row r="3010" spans="1:5" x14ac:dyDescent="0.25">
      <c r="A3010" t="s">
        <v>18211</v>
      </c>
      <c r="B3010" t="s">
        <v>18212</v>
      </c>
      <c r="C3010" s="6">
        <v>500</v>
      </c>
      <c r="D3010" s="6">
        <v>700</v>
      </c>
    </row>
    <row r="3011" spans="1:5" x14ac:dyDescent="0.25">
      <c r="A3011" t="s">
        <v>18213</v>
      </c>
      <c r="B3011" t="s">
        <v>18214</v>
      </c>
      <c r="C3011" s="6">
        <v>1500</v>
      </c>
      <c r="D3011" s="6">
        <v>1500</v>
      </c>
    </row>
    <row r="3012" spans="1:5" x14ac:dyDescent="0.25">
      <c r="A3012" t="s">
        <v>18215</v>
      </c>
      <c r="B3012" t="s">
        <v>18216</v>
      </c>
      <c r="C3012" s="6">
        <v>17000</v>
      </c>
      <c r="D3012" s="6">
        <v>17000</v>
      </c>
    </row>
    <row r="3013" spans="1:5" x14ac:dyDescent="0.25">
      <c r="A3013" t="s">
        <v>18217</v>
      </c>
      <c r="B3013" t="s">
        <v>18218</v>
      </c>
      <c r="C3013" s="6">
        <v>8000</v>
      </c>
      <c r="D3013" s="6">
        <v>8000</v>
      </c>
    </row>
    <row r="3014" spans="1:5" x14ac:dyDescent="0.25">
      <c r="A3014" t="s">
        <v>18225</v>
      </c>
      <c r="B3014" t="s">
        <v>18226</v>
      </c>
      <c r="C3014" s="6">
        <v>20740</v>
      </c>
      <c r="D3014" s="6">
        <v>20740</v>
      </c>
    </row>
    <row r="3015" spans="1:5" x14ac:dyDescent="0.25">
      <c r="A3015" t="s">
        <v>18227</v>
      </c>
      <c r="B3015" t="s">
        <v>18228</v>
      </c>
      <c r="C3015" s="6">
        <v>1500</v>
      </c>
      <c r="D3015" s="6">
        <v>1500</v>
      </c>
    </row>
    <row r="3016" spans="1:5" x14ac:dyDescent="0.25">
      <c r="A3016" t="s">
        <v>18229</v>
      </c>
      <c r="B3016" t="s">
        <v>18230</v>
      </c>
      <c r="C3016" s="6">
        <v>818</v>
      </c>
      <c r="D3016" s="6">
        <v>818</v>
      </c>
    </row>
    <row r="3017" spans="1:5" x14ac:dyDescent="0.25">
      <c r="A3017" t="s">
        <v>18231</v>
      </c>
      <c r="B3017" t="s">
        <v>18232</v>
      </c>
      <c r="C3017" s="6">
        <v>2149</v>
      </c>
      <c r="D3017" s="6">
        <v>2228</v>
      </c>
    </row>
    <row r="3018" spans="1:5" x14ac:dyDescent="0.25">
      <c r="A3018" t="s">
        <v>18233</v>
      </c>
      <c r="B3018" t="s">
        <v>18234</v>
      </c>
      <c r="C3018" s="6">
        <v>715</v>
      </c>
      <c r="D3018" s="6">
        <v>2554</v>
      </c>
    </row>
    <row r="3019" spans="1:5" s="3" customFormat="1" x14ac:dyDescent="0.25">
      <c r="A3019" s="3" t="s">
        <v>21765</v>
      </c>
      <c r="C3019" s="5">
        <f>SUM(C2995:C3018)</f>
        <v>120472</v>
      </c>
      <c r="D3019" s="5">
        <f>SUM(D2995:D3018)</f>
        <v>129114</v>
      </c>
      <c r="E3019" s="4"/>
    </row>
    <row r="3020" spans="1:5" x14ac:dyDescent="0.25">
      <c r="A3020" t="s">
        <v>18237</v>
      </c>
      <c r="B3020" t="s">
        <v>18238</v>
      </c>
      <c r="C3020" s="6">
        <v>16800</v>
      </c>
      <c r="D3020" s="6">
        <v>20000</v>
      </c>
      <c r="E3020" s="2" t="s">
        <v>18239</v>
      </c>
    </row>
    <row r="3021" spans="1:5" x14ac:dyDescent="0.25">
      <c r="A3021" t="s">
        <v>18240</v>
      </c>
      <c r="B3021" t="s">
        <v>18241</v>
      </c>
      <c r="C3021" s="6">
        <v>100</v>
      </c>
      <c r="D3021" s="6">
        <v>100</v>
      </c>
    </row>
    <row r="3022" spans="1:5" x14ac:dyDescent="0.25">
      <c r="A3022" t="s">
        <v>18242</v>
      </c>
      <c r="B3022" t="s">
        <v>18243</v>
      </c>
      <c r="C3022" s="6">
        <v>1000</v>
      </c>
      <c r="D3022" s="6">
        <v>1000</v>
      </c>
    </row>
    <row r="3023" spans="1:5" x14ac:dyDescent="0.25">
      <c r="A3023" t="s">
        <v>18244</v>
      </c>
      <c r="B3023" t="s">
        <v>18245</v>
      </c>
      <c r="C3023" s="6">
        <v>100</v>
      </c>
      <c r="D3023" s="6">
        <v>100</v>
      </c>
    </row>
    <row r="3024" spans="1:5" x14ac:dyDescent="0.25">
      <c r="A3024" t="s">
        <v>18248</v>
      </c>
      <c r="B3024" t="s">
        <v>18249</v>
      </c>
      <c r="C3024" s="6">
        <v>300</v>
      </c>
      <c r="D3024" s="6">
        <v>300</v>
      </c>
    </row>
    <row r="3025" spans="1:5" x14ac:dyDescent="0.25">
      <c r="A3025" t="s">
        <v>18250</v>
      </c>
      <c r="B3025" t="s">
        <v>18251</v>
      </c>
      <c r="C3025" s="6">
        <v>300</v>
      </c>
      <c r="D3025" s="6">
        <v>300</v>
      </c>
    </row>
    <row r="3026" spans="1:5" x14ac:dyDescent="0.25">
      <c r="A3026" t="s">
        <v>18254</v>
      </c>
      <c r="B3026" t="s">
        <v>18255</v>
      </c>
      <c r="C3026" s="6">
        <v>750</v>
      </c>
      <c r="D3026" s="6">
        <v>750</v>
      </c>
    </row>
    <row r="3027" spans="1:5" x14ac:dyDescent="0.25">
      <c r="A3027" t="s">
        <v>18256</v>
      </c>
      <c r="B3027" t="s">
        <v>18257</v>
      </c>
      <c r="C3027" s="6">
        <v>3500</v>
      </c>
      <c r="D3027" s="6">
        <v>3500</v>
      </c>
    </row>
    <row r="3028" spans="1:5" x14ac:dyDescent="0.25">
      <c r="A3028" t="s">
        <v>18260</v>
      </c>
      <c r="B3028" t="s">
        <v>18261</v>
      </c>
      <c r="C3028" s="6">
        <v>4000</v>
      </c>
      <c r="D3028" s="6">
        <v>4000</v>
      </c>
    </row>
    <row r="3029" spans="1:5" x14ac:dyDescent="0.25">
      <c r="A3029" t="s">
        <v>18262</v>
      </c>
      <c r="B3029" t="s">
        <v>18263</v>
      </c>
      <c r="C3029" s="6">
        <v>30000</v>
      </c>
      <c r="D3029" s="6">
        <v>33000</v>
      </c>
      <c r="E3029" s="2" t="s">
        <v>18264</v>
      </c>
    </row>
    <row r="3030" spans="1:5" x14ac:dyDescent="0.25">
      <c r="A3030" t="s">
        <v>18267</v>
      </c>
      <c r="B3030" t="s">
        <v>18268</v>
      </c>
      <c r="C3030" s="6">
        <v>1000</v>
      </c>
      <c r="D3030" s="6">
        <v>1000</v>
      </c>
    </row>
    <row r="3031" spans="1:5" x14ac:dyDescent="0.25">
      <c r="A3031" t="s">
        <v>18269</v>
      </c>
      <c r="B3031" t="s">
        <v>18270</v>
      </c>
      <c r="C3031" s="6">
        <v>200</v>
      </c>
      <c r="D3031" s="6">
        <v>200</v>
      </c>
    </row>
    <row r="3032" spans="1:5" x14ac:dyDescent="0.25">
      <c r="A3032" t="s">
        <v>18273</v>
      </c>
      <c r="B3032" t="s">
        <v>18274</v>
      </c>
      <c r="C3032" s="6">
        <v>9000</v>
      </c>
      <c r="D3032" s="6">
        <v>9000</v>
      </c>
    </row>
    <row r="3033" spans="1:5" x14ac:dyDescent="0.25">
      <c r="A3033" t="s">
        <v>18277</v>
      </c>
      <c r="B3033" t="s">
        <v>18278</v>
      </c>
      <c r="C3033" s="6">
        <v>500</v>
      </c>
      <c r="D3033" s="6">
        <v>500</v>
      </c>
    </row>
    <row r="3034" spans="1:5" x14ac:dyDescent="0.25">
      <c r="A3034" t="s">
        <v>18295</v>
      </c>
      <c r="B3034" t="s">
        <v>18296</v>
      </c>
      <c r="C3034" s="6">
        <v>500</v>
      </c>
      <c r="D3034" s="6">
        <v>700</v>
      </c>
      <c r="E3034"/>
    </row>
    <row r="3035" spans="1:5" x14ac:dyDescent="0.25">
      <c r="A3035" t="s">
        <v>18297</v>
      </c>
      <c r="B3035" t="s">
        <v>18298</v>
      </c>
      <c r="C3035" s="6">
        <v>1500</v>
      </c>
      <c r="D3035" s="6">
        <v>1500</v>
      </c>
      <c r="E3035"/>
    </row>
    <row r="3036" spans="1:5" x14ac:dyDescent="0.25">
      <c r="A3036" t="s">
        <v>18299</v>
      </c>
      <c r="B3036" t="s">
        <v>18300</v>
      </c>
      <c r="C3036" s="6">
        <v>17000</v>
      </c>
      <c r="D3036" s="6">
        <v>17000</v>
      </c>
      <c r="E3036"/>
    </row>
    <row r="3037" spans="1:5" x14ac:dyDescent="0.25">
      <c r="A3037" t="s">
        <v>18301</v>
      </c>
      <c r="B3037" t="s">
        <v>18302</v>
      </c>
      <c r="C3037" s="6">
        <v>8000</v>
      </c>
      <c r="D3037" s="6">
        <v>8000</v>
      </c>
      <c r="E3037"/>
    </row>
    <row r="3038" spans="1:5" x14ac:dyDescent="0.25">
      <c r="A3038" t="s">
        <v>18309</v>
      </c>
      <c r="B3038" t="s">
        <v>18310</v>
      </c>
      <c r="C3038" s="6">
        <v>20320</v>
      </c>
      <c r="D3038" s="6">
        <v>20320</v>
      </c>
      <c r="E3038"/>
    </row>
    <row r="3039" spans="1:5" x14ac:dyDescent="0.25">
      <c r="A3039" t="s">
        <v>18311</v>
      </c>
      <c r="B3039" t="s">
        <v>18312</v>
      </c>
      <c r="C3039" s="6">
        <v>1500</v>
      </c>
      <c r="D3039" s="6">
        <v>1500</v>
      </c>
      <c r="E3039"/>
    </row>
    <row r="3040" spans="1:5" x14ac:dyDescent="0.25">
      <c r="A3040" t="s">
        <v>18313</v>
      </c>
      <c r="B3040" t="s">
        <v>18314</v>
      </c>
      <c r="C3040" s="6">
        <v>200</v>
      </c>
      <c r="D3040" s="6">
        <v>200</v>
      </c>
      <c r="E3040"/>
    </row>
    <row r="3041" spans="1:5" x14ac:dyDescent="0.25">
      <c r="A3041" t="s">
        <v>18315</v>
      </c>
      <c r="B3041" t="s">
        <v>18316</v>
      </c>
      <c r="C3041" s="6">
        <v>1717</v>
      </c>
      <c r="D3041" s="6">
        <v>1794</v>
      </c>
      <c r="E3041"/>
    </row>
    <row r="3042" spans="1:5" x14ac:dyDescent="0.25">
      <c r="A3042" t="s">
        <v>18317</v>
      </c>
      <c r="B3042" t="s">
        <v>18318</v>
      </c>
      <c r="C3042" s="6">
        <v>1432</v>
      </c>
      <c r="D3042" s="6">
        <v>1432</v>
      </c>
    </row>
    <row r="3043" spans="1:5" s="3" customFormat="1" x14ac:dyDescent="0.25">
      <c r="A3043" s="3" t="s">
        <v>21766</v>
      </c>
      <c r="C3043" s="5">
        <f>SUM(C3020:C3042)</f>
        <v>119719</v>
      </c>
      <c r="D3043" s="5">
        <f>SUM(D3020:D3042)</f>
        <v>126196</v>
      </c>
      <c r="E3043" s="4"/>
    </row>
    <row r="3044" spans="1:5" ht="30" x14ac:dyDescent="0.25">
      <c r="A3044" t="s">
        <v>18321</v>
      </c>
      <c r="B3044" t="s">
        <v>18322</v>
      </c>
      <c r="C3044" s="6">
        <v>30877</v>
      </c>
      <c r="D3044" s="6">
        <v>41000</v>
      </c>
      <c r="E3044" s="2" t="s">
        <v>18323</v>
      </c>
    </row>
    <row r="3045" spans="1:5" x14ac:dyDescent="0.25">
      <c r="A3045" t="s">
        <v>18324</v>
      </c>
      <c r="B3045" t="s">
        <v>18325</v>
      </c>
      <c r="C3045" s="6">
        <v>350</v>
      </c>
      <c r="D3045" s="6">
        <v>350</v>
      </c>
    </row>
    <row r="3046" spans="1:5" x14ac:dyDescent="0.25">
      <c r="A3046" t="s">
        <v>18326</v>
      </c>
      <c r="B3046" t="s">
        <v>18327</v>
      </c>
      <c r="C3046" s="6">
        <v>1500</v>
      </c>
      <c r="D3046" s="6">
        <v>1500</v>
      </c>
    </row>
    <row r="3047" spans="1:5" x14ac:dyDescent="0.25">
      <c r="A3047" t="s">
        <v>18328</v>
      </c>
      <c r="B3047" t="s">
        <v>18329</v>
      </c>
      <c r="C3047" s="6">
        <v>100</v>
      </c>
      <c r="D3047" s="6">
        <v>100</v>
      </c>
    </row>
    <row r="3048" spans="1:5" x14ac:dyDescent="0.25">
      <c r="A3048" t="s">
        <v>18330</v>
      </c>
      <c r="B3048" t="s">
        <v>18331</v>
      </c>
      <c r="C3048" s="6">
        <v>6000</v>
      </c>
      <c r="D3048" s="6">
        <v>2700</v>
      </c>
      <c r="E3048" s="2" t="s">
        <v>18332</v>
      </c>
    </row>
    <row r="3049" spans="1:5" x14ac:dyDescent="0.25">
      <c r="A3049" t="s">
        <v>18333</v>
      </c>
      <c r="B3049" t="s">
        <v>18334</v>
      </c>
      <c r="C3049" s="6">
        <v>100</v>
      </c>
      <c r="D3049" s="6">
        <v>100</v>
      </c>
    </row>
    <row r="3050" spans="1:5" x14ac:dyDescent="0.25">
      <c r="A3050" t="s">
        <v>18335</v>
      </c>
      <c r="B3050" t="s">
        <v>18336</v>
      </c>
      <c r="C3050" s="6">
        <v>500</v>
      </c>
      <c r="D3050" s="6">
        <v>500</v>
      </c>
    </row>
    <row r="3051" spans="1:5" x14ac:dyDescent="0.25">
      <c r="A3051" t="s">
        <v>18341</v>
      </c>
      <c r="B3051" t="s">
        <v>18342</v>
      </c>
      <c r="C3051" s="6">
        <v>2600</v>
      </c>
      <c r="D3051" s="6">
        <v>2600</v>
      </c>
    </row>
    <row r="3052" spans="1:5" x14ac:dyDescent="0.25">
      <c r="A3052" t="s">
        <v>18345</v>
      </c>
      <c r="B3052" t="s">
        <v>18346</v>
      </c>
      <c r="C3052" s="6">
        <v>4000</v>
      </c>
      <c r="D3052" s="6">
        <v>4000</v>
      </c>
    </row>
    <row r="3053" spans="1:5" x14ac:dyDescent="0.25">
      <c r="A3053" t="s">
        <v>18347</v>
      </c>
      <c r="B3053" t="s">
        <v>18348</v>
      </c>
      <c r="C3053" s="6">
        <v>37400</v>
      </c>
      <c r="D3053" s="6">
        <v>41000</v>
      </c>
      <c r="E3053" s="2" t="s">
        <v>18349</v>
      </c>
    </row>
    <row r="3054" spans="1:5" x14ac:dyDescent="0.25">
      <c r="A3054" t="s">
        <v>18352</v>
      </c>
      <c r="B3054" t="s">
        <v>18353</v>
      </c>
      <c r="C3054" s="6">
        <v>1700</v>
      </c>
      <c r="D3054" s="6">
        <v>1700</v>
      </c>
    </row>
    <row r="3055" spans="1:5" x14ac:dyDescent="0.25">
      <c r="A3055" t="s">
        <v>18354</v>
      </c>
      <c r="B3055" t="s">
        <v>18355</v>
      </c>
      <c r="C3055" s="6">
        <v>200</v>
      </c>
      <c r="D3055" s="6">
        <v>200</v>
      </c>
    </row>
    <row r="3056" spans="1:5" x14ac:dyDescent="0.25">
      <c r="A3056" t="s">
        <v>18358</v>
      </c>
      <c r="B3056" t="s">
        <v>18359</v>
      </c>
      <c r="C3056" s="6">
        <v>22500</v>
      </c>
      <c r="D3056" s="6">
        <v>22500</v>
      </c>
    </row>
    <row r="3057" spans="1:5" x14ac:dyDescent="0.25">
      <c r="A3057" t="s">
        <v>18360</v>
      </c>
      <c r="B3057" t="s">
        <v>18361</v>
      </c>
      <c r="C3057" s="6">
        <v>500</v>
      </c>
      <c r="D3057" s="6">
        <v>500</v>
      </c>
    </row>
    <row r="3058" spans="1:5" x14ac:dyDescent="0.25">
      <c r="A3058" t="s">
        <v>18370</v>
      </c>
      <c r="B3058" t="s">
        <v>18371</v>
      </c>
      <c r="C3058" s="6">
        <v>361</v>
      </c>
      <c r="D3058" s="6">
        <v>361</v>
      </c>
      <c r="E3058" s="2" t="s">
        <v>947</v>
      </c>
    </row>
    <row r="3059" spans="1:5" x14ac:dyDescent="0.25">
      <c r="A3059" t="s">
        <v>18376</v>
      </c>
      <c r="B3059" t="s">
        <v>18377</v>
      </c>
      <c r="C3059" s="6">
        <v>2712</v>
      </c>
      <c r="D3059" s="6">
        <v>0</v>
      </c>
    </row>
    <row r="3060" spans="1:5" x14ac:dyDescent="0.25">
      <c r="A3060" t="s">
        <v>18378</v>
      </c>
      <c r="B3060" t="s">
        <v>18379</v>
      </c>
      <c r="C3060" s="6">
        <v>700</v>
      </c>
      <c r="D3060" s="6">
        <v>500</v>
      </c>
    </row>
    <row r="3061" spans="1:5" x14ac:dyDescent="0.25">
      <c r="A3061" t="s">
        <v>18380</v>
      </c>
      <c r="B3061" t="s">
        <v>18381</v>
      </c>
      <c r="C3061" s="6">
        <v>2500</v>
      </c>
      <c r="D3061" s="6">
        <v>2500</v>
      </c>
    </row>
    <row r="3062" spans="1:5" x14ac:dyDescent="0.25">
      <c r="A3062" t="s">
        <v>18382</v>
      </c>
      <c r="B3062" t="s">
        <v>18383</v>
      </c>
      <c r="C3062" s="6">
        <v>17000</v>
      </c>
      <c r="D3062" s="6">
        <v>17000</v>
      </c>
    </row>
    <row r="3063" spans="1:5" x14ac:dyDescent="0.25">
      <c r="A3063" t="s">
        <v>18384</v>
      </c>
      <c r="B3063" t="s">
        <v>18385</v>
      </c>
      <c r="C3063" s="6">
        <v>8000</v>
      </c>
      <c r="D3063" s="6">
        <v>8000</v>
      </c>
    </row>
    <row r="3064" spans="1:5" x14ac:dyDescent="0.25">
      <c r="A3064" t="s">
        <v>18390</v>
      </c>
      <c r="B3064" t="s">
        <v>18391</v>
      </c>
      <c r="C3064" s="6">
        <v>18320</v>
      </c>
      <c r="D3064" s="6">
        <v>18320</v>
      </c>
    </row>
    <row r="3065" spans="1:5" x14ac:dyDescent="0.25">
      <c r="A3065" t="s">
        <v>18392</v>
      </c>
      <c r="B3065" t="s">
        <v>18393</v>
      </c>
      <c r="C3065" s="6">
        <v>600</v>
      </c>
      <c r="D3065" s="6">
        <v>600</v>
      </c>
    </row>
    <row r="3066" spans="1:5" x14ac:dyDescent="0.25">
      <c r="A3066" t="s">
        <v>18394</v>
      </c>
      <c r="B3066" t="s">
        <v>18395</v>
      </c>
      <c r="C3066" s="6">
        <v>280</v>
      </c>
      <c r="D3066" s="6">
        <v>174</v>
      </c>
    </row>
    <row r="3067" spans="1:5" x14ac:dyDescent="0.25">
      <c r="A3067" t="s">
        <v>18396</v>
      </c>
      <c r="B3067" t="s">
        <v>18397</v>
      </c>
      <c r="C3067" s="6">
        <v>1140</v>
      </c>
      <c r="D3067" s="6">
        <v>1180</v>
      </c>
    </row>
    <row r="3068" spans="1:5" x14ac:dyDescent="0.25">
      <c r="A3068" t="s">
        <v>18398</v>
      </c>
      <c r="B3068" t="s">
        <v>18399</v>
      </c>
      <c r="C3068" s="6">
        <v>2832</v>
      </c>
      <c r="D3068" s="6">
        <v>1907</v>
      </c>
    </row>
    <row r="3069" spans="1:5" x14ac:dyDescent="0.25">
      <c r="A3069" t="s">
        <v>18400</v>
      </c>
      <c r="B3069" t="s">
        <v>18401</v>
      </c>
      <c r="C3069" s="6">
        <v>19300</v>
      </c>
      <c r="D3069" s="6">
        <v>0</v>
      </c>
    </row>
    <row r="3070" spans="1:5" s="3" customFormat="1" x14ac:dyDescent="0.25">
      <c r="A3070" s="3" t="s">
        <v>21767</v>
      </c>
      <c r="C3070" s="5">
        <f>SUM(C3044:C3069)</f>
        <v>182072</v>
      </c>
      <c r="D3070" s="5">
        <f>SUM(D3044:D3069)</f>
        <v>169292</v>
      </c>
      <c r="E3070" s="4"/>
    </row>
    <row r="3071" spans="1:5" x14ac:dyDescent="0.25">
      <c r="A3071" t="s">
        <v>18402</v>
      </c>
      <c r="B3071" t="s">
        <v>18403</v>
      </c>
      <c r="C3071" s="6">
        <v>21275</v>
      </c>
      <c r="D3071" s="6">
        <v>29000</v>
      </c>
      <c r="E3071" s="2" t="s">
        <v>18404</v>
      </c>
    </row>
    <row r="3072" spans="1:5" x14ac:dyDescent="0.25">
      <c r="A3072" t="s">
        <v>18405</v>
      </c>
      <c r="B3072" t="s">
        <v>18406</v>
      </c>
      <c r="C3072" s="6">
        <v>150</v>
      </c>
      <c r="D3072" s="6">
        <v>150</v>
      </c>
    </row>
    <row r="3073" spans="1:5" x14ac:dyDescent="0.25">
      <c r="A3073" t="s">
        <v>18407</v>
      </c>
      <c r="B3073" t="s">
        <v>18408</v>
      </c>
      <c r="C3073" s="6">
        <v>600</v>
      </c>
      <c r="D3073" s="6">
        <v>600</v>
      </c>
    </row>
    <row r="3074" spans="1:5" x14ac:dyDescent="0.25">
      <c r="A3074" t="s">
        <v>18409</v>
      </c>
      <c r="B3074" t="s">
        <v>18410</v>
      </c>
      <c r="C3074" s="6">
        <v>100</v>
      </c>
      <c r="D3074" s="6">
        <v>100</v>
      </c>
    </row>
    <row r="3075" spans="1:5" x14ac:dyDescent="0.25">
      <c r="A3075" t="s">
        <v>18413</v>
      </c>
      <c r="B3075" t="s">
        <v>18414</v>
      </c>
      <c r="C3075" s="6">
        <v>100</v>
      </c>
      <c r="D3075" s="6">
        <v>100</v>
      </c>
    </row>
    <row r="3076" spans="1:5" x14ac:dyDescent="0.25">
      <c r="A3076" t="s">
        <v>18415</v>
      </c>
      <c r="B3076" t="s">
        <v>18416</v>
      </c>
      <c r="C3076" s="6">
        <v>500</v>
      </c>
      <c r="D3076" s="6">
        <v>500</v>
      </c>
    </row>
    <row r="3077" spans="1:5" x14ac:dyDescent="0.25">
      <c r="A3077" t="s">
        <v>18421</v>
      </c>
      <c r="B3077" t="s">
        <v>18422</v>
      </c>
      <c r="C3077" s="6">
        <v>1850</v>
      </c>
      <c r="D3077" s="6">
        <v>1850</v>
      </c>
    </row>
    <row r="3078" spans="1:5" x14ac:dyDescent="0.25">
      <c r="A3078" t="s">
        <v>18425</v>
      </c>
      <c r="B3078" t="s">
        <v>18426</v>
      </c>
      <c r="C3078" s="6">
        <v>4000</v>
      </c>
      <c r="D3078" s="6">
        <v>4000</v>
      </c>
    </row>
    <row r="3079" spans="1:5" x14ac:dyDescent="0.25">
      <c r="A3079" t="s">
        <v>18427</v>
      </c>
      <c r="B3079" t="s">
        <v>18428</v>
      </c>
      <c r="C3079" s="6">
        <v>31500</v>
      </c>
      <c r="D3079" s="6">
        <v>34500</v>
      </c>
      <c r="E3079" s="2" t="s">
        <v>18429</v>
      </c>
    </row>
    <row r="3080" spans="1:5" x14ac:dyDescent="0.25">
      <c r="A3080" t="s">
        <v>18432</v>
      </c>
      <c r="B3080" t="s">
        <v>18433</v>
      </c>
      <c r="C3080" s="6">
        <v>1600</v>
      </c>
      <c r="D3080" s="6">
        <v>1600</v>
      </c>
    </row>
    <row r="3081" spans="1:5" x14ac:dyDescent="0.25">
      <c r="A3081" t="s">
        <v>18434</v>
      </c>
      <c r="B3081" t="s">
        <v>18435</v>
      </c>
      <c r="C3081" s="6">
        <v>200</v>
      </c>
      <c r="D3081" s="6">
        <v>200</v>
      </c>
    </row>
    <row r="3082" spans="1:5" x14ac:dyDescent="0.25">
      <c r="A3082" t="s">
        <v>18438</v>
      </c>
      <c r="B3082" t="s">
        <v>18439</v>
      </c>
      <c r="C3082" s="6">
        <v>15000</v>
      </c>
      <c r="D3082" s="6">
        <v>15000</v>
      </c>
    </row>
    <row r="3083" spans="1:5" x14ac:dyDescent="0.25">
      <c r="A3083" t="s">
        <v>18442</v>
      </c>
      <c r="B3083" t="s">
        <v>18443</v>
      </c>
      <c r="C3083" s="6">
        <v>500</v>
      </c>
      <c r="D3083" s="6">
        <v>500</v>
      </c>
    </row>
    <row r="3084" spans="1:5" x14ac:dyDescent="0.25">
      <c r="A3084" t="s">
        <v>18452</v>
      </c>
      <c r="B3084" t="s">
        <v>18453</v>
      </c>
      <c r="C3084" s="6">
        <v>361</v>
      </c>
      <c r="D3084" s="6">
        <v>361</v>
      </c>
      <c r="E3084" s="2" t="s">
        <v>947</v>
      </c>
    </row>
    <row r="3085" spans="1:5" x14ac:dyDescent="0.25">
      <c r="A3085" t="s">
        <v>18460</v>
      </c>
      <c r="B3085" t="s">
        <v>18461</v>
      </c>
      <c r="C3085" s="6">
        <v>500</v>
      </c>
      <c r="D3085" s="6">
        <v>500</v>
      </c>
    </row>
    <row r="3086" spans="1:5" x14ac:dyDescent="0.25">
      <c r="A3086" t="s">
        <v>18462</v>
      </c>
      <c r="B3086" t="s">
        <v>18463</v>
      </c>
      <c r="C3086" s="6">
        <v>1500</v>
      </c>
      <c r="D3086" s="6">
        <v>1500</v>
      </c>
    </row>
    <row r="3087" spans="1:5" x14ac:dyDescent="0.25">
      <c r="A3087" t="s">
        <v>18464</v>
      </c>
      <c r="B3087" t="s">
        <v>18465</v>
      </c>
      <c r="C3087" s="6">
        <v>15000</v>
      </c>
      <c r="D3087" s="6">
        <v>15000</v>
      </c>
    </row>
    <row r="3088" spans="1:5" x14ac:dyDescent="0.25">
      <c r="A3088" t="s">
        <v>18466</v>
      </c>
      <c r="B3088" t="s">
        <v>18467</v>
      </c>
      <c r="C3088" s="6">
        <v>8000</v>
      </c>
      <c r="D3088" s="6">
        <v>8000</v>
      </c>
    </row>
    <row r="3089" spans="1:5" x14ac:dyDescent="0.25">
      <c r="A3089" t="s">
        <v>18474</v>
      </c>
      <c r="B3089" t="s">
        <v>18475</v>
      </c>
      <c r="C3089" s="6">
        <v>18740</v>
      </c>
      <c r="D3089" s="6">
        <v>18740</v>
      </c>
    </row>
    <row r="3090" spans="1:5" x14ac:dyDescent="0.25">
      <c r="A3090" t="s">
        <v>18476</v>
      </c>
      <c r="B3090" t="s">
        <v>18477</v>
      </c>
      <c r="C3090" s="6">
        <v>600</v>
      </c>
      <c r="D3090" s="6">
        <v>600</v>
      </c>
    </row>
    <row r="3091" spans="1:5" x14ac:dyDescent="0.25">
      <c r="A3091" t="s">
        <v>18478</v>
      </c>
      <c r="B3091" t="s">
        <v>18479</v>
      </c>
      <c r="C3091" s="6">
        <v>280</v>
      </c>
      <c r="D3091" s="6">
        <v>273</v>
      </c>
    </row>
    <row r="3092" spans="1:5" x14ac:dyDescent="0.25">
      <c r="A3092" t="s">
        <v>18480</v>
      </c>
      <c r="B3092" t="s">
        <v>18481</v>
      </c>
      <c r="C3092" s="6">
        <v>1451</v>
      </c>
      <c r="D3092" s="6">
        <v>1511</v>
      </c>
    </row>
    <row r="3093" spans="1:5" x14ac:dyDescent="0.25">
      <c r="A3093" t="s">
        <v>18482</v>
      </c>
      <c r="B3093" t="s">
        <v>18483</v>
      </c>
      <c r="C3093" s="6">
        <v>2640</v>
      </c>
      <c r="D3093" s="6">
        <v>2336</v>
      </c>
    </row>
    <row r="3094" spans="1:5" x14ac:dyDescent="0.25">
      <c r="A3094" t="s">
        <v>18484</v>
      </c>
      <c r="B3094" t="s">
        <v>18485</v>
      </c>
      <c r="C3094" s="6">
        <v>16000</v>
      </c>
      <c r="D3094" s="6">
        <v>0</v>
      </c>
    </row>
    <row r="3095" spans="1:5" s="3" customFormat="1" x14ac:dyDescent="0.25">
      <c r="A3095" s="3" t="s">
        <v>21768</v>
      </c>
      <c r="C3095" s="5">
        <f>SUM(C3071:C3094)</f>
        <v>142447</v>
      </c>
      <c r="D3095" s="5">
        <f>SUM(D3071:D3094)</f>
        <v>136921</v>
      </c>
      <c r="E3095" s="4"/>
    </row>
    <row r="3096" spans="1:5" x14ac:dyDescent="0.25">
      <c r="A3096" t="s">
        <v>18486</v>
      </c>
      <c r="B3096" t="s">
        <v>18487</v>
      </c>
      <c r="C3096" s="6">
        <v>8000</v>
      </c>
      <c r="D3096" s="6">
        <v>9500</v>
      </c>
      <c r="E3096" s="2" t="s">
        <v>18488</v>
      </c>
    </row>
    <row r="3097" spans="1:5" x14ac:dyDescent="0.25">
      <c r="A3097" t="s">
        <v>18489</v>
      </c>
      <c r="B3097" t="s">
        <v>18490</v>
      </c>
      <c r="C3097" s="6">
        <v>350</v>
      </c>
      <c r="D3097" s="6">
        <v>350</v>
      </c>
    </row>
    <row r="3098" spans="1:5" x14ac:dyDescent="0.25">
      <c r="A3098" t="s">
        <v>18491</v>
      </c>
      <c r="B3098" t="s">
        <v>18492</v>
      </c>
      <c r="C3098" s="6">
        <v>1800</v>
      </c>
      <c r="D3098" s="6">
        <v>2000</v>
      </c>
      <c r="E3098" s="2" t="s">
        <v>18493</v>
      </c>
    </row>
    <row r="3099" spans="1:5" x14ac:dyDescent="0.25">
      <c r="A3099" t="s">
        <v>18494</v>
      </c>
      <c r="B3099" t="s">
        <v>18495</v>
      </c>
      <c r="C3099" s="6">
        <v>500</v>
      </c>
      <c r="D3099" s="6">
        <v>1000</v>
      </c>
      <c r="E3099" s="2" t="s">
        <v>18496</v>
      </c>
    </row>
    <row r="3100" spans="1:5" x14ac:dyDescent="0.25">
      <c r="A3100" t="s">
        <v>18497</v>
      </c>
      <c r="B3100" t="s">
        <v>18498</v>
      </c>
      <c r="C3100" s="6">
        <v>24000</v>
      </c>
      <c r="D3100" s="6">
        <v>24000</v>
      </c>
    </row>
    <row r="3101" spans="1:5" x14ac:dyDescent="0.25">
      <c r="A3101" t="s">
        <v>18499</v>
      </c>
      <c r="B3101" t="s">
        <v>18500</v>
      </c>
      <c r="C3101" s="6">
        <v>0</v>
      </c>
      <c r="D3101" s="6">
        <v>4500</v>
      </c>
      <c r="E3101" s="2" t="s">
        <v>18501</v>
      </c>
    </row>
    <row r="3102" spans="1:5" x14ac:dyDescent="0.25">
      <c r="A3102" t="s">
        <v>18502</v>
      </c>
      <c r="B3102" t="s">
        <v>18503</v>
      </c>
      <c r="C3102" s="6">
        <v>1000</v>
      </c>
      <c r="D3102" s="6">
        <v>1500</v>
      </c>
      <c r="E3102" s="2" t="s">
        <v>18493</v>
      </c>
    </row>
    <row r="3103" spans="1:5" x14ac:dyDescent="0.25">
      <c r="A3103" t="s">
        <v>18510</v>
      </c>
      <c r="B3103" t="s">
        <v>18511</v>
      </c>
      <c r="C3103" s="6">
        <v>300</v>
      </c>
      <c r="D3103" s="6">
        <v>300</v>
      </c>
    </row>
    <row r="3104" spans="1:5" x14ac:dyDescent="0.25">
      <c r="A3104" t="s">
        <v>18514</v>
      </c>
      <c r="B3104" t="s">
        <v>18515</v>
      </c>
      <c r="C3104" s="6">
        <v>300</v>
      </c>
      <c r="D3104" s="6">
        <v>300</v>
      </c>
    </row>
    <row r="3105" spans="1:5" x14ac:dyDescent="0.25">
      <c r="A3105" t="s">
        <v>18516</v>
      </c>
      <c r="B3105" t="s">
        <v>18517</v>
      </c>
      <c r="C3105" s="6">
        <v>15000</v>
      </c>
      <c r="D3105" s="6">
        <v>18000</v>
      </c>
      <c r="E3105" s="2" t="s">
        <v>18518</v>
      </c>
    </row>
    <row r="3106" spans="1:5" x14ac:dyDescent="0.25">
      <c r="A3106" t="s">
        <v>18523</v>
      </c>
      <c r="B3106" t="s">
        <v>18524</v>
      </c>
      <c r="C3106" s="6">
        <v>1750</v>
      </c>
      <c r="D3106" s="6">
        <v>750</v>
      </c>
    </row>
    <row r="3107" spans="1:5" x14ac:dyDescent="0.25">
      <c r="A3107" t="s">
        <v>18525</v>
      </c>
      <c r="B3107" t="s">
        <v>18526</v>
      </c>
      <c r="C3107" s="6">
        <v>2300</v>
      </c>
      <c r="D3107" s="6">
        <v>3200</v>
      </c>
    </row>
    <row r="3108" spans="1:5" x14ac:dyDescent="0.25">
      <c r="A3108" t="s">
        <v>18529</v>
      </c>
      <c r="B3108" t="s">
        <v>18530</v>
      </c>
      <c r="C3108" s="6">
        <v>3000</v>
      </c>
      <c r="D3108" s="6">
        <v>3000</v>
      </c>
    </row>
    <row r="3109" spans="1:5" x14ac:dyDescent="0.25">
      <c r="A3109" t="s">
        <v>18539</v>
      </c>
      <c r="B3109" t="s">
        <v>18540</v>
      </c>
      <c r="C3109" s="6">
        <v>244</v>
      </c>
      <c r="D3109" s="6">
        <v>0</v>
      </c>
    </row>
    <row r="3110" spans="1:5" x14ac:dyDescent="0.25">
      <c r="A3110" t="s">
        <v>18545</v>
      </c>
      <c r="B3110" t="s">
        <v>18546</v>
      </c>
      <c r="C3110" s="6">
        <v>1200</v>
      </c>
      <c r="D3110" s="6">
        <v>1200</v>
      </c>
    </row>
    <row r="3111" spans="1:5" x14ac:dyDescent="0.25">
      <c r="A3111" t="s">
        <v>18547</v>
      </c>
      <c r="B3111" t="s">
        <v>18548</v>
      </c>
      <c r="C3111" s="6">
        <v>0</v>
      </c>
      <c r="D3111" s="6">
        <v>4000</v>
      </c>
      <c r="E3111" s="2" t="s">
        <v>18549</v>
      </c>
    </row>
    <row r="3112" spans="1:5" x14ac:dyDescent="0.25">
      <c r="A3112" t="s">
        <v>18552</v>
      </c>
      <c r="B3112" t="s">
        <v>18553</v>
      </c>
      <c r="C3112" s="6">
        <v>35000</v>
      </c>
      <c r="D3112" s="6">
        <v>35000</v>
      </c>
    </row>
    <row r="3113" spans="1:5" x14ac:dyDescent="0.25">
      <c r="A3113" t="s">
        <v>18554</v>
      </c>
      <c r="B3113" t="s">
        <v>18555</v>
      </c>
      <c r="C3113" s="6">
        <v>4500</v>
      </c>
      <c r="D3113" s="6">
        <v>4500</v>
      </c>
    </row>
    <row r="3114" spans="1:5" x14ac:dyDescent="0.25">
      <c r="A3114" t="s">
        <v>18556</v>
      </c>
      <c r="B3114" t="s">
        <v>18557</v>
      </c>
      <c r="C3114" s="6">
        <v>59024</v>
      </c>
      <c r="D3114" s="6">
        <v>61975</v>
      </c>
    </row>
    <row r="3115" spans="1:5" x14ac:dyDescent="0.25">
      <c r="A3115" t="s">
        <v>18560</v>
      </c>
      <c r="B3115" t="s">
        <v>18561</v>
      </c>
      <c r="C3115" s="6">
        <v>27740</v>
      </c>
      <c r="D3115" s="6">
        <v>26740</v>
      </c>
    </row>
    <row r="3116" spans="1:5" x14ac:dyDescent="0.25">
      <c r="A3116" t="s">
        <v>18564</v>
      </c>
      <c r="B3116" t="s">
        <v>18565</v>
      </c>
      <c r="C3116" s="6">
        <v>1231</v>
      </c>
      <c r="D3116" s="6">
        <v>1274</v>
      </c>
    </row>
    <row r="3117" spans="1:5" x14ac:dyDescent="0.25">
      <c r="A3117" t="s">
        <v>18566</v>
      </c>
      <c r="B3117" t="s">
        <v>18567</v>
      </c>
      <c r="C3117" s="6">
        <v>6369</v>
      </c>
      <c r="D3117" s="6">
        <v>7097</v>
      </c>
    </row>
    <row r="3118" spans="1:5" x14ac:dyDescent="0.25">
      <c r="A3118" t="s">
        <v>18568</v>
      </c>
      <c r="B3118" t="s">
        <v>18569</v>
      </c>
      <c r="C3118" s="6">
        <v>11845</v>
      </c>
      <c r="D3118" s="6">
        <v>11625</v>
      </c>
    </row>
    <row r="3119" spans="1:5" x14ac:dyDescent="0.25">
      <c r="A3119" t="s">
        <v>18570</v>
      </c>
      <c r="B3119" t="s">
        <v>18571</v>
      </c>
      <c r="C3119" s="6">
        <v>0</v>
      </c>
      <c r="D3119" s="6">
        <v>12500</v>
      </c>
      <c r="E3119" s="2" t="s">
        <v>18572</v>
      </c>
    </row>
    <row r="3120" spans="1:5" s="3" customFormat="1" x14ac:dyDescent="0.25">
      <c r="A3120" s="3" t="s">
        <v>21769</v>
      </c>
      <c r="C3120" s="5">
        <f>SUM(C3096:C3119)</f>
        <v>205453</v>
      </c>
      <c r="D3120" s="5">
        <f>SUM(D3096:D3119)</f>
        <v>234311</v>
      </c>
      <c r="E3120" s="4"/>
    </row>
    <row r="3121" spans="1:5" x14ac:dyDescent="0.25">
      <c r="A3121" t="s">
        <v>18573</v>
      </c>
      <c r="B3121" t="s">
        <v>18574</v>
      </c>
      <c r="C3121" s="6">
        <v>15000</v>
      </c>
      <c r="D3121" s="6">
        <v>17500</v>
      </c>
    </row>
    <row r="3122" spans="1:5" x14ac:dyDescent="0.25">
      <c r="A3122" t="s">
        <v>18575</v>
      </c>
      <c r="B3122" t="s">
        <v>18576</v>
      </c>
      <c r="C3122" s="6">
        <v>100</v>
      </c>
      <c r="D3122" s="6">
        <v>100</v>
      </c>
    </row>
    <row r="3123" spans="1:5" x14ac:dyDescent="0.25">
      <c r="A3123" t="s">
        <v>18577</v>
      </c>
      <c r="B3123" t="s">
        <v>18578</v>
      </c>
      <c r="C3123" s="6">
        <v>1000</v>
      </c>
      <c r="D3123" s="6">
        <v>1000</v>
      </c>
    </row>
    <row r="3124" spans="1:5" x14ac:dyDescent="0.25">
      <c r="A3124" t="s">
        <v>18579</v>
      </c>
      <c r="B3124" t="s">
        <v>18580</v>
      </c>
      <c r="C3124" s="6">
        <v>25</v>
      </c>
      <c r="D3124" s="6">
        <v>25</v>
      </c>
    </row>
    <row r="3125" spans="1:5" x14ac:dyDescent="0.25">
      <c r="A3125" t="s">
        <v>18583</v>
      </c>
      <c r="B3125" t="s">
        <v>18584</v>
      </c>
      <c r="C3125" s="6">
        <v>1000</v>
      </c>
      <c r="D3125" s="6">
        <v>1000</v>
      </c>
    </row>
    <row r="3126" spans="1:5" x14ac:dyDescent="0.25">
      <c r="A3126" t="s">
        <v>18585</v>
      </c>
      <c r="B3126" t="s">
        <v>18586</v>
      </c>
      <c r="C3126" s="6">
        <v>300</v>
      </c>
      <c r="D3126" s="6">
        <v>300</v>
      </c>
    </row>
    <row r="3127" spans="1:5" x14ac:dyDescent="0.25">
      <c r="A3127" t="s">
        <v>18587</v>
      </c>
      <c r="B3127" t="s">
        <v>18588</v>
      </c>
      <c r="C3127" s="6">
        <v>350</v>
      </c>
      <c r="D3127" s="6">
        <v>350</v>
      </c>
    </row>
    <row r="3128" spans="1:5" x14ac:dyDescent="0.25">
      <c r="A3128" t="s">
        <v>18589</v>
      </c>
      <c r="B3128" t="s">
        <v>18590</v>
      </c>
      <c r="C3128" s="6">
        <v>0</v>
      </c>
      <c r="D3128" s="6">
        <v>250</v>
      </c>
    </row>
    <row r="3129" spans="1:5" x14ac:dyDescent="0.25">
      <c r="A3129" t="s">
        <v>18591</v>
      </c>
      <c r="B3129" t="s">
        <v>18592</v>
      </c>
      <c r="C3129" s="6">
        <v>2000</v>
      </c>
      <c r="D3129" s="6">
        <v>2000</v>
      </c>
    </row>
    <row r="3130" spans="1:5" x14ac:dyDescent="0.25">
      <c r="A3130" t="s">
        <v>18595</v>
      </c>
      <c r="B3130" t="s">
        <v>18596</v>
      </c>
      <c r="C3130" s="6">
        <v>4000</v>
      </c>
      <c r="D3130" s="6">
        <v>4000</v>
      </c>
    </row>
    <row r="3131" spans="1:5" x14ac:dyDescent="0.25">
      <c r="A3131" t="s">
        <v>18597</v>
      </c>
      <c r="B3131" t="s">
        <v>18598</v>
      </c>
      <c r="C3131" s="6">
        <v>10000</v>
      </c>
      <c r="D3131" s="6">
        <v>5000</v>
      </c>
    </row>
    <row r="3132" spans="1:5" x14ac:dyDescent="0.25">
      <c r="A3132" t="s">
        <v>18599</v>
      </c>
      <c r="B3132" t="s">
        <v>18600</v>
      </c>
      <c r="C3132" s="6">
        <v>0</v>
      </c>
      <c r="D3132" s="6">
        <v>10000</v>
      </c>
      <c r="E3132" s="2" t="s">
        <v>18601</v>
      </c>
    </row>
    <row r="3133" spans="1:5" x14ac:dyDescent="0.25">
      <c r="A3133" t="s">
        <v>18604</v>
      </c>
      <c r="B3133" t="s">
        <v>18605</v>
      </c>
      <c r="C3133" s="6">
        <v>0</v>
      </c>
      <c r="D3133" s="6">
        <v>100</v>
      </c>
      <c r="E3133" s="2" t="s">
        <v>18606</v>
      </c>
    </row>
    <row r="3134" spans="1:5" x14ac:dyDescent="0.25">
      <c r="A3134" t="s">
        <v>18609</v>
      </c>
      <c r="B3134" t="s">
        <v>18610</v>
      </c>
      <c r="C3134" s="6">
        <v>8000</v>
      </c>
      <c r="D3134" s="6">
        <v>8000</v>
      </c>
    </row>
    <row r="3135" spans="1:5" x14ac:dyDescent="0.25">
      <c r="A3135" t="s">
        <v>18621</v>
      </c>
      <c r="B3135" t="s">
        <v>18622</v>
      </c>
      <c r="C3135" s="6">
        <v>0</v>
      </c>
      <c r="D3135" s="6">
        <v>324</v>
      </c>
      <c r="E3135" s="2" t="s">
        <v>947</v>
      </c>
    </row>
    <row r="3136" spans="1:5" x14ac:dyDescent="0.25">
      <c r="A3136" t="s">
        <v>18629</v>
      </c>
      <c r="B3136" t="s">
        <v>18630</v>
      </c>
      <c r="C3136" s="6">
        <v>500</v>
      </c>
      <c r="D3136" s="6">
        <v>2000</v>
      </c>
    </row>
    <row r="3137" spans="1:5" x14ac:dyDescent="0.25">
      <c r="A3137" t="s">
        <v>18631</v>
      </c>
      <c r="B3137" t="s">
        <v>18632</v>
      </c>
      <c r="C3137" s="6">
        <v>1500</v>
      </c>
      <c r="D3137" s="6">
        <v>1500</v>
      </c>
    </row>
    <row r="3138" spans="1:5" x14ac:dyDescent="0.25">
      <c r="A3138" t="s">
        <v>18633</v>
      </c>
      <c r="B3138" t="s">
        <v>18634</v>
      </c>
      <c r="C3138" s="6">
        <v>10000</v>
      </c>
      <c r="D3138" s="6">
        <v>20000</v>
      </c>
      <c r="E3138" s="2" t="s">
        <v>18635</v>
      </c>
    </row>
    <row r="3139" spans="1:5" x14ac:dyDescent="0.25">
      <c r="A3139" t="s">
        <v>18636</v>
      </c>
      <c r="B3139" t="s">
        <v>18637</v>
      </c>
      <c r="C3139" s="6">
        <v>8000</v>
      </c>
      <c r="D3139" s="6">
        <v>8000</v>
      </c>
    </row>
    <row r="3140" spans="1:5" x14ac:dyDescent="0.25">
      <c r="A3140" t="s">
        <v>18638</v>
      </c>
      <c r="B3140" t="s">
        <v>18639</v>
      </c>
      <c r="C3140" s="6">
        <v>52000</v>
      </c>
      <c r="D3140" s="6">
        <v>54600</v>
      </c>
    </row>
    <row r="3141" spans="1:5" x14ac:dyDescent="0.25">
      <c r="A3141" t="s">
        <v>18642</v>
      </c>
      <c r="B3141" t="s">
        <v>18643</v>
      </c>
      <c r="C3141" s="6">
        <v>9420</v>
      </c>
      <c r="D3141" s="6">
        <v>8420</v>
      </c>
    </row>
    <row r="3142" spans="1:5" x14ac:dyDescent="0.25">
      <c r="A3142" t="s">
        <v>18644</v>
      </c>
      <c r="B3142" t="s">
        <v>18645</v>
      </c>
      <c r="C3142" s="6">
        <v>150</v>
      </c>
      <c r="D3142" s="6">
        <v>150</v>
      </c>
    </row>
    <row r="3143" spans="1:5" x14ac:dyDescent="0.25">
      <c r="A3143" t="s">
        <v>18646</v>
      </c>
      <c r="B3143" t="s">
        <v>18647</v>
      </c>
      <c r="C3143" s="6">
        <v>870</v>
      </c>
      <c r="D3143" s="6">
        <v>914</v>
      </c>
    </row>
    <row r="3144" spans="1:5" x14ac:dyDescent="0.25">
      <c r="A3144" t="s">
        <v>18648</v>
      </c>
      <c r="B3144" t="s">
        <v>18649</v>
      </c>
      <c r="C3144" s="6">
        <v>4500</v>
      </c>
      <c r="D3144" s="6">
        <v>5042</v>
      </c>
    </row>
    <row r="3145" spans="1:5" x14ac:dyDescent="0.25">
      <c r="A3145" t="s">
        <v>18650</v>
      </c>
      <c r="B3145" t="s">
        <v>18651</v>
      </c>
      <c r="C3145" s="6">
        <v>15191</v>
      </c>
      <c r="D3145" s="6">
        <v>10917</v>
      </c>
    </row>
    <row r="3146" spans="1:5" s="3" customFormat="1" x14ac:dyDescent="0.25">
      <c r="A3146" s="3" t="s">
        <v>21770</v>
      </c>
      <c r="C3146" s="5">
        <f>SUM(C3121:C3145)</f>
        <v>143906</v>
      </c>
      <c r="D3146" s="5">
        <f>SUM(D3121:D3145)</f>
        <v>161492</v>
      </c>
      <c r="E3146" s="4"/>
    </row>
    <row r="3147" spans="1:5" x14ac:dyDescent="0.25">
      <c r="A3147" t="s">
        <v>18654</v>
      </c>
      <c r="B3147" t="s">
        <v>18655</v>
      </c>
      <c r="C3147" s="6">
        <v>15000</v>
      </c>
      <c r="D3147" s="6">
        <v>17500</v>
      </c>
      <c r="E3147" s="2" t="s">
        <v>18656</v>
      </c>
    </row>
    <row r="3148" spans="1:5" x14ac:dyDescent="0.25">
      <c r="A3148" t="s">
        <v>18657</v>
      </c>
      <c r="B3148" t="s">
        <v>18658</v>
      </c>
      <c r="C3148" s="6">
        <v>100</v>
      </c>
      <c r="D3148" s="6">
        <v>100</v>
      </c>
    </row>
    <row r="3149" spans="1:5" x14ac:dyDescent="0.25">
      <c r="A3149" t="s">
        <v>18659</v>
      </c>
      <c r="B3149" t="s">
        <v>18660</v>
      </c>
      <c r="C3149" s="6">
        <v>1000</v>
      </c>
      <c r="D3149" s="6">
        <v>1000</v>
      </c>
    </row>
    <row r="3150" spans="1:5" x14ac:dyDescent="0.25">
      <c r="A3150" t="s">
        <v>18661</v>
      </c>
      <c r="B3150" t="s">
        <v>18662</v>
      </c>
      <c r="C3150" s="6">
        <v>25</v>
      </c>
      <c r="D3150" s="6">
        <v>25</v>
      </c>
    </row>
    <row r="3151" spans="1:5" x14ac:dyDescent="0.25">
      <c r="A3151" t="s">
        <v>18663</v>
      </c>
      <c r="B3151" t="s">
        <v>18664</v>
      </c>
      <c r="C3151" s="6">
        <v>0</v>
      </c>
      <c r="D3151" s="6">
        <v>1800</v>
      </c>
      <c r="E3151" s="2" t="s">
        <v>18665</v>
      </c>
    </row>
    <row r="3152" spans="1:5" x14ac:dyDescent="0.25">
      <c r="A3152" t="s">
        <v>18666</v>
      </c>
      <c r="B3152" t="s">
        <v>18667</v>
      </c>
      <c r="C3152" s="6">
        <v>1000</v>
      </c>
      <c r="D3152" s="6">
        <v>1000</v>
      </c>
    </row>
    <row r="3153" spans="1:5" x14ac:dyDescent="0.25">
      <c r="A3153" t="s">
        <v>18668</v>
      </c>
      <c r="B3153" t="s">
        <v>18669</v>
      </c>
      <c r="C3153" s="6">
        <v>300</v>
      </c>
      <c r="D3153" s="6">
        <v>300</v>
      </c>
    </row>
    <row r="3154" spans="1:5" x14ac:dyDescent="0.25">
      <c r="A3154" t="s">
        <v>18670</v>
      </c>
      <c r="B3154" t="s">
        <v>18671</v>
      </c>
      <c r="C3154" s="6">
        <v>350</v>
      </c>
      <c r="D3154" s="6">
        <v>1000</v>
      </c>
    </row>
    <row r="3155" spans="1:5" x14ac:dyDescent="0.25">
      <c r="A3155" t="s">
        <v>18672</v>
      </c>
      <c r="B3155" t="s">
        <v>18673</v>
      </c>
      <c r="C3155" s="6">
        <v>0</v>
      </c>
      <c r="D3155" s="6">
        <v>250</v>
      </c>
    </row>
    <row r="3156" spans="1:5" x14ac:dyDescent="0.25">
      <c r="A3156" t="s">
        <v>18674</v>
      </c>
      <c r="B3156" t="s">
        <v>18675</v>
      </c>
      <c r="C3156" s="6">
        <v>2000</v>
      </c>
      <c r="D3156" s="6">
        <v>2000</v>
      </c>
    </row>
    <row r="3157" spans="1:5" x14ac:dyDescent="0.25">
      <c r="A3157" t="s">
        <v>18678</v>
      </c>
      <c r="B3157" t="s">
        <v>18679</v>
      </c>
      <c r="C3157" s="6">
        <v>4000</v>
      </c>
      <c r="D3157" s="6">
        <v>4000</v>
      </c>
    </row>
    <row r="3158" spans="1:5" x14ac:dyDescent="0.25">
      <c r="A3158" t="s">
        <v>18680</v>
      </c>
      <c r="B3158" t="s">
        <v>18681</v>
      </c>
      <c r="C3158" s="6">
        <v>10000</v>
      </c>
      <c r="D3158" s="6">
        <v>5000</v>
      </c>
    </row>
    <row r="3159" spans="1:5" x14ac:dyDescent="0.25">
      <c r="A3159" t="s">
        <v>18682</v>
      </c>
      <c r="B3159" t="s">
        <v>18683</v>
      </c>
      <c r="C3159" s="6">
        <v>0</v>
      </c>
      <c r="D3159" s="6">
        <v>7500</v>
      </c>
      <c r="E3159" s="2" t="s">
        <v>18684</v>
      </c>
    </row>
    <row r="3160" spans="1:5" x14ac:dyDescent="0.25">
      <c r="A3160" t="s">
        <v>18687</v>
      </c>
      <c r="B3160" t="s">
        <v>18688</v>
      </c>
      <c r="C3160" s="6">
        <v>0</v>
      </c>
      <c r="D3160" s="6">
        <v>200</v>
      </c>
    </row>
    <row r="3161" spans="1:5" x14ac:dyDescent="0.25">
      <c r="A3161" t="s">
        <v>18691</v>
      </c>
      <c r="B3161" t="s">
        <v>18692</v>
      </c>
      <c r="C3161" s="6">
        <v>8000</v>
      </c>
      <c r="D3161" s="6">
        <v>8000</v>
      </c>
    </row>
    <row r="3162" spans="1:5" x14ac:dyDescent="0.25">
      <c r="A3162" t="s">
        <v>18693</v>
      </c>
      <c r="B3162" t="s">
        <v>18694</v>
      </c>
      <c r="C3162" s="6">
        <v>0</v>
      </c>
      <c r="D3162" s="6">
        <v>500</v>
      </c>
    </row>
    <row r="3163" spans="1:5" x14ac:dyDescent="0.25">
      <c r="A3163" t="s">
        <v>18695</v>
      </c>
      <c r="B3163" t="s">
        <v>18696</v>
      </c>
      <c r="C3163" s="6">
        <v>0</v>
      </c>
      <c r="D3163" s="6">
        <v>2500</v>
      </c>
      <c r="E3163" s="2" t="s">
        <v>18697</v>
      </c>
    </row>
    <row r="3164" spans="1:5" x14ac:dyDescent="0.25">
      <c r="A3164" t="s">
        <v>18702</v>
      </c>
      <c r="B3164" t="s">
        <v>18703</v>
      </c>
      <c r="C3164" s="6">
        <v>0</v>
      </c>
      <c r="D3164" s="6">
        <v>300</v>
      </c>
      <c r="E3164" s="2" t="s">
        <v>18704</v>
      </c>
    </row>
    <row r="3165" spans="1:5" x14ac:dyDescent="0.25">
      <c r="A3165" t="s">
        <v>18705</v>
      </c>
      <c r="B3165" t="s">
        <v>18706</v>
      </c>
      <c r="C3165" s="6">
        <v>0</v>
      </c>
      <c r="D3165" s="6">
        <v>361</v>
      </c>
      <c r="E3165" s="2" t="s">
        <v>947</v>
      </c>
    </row>
    <row r="3166" spans="1:5" x14ac:dyDescent="0.25">
      <c r="A3166" t="s">
        <v>18713</v>
      </c>
      <c r="B3166" t="s">
        <v>18714</v>
      </c>
      <c r="C3166" s="6">
        <v>500</v>
      </c>
      <c r="D3166" s="6">
        <v>2500</v>
      </c>
    </row>
    <row r="3167" spans="1:5" x14ac:dyDescent="0.25">
      <c r="A3167" t="s">
        <v>18715</v>
      </c>
      <c r="B3167" t="s">
        <v>18716</v>
      </c>
      <c r="C3167" s="6">
        <v>1500</v>
      </c>
      <c r="D3167" s="6">
        <v>1500</v>
      </c>
    </row>
    <row r="3168" spans="1:5" x14ac:dyDescent="0.25">
      <c r="A3168" t="s">
        <v>18717</v>
      </c>
      <c r="B3168" t="s">
        <v>18718</v>
      </c>
      <c r="C3168" s="6">
        <v>10000</v>
      </c>
      <c r="D3168" s="6">
        <v>20000</v>
      </c>
      <c r="E3168" s="2" t="s">
        <v>18719</v>
      </c>
    </row>
    <row r="3169" spans="1:5" x14ac:dyDescent="0.25">
      <c r="A3169" t="s">
        <v>18720</v>
      </c>
      <c r="B3169" t="s">
        <v>18721</v>
      </c>
      <c r="C3169" s="6">
        <v>8000</v>
      </c>
      <c r="D3169" s="6">
        <v>8000</v>
      </c>
    </row>
    <row r="3170" spans="1:5" x14ac:dyDescent="0.25">
      <c r="A3170" t="s">
        <v>18722</v>
      </c>
      <c r="B3170" t="s">
        <v>18723</v>
      </c>
      <c r="C3170" s="6">
        <v>52000</v>
      </c>
      <c r="D3170" s="6">
        <v>54600</v>
      </c>
    </row>
    <row r="3171" spans="1:5" x14ac:dyDescent="0.25">
      <c r="A3171" t="s">
        <v>18726</v>
      </c>
      <c r="B3171" t="s">
        <v>18727</v>
      </c>
      <c r="C3171" s="6">
        <v>9420</v>
      </c>
      <c r="D3171" s="6">
        <v>8420</v>
      </c>
    </row>
    <row r="3172" spans="1:5" x14ac:dyDescent="0.25">
      <c r="A3172" t="s">
        <v>18728</v>
      </c>
      <c r="B3172" t="s">
        <v>18729</v>
      </c>
      <c r="C3172" s="6">
        <v>150</v>
      </c>
      <c r="D3172" s="6">
        <v>150</v>
      </c>
    </row>
    <row r="3173" spans="1:5" x14ac:dyDescent="0.25">
      <c r="A3173" t="s">
        <v>18730</v>
      </c>
      <c r="B3173" t="s">
        <v>18731</v>
      </c>
      <c r="C3173" s="6">
        <v>870</v>
      </c>
      <c r="D3173" s="6">
        <v>908</v>
      </c>
    </row>
    <row r="3174" spans="1:5" x14ac:dyDescent="0.25">
      <c r="A3174" t="s">
        <v>18732</v>
      </c>
      <c r="B3174" t="s">
        <v>18733</v>
      </c>
      <c r="C3174" s="6">
        <v>4500</v>
      </c>
      <c r="D3174" s="6">
        <v>5042</v>
      </c>
    </row>
    <row r="3175" spans="1:5" x14ac:dyDescent="0.25">
      <c r="A3175" t="s">
        <v>18734</v>
      </c>
      <c r="B3175" t="s">
        <v>18735</v>
      </c>
      <c r="C3175" s="6">
        <v>15191</v>
      </c>
      <c r="D3175" s="6">
        <v>8044</v>
      </c>
    </row>
    <row r="3176" spans="1:5" x14ac:dyDescent="0.25">
      <c r="A3176" t="s">
        <v>18736</v>
      </c>
      <c r="B3176" t="s">
        <v>18737</v>
      </c>
      <c r="C3176" s="6">
        <v>5000</v>
      </c>
      <c r="D3176" s="6">
        <v>0</v>
      </c>
    </row>
    <row r="3177" spans="1:5" s="3" customFormat="1" x14ac:dyDescent="0.25">
      <c r="A3177" s="3" t="s">
        <v>21771</v>
      </c>
      <c r="C3177" s="5">
        <f>SUM(C3147:C3176)</f>
        <v>148906</v>
      </c>
      <c r="D3177" s="5">
        <f>SUM(D3147:D3176)</f>
        <v>162500</v>
      </c>
      <c r="E3177" s="4"/>
    </row>
    <row r="3178" spans="1:5" x14ac:dyDescent="0.25">
      <c r="A3178" t="s">
        <v>18738</v>
      </c>
      <c r="B3178" t="s">
        <v>18739</v>
      </c>
      <c r="C3178" s="6">
        <v>5000</v>
      </c>
      <c r="D3178" s="6">
        <v>20000</v>
      </c>
      <c r="E3178" s="2" t="s">
        <v>18740</v>
      </c>
    </row>
    <row r="3179" spans="1:5" x14ac:dyDescent="0.25">
      <c r="A3179" t="s">
        <v>18741</v>
      </c>
      <c r="B3179" t="s">
        <v>18742</v>
      </c>
      <c r="C3179" s="6">
        <v>50</v>
      </c>
      <c r="D3179" s="6">
        <v>100</v>
      </c>
    </row>
    <row r="3180" spans="1:5" x14ac:dyDescent="0.25">
      <c r="A3180" t="s">
        <v>18743</v>
      </c>
      <c r="B3180" t="s">
        <v>18744</v>
      </c>
      <c r="C3180" s="6">
        <v>250</v>
      </c>
      <c r="D3180" s="6">
        <v>1000</v>
      </c>
    </row>
    <row r="3181" spans="1:5" x14ac:dyDescent="0.25">
      <c r="A3181" t="s">
        <v>18745</v>
      </c>
      <c r="B3181" t="s">
        <v>18746</v>
      </c>
      <c r="C3181" s="6">
        <v>25</v>
      </c>
      <c r="D3181" s="6">
        <v>100</v>
      </c>
    </row>
    <row r="3182" spans="1:5" x14ac:dyDescent="0.25">
      <c r="A3182" t="s">
        <v>18749</v>
      </c>
      <c r="B3182" t="s">
        <v>18750</v>
      </c>
      <c r="C3182" s="6">
        <v>1000</v>
      </c>
      <c r="D3182" s="6">
        <v>500</v>
      </c>
    </row>
    <row r="3183" spans="1:5" x14ac:dyDescent="0.25">
      <c r="A3183" t="s">
        <v>18755</v>
      </c>
      <c r="B3183" t="s">
        <v>18756</v>
      </c>
      <c r="C3183" s="6">
        <v>0</v>
      </c>
      <c r="D3183" s="6">
        <v>250</v>
      </c>
    </row>
    <row r="3184" spans="1:5" x14ac:dyDescent="0.25">
      <c r="A3184" t="s">
        <v>18757</v>
      </c>
      <c r="B3184" t="s">
        <v>18758</v>
      </c>
      <c r="C3184" s="6">
        <v>500</v>
      </c>
      <c r="D3184" s="6">
        <v>3000</v>
      </c>
    </row>
    <row r="3185" spans="1:5" x14ac:dyDescent="0.25">
      <c r="A3185" t="s">
        <v>18761</v>
      </c>
      <c r="B3185" t="s">
        <v>18762</v>
      </c>
      <c r="C3185" s="6">
        <v>0</v>
      </c>
      <c r="D3185" s="6">
        <v>4000</v>
      </c>
    </row>
    <row r="3186" spans="1:5" x14ac:dyDescent="0.25">
      <c r="A3186" t="s">
        <v>18763</v>
      </c>
      <c r="B3186" t="s">
        <v>18764</v>
      </c>
      <c r="C3186" s="6">
        <v>0</v>
      </c>
      <c r="D3186" s="6">
        <v>20000</v>
      </c>
      <c r="E3186" s="2" t="s">
        <v>18765</v>
      </c>
    </row>
    <row r="3187" spans="1:5" x14ac:dyDescent="0.25">
      <c r="A3187" t="s">
        <v>18768</v>
      </c>
      <c r="B3187" t="s">
        <v>18769</v>
      </c>
      <c r="C3187" s="6">
        <v>0</v>
      </c>
      <c r="D3187" s="6">
        <v>1000</v>
      </c>
    </row>
    <row r="3188" spans="1:5" x14ac:dyDescent="0.25">
      <c r="A3188" t="s">
        <v>18770</v>
      </c>
      <c r="B3188" t="s">
        <v>18771</v>
      </c>
      <c r="C3188" s="6">
        <v>0</v>
      </c>
      <c r="D3188" s="6">
        <v>200</v>
      </c>
    </row>
    <row r="3189" spans="1:5" x14ac:dyDescent="0.25">
      <c r="A3189" t="s">
        <v>18774</v>
      </c>
      <c r="B3189" t="s">
        <v>18775</v>
      </c>
      <c r="C3189" s="6">
        <v>0</v>
      </c>
      <c r="D3189" s="6">
        <v>9000</v>
      </c>
    </row>
    <row r="3190" spans="1:5" x14ac:dyDescent="0.25">
      <c r="A3190" t="s">
        <v>18786</v>
      </c>
      <c r="B3190" t="s">
        <v>18787</v>
      </c>
      <c r="C3190" s="6">
        <v>0</v>
      </c>
      <c r="D3190" s="6">
        <v>311</v>
      </c>
      <c r="E3190" s="2" t="s">
        <v>947</v>
      </c>
    </row>
    <row r="3191" spans="1:5" x14ac:dyDescent="0.25">
      <c r="A3191" t="s">
        <v>18794</v>
      </c>
      <c r="B3191" t="s">
        <v>18795</v>
      </c>
      <c r="C3191" s="6">
        <v>500</v>
      </c>
      <c r="D3191" s="6">
        <v>7000</v>
      </c>
      <c r="E3191" s="2" t="s">
        <v>18796</v>
      </c>
    </row>
    <row r="3192" spans="1:5" x14ac:dyDescent="0.25">
      <c r="A3192" t="s">
        <v>18797</v>
      </c>
      <c r="B3192" t="s">
        <v>18798</v>
      </c>
      <c r="C3192" s="6">
        <v>1500</v>
      </c>
      <c r="D3192" s="6">
        <v>1500</v>
      </c>
    </row>
    <row r="3193" spans="1:5" x14ac:dyDescent="0.25">
      <c r="A3193" t="s">
        <v>18799</v>
      </c>
      <c r="B3193" t="s">
        <v>18800</v>
      </c>
      <c r="C3193" s="6">
        <v>0</v>
      </c>
      <c r="D3193" s="6">
        <v>17000</v>
      </c>
      <c r="E3193" s="2" t="s">
        <v>18801</v>
      </c>
    </row>
    <row r="3194" spans="1:5" x14ac:dyDescent="0.25">
      <c r="A3194" t="s">
        <v>18802</v>
      </c>
      <c r="B3194" t="s">
        <v>18803</v>
      </c>
      <c r="C3194" s="6">
        <v>8000</v>
      </c>
      <c r="D3194" s="6">
        <v>8000</v>
      </c>
    </row>
    <row r="3195" spans="1:5" x14ac:dyDescent="0.25">
      <c r="A3195" t="s">
        <v>18804</v>
      </c>
      <c r="B3195" t="s">
        <v>18805</v>
      </c>
      <c r="C3195" s="6">
        <v>0</v>
      </c>
      <c r="D3195" s="6">
        <v>55725</v>
      </c>
    </row>
    <row r="3196" spans="1:5" x14ac:dyDescent="0.25">
      <c r="A3196" t="s">
        <v>18808</v>
      </c>
      <c r="B3196" t="s">
        <v>18809</v>
      </c>
      <c r="C3196" s="6">
        <v>0</v>
      </c>
      <c r="D3196" s="6">
        <v>8420</v>
      </c>
    </row>
    <row r="3197" spans="1:5" x14ac:dyDescent="0.25">
      <c r="A3197" t="s">
        <v>18810</v>
      </c>
      <c r="B3197" t="s">
        <v>18811</v>
      </c>
      <c r="C3197" s="6">
        <v>10180</v>
      </c>
      <c r="D3197" s="6">
        <v>1000</v>
      </c>
    </row>
    <row r="3198" spans="1:5" x14ac:dyDescent="0.25">
      <c r="A3198" t="s">
        <v>18812</v>
      </c>
      <c r="B3198" t="s">
        <v>18813</v>
      </c>
      <c r="C3198" s="6">
        <v>0</v>
      </c>
      <c r="D3198" s="6">
        <v>930</v>
      </c>
    </row>
    <row r="3199" spans="1:5" x14ac:dyDescent="0.25">
      <c r="A3199" t="s">
        <v>18814</v>
      </c>
      <c r="B3199" t="s">
        <v>18815</v>
      </c>
      <c r="C3199" s="6">
        <v>0</v>
      </c>
      <c r="D3199" s="6">
        <v>5132</v>
      </c>
    </row>
    <row r="3200" spans="1:5" x14ac:dyDescent="0.25">
      <c r="A3200" t="s">
        <v>18816</v>
      </c>
      <c r="B3200" t="s">
        <v>18817</v>
      </c>
      <c r="C3200" s="6">
        <v>0</v>
      </c>
      <c r="D3200" s="6">
        <v>10928</v>
      </c>
    </row>
    <row r="3201" spans="1:5" s="3" customFormat="1" x14ac:dyDescent="0.25">
      <c r="A3201" s="3" t="s">
        <v>21772</v>
      </c>
      <c r="C3201" s="5">
        <f>SUM(C3178:C3200)</f>
        <v>27005</v>
      </c>
      <c r="D3201" s="5">
        <f>SUM(D3178:D3200)</f>
        <v>175096</v>
      </c>
      <c r="E3201" s="4"/>
    </row>
    <row r="3202" spans="1:5" ht="30" x14ac:dyDescent="0.25">
      <c r="A3202" t="s">
        <v>18832</v>
      </c>
      <c r="B3202" t="s">
        <v>18833</v>
      </c>
      <c r="C3202" s="6">
        <v>30000</v>
      </c>
      <c r="D3202" s="6">
        <v>40000</v>
      </c>
      <c r="E3202" s="2" t="s">
        <v>18834</v>
      </c>
    </row>
    <row r="3203" spans="1:5" x14ac:dyDescent="0.25">
      <c r="A3203" t="s">
        <v>18835</v>
      </c>
      <c r="B3203" t="s">
        <v>18836</v>
      </c>
      <c r="C3203" s="6">
        <v>150</v>
      </c>
      <c r="D3203" s="6">
        <v>150</v>
      </c>
    </row>
    <row r="3204" spans="1:5" x14ac:dyDescent="0.25">
      <c r="A3204" t="s">
        <v>18839</v>
      </c>
      <c r="B3204" t="s">
        <v>18840</v>
      </c>
      <c r="C3204" s="6">
        <v>25</v>
      </c>
      <c r="D3204" s="6">
        <v>25</v>
      </c>
    </row>
    <row r="3205" spans="1:5" ht="30" x14ac:dyDescent="0.25">
      <c r="A3205" t="s">
        <v>18841</v>
      </c>
      <c r="B3205" t="s">
        <v>18842</v>
      </c>
      <c r="C3205" s="6">
        <v>240000</v>
      </c>
      <c r="D3205" s="6">
        <v>265000</v>
      </c>
      <c r="E3205" s="2" t="s">
        <v>18843</v>
      </c>
    </row>
    <row r="3206" spans="1:5" ht="30" x14ac:dyDescent="0.25">
      <c r="A3206" t="s">
        <v>18844</v>
      </c>
      <c r="B3206" t="s">
        <v>18845</v>
      </c>
      <c r="C3206" s="6">
        <v>0</v>
      </c>
      <c r="D3206" s="6">
        <v>5000</v>
      </c>
      <c r="E3206" s="2" t="s">
        <v>18846</v>
      </c>
    </row>
    <row r="3207" spans="1:5" x14ac:dyDescent="0.25">
      <c r="A3207" t="s">
        <v>18853</v>
      </c>
      <c r="B3207" t="s">
        <v>18854</v>
      </c>
      <c r="C3207" s="6">
        <v>300</v>
      </c>
      <c r="D3207" s="6">
        <v>300</v>
      </c>
    </row>
    <row r="3208" spans="1:5" x14ac:dyDescent="0.25">
      <c r="A3208" t="s">
        <v>18859</v>
      </c>
      <c r="B3208" t="s">
        <v>18860</v>
      </c>
      <c r="C3208" s="6">
        <v>19700</v>
      </c>
      <c r="D3208" s="6">
        <v>19700</v>
      </c>
    </row>
    <row r="3209" spans="1:5" ht="30" x14ac:dyDescent="0.25">
      <c r="A3209" t="s">
        <v>18861</v>
      </c>
      <c r="B3209" t="s">
        <v>18862</v>
      </c>
      <c r="C3209" s="6">
        <v>1600</v>
      </c>
      <c r="D3209" s="6">
        <v>1800</v>
      </c>
      <c r="E3209" s="2" t="s">
        <v>18863</v>
      </c>
    </row>
    <row r="3210" spans="1:5" x14ac:dyDescent="0.25">
      <c r="A3210" t="s">
        <v>18872</v>
      </c>
      <c r="B3210" t="s">
        <v>18873</v>
      </c>
      <c r="C3210" s="6">
        <v>20000</v>
      </c>
      <c r="D3210" s="6">
        <v>0</v>
      </c>
    </row>
    <row r="3211" spans="1:5" x14ac:dyDescent="0.25">
      <c r="A3211" t="s">
        <v>18874</v>
      </c>
      <c r="B3211" t="s">
        <v>18875</v>
      </c>
      <c r="C3211" s="6">
        <v>3000</v>
      </c>
      <c r="D3211" s="6">
        <v>0</v>
      </c>
    </row>
    <row r="3212" spans="1:5" x14ac:dyDescent="0.25">
      <c r="A3212" t="s">
        <v>18876</v>
      </c>
      <c r="B3212" t="s">
        <v>18877</v>
      </c>
      <c r="C3212" s="6">
        <v>2500</v>
      </c>
      <c r="D3212" s="6">
        <v>0</v>
      </c>
    </row>
    <row r="3213" spans="1:5" x14ac:dyDescent="0.25">
      <c r="A3213" t="s">
        <v>18890</v>
      </c>
      <c r="B3213" t="s">
        <v>18891</v>
      </c>
      <c r="C3213" s="6">
        <v>512</v>
      </c>
      <c r="D3213" s="6">
        <v>512</v>
      </c>
    </row>
    <row r="3214" spans="1:5" x14ac:dyDescent="0.25">
      <c r="A3214" t="s">
        <v>18898</v>
      </c>
      <c r="B3214" t="s">
        <v>18899</v>
      </c>
      <c r="C3214" s="6">
        <v>100</v>
      </c>
      <c r="D3214" s="6">
        <v>500</v>
      </c>
      <c r="E3214" s="2" t="s">
        <v>18900</v>
      </c>
    </row>
    <row r="3215" spans="1:5" x14ac:dyDescent="0.25">
      <c r="A3215" t="s">
        <v>18911</v>
      </c>
      <c r="B3215" t="s">
        <v>18912</v>
      </c>
      <c r="C3215" s="6">
        <v>83609</v>
      </c>
      <c r="D3215" s="6">
        <v>87790</v>
      </c>
    </row>
    <row r="3216" spans="1:5" x14ac:dyDescent="0.25">
      <c r="A3216" t="s">
        <v>18913</v>
      </c>
      <c r="B3216" t="s">
        <v>18914</v>
      </c>
      <c r="C3216" s="6">
        <v>0</v>
      </c>
      <c r="D3216" s="6">
        <v>57492</v>
      </c>
    </row>
    <row r="3217" spans="1:5" ht="30" x14ac:dyDescent="0.25">
      <c r="A3217" t="s">
        <v>18915</v>
      </c>
      <c r="B3217" t="s">
        <v>18916</v>
      </c>
      <c r="C3217" s="6">
        <v>139149</v>
      </c>
      <c r="D3217" s="6">
        <v>142469</v>
      </c>
      <c r="E3217" s="2" t="s">
        <v>22076</v>
      </c>
    </row>
    <row r="3218" spans="1:5" x14ac:dyDescent="0.25">
      <c r="A3218" t="s">
        <v>18918</v>
      </c>
      <c r="B3218" t="s">
        <v>18919</v>
      </c>
      <c r="C3218" s="6">
        <v>11000</v>
      </c>
      <c r="D3218" s="6">
        <v>0</v>
      </c>
    </row>
    <row r="3219" spans="1:5" x14ac:dyDescent="0.25">
      <c r="A3219" t="s">
        <v>18920</v>
      </c>
      <c r="B3219" t="s">
        <v>18921</v>
      </c>
      <c r="C3219" s="6">
        <v>35000</v>
      </c>
      <c r="D3219" s="6">
        <v>35000</v>
      </c>
    </row>
    <row r="3220" spans="1:5" x14ac:dyDescent="0.25">
      <c r="A3220" t="s">
        <v>18922</v>
      </c>
      <c r="B3220" t="s">
        <v>18923</v>
      </c>
      <c r="C3220" s="6">
        <v>3774</v>
      </c>
      <c r="D3220" s="6">
        <v>4680</v>
      </c>
    </row>
    <row r="3221" spans="1:5" x14ac:dyDescent="0.25">
      <c r="A3221" t="s">
        <v>18924</v>
      </c>
      <c r="B3221" t="s">
        <v>18925</v>
      </c>
      <c r="C3221" s="6">
        <v>19519</v>
      </c>
      <c r="D3221" s="6">
        <v>25820</v>
      </c>
    </row>
    <row r="3222" spans="1:5" x14ac:dyDescent="0.25">
      <c r="A3222" t="s">
        <v>18926</v>
      </c>
      <c r="B3222" t="s">
        <v>18927</v>
      </c>
      <c r="C3222" s="6">
        <v>83906</v>
      </c>
      <c r="D3222" s="6">
        <v>111174</v>
      </c>
    </row>
    <row r="3223" spans="1:5" s="3" customFormat="1" x14ac:dyDescent="0.25">
      <c r="A3223" s="3" t="s">
        <v>21774</v>
      </c>
      <c r="C3223" s="5">
        <f>SUM(C3202:C3222)</f>
        <v>693844</v>
      </c>
      <c r="D3223" s="5">
        <f>SUM(D3202:D3222)</f>
        <v>797412</v>
      </c>
      <c r="E3223" s="4"/>
    </row>
    <row r="3224" spans="1:5" x14ac:dyDescent="0.25">
      <c r="A3224" t="s">
        <v>18932</v>
      </c>
      <c r="B3224" t="s">
        <v>18933</v>
      </c>
      <c r="C3224" s="6">
        <v>1000</v>
      </c>
      <c r="D3224" s="6">
        <v>1000</v>
      </c>
    </row>
    <row r="3225" spans="1:5" x14ac:dyDescent="0.25">
      <c r="A3225" t="s">
        <v>18956</v>
      </c>
      <c r="B3225" t="s">
        <v>18957</v>
      </c>
      <c r="C3225" s="6">
        <v>10000</v>
      </c>
      <c r="D3225" s="6">
        <v>10000</v>
      </c>
    </row>
    <row r="3226" spans="1:5" x14ac:dyDescent="0.25">
      <c r="A3226" t="s">
        <v>18966</v>
      </c>
      <c r="B3226" t="s">
        <v>18967</v>
      </c>
      <c r="C3226" s="6">
        <v>1000</v>
      </c>
      <c r="D3226" s="6">
        <v>1850</v>
      </c>
      <c r="E3226"/>
    </row>
    <row r="3227" spans="1:5" x14ac:dyDescent="0.25">
      <c r="A3227" t="s">
        <v>18970</v>
      </c>
      <c r="B3227" t="s">
        <v>18971</v>
      </c>
      <c r="C3227" s="6">
        <v>1750</v>
      </c>
      <c r="D3227" s="6">
        <v>1750</v>
      </c>
      <c r="E3227"/>
    </row>
    <row r="3228" spans="1:5" x14ac:dyDescent="0.25">
      <c r="A3228" t="s">
        <v>18972</v>
      </c>
      <c r="B3228" t="s">
        <v>18973</v>
      </c>
      <c r="C3228" s="6">
        <v>2500</v>
      </c>
      <c r="D3228" s="6">
        <v>2500</v>
      </c>
      <c r="E3228"/>
    </row>
    <row r="3229" spans="1:5" x14ac:dyDescent="0.25">
      <c r="A3229" t="s">
        <v>18974</v>
      </c>
      <c r="B3229" t="s">
        <v>18975</v>
      </c>
      <c r="C3229" s="6">
        <v>1500</v>
      </c>
      <c r="D3229" s="6">
        <v>1500</v>
      </c>
      <c r="E3229"/>
    </row>
    <row r="3230" spans="1:5" x14ac:dyDescent="0.25">
      <c r="A3230" t="s">
        <v>18992</v>
      </c>
      <c r="B3230" t="s">
        <v>18993</v>
      </c>
      <c r="C3230" s="6">
        <v>1000</v>
      </c>
      <c r="D3230" s="6">
        <v>1000</v>
      </c>
      <c r="E3230"/>
    </row>
    <row r="3231" spans="1:5" x14ac:dyDescent="0.25">
      <c r="A3231" t="s">
        <v>19010</v>
      </c>
      <c r="B3231" t="s">
        <v>19011</v>
      </c>
      <c r="C3231" s="6">
        <v>9000</v>
      </c>
      <c r="D3231" s="6">
        <v>9000</v>
      </c>
      <c r="E3231"/>
    </row>
    <row r="3232" spans="1:5" x14ac:dyDescent="0.25">
      <c r="A3232" t="s">
        <v>19012</v>
      </c>
      <c r="B3232" t="s">
        <v>19013</v>
      </c>
      <c r="C3232" s="6">
        <v>0</v>
      </c>
      <c r="D3232" s="6">
        <v>4800</v>
      </c>
      <c r="E3232"/>
    </row>
    <row r="3233" spans="1:5" x14ac:dyDescent="0.25">
      <c r="A3233" t="s">
        <v>19014</v>
      </c>
      <c r="B3233" t="s">
        <v>19015</v>
      </c>
      <c r="C3233" s="6">
        <v>123</v>
      </c>
      <c r="D3233" s="6">
        <v>123</v>
      </c>
      <c r="E3233"/>
    </row>
    <row r="3234" spans="1:5" x14ac:dyDescent="0.25">
      <c r="A3234" t="s">
        <v>19016</v>
      </c>
      <c r="B3234" t="s">
        <v>19017</v>
      </c>
      <c r="C3234" s="6">
        <v>638</v>
      </c>
      <c r="D3234" s="6">
        <v>680</v>
      </c>
      <c r="E3234"/>
    </row>
    <row r="3235" spans="1:5" x14ac:dyDescent="0.25">
      <c r="A3235" t="s">
        <v>19018</v>
      </c>
      <c r="B3235" t="s">
        <v>19019</v>
      </c>
      <c r="C3235" s="6">
        <v>1330</v>
      </c>
      <c r="D3235" s="6">
        <v>1122</v>
      </c>
      <c r="E3235"/>
    </row>
    <row r="3236" spans="1:5" x14ac:dyDescent="0.25">
      <c r="A3236" t="s">
        <v>19020</v>
      </c>
      <c r="B3236" t="s">
        <v>19021</v>
      </c>
      <c r="C3236" s="6">
        <v>0</v>
      </c>
      <c r="D3236" s="6">
        <v>0</v>
      </c>
      <c r="E3236"/>
    </row>
    <row r="3237" spans="1:5" s="3" customFormat="1" x14ac:dyDescent="0.25">
      <c r="A3237" s="3" t="s">
        <v>21775</v>
      </c>
      <c r="C3237" s="5">
        <f>SUM(C3224:C3236)</f>
        <v>29841</v>
      </c>
      <c r="D3237" s="5">
        <f>SUM(D3224:D3236)</f>
        <v>35325</v>
      </c>
      <c r="E3237" s="4"/>
    </row>
    <row r="3238" spans="1:5" ht="90" x14ac:dyDescent="0.25">
      <c r="A3238" t="s">
        <v>19022</v>
      </c>
      <c r="B3238" t="s">
        <v>19023</v>
      </c>
      <c r="C3238" s="6">
        <v>68000</v>
      </c>
      <c r="D3238" s="6">
        <v>45000</v>
      </c>
      <c r="E3238" s="2" t="s">
        <v>19024</v>
      </c>
    </row>
    <row r="3239" spans="1:5" ht="45" x14ac:dyDescent="0.25">
      <c r="A3239" t="s">
        <v>19025</v>
      </c>
      <c r="B3239" t="s">
        <v>19026</v>
      </c>
      <c r="C3239" s="6">
        <v>1300</v>
      </c>
      <c r="D3239" s="6">
        <v>2000</v>
      </c>
      <c r="E3239" s="2" t="s">
        <v>19027</v>
      </c>
    </row>
    <row r="3240" spans="1:5" x14ac:dyDescent="0.25">
      <c r="A3240" t="s">
        <v>19028</v>
      </c>
      <c r="B3240" t="s">
        <v>19029</v>
      </c>
      <c r="C3240" s="6">
        <v>550</v>
      </c>
      <c r="D3240" s="6">
        <v>600</v>
      </c>
      <c r="E3240" s="2" t="s">
        <v>19030</v>
      </c>
    </row>
    <row r="3241" spans="1:5" ht="105" x14ac:dyDescent="0.25">
      <c r="A3241" t="s">
        <v>19031</v>
      </c>
      <c r="B3241" t="s">
        <v>19032</v>
      </c>
      <c r="C3241" s="6">
        <v>44000</v>
      </c>
      <c r="D3241" s="6">
        <v>730000</v>
      </c>
      <c r="E3241" s="2" t="s">
        <v>19033</v>
      </c>
    </row>
    <row r="3242" spans="1:5" ht="30" x14ac:dyDescent="0.25">
      <c r="A3242" t="s">
        <v>19034</v>
      </c>
      <c r="B3242" t="s">
        <v>19035</v>
      </c>
      <c r="C3242" s="6">
        <v>300</v>
      </c>
      <c r="D3242" s="6">
        <v>500</v>
      </c>
      <c r="E3242" s="2" t="s">
        <v>19036</v>
      </c>
    </row>
    <row r="3243" spans="1:5" ht="45" x14ac:dyDescent="0.25">
      <c r="A3243" t="s">
        <v>19037</v>
      </c>
      <c r="B3243" t="s">
        <v>19038</v>
      </c>
      <c r="C3243" s="6">
        <v>0</v>
      </c>
      <c r="D3243" s="6">
        <v>4999</v>
      </c>
      <c r="E3243" s="2" t="s">
        <v>19039</v>
      </c>
    </row>
    <row r="3244" spans="1:5" ht="30" x14ac:dyDescent="0.25">
      <c r="A3244" t="s">
        <v>19040</v>
      </c>
      <c r="B3244" t="s">
        <v>19041</v>
      </c>
      <c r="C3244" s="6">
        <v>750</v>
      </c>
      <c r="D3244" s="6">
        <v>1500</v>
      </c>
      <c r="E3244" s="2" t="s">
        <v>19042</v>
      </c>
    </row>
    <row r="3245" spans="1:5" ht="60" x14ac:dyDescent="0.25">
      <c r="A3245" t="s">
        <v>19043</v>
      </c>
      <c r="B3245" t="s">
        <v>19044</v>
      </c>
      <c r="C3245" s="6">
        <v>500</v>
      </c>
      <c r="D3245" s="6">
        <v>500</v>
      </c>
      <c r="E3245" s="2" t="s">
        <v>19045</v>
      </c>
    </row>
    <row r="3246" spans="1:5" x14ac:dyDescent="0.25">
      <c r="A3246" t="s">
        <v>19046</v>
      </c>
      <c r="B3246" t="s">
        <v>19047</v>
      </c>
      <c r="C3246" s="6">
        <v>0</v>
      </c>
      <c r="D3246" s="6">
        <v>0</v>
      </c>
    </row>
    <row r="3247" spans="1:5" ht="45" x14ac:dyDescent="0.25">
      <c r="A3247" t="s">
        <v>19048</v>
      </c>
      <c r="B3247" t="s">
        <v>19049</v>
      </c>
      <c r="C3247" s="6">
        <v>5000</v>
      </c>
      <c r="D3247" s="6">
        <v>6000</v>
      </c>
      <c r="E3247" s="2" t="s">
        <v>19050</v>
      </c>
    </row>
    <row r="3248" spans="1:5" ht="30" x14ac:dyDescent="0.25">
      <c r="A3248" t="s">
        <v>19051</v>
      </c>
      <c r="B3248" t="s">
        <v>19052</v>
      </c>
      <c r="C3248" s="6">
        <v>400</v>
      </c>
      <c r="D3248" s="6">
        <v>600</v>
      </c>
      <c r="E3248" s="2" t="s">
        <v>19053</v>
      </c>
    </row>
    <row r="3249" spans="1:5" ht="30" x14ac:dyDescent="0.25">
      <c r="A3249" t="s">
        <v>19054</v>
      </c>
      <c r="B3249" t="s">
        <v>19055</v>
      </c>
      <c r="C3249" s="6">
        <v>700</v>
      </c>
      <c r="D3249" s="6">
        <v>700</v>
      </c>
      <c r="E3249" s="2" t="s">
        <v>19056</v>
      </c>
    </row>
    <row r="3250" spans="1:5" ht="45" x14ac:dyDescent="0.25">
      <c r="A3250" t="s">
        <v>19057</v>
      </c>
      <c r="B3250" t="s">
        <v>19058</v>
      </c>
      <c r="C3250" s="6">
        <v>205850</v>
      </c>
      <c r="D3250" s="6">
        <v>290000</v>
      </c>
      <c r="E3250" s="2" t="s">
        <v>19059</v>
      </c>
    </row>
    <row r="3251" spans="1:5" x14ac:dyDescent="0.25">
      <c r="A3251" t="s">
        <v>19066</v>
      </c>
      <c r="B3251" t="s">
        <v>19067</v>
      </c>
      <c r="C3251" s="6">
        <v>60000</v>
      </c>
      <c r="D3251" s="6">
        <v>85000</v>
      </c>
      <c r="E3251" s="2" t="s">
        <v>19070</v>
      </c>
    </row>
    <row r="3252" spans="1:5" ht="45" x14ac:dyDescent="0.25">
      <c r="A3252" t="s">
        <v>19071</v>
      </c>
      <c r="B3252" t="s">
        <v>19072</v>
      </c>
      <c r="C3252" s="6">
        <v>72000</v>
      </c>
      <c r="D3252" s="6">
        <v>75000</v>
      </c>
      <c r="E3252" s="2" t="s">
        <v>19073</v>
      </c>
    </row>
    <row r="3253" spans="1:5" ht="45" x14ac:dyDescent="0.25">
      <c r="A3253" t="s">
        <v>19074</v>
      </c>
      <c r="B3253" t="s">
        <v>19075</v>
      </c>
      <c r="C3253" s="6">
        <v>15000</v>
      </c>
      <c r="D3253" s="6">
        <v>20000</v>
      </c>
      <c r="E3253" s="2" t="s">
        <v>19076</v>
      </c>
    </row>
    <row r="3254" spans="1:5" ht="60" x14ac:dyDescent="0.25">
      <c r="A3254" t="s">
        <v>19077</v>
      </c>
      <c r="B3254" t="s">
        <v>19078</v>
      </c>
      <c r="C3254" s="6">
        <v>77000</v>
      </c>
      <c r="D3254" s="6">
        <v>80000</v>
      </c>
      <c r="E3254" s="2" t="s">
        <v>19079</v>
      </c>
    </row>
    <row r="3255" spans="1:5" ht="30" x14ac:dyDescent="0.25">
      <c r="A3255" t="s">
        <v>19085</v>
      </c>
      <c r="B3255" t="s">
        <v>19086</v>
      </c>
      <c r="C3255" s="6">
        <v>14500</v>
      </c>
      <c r="D3255" s="6">
        <v>30000</v>
      </c>
      <c r="E3255" s="2" t="s">
        <v>19087</v>
      </c>
    </row>
    <row r="3256" spans="1:5" ht="45" x14ac:dyDescent="0.25">
      <c r="A3256" t="s">
        <v>19088</v>
      </c>
      <c r="B3256" t="s">
        <v>19089</v>
      </c>
      <c r="C3256" s="6">
        <v>240000</v>
      </c>
      <c r="D3256" s="6">
        <v>200000</v>
      </c>
      <c r="E3256" s="2" t="s">
        <v>19090</v>
      </c>
    </row>
    <row r="3257" spans="1:5" ht="60" x14ac:dyDescent="0.25">
      <c r="A3257" t="s">
        <v>19093</v>
      </c>
      <c r="B3257" t="s">
        <v>19094</v>
      </c>
      <c r="C3257" s="6">
        <v>800</v>
      </c>
      <c r="D3257" s="6">
        <v>4000</v>
      </c>
      <c r="E3257" s="2" t="s">
        <v>19095</v>
      </c>
    </row>
    <row r="3258" spans="1:5" x14ac:dyDescent="0.25">
      <c r="A3258" t="s">
        <v>19100</v>
      </c>
      <c r="B3258" t="s">
        <v>19101</v>
      </c>
      <c r="C3258" s="6">
        <v>732</v>
      </c>
      <c r="D3258" s="6">
        <v>0</v>
      </c>
      <c r="E3258" s="2" t="s">
        <v>19102</v>
      </c>
    </row>
    <row r="3259" spans="1:5" x14ac:dyDescent="0.25">
      <c r="A3259" t="s">
        <v>19105</v>
      </c>
      <c r="B3259" t="s">
        <v>19106</v>
      </c>
      <c r="C3259" s="6">
        <v>0</v>
      </c>
      <c r="D3259" s="6">
        <v>0</v>
      </c>
      <c r="E3259" s="2" t="s">
        <v>19107</v>
      </c>
    </row>
    <row r="3260" spans="1:5" x14ac:dyDescent="0.25">
      <c r="A3260" t="s">
        <v>19108</v>
      </c>
      <c r="B3260" t="s">
        <v>19109</v>
      </c>
      <c r="C3260" s="6">
        <v>0</v>
      </c>
      <c r="D3260" s="6">
        <v>0</v>
      </c>
      <c r="E3260" s="2" t="s">
        <v>19110</v>
      </c>
    </row>
    <row r="3261" spans="1:5" x14ac:dyDescent="0.25">
      <c r="A3261" t="s">
        <v>19111</v>
      </c>
      <c r="B3261" t="s">
        <v>19112</v>
      </c>
      <c r="C3261" s="6">
        <v>300</v>
      </c>
      <c r="D3261" s="6">
        <v>300</v>
      </c>
    </row>
    <row r="3262" spans="1:5" ht="30" x14ac:dyDescent="0.25">
      <c r="A3262" t="s">
        <v>19113</v>
      </c>
      <c r="B3262" t="s">
        <v>19114</v>
      </c>
      <c r="C3262" s="6">
        <v>850</v>
      </c>
      <c r="D3262" s="6">
        <v>1000</v>
      </c>
      <c r="E3262" s="2" t="s">
        <v>19115</v>
      </c>
    </row>
    <row r="3263" spans="1:5" x14ac:dyDescent="0.25">
      <c r="A3263" t="s">
        <v>19116</v>
      </c>
      <c r="B3263" t="s">
        <v>19117</v>
      </c>
      <c r="C3263" s="6">
        <v>3500</v>
      </c>
      <c r="D3263" s="6">
        <v>3500</v>
      </c>
    </row>
    <row r="3264" spans="1:5" x14ac:dyDescent="0.25">
      <c r="A3264" t="s">
        <v>19118</v>
      </c>
      <c r="B3264" t="s">
        <v>19119</v>
      </c>
      <c r="C3264" s="6">
        <v>3000</v>
      </c>
      <c r="D3264" s="6">
        <v>3000</v>
      </c>
    </row>
    <row r="3265" spans="1:5" x14ac:dyDescent="0.25">
      <c r="A3265" t="s">
        <v>19120</v>
      </c>
      <c r="B3265" t="s">
        <v>19121</v>
      </c>
      <c r="C3265" s="6">
        <v>450</v>
      </c>
      <c r="D3265" s="6">
        <v>0</v>
      </c>
    </row>
    <row r="3266" spans="1:5" x14ac:dyDescent="0.25">
      <c r="A3266" t="s">
        <v>19122</v>
      </c>
      <c r="B3266" t="s">
        <v>19123</v>
      </c>
      <c r="C3266" s="6">
        <v>0</v>
      </c>
      <c r="D3266" s="6">
        <v>0</v>
      </c>
    </row>
    <row r="3267" spans="1:5" x14ac:dyDescent="0.25">
      <c r="A3267" t="s">
        <v>19124</v>
      </c>
      <c r="B3267" t="s">
        <v>19125</v>
      </c>
      <c r="C3267" s="6">
        <v>111590</v>
      </c>
      <c r="D3267" s="6">
        <v>108318</v>
      </c>
    </row>
    <row r="3268" spans="1:5" x14ac:dyDescent="0.25">
      <c r="A3268" t="s">
        <v>19126</v>
      </c>
      <c r="B3268" t="s">
        <v>19127</v>
      </c>
      <c r="C3268" s="6">
        <v>0</v>
      </c>
      <c r="D3268" s="6">
        <v>0</v>
      </c>
    </row>
    <row r="3269" spans="1:5" x14ac:dyDescent="0.25">
      <c r="A3269" t="s">
        <v>19128</v>
      </c>
      <c r="B3269" t="s">
        <v>19129</v>
      </c>
      <c r="C3269" s="6">
        <v>0</v>
      </c>
      <c r="D3269" s="6">
        <v>0</v>
      </c>
    </row>
    <row r="3270" spans="1:5" x14ac:dyDescent="0.25">
      <c r="A3270" t="s">
        <v>19130</v>
      </c>
      <c r="B3270" t="s">
        <v>19131</v>
      </c>
      <c r="C3270" s="6">
        <v>4000</v>
      </c>
      <c r="D3270" s="6">
        <v>0</v>
      </c>
    </row>
    <row r="3271" spans="1:5" x14ac:dyDescent="0.25">
      <c r="A3271" t="s">
        <v>19132</v>
      </c>
      <c r="B3271" t="s">
        <v>19133</v>
      </c>
      <c r="C3271" s="6">
        <v>18000</v>
      </c>
      <c r="D3271" s="6">
        <v>18000</v>
      </c>
    </row>
    <row r="3272" spans="1:5" x14ac:dyDescent="0.25">
      <c r="A3272" t="s">
        <v>19134</v>
      </c>
      <c r="B3272" t="s">
        <v>19135</v>
      </c>
      <c r="C3272" s="6">
        <v>1908</v>
      </c>
      <c r="D3272" s="6">
        <v>1832</v>
      </c>
    </row>
    <row r="3273" spans="1:5" x14ac:dyDescent="0.25">
      <c r="A3273" t="s">
        <v>19136</v>
      </c>
      <c r="B3273" t="s">
        <v>19137</v>
      </c>
      <c r="C3273" s="6">
        <v>10386</v>
      </c>
      <c r="D3273" s="6">
        <v>10374</v>
      </c>
    </row>
    <row r="3274" spans="1:5" x14ac:dyDescent="0.25">
      <c r="A3274" t="s">
        <v>19138</v>
      </c>
      <c r="B3274" t="s">
        <v>19139</v>
      </c>
      <c r="C3274" s="6">
        <v>12383</v>
      </c>
      <c r="D3274" s="6">
        <v>12330</v>
      </c>
    </row>
    <row r="3275" spans="1:5" s="3" customFormat="1" x14ac:dyDescent="0.25">
      <c r="A3275" s="3" t="s">
        <v>21776</v>
      </c>
      <c r="C3275" s="5">
        <f>SUM(C3238:C3274)</f>
        <v>973749</v>
      </c>
      <c r="D3275" s="5">
        <f>SUM(D3238:D3274)</f>
        <v>1735053</v>
      </c>
      <c r="E3275" s="4"/>
    </row>
    <row r="3276" spans="1:5" ht="45" x14ac:dyDescent="0.25">
      <c r="A3276" t="s">
        <v>19144</v>
      </c>
      <c r="B3276" t="s">
        <v>19145</v>
      </c>
      <c r="C3276" s="6">
        <v>8200</v>
      </c>
      <c r="D3276" s="6">
        <v>8200</v>
      </c>
      <c r="E3276" s="2" t="s">
        <v>19146</v>
      </c>
    </row>
    <row r="3277" spans="1:5" x14ac:dyDescent="0.25">
      <c r="A3277" t="s">
        <v>19147</v>
      </c>
      <c r="B3277" t="s">
        <v>19148</v>
      </c>
      <c r="C3277" s="6">
        <v>0</v>
      </c>
      <c r="D3277" s="6">
        <v>600</v>
      </c>
      <c r="E3277" s="2" t="s">
        <v>19149</v>
      </c>
    </row>
    <row r="3278" spans="1:5" x14ac:dyDescent="0.25">
      <c r="A3278" t="s">
        <v>19150</v>
      </c>
      <c r="B3278" t="s">
        <v>19151</v>
      </c>
      <c r="C3278" s="6">
        <v>200</v>
      </c>
      <c r="D3278" s="6">
        <v>200</v>
      </c>
    </row>
    <row r="3279" spans="1:5" x14ac:dyDescent="0.25">
      <c r="A3279" t="s">
        <v>19156</v>
      </c>
      <c r="B3279" t="s">
        <v>19157</v>
      </c>
      <c r="C3279" s="6">
        <v>3500</v>
      </c>
      <c r="D3279" s="6">
        <v>3000</v>
      </c>
    </row>
    <row r="3280" spans="1:5" ht="75" x14ac:dyDescent="0.25">
      <c r="A3280" t="s">
        <v>19162</v>
      </c>
      <c r="B3280" t="s">
        <v>19163</v>
      </c>
      <c r="C3280" s="6">
        <v>9200</v>
      </c>
      <c r="D3280" s="6">
        <v>9800</v>
      </c>
      <c r="E3280" s="2" t="s">
        <v>19164</v>
      </c>
    </row>
    <row r="3281" spans="1:5" x14ac:dyDescent="0.25">
      <c r="A3281" t="s">
        <v>19165</v>
      </c>
      <c r="B3281" t="s">
        <v>19166</v>
      </c>
      <c r="C3281" s="6">
        <v>300</v>
      </c>
      <c r="D3281" s="6">
        <v>300</v>
      </c>
      <c r="E3281" s="2" t="s">
        <v>19167</v>
      </c>
    </row>
    <row r="3282" spans="1:5" ht="60" x14ac:dyDescent="0.25">
      <c r="A3282" t="s">
        <v>19170</v>
      </c>
      <c r="B3282" t="s">
        <v>19171</v>
      </c>
      <c r="C3282" s="6">
        <v>11200</v>
      </c>
      <c r="D3282" s="6">
        <v>12500</v>
      </c>
      <c r="E3282" s="2" t="s">
        <v>19172</v>
      </c>
    </row>
    <row r="3283" spans="1:5" x14ac:dyDescent="0.25">
      <c r="A3283" t="s">
        <v>19201</v>
      </c>
      <c r="B3283" t="s">
        <v>19202</v>
      </c>
      <c r="C3283" s="6">
        <v>300</v>
      </c>
      <c r="D3283" s="6">
        <v>300</v>
      </c>
    </row>
    <row r="3284" spans="1:5" ht="45" x14ac:dyDescent="0.25">
      <c r="A3284" t="s">
        <v>19203</v>
      </c>
      <c r="B3284" t="s">
        <v>19204</v>
      </c>
      <c r="C3284" s="6">
        <v>500</v>
      </c>
      <c r="D3284" s="6">
        <v>500</v>
      </c>
      <c r="E3284" s="2" t="s">
        <v>19205</v>
      </c>
    </row>
    <row r="3285" spans="1:5" ht="30" x14ac:dyDescent="0.25">
      <c r="A3285" t="s">
        <v>19206</v>
      </c>
      <c r="B3285" t="s">
        <v>19207</v>
      </c>
      <c r="C3285" s="6">
        <v>300</v>
      </c>
      <c r="D3285" s="6">
        <v>300</v>
      </c>
      <c r="E3285" s="2" t="s">
        <v>19208</v>
      </c>
    </row>
    <row r="3286" spans="1:5" ht="60" x14ac:dyDescent="0.25">
      <c r="A3286" t="s">
        <v>19215</v>
      </c>
      <c r="B3286" t="s">
        <v>19216</v>
      </c>
      <c r="C3286" s="6">
        <v>1500</v>
      </c>
      <c r="D3286" s="6">
        <v>1500</v>
      </c>
      <c r="E3286" s="2" t="s">
        <v>19217</v>
      </c>
    </row>
    <row r="3287" spans="1:5" ht="60" x14ac:dyDescent="0.25">
      <c r="A3287" t="s">
        <v>19218</v>
      </c>
      <c r="B3287" t="s">
        <v>19219</v>
      </c>
      <c r="C3287" s="6">
        <v>11500</v>
      </c>
      <c r="D3287" s="6">
        <v>11500</v>
      </c>
      <c r="E3287" s="2" t="s">
        <v>19220</v>
      </c>
    </row>
    <row r="3288" spans="1:5" x14ac:dyDescent="0.25">
      <c r="A3288" t="s">
        <v>19221</v>
      </c>
      <c r="B3288" t="s">
        <v>19222</v>
      </c>
      <c r="C3288" s="6">
        <v>167</v>
      </c>
      <c r="D3288" s="6">
        <v>167</v>
      </c>
    </row>
    <row r="3289" spans="1:5" x14ac:dyDescent="0.25">
      <c r="A3289" t="s">
        <v>19223</v>
      </c>
      <c r="B3289" t="s">
        <v>19224</v>
      </c>
      <c r="C3289" s="6">
        <v>863</v>
      </c>
      <c r="D3289" s="6">
        <v>920</v>
      </c>
    </row>
    <row r="3290" spans="1:5" s="3" customFormat="1" x14ac:dyDescent="0.25">
      <c r="C3290" s="5">
        <f>SUM(C3276:C3289)</f>
        <v>47730</v>
      </c>
      <c r="D3290" s="5">
        <f>SUM(D3276:D3289)</f>
        <v>49787</v>
      </c>
      <c r="E3290" s="4"/>
    </row>
    <row r="3291" spans="1:5" ht="30" x14ac:dyDescent="0.25">
      <c r="A3291" t="s">
        <v>19229</v>
      </c>
      <c r="B3291" t="s">
        <v>19230</v>
      </c>
      <c r="C3291" s="6">
        <v>5000</v>
      </c>
      <c r="D3291" s="6">
        <v>6000</v>
      </c>
      <c r="E3291" s="2" t="s">
        <v>19231</v>
      </c>
    </row>
    <row r="3292" spans="1:5" x14ac:dyDescent="0.25">
      <c r="A3292" t="s">
        <v>19242</v>
      </c>
      <c r="B3292" t="s">
        <v>19243</v>
      </c>
      <c r="C3292" s="6">
        <v>2500</v>
      </c>
      <c r="D3292" s="6">
        <v>2000</v>
      </c>
    </row>
    <row r="3293" spans="1:5" x14ac:dyDescent="0.25">
      <c r="A3293" t="s">
        <v>19246</v>
      </c>
      <c r="B3293" t="s">
        <v>19247</v>
      </c>
      <c r="C3293" s="6">
        <v>0</v>
      </c>
      <c r="D3293" s="6">
        <v>500</v>
      </c>
      <c r="E3293" s="2" t="s">
        <v>19248</v>
      </c>
    </row>
    <row r="3294" spans="1:5" x14ac:dyDescent="0.25">
      <c r="A3294" t="s">
        <v>19253</v>
      </c>
      <c r="B3294" t="s">
        <v>19254</v>
      </c>
      <c r="C3294" s="6">
        <v>500</v>
      </c>
      <c r="D3294" s="6">
        <v>500</v>
      </c>
      <c r="E3294" s="2" t="s">
        <v>19255</v>
      </c>
    </row>
    <row r="3295" spans="1:5" x14ac:dyDescent="0.25">
      <c r="A3295" t="s">
        <v>19286</v>
      </c>
      <c r="B3295" t="s">
        <v>19287</v>
      </c>
      <c r="C3295" s="6">
        <v>400</v>
      </c>
      <c r="D3295" s="6">
        <v>400</v>
      </c>
    </row>
    <row r="3296" spans="1:5" x14ac:dyDescent="0.25">
      <c r="A3296" t="s">
        <v>19288</v>
      </c>
      <c r="B3296" t="s">
        <v>19289</v>
      </c>
      <c r="C3296" s="6">
        <v>300</v>
      </c>
      <c r="D3296" s="6">
        <v>300</v>
      </c>
      <c r="E3296" s="2" t="s">
        <v>19290</v>
      </c>
    </row>
    <row r="3297" spans="1:5" x14ac:dyDescent="0.25">
      <c r="A3297" t="s">
        <v>19291</v>
      </c>
      <c r="B3297" t="s">
        <v>19292</v>
      </c>
      <c r="C3297" s="6">
        <v>600</v>
      </c>
      <c r="D3297" s="6">
        <v>600</v>
      </c>
      <c r="E3297" s="2" t="s">
        <v>19293</v>
      </c>
    </row>
    <row r="3298" spans="1:5" x14ac:dyDescent="0.25">
      <c r="A3298" t="s">
        <v>19300</v>
      </c>
      <c r="B3298" t="s">
        <v>19301</v>
      </c>
      <c r="C3298" s="6">
        <v>5000</v>
      </c>
      <c r="D3298" s="6">
        <v>5000</v>
      </c>
      <c r="E3298" s="2" t="s">
        <v>19302</v>
      </c>
    </row>
    <row r="3299" spans="1:5" x14ac:dyDescent="0.25">
      <c r="A3299" t="s">
        <v>19305</v>
      </c>
      <c r="B3299" t="s">
        <v>19306</v>
      </c>
      <c r="C3299" s="6">
        <v>73</v>
      </c>
      <c r="D3299" s="6">
        <v>73</v>
      </c>
    </row>
    <row r="3300" spans="1:5" x14ac:dyDescent="0.25">
      <c r="A3300" t="s">
        <v>19307</v>
      </c>
      <c r="B3300" t="s">
        <v>19308</v>
      </c>
      <c r="C3300" s="6">
        <v>375</v>
      </c>
      <c r="D3300" s="6">
        <v>400</v>
      </c>
    </row>
    <row r="3301" spans="1:5" x14ac:dyDescent="0.25">
      <c r="A3301" t="s">
        <v>19309</v>
      </c>
      <c r="B3301" t="s">
        <v>19310</v>
      </c>
      <c r="C3301" s="6">
        <v>0</v>
      </c>
      <c r="D3301" s="6">
        <v>0</v>
      </c>
    </row>
    <row r="3302" spans="1:5" s="3" customFormat="1" x14ac:dyDescent="0.25">
      <c r="A3302" s="3" t="s">
        <v>21778</v>
      </c>
      <c r="C3302" s="5">
        <f>SUM(C3291:C3301)</f>
        <v>14748</v>
      </c>
      <c r="D3302" s="5">
        <f>SUM(D3291:D3301)</f>
        <v>15773</v>
      </c>
      <c r="E3302" s="4"/>
    </row>
    <row r="3303" spans="1:5" x14ac:dyDescent="0.25">
      <c r="A3303" t="s">
        <v>19313</v>
      </c>
      <c r="B3303" t="s">
        <v>19314</v>
      </c>
      <c r="C3303" s="6">
        <v>1500</v>
      </c>
      <c r="D3303" s="6">
        <v>1500</v>
      </c>
    </row>
    <row r="3304" spans="1:5" x14ac:dyDescent="0.25">
      <c r="A3304" t="s">
        <v>19323</v>
      </c>
      <c r="B3304" t="s">
        <v>19324</v>
      </c>
      <c r="C3304" s="6">
        <v>300</v>
      </c>
      <c r="D3304" s="6">
        <v>300</v>
      </c>
    </row>
    <row r="3305" spans="1:5" x14ac:dyDescent="0.25">
      <c r="A3305" t="s">
        <v>19335</v>
      </c>
      <c r="B3305" t="s">
        <v>19336</v>
      </c>
      <c r="C3305" s="6">
        <v>300</v>
      </c>
      <c r="D3305" s="6">
        <v>300</v>
      </c>
      <c r="E3305" s="2" t="s">
        <v>19337</v>
      </c>
    </row>
    <row r="3306" spans="1:5" x14ac:dyDescent="0.25">
      <c r="A3306" t="s">
        <v>19366</v>
      </c>
      <c r="B3306" t="s">
        <v>19367</v>
      </c>
      <c r="C3306" s="6">
        <v>100</v>
      </c>
      <c r="D3306" s="6">
        <v>100</v>
      </c>
    </row>
    <row r="3307" spans="1:5" x14ac:dyDescent="0.25">
      <c r="A3307" t="s">
        <v>19370</v>
      </c>
      <c r="B3307" t="s">
        <v>19371</v>
      </c>
      <c r="C3307" s="6">
        <v>325</v>
      </c>
      <c r="D3307" s="6">
        <v>325</v>
      </c>
    </row>
    <row r="3308" spans="1:5" x14ac:dyDescent="0.25">
      <c r="A3308" t="s">
        <v>19378</v>
      </c>
      <c r="B3308" t="s">
        <v>19379</v>
      </c>
      <c r="C3308" s="6">
        <v>1000</v>
      </c>
      <c r="D3308" s="6">
        <v>0</v>
      </c>
    </row>
    <row r="3309" spans="1:5" x14ac:dyDescent="0.25">
      <c r="A3309" t="s">
        <v>19380</v>
      </c>
      <c r="B3309" t="s">
        <v>19381</v>
      </c>
      <c r="C3309" s="6">
        <v>8000</v>
      </c>
      <c r="D3309" s="6">
        <v>8000</v>
      </c>
    </row>
    <row r="3310" spans="1:5" x14ac:dyDescent="0.25">
      <c r="A3310" t="s">
        <v>19382</v>
      </c>
      <c r="B3310" t="s">
        <v>19383</v>
      </c>
      <c r="C3310" s="6">
        <v>612</v>
      </c>
      <c r="D3310" s="6">
        <v>612</v>
      </c>
    </row>
    <row r="3311" spans="1:5" s="3" customFormat="1" x14ac:dyDescent="0.25">
      <c r="A3311" s="3" t="s">
        <v>21779</v>
      </c>
      <c r="C3311" s="5">
        <f>SUM(C3303:C3310)</f>
        <v>12137</v>
      </c>
      <c r="D3311" s="5">
        <f>SUM(D3303:D3310)</f>
        <v>11137</v>
      </c>
      <c r="E3311" s="4"/>
    </row>
    <row r="3312" spans="1:5" x14ac:dyDescent="0.25">
      <c r="A3312" t="s">
        <v>19390</v>
      </c>
      <c r="B3312" t="s">
        <v>19391</v>
      </c>
      <c r="C3312" s="6">
        <v>7638</v>
      </c>
      <c r="D3312" s="6">
        <v>5000</v>
      </c>
    </row>
    <row r="3313" spans="1:5" x14ac:dyDescent="0.25">
      <c r="A3313" t="s">
        <v>19392</v>
      </c>
      <c r="B3313" t="s">
        <v>19393</v>
      </c>
      <c r="C3313" s="6">
        <v>0</v>
      </c>
      <c r="D3313" s="6">
        <v>0</v>
      </c>
    </row>
    <row r="3314" spans="1:5" x14ac:dyDescent="0.25">
      <c r="A3314" t="s">
        <v>19394</v>
      </c>
      <c r="B3314" t="s">
        <v>19395</v>
      </c>
      <c r="C3314" s="6">
        <v>50</v>
      </c>
      <c r="D3314" s="6">
        <v>50</v>
      </c>
    </row>
    <row r="3315" spans="1:5" x14ac:dyDescent="0.25">
      <c r="A3315" t="s">
        <v>19398</v>
      </c>
      <c r="B3315" t="s">
        <v>19399</v>
      </c>
      <c r="C3315" s="6">
        <v>2500</v>
      </c>
      <c r="D3315" s="6">
        <v>2500</v>
      </c>
    </row>
    <row r="3316" spans="1:5" x14ac:dyDescent="0.25">
      <c r="A3316" t="s">
        <v>19402</v>
      </c>
      <c r="B3316" t="s">
        <v>19403</v>
      </c>
      <c r="C3316" s="6">
        <v>1000</v>
      </c>
      <c r="D3316" s="6">
        <v>800</v>
      </c>
    </row>
    <row r="3317" spans="1:5" x14ac:dyDescent="0.25">
      <c r="A3317" t="s">
        <v>19404</v>
      </c>
      <c r="B3317" t="s">
        <v>19405</v>
      </c>
      <c r="C3317" s="6">
        <v>3800</v>
      </c>
      <c r="D3317" s="6">
        <v>3000</v>
      </c>
    </row>
    <row r="3318" spans="1:5" s="3" customFormat="1" x14ac:dyDescent="0.25">
      <c r="A3318" s="3" t="s">
        <v>21780</v>
      </c>
      <c r="C3318" s="5">
        <f>SUM(C3312:C3317)</f>
        <v>14988</v>
      </c>
      <c r="D3318" s="5">
        <f>SUM(D3312:D3317)</f>
        <v>11350</v>
      </c>
      <c r="E3318" s="4"/>
    </row>
    <row r="3319" spans="1:5" x14ac:dyDescent="0.25">
      <c r="A3319" t="s">
        <v>19428</v>
      </c>
      <c r="B3319" t="s">
        <v>19429</v>
      </c>
      <c r="C3319" s="6">
        <v>0</v>
      </c>
      <c r="D3319" s="6">
        <v>300</v>
      </c>
    </row>
    <row r="3320" spans="1:5" x14ac:dyDescent="0.25">
      <c r="A3320" t="s">
        <v>19430</v>
      </c>
      <c r="B3320" t="s">
        <v>19431</v>
      </c>
      <c r="C3320" s="6">
        <v>0</v>
      </c>
      <c r="D3320" s="6">
        <v>200</v>
      </c>
    </row>
    <row r="3321" spans="1:5" x14ac:dyDescent="0.25">
      <c r="A3321" t="s">
        <v>19436</v>
      </c>
      <c r="B3321" t="s">
        <v>19437</v>
      </c>
      <c r="C3321" s="6">
        <v>2500</v>
      </c>
      <c r="D3321" s="6">
        <v>2500</v>
      </c>
    </row>
    <row r="3322" spans="1:5" x14ac:dyDescent="0.25">
      <c r="A3322" t="s">
        <v>19438</v>
      </c>
      <c r="B3322" t="s">
        <v>19439</v>
      </c>
      <c r="C3322" s="6">
        <v>0</v>
      </c>
      <c r="D3322" s="6">
        <v>7000</v>
      </c>
      <c r="E3322"/>
    </row>
    <row r="3323" spans="1:5" x14ac:dyDescent="0.25">
      <c r="A3323" t="s">
        <v>19440</v>
      </c>
      <c r="B3323" t="s">
        <v>19441</v>
      </c>
      <c r="C3323" s="6">
        <v>500</v>
      </c>
      <c r="D3323" s="6">
        <v>500</v>
      </c>
      <c r="E3323"/>
    </row>
    <row r="3324" spans="1:5" x14ac:dyDescent="0.25">
      <c r="A3324" t="s">
        <v>19444</v>
      </c>
      <c r="B3324" t="s">
        <v>19445</v>
      </c>
      <c r="C3324" s="6">
        <v>9000</v>
      </c>
      <c r="D3324" s="6">
        <v>10000</v>
      </c>
      <c r="E3324"/>
    </row>
    <row r="3325" spans="1:5" x14ac:dyDescent="0.25">
      <c r="A3325" t="s">
        <v>19458</v>
      </c>
      <c r="B3325" t="s">
        <v>19459</v>
      </c>
      <c r="C3325" s="6">
        <v>0</v>
      </c>
      <c r="D3325" s="31">
        <v>300</v>
      </c>
      <c r="E3325"/>
    </row>
    <row r="3326" spans="1:5" x14ac:dyDescent="0.25">
      <c r="A3326" t="s">
        <v>19462</v>
      </c>
      <c r="B3326" t="s">
        <v>19463</v>
      </c>
      <c r="C3326" s="6">
        <v>0</v>
      </c>
      <c r="D3326" s="6">
        <v>4000</v>
      </c>
      <c r="E3326"/>
    </row>
    <row r="3327" spans="1:5" s="3" customFormat="1" x14ac:dyDescent="0.25">
      <c r="A3327" s="3" t="s">
        <v>21781</v>
      </c>
      <c r="C3327" s="5">
        <f>SUM(C3319:C3326)</f>
        <v>12000</v>
      </c>
      <c r="D3327" s="5">
        <f>SUM(D3319:D3326)</f>
        <v>24800</v>
      </c>
      <c r="E3327" s="4"/>
    </row>
    <row r="3328" spans="1:5" ht="105" x14ac:dyDescent="0.25">
      <c r="A3328" t="s">
        <v>19553</v>
      </c>
      <c r="B3328" t="s">
        <v>19145</v>
      </c>
      <c r="C3328" s="6">
        <v>1000</v>
      </c>
      <c r="D3328" s="6">
        <v>3000</v>
      </c>
      <c r="E3328" s="2" t="s">
        <v>19554</v>
      </c>
    </row>
    <row r="3329" spans="1:5" ht="90" x14ac:dyDescent="0.25">
      <c r="A3329" t="s">
        <v>19559</v>
      </c>
      <c r="B3329" t="s">
        <v>19157</v>
      </c>
      <c r="C3329" s="6">
        <v>1050</v>
      </c>
      <c r="D3329" s="6">
        <v>2500</v>
      </c>
      <c r="E3329" s="2" t="s">
        <v>19560</v>
      </c>
    </row>
    <row r="3330" spans="1:5" ht="75" x14ac:dyDescent="0.25">
      <c r="A3330" t="s">
        <v>19563</v>
      </c>
      <c r="B3330" t="s">
        <v>19163</v>
      </c>
      <c r="C3330" s="6">
        <v>1500</v>
      </c>
      <c r="D3330" s="6">
        <v>3000</v>
      </c>
      <c r="E3330" s="2" t="s">
        <v>19564</v>
      </c>
    </row>
    <row r="3331" spans="1:5" x14ac:dyDescent="0.25">
      <c r="A3331" t="s">
        <v>19574</v>
      </c>
      <c r="B3331" t="s">
        <v>19186</v>
      </c>
      <c r="C3331" s="6">
        <v>460</v>
      </c>
      <c r="D3331" s="6">
        <v>0</v>
      </c>
    </row>
    <row r="3332" spans="1:5" ht="60" x14ac:dyDescent="0.25">
      <c r="A3332" t="s">
        <v>19584</v>
      </c>
      <c r="B3332" t="s">
        <v>19207</v>
      </c>
      <c r="C3332" s="6">
        <v>0</v>
      </c>
      <c r="D3332" s="6">
        <v>600</v>
      </c>
      <c r="E3332" s="2" t="s">
        <v>19585</v>
      </c>
    </row>
    <row r="3333" spans="1:5" s="3" customFormat="1" x14ac:dyDescent="0.25">
      <c r="A3333" s="3" t="s">
        <v>21777</v>
      </c>
      <c r="C3333" s="5">
        <f>SUM(C3328:C3332)</f>
        <v>4010</v>
      </c>
      <c r="D3333" s="5">
        <f>SUM(D3328:D3332)</f>
        <v>9100</v>
      </c>
      <c r="E3333" s="4"/>
    </row>
    <row r="3334" spans="1:5" x14ac:dyDescent="0.25">
      <c r="A3334" t="s">
        <v>19637</v>
      </c>
      <c r="B3334" t="s">
        <v>19549</v>
      </c>
      <c r="C3334" s="6">
        <v>145990</v>
      </c>
      <c r="D3334" s="6">
        <v>240900</v>
      </c>
      <c r="E3334" s="2" t="s">
        <v>561</v>
      </c>
    </row>
    <row r="3335" spans="1:5" s="3" customFormat="1" x14ac:dyDescent="0.25">
      <c r="A3335" s="3" t="s">
        <v>21783</v>
      </c>
      <c r="C3335" s="5">
        <f>SUM(C3334)</f>
        <v>145990</v>
      </c>
      <c r="D3335" s="5">
        <f>SUM(D3334)</f>
        <v>240900</v>
      </c>
      <c r="E3335" s="4"/>
    </row>
    <row r="3336" spans="1:5" s="3" customFormat="1" x14ac:dyDescent="0.25">
      <c r="A3336" s="3" t="s">
        <v>22048</v>
      </c>
      <c r="C3336" s="5">
        <f>SUM(C3335,C3333,C3327,C3318,C3311,C3302,C3290,C3275,C3237,C3223,C3201,C3177,C3146,C3120,C3095,C3070,C3043,C3019,C2994,C2970,C2966)</f>
        <v>3448289</v>
      </c>
      <c r="D3336" s="5">
        <f>SUM(D3335,D3333,D3327,D3318,D3311,D3302,D3290,D3275,D3237,D3223,D3201,D3177,D3146,D3120,D3095,D3070,D3043,D3019,D2994,D2970,D2966)</f>
        <v>4676031</v>
      </c>
      <c r="E3336" s="4"/>
    </row>
    <row r="3337" spans="1:5" s="8" customFormat="1" x14ac:dyDescent="0.25">
      <c r="A3337" s="8" t="s">
        <v>19639</v>
      </c>
      <c r="B3337" s="8" t="s">
        <v>22071</v>
      </c>
      <c r="C3337" s="9">
        <v>0</v>
      </c>
      <c r="D3337" s="9">
        <v>650000</v>
      </c>
      <c r="E3337" s="10" t="s">
        <v>22073</v>
      </c>
    </row>
    <row r="3338" spans="1:5" s="8" customFormat="1" x14ac:dyDescent="0.25">
      <c r="A3338" s="8" t="s">
        <v>19641</v>
      </c>
      <c r="B3338" s="8" t="s">
        <v>22072</v>
      </c>
      <c r="C3338" s="9">
        <v>0</v>
      </c>
      <c r="D3338" s="9">
        <v>1745710</v>
      </c>
      <c r="E3338" s="10" t="s">
        <v>22073</v>
      </c>
    </row>
    <row r="3339" spans="1:5" s="3" customFormat="1" x14ac:dyDescent="0.25">
      <c r="A3339" s="3" t="s">
        <v>22074</v>
      </c>
      <c r="C3339" s="5">
        <f>SUM(C3337:C3338)</f>
        <v>0</v>
      </c>
      <c r="D3339" s="5">
        <f>SUM(D3337:D3338)</f>
        <v>2395710</v>
      </c>
      <c r="E3339" s="4"/>
    </row>
    <row r="3340" spans="1:5" x14ac:dyDescent="0.25">
      <c r="A3340" t="s">
        <v>19662</v>
      </c>
      <c r="B3340" t="s">
        <v>19663</v>
      </c>
      <c r="C3340" s="6">
        <v>1200</v>
      </c>
      <c r="D3340" s="6">
        <v>1200</v>
      </c>
    </row>
    <row r="3341" spans="1:5" x14ac:dyDescent="0.25">
      <c r="A3341" t="s">
        <v>19664</v>
      </c>
      <c r="B3341" t="s">
        <v>19665</v>
      </c>
      <c r="C3341" s="6">
        <v>950</v>
      </c>
      <c r="D3341" s="6">
        <v>950</v>
      </c>
    </row>
    <row r="3342" spans="1:5" x14ac:dyDescent="0.25">
      <c r="A3342" t="s">
        <v>19666</v>
      </c>
      <c r="B3342" t="s">
        <v>19667</v>
      </c>
      <c r="C3342" s="6">
        <v>600</v>
      </c>
      <c r="D3342" s="6">
        <v>600</v>
      </c>
    </row>
    <row r="3343" spans="1:5" x14ac:dyDescent="0.25">
      <c r="A3343" t="s">
        <v>19672</v>
      </c>
      <c r="B3343" t="s">
        <v>19673</v>
      </c>
      <c r="C3343" s="6">
        <v>250</v>
      </c>
      <c r="D3343" s="6">
        <v>250</v>
      </c>
    </row>
    <row r="3344" spans="1:5" s="3" customFormat="1" x14ac:dyDescent="0.25">
      <c r="A3344" s="3" t="s">
        <v>21784</v>
      </c>
      <c r="C3344" s="5">
        <f>SUM(C3340:C3343)</f>
        <v>3000</v>
      </c>
      <c r="D3344" s="5">
        <f>SUM(D3340:D3343)</f>
        <v>3000</v>
      </c>
      <c r="E3344" s="4"/>
    </row>
    <row r="3345" spans="1:5" x14ac:dyDescent="0.25">
      <c r="A3345" t="s">
        <v>19694</v>
      </c>
      <c r="B3345" t="s">
        <v>19695</v>
      </c>
      <c r="C3345" s="6">
        <v>815000</v>
      </c>
      <c r="D3345" s="6">
        <v>815000</v>
      </c>
    </row>
    <row r="3346" spans="1:5" s="3" customFormat="1" x14ac:dyDescent="0.25">
      <c r="A3346" s="3" t="s">
        <v>21785</v>
      </c>
      <c r="C3346" s="5">
        <f>SUM(C3345)</f>
        <v>815000</v>
      </c>
      <c r="D3346" s="5">
        <f>SUM(D3345)</f>
        <v>815000</v>
      </c>
      <c r="E3346" s="4"/>
    </row>
    <row r="3347" spans="1:5" x14ac:dyDescent="0.25">
      <c r="A3347" t="s">
        <v>19746</v>
      </c>
      <c r="B3347" t="s">
        <v>19747</v>
      </c>
      <c r="C3347" s="6">
        <v>0</v>
      </c>
      <c r="D3347" s="6">
        <v>3000</v>
      </c>
      <c r="E3347" s="2" t="s">
        <v>19748</v>
      </c>
    </row>
    <row r="3348" spans="1:5" s="3" customFormat="1" x14ac:dyDescent="0.25">
      <c r="A3348" s="3" t="s">
        <v>22049</v>
      </c>
      <c r="C3348" s="5">
        <f>SUM(C3347)</f>
        <v>0</v>
      </c>
      <c r="D3348" s="5">
        <f>SUM(D3347)</f>
        <v>3000</v>
      </c>
      <c r="E3348" s="4"/>
    </row>
    <row r="3349" spans="1:5" s="3" customFormat="1" x14ac:dyDescent="0.25">
      <c r="A3349" s="3" t="s">
        <v>22050</v>
      </c>
      <c r="C3349" s="5">
        <f>SUM(C3339,C3348,C3346,C3344)</f>
        <v>818000</v>
      </c>
      <c r="D3349" s="5">
        <f>SUM(D3339,D3348,D3346,D3344)</f>
        <v>3216710</v>
      </c>
      <c r="E3349" s="4"/>
    </row>
    <row r="3350" spans="1:5" x14ac:dyDescent="0.25">
      <c r="A3350" t="s">
        <v>19775</v>
      </c>
      <c r="B3350" t="s">
        <v>19776</v>
      </c>
      <c r="C3350" s="6">
        <v>6500000</v>
      </c>
      <c r="D3350" s="6">
        <v>6500000</v>
      </c>
      <c r="E3350" s="2" t="s">
        <v>19777</v>
      </c>
    </row>
    <row r="3351" spans="1:5" s="3" customFormat="1" x14ac:dyDescent="0.25">
      <c r="A3351" s="3" t="s">
        <v>21786</v>
      </c>
      <c r="C3351" s="5">
        <f>SUM(C3350)</f>
        <v>6500000</v>
      </c>
      <c r="D3351" s="5">
        <f>SUM(D3350)</f>
        <v>6500000</v>
      </c>
      <c r="E3351" s="4"/>
    </row>
    <row r="3352" spans="1:5" x14ac:dyDescent="0.25">
      <c r="A3352" t="s">
        <v>19780</v>
      </c>
      <c r="B3352" t="s">
        <v>19781</v>
      </c>
      <c r="C3352" s="6">
        <v>116000</v>
      </c>
      <c r="D3352" s="6">
        <v>120000</v>
      </c>
    </row>
    <row r="3353" spans="1:5" s="3" customFormat="1" x14ac:dyDescent="0.25">
      <c r="A3353" s="3" t="s">
        <v>21787</v>
      </c>
      <c r="C3353" s="5">
        <f>SUM(C3352)</f>
        <v>116000</v>
      </c>
      <c r="D3353" s="5">
        <f>SUM(D3352)</f>
        <v>120000</v>
      </c>
      <c r="E3353" s="4"/>
    </row>
    <row r="3354" spans="1:5" x14ac:dyDescent="0.25">
      <c r="A3354" t="s">
        <v>19784</v>
      </c>
      <c r="B3354" t="s">
        <v>19785</v>
      </c>
      <c r="C3354" s="6">
        <v>110594</v>
      </c>
      <c r="D3354" s="6">
        <v>114431</v>
      </c>
    </row>
    <row r="3355" spans="1:5" s="3" customFormat="1" x14ac:dyDescent="0.25">
      <c r="A3355" s="28" t="s">
        <v>21788</v>
      </c>
      <c r="C3355" s="5">
        <f>SUM(C3354)</f>
        <v>110594</v>
      </c>
      <c r="D3355" s="5">
        <f>SUM(D3354)</f>
        <v>114431</v>
      </c>
      <c r="E3355" s="39"/>
    </row>
    <row r="3356" spans="1:5" s="8" customFormat="1" x14ac:dyDescent="0.25">
      <c r="A3356" s="8" t="s">
        <v>19800</v>
      </c>
      <c r="B3356" s="8" t="s">
        <v>19801</v>
      </c>
      <c r="C3356" s="9">
        <v>4250000</v>
      </c>
      <c r="D3356" s="9">
        <v>0</v>
      </c>
      <c r="E3356" s="10"/>
    </row>
    <row r="3357" spans="1:5" x14ac:dyDescent="0.25">
      <c r="A3357" t="s">
        <v>19802</v>
      </c>
      <c r="B3357" t="s">
        <v>19803</v>
      </c>
      <c r="C3357" s="6">
        <v>1011403</v>
      </c>
      <c r="D3357" s="6">
        <v>0</v>
      </c>
    </row>
    <row r="3358" spans="1:5" s="3" customFormat="1" x14ac:dyDescent="0.25">
      <c r="A3358" s="3" t="s">
        <v>21791</v>
      </c>
      <c r="C3358" s="5">
        <f>SUM(C3356:C3357)</f>
        <v>5261403</v>
      </c>
      <c r="D3358" s="5">
        <f>SUM(D3356:D3357)</f>
        <v>0</v>
      </c>
      <c r="E3358" s="4"/>
    </row>
    <row r="3359" spans="1:5" x14ac:dyDescent="0.25">
      <c r="A3359" t="s">
        <v>19806</v>
      </c>
      <c r="B3359" t="s">
        <v>19807</v>
      </c>
      <c r="C3359" s="6">
        <v>2600000</v>
      </c>
      <c r="D3359" s="6">
        <v>2600000</v>
      </c>
    </row>
    <row r="3360" spans="1:5" s="3" customFormat="1" x14ac:dyDescent="0.25">
      <c r="A3360" s="3" t="s">
        <v>21792</v>
      </c>
      <c r="C3360" s="5">
        <f>SUM(C3359)</f>
        <v>2600000</v>
      </c>
      <c r="D3360" s="5">
        <f>SUM(D3359)</f>
        <v>2600000</v>
      </c>
      <c r="E3360" s="4"/>
    </row>
    <row r="3361" spans="1:5" x14ac:dyDescent="0.25">
      <c r="A3361" t="s">
        <v>19810</v>
      </c>
      <c r="B3361" t="s">
        <v>19811</v>
      </c>
      <c r="C3361" s="6">
        <v>2900000</v>
      </c>
      <c r="D3361" s="6">
        <v>2900000</v>
      </c>
    </row>
    <row r="3362" spans="1:5" s="3" customFormat="1" x14ac:dyDescent="0.25">
      <c r="A3362" s="3" t="s">
        <v>21793</v>
      </c>
      <c r="C3362" s="5">
        <f>SUM(C3361)</f>
        <v>2900000</v>
      </c>
      <c r="D3362" s="5">
        <f>SUM(D3361)</f>
        <v>2900000</v>
      </c>
      <c r="E3362" s="4"/>
    </row>
    <row r="3363" spans="1:5" x14ac:dyDescent="0.25">
      <c r="A3363" t="s">
        <v>19814</v>
      </c>
      <c r="B3363" t="s">
        <v>19815</v>
      </c>
      <c r="C3363" s="6">
        <v>100000</v>
      </c>
      <c r="D3363" s="6">
        <v>100000</v>
      </c>
    </row>
    <row r="3364" spans="1:5" s="3" customFormat="1" x14ac:dyDescent="0.25">
      <c r="A3364" s="3" t="s">
        <v>21794</v>
      </c>
      <c r="C3364" s="5">
        <f>SUM(C3363)</f>
        <v>100000</v>
      </c>
      <c r="D3364" s="5">
        <f>SUM(D3363)</f>
        <v>100000</v>
      </c>
      <c r="E3364" s="4"/>
    </row>
    <row r="3365" spans="1:5" s="3" customFormat="1" x14ac:dyDescent="0.25">
      <c r="A3365" s="3" t="s">
        <v>22051</v>
      </c>
      <c r="C3365" s="5">
        <f>SUM(C3364,C3362,C3360,C3358,C3355,C3353,C3351)</f>
        <v>17587997</v>
      </c>
      <c r="D3365" s="5">
        <f>SUM(D3364,D3362,D3360,D3358,D3355,D3353,D3351)</f>
        <v>12334431</v>
      </c>
      <c r="E3365" s="4"/>
    </row>
    <row r="3366" spans="1:5" x14ac:dyDescent="0.25">
      <c r="A3366" t="s">
        <v>19826</v>
      </c>
      <c r="B3366" t="s">
        <v>19827</v>
      </c>
      <c r="C3366" s="6">
        <v>10377</v>
      </c>
      <c r="D3366" s="6">
        <v>10000</v>
      </c>
    </row>
    <row r="3367" spans="1:5" s="3" customFormat="1" x14ac:dyDescent="0.25">
      <c r="A3367" s="3" t="s">
        <v>21795</v>
      </c>
      <c r="C3367" s="5">
        <f>SUM(C3366)</f>
        <v>10377</v>
      </c>
      <c r="D3367" s="5">
        <f>SUM(D3366)</f>
        <v>10000</v>
      </c>
      <c r="E3367" s="4"/>
    </row>
    <row r="3368" spans="1:5" x14ac:dyDescent="0.25">
      <c r="A3368" t="s">
        <v>19840</v>
      </c>
      <c r="B3368" t="s">
        <v>19841</v>
      </c>
      <c r="C3368" s="6">
        <v>2853</v>
      </c>
      <c r="D3368" s="6">
        <v>0</v>
      </c>
    </row>
    <row r="3369" spans="1:5" x14ac:dyDescent="0.25">
      <c r="A3369" t="s">
        <v>19848</v>
      </c>
      <c r="B3369" t="s">
        <v>19849</v>
      </c>
      <c r="C3369" s="6">
        <v>68533</v>
      </c>
      <c r="D3369" s="6">
        <v>20000</v>
      </c>
    </row>
    <row r="3370" spans="1:5" x14ac:dyDescent="0.25">
      <c r="A3370" t="s">
        <v>19900</v>
      </c>
      <c r="B3370" t="s">
        <v>19901</v>
      </c>
      <c r="C3370" s="6">
        <v>6252</v>
      </c>
      <c r="D3370" s="6">
        <v>0</v>
      </c>
    </row>
    <row r="3371" spans="1:5" s="3" customFormat="1" x14ac:dyDescent="0.25">
      <c r="A3371" s="3" t="s">
        <v>21796</v>
      </c>
      <c r="C3371" s="5">
        <f>SUM(C3368:C3370)</f>
        <v>77638</v>
      </c>
      <c r="D3371" s="5">
        <f>SUM(D3368:D3370)</f>
        <v>20000</v>
      </c>
      <c r="E3371" s="4"/>
    </row>
    <row r="3372" spans="1:5" x14ac:dyDescent="0.25">
      <c r="A3372" t="s">
        <v>19972</v>
      </c>
      <c r="B3372" t="s">
        <v>19973</v>
      </c>
      <c r="C3372" s="6">
        <v>237</v>
      </c>
      <c r="D3372" s="6">
        <v>0</v>
      </c>
      <c r="E3372"/>
    </row>
    <row r="3373" spans="1:5" x14ac:dyDescent="0.25">
      <c r="A3373" t="s">
        <v>19974</v>
      </c>
      <c r="B3373" t="s">
        <v>19975</v>
      </c>
      <c r="C3373" s="6">
        <v>13514</v>
      </c>
      <c r="D3373" s="6">
        <v>15000</v>
      </c>
      <c r="E3373"/>
    </row>
    <row r="3374" spans="1:5" s="3" customFormat="1" x14ac:dyDescent="0.25">
      <c r="A3374" s="3" t="s">
        <v>21797</v>
      </c>
      <c r="C3374" s="5">
        <f>SUM(C3372:C3373)</f>
        <v>13751</v>
      </c>
      <c r="D3374" s="5">
        <f>SUM(D3372:D3373)</f>
        <v>15000</v>
      </c>
      <c r="E3374" s="4"/>
    </row>
    <row r="3375" spans="1:5" x14ac:dyDescent="0.25">
      <c r="A3375" t="s">
        <v>20054</v>
      </c>
      <c r="B3375" t="s">
        <v>20055</v>
      </c>
      <c r="C3375" s="6">
        <v>0</v>
      </c>
      <c r="D3375" s="6">
        <v>20000</v>
      </c>
      <c r="E3375"/>
    </row>
    <row r="3376" spans="1:5" x14ac:dyDescent="0.25">
      <c r="A3376" t="s">
        <v>20078</v>
      </c>
      <c r="B3376" t="s">
        <v>20079</v>
      </c>
      <c r="C3376" s="6">
        <v>73116</v>
      </c>
      <c r="D3376" s="6">
        <v>72000</v>
      </c>
    </row>
    <row r="3377" spans="1:5" s="3" customFormat="1" x14ac:dyDescent="0.25">
      <c r="A3377" s="3" t="s">
        <v>21798</v>
      </c>
      <c r="C3377" s="5">
        <f>SUM(C3375:C3376)</f>
        <v>73116</v>
      </c>
      <c r="D3377" s="5">
        <f>SUM(D3375:D3376)</f>
        <v>92000</v>
      </c>
      <c r="E3377" s="4"/>
    </row>
    <row r="3378" spans="1:5" x14ac:dyDescent="0.25">
      <c r="A3378" t="s">
        <v>20150</v>
      </c>
      <c r="B3378" t="s">
        <v>20151</v>
      </c>
      <c r="C3378" s="6">
        <v>126000</v>
      </c>
      <c r="D3378" s="6">
        <v>160000</v>
      </c>
    </row>
    <row r="3379" spans="1:5" x14ac:dyDescent="0.25">
      <c r="A3379" t="s">
        <v>20154</v>
      </c>
      <c r="B3379" t="s">
        <v>20155</v>
      </c>
      <c r="C3379" s="6">
        <v>1827</v>
      </c>
      <c r="D3379" s="6">
        <v>2320</v>
      </c>
    </row>
    <row r="3380" spans="1:5" x14ac:dyDescent="0.25">
      <c r="A3380" t="s">
        <v>20156</v>
      </c>
      <c r="B3380" t="s">
        <v>19647</v>
      </c>
      <c r="C3380" s="6">
        <v>8639</v>
      </c>
      <c r="D3380" s="6">
        <v>11996</v>
      </c>
    </row>
    <row r="3381" spans="1:5" x14ac:dyDescent="0.25">
      <c r="A3381" t="s">
        <v>20157</v>
      </c>
      <c r="B3381" t="s">
        <v>20158</v>
      </c>
      <c r="C3381" s="6">
        <v>18986</v>
      </c>
      <c r="D3381" s="6">
        <v>20354</v>
      </c>
    </row>
    <row r="3382" spans="1:5" s="3" customFormat="1" x14ac:dyDescent="0.25">
      <c r="A3382" s="28" t="s">
        <v>21799</v>
      </c>
      <c r="C3382" s="5">
        <f>SUM(C3378:C3381)</f>
        <v>155452</v>
      </c>
      <c r="D3382" s="5">
        <f>SUM(D3378:D3381)</f>
        <v>194670</v>
      </c>
      <c r="E3382" s="4"/>
    </row>
    <row r="3383" spans="1:5" x14ac:dyDescent="0.25">
      <c r="A3383" t="s">
        <v>20323</v>
      </c>
      <c r="B3383" t="s">
        <v>20324</v>
      </c>
      <c r="C3383" s="6">
        <v>0</v>
      </c>
      <c r="D3383" s="6">
        <v>0</v>
      </c>
    </row>
    <row r="3384" spans="1:5" x14ac:dyDescent="0.25">
      <c r="A3384" t="s">
        <v>20325</v>
      </c>
      <c r="B3384" t="s">
        <v>20326</v>
      </c>
      <c r="C3384" s="6">
        <v>0</v>
      </c>
      <c r="D3384" s="6">
        <v>0</v>
      </c>
    </row>
    <row r="3385" spans="1:5" x14ac:dyDescent="0.25">
      <c r="A3385" t="s">
        <v>20327</v>
      </c>
      <c r="B3385" t="s">
        <v>20328</v>
      </c>
      <c r="C3385" s="6">
        <v>0</v>
      </c>
      <c r="D3385" s="6">
        <v>0</v>
      </c>
    </row>
    <row r="3386" spans="1:5" x14ac:dyDescent="0.25">
      <c r="A3386" t="s">
        <v>20329</v>
      </c>
      <c r="B3386" t="s">
        <v>20330</v>
      </c>
      <c r="C3386" s="6">
        <v>0</v>
      </c>
      <c r="D3386" s="27">
        <v>0</v>
      </c>
    </row>
    <row r="3387" spans="1:5" x14ac:dyDescent="0.25">
      <c r="A3387" t="s">
        <v>20331</v>
      </c>
      <c r="B3387" t="s">
        <v>20332</v>
      </c>
      <c r="C3387" s="6">
        <v>0</v>
      </c>
      <c r="D3387" s="27">
        <v>0</v>
      </c>
    </row>
    <row r="3388" spans="1:5" x14ac:dyDescent="0.25">
      <c r="A3388" t="s">
        <v>20333</v>
      </c>
      <c r="B3388" t="s">
        <v>20334</v>
      </c>
      <c r="C3388" s="6">
        <v>0</v>
      </c>
      <c r="D3388" s="6">
        <v>0</v>
      </c>
    </row>
    <row r="3389" spans="1:5" x14ac:dyDescent="0.25">
      <c r="A3389" t="s">
        <v>20335</v>
      </c>
      <c r="B3389" t="s">
        <v>20336</v>
      </c>
      <c r="C3389" s="6">
        <v>0</v>
      </c>
      <c r="D3389" s="6">
        <v>0</v>
      </c>
    </row>
    <row r="3390" spans="1:5" s="3" customFormat="1" x14ac:dyDescent="0.25">
      <c r="A3390" s="28" t="s">
        <v>21801</v>
      </c>
      <c r="C3390" s="5">
        <f>SUM(C3383:C3389)</f>
        <v>0</v>
      </c>
      <c r="D3390" s="5">
        <f>SUM(D3383:D3389)</f>
        <v>0</v>
      </c>
      <c r="E3390" s="4"/>
    </row>
    <row r="3391" spans="1:5" x14ac:dyDescent="0.25">
      <c r="A3391" t="s">
        <v>20342</v>
      </c>
      <c r="B3391" t="s">
        <v>20343</v>
      </c>
      <c r="C3391" s="6">
        <v>15312</v>
      </c>
      <c r="D3391" s="6">
        <v>0</v>
      </c>
    </row>
    <row r="3392" spans="1:5" x14ac:dyDescent="0.25">
      <c r="A3392" t="s">
        <v>20350</v>
      </c>
      <c r="B3392" t="s">
        <v>20351</v>
      </c>
      <c r="C3392" s="6">
        <v>47168</v>
      </c>
      <c r="D3392" s="6">
        <v>0</v>
      </c>
    </row>
    <row r="3393" spans="1:5" x14ac:dyDescent="0.25">
      <c r="A3393" t="s">
        <v>22052</v>
      </c>
      <c r="B3393" t="s">
        <v>22053</v>
      </c>
      <c r="C3393" s="6">
        <v>34560</v>
      </c>
      <c r="D3393" s="6">
        <v>0</v>
      </c>
    </row>
    <row r="3394" spans="1:5" x14ac:dyDescent="0.25">
      <c r="A3394" t="s">
        <v>20362</v>
      </c>
      <c r="B3394" t="s">
        <v>20363</v>
      </c>
      <c r="C3394" s="6">
        <v>17000</v>
      </c>
      <c r="D3394" s="6">
        <v>0</v>
      </c>
    </row>
    <row r="3395" spans="1:5" x14ac:dyDescent="0.25">
      <c r="A3395" t="s">
        <v>20408</v>
      </c>
      <c r="B3395" t="s">
        <v>20409</v>
      </c>
      <c r="C3395" s="6">
        <v>41900</v>
      </c>
      <c r="D3395" s="6">
        <v>0</v>
      </c>
    </row>
    <row r="3396" spans="1:5" x14ac:dyDescent="0.25">
      <c r="A3396" t="s">
        <v>20416</v>
      </c>
      <c r="B3396" t="s">
        <v>20417</v>
      </c>
      <c r="C3396" s="6">
        <v>18915</v>
      </c>
      <c r="D3396" s="6">
        <v>0</v>
      </c>
    </row>
    <row r="3397" spans="1:5" x14ac:dyDescent="0.25">
      <c r="A3397" t="s">
        <v>20418</v>
      </c>
      <c r="B3397" t="s">
        <v>20419</v>
      </c>
      <c r="C3397" s="6">
        <v>2500</v>
      </c>
      <c r="D3397" s="6">
        <v>0</v>
      </c>
    </row>
    <row r="3398" spans="1:5" x14ac:dyDescent="0.25">
      <c r="A3398" t="s">
        <v>20420</v>
      </c>
      <c r="B3398" t="s">
        <v>20421</v>
      </c>
      <c r="C3398" s="6">
        <v>3000</v>
      </c>
      <c r="D3398" s="6">
        <v>0</v>
      </c>
    </row>
    <row r="3399" spans="1:5" x14ac:dyDescent="0.25">
      <c r="A3399" t="s">
        <v>20422</v>
      </c>
      <c r="B3399" t="s">
        <v>20423</v>
      </c>
      <c r="C3399" s="6">
        <v>3785</v>
      </c>
      <c r="D3399" s="6">
        <v>0</v>
      </c>
    </row>
    <row r="3400" spans="1:5" x14ac:dyDescent="0.25">
      <c r="A3400" t="s">
        <v>20424</v>
      </c>
      <c r="B3400" t="s">
        <v>20425</v>
      </c>
      <c r="C3400" s="6">
        <v>24818</v>
      </c>
      <c r="D3400" s="6">
        <v>0</v>
      </c>
    </row>
    <row r="3401" spans="1:5" s="3" customFormat="1" x14ac:dyDescent="0.25">
      <c r="A3401" s="3" t="s">
        <v>22054</v>
      </c>
      <c r="C3401" s="5">
        <f>SUM(C3391:C3400)</f>
        <v>208958</v>
      </c>
      <c r="D3401" s="5">
        <f>SUM(D3391:D3400)</f>
        <v>0</v>
      </c>
      <c r="E3401" s="4"/>
    </row>
    <row r="3402" spans="1:5" x14ac:dyDescent="0.25">
      <c r="A3402" t="s">
        <v>20426</v>
      </c>
      <c r="B3402" t="s">
        <v>20427</v>
      </c>
      <c r="C3402" s="6">
        <v>2279</v>
      </c>
      <c r="D3402" s="6">
        <v>0</v>
      </c>
    </row>
    <row r="3403" spans="1:5" s="3" customFormat="1" x14ac:dyDescent="0.25">
      <c r="A3403" s="3" t="s">
        <v>21804</v>
      </c>
      <c r="C3403" s="5">
        <f>SUM(C3402)</f>
        <v>2279</v>
      </c>
      <c r="D3403" s="5">
        <f>SUM(D3402)</f>
        <v>0</v>
      </c>
      <c r="E3403" s="4"/>
    </row>
    <row r="3404" spans="1:5" x14ac:dyDescent="0.25">
      <c r="A3404" t="s">
        <v>20518</v>
      </c>
      <c r="B3404" t="s">
        <v>20519</v>
      </c>
      <c r="C3404" s="6">
        <v>6250</v>
      </c>
      <c r="D3404" s="6">
        <v>0</v>
      </c>
    </row>
    <row r="3405" spans="1:5" x14ac:dyDescent="0.25">
      <c r="A3405" t="s">
        <v>20520</v>
      </c>
      <c r="B3405" t="s">
        <v>20521</v>
      </c>
      <c r="C3405" s="6">
        <v>3500</v>
      </c>
      <c r="D3405" s="6">
        <v>0</v>
      </c>
    </row>
    <row r="3406" spans="1:5" x14ac:dyDescent="0.25">
      <c r="A3406" t="s">
        <v>20522</v>
      </c>
      <c r="B3406" t="s">
        <v>20523</v>
      </c>
      <c r="C3406" s="6">
        <v>3500</v>
      </c>
      <c r="D3406" s="6">
        <v>0</v>
      </c>
    </row>
    <row r="3407" spans="1:5" s="3" customFormat="1" x14ac:dyDescent="0.25">
      <c r="A3407" s="3" t="s">
        <v>22055</v>
      </c>
      <c r="C3407" s="5">
        <f>SUM(C3404:C3406)</f>
        <v>13250</v>
      </c>
      <c r="D3407" s="5">
        <f>SUM(D3404:D3406)</f>
        <v>0</v>
      </c>
      <c r="E3407" s="4"/>
    </row>
    <row r="3408" spans="1:5" x14ac:dyDescent="0.25">
      <c r="A3408" t="s">
        <v>20590</v>
      </c>
      <c r="B3408" t="s">
        <v>2589</v>
      </c>
      <c r="C3408" s="6">
        <v>17000</v>
      </c>
      <c r="D3408" s="6">
        <v>2775</v>
      </c>
    </row>
    <row r="3409" spans="1:5" x14ac:dyDescent="0.25">
      <c r="A3409" t="s">
        <v>20591</v>
      </c>
      <c r="B3409" t="s">
        <v>2591</v>
      </c>
      <c r="C3409" s="6">
        <v>6000</v>
      </c>
      <c r="D3409" s="6">
        <v>2000</v>
      </c>
    </row>
    <row r="3410" spans="1:5" x14ac:dyDescent="0.25">
      <c r="A3410" t="s">
        <v>20592</v>
      </c>
      <c r="B3410" t="s">
        <v>2593</v>
      </c>
      <c r="C3410" s="6">
        <v>500</v>
      </c>
      <c r="D3410" s="6">
        <v>200</v>
      </c>
    </row>
    <row r="3411" spans="1:5" x14ac:dyDescent="0.25">
      <c r="A3411" t="s">
        <v>20593</v>
      </c>
      <c r="B3411" t="s">
        <v>2595</v>
      </c>
      <c r="C3411" s="6">
        <v>250</v>
      </c>
      <c r="D3411" s="6">
        <v>100</v>
      </c>
    </row>
    <row r="3412" spans="1:5" x14ac:dyDescent="0.25">
      <c r="A3412" t="s">
        <v>20597</v>
      </c>
      <c r="B3412" t="s">
        <v>2605</v>
      </c>
      <c r="C3412" s="6">
        <v>2000</v>
      </c>
      <c r="D3412" s="6">
        <v>2000</v>
      </c>
      <c r="E3412"/>
    </row>
    <row r="3413" spans="1:5" x14ac:dyDescent="0.25">
      <c r="A3413" t="s">
        <v>20598</v>
      </c>
      <c r="B3413" t="s">
        <v>2607</v>
      </c>
      <c r="C3413" s="6">
        <v>5000</v>
      </c>
      <c r="D3413" s="6">
        <v>3500</v>
      </c>
      <c r="E3413"/>
    </row>
    <row r="3414" spans="1:5" x14ac:dyDescent="0.25">
      <c r="A3414" t="s">
        <v>20600</v>
      </c>
      <c r="B3414" t="s">
        <v>2611</v>
      </c>
      <c r="C3414" s="6">
        <v>3500</v>
      </c>
      <c r="D3414" s="6">
        <v>2000</v>
      </c>
      <c r="E3414"/>
    </row>
    <row r="3415" spans="1:5" x14ac:dyDescent="0.25">
      <c r="A3415" t="s">
        <v>20603</v>
      </c>
      <c r="B3415" t="s">
        <v>2617</v>
      </c>
      <c r="C3415" s="6">
        <v>200</v>
      </c>
      <c r="D3415" s="6">
        <v>0</v>
      </c>
      <c r="E3415"/>
    </row>
    <row r="3416" spans="1:5" x14ac:dyDescent="0.25">
      <c r="A3416" t="s">
        <v>20609</v>
      </c>
      <c r="B3416" t="s">
        <v>2625</v>
      </c>
      <c r="C3416" s="6">
        <v>500</v>
      </c>
      <c r="D3416" s="6">
        <v>0</v>
      </c>
      <c r="E3416"/>
    </row>
    <row r="3417" spans="1:5" x14ac:dyDescent="0.25">
      <c r="A3417" t="s">
        <v>20610</v>
      </c>
      <c r="B3417" t="s">
        <v>2627</v>
      </c>
      <c r="C3417" s="6">
        <v>100</v>
      </c>
      <c r="D3417" s="6">
        <v>100</v>
      </c>
      <c r="E3417"/>
    </row>
    <row r="3418" spans="1:5" x14ac:dyDescent="0.25">
      <c r="A3418" t="s">
        <v>20612</v>
      </c>
      <c r="B3418" t="s">
        <v>2631</v>
      </c>
      <c r="C3418" s="6">
        <v>0</v>
      </c>
      <c r="D3418" s="6">
        <v>4000</v>
      </c>
    </row>
    <row r="3419" spans="1:5" x14ac:dyDescent="0.25">
      <c r="A3419" t="s">
        <v>20613</v>
      </c>
      <c r="B3419" t="s">
        <v>2633</v>
      </c>
      <c r="C3419" s="6">
        <v>1081</v>
      </c>
      <c r="D3419" s="6">
        <v>277</v>
      </c>
      <c r="E3419" s="2" t="s">
        <v>947</v>
      </c>
    </row>
    <row r="3420" spans="1:5" x14ac:dyDescent="0.25">
      <c r="A3420" t="s">
        <v>20617</v>
      </c>
      <c r="B3420" t="s">
        <v>2641</v>
      </c>
      <c r="C3420" s="6">
        <v>822</v>
      </c>
      <c r="D3420" s="6">
        <v>855</v>
      </c>
    </row>
    <row r="3421" spans="1:5" x14ac:dyDescent="0.25">
      <c r="A3421" t="s">
        <v>20618</v>
      </c>
      <c r="B3421" t="s">
        <v>2643</v>
      </c>
      <c r="C3421" s="6">
        <v>5840</v>
      </c>
      <c r="D3421" s="6">
        <v>5830</v>
      </c>
    </row>
    <row r="3422" spans="1:5" x14ac:dyDescent="0.25">
      <c r="A3422" t="s">
        <v>20619</v>
      </c>
      <c r="B3422" t="s">
        <v>2645</v>
      </c>
      <c r="C3422" s="6">
        <v>10280</v>
      </c>
      <c r="D3422" s="6">
        <v>9500</v>
      </c>
    </row>
    <row r="3423" spans="1:5" x14ac:dyDescent="0.25">
      <c r="A3423" t="s">
        <v>20620</v>
      </c>
      <c r="B3423" t="s">
        <v>20621</v>
      </c>
      <c r="C3423" s="6">
        <v>13000</v>
      </c>
      <c r="D3423" s="6">
        <v>13000</v>
      </c>
    </row>
    <row r="3424" spans="1:5" x14ac:dyDescent="0.25">
      <c r="A3424" t="s">
        <v>20624</v>
      </c>
      <c r="B3424" t="s">
        <v>19829</v>
      </c>
      <c r="C3424" s="6">
        <v>20106</v>
      </c>
      <c r="D3424" s="6">
        <v>20165</v>
      </c>
    </row>
    <row r="3425" spans="1:5" x14ac:dyDescent="0.25">
      <c r="A3425" t="s">
        <v>20627</v>
      </c>
      <c r="B3425" t="s">
        <v>2647</v>
      </c>
      <c r="C3425" s="6">
        <v>146035</v>
      </c>
      <c r="D3425" s="6">
        <v>151084</v>
      </c>
    </row>
    <row r="3426" spans="1:5" x14ac:dyDescent="0.25">
      <c r="A3426" t="s">
        <v>20632</v>
      </c>
      <c r="B3426" t="s">
        <v>20633</v>
      </c>
      <c r="C3426" s="6">
        <v>21000</v>
      </c>
      <c r="D3426" s="6">
        <v>21000</v>
      </c>
    </row>
    <row r="3427" spans="1:5" x14ac:dyDescent="0.25">
      <c r="A3427" t="s">
        <v>20634</v>
      </c>
      <c r="B3427" t="s">
        <v>2653</v>
      </c>
      <c r="C3427" s="6">
        <v>3724</v>
      </c>
      <c r="D3427" s="6">
        <v>3797</v>
      </c>
    </row>
    <row r="3428" spans="1:5" x14ac:dyDescent="0.25">
      <c r="A3428" t="s">
        <v>20635</v>
      </c>
      <c r="B3428" t="s">
        <v>2655</v>
      </c>
      <c r="C3428" s="6">
        <v>10953</v>
      </c>
      <c r="D3428" s="6">
        <v>12087</v>
      </c>
    </row>
    <row r="3429" spans="1:5" x14ac:dyDescent="0.25">
      <c r="A3429" t="s">
        <v>20636</v>
      </c>
      <c r="B3429" t="s">
        <v>2657</v>
      </c>
      <c r="C3429" s="6">
        <v>26831</v>
      </c>
      <c r="D3429" s="6">
        <v>24005</v>
      </c>
    </row>
    <row r="3430" spans="1:5" s="3" customFormat="1" x14ac:dyDescent="0.25">
      <c r="A3430" s="3" t="s">
        <v>21806</v>
      </c>
      <c r="C3430" s="5">
        <f>SUM(C3408:C3429)</f>
        <v>294722</v>
      </c>
      <c r="D3430" s="5">
        <f>SUM(D3408:D3429)</f>
        <v>278275</v>
      </c>
      <c r="E3430" s="4"/>
    </row>
    <row r="3431" spans="1:5" x14ac:dyDescent="0.25">
      <c r="A3431" t="s">
        <v>20638</v>
      </c>
      <c r="B3431" t="s">
        <v>2661</v>
      </c>
      <c r="C3431" s="6">
        <v>9113</v>
      </c>
      <c r="D3431" s="6">
        <v>5000</v>
      </c>
    </row>
    <row r="3432" spans="1:5" x14ac:dyDescent="0.25">
      <c r="A3432" t="s">
        <v>20639</v>
      </c>
      <c r="B3432" t="s">
        <v>20640</v>
      </c>
      <c r="C3432" s="6">
        <v>15000</v>
      </c>
      <c r="D3432" s="6">
        <v>10000</v>
      </c>
    </row>
    <row r="3433" spans="1:5" x14ac:dyDescent="0.25">
      <c r="A3433" t="s">
        <v>20641</v>
      </c>
      <c r="B3433" t="s">
        <v>2663</v>
      </c>
      <c r="C3433" s="6">
        <v>3000</v>
      </c>
      <c r="D3433" s="6">
        <v>3000</v>
      </c>
    </row>
    <row r="3434" spans="1:5" x14ac:dyDescent="0.25">
      <c r="A3434" t="s">
        <v>20642</v>
      </c>
      <c r="B3434" t="s">
        <v>2665</v>
      </c>
      <c r="C3434" s="6">
        <v>1000</v>
      </c>
      <c r="D3434" s="6">
        <v>1000</v>
      </c>
    </row>
    <row r="3435" spans="1:5" x14ac:dyDescent="0.25">
      <c r="A3435" t="s">
        <v>20643</v>
      </c>
      <c r="B3435" t="s">
        <v>2667</v>
      </c>
      <c r="C3435" s="6">
        <v>2839</v>
      </c>
      <c r="D3435" s="6">
        <v>2839</v>
      </c>
    </row>
    <row r="3436" spans="1:5" x14ac:dyDescent="0.25">
      <c r="A3436" t="s">
        <v>20645</v>
      </c>
      <c r="B3436" t="s">
        <v>2671</v>
      </c>
      <c r="C3436" s="6">
        <v>1000</v>
      </c>
      <c r="D3436" s="6">
        <v>0</v>
      </c>
    </row>
    <row r="3437" spans="1:5" x14ac:dyDescent="0.25">
      <c r="A3437" t="s">
        <v>20647</v>
      </c>
      <c r="B3437" t="s">
        <v>2677</v>
      </c>
      <c r="C3437" s="6">
        <v>2000</v>
      </c>
      <c r="D3437" s="6">
        <v>0</v>
      </c>
    </row>
    <row r="3438" spans="1:5" x14ac:dyDescent="0.25">
      <c r="A3438" t="s">
        <v>20648</v>
      </c>
      <c r="B3438" t="s">
        <v>2679</v>
      </c>
      <c r="C3438" s="6">
        <v>1350</v>
      </c>
      <c r="D3438" s="6">
        <v>1400</v>
      </c>
    </row>
    <row r="3439" spans="1:5" x14ac:dyDescent="0.25">
      <c r="A3439" t="s">
        <v>20649</v>
      </c>
      <c r="B3439" t="s">
        <v>2681</v>
      </c>
      <c r="C3439" s="6">
        <v>0</v>
      </c>
      <c r="D3439" s="6">
        <v>2000</v>
      </c>
    </row>
    <row r="3440" spans="1:5" x14ac:dyDescent="0.25">
      <c r="A3440" t="s">
        <v>20650</v>
      </c>
      <c r="B3440" t="s">
        <v>2683</v>
      </c>
      <c r="C3440" s="6">
        <v>4000</v>
      </c>
      <c r="D3440" s="6">
        <v>3000</v>
      </c>
    </row>
    <row r="3441" spans="1:5" x14ac:dyDescent="0.25">
      <c r="A3441" t="s">
        <v>20653</v>
      </c>
      <c r="B3441" t="s">
        <v>2689</v>
      </c>
      <c r="C3441" s="6">
        <v>5650</v>
      </c>
      <c r="D3441" s="6">
        <v>4650</v>
      </c>
    </row>
    <row r="3442" spans="1:5" x14ac:dyDescent="0.25">
      <c r="A3442" t="s">
        <v>20655</v>
      </c>
      <c r="B3442" t="s">
        <v>2693</v>
      </c>
      <c r="C3442" s="6">
        <v>500</v>
      </c>
      <c r="D3442" s="6">
        <v>1000</v>
      </c>
    </row>
    <row r="3443" spans="1:5" x14ac:dyDescent="0.25">
      <c r="A3443" t="s">
        <v>20661</v>
      </c>
      <c r="B3443" t="s">
        <v>2697</v>
      </c>
      <c r="C3443" s="6">
        <v>1000</v>
      </c>
      <c r="D3443" s="6">
        <v>0</v>
      </c>
    </row>
    <row r="3444" spans="1:5" x14ac:dyDescent="0.25">
      <c r="A3444" t="s">
        <v>20662</v>
      </c>
      <c r="B3444" t="s">
        <v>2699</v>
      </c>
      <c r="C3444" s="6">
        <v>50</v>
      </c>
      <c r="D3444" s="6">
        <v>100</v>
      </c>
    </row>
    <row r="3445" spans="1:5" x14ac:dyDescent="0.25">
      <c r="A3445" t="s">
        <v>20664</v>
      </c>
      <c r="B3445" t="s">
        <v>2703</v>
      </c>
      <c r="C3445" s="6">
        <v>1500</v>
      </c>
      <c r="D3445" s="6">
        <v>0</v>
      </c>
    </row>
    <row r="3446" spans="1:5" x14ac:dyDescent="0.25">
      <c r="A3446" t="s">
        <v>20665</v>
      </c>
      <c r="B3446" t="s">
        <v>2705</v>
      </c>
      <c r="C3446" s="6">
        <v>1500</v>
      </c>
      <c r="D3446" s="6">
        <v>0</v>
      </c>
      <c r="E3446" s="2" t="s">
        <v>22087</v>
      </c>
    </row>
    <row r="3447" spans="1:5" x14ac:dyDescent="0.25">
      <c r="A3447" t="s">
        <v>20669</v>
      </c>
      <c r="B3447" t="s">
        <v>2713</v>
      </c>
      <c r="C3447" s="6">
        <v>662</v>
      </c>
      <c r="D3447" s="6">
        <v>162</v>
      </c>
      <c r="E3447"/>
    </row>
    <row r="3448" spans="1:5" x14ac:dyDescent="0.25">
      <c r="A3448" t="s">
        <v>20670</v>
      </c>
      <c r="B3448" t="s">
        <v>2715</v>
      </c>
      <c r="C3448" s="6">
        <v>16354</v>
      </c>
      <c r="D3448" s="6">
        <v>6442</v>
      </c>
      <c r="E3448"/>
    </row>
    <row r="3449" spans="1:5" x14ac:dyDescent="0.25">
      <c r="A3449" t="s">
        <v>20671</v>
      </c>
      <c r="B3449" t="s">
        <v>2717</v>
      </c>
      <c r="C3449" s="6">
        <v>19340</v>
      </c>
      <c r="D3449" s="6">
        <v>15000</v>
      </c>
      <c r="E3449"/>
    </row>
    <row r="3450" spans="1:5" x14ac:dyDescent="0.25">
      <c r="A3450" t="s">
        <v>20672</v>
      </c>
      <c r="B3450" t="s">
        <v>19831</v>
      </c>
      <c r="C3450" s="6">
        <v>23492</v>
      </c>
      <c r="D3450" s="6">
        <v>24327</v>
      </c>
      <c r="E3450"/>
    </row>
    <row r="3451" spans="1:5" x14ac:dyDescent="0.25">
      <c r="A3451" t="s">
        <v>20675</v>
      </c>
      <c r="B3451" t="s">
        <v>2719</v>
      </c>
      <c r="C3451" s="6">
        <v>135212</v>
      </c>
      <c r="D3451" s="6">
        <v>166692</v>
      </c>
      <c r="E3451"/>
    </row>
    <row r="3452" spans="1:5" x14ac:dyDescent="0.25">
      <c r="A3452" t="s">
        <v>20676</v>
      </c>
      <c r="B3452" t="s">
        <v>2721</v>
      </c>
      <c r="C3452" s="6">
        <v>37687</v>
      </c>
      <c r="D3452" s="6">
        <v>39571</v>
      </c>
      <c r="E3452"/>
    </row>
    <row r="3453" spans="1:5" x14ac:dyDescent="0.25">
      <c r="A3453" t="s">
        <v>20679</v>
      </c>
      <c r="B3453" t="s">
        <v>2723</v>
      </c>
      <c r="C3453" s="6">
        <v>1260</v>
      </c>
      <c r="D3453" s="6">
        <v>3323</v>
      </c>
      <c r="E3453"/>
    </row>
    <row r="3454" spans="1:5" x14ac:dyDescent="0.25">
      <c r="A3454" t="s">
        <v>20682</v>
      </c>
      <c r="B3454" t="s">
        <v>2725</v>
      </c>
      <c r="C3454" s="6">
        <v>2443</v>
      </c>
      <c r="D3454" s="6">
        <v>2991</v>
      </c>
      <c r="E3454"/>
    </row>
    <row r="3455" spans="1:5" x14ac:dyDescent="0.25">
      <c r="A3455" t="s">
        <v>20683</v>
      </c>
      <c r="B3455" t="s">
        <v>2727</v>
      </c>
      <c r="C3455" s="6">
        <v>13627</v>
      </c>
      <c r="D3455" s="6">
        <v>16501</v>
      </c>
      <c r="E3455"/>
    </row>
    <row r="3456" spans="1:5" x14ac:dyDescent="0.25">
      <c r="A3456" t="s">
        <v>20684</v>
      </c>
      <c r="B3456" t="s">
        <v>2729</v>
      </c>
      <c r="C3456" s="6">
        <v>36905</v>
      </c>
      <c r="D3456" s="6">
        <v>37801</v>
      </c>
      <c r="E3456"/>
    </row>
    <row r="3457" spans="1:5" s="3" customFormat="1" x14ac:dyDescent="0.25">
      <c r="A3457" s="3" t="s">
        <v>21807</v>
      </c>
      <c r="C3457" s="5">
        <f>SUM(C3431:C3456)</f>
        <v>336484</v>
      </c>
      <c r="D3457" s="5">
        <f>SUM(D3431:D3456)</f>
        <v>346799</v>
      </c>
      <c r="E3457" s="4"/>
    </row>
    <row r="3458" spans="1:5" x14ac:dyDescent="0.25">
      <c r="A3458" t="s">
        <v>20686</v>
      </c>
      <c r="B3458" t="s">
        <v>2733</v>
      </c>
      <c r="C3458" s="6">
        <v>3452</v>
      </c>
      <c r="D3458" s="6">
        <v>3500</v>
      </c>
    </row>
    <row r="3459" spans="1:5" x14ac:dyDescent="0.25">
      <c r="A3459" t="s">
        <v>20687</v>
      </c>
      <c r="B3459" t="s">
        <v>2735</v>
      </c>
      <c r="C3459" s="6">
        <v>800</v>
      </c>
      <c r="D3459" s="6">
        <v>600</v>
      </c>
    </row>
    <row r="3460" spans="1:5" x14ac:dyDescent="0.25">
      <c r="A3460" t="s">
        <v>20689</v>
      </c>
      <c r="B3460" t="s">
        <v>2739</v>
      </c>
      <c r="C3460" s="6">
        <v>225</v>
      </c>
      <c r="D3460" s="6">
        <v>225</v>
      </c>
    </row>
    <row r="3461" spans="1:5" x14ac:dyDescent="0.25">
      <c r="A3461" t="s">
        <v>20693</v>
      </c>
      <c r="B3461" t="s">
        <v>2749</v>
      </c>
      <c r="C3461" s="6">
        <v>4639</v>
      </c>
      <c r="D3461" s="6">
        <v>4000</v>
      </c>
    </row>
    <row r="3462" spans="1:5" x14ac:dyDescent="0.25">
      <c r="A3462" t="s">
        <v>20696</v>
      </c>
      <c r="B3462" t="s">
        <v>2755</v>
      </c>
      <c r="C3462" s="6">
        <v>3000</v>
      </c>
      <c r="D3462" s="6">
        <v>0</v>
      </c>
    </row>
    <row r="3463" spans="1:5" x14ac:dyDescent="0.25">
      <c r="A3463" t="s">
        <v>20698</v>
      </c>
      <c r="B3463" t="s">
        <v>2759</v>
      </c>
      <c r="C3463" s="6">
        <v>140</v>
      </c>
      <c r="D3463" s="6">
        <v>240</v>
      </c>
    </row>
    <row r="3464" spans="1:5" x14ac:dyDescent="0.25">
      <c r="A3464" t="s">
        <v>20699</v>
      </c>
      <c r="B3464" t="s">
        <v>2761</v>
      </c>
      <c r="C3464" s="6">
        <v>0</v>
      </c>
      <c r="D3464" s="6">
        <v>200</v>
      </c>
    </row>
    <row r="3465" spans="1:5" x14ac:dyDescent="0.25">
      <c r="A3465" t="s">
        <v>20701</v>
      </c>
      <c r="B3465" t="s">
        <v>20702</v>
      </c>
      <c r="C3465" s="6">
        <v>600</v>
      </c>
      <c r="D3465" s="6">
        <v>600</v>
      </c>
    </row>
    <row r="3466" spans="1:5" x14ac:dyDescent="0.25">
      <c r="A3466" t="s">
        <v>20709</v>
      </c>
      <c r="B3466" t="s">
        <v>2769</v>
      </c>
      <c r="C3466" s="6">
        <v>1579</v>
      </c>
      <c r="D3466" s="6">
        <v>0</v>
      </c>
    </row>
    <row r="3467" spans="1:5" x14ac:dyDescent="0.25">
      <c r="A3467" t="s">
        <v>20712</v>
      </c>
      <c r="B3467" t="s">
        <v>2775</v>
      </c>
      <c r="C3467" s="6">
        <v>1500</v>
      </c>
      <c r="D3467" s="6">
        <v>3000</v>
      </c>
      <c r="E3467" s="2" t="s">
        <v>8159</v>
      </c>
    </row>
    <row r="3468" spans="1:5" ht="30" x14ac:dyDescent="0.25">
      <c r="A3468" t="s">
        <v>20713</v>
      </c>
      <c r="B3468" t="s">
        <v>2777</v>
      </c>
      <c r="C3468" s="6">
        <v>311</v>
      </c>
      <c r="D3468" s="6">
        <v>340</v>
      </c>
      <c r="E3468" s="2" t="s">
        <v>22101</v>
      </c>
    </row>
    <row r="3469" spans="1:5" x14ac:dyDescent="0.25">
      <c r="A3469" t="s">
        <v>20715</v>
      </c>
      <c r="B3469" t="s">
        <v>2779</v>
      </c>
      <c r="C3469" s="6">
        <v>109</v>
      </c>
    </row>
    <row r="3470" spans="1:5" x14ac:dyDescent="0.25">
      <c r="A3470" t="s">
        <v>20717</v>
      </c>
      <c r="B3470" t="s">
        <v>2783</v>
      </c>
      <c r="C3470" s="6">
        <v>579</v>
      </c>
      <c r="D3470" s="6">
        <v>0</v>
      </c>
    </row>
    <row r="3471" spans="1:5" x14ac:dyDescent="0.25">
      <c r="A3471" t="s">
        <v>20720</v>
      </c>
      <c r="B3471" t="s">
        <v>2785</v>
      </c>
      <c r="C3471" s="6">
        <v>2900</v>
      </c>
      <c r="D3471" s="6">
        <v>3000</v>
      </c>
    </row>
    <row r="3472" spans="1:5" x14ac:dyDescent="0.25">
      <c r="A3472" t="s">
        <v>20721</v>
      </c>
      <c r="B3472" t="s">
        <v>2787</v>
      </c>
      <c r="C3472" s="6">
        <v>9250</v>
      </c>
      <c r="D3472" s="6">
        <v>5000</v>
      </c>
      <c r="E3472"/>
    </row>
    <row r="3473" spans="1:5" x14ac:dyDescent="0.25">
      <c r="A3473" t="s">
        <v>20722</v>
      </c>
      <c r="B3473" t="s">
        <v>2789</v>
      </c>
      <c r="C3473" s="6">
        <v>3456</v>
      </c>
      <c r="D3473" s="6">
        <v>2000</v>
      </c>
      <c r="E3473"/>
    </row>
    <row r="3474" spans="1:5" x14ac:dyDescent="0.25">
      <c r="A3474" t="s">
        <v>20723</v>
      </c>
      <c r="B3474" t="s">
        <v>20724</v>
      </c>
      <c r="C3474" s="6">
        <v>13000</v>
      </c>
      <c r="D3474" s="6">
        <v>13000</v>
      </c>
      <c r="E3474"/>
    </row>
    <row r="3475" spans="1:5" x14ac:dyDescent="0.25">
      <c r="A3475" t="s">
        <v>20725</v>
      </c>
      <c r="B3475" t="s">
        <v>20726</v>
      </c>
      <c r="C3475" s="6">
        <v>11242</v>
      </c>
      <c r="D3475" s="6">
        <v>13512</v>
      </c>
      <c r="E3475"/>
    </row>
    <row r="3476" spans="1:5" x14ac:dyDescent="0.25">
      <c r="A3476" t="s">
        <v>20727</v>
      </c>
      <c r="B3476" t="s">
        <v>19833</v>
      </c>
      <c r="C3476" s="6">
        <v>18266</v>
      </c>
      <c r="D3476" s="6">
        <v>17616</v>
      </c>
      <c r="E3476"/>
    </row>
    <row r="3477" spans="1:5" x14ac:dyDescent="0.25">
      <c r="A3477" t="s">
        <v>20730</v>
      </c>
      <c r="B3477" t="s">
        <v>2791</v>
      </c>
      <c r="C3477" s="6">
        <v>32482</v>
      </c>
      <c r="D3477" s="6">
        <v>30133</v>
      </c>
      <c r="E3477"/>
    </row>
    <row r="3478" spans="1:5" x14ac:dyDescent="0.25">
      <c r="A3478" t="s">
        <v>20731</v>
      </c>
      <c r="B3478" t="s">
        <v>20732</v>
      </c>
      <c r="C3478" s="6">
        <v>19800</v>
      </c>
      <c r="D3478" s="6">
        <v>19800</v>
      </c>
      <c r="E3478"/>
    </row>
    <row r="3479" spans="1:5" x14ac:dyDescent="0.25">
      <c r="A3479" t="s">
        <v>20733</v>
      </c>
      <c r="B3479" t="s">
        <v>2793</v>
      </c>
      <c r="C3479" s="6">
        <v>135661</v>
      </c>
      <c r="D3479" s="6">
        <v>131921</v>
      </c>
      <c r="E3479"/>
    </row>
    <row r="3480" spans="1:5" x14ac:dyDescent="0.25">
      <c r="A3480" t="s">
        <v>20738</v>
      </c>
      <c r="B3480" t="s">
        <v>2799</v>
      </c>
      <c r="C3480" s="6">
        <v>7300</v>
      </c>
      <c r="D3480" s="6">
        <v>7500</v>
      </c>
      <c r="E3480"/>
    </row>
    <row r="3481" spans="1:5" x14ac:dyDescent="0.25">
      <c r="A3481" t="s">
        <v>20739</v>
      </c>
      <c r="B3481" t="s">
        <v>2801</v>
      </c>
      <c r="C3481" s="6">
        <v>2430</v>
      </c>
      <c r="D3481" s="6">
        <v>2774</v>
      </c>
      <c r="E3481"/>
    </row>
    <row r="3482" spans="1:5" x14ac:dyDescent="0.25">
      <c r="A3482" t="s">
        <v>20740</v>
      </c>
      <c r="B3482" t="s">
        <v>2803</v>
      </c>
      <c r="C3482" s="6">
        <v>10973</v>
      </c>
      <c r="D3482" s="6">
        <v>11857</v>
      </c>
      <c r="E3482"/>
    </row>
    <row r="3483" spans="1:5" x14ac:dyDescent="0.25">
      <c r="A3483" t="s">
        <v>20741</v>
      </c>
      <c r="B3483" t="s">
        <v>2805</v>
      </c>
      <c r="C3483" s="6">
        <v>23074</v>
      </c>
      <c r="D3483" s="6">
        <v>23813</v>
      </c>
      <c r="E3483"/>
    </row>
    <row r="3484" spans="1:5" s="3" customFormat="1" x14ac:dyDescent="0.25">
      <c r="A3484" s="3" t="s">
        <v>21808</v>
      </c>
      <c r="C3484" s="5">
        <f>SUM(C3458:C3483)</f>
        <v>306768</v>
      </c>
      <c r="D3484" s="5">
        <f>SUM(D3458:D3483)</f>
        <v>294631</v>
      </c>
      <c r="E3484" s="4"/>
    </row>
    <row r="3485" spans="1:5" s="8" customFormat="1" x14ac:dyDescent="0.25">
      <c r="A3485" s="8" t="s">
        <v>20686</v>
      </c>
      <c r="B3485" s="8" t="s">
        <v>22084</v>
      </c>
      <c r="C3485" s="9">
        <v>0</v>
      </c>
      <c r="D3485" s="9">
        <v>14269</v>
      </c>
      <c r="E3485" s="10"/>
    </row>
    <row r="3486" spans="1:5" s="3" customFormat="1" x14ac:dyDescent="0.25">
      <c r="A3486" s="3" t="s">
        <v>22085</v>
      </c>
      <c r="C3486" s="5">
        <f>SUM(C3485)</f>
        <v>0</v>
      </c>
      <c r="D3486" s="5">
        <f>SUM(D3485)</f>
        <v>14269</v>
      </c>
      <c r="E3486" s="4"/>
    </row>
    <row r="3487" spans="1:5" x14ac:dyDescent="0.25">
      <c r="A3487" t="s">
        <v>20833</v>
      </c>
      <c r="B3487" t="s">
        <v>20834</v>
      </c>
      <c r="C3487" s="6">
        <v>11865</v>
      </c>
      <c r="D3487" s="6">
        <v>0</v>
      </c>
    </row>
    <row r="3488" spans="1:5" x14ac:dyDescent="0.25">
      <c r="A3488" t="s">
        <v>20871</v>
      </c>
      <c r="B3488" t="s">
        <v>20872</v>
      </c>
      <c r="C3488" s="6">
        <v>98</v>
      </c>
      <c r="D3488" s="6">
        <v>0</v>
      </c>
      <c r="E3488"/>
    </row>
    <row r="3489" spans="1:5" x14ac:dyDescent="0.25">
      <c r="A3489" t="s">
        <v>20873</v>
      </c>
      <c r="B3489" t="s">
        <v>20874</v>
      </c>
      <c r="C3489" s="6">
        <v>20554</v>
      </c>
      <c r="D3489" s="6">
        <v>0</v>
      </c>
      <c r="E3489"/>
    </row>
    <row r="3490" spans="1:5" x14ac:dyDescent="0.25">
      <c r="A3490" t="s">
        <v>20875</v>
      </c>
      <c r="B3490" t="s">
        <v>20876</v>
      </c>
      <c r="C3490" s="6">
        <v>7250</v>
      </c>
      <c r="D3490" s="6">
        <v>0</v>
      </c>
      <c r="E3490"/>
    </row>
    <row r="3491" spans="1:5" x14ac:dyDescent="0.25">
      <c r="A3491" t="s">
        <v>20877</v>
      </c>
      <c r="B3491" t="s">
        <v>20878</v>
      </c>
      <c r="C3491" s="6">
        <v>9695</v>
      </c>
      <c r="D3491" s="6">
        <v>0</v>
      </c>
      <c r="E3491"/>
    </row>
    <row r="3492" spans="1:5" x14ac:dyDescent="0.25">
      <c r="A3492" t="s">
        <v>20881</v>
      </c>
      <c r="B3492" t="s">
        <v>20882</v>
      </c>
      <c r="C3492" s="6">
        <v>2520</v>
      </c>
      <c r="D3492" s="6">
        <v>0</v>
      </c>
      <c r="E3492"/>
    </row>
    <row r="3493" spans="1:5" x14ac:dyDescent="0.25">
      <c r="A3493" t="s">
        <v>20885</v>
      </c>
      <c r="B3493" t="s">
        <v>20886</v>
      </c>
      <c r="C3493" s="6">
        <v>784</v>
      </c>
      <c r="D3493" s="6">
        <v>0</v>
      </c>
      <c r="E3493"/>
    </row>
    <row r="3494" spans="1:5" x14ac:dyDescent="0.25">
      <c r="A3494" t="s">
        <v>20897</v>
      </c>
      <c r="B3494" t="s">
        <v>20898</v>
      </c>
      <c r="C3494" s="6">
        <v>36819</v>
      </c>
      <c r="D3494" s="6">
        <v>0</v>
      </c>
    </row>
    <row r="3495" spans="1:5" x14ac:dyDescent="0.25">
      <c r="A3495" t="s">
        <v>20915</v>
      </c>
      <c r="B3495" t="s">
        <v>20916</v>
      </c>
      <c r="C3495" s="6">
        <v>13975</v>
      </c>
      <c r="D3495" s="6">
        <v>0</v>
      </c>
    </row>
    <row r="3496" spans="1:5" s="3" customFormat="1" x14ac:dyDescent="0.25">
      <c r="A3496" s="3" t="s">
        <v>21789</v>
      </c>
      <c r="C3496" s="5">
        <f>SUM(C3487:C3495)</f>
        <v>103560</v>
      </c>
      <c r="D3496" s="5">
        <f>SUM(D3487:D3495)</f>
        <v>0</v>
      </c>
      <c r="E3496" s="4"/>
    </row>
    <row r="3497" spans="1:5" x14ac:dyDescent="0.25">
      <c r="A3497" t="s">
        <v>20917</v>
      </c>
      <c r="B3497" t="s">
        <v>20918</v>
      </c>
      <c r="C3497" s="6">
        <v>0</v>
      </c>
      <c r="D3497" s="6">
        <v>0</v>
      </c>
    </row>
    <row r="3498" spans="1:5" x14ac:dyDescent="0.25">
      <c r="A3498" t="s">
        <v>20957</v>
      </c>
      <c r="B3498" t="s">
        <v>20958</v>
      </c>
      <c r="C3498" s="6">
        <v>345728</v>
      </c>
      <c r="D3498" s="6">
        <v>0</v>
      </c>
      <c r="E3498"/>
    </row>
    <row r="3499" spans="1:5" x14ac:dyDescent="0.25">
      <c r="A3499" t="s">
        <v>20959</v>
      </c>
      <c r="B3499" t="s">
        <v>20960</v>
      </c>
      <c r="C3499" s="6">
        <v>5995</v>
      </c>
      <c r="D3499" s="6">
        <v>0</v>
      </c>
      <c r="E3499"/>
    </row>
    <row r="3500" spans="1:5" x14ac:dyDescent="0.25">
      <c r="A3500" t="s">
        <v>20967</v>
      </c>
      <c r="B3500" t="s">
        <v>20968</v>
      </c>
      <c r="C3500" s="6">
        <v>136876</v>
      </c>
      <c r="D3500" s="6">
        <v>0</v>
      </c>
      <c r="E3500"/>
    </row>
    <row r="3501" spans="1:5" x14ac:dyDescent="0.25">
      <c r="A3501" t="s">
        <v>20979</v>
      </c>
      <c r="B3501" t="s">
        <v>20980</v>
      </c>
      <c r="C3501" s="6">
        <v>198059</v>
      </c>
      <c r="D3501" s="6">
        <v>0</v>
      </c>
      <c r="E3501"/>
    </row>
    <row r="3502" spans="1:5" x14ac:dyDescent="0.25">
      <c r="A3502" t="s">
        <v>20999</v>
      </c>
      <c r="B3502" t="s">
        <v>21000</v>
      </c>
      <c r="C3502" s="6">
        <v>153833</v>
      </c>
      <c r="D3502" s="6">
        <v>0</v>
      </c>
    </row>
    <row r="3503" spans="1:5" s="3" customFormat="1" x14ac:dyDescent="0.25">
      <c r="A3503" s="3" t="s">
        <v>21809</v>
      </c>
      <c r="C3503" s="5">
        <f>SUM(C3497:C3502)</f>
        <v>840491</v>
      </c>
      <c r="D3503" s="5">
        <f>SUM(D3497:D3502)</f>
        <v>0</v>
      </c>
      <c r="E3503" s="4"/>
    </row>
    <row r="3504" spans="1:5" x14ac:dyDescent="0.25">
      <c r="A3504" t="s">
        <v>21001</v>
      </c>
      <c r="B3504" t="s">
        <v>21002</v>
      </c>
      <c r="C3504" s="6">
        <v>0</v>
      </c>
      <c r="D3504" s="6">
        <v>0</v>
      </c>
    </row>
    <row r="3505" spans="1:5" x14ac:dyDescent="0.25">
      <c r="A3505" t="s">
        <v>21063</v>
      </c>
      <c r="B3505" t="s">
        <v>21064</v>
      </c>
      <c r="C3505" s="6">
        <v>2329517</v>
      </c>
      <c r="D3505" s="6">
        <v>0</v>
      </c>
      <c r="E3505"/>
    </row>
    <row r="3506" spans="1:5" x14ac:dyDescent="0.25">
      <c r="A3506" t="s">
        <v>21067</v>
      </c>
      <c r="B3506" t="s">
        <v>21068</v>
      </c>
      <c r="C3506" s="6">
        <v>485479</v>
      </c>
      <c r="D3506" s="6">
        <v>0</v>
      </c>
      <c r="E3506"/>
    </row>
    <row r="3507" spans="1:5" s="3" customFormat="1" x14ac:dyDescent="0.25">
      <c r="A3507" s="3" t="s">
        <v>21790</v>
      </c>
      <c r="C3507" s="5">
        <f>SUM(C3504:C3506)</f>
        <v>2814996</v>
      </c>
      <c r="D3507" s="5">
        <f>SUM(D3504:D3506)</f>
        <v>0</v>
      </c>
      <c r="E3507" s="4"/>
    </row>
    <row r="3508" spans="1:5" x14ac:dyDescent="0.25">
      <c r="A3508" t="s">
        <v>21085</v>
      </c>
      <c r="B3508" t="s">
        <v>21086</v>
      </c>
      <c r="C3508" s="6">
        <v>4281</v>
      </c>
      <c r="D3508" s="6">
        <v>0</v>
      </c>
    </row>
    <row r="3509" spans="1:5" x14ac:dyDescent="0.25">
      <c r="A3509" t="s">
        <v>21107</v>
      </c>
      <c r="B3509" t="s">
        <v>21108</v>
      </c>
      <c r="C3509" s="6">
        <v>6000</v>
      </c>
      <c r="D3509" s="6">
        <v>0</v>
      </c>
    </row>
    <row r="3510" spans="1:5" x14ac:dyDescent="0.25">
      <c r="A3510" t="s">
        <v>21111</v>
      </c>
      <c r="B3510" t="s">
        <v>21112</v>
      </c>
      <c r="C3510" s="6">
        <v>25839</v>
      </c>
      <c r="D3510" s="6">
        <v>0</v>
      </c>
      <c r="E3510"/>
    </row>
    <row r="3511" spans="1:5" x14ac:dyDescent="0.25">
      <c r="A3511" t="s">
        <v>21119</v>
      </c>
      <c r="B3511" t="s">
        <v>21120</v>
      </c>
      <c r="C3511" s="6">
        <v>1363542</v>
      </c>
      <c r="D3511" s="6">
        <v>1750000</v>
      </c>
      <c r="E3511"/>
    </row>
    <row r="3512" spans="1:5" x14ac:dyDescent="0.25">
      <c r="A3512" t="s">
        <v>22056</v>
      </c>
      <c r="B3512" t="s">
        <v>22057</v>
      </c>
      <c r="C3512" s="6">
        <v>3000000</v>
      </c>
      <c r="D3512" s="6">
        <v>0</v>
      </c>
    </row>
    <row r="3513" spans="1:5" x14ac:dyDescent="0.25">
      <c r="A3513" t="s">
        <v>21147</v>
      </c>
      <c r="B3513" t="s">
        <v>21148</v>
      </c>
      <c r="C3513" s="6">
        <v>535402</v>
      </c>
      <c r="D3513" s="6">
        <v>0</v>
      </c>
    </row>
    <row r="3514" spans="1:5" s="3" customFormat="1" x14ac:dyDescent="0.25">
      <c r="A3514" s="3" t="s">
        <v>21810</v>
      </c>
      <c r="C3514" s="5">
        <f>SUM(C3508:C3513)</f>
        <v>4935064</v>
      </c>
      <c r="D3514" s="5">
        <f>SUM(D3508:D3513)</f>
        <v>1750000</v>
      </c>
      <c r="E3514" s="4"/>
    </row>
    <row r="3515" spans="1:5" x14ac:dyDescent="0.25">
      <c r="A3515" t="s">
        <v>21183</v>
      </c>
      <c r="B3515" t="s">
        <v>21184</v>
      </c>
      <c r="C3515" s="6">
        <v>12500</v>
      </c>
      <c r="D3515" s="6">
        <v>0</v>
      </c>
      <c r="E3515"/>
    </row>
    <row r="3516" spans="1:5" x14ac:dyDescent="0.25">
      <c r="A3516" t="s">
        <v>21207</v>
      </c>
      <c r="B3516" t="s">
        <v>21208</v>
      </c>
      <c r="C3516" s="6">
        <v>0</v>
      </c>
      <c r="D3516" s="6">
        <v>13000</v>
      </c>
      <c r="E3516"/>
    </row>
    <row r="3517" spans="1:5" s="3" customFormat="1" x14ac:dyDescent="0.25">
      <c r="A3517" s="3" t="s">
        <v>22058</v>
      </c>
      <c r="C3517" s="5">
        <f>SUM(C3515:C3516)</f>
        <v>12500</v>
      </c>
      <c r="D3517" s="5">
        <f>SUM(D3515:D3516)</f>
        <v>13000</v>
      </c>
      <c r="E3517" s="4"/>
    </row>
    <row r="3518" spans="1:5" x14ac:dyDescent="0.25">
      <c r="A3518" t="s">
        <v>21267</v>
      </c>
      <c r="B3518" t="s">
        <v>21268</v>
      </c>
      <c r="C3518" s="6">
        <v>23000</v>
      </c>
      <c r="D3518" s="6">
        <v>23000</v>
      </c>
      <c r="E3518"/>
    </row>
    <row r="3519" spans="1:5" x14ac:dyDescent="0.25">
      <c r="A3519" t="s">
        <v>21303</v>
      </c>
      <c r="B3519" t="s">
        <v>21304</v>
      </c>
      <c r="C3519" s="6">
        <v>7530</v>
      </c>
      <c r="D3519" s="6">
        <v>7000</v>
      </c>
    </row>
    <row r="3520" spans="1:5" s="3" customFormat="1" x14ac:dyDescent="0.25">
      <c r="A3520" s="3" t="s">
        <v>21812</v>
      </c>
      <c r="C3520" s="5">
        <f>SUM(C3518:C3519)</f>
        <v>30530</v>
      </c>
      <c r="D3520" s="5">
        <f>SUM(D3518:D3519)</f>
        <v>30000</v>
      </c>
      <c r="E3520" s="4"/>
    </row>
    <row r="3521" spans="1:5" x14ac:dyDescent="0.25">
      <c r="A3521" t="s">
        <v>21347</v>
      </c>
      <c r="B3521" t="s">
        <v>21348</v>
      </c>
      <c r="C3521" s="6">
        <v>50000</v>
      </c>
      <c r="D3521" s="6">
        <v>0</v>
      </c>
    </row>
    <row r="3522" spans="1:5" s="3" customFormat="1" x14ac:dyDescent="0.25">
      <c r="A3522" s="3" t="s">
        <v>22059</v>
      </c>
      <c r="C3522" s="5">
        <f>SUM(C3521)</f>
        <v>50000</v>
      </c>
      <c r="D3522" s="5">
        <f>SUM(D3521)</f>
        <v>0</v>
      </c>
      <c r="E3522" s="4"/>
    </row>
    <row r="3523" spans="1:5" x14ac:dyDescent="0.25">
      <c r="A3523" t="s">
        <v>21417</v>
      </c>
      <c r="B3523" t="s">
        <v>21418</v>
      </c>
      <c r="C3523" s="6">
        <v>6000</v>
      </c>
      <c r="D3523" s="6">
        <v>0</v>
      </c>
      <c r="E3523"/>
    </row>
    <row r="3524" spans="1:5" x14ac:dyDescent="0.25">
      <c r="A3524" t="s">
        <v>21419</v>
      </c>
      <c r="B3524" t="s">
        <v>21420</v>
      </c>
      <c r="C3524" s="6">
        <v>3500</v>
      </c>
      <c r="D3524" s="6">
        <v>0</v>
      </c>
      <c r="E3524"/>
    </row>
    <row r="3525" spans="1:5" x14ac:dyDescent="0.25">
      <c r="A3525" t="s">
        <v>21421</v>
      </c>
      <c r="B3525" t="s">
        <v>21422</v>
      </c>
      <c r="C3525" s="6">
        <v>3500</v>
      </c>
      <c r="D3525" s="6">
        <v>0</v>
      </c>
      <c r="E3525"/>
    </row>
    <row r="3526" spans="1:5" x14ac:dyDescent="0.25">
      <c r="A3526" t="s">
        <v>21469</v>
      </c>
      <c r="B3526" t="s">
        <v>21470</v>
      </c>
      <c r="C3526" s="6">
        <v>6000</v>
      </c>
      <c r="D3526" s="6">
        <v>0</v>
      </c>
      <c r="E3526"/>
    </row>
    <row r="3527" spans="1:5" s="3" customFormat="1" x14ac:dyDescent="0.25">
      <c r="A3527" s="3" t="s">
        <v>21814</v>
      </c>
      <c r="C3527" s="5">
        <f>SUM(C3523:C3526)</f>
        <v>19000</v>
      </c>
      <c r="D3527" s="5">
        <f>SUM(D3523:D3526)</f>
        <v>0</v>
      </c>
      <c r="E3527" s="4"/>
    </row>
    <row r="3528" spans="1:5" ht="30" x14ac:dyDescent="0.25">
      <c r="A3528" t="s">
        <v>21499</v>
      </c>
      <c r="B3528" t="s">
        <v>21500</v>
      </c>
      <c r="C3528" s="6">
        <v>6245</v>
      </c>
      <c r="D3528" s="6">
        <v>6245</v>
      </c>
      <c r="E3528" s="2" t="s">
        <v>21501</v>
      </c>
    </row>
    <row r="3529" spans="1:5" s="3" customFormat="1" x14ac:dyDescent="0.25">
      <c r="A3529" s="3" t="s">
        <v>21815</v>
      </c>
      <c r="C3529" s="5">
        <f>SUM(C3528)</f>
        <v>6245</v>
      </c>
      <c r="D3529" s="5">
        <f>SUM(D3528)</f>
        <v>6245</v>
      </c>
      <c r="E3529" s="4"/>
    </row>
    <row r="3530" spans="1:5" x14ac:dyDescent="0.25">
      <c r="A3530" t="s">
        <v>21502</v>
      </c>
      <c r="B3530" t="s">
        <v>21503</v>
      </c>
      <c r="C3530" s="6">
        <v>100000</v>
      </c>
      <c r="D3530" s="6">
        <v>0</v>
      </c>
    </row>
    <row r="3531" spans="1:5" x14ac:dyDescent="0.25">
      <c r="A3531" t="s">
        <v>21504</v>
      </c>
      <c r="B3531" t="s">
        <v>19837</v>
      </c>
      <c r="C3531" s="6">
        <v>5000</v>
      </c>
      <c r="D3531" s="6">
        <v>0</v>
      </c>
    </row>
    <row r="3532" spans="1:5" s="3" customFormat="1" x14ac:dyDescent="0.25">
      <c r="A3532" s="3" t="s">
        <v>21816</v>
      </c>
      <c r="C3532" s="5">
        <f>SUM(C3530:C3531)</f>
        <v>105000</v>
      </c>
      <c r="D3532" s="5">
        <f>SUM(D3530:D3531)</f>
        <v>0</v>
      </c>
      <c r="E3532" s="4"/>
    </row>
    <row r="3533" spans="1:5" x14ac:dyDescent="0.25">
      <c r="A3533" t="s">
        <v>21567</v>
      </c>
      <c r="B3533" t="s">
        <v>21568</v>
      </c>
      <c r="C3533" s="6">
        <v>35991</v>
      </c>
      <c r="D3533" s="6">
        <v>0</v>
      </c>
      <c r="E3533"/>
    </row>
    <row r="3534" spans="1:5" x14ac:dyDescent="0.25">
      <c r="A3534" t="s">
        <v>21569</v>
      </c>
      <c r="B3534" t="s">
        <v>21570</v>
      </c>
      <c r="C3534" s="6">
        <v>3999</v>
      </c>
      <c r="D3534" s="6">
        <v>0</v>
      </c>
      <c r="E3534"/>
    </row>
    <row r="3535" spans="1:5" s="3" customFormat="1" x14ac:dyDescent="0.25">
      <c r="A3535" s="3" t="s">
        <v>21817</v>
      </c>
      <c r="C3535" s="5">
        <f>SUM(C3533:C3534)</f>
        <v>39990</v>
      </c>
      <c r="D3535" s="5">
        <f>SUM(D3533:D3534)</f>
        <v>0</v>
      </c>
      <c r="E3535" s="4"/>
    </row>
    <row r="3536" spans="1:5" x14ac:dyDescent="0.25">
      <c r="A3536" t="s">
        <v>22060</v>
      </c>
      <c r="B3536" t="s">
        <v>22061</v>
      </c>
      <c r="C3536" s="6">
        <v>42980</v>
      </c>
      <c r="D3536" s="6">
        <v>0</v>
      </c>
      <c r="E3536"/>
    </row>
    <row r="3537" spans="1:5" s="3" customFormat="1" x14ac:dyDescent="0.25">
      <c r="A3537" s="3" t="s">
        <v>21818</v>
      </c>
      <c r="C3537" s="5">
        <f>SUM(C3536)</f>
        <v>42980</v>
      </c>
      <c r="D3537" s="5">
        <f>SUM(D3536)</f>
        <v>0</v>
      </c>
      <c r="E3537" s="4"/>
    </row>
    <row r="3538" spans="1:5" s="3" customFormat="1" x14ac:dyDescent="0.25">
      <c r="A3538" s="3" t="s">
        <v>22062</v>
      </c>
      <c r="C3538" s="5">
        <f>SUM(C3537,C3535,C3532,C3529,C3527,C3522,C3520,C3517,C3514,C3507,C3503,C3496,C3486,C3484,C3457,C3430,C3407,C3403,C3401,C3390,C3382,C3377,C3374,C3371,C3367)</f>
        <v>10493151</v>
      </c>
      <c r="D3538" s="5">
        <f>SUM(D3537,D3535,D3532,D3529,D3527,D3522,D3520,D3517,D3514,D3507,D3503,D3496,D3486,D3484,D3457,D3430,D3407,D3403,D3401,D3390,D3382,D3377,D3374,D3371,D3367)</f>
        <v>3064889</v>
      </c>
      <c r="E3538" s="4"/>
    </row>
    <row r="3539" spans="1:5" x14ac:dyDescent="0.25">
      <c r="A3539" t="s">
        <v>21680</v>
      </c>
      <c r="B3539" t="s">
        <v>21681</v>
      </c>
      <c r="C3539" s="6">
        <v>17400</v>
      </c>
      <c r="D3539" s="6">
        <v>0</v>
      </c>
    </row>
    <row r="3540" spans="1:5" x14ac:dyDescent="0.25">
      <c r="A3540" t="s">
        <v>21684</v>
      </c>
      <c r="B3540" t="s">
        <v>21685</v>
      </c>
      <c r="C3540" s="6">
        <v>580000</v>
      </c>
      <c r="D3540" s="6">
        <v>0</v>
      </c>
    </row>
    <row r="3541" spans="1:5" s="3" customFormat="1" x14ac:dyDescent="0.25">
      <c r="A3541" s="3" t="s">
        <v>21819</v>
      </c>
      <c r="C3541" s="5">
        <f>SUM(C3539:C3540)</f>
        <v>597400</v>
      </c>
      <c r="D3541" s="5">
        <f>SUM(D3539:D3540)</f>
        <v>0</v>
      </c>
      <c r="E3541" s="4"/>
    </row>
    <row r="3542" spans="1:5" x14ac:dyDescent="0.25">
      <c r="A3542" t="s">
        <v>21688</v>
      </c>
      <c r="B3542" t="s">
        <v>21689</v>
      </c>
      <c r="C3542" s="6">
        <v>203300</v>
      </c>
      <c r="D3542" s="6">
        <v>0</v>
      </c>
    </row>
    <row r="3543" spans="1:5" x14ac:dyDescent="0.25">
      <c r="A3543" t="s">
        <v>21692</v>
      </c>
      <c r="B3543" t="s">
        <v>21693</v>
      </c>
      <c r="C3543" s="6">
        <v>350000</v>
      </c>
      <c r="D3543" s="6">
        <v>0</v>
      </c>
    </row>
    <row r="3544" spans="1:5" s="3" customFormat="1" x14ac:dyDescent="0.25">
      <c r="A3544" s="3" t="s">
        <v>21820</v>
      </c>
      <c r="C3544" s="5">
        <f>SUM(C3542:C3543)</f>
        <v>553300</v>
      </c>
      <c r="D3544" s="5">
        <f>SUM(D3542:D3543)</f>
        <v>0</v>
      </c>
      <c r="E3544" s="4"/>
    </row>
    <row r="3545" spans="1:5" x14ac:dyDescent="0.25">
      <c r="A3545" t="s">
        <v>21696</v>
      </c>
      <c r="B3545" t="s">
        <v>21697</v>
      </c>
      <c r="C3545" s="6">
        <v>1346139</v>
      </c>
      <c r="D3545" s="6">
        <v>975732</v>
      </c>
    </row>
    <row r="3546" spans="1:5" x14ac:dyDescent="0.25">
      <c r="A3546" t="s">
        <v>21700</v>
      </c>
      <c r="B3546" t="s">
        <v>21701</v>
      </c>
      <c r="C3546" s="6">
        <v>145000</v>
      </c>
      <c r="D3546" s="6">
        <v>515000</v>
      </c>
    </row>
    <row r="3547" spans="1:5" s="3" customFormat="1" x14ac:dyDescent="0.25">
      <c r="A3547" s="3" t="s">
        <v>21821</v>
      </c>
      <c r="C3547" s="5">
        <f>SUM(C3545:C3546)</f>
        <v>1491139</v>
      </c>
      <c r="D3547" s="5">
        <f>SUM(D3545:D3546)</f>
        <v>1490732</v>
      </c>
      <c r="E3547" s="4"/>
    </row>
    <row r="3548" spans="1:5" x14ac:dyDescent="0.25">
      <c r="A3548" t="s">
        <v>22092</v>
      </c>
      <c r="B3548" t="s">
        <v>22095</v>
      </c>
      <c r="C3548" s="6">
        <v>0</v>
      </c>
      <c r="D3548" s="6">
        <v>1112276</v>
      </c>
    </row>
    <row r="3549" spans="1:5" x14ac:dyDescent="0.25">
      <c r="A3549" t="s">
        <v>22093</v>
      </c>
      <c r="B3549" t="s">
        <v>22096</v>
      </c>
      <c r="C3549" s="6">
        <v>0</v>
      </c>
      <c r="D3549" s="6">
        <v>560000</v>
      </c>
    </row>
    <row r="3550" spans="1:5" s="3" customFormat="1" x14ac:dyDescent="0.25">
      <c r="A3550" s="3" t="s">
        <v>22094</v>
      </c>
      <c r="C3550" s="5">
        <f>SUM(C3548:C3549)</f>
        <v>0</v>
      </c>
      <c r="D3550" s="5">
        <f>SUM(D3548:D3549)</f>
        <v>1672276</v>
      </c>
      <c r="E3550" s="4"/>
    </row>
    <row r="3551" spans="1:5" x14ac:dyDescent="0.25">
      <c r="A3551" t="s">
        <v>21718</v>
      </c>
      <c r="B3551" t="s">
        <v>21719</v>
      </c>
      <c r="C3551" s="6">
        <v>47266</v>
      </c>
      <c r="D3551" s="6">
        <v>41085</v>
      </c>
    </row>
    <row r="3552" spans="1:5" x14ac:dyDescent="0.25">
      <c r="A3552" t="s">
        <v>21720</v>
      </c>
      <c r="B3552" t="s">
        <v>21721</v>
      </c>
      <c r="C3552" s="6">
        <v>259565</v>
      </c>
      <c r="D3552" s="6">
        <v>273450</v>
      </c>
    </row>
    <row r="3553" spans="1:5" s="3" customFormat="1" x14ac:dyDescent="0.25">
      <c r="A3553" s="3" t="s">
        <v>22063</v>
      </c>
      <c r="C3553" s="5">
        <f>SUM(C3551:C3552)</f>
        <v>306831</v>
      </c>
      <c r="D3553" s="5">
        <f>SUM(D3551:D3552)</f>
        <v>314535</v>
      </c>
      <c r="E3553" s="4"/>
    </row>
    <row r="3554" spans="1:5" x14ac:dyDescent="0.25">
      <c r="A3554" t="s">
        <v>21724</v>
      </c>
      <c r="B3554" t="s">
        <v>21725</v>
      </c>
      <c r="C3554" s="6">
        <v>72003</v>
      </c>
      <c r="D3554" s="6">
        <v>65155</v>
      </c>
    </row>
    <row r="3555" spans="1:5" x14ac:dyDescent="0.25">
      <c r="A3555" t="s">
        <v>21728</v>
      </c>
      <c r="B3555" t="s">
        <v>21729</v>
      </c>
      <c r="C3555" s="6">
        <v>165000</v>
      </c>
      <c r="D3555" s="6">
        <v>170000</v>
      </c>
    </row>
    <row r="3556" spans="1:5" s="3" customFormat="1" x14ac:dyDescent="0.25">
      <c r="A3556" s="3" t="s">
        <v>22064</v>
      </c>
      <c r="C3556" s="5">
        <f>SUM(C3554:C3555)</f>
        <v>237003</v>
      </c>
      <c r="D3556" s="5">
        <f>SUM(D3554:D3555)</f>
        <v>235155</v>
      </c>
      <c r="E3556" s="4"/>
    </row>
    <row r="3557" spans="1:5" s="3" customFormat="1" x14ac:dyDescent="0.25">
      <c r="A3557" s="3" t="s">
        <v>22065</v>
      </c>
      <c r="C3557" s="5">
        <f>SUM(C3556,C3553,C3550,C3547,C3544,C3541)</f>
        <v>3185673</v>
      </c>
      <c r="D3557" s="5">
        <f>SUM(D3556,D3553,D3550,D3547,D3544,D3541)</f>
        <v>3712698</v>
      </c>
      <c r="E3557" s="4"/>
    </row>
    <row r="3558" spans="1:5" x14ac:dyDescent="0.25">
      <c r="A3558" t="s">
        <v>21736</v>
      </c>
      <c r="B3558" t="s">
        <v>21737</v>
      </c>
      <c r="C3558" s="6">
        <v>1166578</v>
      </c>
      <c r="D3558" s="6">
        <v>1203924</v>
      </c>
    </row>
    <row r="3559" spans="1:5" x14ac:dyDescent="0.25">
      <c r="A3559" t="s">
        <v>21738</v>
      </c>
      <c r="B3559" t="s">
        <v>21739</v>
      </c>
      <c r="C3559" s="6">
        <v>660689</v>
      </c>
      <c r="D3559" s="6">
        <v>675348</v>
      </c>
    </row>
    <row r="3560" spans="1:5" s="3" customFormat="1" x14ac:dyDescent="0.25">
      <c r="A3560" s="3" t="s">
        <v>21759</v>
      </c>
      <c r="C3560" s="5">
        <f>SUM(C3558:C3559)</f>
        <v>1827267</v>
      </c>
      <c r="D3560" s="5">
        <f>SUM(D3558:D3559)</f>
        <v>1879272</v>
      </c>
      <c r="E3560" s="4"/>
    </row>
    <row r="3561" spans="1:5" s="3" customFormat="1" x14ac:dyDescent="0.25">
      <c r="A3561" s="3" t="s">
        <v>22066</v>
      </c>
      <c r="C3561" s="5">
        <f>SUM(C3560)</f>
        <v>1827267</v>
      </c>
      <c r="D3561" s="5">
        <f>SUM(D3560)</f>
        <v>1879272</v>
      </c>
      <c r="E3561" s="4"/>
    </row>
    <row r="3562" spans="1:5" s="3" customFormat="1" x14ac:dyDescent="0.25">
      <c r="A3562" s="3" t="s">
        <v>22067</v>
      </c>
      <c r="C3562" s="5">
        <f>SUM(C409)</f>
        <v>-81534675</v>
      </c>
      <c r="D3562" s="5">
        <f>SUM(D409)</f>
        <v>-73978876</v>
      </c>
      <c r="E3562" s="4"/>
    </row>
    <row r="3563" spans="1:5" s="3" customFormat="1" x14ac:dyDescent="0.25">
      <c r="A3563" s="3" t="s">
        <v>22068</v>
      </c>
      <c r="C3563" s="5">
        <f>SUM(C3561,C3557,C3538,C3365,C3349,C3336,C2951,C2931)</f>
        <v>81534675</v>
      </c>
      <c r="D3563" s="5">
        <f>SUM(D3561,D3557,D3538,D3365,D3349,D3336,D2951,D2931)</f>
        <v>73396756</v>
      </c>
      <c r="E3563" s="4"/>
    </row>
    <row r="3564" spans="1:5" s="3" customFormat="1" x14ac:dyDescent="0.25">
      <c r="A3564" s="3" t="s">
        <v>22069</v>
      </c>
      <c r="C3564" s="5">
        <f>SUM(C3562:C3563)</f>
        <v>0</v>
      </c>
      <c r="D3564" s="5">
        <f>SUM(D3562:D3563)</f>
        <v>-582120</v>
      </c>
      <c r="E3564" s="4"/>
    </row>
    <row r="3565" spans="1:5" s="3" customFormat="1" x14ac:dyDescent="0.25">
      <c r="C3565" s="5"/>
      <c r="D3565" s="5"/>
      <c r="E3565" s="4"/>
    </row>
  </sheetData>
  <pageMargins left="0.2" right="0.2" top="0.5" bottom="0.5" header="0.3" footer="0.3"/>
  <pageSetup scale="50" fitToHeight="100" orientation="portrait" r:id="rId1"/>
  <headerFooter>
    <oddFooter>&amp;C&amp;D &amp;T&amp;RPage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83268-5653-42CD-9620-37200A0CA2CF}">
  <sheetPr>
    <pageSetUpPr fitToPage="1"/>
  </sheetPr>
  <dimension ref="A1:D3567"/>
  <sheetViews>
    <sheetView zoomScaleNormal="100" workbookViewId="0">
      <pane xSplit="1" ySplit="3" topLeftCell="B3528" activePane="bottomRight" state="frozen"/>
      <selection pane="topRight" activeCell="B1" sqref="B1"/>
      <selection pane="bottomLeft" activeCell="A2" sqref="A2"/>
      <selection pane="bottomRight" activeCell="D3567" sqref="D3567"/>
    </sheetView>
  </sheetViews>
  <sheetFormatPr defaultRowHeight="15" x14ac:dyDescent="0.25"/>
  <cols>
    <col min="1" max="1" width="22" customWidth="1"/>
    <col min="2" max="2" width="61.28515625" bestFit="1" customWidth="1"/>
    <col min="3" max="4" width="15.28515625" style="6" bestFit="1" customWidth="1"/>
  </cols>
  <sheetData>
    <row r="1" spans="1:4" s="40" customFormat="1" ht="18.75" x14ac:dyDescent="0.3">
      <c r="A1" s="46" t="s">
        <v>22111</v>
      </c>
      <c r="B1" s="46"/>
      <c r="C1" s="46"/>
      <c r="D1" s="46"/>
    </row>
    <row r="2" spans="1:4" s="40" customFormat="1" ht="18.75" x14ac:dyDescent="0.3">
      <c r="A2" s="46" t="s">
        <v>22112</v>
      </c>
      <c r="B2" s="46"/>
      <c r="C2" s="46"/>
      <c r="D2" s="46"/>
    </row>
    <row r="3" spans="1:4" ht="45" x14ac:dyDescent="0.25">
      <c r="A3" s="41" t="s">
        <v>0</v>
      </c>
      <c r="B3" s="41" t="s">
        <v>1</v>
      </c>
      <c r="C3" s="42" t="s">
        <v>22113</v>
      </c>
      <c r="D3" s="42" t="s">
        <v>22110</v>
      </c>
    </row>
    <row r="4" spans="1:4" x14ac:dyDescent="0.25">
      <c r="A4" t="s">
        <v>14</v>
      </c>
      <c r="B4" t="s">
        <v>22114</v>
      </c>
      <c r="C4" s="6">
        <v>-1211003</v>
      </c>
      <c r="D4" s="6">
        <v>-1392763</v>
      </c>
    </row>
    <row r="5" spans="1:4" x14ac:dyDescent="0.25">
      <c r="A5" t="s">
        <v>17</v>
      </c>
      <c r="B5" t="s">
        <v>18</v>
      </c>
      <c r="C5" s="6">
        <v>-845531</v>
      </c>
      <c r="D5" s="6">
        <v>-988154</v>
      </c>
    </row>
    <row r="6" spans="1:4" x14ac:dyDescent="0.25">
      <c r="A6" t="s">
        <v>19</v>
      </c>
      <c r="B6" t="s">
        <v>20</v>
      </c>
      <c r="C6" s="6">
        <v>-163199</v>
      </c>
      <c r="D6" s="6">
        <v>-174623</v>
      </c>
    </row>
    <row r="7" spans="1:4" x14ac:dyDescent="0.25">
      <c r="A7" t="s">
        <v>22</v>
      </c>
      <c r="B7" t="s">
        <v>23</v>
      </c>
      <c r="C7" s="6">
        <v>-1664385</v>
      </c>
      <c r="D7" s="6">
        <v>-1990916</v>
      </c>
    </row>
    <row r="8" spans="1:4" x14ac:dyDescent="0.25">
      <c r="A8" t="s">
        <v>25</v>
      </c>
      <c r="B8" t="s">
        <v>26</v>
      </c>
      <c r="C8" s="6">
        <v>-1075791</v>
      </c>
      <c r="D8" s="6">
        <v>-1497652</v>
      </c>
    </row>
    <row r="9" spans="1:4" x14ac:dyDescent="0.25">
      <c r="A9" t="s">
        <v>27</v>
      </c>
      <c r="B9" t="s">
        <v>28</v>
      </c>
      <c r="C9" s="6">
        <v>-189969</v>
      </c>
      <c r="D9" s="6">
        <v>-207066</v>
      </c>
    </row>
    <row r="10" spans="1:4" x14ac:dyDescent="0.25">
      <c r="A10" t="s">
        <v>30</v>
      </c>
      <c r="B10" t="s">
        <v>31</v>
      </c>
      <c r="C10" s="6">
        <v>-134046</v>
      </c>
      <c r="D10" s="6">
        <v>-165651</v>
      </c>
    </row>
    <row r="11" spans="1:4" x14ac:dyDescent="0.25">
      <c r="A11" t="s">
        <v>33</v>
      </c>
      <c r="B11" t="s">
        <v>34</v>
      </c>
      <c r="C11" s="6">
        <v>-104788</v>
      </c>
      <c r="D11" s="6">
        <v>-121279</v>
      </c>
    </row>
    <row r="12" spans="1:4" x14ac:dyDescent="0.25">
      <c r="A12" t="s">
        <v>35</v>
      </c>
      <c r="B12" t="s">
        <v>36</v>
      </c>
      <c r="C12" s="6">
        <v>-16604</v>
      </c>
      <c r="D12" s="6">
        <v>-17932</v>
      </c>
    </row>
    <row r="13" spans="1:4" x14ac:dyDescent="0.25">
      <c r="A13" t="s">
        <v>38</v>
      </c>
      <c r="B13" t="s">
        <v>39</v>
      </c>
      <c r="C13" s="6">
        <v>-218829</v>
      </c>
      <c r="D13" s="6">
        <v>-332948</v>
      </c>
    </row>
    <row r="14" spans="1:4" x14ac:dyDescent="0.25">
      <c r="A14" t="s">
        <v>40</v>
      </c>
      <c r="B14" t="s">
        <v>41</v>
      </c>
      <c r="C14" s="6">
        <v>-165965</v>
      </c>
      <c r="D14" s="6">
        <v>-258265</v>
      </c>
    </row>
    <row r="15" spans="1:4" x14ac:dyDescent="0.25">
      <c r="A15" t="s">
        <v>42</v>
      </c>
      <c r="B15" t="s">
        <v>43</v>
      </c>
      <c r="C15" s="6">
        <v>-20276</v>
      </c>
      <c r="D15" s="6">
        <v>-22101</v>
      </c>
    </row>
    <row r="16" spans="1:4" x14ac:dyDescent="0.25">
      <c r="A16" t="s">
        <v>46</v>
      </c>
      <c r="B16" t="s">
        <v>47</v>
      </c>
      <c r="C16" s="6">
        <v>-388082</v>
      </c>
      <c r="D16" s="6">
        <v>-400941</v>
      </c>
    </row>
    <row r="17" spans="1:4" x14ac:dyDescent="0.25">
      <c r="A17" t="s">
        <v>48</v>
      </c>
      <c r="B17" t="s">
        <v>49</v>
      </c>
      <c r="C17" s="6">
        <v>-224990</v>
      </c>
      <c r="D17" s="6">
        <v>-330870</v>
      </c>
    </row>
    <row r="18" spans="1:4" x14ac:dyDescent="0.25">
      <c r="A18" t="s">
        <v>50</v>
      </c>
      <c r="B18" t="s">
        <v>51</v>
      </c>
      <c r="C18" s="6">
        <v>-95076</v>
      </c>
      <c r="D18" s="6">
        <v>-95076</v>
      </c>
    </row>
    <row r="19" spans="1:4" x14ac:dyDescent="0.25">
      <c r="A19" t="s">
        <v>52</v>
      </c>
      <c r="B19" t="s">
        <v>53</v>
      </c>
      <c r="C19" s="6">
        <v>-100000</v>
      </c>
      <c r="D19" s="6">
        <v>-80000</v>
      </c>
    </row>
    <row r="20" spans="1:4" x14ac:dyDescent="0.25">
      <c r="A20" t="s">
        <v>54</v>
      </c>
      <c r="B20" t="s">
        <v>55</v>
      </c>
      <c r="C20" s="6">
        <v>-50000</v>
      </c>
      <c r="D20" s="6">
        <v>-70000</v>
      </c>
    </row>
    <row r="21" spans="1:4" x14ac:dyDescent="0.25">
      <c r="A21" t="s">
        <v>56</v>
      </c>
      <c r="B21" t="s">
        <v>57</v>
      </c>
      <c r="C21" s="6">
        <v>-70000</v>
      </c>
      <c r="D21" s="6">
        <v>-70000</v>
      </c>
    </row>
    <row r="22" spans="1:4" x14ac:dyDescent="0.25">
      <c r="A22" t="s">
        <v>58</v>
      </c>
      <c r="B22" t="s">
        <v>59</v>
      </c>
      <c r="C22" s="6">
        <v>-80000</v>
      </c>
      <c r="D22" s="6">
        <v>-80000</v>
      </c>
    </row>
    <row r="23" spans="1:4" x14ac:dyDescent="0.25">
      <c r="A23" t="s">
        <v>60</v>
      </c>
      <c r="B23" t="s">
        <v>61</v>
      </c>
      <c r="C23" s="6">
        <v>-2500</v>
      </c>
      <c r="D23" s="6">
        <v>-2500</v>
      </c>
    </row>
    <row r="24" spans="1:4" x14ac:dyDescent="0.25">
      <c r="A24" t="s">
        <v>62</v>
      </c>
      <c r="B24" t="s">
        <v>63</v>
      </c>
      <c r="C24" s="6">
        <v>-2800</v>
      </c>
      <c r="D24" s="6">
        <v>-2800</v>
      </c>
    </row>
    <row r="25" spans="1:4" x14ac:dyDescent="0.25">
      <c r="A25" t="s">
        <v>64</v>
      </c>
      <c r="B25" t="s">
        <v>65</v>
      </c>
      <c r="C25" s="6">
        <v>-2800</v>
      </c>
      <c r="D25" s="6">
        <v>-2800</v>
      </c>
    </row>
    <row r="26" spans="1:4" x14ac:dyDescent="0.25">
      <c r="A26" t="s">
        <v>66</v>
      </c>
      <c r="B26" t="s">
        <v>67</v>
      </c>
      <c r="C26" s="6">
        <v>-4000</v>
      </c>
      <c r="D26" s="6">
        <v>-4000</v>
      </c>
    </row>
    <row r="27" spans="1:4" x14ac:dyDescent="0.25">
      <c r="A27" t="s">
        <v>68</v>
      </c>
      <c r="B27" t="s">
        <v>69</v>
      </c>
      <c r="C27" s="6">
        <v>727500</v>
      </c>
      <c r="D27" s="6">
        <v>727500</v>
      </c>
    </row>
    <row r="28" spans="1:4" x14ac:dyDescent="0.25">
      <c r="A28" t="s">
        <v>70</v>
      </c>
      <c r="B28" t="s">
        <v>71</v>
      </c>
      <c r="C28" s="6">
        <v>-103242</v>
      </c>
      <c r="D28" s="6">
        <v>-108621</v>
      </c>
    </row>
    <row r="29" spans="1:4" x14ac:dyDescent="0.25">
      <c r="A29" t="s">
        <v>72</v>
      </c>
      <c r="B29" t="s">
        <v>73</v>
      </c>
      <c r="C29" s="6">
        <v>-70244</v>
      </c>
      <c r="D29" s="6">
        <v>-80938</v>
      </c>
    </row>
    <row r="30" spans="1:4" x14ac:dyDescent="0.25">
      <c r="A30" t="s">
        <v>74</v>
      </c>
      <c r="B30" t="s">
        <v>75</v>
      </c>
      <c r="C30" s="6">
        <v>-14262</v>
      </c>
      <c r="D30" s="6">
        <v>-14262</v>
      </c>
    </row>
    <row r="31" spans="1:4" x14ac:dyDescent="0.25">
      <c r="A31" t="s">
        <v>76</v>
      </c>
      <c r="B31" t="s">
        <v>77</v>
      </c>
      <c r="C31" s="6">
        <v>-835934</v>
      </c>
      <c r="D31" s="6">
        <v>-1146789</v>
      </c>
    </row>
    <row r="32" spans="1:4" x14ac:dyDescent="0.25">
      <c r="A32" t="s">
        <v>78</v>
      </c>
      <c r="B32" t="s">
        <v>79</v>
      </c>
      <c r="C32" s="6">
        <v>-132611</v>
      </c>
      <c r="D32" s="6">
        <v>-131642</v>
      </c>
    </row>
    <row r="33" spans="1:4" x14ac:dyDescent="0.25">
      <c r="A33" t="s">
        <v>81</v>
      </c>
      <c r="B33" t="s">
        <v>82</v>
      </c>
      <c r="C33" s="6">
        <v>-63602</v>
      </c>
      <c r="D33" s="6">
        <v>-63602</v>
      </c>
    </row>
    <row r="34" spans="1:4" x14ac:dyDescent="0.25">
      <c r="A34" t="s">
        <v>83</v>
      </c>
      <c r="B34" t="s">
        <v>84</v>
      </c>
      <c r="C34" s="6">
        <v>750000</v>
      </c>
      <c r="D34" s="6">
        <v>300000</v>
      </c>
    </row>
    <row r="35" spans="1:4" x14ac:dyDescent="0.25">
      <c r="A35" t="s">
        <v>85</v>
      </c>
      <c r="B35" t="s">
        <v>86</v>
      </c>
      <c r="C35" s="6">
        <v>0</v>
      </c>
      <c r="D35" s="6">
        <v>55000</v>
      </c>
    </row>
    <row r="36" spans="1:4" x14ac:dyDescent="0.25">
      <c r="A36" t="s">
        <v>87</v>
      </c>
      <c r="B36" t="s">
        <v>88</v>
      </c>
      <c r="C36" s="6">
        <v>0</v>
      </c>
      <c r="D36" s="6">
        <v>30000</v>
      </c>
    </row>
    <row r="37" spans="1:4" x14ac:dyDescent="0.25">
      <c r="A37" t="s">
        <v>89</v>
      </c>
      <c r="B37" t="s">
        <v>90</v>
      </c>
      <c r="C37" s="6">
        <v>0</v>
      </c>
      <c r="D37" s="6">
        <v>125000</v>
      </c>
    </row>
    <row r="38" spans="1:4" x14ac:dyDescent="0.25">
      <c r="A38" t="s">
        <v>91</v>
      </c>
      <c r="B38" t="s">
        <v>92</v>
      </c>
      <c r="C38" s="6">
        <v>0</v>
      </c>
      <c r="D38" s="6">
        <v>175000</v>
      </c>
    </row>
    <row r="39" spans="1:4" x14ac:dyDescent="0.25">
      <c r="A39" t="s">
        <v>93</v>
      </c>
      <c r="B39" t="s">
        <v>94</v>
      </c>
      <c r="C39" s="6">
        <v>0</v>
      </c>
      <c r="D39" s="6">
        <v>3500</v>
      </c>
    </row>
    <row r="40" spans="1:4" x14ac:dyDescent="0.25">
      <c r="A40" t="s">
        <v>95</v>
      </c>
      <c r="B40" t="s">
        <v>96</v>
      </c>
      <c r="C40" s="6">
        <v>0</v>
      </c>
      <c r="D40" s="6">
        <v>3500</v>
      </c>
    </row>
    <row r="41" spans="1:4" x14ac:dyDescent="0.25">
      <c r="A41" t="s">
        <v>97</v>
      </c>
      <c r="B41" t="s">
        <v>98</v>
      </c>
      <c r="C41" s="6">
        <v>0</v>
      </c>
      <c r="D41" s="6">
        <v>3000</v>
      </c>
    </row>
    <row r="42" spans="1:4" x14ac:dyDescent="0.25">
      <c r="A42" t="s">
        <v>99</v>
      </c>
      <c r="B42" t="s">
        <v>100</v>
      </c>
      <c r="C42" s="6">
        <v>0</v>
      </c>
      <c r="D42" s="6">
        <v>5000</v>
      </c>
    </row>
    <row r="43" spans="1:4" x14ac:dyDescent="0.25">
      <c r="A43" t="s">
        <v>101</v>
      </c>
      <c r="B43" t="s">
        <v>102</v>
      </c>
      <c r="C43" s="6">
        <v>0</v>
      </c>
      <c r="D43" s="6">
        <v>25000</v>
      </c>
    </row>
    <row r="44" spans="1:4" x14ac:dyDescent="0.25">
      <c r="A44" t="s">
        <v>103</v>
      </c>
      <c r="B44" t="s">
        <v>104</v>
      </c>
      <c r="C44" s="6">
        <v>0</v>
      </c>
      <c r="D44" s="6">
        <v>12500</v>
      </c>
    </row>
    <row r="45" spans="1:4" x14ac:dyDescent="0.25">
      <c r="A45" t="s">
        <v>105</v>
      </c>
      <c r="B45" t="s">
        <v>106</v>
      </c>
      <c r="C45" s="6">
        <v>0</v>
      </c>
      <c r="D45" s="6">
        <v>1000</v>
      </c>
    </row>
    <row r="46" spans="1:4" x14ac:dyDescent="0.25">
      <c r="A46" t="s">
        <v>107</v>
      </c>
      <c r="B46" t="s">
        <v>108</v>
      </c>
      <c r="C46" s="6">
        <v>0</v>
      </c>
      <c r="D46" s="6">
        <v>125000</v>
      </c>
    </row>
    <row r="47" spans="1:4" x14ac:dyDescent="0.25">
      <c r="A47" t="s">
        <v>109</v>
      </c>
      <c r="B47" t="s">
        <v>110</v>
      </c>
      <c r="C47" s="6">
        <v>50000</v>
      </c>
      <c r="D47" s="6">
        <v>25000</v>
      </c>
    </row>
    <row r="48" spans="1:4" x14ac:dyDescent="0.25">
      <c r="A48" t="s">
        <v>111</v>
      </c>
      <c r="B48" t="s">
        <v>112</v>
      </c>
      <c r="C48" s="6">
        <v>-7500</v>
      </c>
      <c r="D48" s="6">
        <v>-25000</v>
      </c>
    </row>
    <row r="49" spans="1:4" x14ac:dyDescent="0.25">
      <c r="A49" t="s">
        <v>113</v>
      </c>
      <c r="B49" t="s">
        <v>11</v>
      </c>
      <c r="C49" s="6">
        <v>-300000</v>
      </c>
      <c r="D49" s="6">
        <v>-450000</v>
      </c>
    </row>
    <row r="50" spans="1:4" x14ac:dyDescent="0.25">
      <c r="A50" t="s">
        <v>114</v>
      </c>
      <c r="B50" t="s">
        <v>115</v>
      </c>
      <c r="C50" s="6">
        <v>-2500</v>
      </c>
      <c r="D50" s="6">
        <v>-2500</v>
      </c>
    </row>
    <row r="51" spans="1:4" x14ac:dyDescent="0.25">
      <c r="A51" t="s">
        <v>116</v>
      </c>
      <c r="B51" t="s">
        <v>117</v>
      </c>
      <c r="C51" s="6">
        <v>-8925333</v>
      </c>
      <c r="D51" s="6">
        <v>-8925333</v>
      </c>
    </row>
    <row r="52" spans="1:4" x14ac:dyDescent="0.25">
      <c r="A52" t="s">
        <v>120</v>
      </c>
      <c r="B52" t="s">
        <v>121</v>
      </c>
      <c r="C52" s="6">
        <v>-19864125</v>
      </c>
      <c r="D52" s="6">
        <v>-20864125</v>
      </c>
    </row>
    <row r="53" spans="1:4" x14ac:dyDescent="0.25">
      <c r="A53" t="s">
        <v>124</v>
      </c>
      <c r="B53" t="s">
        <v>125</v>
      </c>
      <c r="C53" s="6">
        <v>-458292</v>
      </c>
      <c r="D53" s="6">
        <v>-25000</v>
      </c>
    </row>
    <row r="54" spans="1:4" x14ac:dyDescent="0.25">
      <c r="A54" t="s">
        <v>126</v>
      </c>
      <c r="B54" t="s">
        <v>127</v>
      </c>
      <c r="C54" s="6">
        <v>-125000</v>
      </c>
      <c r="D54" s="6">
        <v>-100000</v>
      </c>
    </row>
    <row r="55" spans="1:4" x14ac:dyDescent="0.25">
      <c r="A55" t="s">
        <v>128</v>
      </c>
      <c r="B55" t="s">
        <v>129</v>
      </c>
      <c r="C55" s="6">
        <v>-15000</v>
      </c>
      <c r="D55" s="6">
        <v>-25000</v>
      </c>
    </row>
    <row r="56" spans="1:4" x14ac:dyDescent="0.25">
      <c r="A56" t="s">
        <v>136</v>
      </c>
      <c r="B56" t="s">
        <v>137</v>
      </c>
      <c r="C56" s="6">
        <v>-1025784</v>
      </c>
      <c r="D56" s="6">
        <v>0</v>
      </c>
    </row>
    <row r="57" spans="1:4" x14ac:dyDescent="0.25">
      <c r="A57" t="s">
        <v>140</v>
      </c>
      <c r="B57" t="s">
        <v>141</v>
      </c>
      <c r="C57" s="6">
        <v>-73371</v>
      </c>
      <c r="D57" s="6">
        <v>-73371</v>
      </c>
    </row>
    <row r="58" spans="1:4" s="3" customFormat="1" x14ac:dyDescent="0.25">
      <c r="A58" s="41" t="s">
        <v>21759</v>
      </c>
      <c r="B58" s="41"/>
      <c r="C58" s="43">
        <f>SUM(C4:C57)</f>
        <v>-37319934</v>
      </c>
      <c r="D58" s="43">
        <f>SUM(D4:D57)</f>
        <v>-38728520</v>
      </c>
    </row>
    <row r="59" spans="1:4" x14ac:dyDescent="0.25">
      <c r="A59" t="s">
        <v>145</v>
      </c>
      <c r="B59" t="s">
        <v>15</v>
      </c>
      <c r="C59" s="6">
        <v>-34236</v>
      </c>
      <c r="D59" s="6">
        <v>-37830</v>
      </c>
    </row>
    <row r="60" spans="1:4" x14ac:dyDescent="0.25">
      <c r="A60" t="s">
        <v>146</v>
      </c>
      <c r="B60" t="s">
        <v>18</v>
      </c>
      <c r="C60" s="6">
        <v>-16305</v>
      </c>
      <c r="D60" s="6">
        <v>-26521</v>
      </c>
    </row>
    <row r="61" spans="1:4" x14ac:dyDescent="0.25">
      <c r="A61" t="s">
        <v>147</v>
      </c>
      <c r="B61" t="s">
        <v>20</v>
      </c>
      <c r="C61" s="6">
        <v>-13585</v>
      </c>
      <c r="D61" s="6">
        <v>-14536</v>
      </c>
    </row>
    <row r="62" spans="1:4" x14ac:dyDescent="0.25">
      <c r="A62" t="s">
        <v>148</v>
      </c>
      <c r="B62" t="s">
        <v>23</v>
      </c>
      <c r="C62" s="6">
        <v>-121203</v>
      </c>
      <c r="D62" s="6">
        <v>-124394</v>
      </c>
    </row>
    <row r="63" spans="1:4" x14ac:dyDescent="0.25">
      <c r="A63" t="s">
        <v>150</v>
      </c>
      <c r="B63" t="s">
        <v>26</v>
      </c>
      <c r="C63" s="6">
        <v>-41132</v>
      </c>
      <c r="D63" s="6">
        <v>-104435</v>
      </c>
    </row>
    <row r="64" spans="1:4" x14ac:dyDescent="0.25">
      <c r="A64" t="s">
        <v>151</v>
      </c>
      <c r="B64" t="s">
        <v>28</v>
      </c>
      <c r="C64" s="6">
        <v>-32146</v>
      </c>
      <c r="D64" s="6">
        <v>-35039</v>
      </c>
    </row>
    <row r="65" spans="1:4" x14ac:dyDescent="0.25">
      <c r="A65" t="s">
        <v>152</v>
      </c>
      <c r="B65" t="s">
        <v>31</v>
      </c>
      <c r="C65" s="6">
        <v>-373014</v>
      </c>
      <c r="D65" s="6">
        <v>-427655</v>
      </c>
    </row>
    <row r="66" spans="1:4" x14ac:dyDescent="0.25">
      <c r="A66" t="s">
        <v>153</v>
      </c>
      <c r="B66" t="s">
        <v>34</v>
      </c>
      <c r="C66" s="6">
        <v>-279344</v>
      </c>
      <c r="D66" s="6">
        <v>-361186</v>
      </c>
    </row>
    <row r="67" spans="1:4" x14ac:dyDescent="0.25">
      <c r="A67" t="s">
        <v>154</v>
      </c>
      <c r="B67" t="s">
        <v>36</v>
      </c>
      <c r="C67" s="6">
        <v>-88640</v>
      </c>
      <c r="D67" s="6">
        <v>-95731</v>
      </c>
    </row>
    <row r="68" spans="1:4" x14ac:dyDescent="0.25">
      <c r="A68" t="s">
        <v>155</v>
      </c>
      <c r="B68" t="s">
        <v>39</v>
      </c>
      <c r="C68" s="6">
        <v>-13740</v>
      </c>
      <c r="D68" s="6">
        <v>-12034</v>
      </c>
    </row>
    <row r="69" spans="1:4" x14ac:dyDescent="0.25">
      <c r="A69" t="s">
        <v>156</v>
      </c>
      <c r="B69" t="s">
        <v>41</v>
      </c>
      <c r="C69" s="6">
        <v>-4316</v>
      </c>
      <c r="D69" s="6">
        <v>-7063</v>
      </c>
    </row>
    <row r="70" spans="1:4" x14ac:dyDescent="0.25">
      <c r="A70" t="s">
        <v>157</v>
      </c>
      <c r="B70" t="s">
        <v>43</v>
      </c>
      <c r="C70" s="6">
        <v>-2734</v>
      </c>
      <c r="D70" s="6">
        <v>-2980</v>
      </c>
    </row>
    <row r="71" spans="1:4" x14ac:dyDescent="0.25">
      <c r="A71" t="s">
        <v>159</v>
      </c>
      <c r="B71" t="s">
        <v>47</v>
      </c>
      <c r="C71" s="6">
        <v>-74072</v>
      </c>
      <c r="D71" s="6">
        <v>-90000</v>
      </c>
    </row>
    <row r="72" spans="1:4" x14ac:dyDescent="0.25">
      <c r="A72" t="s">
        <v>160</v>
      </c>
      <c r="B72" t="s">
        <v>49</v>
      </c>
      <c r="C72" s="6">
        <v>-21440</v>
      </c>
      <c r="D72" s="6">
        <v>-60000</v>
      </c>
    </row>
    <row r="73" spans="1:4" x14ac:dyDescent="0.25">
      <c r="A73" t="s">
        <v>161</v>
      </c>
      <c r="B73" t="s">
        <v>51</v>
      </c>
      <c r="C73" s="6">
        <v>-30080</v>
      </c>
      <c r="D73" s="6">
        <v>-30000</v>
      </c>
    </row>
    <row r="74" spans="1:4" x14ac:dyDescent="0.25">
      <c r="A74" t="s">
        <v>162</v>
      </c>
      <c r="B74" t="s">
        <v>53</v>
      </c>
      <c r="C74" s="6">
        <v>-70000</v>
      </c>
      <c r="D74" s="6">
        <v>-70000</v>
      </c>
    </row>
    <row r="75" spans="1:4" x14ac:dyDescent="0.25">
      <c r="A75" t="s">
        <v>164</v>
      </c>
      <c r="B75" t="s">
        <v>55</v>
      </c>
      <c r="C75" s="6">
        <v>-20000</v>
      </c>
      <c r="D75" s="6">
        <v>-20000</v>
      </c>
    </row>
    <row r="76" spans="1:4" x14ac:dyDescent="0.25">
      <c r="A76" t="s">
        <v>165</v>
      </c>
      <c r="B76" t="s">
        <v>57</v>
      </c>
      <c r="C76" s="6">
        <v>-30000</v>
      </c>
      <c r="D76" s="6">
        <v>-30000</v>
      </c>
    </row>
    <row r="77" spans="1:4" x14ac:dyDescent="0.25">
      <c r="A77" t="s">
        <v>166</v>
      </c>
      <c r="B77" t="s">
        <v>59</v>
      </c>
      <c r="C77" s="6">
        <v>-20000</v>
      </c>
      <c r="D77" s="6">
        <v>-20000</v>
      </c>
    </row>
    <row r="78" spans="1:4" x14ac:dyDescent="0.25">
      <c r="A78" t="s">
        <v>167</v>
      </c>
      <c r="B78" t="s">
        <v>61</v>
      </c>
      <c r="C78" s="6">
        <v>-200</v>
      </c>
      <c r="D78" s="6">
        <v>-200</v>
      </c>
    </row>
    <row r="79" spans="1:4" x14ac:dyDescent="0.25">
      <c r="A79" t="s">
        <v>168</v>
      </c>
      <c r="B79" t="s">
        <v>63</v>
      </c>
      <c r="C79" s="6">
        <v>-500</v>
      </c>
      <c r="D79" s="6">
        <v>-500</v>
      </c>
    </row>
    <row r="80" spans="1:4" x14ac:dyDescent="0.25">
      <c r="A80" t="s">
        <v>169</v>
      </c>
      <c r="B80" t="s">
        <v>65</v>
      </c>
      <c r="C80" s="6">
        <v>-500</v>
      </c>
      <c r="D80" s="6">
        <v>-500</v>
      </c>
    </row>
    <row r="81" spans="1:4" x14ac:dyDescent="0.25">
      <c r="A81" t="s">
        <v>170</v>
      </c>
      <c r="B81" t="s">
        <v>67</v>
      </c>
      <c r="C81" s="6">
        <v>-500</v>
      </c>
      <c r="D81" s="6">
        <v>-500</v>
      </c>
    </row>
    <row r="82" spans="1:4" x14ac:dyDescent="0.25">
      <c r="A82" t="s">
        <v>171</v>
      </c>
      <c r="B82" t="s">
        <v>69</v>
      </c>
      <c r="C82" s="6">
        <v>87500</v>
      </c>
      <c r="D82" s="6">
        <v>87500</v>
      </c>
    </row>
    <row r="83" spans="1:4" x14ac:dyDescent="0.25">
      <c r="A83" t="s">
        <v>172</v>
      </c>
      <c r="B83" t="s">
        <v>71</v>
      </c>
      <c r="C83" s="6">
        <v>-18025</v>
      </c>
      <c r="D83" s="6">
        <v>-17733</v>
      </c>
    </row>
    <row r="84" spans="1:4" x14ac:dyDescent="0.25">
      <c r="A84" t="s">
        <v>173</v>
      </c>
      <c r="B84" t="s">
        <v>73</v>
      </c>
      <c r="C84" s="6">
        <v>-10414</v>
      </c>
      <c r="D84" s="6">
        <v>-14170</v>
      </c>
    </row>
    <row r="85" spans="1:4" x14ac:dyDescent="0.25">
      <c r="A85" t="s">
        <v>174</v>
      </c>
      <c r="B85" t="s">
        <v>75</v>
      </c>
      <c r="C85" s="6">
        <v>-4047</v>
      </c>
      <c r="D85" s="6">
        <v>-4047</v>
      </c>
    </row>
    <row r="86" spans="1:4" x14ac:dyDescent="0.25">
      <c r="A86" t="s">
        <v>175</v>
      </c>
      <c r="B86" t="s">
        <v>77</v>
      </c>
      <c r="C86" s="6">
        <v>-92584</v>
      </c>
      <c r="D86" s="6">
        <v>-30000</v>
      </c>
    </row>
    <row r="87" spans="1:4" x14ac:dyDescent="0.25">
      <c r="A87" t="s">
        <v>177</v>
      </c>
      <c r="B87" t="s">
        <v>79</v>
      </c>
      <c r="C87" s="6">
        <v>-28855</v>
      </c>
      <c r="D87" s="6">
        <v>-28855</v>
      </c>
    </row>
    <row r="88" spans="1:4" x14ac:dyDescent="0.25">
      <c r="A88" t="s">
        <v>179</v>
      </c>
      <c r="B88" t="s">
        <v>82</v>
      </c>
      <c r="C88" s="6">
        <v>-8571</v>
      </c>
      <c r="D88" s="6">
        <v>-8571</v>
      </c>
    </row>
    <row r="89" spans="1:4" x14ac:dyDescent="0.25">
      <c r="A89" t="s">
        <v>180</v>
      </c>
      <c r="B89" t="s">
        <v>84</v>
      </c>
      <c r="C89" s="6">
        <v>55000</v>
      </c>
      <c r="D89" s="6">
        <v>25000</v>
      </c>
    </row>
    <row r="90" spans="1:4" x14ac:dyDescent="0.25">
      <c r="A90" t="s">
        <v>182</v>
      </c>
      <c r="B90" t="s">
        <v>110</v>
      </c>
      <c r="C90" s="6">
        <v>2500</v>
      </c>
      <c r="D90" s="6">
        <v>2500</v>
      </c>
    </row>
    <row r="91" spans="1:4" x14ac:dyDescent="0.25">
      <c r="A91" t="s">
        <v>183</v>
      </c>
      <c r="B91" t="s">
        <v>184</v>
      </c>
      <c r="C91" s="6">
        <v>-3514000</v>
      </c>
      <c r="D91" s="6">
        <v>-3514000</v>
      </c>
    </row>
    <row r="92" spans="1:4" x14ac:dyDescent="0.25">
      <c r="A92" t="s">
        <v>185</v>
      </c>
      <c r="B92" t="s">
        <v>112</v>
      </c>
      <c r="C92" s="6">
        <v>-18000</v>
      </c>
      <c r="D92" s="6">
        <v>-18000</v>
      </c>
    </row>
    <row r="93" spans="1:4" x14ac:dyDescent="0.25">
      <c r="A93" t="s">
        <v>186</v>
      </c>
      <c r="B93" t="s">
        <v>11</v>
      </c>
      <c r="C93" s="6">
        <v>-12500</v>
      </c>
      <c r="D93" s="6">
        <v>-12500</v>
      </c>
    </row>
    <row r="94" spans="1:4" x14ac:dyDescent="0.25">
      <c r="A94" t="s">
        <v>190</v>
      </c>
      <c r="B94" t="s">
        <v>137</v>
      </c>
      <c r="C94" s="6">
        <v>-39150</v>
      </c>
      <c r="D94" s="6">
        <v>-175000</v>
      </c>
    </row>
    <row r="95" spans="1:4" s="3" customFormat="1" x14ac:dyDescent="0.25">
      <c r="A95" s="41" t="s">
        <v>21759</v>
      </c>
      <c r="B95" s="41"/>
      <c r="C95" s="43">
        <f>SUM(C59:C94)</f>
        <v>-4888833</v>
      </c>
      <c r="D95" s="43">
        <f>SUM(D59:D94)</f>
        <v>-5278980</v>
      </c>
    </row>
    <row r="96" spans="1:4" x14ac:dyDescent="0.25">
      <c r="A96" t="s">
        <v>191</v>
      </c>
      <c r="B96" t="s">
        <v>15</v>
      </c>
      <c r="C96" s="6">
        <v>-25920</v>
      </c>
      <c r="D96" s="6">
        <v>0</v>
      </c>
    </row>
    <row r="97" spans="1:4" x14ac:dyDescent="0.25">
      <c r="A97" t="s">
        <v>193</v>
      </c>
      <c r="B97" t="s">
        <v>18</v>
      </c>
      <c r="C97" s="6">
        <v>-22363</v>
      </c>
      <c r="D97" s="6">
        <v>0</v>
      </c>
    </row>
    <row r="98" spans="1:4" x14ac:dyDescent="0.25">
      <c r="A98" t="s">
        <v>194</v>
      </c>
      <c r="B98" t="s">
        <v>20</v>
      </c>
      <c r="C98" s="6">
        <v>-26942</v>
      </c>
      <c r="D98" s="6">
        <v>0</v>
      </c>
    </row>
    <row r="99" spans="1:4" x14ac:dyDescent="0.25">
      <c r="A99" t="s">
        <v>195</v>
      </c>
      <c r="B99" t="s">
        <v>23</v>
      </c>
      <c r="C99" s="6">
        <v>-53052</v>
      </c>
      <c r="D99" s="6">
        <v>0</v>
      </c>
    </row>
    <row r="100" spans="1:4" x14ac:dyDescent="0.25">
      <c r="A100" t="s">
        <v>196</v>
      </c>
      <c r="B100" t="s">
        <v>26</v>
      </c>
      <c r="C100" s="6">
        <v>-41999</v>
      </c>
      <c r="D100" s="6">
        <v>0</v>
      </c>
    </row>
    <row r="101" spans="1:4" x14ac:dyDescent="0.25">
      <c r="A101" t="s">
        <v>197</v>
      </c>
      <c r="B101" t="s">
        <v>28</v>
      </c>
      <c r="C101" s="6">
        <v>-28107</v>
      </c>
      <c r="D101" s="6">
        <v>0</v>
      </c>
    </row>
    <row r="102" spans="1:4" x14ac:dyDescent="0.25">
      <c r="A102" t="s">
        <v>198</v>
      </c>
      <c r="B102" t="s">
        <v>31</v>
      </c>
      <c r="C102" s="6">
        <v>-2827</v>
      </c>
      <c r="D102" s="6">
        <v>0</v>
      </c>
    </row>
    <row r="103" spans="1:4" x14ac:dyDescent="0.25">
      <c r="A103" t="s">
        <v>201</v>
      </c>
      <c r="B103" t="s">
        <v>39</v>
      </c>
      <c r="C103" s="6">
        <v>-5696</v>
      </c>
      <c r="D103" s="6">
        <v>0</v>
      </c>
    </row>
    <row r="104" spans="1:4" x14ac:dyDescent="0.25">
      <c r="A104" t="s">
        <v>202</v>
      </c>
      <c r="B104" t="s">
        <v>41</v>
      </c>
      <c r="C104" s="6">
        <v>-4557</v>
      </c>
      <c r="D104" s="6">
        <v>0</v>
      </c>
    </row>
    <row r="105" spans="1:4" x14ac:dyDescent="0.25">
      <c r="A105" t="s">
        <v>203</v>
      </c>
      <c r="B105" t="s">
        <v>43</v>
      </c>
      <c r="C105" s="6">
        <v>-2506</v>
      </c>
      <c r="D105" s="6">
        <v>0</v>
      </c>
    </row>
    <row r="106" spans="1:4" x14ac:dyDescent="0.25">
      <c r="A106" t="s">
        <v>216</v>
      </c>
      <c r="B106" t="s">
        <v>71</v>
      </c>
      <c r="C106" s="6">
        <v>-2568</v>
      </c>
      <c r="D106" s="6">
        <v>0</v>
      </c>
    </row>
    <row r="107" spans="1:4" x14ac:dyDescent="0.25">
      <c r="A107" t="s">
        <v>217</v>
      </c>
      <c r="B107" t="s">
        <v>73</v>
      </c>
      <c r="C107" s="6">
        <v>-2916</v>
      </c>
      <c r="D107" s="6">
        <v>0</v>
      </c>
    </row>
    <row r="108" spans="1:4" x14ac:dyDescent="0.25">
      <c r="A108" t="s">
        <v>218</v>
      </c>
      <c r="B108" t="s">
        <v>75</v>
      </c>
      <c r="C108" s="6">
        <v>-440</v>
      </c>
      <c r="D108" s="6">
        <v>0</v>
      </c>
    </row>
    <row r="109" spans="1:4" x14ac:dyDescent="0.25">
      <c r="A109" t="s">
        <v>219</v>
      </c>
      <c r="B109" t="s">
        <v>77</v>
      </c>
      <c r="C109" s="6">
        <v>-140</v>
      </c>
      <c r="D109" s="6">
        <v>0</v>
      </c>
    </row>
    <row r="110" spans="1:4" x14ac:dyDescent="0.25">
      <c r="A110" t="s">
        <v>220</v>
      </c>
      <c r="B110" t="s">
        <v>79</v>
      </c>
      <c r="C110" s="6">
        <v>-10400</v>
      </c>
      <c r="D110" s="6">
        <v>0</v>
      </c>
    </row>
    <row r="111" spans="1:4" x14ac:dyDescent="0.25">
      <c r="A111" t="s">
        <v>225</v>
      </c>
      <c r="B111" t="s">
        <v>112</v>
      </c>
      <c r="C111" s="6">
        <v>-25000</v>
      </c>
      <c r="D111" s="6">
        <v>0</v>
      </c>
    </row>
    <row r="112" spans="1:4" s="3" customFormat="1" x14ac:dyDescent="0.25">
      <c r="A112" s="41" t="s">
        <v>21759</v>
      </c>
      <c r="B112" s="41"/>
      <c r="C112" s="43">
        <f>SUM(C96:C111)</f>
        <v>-255433</v>
      </c>
      <c r="D112" s="43">
        <f>SUM(D96:D111)</f>
        <v>0</v>
      </c>
    </row>
    <row r="113" spans="1:4" x14ac:dyDescent="0.25">
      <c r="A113" t="s">
        <v>236</v>
      </c>
      <c r="B113" t="s">
        <v>15</v>
      </c>
      <c r="C113" s="6">
        <v>-6200</v>
      </c>
      <c r="D113" s="6">
        <v>-2280</v>
      </c>
    </row>
    <row r="114" spans="1:4" x14ac:dyDescent="0.25">
      <c r="A114" t="s">
        <v>238</v>
      </c>
      <c r="B114" t="s">
        <v>18</v>
      </c>
      <c r="C114" s="6">
        <v>-4574</v>
      </c>
      <c r="D114" s="6">
        <v>-327</v>
      </c>
    </row>
    <row r="115" spans="1:4" x14ac:dyDescent="0.25">
      <c r="A115" t="s">
        <v>239</v>
      </c>
      <c r="B115" t="s">
        <v>20</v>
      </c>
      <c r="C115" s="6">
        <v>-1448</v>
      </c>
      <c r="D115" s="6">
        <v>-1549</v>
      </c>
    </row>
    <row r="116" spans="1:4" x14ac:dyDescent="0.25">
      <c r="A116" t="s">
        <v>240</v>
      </c>
      <c r="B116" t="s">
        <v>23</v>
      </c>
      <c r="C116" s="6">
        <v>-27021</v>
      </c>
      <c r="D116" s="6">
        <v>-14639</v>
      </c>
    </row>
    <row r="117" spans="1:4" x14ac:dyDescent="0.25">
      <c r="A117" t="s">
        <v>241</v>
      </c>
      <c r="B117" t="s">
        <v>26</v>
      </c>
      <c r="C117" s="6">
        <v>-10112</v>
      </c>
      <c r="D117" s="6">
        <v>-4818</v>
      </c>
    </row>
    <row r="118" spans="1:4" x14ac:dyDescent="0.25">
      <c r="A118" t="s">
        <v>242</v>
      </c>
      <c r="B118" t="s">
        <v>28</v>
      </c>
      <c r="C118" s="6">
        <v>0</v>
      </c>
      <c r="D118" s="6">
        <v>0</v>
      </c>
    </row>
    <row r="119" spans="1:4" x14ac:dyDescent="0.25">
      <c r="A119" t="s">
        <v>246</v>
      </c>
      <c r="B119" t="s">
        <v>247</v>
      </c>
      <c r="C119" s="6">
        <v>-165278</v>
      </c>
      <c r="D119" s="6">
        <v>-134174</v>
      </c>
    </row>
    <row r="120" spans="1:4" x14ac:dyDescent="0.25">
      <c r="A120" t="s">
        <v>248</v>
      </c>
      <c r="B120" t="s">
        <v>249</v>
      </c>
      <c r="C120" s="6">
        <v>-99551</v>
      </c>
      <c r="D120" s="6">
        <v>-53678</v>
      </c>
    </row>
    <row r="121" spans="1:4" x14ac:dyDescent="0.25">
      <c r="A121" t="s">
        <v>250</v>
      </c>
      <c r="B121" t="s">
        <v>251</v>
      </c>
      <c r="C121" s="6">
        <v>-37576</v>
      </c>
      <c r="D121" s="6">
        <v>-40958</v>
      </c>
    </row>
    <row r="122" spans="1:4" x14ac:dyDescent="0.25">
      <c r="A122" t="s">
        <v>254</v>
      </c>
      <c r="B122" t="s">
        <v>39</v>
      </c>
      <c r="C122" s="6">
        <v>-7170</v>
      </c>
      <c r="D122" s="6">
        <v>-6017</v>
      </c>
    </row>
    <row r="123" spans="1:4" x14ac:dyDescent="0.25">
      <c r="A123" t="s">
        <v>255</v>
      </c>
      <c r="B123" t="s">
        <v>41</v>
      </c>
      <c r="C123" s="6">
        <v>-3573</v>
      </c>
      <c r="D123" s="6">
        <v>-174</v>
      </c>
    </row>
    <row r="124" spans="1:4" x14ac:dyDescent="0.25">
      <c r="A124" t="s">
        <v>257</v>
      </c>
      <c r="B124" t="s">
        <v>43</v>
      </c>
      <c r="C124" s="6">
        <v>-684</v>
      </c>
      <c r="D124" s="6">
        <v>-746</v>
      </c>
    </row>
    <row r="125" spans="1:4" x14ac:dyDescent="0.25">
      <c r="A125" t="s">
        <v>261</v>
      </c>
      <c r="B125" t="s">
        <v>53</v>
      </c>
      <c r="C125" s="6">
        <v>-18000</v>
      </c>
      <c r="D125" s="6">
        <v>-9000</v>
      </c>
    </row>
    <row r="126" spans="1:4" x14ac:dyDescent="0.25">
      <c r="A126" t="s">
        <v>262</v>
      </c>
      <c r="B126" t="s">
        <v>55</v>
      </c>
      <c r="C126" s="6">
        <v>-10000</v>
      </c>
      <c r="D126" s="6">
        <v>-5000</v>
      </c>
    </row>
    <row r="127" spans="1:4" x14ac:dyDescent="0.25">
      <c r="A127" t="s">
        <v>263</v>
      </c>
      <c r="B127" t="s">
        <v>57</v>
      </c>
      <c r="C127" s="6">
        <v>0</v>
      </c>
      <c r="D127" s="6">
        <v>0</v>
      </c>
    </row>
    <row r="128" spans="1:4" x14ac:dyDescent="0.25">
      <c r="A128" t="s">
        <v>264</v>
      </c>
      <c r="B128" t="s">
        <v>59</v>
      </c>
      <c r="C128" s="6">
        <v>-3000</v>
      </c>
      <c r="D128" s="6">
        <v>-1000</v>
      </c>
    </row>
    <row r="129" spans="1:4" x14ac:dyDescent="0.25">
      <c r="A129" t="s">
        <v>265</v>
      </c>
      <c r="B129" t="s">
        <v>61</v>
      </c>
      <c r="C129" s="6">
        <v>0</v>
      </c>
      <c r="D129" s="6">
        <v>0</v>
      </c>
    </row>
    <row r="130" spans="1:4" x14ac:dyDescent="0.25">
      <c r="A130" t="s">
        <v>266</v>
      </c>
      <c r="B130" t="s">
        <v>63</v>
      </c>
      <c r="C130" s="6">
        <v>0</v>
      </c>
      <c r="D130" s="6">
        <v>0</v>
      </c>
    </row>
    <row r="131" spans="1:4" x14ac:dyDescent="0.25">
      <c r="A131" t="s">
        <v>267</v>
      </c>
      <c r="B131" t="s">
        <v>65</v>
      </c>
      <c r="C131" s="6">
        <v>0</v>
      </c>
      <c r="D131" s="6">
        <v>0</v>
      </c>
    </row>
    <row r="132" spans="1:4" x14ac:dyDescent="0.25">
      <c r="A132" t="s">
        <v>268</v>
      </c>
      <c r="B132" t="s">
        <v>67</v>
      </c>
      <c r="C132" s="6">
        <v>0</v>
      </c>
      <c r="D132" s="6">
        <v>0</v>
      </c>
    </row>
    <row r="133" spans="1:4" x14ac:dyDescent="0.25">
      <c r="A133" t="s">
        <v>269</v>
      </c>
      <c r="B133" t="s">
        <v>69</v>
      </c>
      <c r="C133" s="6">
        <v>0</v>
      </c>
      <c r="D133" s="6">
        <v>10306</v>
      </c>
    </row>
    <row r="134" spans="1:4" x14ac:dyDescent="0.25">
      <c r="A134" t="s">
        <v>271</v>
      </c>
      <c r="B134" t="s">
        <v>71</v>
      </c>
      <c r="C134" s="6">
        <v>-3509</v>
      </c>
      <c r="D134" s="6">
        <v>-2828</v>
      </c>
    </row>
    <row r="135" spans="1:4" x14ac:dyDescent="0.25">
      <c r="A135" t="s">
        <v>272</v>
      </c>
      <c r="B135" t="s">
        <v>73</v>
      </c>
      <c r="C135" s="6">
        <v>-2680</v>
      </c>
      <c r="D135" s="6">
        <v>-1176</v>
      </c>
    </row>
    <row r="136" spans="1:4" x14ac:dyDescent="0.25">
      <c r="A136" t="s">
        <v>273</v>
      </c>
      <c r="B136" t="s">
        <v>75</v>
      </c>
      <c r="C136" s="6">
        <v>-1234</v>
      </c>
      <c r="D136" s="6">
        <v>-1234</v>
      </c>
    </row>
    <row r="137" spans="1:4" x14ac:dyDescent="0.25">
      <c r="A137" t="s">
        <v>274</v>
      </c>
      <c r="B137" t="s">
        <v>77</v>
      </c>
      <c r="C137" s="6">
        <v>-195</v>
      </c>
      <c r="D137" s="6">
        <v>-150</v>
      </c>
    </row>
    <row r="138" spans="1:4" x14ac:dyDescent="0.25">
      <c r="A138" t="s">
        <v>275</v>
      </c>
      <c r="B138" t="s">
        <v>79</v>
      </c>
      <c r="C138" s="6">
        <v>-450</v>
      </c>
      <c r="D138" s="6">
        <v>-300</v>
      </c>
    </row>
    <row r="139" spans="1:4" x14ac:dyDescent="0.25">
      <c r="A139" t="s">
        <v>276</v>
      </c>
      <c r="B139" t="s">
        <v>82</v>
      </c>
      <c r="C139" s="6">
        <v>0</v>
      </c>
      <c r="D139" s="6">
        <v>0</v>
      </c>
    </row>
    <row r="140" spans="1:4" x14ac:dyDescent="0.25">
      <c r="A140" t="s">
        <v>280</v>
      </c>
      <c r="B140" t="s">
        <v>184</v>
      </c>
      <c r="C140" s="6">
        <v>-25000</v>
      </c>
      <c r="D140" s="6">
        <v>0</v>
      </c>
    </row>
    <row r="141" spans="1:4" s="3" customFormat="1" x14ac:dyDescent="0.25">
      <c r="A141" s="41" t="s">
        <v>21759</v>
      </c>
      <c r="B141" s="41"/>
      <c r="C141" s="43">
        <f>SUM(C113:C140)</f>
        <v>-427255</v>
      </c>
      <c r="D141" s="43">
        <f>SUM(D113:D140)</f>
        <v>-269742</v>
      </c>
    </row>
    <row r="142" spans="1:4" x14ac:dyDescent="0.25">
      <c r="A142" t="s">
        <v>292</v>
      </c>
      <c r="B142" t="s">
        <v>15</v>
      </c>
      <c r="C142" s="6">
        <v>-555425</v>
      </c>
      <c r="D142" s="6">
        <v>-592369</v>
      </c>
    </row>
    <row r="143" spans="1:4" x14ac:dyDescent="0.25">
      <c r="A143" t="s">
        <v>294</v>
      </c>
      <c r="B143" t="s">
        <v>18</v>
      </c>
      <c r="C143" s="6">
        <v>-565174</v>
      </c>
      <c r="D143" s="6">
        <v>-575173</v>
      </c>
    </row>
    <row r="144" spans="1:4" x14ac:dyDescent="0.25">
      <c r="A144" t="s">
        <v>295</v>
      </c>
      <c r="B144" t="s">
        <v>20</v>
      </c>
      <c r="C144" s="6">
        <v>-376516</v>
      </c>
      <c r="D144" s="6">
        <v>-402872</v>
      </c>
    </row>
    <row r="145" spans="1:4" x14ac:dyDescent="0.25">
      <c r="A145" t="s">
        <v>296</v>
      </c>
      <c r="B145" t="s">
        <v>23</v>
      </c>
      <c r="C145" s="6">
        <v>-795531</v>
      </c>
      <c r="D145" s="6">
        <v>-891108</v>
      </c>
    </row>
    <row r="146" spans="1:4" x14ac:dyDescent="0.25">
      <c r="A146" t="s">
        <v>297</v>
      </c>
      <c r="B146" t="s">
        <v>26</v>
      </c>
      <c r="C146" s="6">
        <v>-877591</v>
      </c>
      <c r="D146" s="6">
        <v>-935887</v>
      </c>
    </row>
    <row r="147" spans="1:4" x14ac:dyDescent="0.25">
      <c r="A147" t="s">
        <v>298</v>
      </c>
      <c r="B147" t="s">
        <v>28</v>
      </c>
      <c r="C147" s="6">
        <v>-417899</v>
      </c>
      <c r="D147" s="6">
        <v>-455510</v>
      </c>
    </row>
    <row r="148" spans="1:4" x14ac:dyDescent="0.25">
      <c r="A148" t="s">
        <v>299</v>
      </c>
      <c r="B148" t="s">
        <v>31</v>
      </c>
      <c r="C148" s="6">
        <v>-178000</v>
      </c>
      <c r="D148" s="6">
        <v>-199444</v>
      </c>
    </row>
    <row r="149" spans="1:4" x14ac:dyDescent="0.25">
      <c r="A149" t="s">
        <v>300</v>
      </c>
      <c r="B149" t="s">
        <v>34</v>
      </c>
      <c r="C149" s="6">
        <v>-176535</v>
      </c>
      <c r="D149" s="6">
        <v>-184759</v>
      </c>
    </row>
    <row r="150" spans="1:4" x14ac:dyDescent="0.25">
      <c r="A150" t="s">
        <v>301</v>
      </c>
      <c r="B150" t="s">
        <v>36</v>
      </c>
      <c r="C150" s="6">
        <v>-116599</v>
      </c>
      <c r="D150" s="6">
        <v>-125927</v>
      </c>
    </row>
    <row r="151" spans="1:4" x14ac:dyDescent="0.25">
      <c r="A151" t="s">
        <v>302</v>
      </c>
      <c r="B151" t="s">
        <v>39</v>
      </c>
      <c r="C151" s="6">
        <v>-116914</v>
      </c>
      <c r="D151" s="6">
        <v>-157993</v>
      </c>
    </row>
    <row r="152" spans="1:4" x14ac:dyDescent="0.25">
      <c r="A152" t="s">
        <v>303</v>
      </c>
      <c r="B152" t="s">
        <v>41</v>
      </c>
      <c r="C152" s="6">
        <v>-136398</v>
      </c>
      <c r="D152" s="6">
        <v>-180857</v>
      </c>
    </row>
    <row r="153" spans="1:4" x14ac:dyDescent="0.25">
      <c r="A153" t="s">
        <v>304</v>
      </c>
      <c r="B153" t="s">
        <v>43</v>
      </c>
      <c r="C153" s="6">
        <v>-28477</v>
      </c>
      <c r="D153" s="6">
        <v>-31040</v>
      </c>
    </row>
    <row r="154" spans="1:4" x14ac:dyDescent="0.25">
      <c r="A154" t="s">
        <v>305</v>
      </c>
      <c r="B154" t="s">
        <v>47</v>
      </c>
      <c r="C154" s="6">
        <v>-14040</v>
      </c>
      <c r="D154" s="6">
        <v>-15540</v>
      </c>
    </row>
    <row r="155" spans="1:4" x14ac:dyDescent="0.25">
      <c r="A155" t="s">
        <v>306</v>
      </c>
      <c r="B155" t="s">
        <v>49</v>
      </c>
      <c r="C155" s="6">
        <v>-10060</v>
      </c>
      <c r="D155" s="6">
        <v>-22900</v>
      </c>
    </row>
    <row r="156" spans="1:4" x14ac:dyDescent="0.25">
      <c r="A156" t="s">
        <v>307</v>
      </c>
      <c r="B156" t="s">
        <v>51</v>
      </c>
      <c r="C156" s="6">
        <v>-10000</v>
      </c>
      <c r="D156" s="6">
        <v>-10000</v>
      </c>
    </row>
    <row r="157" spans="1:4" x14ac:dyDescent="0.25">
      <c r="A157" t="s">
        <v>308</v>
      </c>
      <c r="B157" t="s">
        <v>53</v>
      </c>
      <c r="C157" s="6">
        <v>-21000</v>
      </c>
      <c r="D157" s="6">
        <v>-25000</v>
      </c>
    </row>
    <row r="158" spans="1:4" x14ac:dyDescent="0.25">
      <c r="A158" t="s">
        <v>309</v>
      </c>
      <c r="B158" t="s">
        <v>55</v>
      </c>
      <c r="C158" s="6">
        <v>-20000</v>
      </c>
      <c r="D158" s="6">
        <v>-24000</v>
      </c>
    </row>
    <row r="159" spans="1:4" x14ac:dyDescent="0.25">
      <c r="A159" t="s">
        <v>310</v>
      </c>
      <c r="B159" t="s">
        <v>57</v>
      </c>
      <c r="C159" s="6">
        <v>-13000</v>
      </c>
      <c r="D159" s="6">
        <v>-24000</v>
      </c>
    </row>
    <row r="160" spans="1:4" x14ac:dyDescent="0.25">
      <c r="A160" t="s">
        <v>311</v>
      </c>
      <c r="B160" t="s">
        <v>59</v>
      </c>
      <c r="C160" s="6">
        <v>-10000</v>
      </c>
      <c r="D160" s="6">
        <v>-12000</v>
      </c>
    </row>
    <row r="161" spans="1:4" x14ac:dyDescent="0.25">
      <c r="A161" t="s">
        <v>312</v>
      </c>
      <c r="B161" t="s">
        <v>313</v>
      </c>
      <c r="C161" s="6">
        <v>-20000</v>
      </c>
      <c r="D161" s="6">
        <v>-20000</v>
      </c>
    </row>
    <row r="162" spans="1:4" x14ac:dyDescent="0.25">
      <c r="A162" t="s">
        <v>314</v>
      </c>
      <c r="B162" t="s">
        <v>61</v>
      </c>
      <c r="C162" s="6">
        <v>-800</v>
      </c>
      <c r="D162" s="6">
        <v>-2000</v>
      </c>
    </row>
    <row r="163" spans="1:4" x14ac:dyDescent="0.25">
      <c r="A163" t="s">
        <v>315</v>
      </c>
      <c r="B163" t="s">
        <v>63</v>
      </c>
      <c r="C163" s="6">
        <v>-800</v>
      </c>
      <c r="D163" s="6">
        <v>-1000</v>
      </c>
    </row>
    <row r="164" spans="1:4" x14ac:dyDescent="0.25">
      <c r="A164" t="s">
        <v>316</v>
      </c>
      <c r="B164" t="s">
        <v>65</v>
      </c>
      <c r="C164" s="6">
        <v>-800</v>
      </c>
      <c r="D164" s="6">
        <v>-900</v>
      </c>
    </row>
    <row r="165" spans="1:4" x14ac:dyDescent="0.25">
      <c r="A165" t="s">
        <v>317</v>
      </c>
      <c r="B165" t="s">
        <v>67</v>
      </c>
      <c r="C165" s="6">
        <v>0</v>
      </c>
      <c r="D165" s="6">
        <v>0</v>
      </c>
    </row>
    <row r="166" spans="1:4" x14ac:dyDescent="0.25">
      <c r="A166" t="s">
        <v>318</v>
      </c>
      <c r="B166" t="s">
        <v>319</v>
      </c>
      <c r="C166" s="6">
        <v>-5000</v>
      </c>
      <c r="D166" s="6">
        <v>-5000</v>
      </c>
    </row>
    <row r="167" spans="1:4" x14ac:dyDescent="0.25">
      <c r="A167" t="s">
        <v>320</v>
      </c>
      <c r="B167" t="s">
        <v>69</v>
      </c>
      <c r="C167" s="6">
        <v>0</v>
      </c>
      <c r="D167" s="6">
        <v>175000</v>
      </c>
    </row>
    <row r="168" spans="1:4" x14ac:dyDescent="0.25">
      <c r="A168" t="s">
        <v>321</v>
      </c>
      <c r="B168" t="s">
        <v>71</v>
      </c>
      <c r="C168" s="6">
        <v>-25998</v>
      </c>
      <c r="D168" s="6">
        <v>-29472</v>
      </c>
    </row>
    <row r="169" spans="1:4" x14ac:dyDescent="0.25">
      <c r="A169" t="s">
        <v>322</v>
      </c>
      <c r="B169" t="s">
        <v>73</v>
      </c>
      <c r="C169" s="6">
        <v>-29928</v>
      </c>
      <c r="D169" s="6">
        <v>-28685</v>
      </c>
    </row>
    <row r="170" spans="1:4" x14ac:dyDescent="0.25">
      <c r="A170" t="s">
        <v>323</v>
      </c>
      <c r="B170" t="s">
        <v>75</v>
      </c>
      <c r="C170" s="6">
        <v>-8595</v>
      </c>
      <c r="D170" s="6">
        <v>-8595</v>
      </c>
    </row>
    <row r="171" spans="1:4" x14ac:dyDescent="0.25">
      <c r="A171" t="s">
        <v>324</v>
      </c>
      <c r="B171" t="s">
        <v>77</v>
      </c>
      <c r="C171" s="6">
        <v>-10780</v>
      </c>
      <c r="D171" s="6">
        <v>-7975</v>
      </c>
    </row>
    <row r="172" spans="1:4" x14ac:dyDescent="0.25">
      <c r="A172" t="s">
        <v>325</v>
      </c>
      <c r="B172" t="s">
        <v>79</v>
      </c>
      <c r="C172" s="6">
        <v>-13970</v>
      </c>
      <c r="D172" s="6">
        <v>-7195</v>
      </c>
    </row>
    <row r="173" spans="1:4" s="3" customFormat="1" x14ac:dyDescent="0.25">
      <c r="A173" s="41" t="s">
        <v>21759</v>
      </c>
      <c r="B173" s="41"/>
      <c r="C173" s="43">
        <f>SUM(C142:C172)</f>
        <v>-4555830</v>
      </c>
      <c r="D173" s="43">
        <f>SUM(D142:D172)</f>
        <v>-4802201</v>
      </c>
    </row>
    <row r="174" spans="1:4" x14ac:dyDescent="0.25">
      <c r="A174" t="s">
        <v>341</v>
      </c>
      <c r="B174" t="s">
        <v>15</v>
      </c>
      <c r="C174" s="6">
        <v>-466400</v>
      </c>
      <c r="D174" s="6">
        <v>-557219</v>
      </c>
    </row>
    <row r="175" spans="1:4" x14ac:dyDescent="0.25">
      <c r="A175" t="s">
        <v>343</v>
      </c>
      <c r="B175" t="s">
        <v>18</v>
      </c>
      <c r="C175" s="6">
        <v>-443321</v>
      </c>
      <c r="D175" s="6">
        <v>-479443</v>
      </c>
    </row>
    <row r="176" spans="1:4" x14ac:dyDescent="0.25">
      <c r="A176" t="s">
        <v>344</v>
      </c>
      <c r="B176" t="s">
        <v>20</v>
      </c>
      <c r="C176" s="6">
        <v>-1449</v>
      </c>
      <c r="D176" s="6">
        <v>-1550</v>
      </c>
    </row>
    <row r="177" spans="1:4" x14ac:dyDescent="0.25">
      <c r="A177" t="s">
        <v>345</v>
      </c>
      <c r="B177" t="s">
        <v>23</v>
      </c>
      <c r="C177" s="6">
        <v>-451520</v>
      </c>
      <c r="D177" s="6">
        <v>-436604</v>
      </c>
    </row>
    <row r="178" spans="1:4" x14ac:dyDescent="0.25">
      <c r="A178" t="s">
        <v>346</v>
      </c>
      <c r="B178" t="s">
        <v>26</v>
      </c>
      <c r="C178" s="6">
        <v>-424725</v>
      </c>
      <c r="D178" s="6">
        <v>-380783</v>
      </c>
    </row>
    <row r="179" spans="1:4" x14ac:dyDescent="0.25">
      <c r="A179" t="s">
        <v>347</v>
      </c>
      <c r="B179" t="s">
        <v>28</v>
      </c>
      <c r="C179" s="6">
        <v>-1939</v>
      </c>
      <c r="D179" s="6">
        <v>-2114</v>
      </c>
    </row>
    <row r="180" spans="1:4" x14ac:dyDescent="0.25">
      <c r="A180" t="s">
        <v>348</v>
      </c>
      <c r="B180" t="s">
        <v>31</v>
      </c>
      <c r="C180" s="6">
        <v>-9896</v>
      </c>
      <c r="D180" s="6">
        <v>-91812</v>
      </c>
    </row>
    <row r="181" spans="1:4" x14ac:dyDescent="0.25">
      <c r="A181" t="s">
        <v>349</v>
      </c>
      <c r="B181" t="s">
        <v>34</v>
      </c>
      <c r="C181" s="6">
        <v>-79142</v>
      </c>
      <c r="D181" s="6">
        <v>-83564</v>
      </c>
    </row>
    <row r="182" spans="1:4" x14ac:dyDescent="0.25">
      <c r="A182" t="s">
        <v>350</v>
      </c>
      <c r="B182" t="s">
        <v>36</v>
      </c>
      <c r="C182" s="6">
        <v>-6154</v>
      </c>
      <c r="D182" s="6">
        <v>-6646</v>
      </c>
    </row>
    <row r="183" spans="1:4" x14ac:dyDescent="0.25">
      <c r="A183" t="s">
        <v>351</v>
      </c>
      <c r="B183" t="s">
        <v>39</v>
      </c>
      <c r="C183" s="6">
        <v>-3989</v>
      </c>
      <c r="D183" s="6">
        <v>-2354</v>
      </c>
    </row>
    <row r="184" spans="1:4" x14ac:dyDescent="0.25">
      <c r="A184" t="s">
        <v>352</v>
      </c>
      <c r="B184" t="s">
        <v>41</v>
      </c>
      <c r="C184" s="6">
        <v>-5491</v>
      </c>
      <c r="D184" s="6">
        <v>-5755</v>
      </c>
    </row>
    <row r="185" spans="1:4" x14ac:dyDescent="0.25">
      <c r="A185" t="s">
        <v>353</v>
      </c>
      <c r="B185" t="s">
        <v>43</v>
      </c>
      <c r="C185" s="6">
        <v>0</v>
      </c>
      <c r="D185" s="6">
        <v>0</v>
      </c>
    </row>
    <row r="186" spans="1:4" x14ac:dyDescent="0.25">
      <c r="A186" t="s">
        <v>357</v>
      </c>
      <c r="B186" t="s">
        <v>69</v>
      </c>
      <c r="C186" s="6">
        <v>0</v>
      </c>
      <c r="D186" s="6">
        <v>125000</v>
      </c>
    </row>
    <row r="187" spans="1:4" x14ac:dyDescent="0.25">
      <c r="A187" t="s">
        <v>358</v>
      </c>
      <c r="B187" t="s">
        <v>71</v>
      </c>
      <c r="C187" s="6">
        <v>-21069</v>
      </c>
      <c r="D187" s="6">
        <v>-12349</v>
      </c>
    </row>
    <row r="188" spans="1:4" x14ac:dyDescent="0.25">
      <c r="A188" t="s">
        <v>359</v>
      </c>
      <c r="B188" t="s">
        <v>73</v>
      </c>
      <c r="C188" s="6">
        <v>-16856</v>
      </c>
      <c r="D188" s="6">
        <v>-10185</v>
      </c>
    </row>
    <row r="189" spans="1:4" x14ac:dyDescent="0.25">
      <c r="A189" t="s">
        <v>360</v>
      </c>
      <c r="B189" t="s">
        <v>75</v>
      </c>
      <c r="C189" s="6">
        <v>-4214</v>
      </c>
      <c r="D189" s="6">
        <v>-4214</v>
      </c>
    </row>
    <row r="190" spans="1:4" x14ac:dyDescent="0.25">
      <c r="A190" t="s">
        <v>361</v>
      </c>
      <c r="B190" t="s">
        <v>77</v>
      </c>
      <c r="C190" s="6">
        <v>-2000</v>
      </c>
      <c r="D190" s="6">
        <v>-2000</v>
      </c>
    </row>
    <row r="191" spans="1:4" x14ac:dyDescent="0.25">
      <c r="A191" t="s">
        <v>362</v>
      </c>
      <c r="B191" t="s">
        <v>79</v>
      </c>
      <c r="C191" s="6">
        <v>-1090</v>
      </c>
      <c r="D191" s="6">
        <v>-2000</v>
      </c>
    </row>
    <row r="192" spans="1:4" x14ac:dyDescent="0.25">
      <c r="A192" t="s">
        <v>363</v>
      </c>
      <c r="B192" t="s">
        <v>82</v>
      </c>
      <c r="C192" s="6">
        <v>0</v>
      </c>
      <c r="D192" s="6">
        <v>0</v>
      </c>
    </row>
    <row r="193" spans="1:4" x14ac:dyDescent="0.25">
      <c r="A193" t="s">
        <v>364</v>
      </c>
      <c r="B193" t="s">
        <v>365</v>
      </c>
      <c r="C193" s="6">
        <v>0</v>
      </c>
      <c r="D193" s="6">
        <v>750000</v>
      </c>
    </row>
    <row r="194" spans="1:4" x14ac:dyDescent="0.25">
      <c r="A194" t="s">
        <v>366</v>
      </c>
      <c r="B194" t="s">
        <v>84</v>
      </c>
      <c r="C194" s="6">
        <v>750000</v>
      </c>
      <c r="D194" s="6">
        <v>0</v>
      </c>
    </row>
    <row r="195" spans="1:4" s="3" customFormat="1" x14ac:dyDescent="0.25">
      <c r="A195" s="41" t="s">
        <v>21759</v>
      </c>
      <c r="B195" s="41"/>
      <c r="C195" s="43">
        <f>SUM(C174:C194)</f>
        <v>-1189255</v>
      </c>
      <c r="D195" s="43">
        <f>SUM(D174:D194)</f>
        <v>-1203592</v>
      </c>
    </row>
    <row r="196" spans="1:4" x14ac:dyDescent="0.25">
      <c r="A196" t="s">
        <v>367</v>
      </c>
      <c r="B196" t="s">
        <v>15</v>
      </c>
      <c r="C196" s="6">
        <v>0</v>
      </c>
      <c r="D196" s="6">
        <v>0</v>
      </c>
    </row>
    <row r="197" spans="1:4" x14ac:dyDescent="0.25">
      <c r="A197" t="s">
        <v>368</v>
      </c>
      <c r="B197" t="s">
        <v>18</v>
      </c>
      <c r="C197" s="6">
        <v>0</v>
      </c>
      <c r="D197" s="6">
        <v>0</v>
      </c>
    </row>
    <row r="198" spans="1:4" x14ac:dyDescent="0.25">
      <c r="A198" t="s">
        <v>369</v>
      </c>
      <c r="B198" t="s">
        <v>20</v>
      </c>
      <c r="C198" s="6">
        <v>0</v>
      </c>
      <c r="D198" s="6">
        <v>0</v>
      </c>
    </row>
    <row r="199" spans="1:4" x14ac:dyDescent="0.25">
      <c r="A199" t="s">
        <v>370</v>
      </c>
      <c r="B199" t="s">
        <v>23</v>
      </c>
      <c r="C199" s="6">
        <v>0</v>
      </c>
      <c r="D199" s="6">
        <v>-9080</v>
      </c>
    </row>
    <row r="200" spans="1:4" x14ac:dyDescent="0.25">
      <c r="A200" t="s">
        <v>372</v>
      </c>
      <c r="B200" t="s">
        <v>26</v>
      </c>
      <c r="C200" s="6">
        <v>0</v>
      </c>
      <c r="D200" s="6">
        <v>-7968</v>
      </c>
    </row>
    <row r="201" spans="1:4" x14ac:dyDescent="0.25">
      <c r="A201" t="s">
        <v>373</v>
      </c>
      <c r="B201" t="s">
        <v>28</v>
      </c>
      <c r="C201" s="6">
        <v>0</v>
      </c>
      <c r="D201" s="6">
        <v>0</v>
      </c>
    </row>
    <row r="202" spans="1:4" x14ac:dyDescent="0.25">
      <c r="A202" t="s">
        <v>374</v>
      </c>
      <c r="B202" t="s">
        <v>31</v>
      </c>
      <c r="C202" s="6">
        <v>-195993</v>
      </c>
      <c r="D202" s="6">
        <v>-131615</v>
      </c>
    </row>
    <row r="203" spans="1:4" x14ac:dyDescent="0.25">
      <c r="A203" t="s">
        <v>375</v>
      </c>
      <c r="B203" t="s">
        <v>34</v>
      </c>
      <c r="C203" s="6">
        <v>-93434</v>
      </c>
      <c r="D203" s="6">
        <v>-126224</v>
      </c>
    </row>
    <row r="204" spans="1:4" x14ac:dyDescent="0.25">
      <c r="A204" t="s">
        <v>376</v>
      </c>
      <c r="B204" t="s">
        <v>36</v>
      </c>
      <c r="C204" s="6">
        <v>0</v>
      </c>
      <c r="D204" s="6">
        <v>0</v>
      </c>
    </row>
    <row r="205" spans="1:4" x14ac:dyDescent="0.25">
      <c r="A205" t="s">
        <v>377</v>
      </c>
      <c r="B205" t="s">
        <v>39</v>
      </c>
      <c r="C205" s="6">
        <v>0</v>
      </c>
      <c r="D205" s="6">
        <v>0</v>
      </c>
    </row>
    <row r="206" spans="1:4" x14ac:dyDescent="0.25">
      <c r="A206" t="s">
        <v>378</v>
      </c>
      <c r="B206" t="s">
        <v>41</v>
      </c>
      <c r="C206" s="6">
        <v>0</v>
      </c>
      <c r="D206" s="6">
        <v>0</v>
      </c>
    </row>
    <row r="207" spans="1:4" x14ac:dyDescent="0.25">
      <c r="A207" t="s">
        <v>379</v>
      </c>
      <c r="B207" t="s">
        <v>43</v>
      </c>
      <c r="C207" s="6">
        <v>0</v>
      </c>
      <c r="D207" s="6">
        <v>0</v>
      </c>
    </row>
    <row r="208" spans="1:4" x14ac:dyDescent="0.25">
      <c r="A208" t="s">
        <v>380</v>
      </c>
      <c r="B208" t="s">
        <v>47</v>
      </c>
      <c r="C208" s="6">
        <v>0</v>
      </c>
      <c r="D208" s="6">
        <v>0</v>
      </c>
    </row>
    <row r="209" spans="1:4" x14ac:dyDescent="0.25">
      <c r="A209" t="s">
        <v>381</v>
      </c>
      <c r="B209" t="s">
        <v>49</v>
      </c>
      <c r="C209" s="6">
        <v>0</v>
      </c>
      <c r="D209" s="6">
        <v>0</v>
      </c>
    </row>
    <row r="210" spans="1:4" x14ac:dyDescent="0.25">
      <c r="A210" t="s">
        <v>382</v>
      </c>
      <c r="B210" t="s">
        <v>51</v>
      </c>
      <c r="C210" s="6">
        <v>0</v>
      </c>
      <c r="D210" s="6">
        <v>0</v>
      </c>
    </row>
    <row r="211" spans="1:4" x14ac:dyDescent="0.25">
      <c r="A211" t="s">
        <v>383</v>
      </c>
      <c r="B211" t="s">
        <v>69</v>
      </c>
      <c r="C211" s="6">
        <v>0</v>
      </c>
      <c r="D211" s="6">
        <v>25000</v>
      </c>
    </row>
    <row r="212" spans="1:4" x14ac:dyDescent="0.25">
      <c r="A212" t="s">
        <v>384</v>
      </c>
      <c r="B212" t="s">
        <v>71</v>
      </c>
      <c r="C212" s="6">
        <v>-5268</v>
      </c>
      <c r="D212" s="6">
        <v>-1032</v>
      </c>
    </row>
    <row r="213" spans="1:4" x14ac:dyDescent="0.25">
      <c r="A213" t="s">
        <v>385</v>
      </c>
      <c r="B213" t="s">
        <v>73</v>
      </c>
      <c r="C213" s="6">
        <v>-4214</v>
      </c>
      <c r="D213" s="6">
        <v>-984</v>
      </c>
    </row>
    <row r="214" spans="1:4" x14ac:dyDescent="0.25">
      <c r="A214" t="s">
        <v>386</v>
      </c>
      <c r="B214" t="s">
        <v>75</v>
      </c>
      <c r="C214" s="6">
        <v>0</v>
      </c>
      <c r="D214" s="6">
        <v>0</v>
      </c>
    </row>
    <row r="215" spans="1:4" x14ac:dyDescent="0.25">
      <c r="A215" t="s">
        <v>387</v>
      </c>
      <c r="B215" t="s">
        <v>77</v>
      </c>
      <c r="C215" s="6">
        <v>-30000</v>
      </c>
      <c r="D215" s="6">
        <v>0</v>
      </c>
    </row>
    <row r="216" spans="1:4" x14ac:dyDescent="0.25">
      <c r="A216" t="s">
        <v>389</v>
      </c>
      <c r="B216" t="s">
        <v>79</v>
      </c>
      <c r="C216" s="6">
        <v>-15000</v>
      </c>
      <c r="D216" s="6">
        <v>0</v>
      </c>
    </row>
    <row r="217" spans="1:4" x14ac:dyDescent="0.25">
      <c r="A217" t="s">
        <v>391</v>
      </c>
      <c r="B217" t="s">
        <v>82</v>
      </c>
      <c r="C217" s="6">
        <v>0</v>
      </c>
      <c r="D217" s="6">
        <v>0</v>
      </c>
    </row>
    <row r="218" spans="1:4" x14ac:dyDescent="0.25">
      <c r="A218" t="s">
        <v>392</v>
      </c>
      <c r="B218" t="s">
        <v>365</v>
      </c>
      <c r="C218" s="6">
        <v>0</v>
      </c>
      <c r="D218" s="6">
        <v>75000</v>
      </c>
    </row>
    <row r="219" spans="1:4" s="3" customFormat="1" x14ac:dyDescent="0.25">
      <c r="A219" s="41" t="s">
        <v>21759</v>
      </c>
      <c r="B219" s="41"/>
      <c r="C219" s="43">
        <f>SUM(C196:C218)</f>
        <v>-343909</v>
      </c>
      <c r="D219" s="43">
        <f>SUM(D196:D218)</f>
        <v>-176903</v>
      </c>
    </row>
    <row r="220" spans="1:4" s="3" customFormat="1" x14ac:dyDescent="0.25">
      <c r="A220" s="41" t="s">
        <v>21745</v>
      </c>
      <c r="B220" s="41"/>
      <c r="C220" s="43">
        <f>SUM(C219,C195,C173,C141,C112,C95,C58)</f>
        <v>-48980449</v>
      </c>
      <c r="D220" s="43">
        <f>SUM(D219,D195,D173,D141,D112,D95,D58)</f>
        <v>-50459938</v>
      </c>
    </row>
    <row r="221" spans="1:4" s="8" customFormat="1" x14ac:dyDescent="0.25">
      <c r="A221" s="8" t="s">
        <v>21748</v>
      </c>
      <c r="B221" s="8" t="s">
        <v>21750</v>
      </c>
      <c r="C221" s="9">
        <v>-60000</v>
      </c>
      <c r="D221" s="36">
        <v>-144000</v>
      </c>
    </row>
    <row r="222" spans="1:4" s="8" customFormat="1" x14ac:dyDescent="0.25">
      <c r="A222" s="8" t="s">
        <v>21749</v>
      </c>
      <c r="B222" s="8" t="s">
        <v>21751</v>
      </c>
      <c r="C222" s="9">
        <v>-100000</v>
      </c>
      <c r="D222" s="9">
        <v>0</v>
      </c>
    </row>
    <row r="223" spans="1:4" s="3" customFormat="1" x14ac:dyDescent="0.25">
      <c r="A223" s="41" t="s">
        <v>21747</v>
      </c>
      <c r="B223" s="41"/>
      <c r="C223" s="43">
        <f>SUM(C221:C222)</f>
        <v>-160000</v>
      </c>
      <c r="D223" s="43">
        <f t="shared" ref="D223" si="0">SUM(D221:D222)</f>
        <v>-144000</v>
      </c>
    </row>
    <row r="224" spans="1:4" s="3" customFormat="1" x14ac:dyDescent="0.25">
      <c r="A224" s="41" t="s">
        <v>21746</v>
      </c>
      <c r="B224" s="41"/>
      <c r="C224" s="43">
        <f>SUM(C223)</f>
        <v>-160000</v>
      </c>
      <c r="D224" s="43">
        <f t="shared" ref="D224" si="1">SUM(D223)</f>
        <v>-144000</v>
      </c>
    </row>
    <row r="225" spans="1:4" x14ac:dyDescent="0.25">
      <c r="A225" t="s">
        <v>400</v>
      </c>
      <c r="B225" t="s">
        <v>401</v>
      </c>
      <c r="C225" s="6">
        <v>-15044</v>
      </c>
      <c r="D225" s="6">
        <v>-18136</v>
      </c>
    </row>
    <row r="226" spans="1:4" s="3" customFormat="1" x14ac:dyDescent="0.25">
      <c r="A226" s="41" t="s">
        <v>21762</v>
      </c>
      <c r="B226" s="41"/>
      <c r="C226" s="43">
        <f>SUM(C225:C225)</f>
        <v>-15044</v>
      </c>
      <c r="D226" s="43">
        <f>SUM(D225:D225)</f>
        <v>-18136</v>
      </c>
    </row>
    <row r="227" spans="1:4" x14ac:dyDescent="0.25">
      <c r="A227" t="s">
        <v>407</v>
      </c>
      <c r="B227" t="s">
        <v>408</v>
      </c>
      <c r="C227" s="6">
        <v>-3100</v>
      </c>
      <c r="D227" s="6">
        <v>-3737</v>
      </c>
    </row>
    <row r="228" spans="1:4" s="3" customFormat="1" x14ac:dyDescent="0.25">
      <c r="A228" s="41" t="s">
        <v>21763</v>
      </c>
      <c r="B228" s="41"/>
      <c r="C228" s="43">
        <f>SUM(C227:C227)</f>
        <v>-3100</v>
      </c>
      <c r="D228" s="43">
        <f>SUM(D227:D227)</f>
        <v>-3737</v>
      </c>
    </row>
    <row r="229" spans="1:4" x14ac:dyDescent="0.25">
      <c r="A229" t="s">
        <v>411</v>
      </c>
      <c r="B229" t="s">
        <v>77</v>
      </c>
      <c r="C229" s="6">
        <v>0</v>
      </c>
      <c r="D229" s="6">
        <v>-1150000</v>
      </c>
    </row>
    <row r="230" spans="1:4" x14ac:dyDescent="0.25">
      <c r="A230" t="s">
        <v>412</v>
      </c>
      <c r="B230" t="s">
        <v>79</v>
      </c>
      <c r="C230" s="6">
        <v>-551604</v>
      </c>
      <c r="D230" s="6">
        <v>-975000</v>
      </c>
    </row>
    <row r="231" spans="1:4" x14ac:dyDescent="0.25">
      <c r="A231" t="s">
        <v>414</v>
      </c>
      <c r="B231" t="s">
        <v>82</v>
      </c>
      <c r="C231" s="6">
        <v>-100000</v>
      </c>
      <c r="D231" s="6">
        <v>-125000</v>
      </c>
    </row>
    <row r="232" spans="1:4" x14ac:dyDescent="0.25">
      <c r="A232" t="s">
        <v>416</v>
      </c>
      <c r="B232" t="s">
        <v>131</v>
      </c>
      <c r="C232" s="6">
        <v>1800000</v>
      </c>
      <c r="D232" s="6">
        <v>2250000</v>
      </c>
    </row>
    <row r="233" spans="1:4" s="3" customFormat="1" x14ac:dyDescent="0.25">
      <c r="A233" s="41" t="s">
        <v>21759</v>
      </c>
      <c r="B233" s="41"/>
      <c r="C233" s="43">
        <f>SUM(C229:C232)</f>
        <v>1148396</v>
      </c>
      <c r="D233" s="43">
        <f>SUM(D229:D232)</f>
        <v>0</v>
      </c>
    </row>
    <row r="234" spans="1:4" x14ac:dyDescent="0.25">
      <c r="A234" t="s">
        <v>417</v>
      </c>
      <c r="B234" t="s">
        <v>418</v>
      </c>
      <c r="C234" s="6">
        <v>-386878</v>
      </c>
      <c r="D234" s="6">
        <v>-466381</v>
      </c>
    </row>
    <row r="235" spans="1:4" s="3" customFormat="1" x14ac:dyDescent="0.25">
      <c r="A235" s="41" t="s">
        <v>21764</v>
      </c>
      <c r="B235" s="41"/>
      <c r="C235" s="43">
        <f>SUM(C234:C234)</f>
        <v>-386878</v>
      </c>
      <c r="D235" s="43">
        <f>SUM(D234:D234)</f>
        <v>-466381</v>
      </c>
    </row>
    <row r="236" spans="1:4" x14ac:dyDescent="0.25">
      <c r="A236" t="s">
        <v>425</v>
      </c>
      <c r="B236" t="s">
        <v>426</v>
      </c>
      <c r="C236" s="6">
        <v>-5400</v>
      </c>
      <c r="D236" s="6">
        <v>-5400</v>
      </c>
    </row>
    <row r="237" spans="1:4" x14ac:dyDescent="0.25">
      <c r="A237" t="s">
        <v>427</v>
      </c>
      <c r="B237" t="s">
        <v>428</v>
      </c>
      <c r="C237" s="6">
        <v>-120472</v>
      </c>
      <c r="D237" s="6">
        <v>-145229</v>
      </c>
    </row>
    <row r="238" spans="1:4" s="3" customFormat="1" x14ac:dyDescent="0.25">
      <c r="A238" s="41" t="s">
        <v>21765</v>
      </c>
      <c r="B238" s="41"/>
      <c r="C238" s="43">
        <f>SUM(C236:C237)</f>
        <v>-125872</v>
      </c>
      <c r="D238" s="43">
        <f>SUM(D236:D237)</f>
        <v>-150629</v>
      </c>
    </row>
    <row r="239" spans="1:4" x14ac:dyDescent="0.25">
      <c r="A239" t="s">
        <v>433</v>
      </c>
      <c r="B239" t="s">
        <v>434</v>
      </c>
      <c r="C239" s="6">
        <v>-5400</v>
      </c>
      <c r="D239" s="6">
        <v>-5400</v>
      </c>
    </row>
    <row r="240" spans="1:4" x14ac:dyDescent="0.25">
      <c r="A240" t="s">
        <v>435</v>
      </c>
      <c r="B240" t="s">
        <v>436</v>
      </c>
      <c r="C240" s="6">
        <v>-119719</v>
      </c>
      <c r="D240" s="6">
        <v>-144321</v>
      </c>
    </row>
    <row r="241" spans="1:4" s="3" customFormat="1" x14ac:dyDescent="0.25">
      <c r="A241" s="41" t="s">
        <v>21766</v>
      </c>
      <c r="B241" s="41"/>
      <c r="C241" s="43">
        <f>SUM(C239:C240)</f>
        <v>-125119</v>
      </c>
      <c r="D241" s="43">
        <f>SUM(D239:D240)</f>
        <v>-149721</v>
      </c>
    </row>
    <row r="242" spans="1:4" x14ac:dyDescent="0.25">
      <c r="A242" t="s">
        <v>441</v>
      </c>
      <c r="B242" t="s">
        <v>442</v>
      </c>
      <c r="C242" s="6">
        <v>-11612</v>
      </c>
      <c r="D242" s="6">
        <v>-5400</v>
      </c>
    </row>
    <row r="243" spans="1:4" x14ac:dyDescent="0.25">
      <c r="A243" t="s">
        <v>443</v>
      </c>
      <c r="B243" t="s">
        <v>444</v>
      </c>
      <c r="C243" s="6">
        <v>-175860</v>
      </c>
      <c r="D243" s="6">
        <v>-211999</v>
      </c>
    </row>
    <row r="244" spans="1:4" s="3" customFormat="1" x14ac:dyDescent="0.25">
      <c r="A244" s="41" t="s">
        <v>21767</v>
      </c>
      <c r="B244" s="41"/>
      <c r="C244" s="43">
        <f>SUM(C242:C243)</f>
        <v>-187472</v>
      </c>
      <c r="D244" s="43">
        <f>SUM(D242:D243)</f>
        <v>-217399</v>
      </c>
    </row>
    <row r="245" spans="1:4" x14ac:dyDescent="0.25">
      <c r="A245" t="s">
        <v>449</v>
      </c>
      <c r="B245" t="s">
        <v>450</v>
      </c>
      <c r="C245" s="6">
        <v>-5400</v>
      </c>
      <c r="D245" s="6">
        <v>-5400</v>
      </c>
    </row>
    <row r="246" spans="1:4" x14ac:dyDescent="0.25">
      <c r="A246" t="s">
        <v>451</v>
      </c>
      <c r="B246" t="s">
        <v>452</v>
      </c>
      <c r="C246" s="6">
        <v>-142447</v>
      </c>
      <c r="D246" s="6">
        <v>-171720</v>
      </c>
    </row>
    <row r="247" spans="1:4" s="3" customFormat="1" x14ac:dyDescent="0.25">
      <c r="A247" s="41" t="s">
        <v>21768</v>
      </c>
      <c r="B247" s="41"/>
      <c r="C247" s="43">
        <f>SUM(C245:C246)</f>
        <v>-147847</v>
      </c>
      <c r="D247" s="43">
        <f>SUM(D245:D246)</f>
        <v>-177120</v>
      </c>
    </row>
    <row r="248" spans="1:4" x14ac:dyDescent="0.25">
      <c r="A248" t="s">
        <v>457</v>
      </c>
      <c r="B248" t="s">
        <v>458</v>
      </c>
      <c r="C248" s="6">
        <v>-5400</v>
      </c>
      <c r="D248" s="6">
        <v>-5400</v>
      </c>
    </row>
    <row r="249" spans="1:4" x14ac:dyDescent="0.25">
      <c r="A249" t="s">
        <v>459</v>
      </c>
      <c r="B249" t="s">
        <v>460</v>
      </c>
      <c r="C249" s="6">
        <v>-204453</v>
      </c>
      <c r="D249" s="6">
        <v>-246468</v>
      </c>
    </row>
    <row r="250" spans="1:4" s="3" customFormat="1" x14ac:dyDescent="0.25">
      <c r="A250" s="41" t="s">
        <v>21769</v>
      </c>
      <c r="B250" s="41"/>
      <c r="C250" s="43">
        <f>SUM(C248:C249)</f>
        <v>-209853</v>
      </c>
      <c r="D250" s="43">
        <f>SUM(D248:D249)</f>
        <v>-251868</v>
      </c>
    </row>
    <row r="251" spans="1:4" x14ac:dyDescent="0.25">
      <c r="A251" t="s">
        <v>467</v>
      </c>
      <c r="B251" t="s">
        <v>468</v>
      </c>
      <c r="C251" s="6">
        <v>0</v>
      </c>
      <c r="D251" s="6">
        <v>0</v>
      </c>
    </row>
    <row r="252" spans="1:4" x14ac:dyDescent="0.25">
      <c r="A252" t="s">
        <v>469</v>
      </c>
      <c r="B252" t="s">
        <v>470</v>
      </c>
      <c r="C252" s="6">
        <v>-142906</v>
      </c>
      <c r="D252" s="6">
        <v>-172273</v>
      </c>
    </row>
    <row r="253" spans="1:4" s="3" customFormat="1" x14ac:dyDescent="0.25">
      <c r="A253" s="41" t="s">
        <v>21770</v>
      </c>
      <c r="B253" s="41"/>
      <c r="C253" s="43">
        <f>SUM(C251:C252)</f>
        <v>-142906</v>
      </c>
      <c r="D253" s="43">
        <f>SUM(D251:D252)</f>
        <v>-172273</v>
      </c>
    </row>
    <row r="254" spans="1:4" x14ac:dyDescent="0.25">
      <c r="A254" t="s">
        <v>475</v>
      </c>
      <c r="B254" t="s">
        <v>476</v>
      </c>
      <c r="C254" s="6">
        <v>0</v>
      </c>
      <c r="D254" s="6">
        <v>0</v>
      </c>
    </row>
    <row r="255" spans="1:4" x14ac:dyDescent="0.25">
      <c r="A255" t="s">
        <v>477</v>
      </c>
      <c r="B255" t="s">
        <v>478</v>
      </c>
      <c r="C255" s="6">
        <v>-147906</v>
      </c>
      <c r="D255" s="6">
        <v>-178301</v>
      </c>
    </row>
    <row r="256" spans="1:4" s="3" customFormat="1" x14ac:dyDescent="0.25">
      <c r="A256" s="41" t="s">
        <v>21771</v>
      </c>
      <c r="B256" s="41"/>
      <c r="C256" s="43">
        <f>SUM(C254:C255)</f>
        <v>-147906</v>
      </c>
      <c r="D256" s="43">
        <f>SUM(D254:D255)</f>
        <v>-178301</v>
      </c>
    </row>
    <row r="257" spans="1:4" x14ac:dyDescent="0.25">
      <c r="A257" t="s">
        <v>483</v>
      </c>
      <c r="B257" t="s">
        <v>484</v>
      </c>
      <c r="C257" s="6">
        <v>0</v>
      </c>
      <c r="D257" s="6">
        <v>0</v>
      </c>
    </row>
    <row r="258" spans="1:4" x14ac:dyDescent="0.25">
      <c r="A258" t="s">
        <v>485</v>
      </c>
      <c r="B258" t="s">
        <v>486</v>
      </c>
      <c r="C258" s="6">
        <v>-27005</v>
      </c>
      <c r="D258" s="6">
        <v>-32555</v>
      </c>
    </row>
    <row r="259" spans="1:4" s="3" customFormat="1" x14ac:dyDescent="0.25">
      <c r="A259" s="41" t="s">
        <v>21772</v>
      </c>
      <c r="B259" s="41"/>
      <c r="C259" s="43">
        <f>SUM(C257:C258)</f>
        <v>-27005</v>
      </c>
      <c r="D259" s="43">
        <f>SUM(D257:D258)</f>
        <v>-32555</v>
      </c>
    </row>
    <row r="260" spans="1:4" x14ac:dyDescent="0.25">
      <c r="A260" t="s">
        <v>489</v>
      </c>
      <c r="B260" t="s">
        <v>490</v>
      </c>
      <c r="C260" s="6">
        <v>-128366</v>
      </c>
      <c r="D260" s="6">
        <v>-150630</v>
      </c>
    </row>
    <row r="261" spans="1:4" s="3" customFormat="1" x14ac:dyDescent="0.25">
      <c r="A261" s="41" t="s">
        <v>21773</v>
      </c>
      <c r="B261" s="41"/>
      <c r="C261" s="43">
        <f>SUM(C260:C260)</f>
        <v>-128366</v>
      </c>
      <c r="D261" s="43">
        <f>SUM(D260:D260)</f>
        <v>-150630</v>
      </c>
    </row>
    <row r="262" spans="1:4" x14ac:dyDescent="0.25">
      <c r="A262" t="s">
        <v>493</v>
      </c>
      <c r="B262" t="s">
        <v>494</v>
      </c>
      <c r="C262" s="6">
        <v>-30000</v>
      </c>
      <c r="D262" s="6">
        <v>-35000</v>
      </c>
    </row>
    <row r="263" spans="1:4" x14ac:dyDescent="0.25">
      <c r="A263" t="s">
        <v>496</v>
      </c>
      <c r="B263" t="s">
        <v>497</v>
      </c>
      <c r="C263" s="6">
        <v>-620000</v>
      </c>
      <c r="D263" s="6">
        <v>-680000</v>
      </c>
    </row>
    <row r="264" spans="1:4" s="3" customFormat="1" x14ac:dyDescent="0.25">
      <c r="A264" s="41" t="s">
        <v>21774</v>
      </c>
      <c r="B264" s="41"/>
      <c r="C264" s="43">
        <f>SUM(C262:C263)</f>
        <v>-650000</v>
      </c>
      <c r="D264" s="43">
        <f>SUM(D262:D263)</f>
        <v>-715000</v>
      </c>
    </row>
    <row r="265" spans="1:4" x14ac:dyDescent="0.25">
      <c r="A265" t="s">
        <v>501</v>
      </c>
      <c r="B265" t="s">
        <v>502</v>
      </c>
      <c r="C265" s="6">
        <v>-4500</v>
      </c>
      <c r="D265" s="6">
        <v>-3600</v>
      </c>
    </row>
    <row r="266" spans="1:4" x14ac:dyDescent="0.25">
      <c r="A266" t="s">
        <v>503</v>
      </c>
      <c r="B266" t="s">
        <v>504</v>
      </c>
      <c r="C266" s="6">
        <v>-22500</v>
      </c>
      <c r="D266" s="6">
        <v>-22000</v>
      </c>
    </row>
    <row r="267" spans="1:4" s="3" customFormat="1" x14ac:dyDescent="0.25">
      <c r="A267" s="41" t="s">
        <v>21775</v>
      </c>
      <c r="B267" s="41"/>
      <c r="C267" s="43">
        <f>SUM(C265:C266)</f>
        <v>-27000</v>
      </c>
      <c r="D267" s="43">
        <f>SUM(D265:D266)</f>
        <v>-25600</v>
      </c>
    </row>
    <row r="268" spans="1:4" x14ac:dyDescent="0.25">
      <c r="A268" t="s">
        <v>515</v>
      </c>
      <c r="B268" t="s">
        <v>516</v>
      </c>
      <c r="C268" s="6">
        <v>-1036440</v>
      </c>
      <c r="D268" s="6">
        <v>-1234185</v>
      </c>
    </row>
    <row r="269" spans="1:4" s="3" customFormat="1" x14ac:dyDescent="0.25">
      <c r="A269" s="41" t="s">
        <v>21776</v>
      </c>
      <c r="B269" s="41"/>
      <c r="C269" s="43">
        <f>SUM(C268:C268)</f>
        <v>-1036440</v>
      </c>
      <c r="D269" s="43">
        <f>SUM(D268:D268)</f>
        <v>-1234185</v>
      </c>
    </row>
    <row r="270" spans="1:4" x14ac:dyDescent="0.25">
      <c r="A270" t="s">
        <v>526</v>
      </c>
      <c r="B270" t="s">
        <v>527</v>
      </c>
      <c r="C270" s="6">
        <v>-46230</v>
      </c>
      <c r="D270" s="6">
        <v>-55730</v>
      </c>
    </row>
    <row r="271" spans="1:4" s="3" customFormat="1" x14ac:dyDescent="0.25">
      <c r="A271" s="41" t="s">
        <v>21777</v>
      </c>
      <c r="B271" s="41"/>
      <c r="C271" s="43">
        <f>SUM(C270:C270)</f>
        <v>-46230</v>
      </c>
      <c r="D271" s="43">
        <f>SUM(D270:D270)</f>
        <v>-55730</v>
      </c>
    </row>
    <row r="272" spans="1:4" x14ac:dyDescent="0.25">
      <c r="A272" t="s">
        <v>530</v>
      </c>
      <c r="B272" t="s">
        <v>531</v>
      </c>
      <c r="C272" s="6">
        <v>-14748</v>
      </c>
      <c r="D272" s="6">
        <v>-17779</v>
      </c>
    </row>
    <row r="273" spans="1:4" s="3" customFormat="1" x14ac:dyDescent="0.25">
      <c r="A273" s="41" t="s">
        <v>21778</v>
      </c>
      <c r="B273" s="41"/>
      <c r="C273" s="43">
        <f>SUM(C272:C272)</f>
        <v>-14748</v>
      </c>
      <c r="D273" s="43">
        <f>SUM(D272:D272)</f>
        <v>-17779</v>
      </c>
    </row>
    <row r="274" spans="1:4" x14ac:dyDescent="0.25">
      <c r="A274" t="s">
        <v>534</v>
      </c>
      <c r="B274" t="s">
        <v>535</v>
      </c>
      <c r="C274" s="6">
        <v>-11137</v>
      </c>
      <c r="D274" s="6">
        <v>-13426</v>
      </c>
    </row>
    <row r="275" spans="1:4" s="3" customFormat="1" x14ac:dyDescent="0.25">
      <c r="A275" s="41" t="s">
        <v>21779</v>
      </c>
      <c r="B275" s="41"/>
      <c r="C275" s="43">
        <f>SUM(C274:C274)</f>
        <v>-11137</v>
      </c>
      <c r="D275" s="43">
        <f>SUM(D274:D274)</f>
        <v>-13426</v>
      </c>
    </row>
    <row r="276" spans="1:4" x14ac:dyDescent="0.25">
      <c r="A276" t="s">
        <v>538</v>
      </c>
      <c r="B276" t="s">
        <v>539</v>
      </c>
      <c r="C276" s="6">
        <v>-7988</v>
      </c>
      <c r="D276" s="6">
        <v>-8000</v>
      </c>
    </row>
    <row r="277" spans="1:4" x14ac:dyDescent="0.25">
      <c r="A277" t="s">
        <v>541</v>
      </c>
      <c r="B277" t="s">
        <v>542</v>
      </c>
      <c r="C277" s="6">
        <v>-14988</v>
      </c>
      <c r="D277" s="6">
        <v>-18068</v>
      </c>
    </row>
    <row r="278" spans="1:4" s="3" customFormat="1" x14ac:dyDescent="0.25">
      <c r="A278" s="41" t="s">
        <v>21780</v>
      </c>
      <c r="B278" s="41"/>
      <c r="C278" s="43">
        <f>SUM(C276:C277)</f>
        <v>-22976</v>
      </c>
      <c r="D278" s="43">
        <f>SUM(D276:D277)</f>
        <v>-26068</v>
      </c>
    </row>
    <row r="279" spans="1:4" x14ac:dyDescent="0.25">
      <c r="A279" t="s">
        <v>543</v>
      </c>
      <c r="B279" t="s">
        <v>544</v>
      </c>
      <c r="C279" s="6">
        <v>-19000</v>
      </c>
      <c r="D279" s="6">
        <v>-15000</v>
      </c>
    </row>
    <row r="280" spans="1:4" x14ac:dyDescent="0.25">
      <c r="A280" t="s">
        <v>546</v>
      </c>
      <c r="B280" t="s">
        <v>547</v>
      </c>
      <c r="C280" s="6">
        <v>-12000</v>
      </c>
      <c r="D280" s="6">
        <v>-14466</v>
      </c>
    </row>
    <row r="281" spans="1:4" s="3" customFormat="1" x14ac:dyDescent="0.25">
      <c r="A281" s="41" t="s">
        <v>21781</v>
      </c>
      <c r="B281" s="41"/>
      <c r="C281" s="43">
        <f>SUM(C279:C280)</f>
        <v>-31000</v>
      </c>
      <c r="D281" s="43">
        <f>SUM(D279:D280)</f>
        <v>-29466</v>
      </c>
    </row>
    <row r="282" spans="1:4" x14ac:dyDescent="0.25">
      <c r="A282" t="s">
        <v>548</v>
      </c>
      <c r="B282" t="s">
        <v>549</v>
      </c>
      <c r="C282" s="6">
        <v>-185000</v>
      </c>
      <c r="D282" s="6">
        <v>-175000</v>
      </c>
    </row>
    <row r="283" spans="1:4" s="3" customFormat="1" x14ac:dyDescent="0.25">
      <c r="A283" s="41" t="s">
        <v>21782</v>
      </c>
      <c r="B283" s="41"/>
      <c r="C283" s="43">
        <f>SUM(C282:C282)</f>
        <v>-185000</v>
      </c>
      <c r="D283" s="43">
        <f>SUM(D282:D282)</f>
        <v>-175000</v>
      </c>
    </row>
    <row r="284" spans="1:4" x14ac:dyDescent="0.25">
      <c r="A284" t="s">
        <v>556</v>
      </c>
      <c r="B284" t="s">
        <v>557</v>
      </c>
      <c r="C284" s="6">
        <v>-215107</v>
      </c>
      <c r="D284" s="6">
        <v>-339412</v>
      </c>
    </row>
    <row r="285" spans="1:4" s="3" customFormat="1" x14ac:dyDescent="0.25">
      <c r="A285" s="41" t="s">
        <v>21783</v>
      </c>
      <c r="B285" s="41"/>
      <c r="C285" s="43">
        <f>SUM(C284:C284)</f>
        <v>-215107</v>
      </c>
      <c r="D285" s="43">
        <f>SUM(D284:D284)</f>
        <v>-339412</v>
      </c>
    </row>
    <row r="286" spans="1:4" x14ac:dyDescent="0.25">
      <c r="A286" t="s">
        <v>560</v>
      </c>
      <c r="B286" t="s">
        <v>77</v>
      </c>
      <c r="C286" s="6">
        <v>0</v>
      </c>
      <c r="D286" s="6">
        <v>-125000</v>
      </c>
    </row>
    <row r="287" spans="1:4" x14ac:dyDescent="0.25">
      <c r="A287" t="s">
        <v>562</v>
      </c>
      <c r="B287" t="s">
        <v>79</v>
      </c>
      <c r="C287" s="6">
        <v>-34820</v>
      </c>
      <c r="D287" s="6">
        <v>-100000</v>
      </c>
    </row>
    <row r="288" spans="1:4" x14ac:dyDescent="0.25">
      <c r="A288" t="s">
        <v>563</v>
      </c>
      <c r="B288" t="s">
        <v>82</v>
      </c>
      <c r="C288" s="6">
        <v>-25000</v>
      </c>
      <c r="D288" s="6">
        <v>-25000</v>
      </c>
    </row>
    <row r="289" spans="1:4" x14ac:dyDescent="0.25">
      <c r="A289" t="s">
        <v>564</v>
      </c>
      <c r="B289" t="s">
        <v>131</v>
      </c>
      <c r="C289" s="6">
        <v>150000</v>
      </c>
      <c r="D289" s="6">
        <v>250000</v>
      </c>
    </row>
    <row r="290" spans="1:4" s="3" customFormat="1" x14ac:dyDescent="0.25">
      <c r="A290" s="41" t="s">
        <v>21759</v>
      </c>
      <c r="B290" s="41"/>
      <c r="C290" s="43">
        <f>SUM(C286:C289)</f>
        <v>90180</v>
      </c>
      <c r="D290" s="43">
        <f>SUM(D286:D289)</f>
        <v>0</v>
      </c>
    </row>
    <row r="291" spans="1:4" x14ac:dyDescent="0.25">
      <c r="A291" t="s">
        <v>565</v>
      </c>
      <c r="B291" t="s">
        <v>490</v>
      </c>
      <c r="C291" s="6">
        <v>-12498</v>
      </c>
      <c r="D291" s="6">
        <v>-16736</v>
      </c>
    </row>
    <row r="292" spans="1:4" s="3" customFormat="1" x14ac:dyDescent="0.25">
      <c r="A292" s="41" t="s">
        <v>21773</v>
      </c>
      <c r="B292" s="41"/>
      <c r="C292" s="43">
        <f>SUM(C291)</f>
        <v>-12498</v>
      </c>
      <c r="D292" s="43">
        <f>SUM(D291)</f>
        <v>-16736</v>
      </c>
    </row>
    <row r="293" spans="1:4" x14ac:dyDescent="0.25">
      <c r="A293" t="s">
        <v>566</v>
      </c>
      <c r="B293" t="s">
        <v>494</v>
      </c>
      <c r="C293" s="6">
        <v>0</v>
      </c>
      <c r="D293" s="6">
        <v>0</v>
      </c>
    </row>
    <row r="294" spans="1:4" s="3" customFormat="1" x14ac:dyDescent="0.25">
      <c r="A294" s="41" t="s">
        <v>21774</v>
      </c>
      <c r="B294" s="41"/>
      <c r="C294" s="43">
        <f>SUM(C293)</f>
        <v>0</v>
      </c>
      <c r="D294" s="43">
        <f>SUM(D293)</f>
        <v>0</v>
      </c>
    </row>
    <row r="295" spans="1:4" x14ac:dyDescent="0.25">
      <c r="A295" t="s">
        <v>569</v>
      </c>
      <c r="B295" t="s">
        <v>527</v>
      </c>
      <c r="C295" s="6">
        <v>0</v>
      </c>
      <c r="D295" s="6">
        <v>-9100</v>
      </c>
    </row>
    <row r="296" spans="1:4" s="3" customFormat="1" x14ac:dyDescent="0.25">
      <c r="A296" s="41" t="s">
        <v>21777</v>
      </c>
      <c r="B296" s="41"/>
      <c r="C296" s="43">
        <f>SUM(C295:C295)</f>
        <v>0</v>
      </c>
      <c r="D296" s="43">
        <f>SUM(D295:D295)</f>
        <v>-9100</v>
      </c>
    </row>
    <row r="297" spans="1:4" x14ac:dyDescent="0.25">
      <c r="A297" t="s">
        <v>571</v>
      </c>
      <c r="B297" t="s">
        <v>549</v>
      </c>
      <c r="C297" s="6">
        <v>-35000</v>
      </c>
      <c r="D297" s="6">
        <v>-35000</v>
      </c>
    </row>
    <row r="298" spans="1:4" s="3" customFormat="1" x14ac:dyDescent="0.25">
      <c r="A298" s="41" t="s">
        <v>21782</v>
      </c>
      <c r="B298" s="41"/>
      <c r="C298" s="43">
        <f>SUM(C297)</f>
        <v>-35000</v>
      </c>
      <c r="D298" s="43">
        <f>SUM(D297)</f>
        <v>-35000</v>
      </c>
    </row>
    <row r="299" spans="1:4" x14ac:dyDescent="0.25">
      <c r="A299" t="s">
        <v>572</v>
      </c>
      <c r="B299" t="s">
        <v>557</v>
      </c>
      <c r="C299" s="6">
        <v>-150000</v>
      </c>
      <c r="D299" s="6">
        <v>-240900</v>
      </c>
    </row>
    <row r="300" spans="1:4" s="3" customFormat="1" x14ac:dyDescent="0.25">
      <c r="A300" s="41" t="s">
        <v>21783</v>
      </c>
      <c r="B300" s="41"/>
      <c r="C300" s="43">
        <f>SUM(C299:C299)</f>
        <v>-150000</v>
      </c>
      <c r="D300" s="43">
        <f>SUM(D299:D299)</f>
        <v>-240900</v>
      </c>
    </row>
    <row r="301" spans="1:4" s="3" customFormat="1" x14ac:dyDescent="0.25">
      <c r="A301" s="41" t="s">
        <v>21752</v>
      </c>
      <c r="B301" s="41"/>
      <c r="C301" s="43">
        <f>SUM(C300,C298,C296,C294,C292,C290,C285,C283,C281,C278,C275,C273,C271,C269,C267,C264,C261,C259,C256,C253,C250,C247,C244,C241,C238,C235,C233,C228,C226)</f>
        <v>-2845928</v>
      </c>
      <c r="D301" s="43">
        <f>SUM(D300,D298,D296,D294,D292,D290,D285,D283,D281,D278,D275,D273,D271,D269,D267,D264,D261,D259,D256,D253,D250,D247,D244,D241,D238,D235,D233,D228,D226)</f>
        <v>-4902152</v>
      </c>
    </row>
    <row r="302" spans="1:4" x14ac:dyDescent="0.25">
      <c r="A302" t="s">
        <v>576</v>
      </c>
      <c r="B302" t="s">
        <v>577</v>
      </c>
      <c r="C302" s="6">
        <v>-12750</v>
      </c>
      <c r="D302" s="6">
        <v>-12750</v>
      </c>
    </row>
    <row r="303" spans="1:4" s="3" customFormat="1" x14ac:dyDescent="0.25">
      <c r="A303" s="41" t="s">
        <v>21759</v>
      </c>
      <c r="B303" s="41"/>
      <c r="C303" s="43">
        <f>SUM(C302:C302)</f>
        <v>-12750</v>
      </c>
      <c r="D303" s="43">
        <f>SUM(D302:D302)</f>
        <v>-12750</v>
      </c>
    </row>
    <row r="304" spans="1:4" x14ac:dyDescent="0.25">
      <c r="A304" t="s">
        <v>586</v>
      </c>
      <c r="B304" t="s">
        <v>587</v>
      </c>
      <c r="C304" s="6">
        <v>0</v>
      </c>
      <c r="D304" s="6">
        <v>-3000</v>
      </c>
    </row>
    <row r="305" spans="1:4" s="3" customFormat="1" x14ac:dyDescent="0.25">
      <c r="A305" s="41" t="s">
        <v>21784</v>
      </c>
      <c r="B305" s="41"/>
      <c r="C305" s="43">
        <f>SUM(C304)</f>
        <v>0</v>
      </c>
      <c r="D305" s="43">
        <f>SUM(D304)</f>
        <v>-3000</v>
      </c>
    </row>
    <row r="306" spans="1:4" x14ac:dyDescent="0.25">
      <c r="A306" t="s">
        <v>588</v>
      </c>
      <c r="B306" t="s">
        <v>589</v>
      </c>
      <c r="C306" s="6">
        <v>-815000</v>
      </c>
      <c r="D306" s="6">
        <v>-815000</v>
      </c>
    </row>
    <row r="307" spans="1:4" s="3" customFormat="1" x14ac:dyDescent="0.25">
      <c r="A307" s="41" t="s">
        <v>21785</v>
      </c>
      <c r="B307" s="41"/>
      <c r="C307" s="43">
        <f>SUM(C306)</f>
        <v>-815000</v>
      </c>
      <c r="D307" s="43">
        <f>SUM(D306)</f>
        <v>-815000</v>
      </c>
    </row>
    <row r="308" spans="1:4" s="8" customFormat="1" x14ac:dyDescent="0.25">
      <c r="A308" t="s">
        <v>596</v>
      </c>
      <c r="B308" t="s">
        <v>597</v>
      </c>
      <c r="C308" s="9">
        <v>0</v>
      </c>
      <c r="D308" s="9">
        <v>-3000</v>
      </c>
    </row>
    <row r="309" spans="1:4" s="3" customFormat="1" x14ac:dyDescent="0.25">
      <c r="A309" s="41" t="s">
        <v>22049</v>
      </c>
      <c r="B309" s="41"/>
      <c r="C309" s="43">
        <f>SUM(C308)</f>
        <v>0</v>
      </c>
      <c r="D309" s="43">
        <f>SUM(D308)</f>
        <v>-3000</v>
      </c>
    </row>
    <row r="310" spans="1:4" s="3" customFormat="1" x14ac:dyDescent="0.25">
      <c r="A310" s="41" t="s">
        <v>21754</v>
      </c>
      <c r="B310" s="41"/>
      <c r="C310" s="43">
        <f>SUM(C309,C307,C305,C303)</f>
        <v>-827750</v>
      </c>
      <c r="D310" s="43">
        <f>SUM(D309,D307,D305,D303)</f>
        <v>-833750</v>
      </c>
    </row>
    <row r="311" spans="1:4" x14ac:dyDescent="0.25">
      <c r="A311" t="s">
        <v>600</v>
      </c>
      <c r="B311" t="s">
        <v>601</v>
      </c>
      <c r="C311" s="6">
        <v>0</v>
      </c>
      <c r="D311" s="6">
        <v>0</v>
      </c>
    </row>
    <row r="312" spans="1:4" x14ac:dyDescent="0.25">
      <c r="A312" t="s">
        <v>602</v>
      </c>
      <c r="B312" t="s">
        <v>603</v>
      </c>
      <c r="C312" s="6">
        <v>-6500000</v>
      </c>
      <c r="D312" s="6">
        <v>-6500000</v>
      </c>
    </row>
    <row r="313" spans="1:4" s="3" customFormat="1" x14ac:dyDescent="0.25">
      <c r="A313" s="41" t="s">
        <v>21786</v>
      </c>
      <c r="B313" s="41"/>
      <c r="C313" s="43">
        <f>SUM(C311:C312)</f>
        <v>-6500000</v>
      </c>
      <c r="D313" s="43">
        <f>SUM(D311:D312)</f>
        <v>-6500000</v>
      </c>
    </row>
    <row r="314" spans="1:4" x14ac:dyDescent="0.25">
      <c r="A314" t="s">
        <v>605</v>
      </c>
      <c r="B314" t="s">
        <v>606</v>
      </c>
      <c r="C314" s="6">
        <v>0</v>
      </c>
      <c r="D314" s="6">
        <v>0</v>
      </c>
    </row>
    <row r="315" spans="1:4" x14ac:dyDescent="0.25">
      <c r="A315" t="s">
        <v>607</v>
      </c>
      <c r="B315" t="s">
        <v>608</v>
      </c>
      <c r="C315" s="6">
        <v>-116000</v>
      </c>
      <c r="D315" s="6">
        <v>-120000</v>
      </c>
    </row>
    <row r="316" spans="1:4" s="3" customFormat="1" x14ac:dyDescent="0.25">
      <c r="A316" s="41" t="s">
        <v>21787</v>
      </c>
      <c r="B316" s="41"/>
      <c r="C316" s="43">
        <f>SUM(C314:C315)</f>
        <v>-116000</v>
      </c>
      <c r="D316" s="43">
        <f>SUM(D314:D315)</f>
        <v>-120000</v>
      </c>
    </row>
    <row r="317" spans="1:4" x14ac:dyDescent="0.25">
      <c r="A317" t="s">
        <v>609</v>
      </c>
      <c r="B317" t="s">
        <v>610</v>
      </c>
      <c r="C317" s="6">
        <v>0</v>
      </c>
      <c r="D317" s="6">
        <v>0</v>
      </c>
    </row>
    <row r="318" spans="1:4" x14ac:dyDescent="0.25">
      <c r="A318" t="s">
        <v>611</v>
      </c>
      <c r="B318" t="s">
        <v>612</v>
      </c>
      <c r="C318" s="6">
        <v>-110594</v>
      </c>
      <c r="D318" s="6">
        <v>-114431</v>
      </c>
    </row>
    <row r="319" spans="1:4" s="3" customFormat="1" x14ac:dyDescent="0.25">
      <c r="A319" s="41" t="s">
        <v>21788</v>
      </c>
      <c r="B319" s="41"/>
      <c r="C319" s="43">
        <f>SUM(C317:C318)</f>
        <v>-110594</v>
      </c>
      <c r="D319" s="43">
        <f>SUM(D317:D318)</f>
        <v>-114431</v>
      </c>
    </row>
    <row r="320" spans="1:4" x14ac:dyDescent="0.25">
      <c r="A320" t="s">
        <v>613</v>
      </c>
      <c r="B320" t="s">
        <v>614</v>
      </c>
      <c r="C320" s="6">
        <v>0</v>
      </c>
      <c r="D320" s="6">
        <v>0</v>
      </c>
    </row>
    <row r="321" spans="1:4" s="3" customFormat="1" x14ac:dyDescent="0.25">
      <c r="A321" s="41" t="s">
        <v>21789</v>
      </c>
      <c r="B321" s="41"/>
      <c r="C321" s="43">
        <f>SUM(C320)</f>
        <v>0</v>
      </c>
      <c r="D321" s="43">
        <f>SUM(D320)</f>
        <v>0</v>
      </c>
    </row>
    <row r="322" spans="1:4" x14ac:dyDescent="0.25">
      <c r="A322" t="s">
        <v>615</v>
      </c>
      <c r="B322" t="s">
        <v>616</v>
      </c>
      <c r="C322" s="6">
        <v>0</v>
      </c>
      <c r="D322" s="6">
        <v>0</v>
      </c>
    </row>
    <row r="323" spans="1:4" s="3" customFormat="1" x14ac:dyDescent="0.25">
      <c r="A323" s="41" t="s">
        <v>21790</v>
      </c>
      <c r="B323" s="41"/>
      <c r="C323" s="43">
        <f>SUM(C322)</f>
        <v>0</v>
      </c>
      <c r="D323" s="43">
        <f>SUM(D322)</f>
        <v>0</v>
      </c>
    </row>
    <row r="324" spans="1:4" x14ac:dyDescent="0.25">
      <c r="A324" t="s">
        <v>617</v>
      </c>
      <c r="B324" t="s">
        <v>618</v>
      </c>
      <c r="C324" s="6">
        <v>-5261403</v>
      </c>
      <c r="D324" s="6">
        <v>0</v>
      </c>
    </row>
    <row r="325" spans="1:4" s="3" customFormat="1" x14ac:dyDescent="0.25">
      <c r="A325" s="41" t="s">
        <v>21791</v>
      </c>
      <c r="B325" s="41"/>
      <c r="C325" s="43">
        <f>SUM(C324)</f>
        <v>-5261403</v>
      </c>
      <c r="D325" s="43">
        <f>SUM(D324)</f>
        <v>0</v>
      </c>
    </row>
    <row r="326" spans="1:4" x14ac:dyDescent="0.25">
      <c r="A326" t="s">
        <v>619</v>
      </c>
      <c r="B326" t="s">
        <v>620</v>
      </c>
      <c r="C326" s="6">
        <v>0</v>
      </c>
      <c r="D326" s="6">
        <v>0</v>
      </c>
    </row>
    <row r="327" spans="1:4" x14ac:dyDescent="0.25">
      <c r="A327" t="s">
        <v>621</v>
      </c>
      <c r="B327" t="s">
        <v>622</v>
      </c>
      <c r="C327" s="6">
        <v>-2600000</v>
      </c>
      <c r="D327" s="6">
        <v>-2600000</v>
      </c>
    </row>
    <row r="328" spans="1:4" s="3" customFormat="1" x14ac:dyDescent="0.25">
      <c r="A328" s="41" t="s">
        <v>21792</v>
      </c>
      <c r="B328" s="41"/>
      <c r="C328" s="43">
        <f>SUM(C326:C327)</f>
        <v>-2600000</v>
      </c>
      <c r="D328" s="43">
        <f>SUM(D326:D327)</f>
        <v>-2600000</v>
      </c>
    </row>
    <row r="329" spans="1:4" x14ac:dyDescent="0.25">
      <c r="A329" t="s">
        <v>623</v>
      </c>
      <c r="B329" t="s">
        <v>624</v>
      </c>
      <c r="C329" s="6">
        <v>0</v>
      </c>
      <c r="D329" s="6">
        <v>0</v>
      </c>
    </row>
    <row r="330" spans="1:4" x14ac:dyDescent="0.25">
      <c r="A330" t="s">
        <v>625</v>
      </c>
      <c r="B330" t="s">
        <v>626</v>
      </c>
      <c r="C330" s="6">
        <v>-2900000</v>
      </c>
      <c r="D330" s="6">
        <v>-2900000</v>
      </c>
    </row>
    <row r="331" spans="1:4" s="3" customFormat="1" x14ac:dyDescent="0.25">
      <c r="A331" s="41" t="s">
        <v>21793</v>
      </c>
      <c r="B331" s="41"/>
      <c r="C331" s="43">
        <f>SUM(C329:C330)</f>
        <v>-2900000</v>
      </c>
      <c r="D331" s="43">
        <f>SUM(D329:D330)</f>
        <v>-2900000</v>
      </c>
    </row>
    <row r="332" spans="1:4" x14ac:dyDescent="0.25">
      <c r="A332" t="s">
        <v>627</v>
      </c>
      <c r="B332" t="s">
        <v>628</v>
      </c>
      <c r="C332" s="6">
        <v>0</v>
      </c>
      <c r="D332" s="6">
        <v>0</v>
      </c>
    </row>
    <row r="333" spans="1:4" x14ac:dyDescent="0.25">
      <c r="A333" t="s">
        <v>629</v>
      </c>
      <c r="B333" t="s">
        <v>630</v>
      </c>
      <c r="C333" s="6">
        <v>-100000</v>
      </c>
      <c r="D333" s="6">
        <v>-100000</v>
      </c>
    </row>
    <row r="334" spans="1:4" s="3" customFormat="1" x14ac:dyDescent="0.25">
      <c r="A334" s="41" t="s">
        <v>21794</v>
      </c>
      <c r="B334" s="41"/>
      <c r="C334" s="43">
        <f>SUM(C332:C333)</f>
        <v>-100000</v>
      </c>
      <c r="D334" s="43">
        <f>SUM(D332:D333)</f>
        <v>-100000</v>
      </c>
    </row>
    <row r="335" spans="1:4" s="3" customFormat="1" x14ac:dyDescent="0.25">
      <c r="A335" s="41" t="s">
        <v>21753</v>
      </c>
      <c r="B335" s="41"/>
      <c r="C335" s="43">
        <f>SUM(C334,C331,C328,C325,C323,C321,C319,C316,C313)</f>
        <v>-17587997</v>
      </c>
      <c r="D335" s="43">
        <f>SUM(D334,D331,D328,D325,D323,D321,D319,D316,D313)</f>
        <v>-12334431</v>
      </c>
    </row>
    <row r="336" spans="1:4" x14ac:dyDescent="0.25">
      <c r="A336" t="s">
        <v>631</v>
      </c>
      <c r="B336" t="s">
        <v>632</v>
      </c>
      <c r="C336" s="6">
        <v>-10377</v>
      </c>
      <c r="D336" s="6">
        <v>-10000</v>
      </c>
    </row>
    <row r="337" spans="1:4" s="3" customFormat="1" x14ac:dyDescent="0.25">
      <c r="A337" s="41" t="s">
        <v>21795</v>
      </c>
      <c r="B337" s="41"/>
      <c r="C337" s="43">
        <f>SUM(C336)</f>
        <v>-10377</v>
      </c>
      <c r="D337" s="43">
        <f>SUM(D336)</f>
        <v>-10000</v>
      </c>
    </row>
    <row r="338" spans="1:4" x14ac:dyDescent="0.25">
      <c r="A338" t="s">
        <v>633</v>
      </c>
      <c r="B338" t="s">
        <v>634</v>
      </c>
      <c r="C338" s="6">
        <v>-77638</v>
      </c>
      <c r="D338" s="6">
        <v>-20000</v>
      </c>
    </row>
    <row r="339" spans="1:4" s="3" customFormat="1" x14ac:dyDescent="0.25">
      <c r="A339" s="41" t="s">
        <v>21796</v>
      </c>
      <c r="B339" s="41"/>
      <c r="C339" s="43">
        <f>SUM(C338)</f>
        <v>-77638</v>
      </c>
      <c r="D339" s="43">
        <f>SUM(D338)</f>
        <v>-20000</v>
      </c>
    </row>
    <row r="340" spans="1:4" x14ac:dyDescent="0.25">
      <c r="A340" t="s">
        <v>635</v>
      </c>
      <c r="B340" t="s">
        <v>636</v>
      </c>
      <c r="C340" s="6">
        <v>-13751</v>
      </c>
      <c r="D340" s="6">
        <v>-15000</v>
      </c>
    </row>
    <row r="341" spans="1:4" s="3" customFormat="1" x14ac:dyDescent="0.25">
      <c r="A341" s="41" t="s">
        <v>21797</v>
      </c>
      <c r="B341" s="41"/>
      <c r="C341" s="43">
        <f>SUM(C340)</f>
        <v>-13751</v>
      </c>
      <c r="D341" s="43">
        <f>SUM(D340)</f>
        <v>-15000</v>
      </c>
    </row>
    <row r="342" spans="1:4" x14ac:dyDescent="0.25">
      <c r="A342" t="s">
        <v>637</v>
      </c>
      <c r="B342" t="s">
        <v>638</v>
      </c>
      <c r="C342" s="6">
        <v>-73116</v>
      </c>
      <c r="D342" s="6">
        <v>-92000</v>
      </c>
    </row>
    <row r="343" spans="1:4" s="3" customFormat="1" x14ac:dyDescent="0.25">
      <c r="A343" s="41" t="s">
        <v>21798</v>
      </c>
      <c r="B343" s="41"/>
      <c r="C343" s="43">
        <f>SUM(C342)</f>
        <v>-73116</v>
      </c>
      <c r="D343" s="43">
        <f>SUM(D342)</f>
        <v>-92000</v>
      </c>
    </row>
    <row r="344" spans="1:4" x14ac:dyDescent="0.25">
      <c r="A344" t="s">
        <v>639</v>
      </c>
      <c r="B344" t="s">
        <v>640</v>
      </c>
      <c r="C344" s="6">
        <v>-155452</v>
      </c>
      <c r="D344" s="6">
        <v>-194670</v>
      </c>
    </row>
    <row r="345" spans="1:4" s="3" customFormat="1" x14ac:dyDescent="0.25">
      <c r="A345" s="41" t="s">
        <v>21799</v>
      </c>
      <c r="B345" s="41"/>
      <c r="C345" s="43">
        <f>SUM(C344)</f>
        <v>-155452</v>
      </c>
      <c r="D345" s="43">
        <f>SUM(D344)</f>
        <v>-194670</v>
      </c>
    </row>
    <row r="346" spans="1:4" x14ac:dyDescent="0.25">
      <c r="A346" t="s">
        <v>641</v>
      </c>
      <c r="B346" t="s">
        <v>642</v>
      </c>
      <c r="C346" s="6">
        <v>0</v>
      </c>
      <c r="D346" s="6">
        <v>0</v>
      </c>
    </row>
    <row r="347" spans="1:4" s="3" customFormat="1" x14ac:dyDescent="0.25">
      <c r="A347" s="41" t="s">
        <v>21800</v>
      </c>
      <c r="B347" s="41"/>
      <c r="C347" s="43">
        <f>SUM(C346)</f>
        <v>0</v>
      </c>
      <c r="D347" s="43">
        <f>SUM(D346)</f>
        <v>0</v>
      </c>
    </row>
    <row r="348" spans="1:4" x14ac:dyDescent="0.25">
      <c r="A348" t="s">
        <v>643</v>
      </c>
      <c r="B348" t="s">
        <v>644</v>
      </c>
      <c r="C348" s="6">
        <v>0</v>
      </c>
      <c r="D348" s="6">
        <v>0</v>
      </c>
    </row>
    <row r="349" spans="1:4" s="3" customFormat="1" x14ac:dyDescent="0.25">
      <c r="A349" s="41" t="s">
        <v>21801</v>
      </c>
      <c r="B349" s="41"/>
      <c r="C349" s="43">
        <f>SUM(C348)</f>
        <v>0</v>
      </c>
      <c r="D349" s="43">
        <f>SUM(D348)</f>
        <v>0</v>
      </c>
    </row>
    <row r="350" spans="1:4" x14ac:dyDescent="0.25">
      <c r="A350" t="s">
        <v>645</v>
      </c>
      <c r="B350" t="s">
        <v>646</v>
      </c>
      <c r="C350" s="6">
        <v>0</v>
      </c>
      <c r="D350" s="6">
        <v>0</v>
      </c>
    </row>
    <row r="351" spans="1:4" s="3" customFormat="1" x14ac:dyDescent="0.25">
      <c r="A351" s="41" t="s">
        <v>21802</v>
      </c>
      <c r="B351" s="41"/>
      <c r="C351" s="43">
        <f>SUM(C350)</f>
        <v>0</v>
      </c>
      <c r="D351" s="43">
        <f>SUM(D350)</f>
        <v>0</v>
      </c>
    </row>
    <row r="352" spans="1:4" x14ac:dyDescent="0.25">
      <c r="A352" t="s">
        <v>647</v>
      </c>
      <c r="B352" t="s">
        <v>648</v>
      </c>
      <c r="C352" s="6">
        <v>-208958</v>
      </c>
      <c r="D352" s="6">
        <v>0</v>
      </c>
    </row>
    <row r="353" spans="1:4" s="3" customFormat="1" x14ac:dyDescent="0.25">
      <c r="A353" s="41" t="s">
        <v>21803</v>
      </c>
      <c r="B353" s="41"/>
      <c r="C353" s="43">
        <f>SUM(C352)</f>
        <v>-208958</v>
      </c>
      <c r="D353" s="43">
        <f>SUM(D352)</f>
        <v>0</v>
      </c>
    </row>
    <row r="354" spans="1:4" x14ac:dyDescent="0.25">
      <c r="A354" t="s">
        <v>649</v>
      </c>
      <c r="B354" t="s">
        <v>650</v>
      </c>
      <c r="C354" s="6">
        <v>0</v>
      </c>
      <c r="D354" s="6">
        <v>0</v>
      </c>
    </row>
    <row r="355" spans="1:4" x14ac:dyDescent="0.25">
      <c r="A355" t="s">
        <v>651</v>
      </c>
      <c r="B355" t="s">
        <v>652</v>
      </c>
      <c r="C355" s="6">
        <v>-2279</v>
      </c>
      <c r="D355" s="6">
        <v>0</v>
      </c>
    </row>
    <row r="356" spans="1:4" s="3" customFormat="1" x14ac:dyDescent="0.25">
      <c r="A356" s="41" t="s">
        <v>21804</v>
      </c>
      <c r="B356" s="41"/>
      <c r="C356" s="43">
        <f>SUM(C354:C355)</f>
        <v>-2279</v>
      </c>
      <c r="D356" s="43">
        <f>SUM(D354:D355)</f>
        <v>0</v>
      </c>
    </row>
    <row r="357" spans="1:4" x14ac:dyDescent="0.25">
      <c r="A357" t="s">
        <v>653</v>
      </c>
      <c r="B357" t="s">
        <v>654</v>
      </c>
      <c r="C357" s="6">
        <v>-13250</v>
      </c>
      <c r="D357" s="6">
        <v>0</v>
      </c>
    </row>
    <row r="358" spans="1:4" s="3" customFormat="1" x14ac:dyDescent="0.25">
      <c r="A358" s="41" t="s">
        <v>21805</v>
      </c>
      <c r="B358" s="41"/>
      <c r="C358" s="43">
        <f>SUM(C357)</f>
        <v>-13250</v>
      </c>
      <c r="D358" s="43">
        <f>SUM(D357)</f>
        <v>0</v>
      </c>
    </row>
    <row r="359" spans="1:4" x14ac:dyDescent="0.25">
      <c r="A359" t="s">
        <v>655</v>
      </c>
      <c r="B359" t="s">
        <v>656</v>
      </c>
      <c r="C359" s="6">
        <v>-294722</v>
      </c>
      <c r="D359" s="6">
        <v>-278275</v>
      </c>
    </row>
    <row r="360" spans="1:4" s="3" customFormat="1" x14ac:dyDescent="0.25">
      <c r="A360" s="41" t="s">
        <v>21806</v>
      </c>
      <c r="B360" s="41"/>
      <c r="C360" s="43">
        <f>SUM(C359)</f>
        <v>-294722</v>
      </c>
      <c r="D360" s="43">
        <f>SUM(D359)</f>
        <v>-278275</v>
      </c>
    </row>
    <row r="361" spans="1:4" x14ac:dyDescent="0.25">
      <c r="A361" t="s">
        <v>658</v>
      </c>
      <c r="B361" t="s">
        <v>659</v>
      </c>
      <c r="C361" s="6">
        <v>-336484</v>
      </c>
      <c r="D361" s="6">
        <v>-346799</v>
      </c>
    </row>
    <row r="362" spans="1:4" s="3" customFormat="1" x14ac:dyDescent="0.25">
      <c r="A362" s="41" t="s">
        <v>21807</v>
      </c>
      <c r="B362" s="41"/>
      <c r="C362" s="43">
        <f>SUM(C361)</f>
        <v>-336484</v>
      </c>
      <c r="D362" s="43">
        <f>SUM(D361)</f>
        <v>-346799</v>
      </c>
    </row>
    <row r="363" spans="1:4" x14ac:dyDescent="0.25">
      <c r="A363" t="s">
        <v>661</v>
      </c>
      <c r="B363" t="s">
        <v>662</v>
      </c>
      <c r="C363" s="6">
        <v>-306768</v>
      </c>
      <c r="D363" s="6">
        <v>-294631</v>
      </c>
    </row>
    <row r="364" spans="1:4" s="3" customFormat="1" x14ac:dyDescent="0.25">
      <c r="A364" s="41" t="s">
        <v>21808</v>
      </c>
      <c r="B364" s="41"/>
      <c r="C364" s="43">
        <f>SUM(C363)</f>
        <v>-306768</v>
      </c>
      <c r="D364" s="43">
        <f>SUM(D363)</f>
        <v>-294631</v>
      </c>
    </row>
    <row r="365" spans="1:4" s="8" customFormat="1" x14ac:dyDescent="0.25">
      <c r="A365" s="8" t="s">
        <v>663</v>
      </c>
      <c r="B365" s="8" t="s">
        <v>22082</v>
      </c>
      <c r="C365" s="9">
        <v>0</v>
      </c>
      <c r="D365" s="9">
        <v>-14269</v>
      </c>
    </row>
    <row r="366" spans="1:4" s="3" customFormat="1" x14ac:dyDescent="0.25">
      <c r="A366" s="41" t="s">
        <v>22083</v>
      </c>
      <c r="B366" s="41"/>
      <c r="C366" s="43">
        <f>SUM(C365)</f>
        <v>0</v>
      </c>
      <c r="D366" s="43">
        <f>SUM(D365)</f>
        <v>-14269</v>
      </c>
    </row>
    <row r="367" spans="1:4" x14ac:dyDescent="0.25">
      <c r="A367" t="s">
        <v>665</v>
      </c>
      <c r="B367" t="s">
        <v>666</v>
      </c>
      <c r="C367" s="6">
        <v>-103560</v>
      </c>
      <c r="D367" s="6">
        <v>0</v>
      </c>
    </row>
    <row r="368" spans="1:4" s="3" customFormat="1" x14ac:dyDescent="0.25">
      <c r="A368" s="41" t="s">
        <v>21789</v>
      </c>
      <c r="B368" s="41"/>
      <c r="C368" s="43">
        <f>SUM(C367)</f>
        <v>-103560</v>
      </c>
      <c r="D368" s="43">
        <f>SUM(D367)</f>
        <v>0</v>
      </c>
    </row>
    <row r="369" spans="1:4" x14ac:dyDescent="0.25">
      <c r="A369" t="s">
        <v>667</v>
      </c>
      <c r="B369" t="s">
        <v>668</v>
      </c>
      <c r="C369" s="6">
        <v>-840491</v>
      </c>
      <c r="D369" s="6">
        <v>0</v>
      </c>
    </row>
    <row r="370" spans="1:4" s="3" customFormat="1" x14ac:dyDescent="0.25">
      <c r="A370" s="41" t="s">
        <v>21809</v>
      </c>
      <c r="B370" s="41"/>
      <c r="C370" s="43">
        <f>SUM(C369)</f>
        <v>-840491</v>
      </c>
      <c r="D370" s="43">
        <f>SUM(D369)</f>
        <v>0</v>
      </c>
    </row>
    <row r="371" spans="1:4" x14ac:dyDescent="0.25">
      <c r="A371" t="s">
        <v>669</v>
      </c>
      <c r="B371" t="s">
        <v>670</v>
      </c>
      <c r="C371" s="6">
        <v>-2814996</v>
      </c>
      <c r="D371" s="6">
        <v>0</v>
      </c>
    </row>
    <row r="372" spans="1:4" s="3" customFormat="1" x14ac:dyDescent="0.25">
      <c r="A372" s="41" t="s">
        <v>21790</v>
      </c>
      <c r="B372" s="41"/>
      <c r="C372" s="43">
        <f>SUM(C371)</f>
        <v>-2814996</v>
      </c>
      <c r="D372" s="43">
        <f>SUM(D371)</f>
        <v>0</v>
      </c>
    </row>
    <row r="373" spans="1:4" x14ac:dyDescent="0.25">
      <c r="A373" t="s">
        <v>671</v>
      </c>
      <c r="B373" t="s">
        <v>672</v>
      </c>
      <c r="C373" s="6">
        <v>-4935064</v>
      </c>
      <c r="D373" s="6">
        <v>-1750000</v>
      </c>
    </row>
    <row r="374" spans="1:4" s="3" customFormat="1" x14ac:dyDescent="0.25">
      <c r="A374" s="41" t="s">
        <v>21810</v>
      </c>
      <c r="B374" s="41"/>
      <c r="C374" s="43">
        <f>SUM(C373)</f>
        <v>-4935064</v>
      </c>
      <c r="D374" s="43">
        <f>SUM(D373)</f>
        <v>-1750000</v>
      </c>
    </row>
    <row r="375" spans="1:4" x14ac:dyDescent="0.25">
      <c r="A375" t="s">
        <v>673</v>
      </c>
      <c r="B375" t="s">
        <v>674</v>
      </c>
      <c r="C375" s="6">
        <v>-12500</v>
      </c>
      <c r="D375" s="6">
        <v>-13000</v>
      </c>
    </row>
    <row r="376" spans="1:4" s="3" customFormat="1" x14ac:dyDescent="0.25">
      <c r="A376" s="41" t="s">
        <v>21811</v>
      </c>
      <c r="B376" s="41"/>
      <c r="C376" s="43">
        <f>SUM(C375)</f>
        <v>-12500</v>
      </c>
      <c r="D376" s="43">
        <f>SUM(D375)</f>
        <v>-13000</v>
      </c>
    </row>
    <row r="377" spans="1:4" x14ac:dyDescent="0.25">
      <c r="A377" t="s">
        <v>675</v>
      </c>
      <c r="B377" t="s">
        <v>676</v>
      </c>
      <c r="C377" s="6">
        <v>-30530</v>
      </c>
      <c r="D377" s="6">
        <v>-30000</v>
      </c>
    </row>
    <row r="378" spans="1:4" s="3" customFormat="1" x14ac:dyDescent="0.25">
      <c r="A378" s="41" t="s">
        <v>21812</v>
      </c>
      <c r="B378" s="41"/>
      <c r="C378" s="43">
        <f>SUM(C377)</f>
        <v>-30530</v>
      </c>
      <c r="D378" s="43">
        <f>SUM(D377)</f>
        <v>-30000</v>
      </c>
    </row>
    <row r="379" spans="1:4" x14ac:dyDescent="0.25">
      <c r="A379" t="s">
        <v>677</v>
      </c>
      <c r="B379" t="s">
        <v>678</v>
      </c>
      <c r="C379" s="6">
        <v>-50000</v>
      </c>
      <c r="D379" s="6">
        <v>0</v>
      </c>
    </row>
    <row r="380" spans="1:4" s="3" customFormat="1" x14ac:dyDescent="0.25">
      <c r="A380" s="41" t="s">
        <v>21813</v>
      </c>
      <c r="B380" s="41"/>
      <c r="C380" s="43">
        <f>SUM(C379)</f>
        <v>-50000</v>
      </c>
      <c r="D380" s="43">
        <f>SUM(D379)</f>
        <v>0</v>
      </c>
    </row>
    <row r="381" spans="1:4" x14ac:dyDescent="0.25">
      <c r="A381" t="s">
        <v>679</v>
      </c>
      <c r="B381" t="s">
        <v>680</v>
      </c>
      <c r="C381" s="6">
        <v>-19000</v>
      </c>
      <c r="D381" s="6">
        <v>0</v>
      </c>
    </row>
    <row r="382" spans="1:4" s="3" customFormat="1" x14ac:dyDescent="0.25">
      <c r="A382" s="41" t="s">
        <v>21814</v>
      </c>
      <c r="B382" s="41"/>
      <c r="C382" s="43">
        <f>SUM(C381)</f>
        <v>-19000</v>
      </c>
      <c r="D382" s="43">
        <f>SUM(D381)</f>
        <v>0</v>
      </c>
    </row>
    <row r="383" spans="1:4" x14ac:dyDescent="0.25">
      <c r="A383" t="s">
        <v>681</v>
      </c>
      <c r="B383" t="s">
        <v>682</v>
      </c>
      <c r="C383" s="6">
        <v>-6245</v>
      </c>
      <c r="D383" s="6">
        <v>-6245</v>
      </c>
    </row>
    <row r="384" spans="1:4" s="3" customFormat="1" x14ac:dyDescent="0.25">
      <c r="A384" s="41" t="s">
        <v>21815</v>
      </c>
      <c r="B384" s="41"/>
      <c r="C384" s="43">
        <f>SUM(C383)</f>
        <v>-6245</v>
      </c>
      <c r="D384" s="43">
        <f>SUM(D383)</f>
        <v>-6245</v>
      </c>
    </row>
    <row r="385" spans="1:4" x14ac:dyDescent="0.25">
      <c r="A385" t="s">
        <v>684</v>
      </c>
      <c r="B385" t="s">
        <v>685</v>
      </c>
      <c r="C385" s="6">
        <v>-105000</v>
      </c>
      <c r="D385" s="6">
        <v>0</v>
      </c>
    </row>
    <row r="386" spans="1:4" s="3" customFormat="1" x14ac:dyDescent="0.25">
      <c r="A386" s="41" t="s">
        <v>21816</v>
      </c>
      <c r="B386" s="41"/>
      <c r="C386" s="43">
        <f>SUM(C385)</f>
        <v>-105000</v>
      </c>
      <c r="D386" s="43">
        <f>SUM(D385)</f>
        <v>0</v>
      </c>
    </row>
    <row r="387" spans="1:4" x14ac:dyDescent="0.25">
      <c r="A387" t="s">
        <v>686</v>
      </c>
      <c r="B387" t="s">
        <v>687</v>
      </c>
      <c r="C387" s="6">
        <v>-39990</v>
      </c>
      <c r="D387" s="6">
        <v>0</v>
      </c>
    </row>
    <row r="388" spans="1:4" s="3" customFormat="1" x14ac:dyDescent="0.25">
      <c r="A388" s="41" t="s">
        <v>21817</v>
      </c>
      <c r="B388" s="41"/>
      <c r="C388" s="43">
        <f>SUM(C387)</f>
        <v>-39990</v>
      </c>
      <c r="D388" s="43">
        <f>SUM(D387)</f>
        <v>0</v>
      </c>
    </row>
    <row r="389" spans="1:4" x14ac:dyDescent="0.25">
      <c r="A389" t="s">
        <v>688</v>
      </c>
      <c r="B389" t="s">
        <v>689</v>
      </c>
      <c r="C389" s="6">
        <v>-42980</v>
      </c>
      <c r="D389" s="6">
        <v>0</v>
      </c>
    </row>
    <row r="390" spans="1:4" s="3" customFormat="1" x14ac:dyDescent="0.25">
      <c r="A390" s="41" t="s">
        <v>21818</v>
      </c>
      <c r="B390" s="41"/>
      <c r="C390" s="43">
        <f>SUM(C389)</f>
        <v>-42980</v>
      </c>
      <c r="D390" s="43">
        <f>SUM(D389)</f>
        <v>0</v>
      </c>
    </row>
    <row r="391" spans="1:4" s="3" customFormat="1" x14ac:dyDescent="0.25">
      <c r="A391" s="41" t="s">
        <v>21755</v>
      </c>
      <c r="B391" s="41"/>
      <c r="C391" s="43">
        <f>SUM(C390,C388,C386,C384,C382,C380,C378,C376,C374,C372,C370,C368,C366,C364,C362,C360,C358,C356,C353,C351,C349,C347,C345,C343,C341,C339,C337)</f>
        <v>-10493151</v>
      </c>
      <c r="D391" s="43">
        <f>SUM(D390,D388,D386,D384,D382,D380,D378,D376,D374,D372,D370,D368,D366,D364,D362,D360,D358,D356,D353,D351,D349,D347,D345,D343,D341,D339,D337)</f>
        <v>-3064889</v>
      </c>
    </row>
    <row r="392" spans="1:4" x14ac:dyDescent="0.25">
      <c r="A392" t="s">
        <v>690</v>
      </c>
      <c r="B392" t="s">
        <v>691</v>
      </c>
      <c r="C392" s="6">
        <v>-5000</v>
      </c>
      <c r="D392" s="6">
        <v>-5000</v>
      </c>
    </row>
    <row r="393" spans="1:4" x14ac:dyDescent="0.25">
      <c r="A393" t="s">
        <v>692</v>
      </c>
      <c r="B393" t="s">
        <v>693</v>
      </c>
      <c r="C393" s="6">
        <v>0</v>
      </c>
      <c r="D393" s="6">
        <v>0</v>
      </c>
    </row>
    <row r="394" spans="1:4" x14ac:dyDescent="0.25">
      <c r="A394" t="s">
        <v>694</v>
      </c>
      <c r="B394" t="s">
        <v>695</v>
      </c>
      <c r="C394" s="6">
        <v>-597400</v>
      </c>
      <c r="D394" s="6">
        <v>0</v>
      </c>
    </row>
    <row r="395" spans="1:4" x14ac:dyDescent="0.25">
      <c r="A395" t="s">
        <v>696</v>
      </c>
      <c r="B395" t="s">
        <v>697</v>
      </c>
      <c r="C395" s="6">
        <v>0</v>
      </c>
      <c r="D395" s="6">
        <v>0</v>
      </c>
    </row>
    <row r="396" spans="1:4" s="3" customFormat="1" x14ac:dyDescent="0.25">
      <c r="A396" s="41" t="s">
        <v>21819</v>
      </c>
      <c r="B396" s="41"/>
      <c r="C396" s="43">
        <f>SUM(C392:C395)</f>
        <v>-602400</v>
      </c>
      <c r="D396" s="43">
        <f>SUM(D392:D395)</f>
        <v>-5000</v>
      </c>
    </row>
    <row r="397" spans="1:4" x14ac:dyDescent="0.25">
      <c r="A397" t="s">
        <v>698</v>
      </c>
      <c r="B397" t="s">
        <v>699</v>
      </c>
      <c r="C397" s="6">
        <v>-2000</v>
      </c>
      <c r="D397" s="6">
        <v>-2000</v>
      </c>
    </row>
    <row r="398" spans="1:4" x14ac:dyDescent="0.25">
      <c r="A398" t="s">
        <v>700</v>
      </c>
      <c r="B398" t="s">
        <v>701</v>
      </c>
      <c r="C398" s="6">
        <v>0</v>
      </c>
      <c r="D398" s="6">
        <v>0</v>
      </c>
    </row>
    <row r="399" spans="1:4" s="3" customFormat="1" x14ac:dyDescent="0.25">
      <c r="A399" s="41" t="s">
        <v>21820</v>
      </c>
      <c r="B399" s="41"/>
      <c r="C399" s="43">
        <f>SUM(C397:C398)</f>
        <v>-2000</v>
      </c>
      <c r="D399" s="43">
        <f>SUM(D397:D398)</f>
        <v>-2000</v>
      </c>
    </row>
    <row r="400" spans="1:4" x14ac:dyDescent="0.25">
      <c r="A400" t="s">
        <v>702</v>
      </c>
      <c r="B400" t="s">
        <v>703</v>
      </c>
      <c r="C400" s="6">
        <v>-35000</v>
      </c>
      <c r="D400" s="6">
        <v>-25000</v>
      </c>
    </row>
    <row r="401" spans="1:4" x14ac:dyDescent="0.25">
      <c r="A401" t="s">
        <v>704</v>
      </c>
      <c r="B401" t="s">
        <v>705</v>
      </c>
      <c r="C401" s="6">
        <v>0</v>
      </c>
      <c r="D401" s="6">
        <v>0</v>
      </c>
    </row>
    <row r="402" spans="1:4" s="3" customFormat="1" x14ac:dyDescent="0.25">
      <c r="A402" s="41" t="s">
        <v>21821</v>
      </c>
      <c r="B402" s="41"/>
      <c r="C402" s="43">
        <f>SUM(C400:C401)</f>
        <v>-35000</v>
      </c>
      <c r="D402" s="43">
        <f>SUM(D400:D401)</f>
        <v>-25000</v>
      </c>
    </row>
    <row r="403" spans="1:4" s="3" customFormat="1" x14ac:dyDescent="0.25">
      <c r="A403" s="41" t="s">
        <v>21756</v>
      </c>
      <c r="B403" s="41"/>
      <c r="C403" s="43">
        <f>SUM(C402,C399,C396)</f>
        <v>-639400</v>
      </c>
      <c r="D403" s="43">
        <f>SUM(D402,D399,D396)</f>
        <v>-32000</v>
      </c>
    </row>
    <row r="404" spans="1:4" x14ac:dyDescent="0.25">
      <c r="A404" t="s">
        <v>716</v>
      </c>
      <c r="B404" t="s">
        <v>125</v>
      </c>
      <c r="C404" s="6">
        <v>0</v>
      </c>
      <c r="D404" s="6">
        <v>0</v>
      </c>
    </row>
    <row r="405" spans="1:4" x14ac:dyDescent="0.25">
      <c r="A405" t="s">
        <v>717</v>
      </c>
      <c r="B405" t="s">
        <v>718</v>
      </c>
      <c r="C405" s="6">
        <v>0</v>
      </c>
      <c r="D405" s="6">
        <v>0</v>
      </c>
    </row>
    <row r="406" spans="1:4" x14ac:dyDescent="0.25">
      <c r="A406" t="s">
        <v>719</v>
      </c>
      <c r="B406" t="s">
        <v>129</v>
      </c>
      <c r="C406" s="6">
        <v>0</v>
      </c>
      <c r="D406" s="6">
        <v>0</v>
      </c>
    </row>
    <row r="407" spans="1:4" x14ac:dyDescent="0.25">
      <c r="A407" t="s">
        <v>720</v>
      </c>
      <c r="B407" t="s">
        <v>137</v>
      </c>
      <c r="C407" s="6">
        <v>0</v>
      </c>
      <c r="D407" s="6">
        <v>0</v>
      </c>
    </row>
    <row r="408" spans="1:4" s="3" customFormat="1" x14ac:dyDescent="0.25">
      <c r="A408" s="41" t="s">
        <v>21757</v>
      </c>
      <c r="B408" s="41"/>
      <c r="C408" s="43">
        <f>SUM(C404:C407)</f>
        <v>0</v>
      </c>
      <c r="D408" s="43">
        <f t="shared" ref="D408" si="2">SUM(D404:D407)</f>
        <v>0</v>
      </c>
    </row>
    <row r="409" spans="1:4" s="3" customFormat="1" x14ac:dyDescent="0.25">
      <c r="A409" s="41" t="s">
        <v>21758</v>
      </c>
      <c r="B409" s="41"/>
      <c r="C409" s="43">
        <f>SUM(C408,C403,C391,C335,C310,C301,C224,C220)</f>
        <v>-81534675</v>
      </c>
      <c r="D409" s="43">
        <f>SUM(D408,D403,D391,D335,D310,D301,D224,D220)</f>
        <v>-71771160</v>
      </c>
    </row>
    <row r="410" spans="1:4" x14ac:dyDescent="0.25">
      <c r="A410" t="s">
        <v>848</v>
      </c>
      <c r="B410" t="s">
        <v>849</v>
      </c>
      <c r="C410" s="6">
        <v>3000</v>
      </c>
      <c r="D410" s="6">
        <v>1500</v>
      </c>
    </row>
    <row r="411" spans="1:4" x14ac:dyDescent="0.25">
      <c r="A411" t="s">
        <v>855</v>
      </c>
      <c r="B411" t="s">
        <v>856</v>
      </c>
      <c r="C411" s="6">
        <v>2500</v>
      </c>
      <c r="D411" s="6">
        <v>1500</v>
      </c>
    </row>
    <row r="412" spans="1:4" x14ac:dyDescent="0.25">
      <c r="A412" t="s">
        <v>864</v>
      </c>
      <c r="B412" t="s">
        <v>865</v>
      </c>
      <c r="C412" s="6">
        <v>2160</v>
      </c>
      <c r="D412" s="6">
        <v>2160</v>
      </c>
    </row>
    <row r="413" spans="1:4" x14ac:dyDescent="0.25">
      <c r="A413" t="s">
        <v>866</v>
      </c>
      <c r="B413" t="s">
        <v>867</v>
      </c>
      <c r="C413" s="6">
        <v>2500</v>
      </c>
      <c r="D413" s="6">
        <v>2500</v>
      </c>
    </row>
    <row r="414" spans="1:4" x14ac:dyDescent="0.25">
      <c r="A414" t="s">
        <v>872</v>
      </c>
      <c r="B414" t="s">
        <v>873</v>
      </c>
      <c r="C414" s="6">
        <v>1000</v>
      </c>
      <c r="D414" s="6">
        <v>2500</v>
      </c>
    </row>
    <row r="415" spans="1:4" x14ac:dyDescent="0.25">
      <c r="A415" t="s">
        <v>887</v>
      </c>
      <c r="B415" t="s">
        <v>888</v>
      </c>
      <c r="C415" s="6">
        <v>0</v>
      </c>
      <c r="D415" s="6">
        <v>0</v>
      </c>
    </row>
    <row r="416" spans="1:4" x14ac:dyDescent="0.25">
      <c r="A416" t="s">
        <v>889</v>
      </c>
      <c r="B416" t="s">
        <v>890</v>
      </c>
      <c r="C416" s="6">
        <v>1500</v>
      </c>
      <c r="D416" s="6">
        <v>1500</v>
      </c>
    </row>
    <row r="417" spans="1:4" s="3" customFormat="1" x14ac:dyDescent="0.25">
      <c r="A417" s="41" t="s">
        <v>21937</v>
      </c>
      <c r="B417" s="41"/>
      <c r="C417" s="43">
        <f>SUM(C410:C416)</f>
        <v>12660</v>
      </c>
      <c r="D417" s="43">
        <f>SUM(D410:D416)</f>
        <v>11660</v>
      </c>
    </row>
    <row r="418" spans="1:4" x14ac:dyDescent="0.25">
      <c r="A418" t="s">
        <v>895</v>
      </c>
      <c r="B418" t="s">
        <v>896</v>
      </c>
      <c r="C418" s="6">
        <v>3000</v>
      </c>
      <c r="D418" s="6">
        <v>2500</v>
      </c>
    </row>
    <row r="419" spans="1:4" x14ac:dyDescent="0.25">
      <c r="A419" t="s">
        <v>897</v>
      </c>
      <c r="B419" t="s">
        <v>898</v>
      </c>
      <c r="C419" s="6">
        <v>300</v>
      </c>
      <c r="D419" s="6">
        <v>300</v>
      </c>
    </row>
    <row r="420" spans="1:4" x14ac:dyDescent="0.25">
      <c r="A420" t="s">
        <v>903</v>
      </c>
      <c r="B420" t="s">
        <v>904</v>
      </c>
      <c r="C420" s="6">
        <v>24084</v>
      </c>
      <c r="D420" s="6">
        <v>0</v>
      </c>
    </row>
    <row r="421" spans="1:4" x14ac:dyDescent="0.25">
      <c r="A421" t="s">
        <v>911</v>
      </c>
      <c r="B421" t="s">
        <v>912</v>
      </c>
      <c r="C421" s="6">
        <v>1000</v>
      </c>
      <c r="D421" s="6">
        <v>1000</v>
      </c>
    </row>
    <row r="422" spans="1:4" x14ac:dyDescent="0.25">
      <c r="A422" t="s">
        <v>913</v>
      </c>
      <c r="B422" t="s">
        <v>914</v>
      </c>
      <c r="C422" s="6">
        <v>4100</v>
      </c>
      <c r="D422" s="6">
        <v>10000</v>
      </c>
    </row>
    <row r="423" spans="1:4" x14ac:dyDescent="0.25">
      <c r="A423" t="s">
        <v>915</v>
      </c>
      <c r="B423" t="s">
        <v>916</v>
      </c>
      <c r="C423" s="6">
        <v>50000</v>
      </c>
      <c r="D423" s="6">
        <v>50000</v>
      </c>
    </row>
    <row r="424" spans="1:4" x14ac:dyDescent="0.25">
      <c r="A424" t="s">
        <v>923</v>
      </c>
      <c r="B424" t="s">
        <v>924</v>
      </c>
      <c r="C424" s="6">
        <v>0</v>
      </c>
      <c r="D424" s="6">
        <v>300</v>
      </c>
    </row>
    <row r="425" spans="1:4" x14ac:dyDescent="0.25">
      <c r="A425" t="s">
        <v>943</v>
      </c>
      <c r="B425" t="s">
        <v>944</v>
      </c>
      <c r="C425" s="6">
        <v>24102</v>
      </c>
      <c r="D425" s="6">
        <v>25000</v>
      </c>
    </row>
    <row r="426" spans="1:4" x14ac:dyDescent="0.25">
      <c r="A426" t="s">
        <v>945</v>
      </c>
      <c r="B426" t="s">
        <v>946</v>
      </c>
      <c r="C426" s="6">
        <v>456</v>
      </c>
      <c r="D426" s="6">
        <v>951</v>
      </c>
    </row>
    <row r="427" spans="1:4" x14ac:dyDescent="0.25">
      <c r="A427" t="s">
        <v>956</v>
      </c>
      <c r="B427" t="s">
        <v>957</v>
      </c>
      <c r="C427" s="6">
        <v>1200</v>
      </c>
      <c r="D427" s="6">
        <v>1200</v>
      </c>
    </row>
    <row r="428" spans="1:4" x14ac:dyDescent="0.25">
      <c r="A428" t="s">
        <v>964</v>
      </c>
      <c r="B428" t="s">
        <v>965</v>
      </c>
      <c r="C428" s="6">
        <v>158948</v>
      </c>
      <c r="D428" s="6">
        <v>166895</v>
      </c>
    </row>
    <row r="429" spans="1:4" x14ac:dyDescent="0.25">
      <c r="A429" t="s">
        <v>966</v>
      </c>
      <c r="B429" t="s">
        <v>967</v>
      </c>
      <c r="C429" s="6">
        <v>58403</v>
      </c>
      <c r="D429" s="6">
        <v>61323</v>
      </c>
    </row>
    <row r="430" spans="1:4" x14ac:dyDescent="0.25">
      <c r="A430" t="s">
        <v>970</v>
      </c>
      <c r="B430" t="s">
        <v>971</v>
      </c>
      <c r="C430" s="6">
        <v>2000</v>
      </c>
      <c r="D430" s="6">
        <v>0</v>
      </c>
    </row>
    <row r="431" spans="1:4" x14ac:dyDescent="0.25">
      <c r="A431" t="s">
        <v>974</v>
      </c>
      <c r="B431" t="s">
        <v>975</v>
      </c>
      <c r="C431" s="6">
        <v>4189</v>
      </c>
      <c r="D431" s="6">
        <v>3309</v>
      </c>
    </row>
    <row r="432" spans="1:4" x14ac:dyDescent="0.25">
      <c r="A432" t="s">
        <v>976</v>
      </c>
      <c r="B432" t="s">
        <v>977</v>
      </c>
      <c r="C432" s="6">
        <v>13121</v>
      </c>
      <c r="D432" s="6">
        <v>11115</v>
      </c>
    </row>
    <row r="433" spans="1:4" x14ac:dyDescent="0.25">
      <c r="A433" t="s">
        <v>978</v>
      </c>
      <c r="B433" t="s">
        <v>979</v>
      </c>
      <c r="C433" s="6">
        <v>20741</v>
      </c>
      <c r="D433" s="6">
        <v>12243</v>
      </c>
    </row>
    <row r="434" spans="1:4" s="3" customFormat="1" x14ac:dyDescent="0.25">
      <c r="A434" s="41" t="s">
        <v>21938</v>
      </c>
      <c r="B434" s="41"/>
      <c r="C434" s="43">
        <f>SUM(C418:C433)</f>
        <v>365644</v>
      </c>
      <c r="D434" s="43">
        <f>SUM(D418:D433)</f>
        <v>346136</v>
      </c>
    </row>
    <row r="435" spans="1:4" x14ac:dyDescent="0.25">
      <c r="A435" t="s">
        <v>984</v>
      </c>
      <c r="B435" t="s">
        <v>985</v>
      </c>
      <c r="C435" s="6">
        <v>1600</v>
      </c>
      <c r="D435" s="6">
        <v>1600</v>
      </c>
    </row>
    <row r="436" spans="1:4" x14ac:dyDescent="0.25">
      <c r="A436" t="s">
        <v>987</v>
      </c>
      <c r="B436" t="s">
        <v>988</v>
      </c>
      <c r="C436" s="6">
        <v>500</v>
      </c>
      <c r="D436" s="6">
        <v>500</v>
      </c>
    </row>
    <row r="437" spans="1:4" x14ac:dyDescent="0.25">
      <c r="A437" t="s">
        <v>992</v>
      </c>
      <c r="B437" t="s">
        <v>993</v>
      </c>
      <c r="C437" s="6">
        <v>20</v>
      </c>
      <c r="D437" s="6">
        <v>20</v>
      </c>
    </row>
    <row r="438" spans="1:4" x14ac:dyDescent="0.25">
      <c r="A438" t="s">
        <v>997</v>
      </c>
      <c r="B438" t="s">
        <v>998</v>
      </c>
      <c r="C438" s="6">
        <v>1000</v>
      </c>
      <c r="D438" s="6">
        <v>1000</v>
      </c>
    </row>
    <row r="439" spans="1:4" x14ac:dyDescent="0.25">
      <c r="A439" t="s">
        <v>1004</v>
      </c>
      <c r="B439" t="s">
        <v>1005</v>
      </c>
      <c r="C439" s="6">
        <v>0</v>
      </c>
      <c r="D439" s="6">
        <v>800</v>
      </c>
    </row>
    <row r="440" spans="1:4" x14ac:dyDescent="0.25">
      <c r="A440" t="s">
        <v>1035</v>
      </c>
      <c r="B440" t="s">
        <v>1036</v>
      </c>
      <c r="C440" s="6">
        <v>700</v>
      </c>
      <c r="D440" s="6">
        <v>859</v>
      </c>
    </row>
    <row r="441" spans="1:4" x14ac:dyDescent="0.25">
      <c r="A441" t="s">
        <v>1045</v>
      </c>
      <c r="B441" t="s">
        <v>1046</v>
      </c>
      <c r="C441" s="6">
        <v>0</v>
      </c>
      <c r="D441" s="6">
        <v>200</v>
      </c>
    </row>
    <row r="442" spans="1:4" x14ac:dyDescent="0.25">
      <c r="A442" t="s">
        <v>1048</v>
      </c>
      <c r="B442" t="s">
        <v>1049</v>
      </c>
      <c r="C442" s="6">
        <v>2710</v>
      </c>
      <c r="D442" s="6">
        <v>3000</v>
      </c>
    </row>
    <row r="443" spans="1:4" x14ac:dyDescent="0.25">
      <c r="A443" t="s">
        <v>1053</v>
      </c>
      <c r="B443" t="s">
        <v>1054</v>
      </c>
      <c r="C443" s="6">
        <v>122494</v>
      </c>
      <c r="D443" s="6">
        <v>128619</v>
      </c>
    </row>
    <row r="444" spans="1:4" x14ac:dyDescent="0.25">
      <c r="A444" t="s">
        <v>1055</v>
      </c>
      <c r="B444" t="s">
        <v>1056</v>
      </c>
      <c r="C444" s="6">
        <v>8931</v>
      </c>
      <c r="D444" s="6">
        <v>8037</v>
      </c>
    </row>
    <row r="445" spans="1:4" x14ac:dyDescent="0.25">
      <c r="A445" t="s">
        <v>1059</v>
      </c>
      <c r="B445" t="s">
        <v>1060</v>
      </c>
      <c r="C445" s="6">
        <v>1586</v>
      </c>
      <c r="D445" s="6">
        <v>420</v>
      </c>
    </row>
    <row r="446" spans="1:4" x14ac:dyDescent="0.25">
      <c r="A446" t="s">
        <v>1062</v>
      </c>
      <c r="B446" t="s">
        <v>1063</v>
      </c>
      <c r="C446" s="6">
        <v>0</v>
      </c>
      <c r="D446" s="6">
        <v>0</v>
      </c>
    </row>
    <row r="447" spans="1:4" x14ac:dyDescent="0.25">
      <c r="A447" t="s">
        <v>1064</v>
      </c>
      <c r="B447" t="s">
        <v>1065</v>
      </c>
      <c r="C447" s="6">
        <v>129</v>
      </c>
      <c r="D447" s="6">
        <v>117</v>
      </c>
    </row>
    <row r="448" spans="1:4" x14ac:dyDescent="0.25">
      <c r="A448" t="s">
        <v>1066</v>
      </c>
      <c r="B448" t="s">
        <v>1067</v>
      </c>
      <c r="C448" s="6">
        <v>6692</v>
      </c>
      <c r="D448" s="6">
        <v>6997</v>
      </c>
    </row>
    <row r="449" spans="1:4" x14ac:dyDescent="0.25">
      <c r="A449" t="s">
        <v>1068</v>
      </c>
      <c r="B449" t="s">
        <v>1069</v>
      </c>
      <c r="C449" s="6">
        <v>5568</v>
      </c>
      <c r="D449" s="6">
        <v>5494</v>
      </c>
    </row>
    <row r="450" spans="1:4" x14ac:dyDescent="0.25">
      <c r="A450" t="s">
        <v>1072</v>
      </c>
      <c r="B450" t="s">
        <v>1073</v>
      </c>
      <c r="C450" s="6">
        <v>0</v>
      </c>
      <c r="D450" s="6">
        <v>0</v>
      </c>
    </row>
    <row r="451" spans="1:4" s="3" customFormat="1" x14ac:dyDescent="0.25">
      <c r="A451" s="41" t="s">
        <v>21940</v>
      </c>
      <c r="B451" s="41"/>
      <c r="C451" s="43">
        <f>SUM(C435:C450)</f>
        <v>151930</v>
      </c>
      <c r="D451" s="43">
        <f>SUM(D435:D450)</f>
        <v>157663</v>
      </c>
    </row>
    <row r="452" spans="1:4" x14ac:dyDescent="0.25">
      <c r="A452" t="s">
        <v>1074</v>
      </c>
      <c r="B452" t="s">
        <v>1075</v>
      </c>
      <c r="C452" s="6">
        <v>300</v>
      </c>
      <c r="D452" s="6">
        <v>1300</v>
      </c>
    </row>
    <row r="453" spans="1:4" x14ac:dyDescent="0.25">
      <c r="A453" t="s">
        <v>1079</v>
      </c>
      <c r="B453" t="s">
        <v>1080</v>
      </c>
      <c r="C453" s="6">
        <v>200</v>
      </c>
      <c r="D453" s="6">
        <v>200</v>
      </c>
    </row>
    <row r="454" spans="1:4" x14ac:dyDescent="0.25">
      <c r="A454" t="s">
        <v>1093</v>
      </c>
      <c r="B454" t="s">
        <v>1094</v>
      </c>
      <c r="C454" s="6">
        <v>500</v>
      </c>
      <c r="D454" s="6">
        <v>500</v>
      </c>
    </row>
    <row r="455" spans="1:4" x14ac:dyDescent="0.25">
      <c r="A455" t="s">
        <v>1095</v>
      </c>
      <c r="B455" t="s">
        <v>1096</v>
      </c>
      <c r="C455" s="6">
        <v>200</v>
      </c>
      <c r="D455" s="6">
        <v>300</v>
      </c>
    </row>
    <row r="456" spans="1:4" x14ac:dyDescent="0.25">
      <c r="A456" t="s">
        <v>1098</v>
      </c>
      <c r="B456" t="s">
        <v>1099</v>
      </c>
      <c r="C456" s="6">
        <v>0</v>
      </c>
      <c r="D456" s="6">
        <v>1700</v>
      </c>
    </row>
    <row r="457" spans="1:4" x14ac:dyDescent="0.25">
      <c r="A457" t="s">
        <v>1145</v>
      </c>
      <c r="B457" t="s">
        <v>1146</v>
      </c>
      <c r="C457" s="6">
        <v>244</v>
      </c>
      <c r="D457" s="6">
        <v>311</v>
      </c>
    </row>
    <row r="458" spans="1:4" x14ac:dyDescent="0.25">
      <c r="A458" t="s">
        <v>1159</v>
      </c>
      <c r="B458" t="s">
        <v>1160</v>
      </c>
      <c r="C458" s="6">
        <v>1600</v>
      </c>
      <c r="D458" s="6">
        <v>1600</v>
      </c>
    </row>
    <row r="459" spans="1:4" x14ac:dyDescent="0.25">
      <c r="A459" t="s">
        <v>1185</v>
      </c>
      <c r="B459" t="s">
        <v>1186</v>
      </c>
      <c r="C459" s="6">
        <v>104419</v>
      </c>
      <c r="D459" s="6">
        <v>109640</v>
      </c>
    </row>
    <row r="460" spans="1:4" x14ac:dyDescent="0.25">
      <c r="A460" t="s">
        <v>1187</v>
      </c>
      <c r="B460" t="s">
        <v>1188</v>
      </c>
      <c r="C460" s="6">
        <v>49552</v>
      </c>
      <c r="D460" s="6">
        <v>47917</v>
      </c>
    </row>
    <row r="461" spans="1:4" x14ac:dyDescent="0.25">
      <c r="A461" t="s">
        <v>1191</v>
      </c>
      <c r="B461" t="s">
        <v>1192</v>
      </c>
      <c r="C461" s="6">
        <v>2420</v>
      </c>
      <c r="D461" s="6">
        <v>420</v>
      </c>
    </row>
    <row r="462" spans="1:4" x14ac:dyDescent="0.25">
      <c r="A462" t="s">
        <v>1196</v>
      </c>
      <c r="B462" t="s">
        <v>1197</v>
      </c>
      <c r="C462" s="6">
        <v>2233</v>
      </c>
      <c r="D462" s="6">
        <v>2285</v>
      </c>
    </row>
    <row r="463" spans="1:4" x14ac:dyDescent="0.25">
      <c r="A463" t="s">
        <v>1198</v>
      </c>
      <c r="B463" t="s">
        <v>1199</v>
      </c>
      <c r="C463" s="6">
        <v>5910</v>
      </c>
      <c r="D463" s="6">
        <v>6171</v>
      </c>
    </row>
    <row r="464" spans="1:4" x14ac:dyDescent="0.25">
      <c r="A464" t="s">
        <v>1200</v>
      </c>
      <c r="B464" t="s">
        <v>1201</v>
      </c>
      <c r="C464" s="6">
        <v>10211</v>
      </c>
      <c r="D464" s="6">
        <v>12174</v>
      </c>
    </row>
    <row r="465" spans="1:4" s="3" customFormat="1" x14ac:dyDescent="0.25">
      <c r="A465" s="41" t="s">
        <v>21939</v>
      </c>
      <c r="B465" s="41"/>
      <c r="C465" s="43">
        <f>SUM(C452:C464)</f>
        <v>177789</v>
      </c>
      <c r="D465" s="43">
        <f>SUM(D452:D464)</f>
        <v>184518</v>
      </c>
    </row>
    <row r="466" spans="1:4" x14ac:dyDescent="0.25">
      <c r="A466" t="s">
        <v>1208</v>
      </c>
      <c r="B466" t="s">
        <v>1209</v>
      </c>
      <c r="C466" s="6">
        <v>475</v>
      </c>
      <c r="D466" s="6">
        <v>475</v>
      </c>
    </row>
    <row r="467" spans="1:4" x14ac:dyDescent="0.25">
      <c r="A467" t="s">
        <v>1210</v>
      </c>
      <c r="B467" t="s">
        <v>1211</v>
      </c>
      <c r="C467" s="6">
        <v>400</v>
      </c>
      <c r="D467" s="6">
        <v>300</v>
      </c>
    </row>
    <row r="468" spans="1:4" x14ac:dyDescent="0.25">
      <c r="A468" t="s">
        <v>1224</v>
      </c>
      <c r="B468" t="s">
        <v>1225</v>
      </c>
      <c r="C468" s="6">
        <v>866</v>
      </c>
      <c r="D468" s="6">
        <v>600</v>
      </c>
    </row>
    <row r="469" spans="1:4" x14ac:dyDescent="0.25">
      <c r="A469" t="s">
        <v>1227</v>
      </c>
      <c r="B469" t="s">
        <v>1228</v>
      </c>
      <c r="C469" s="6">
        <v>950</v>
      </c>
      <c r="D469" s="6">
        <v>500</v>
      </c>
    </row>
    <row r="470" spans="1:4" x14ac:dyDescent="0.25">
      <c r="A470" t="s">
        <v>1258</v>
      </c>
      <c r="B470" t="s">
        <v>1259</v>
      </c>
      <c r="C470" s="6">
        <v>561</v>
      </c>
      <c r="D470" s="6">
        <v>361</v>
      </c>
    </row>
    <row r="471" spans="1:4" x14ac:dyDescent="0.25">
      <c r="A471" t="s">
        <v>1270</v>
      </c>
      <c r="B471" t="s">
        <v>1271</v>
      </c>
      <c r="C471" s="6">
        <v>2029</v>
      </c>
      <c r="D471" s="6">
        <v>0</v>
      </c>
    </row>
    <row r="472" spans="1:4" x14ac:dyDescent="0.25">
      <c r="A472" t="s">
        <v>1274</v>
      </c>
      <c r="B472" t="s">
        <v>1275</v>
      </c>
      <c r="C472" s="6">
        <v>122494</v>
      </c>
      <c r="D472" s="6">
        <v>128619</v>
      </c>
    </row>
    <row r="473" spans="1:4" x14ac:dyDescent="0.25">
      <c r="A473" t="s">
        <v>1276</v>
      </c>
      <c r="B473" t="s">
        <v>1277</v>
      </c>
      <c r="C473" s="6">
        <v>40293</v>
      </c>
      <c r="D473" s="6">
        <v>42307</v>
      </c>
    </row>
    <row r="474" spans="1:4" x14ac:dyDescent="0.25">
      <c r="A474" t="s">
        <v>1280</v>
      </c>
      <c r="B474" t="s">
        <v>1281</v>
      </c>
      <c r="C474" s="6">
        <v>3420</v>
      </c>
      <c r="D474" s="6">
        <v>0</v>
      </c>
    </row>
    <row r="475" spans="1:4" x14ac:dyDescent="0.25">
      <c r="A475" t="s">
        <v>1282</v>
      </c>
      <c r="B475" t="s">
        <v>1283</v>
      </c>
      <c r="C475" s="6">
        <v>40760</v>
      </c>
      <c r="D475" s="6">
        <v>10760</v>
      </c>
    </row>
    <row r="476" spans="1:4" x14ac:dyDescent="0.25">
      <c r="A476" t="s">
        <v>1285</v>
      </c>
      <c r="B476" t="s">
        <v>1286</v>
      </c>
      <c r="C476" s="6">
        <v>5479</v>
      </c>
      <c r="D476" s="6">
        <v>3302</v>
      </c>
    </row>
    <row r="477" spans="1:4" x14ac:dyDescent="0.25">
      <c r="A477" t="s">
        <v>1287</v>
      </c>
      <c r="B477" t="s">
        <v>1288</v>
      </c>
      <c r="C477" s="6">
        <v>7868</v>
      </c>
      <c r="D477" s="6">
        <v>8368</v>
      </c>
    </row>
    <row r="478" spans="1:4" x14ac:dyDescent="0.25">
      <c r="A478" t="s">
        <v>1289</v>
      </c>
      <c r="B478" t="s">
        <v>1290</v>
      </c>
      <c r="C478" s="6">
        <v>10300</v>
      </c>
      <c r="D478" s="6">
        <v>12308</v>
      </c>
    </row>
    <row r="479" spans="1:4" s="3" customFormat="1" x14ac:dyDescent="0.25">
      <c r="A479" s="41" t="s">
        <v>21941</v>
      </c>
      <c r="B479" s="41"/>
      <c r="C479" s="43">
        <f>SUM(C466:C478)</f>
        <v>235895</v>
      </c>
      <c r="D479" s="43">
        <f>SUM(D466:D478)</f>
        <v>207900</v>
      </c>
    </row>
    <row r="480" spans="1:4" x14ac:dyDescent="0.25">
      <c r="A480" t="s">
        <v>1295</v>
      </c>
      <c r="B480" t="s">
        <v>1296</v>
      </c>
      <c r="C480" s="6">
        <v>250</v>
      </c>
      <c r="D480" s="6">
        <v>250</v>
      </c>
    </row>
    <row r="481" spans="1:4" x14ac:dyDescent="0.25">
      <c r="A481" t="s">
        <v>1297</v>
      </c>
      <c r="B481" t="s">
        <v>1298</v>
      </c>
      <c r="C481" s="6">
        <v>350</v>
      </c>
      <c r="D481" s="6">
        <v>350</v>
      </c>
    </row>
    <row r="482" spans="1:4" x14ac:dyDescent="0.25">
      <c r="A482" t="s">
        <v>1299</v>
      </c>
      <c r="B482" t="s">
        <v>1300</v>
      </c>
      <c r="C482" s="6">
        <v>140</v>
      </c>
      <c r="D482" s="6">
        <v>75</v>
      </c>
    </row>
    <row r="483" spans="1:4" x14ac:dyDescent="0.25">
      <c r="A483" t="s">
        <v>1306</v>
      </c>
      <c r="B483" t="s">
        <v>1307</v>
      </c>
      <c r="C483" s="6">
        <v>300</v>
      </c>
      <c r="D483" s="6">
        <v>300</v>
      </c>
    </row>
    <row r="484" spans="1:4" x14ac:dyDescent="0.25">
      <c r="A484" t="s">
        <v>1313</v>
      </c>
      <c r="B484" t="s">
        <v>1314</v>
      </c>
      <c r="C484" s="6">
        <v>720</v>
      </c>
      <c r="D484" s="6">
        <v>600</v>
      </c>
    </row>
    <row r="485" spans="1:4" x14ac:dyDescent="0.25">
      <c r="A485" t="s">
        <v>1316</v>
      </c>
      <c r="B485" t="s">
        <v>1317</v>
      </c>
      <c r="C485" s="6">
        <v>281</v>
      </c>
      <c r="D485" s="6">
        <v>132</v>
      </c>
    </row>
    <row r="486" spans="1:4" x14ac:dyDescent="0.25">
      <c r="A486" t="s">
        <v>1319</v>
      </c>
      <c r="B486" t="s">
        <v>1320</v>
      </c>
      <c r="C486" s="6">
        <v>500</v>
      </c>
      <c r="D486" s="6">
        <v>500</v>
      </c>
    </row>
    <row r="487" spans="1:4" x14ac:dyDescent="0.25">
      <c r="A487" t="s">
        <v>1346</v>
      </c>
      <c r="B487" t="s">
        <v>1347</v>
      </c>
      <c r="C487" s="6">
        <v>841</v>
      </c>
      <c r="D487" s="6">
        <v>597</v>
      </c>
    </row>
    <row r="488" spans="1:4" x14ac:dyDescent="0.25">
      <c r="A488" t="s">
        <v>1356</v>
      </c>
      <c r="B488" t="s">
        <v>1357</v>
      </c>
      <c r="C488" s="6">
        <v>500</v>
      </c>
      <c r="D488" s="6">
        <v>500</v>
      </c>
    </row>
    <row r="489" spans="1:4" x14ac:dyDescent="0.25">
      <c r="A489" t="s">
        <v>1359</v>
      </c>
      <c r="B489" t="s">
        <v>1360</v>
      </c>
      <c r="C489" s="6">
        <v>3725</v>
      </c>
      <c r="D489" s="6">
        <v>3600</v>
      </c>
    </row>
    <row r="490" spans="1:4" x14ac:dyDescent="0.25">
      <c r="A490" t="s">
        <v>1364</v>
      </c>
      <c r="B490" t="s">
        <v>1365</v>
      </c>
      <c r="C490" s="6">
        <v>99573</v>
      </c>
      <c r="D490" s="6">
        <v>104551</v>
      </c>
    </row>
    <row r="491" spans="1:4" x14ac:dyDescent="0.25">
      <c r="A491" t="s">
        <v>1366</v>
      </c>
      <c r="B491" t="s">
        <v>1367</v>
      </c>
      <c r="C491" s="6">
        <v>22233</v>
      </c>
      <c r="D491" s="6">
        <v>23344</v>
      </c>
    </row>
    <row r="492" spans="1:4" x14ac:dyDescent="0.25">
      <c r="A492" t="s">
        <v>1370</v>
      </c>
      <c r="B492" t="s">
        <v>1371</v>
      </c>
      <c r="C492" s="6">
        <v>2420</v>
      </c>
      <c r="D492" s="6">
        <v>420</v>
      </c>
    </row>
    <row r="493" spans="1:4" x14ac:dyDescent="0.25">
      <c r="A493" t="s">
        <v>1375</v>
      </c>
      <c r="B493" t="s">
        <v>1376</v>
      </c>
      <c r="C493" s="6">
        <v>1766</v>
      </c>
      <c r="D493" s="6">
        <v>1854</v>
      </c>
    </row>
    <row r="494" spans="1:4" x14ac:dyDescent="0.25">
      <c r="A494" t="s">
        <v>1377</v>
      </c>
      <c r="B494" t="s">
        <v>1378</v>
      </c>
      <c r="C494" s="6">
        <v>4568</v>
      </c>
      <c r="D494" s="6">
        <v>5116</v>
      </c>
    </row>
    <row r="495" spans="1:4" x14ac:dyDescent="0.25">
      <c r="A495" t="s">
        <v>1379</v>
      </c>
      <c r="B495" t="s">
        <v>1380</v>
      </c>
      <c r="C495" s="6">
        <v>7567</v>
      </c>
      <c r="D495" s="6">
        <v>7626</v>
      </c>
    </row>
    <row r="496" spans="1:4" s="3" customFormat="1" x14ac:dyDescent="0.25">
      <c r="A496" s="41" t="s">
        <v>21942</v>
      </c>
      <c r="B496" s="41"/>
      <c r="C496" s="43">
        <f>SUM(C480:C495)</f>
        <v>145734</v>
      </c>
      <c r="D496" s="43">
        <f>SUM(D480:D495)</f>
        <v>149815</v>
      </c>
    </row>
    <row r="497" spans="1:4" x14ac:dyDescent="0.25">
      <c r="A497" t="s">
        <v>1385</v>
      </c>
      <c r="B497" t="s">
        <v>1386</v>
      </c>
      <c r="C497" s="6">
        <v>250</v>
      </c>
      <c r="D497" s="6">
        <v>200</v>
      </c>
    </row>
    <row r="498" spans="1:4" x14ac:dyDescent="0.25">
      <c r="A498" t="s">
        <v>1387</v>
      </c>
      <c r="B498" t="s">
        <v>1388</v>
      </c>
      <c r="C498" s="6">
        <v>150</v>
      </c>
      <c r="D498" s="6">
        <v>100</v>
      </c>
    </row>
    <row r="499" spans="1:4" x14ac:dyDescent="0.25">
      <c r="A499" t="s">
        <v>1401</v>
      </c>
      <c r="B499" t="s">
        <v>1402</v>
      </c>
      <c r="C499" s="6">
        <v>200</v>
      </c>
      <c r="D499" s="6">
        <v>200</v>
      </c>
    </row>
    <row r="500" spans="1:4" x14ac:dyDescent="0.25">
      <c r="A500" t="s">
        <v>1403</v>
      </c>
      <c r="B500" t="s">
        <v>1404</v>
      </c>
      <c r="C500" s="6">
        <v>300</v>
      </c>
      <c r="D500" s="6">
        <v>250</v>
      </c>
    </row>
    <row r="501" spans="1:4" x14ac:dyDescent="0.25">
      <c r="A501" t="s">
        <v>1405</v>
      </c>
      <c r="B501" t="s">
        <v>1406</v>
      </c>
      <c r="C501" s="6">
        <v>750</v>
      </c>
      <c r="D501" s="6">
        <v>750</v>
      </c>
    </row>
    <row r="502" spans="1:4" x14ac:dyDescent="0.25">
      <c r="A502" t="s">
        <v>1423</v>
      </c>
      <c r="B502" t="s">
        <v>1424</v>
      </c>
      <c r="C502" s="6">
        <v>0</v>
      </c>
      <c r="D502" s="6">
        <v>75</v>
      </c>
    </row>
    <row r="503" spans="1:4" x14ac:dyDescent="0.25">
      <c r="A503" t="s">
        <v>1431</v>
      </c>
      <c r="B503" t="s">
        <v>1432</v>
      </c>
      <c r="C503" s="6">
        <v>841</v>
      </c>
      <c r="D503" s="6">
        <v>597</v>
      </c>
    </row>
    <row r="504" spans="1:4" x14ac:dyDescent="0.25">
      <c r="A504" t="s">
        <v>1435</v>
      </c>
      <c r="B504" t="s">
        <v>1436</v>
      </c>
      <c r="C504" s="6">
        <v>0</v>
      </c>
      <c r="D504" s="6">
        <v>300</v>
      </c>
    </row>
    <row r="505" spans="1:4" x14ac:dyDescent="0.25">
      <c r="A505" t="s">
        <v>1441</v>
      </c>
      <c r="B505" t="s">
        <v>1442</v>
      </c>
      <c r="C505" s="6">
        <v>200</v>
      </c>
      <c r="D505" s="6">
        <v>200</v>
      </c>
    </row>
    <row r="506" spans="1:4" x14ac:dyDescent="0.25">
      <c r="A506" t="s">
        <v>1443</v>
      </c>
      <c r="B506" t="s">
        <v>1444</v>
      </c>
      <c r="C506" s="6">
        <v>1200</v>
      </c>
      <c r="D506" s="6">
        <v>1200</v>
      </c>
    </row>
    <row r="507" spans="1:4" x14ac:dyDescent="0.25">
      <c r="A507" t="s">
        <v>1447</v>
      </c>
      <c r="B507" t="s">
        <v>1448</v>
      </c>
      <c r="C507" s="6">
        <v>123152</v>
      </c>
      <c r="D507" s="6">
        <v>129310</v>
      </c>
    </row>
    <row r="508" spans="1:4" x14ac:dyDescent="0.25">
      <c r="A508" t="s">
        <v>1449</v>
      </c>
      <c r="B508" t="s">
        <v>1450</v>
      </c>
      <c r="C508" s="6">
        <v>43747</v>
      </c>
      <c r="D508" s="6">
        <v>45935</v>
      </c>
    </row>
    <row r="509" spans="1:4" x14ac:dyDescent="0.25">
      <c r="A509" t="s">
        <v>1453</v>
      </c>
      <c r="B509" t="s">
        <v>1454</v>
      </c>
      <c r="C509" s="6">
        <v>2000</v>
      </c>
      <c r="D509" s="6">
        <v>420</v>
      </c>
    </row>
    <row r="510" spans="1:4" x14ac:dyDescent="0.25">
      <c r="A510" t="s">
        <v>1457</v>
      </c>
      <c r="B510" t="s">
        <v>1458</v>
      </c>
      <c r="C510" s="6">
        <v>634</v>
      </c>
      <c r="D510" s="6">
        <v>666</v>
      </c>
    </row>
    <row r="511" spans="1:4" x14ac:dyDescent="0.25">
      <c r="A511" t="s">
        <v>1459</v>
      </c>
      <c r="B511" t="s">
        <v>1460</v>
      </c>
      <c r="C511" s="6">
        <v>8032</v>
      </c>
      <c r="D511" s="6">
        <v>8549</v>
      </c>
    </row>
    <row r="512" spans="1:4" x14ac:dyDescent="0.25">
      <c r="A512" t="s">
        <v>1461</v>
      </c>
      <c r="B512" t="s">
        <v>1462</v>
      </c>
      <c r="C512" s="6">
        <v>11634</v>
      </c>
      <c r="D512" s="6">
        <v>11713</v>
      </c>
    </row>
    <row r="513" spans="1:4" s="3" customFormat="1" x14ac:dyDescent="0.25">
      <c r="A513" s="41" t="s">
        <v>21943</v>
      </c>
      <c r="B513" s="41"/>
      <c r="C513" s="43">
        <f>SUM(C497:C512)</f>
        <v>193090</v>
      </c>
      <c r="D513" s="43">
        <f>SUM(D497:D512)</f>
        <v>200465</v>
      </c>
    </row>
    <row r="514" spans="1:4" x14ac:dyDescent="0.25">
      <c r="A514" t="s">
        <v>1467</v>
      </c>
      <c r="B514" t="s">
        <v>1468</v>
      </c>
      <c r="C514" s="6">
        <v>500</v>
      </c>
      <c r="D514" s="6">
        <v>500</v>
      </c>
    </row>
    <row r="515" spans="1:4" x14ac:dyDescent="0.25">
      <c r="A515" t="s">
        <v>1469</v>
      </c>
      <c r="B515" t="s">
        <v>1470</v>
      </c>
      <c r="C515" s="6">
        <v>400</v>
      </c>
      <c r="D515" s="6">
        <v>300</v>
      </c>
    </row>
    <row r="516" spans="1:4" x14ac:dyDescent="0.25">
      <c r="A516" t="s">
        <v>1471</v>
      </c>
      <c r="B516" t="s">
        <v>1472</v>
      </c>
      <c r="C516" s="6">
        <v>300</v>
      </c>
      <c r="D516" s="6">
        <v>300</v>
      </c>
    </row>
    <row r="517" spans="1:4" x14ac:dyDescent="0.25">
      <c r="A517" t="s">
        <v>1473</v>
      </c>
      <c r="B517" t="s">
        <v>1474</v>
      </c>
      <c r="C517" s="6">
        <v>1500</v>
      </c>
      <c r="D517" s="6">
        <v>1500</v>
      </c>
    </row>
    <row r="518" spans="1:4" x14ac:dyDescent="0.25">
      <c r="A518" t="s">
        <v>1477</v>
      </c>
      <c r="B518" t="s">
        <v>1478</v>
      </c>
      <c r="C518" s="6">
        <v>10000</v>
      </c>
      <c r="D518" s="6">
        <v>10750</v>
      </c>
    </row>
    <row r="519" spans="1:4" x14ac:dyDescent="0.25">
      <c r="A519" t="s">
        <v>1484</v>
      </c>
      <c r="B519" t="s">
        <v>1485</v>
      </c>
      <c r="C519" s="6">
        <v>3250</v>
      </c>
      <c r="D519" s="6">
        <v>3250</v>
      </c>
    </row>
    <row r="520" spans="1:4" x14ac:dyDescent="0.25">
      <c r="A520" t="s">
        <v>1487</v>
      </c>
      <c r="B520" t="s">
        <v>1488</v>
      </c>
      <c r="C520" s="6">
        <v>3000</v>
      </c>
      <c r="D520" s="6">
        <v>0</v>
      </c>
    </row>
    <row r="521" spans="1:4" x14ac:dyDescent="0.25">
      <c r="A521" t="s">
        <v>1492</v>
      </c>
      <c r="B521" t="s">
        <v>1493</v>
      </c>
      <c r="C521" s="6">
        <v>2000</v>
      </c>
      <c r="D521" s="6">
        <v>1500</v>
      </c>
    </row>
    <row r="522" spans="1:4" x14ac:dyDescent="0.25">
      <c r="A522" t="s">
        <v>1519</v>
      </c>
      <c r="B522" t="s">
        <v>1520</v>
      </c>
      <c r="C522" s="6">
        <v>133273</v>
      </c>
      <c r="D522" s="6">
        <v>155033</v>
      </c>
    </row>
    <row r="523" spans="1:4" x14ac:dyDescent="0.25">
      <c r="A523" t="s">
        <v>1522</v>
      </c>
      <c r="B523" t="s">
        <v>1523</v>
      </c>
      <c r="C523" s="6">
        <v>1075</v>
      </c>
      <c r="D523" s="6">
        <v>824</v>
      </c>
    </row>
    <row r="524" spans="1:4" x14ac:dyDescent="0.25">
      <c r="A524" t="s">
        <v>1532</v>
      </c>
      <c r="B524" t="s">
        <v>1533</v>
      </c>
      <c r="C524" s="6">
        <v>0</v>
      </c>
      <c r="D524" s="6">
        <v>150</v>
      </c>
    </row>
    <row r="525" spans="1:4" x14ac:dyDescent="0.25">
      <c r="A525" t="s">
        <v>1535</v>
      </c>
      <c r="B525" t="s">
        <v>1536</v>
      </c>
      <c r="C525" s="6">
        <v>3750</v>
      </c>
      <c r="D525" s="6">
        <v>3000</v>
      </c>
    </row>
    <row r="526" spans="1:4" x14ac:dyDescent="0.25">
      <c r="A526" t="s">
        <v>1540</v>
      </c>
      <c r="B526" t="s">
        <v>1541</v>
      </c>
      <c r="C526" s="6">
        <v>97314</v>
      </c>
      <c r="D526" s="6">
        <v>102180</v>
      </c>
    </row>
    <row r="527" spans="1:4" x14ac:dyDescent="0.25">
      <c r="A527" t="s">
        <v>1542</v>
      </c>
      <c r="B527" t="s">
        <v>1543</v>
      </c>
      <c r="C527" s="6">
        <v>52237</v>
      </c>
      <c r="D527" s="6">
        <v>52029</v>
      </c>
    </row>
    <row r="528" spans="1:4" x14ac:dyDescent="0.25">
      <c r="A528" t="s">
        <v>1546</v>
      </c>
      <c r="B528" t="s">
        <v>1547</v>
      </c>
      <c r="C528" s="6">
        <v>2000</v>
      </c>
      <c r="D528" s="6">
        <v>0</v>
      </c>
    </row>
    <row r="529" spans="1:4" x14ac:dyDescent="0.25">
      <c r="A529" t="s">
        <v>1550</v>
      </c>
      <c r="B529" t="s">
        <v>1551</v>
      </c>
      <c r="C529" s="6">
        <v>2168</v>
      </c>
      <c r="D529" s="6">
        <v>2236</v>
      </c>
    </row>
    <row r="530" spans="1:4" x14ac:dyDescent="0.25">
      <c r="A530" t="s">
        <v>1552</v>
      </c>
      <c r="B530" t="s">
        <v>1553</v>
      </c>
      <c r="C530" s="6">
        <v>5607</v>
      </c>
      <c r="D530" s="6">
        <v>6168</v>
      </c>
    </row>
    <row r="531" spans="1:4" x14ac:dyDescent="0.25">
      <c r="A531" t="s">
        <v>1554</v>
      </c>
      <c r="B531" t="s">
        <v>1555</v>
      </c>
      <c r="C531" s="6">
        <v>11881</v>
      </c>
      <c r="D531" s="6">
        <v>10212</v>
      </c>
    </row>
    <row r="532" spans="1:4" s="3" customFormat="1" x14ac:dyDescent="0.25">
      <c r="A532" s="41" t="s">
        <v>21944</v>
      </c>
      <c r="B532" s="41"/>
      <c r="C532" s="43">
        <f>SUM(C514:C531)</f>
        <v>330255</v>
      </c>
      <c r="D532" s="43">
        <f>SUM(D514:D531)</f>
        <v>349932</v>
      </c>
    </row>
    <row r="533" spans="1:4" x14ac:dyDescent="0.25">
      <c r="A533" t="s">
        <v>21822</v>
      </c>
      <c r="B533" t="s">
        <v>21833</v>
      </c>
      <c r="C533" s="6">
        <v>0</v>
      </c>
      <c r="D533" s="6">
        <v>1250</v>
      </c>
    </row>
    <row r="534" spans="1:4" x14ac:dyDescent="0.25">
      <c r="A534" t="s">
        <v>21823</v>
      </c>
      <c r="B534" t="s">
        <v>21834</v>
      </c>
      <c r="C534" s="6">
        <v>0</v>
      </c>
      <c r="D534" s="6">
        <v>1500</v>
      </c>
    </row>
    <row r="535" spans="1:4" x14ac:dyDescent="0.25">
      <c r="A535" t="s">
        <v>21824</v>
      </c>
      <c r="B535" t="s">
        <v>21835</v>
      </c>
      <c r="C535" s="6">
        <v>0</v>
      </c>
      <c r="D535" s="6">
        <v>300</v>
      </c>
    </row>
    <row r="536" spans="1:4" x14ac:dyDescent="0.25">
      <c r="A536" t="s">
        <v>21825</v>
      </c>
      <c r="B536" t="s">
        <v>21836</v>
      </c>
      <c r="C536" s="6">
        <v>0</v>
      </c>
      <c r="D536" s="6">
        <v>50</v>
      </c>
    </row>
    <row r="537" spans="1:4" x14ac:dyDescent="0.25">
      <c r="A537" t="s">
        <v>21826</v>
      </c>
      <c r="B537" t="s">
        <v>21837</v>
      </c>
      <c r="C537" s="6">
        <v>0</v>
      </c>
      <c r="D537" s="6">
        <v>2500</v>
      </c>
    </row>
    <row r="538" spans="1:4" x14ac:dyDescent="0.25">
      <c r="A538" t="s">
        <v>21827</v>
      </c>
      <c r="B538" t="s">
        <v>21838</v>
      </c>
      <c r="C538" s="6">
        <v>0</v>
      </c>
      <c r="D538" s="6">
        <v>300</v>
      </c>
    </row>
    <row r="539" spans="1:4" x14ac:dyDescent="0.25">
      <c r="A539" t="s">
        <v>21828</v>
      </c>
      <c r="B539" t="s">
        <v>21839</v>
      </c>
      <c r="C539" s="6">
        <v>0</v>
      </c>
      <c r="D539" s="6">
        <v>750</v>
      </c>
    </row>
    <row r="540" spans="1:4" x14ac:dyDescent="0.25">
      <c r="A540" t="s">
        <v>21829</v>
      </c>
      <c r="B540" t="s">
        <v>21840</v>
      </c>
      <c r="C540" s="6">
        <v>0</v>
      </c>
      <c r="D540" s="6">
        <v>1650</v>
      </c>
    </row>
    <row r="541" spans="1:4" x14ac:dyDescent="0.25">
      <c r="A541" t="s">
        <v>21830</v>
      </c>
      <c r="B541" t="s">
        <v>21841</v>
      </c>
      <c r="C541" s="6">
        <v>0</v>
      </c>
      <c r="D541" s="6">
        <v>250</v>
      </c>
    </row>
    <row r="542" spans="1:4" x14ac:dyDescent="0.25">
      <c r="A542" t="s">
        <v>21831</v>
      </c>
      <c r="B542" t="s">
        <v>21842</v>
      </c>
      <c r="C542" s="6">
        <v>0</v>
      </c>
      <c r="D542" s="6">
        <v>2000</v>
      </c>
    </row>
    <row r="543" spans="1:4" x14ac:dyDescent="0.25">
      <c r="A543" t="s">
        <v>21832</v>
      </c>
      <c r="B543" t="s">
        <v>21843</v>
      </c>
      <c r="C543" s="6">
        <v>0</v>
      </c>
      <c r="D543" s="6">
        <v>6000</v>
      </c>
    </row>
    <row r="544" spans="1:4" s="3" customFormat="1" x14ac:dyDescent="0.25">
      <c r="A544" s="41" t="s">
        <v>21945</v>
      </c>
      <c r="B544" s="41"/>
      <c r="C544" s="43">
        <f>SUM(C533:C543)</f>
        <v>0</v>
      </c>
      <c r="D544" s="43">
        <f>SUM(D533:D543)</f>
        <v>16550</v>
      </c>
    </row>
    <row r="545" spans="1:4" x14ac:dyDescent="0.25">
      <c r="A545" t="s">
        <v>1560</v>
      </c>
      <c r="B545" t="s">
        <v>1561</v>
      </c>
      <c r="C545" s="6">
        <v>2200</v>
      </c>
      <c r="D545" s="6">
        <v>1000</v>
      </c>
    </row>
    <row r="546" spans="1:4" x14ac:dyDescent="0.25">
      <c r="A546" t="s">
        <v>1563</v>
      </c>
      <c r="B546" t="s">
        <v>1564</v>
      </c>
      <c r="C546" s="6">
        <v>4000</v>
      </c>
      <c r="D546" s="6">
        <v>2000</v>
      </c>
    </row>
    <row r="547" spans="1:4" x14ac:dyDescent="0.25">
      <c r="A547" t="s">
        <v>1566</v>
      </c>
      <c r="B547" t="s">
        <v>1567</v>
      </c>
      <c r="C547" s="6">
        <v>12370</v>
      </c>
      <c r="D547" s="6">
        <v>13135</v>
      </c>
    </row>
    <row r="548" spans="1:4" x14ac:dyDescent="0.25">
      <c r="A548" t="s">
        <v>1569</v>
      </c>
      <c r="B548" t="s">
        <v>1570</v>
      </c>
      <c r="C548" s="6">
        <v>5000</v>
      </c>
      <c r="D548" s="6">
        <v>5000</v>
      </c>
    </row>
    <row r="549" spans="1:4" x14ac:dyDescent="0.25">
      <c r="A549" t="s">
        <v>1574</v>
      </c>
      <c r="B549" t="s">
        <v>1575</v>
      </c>
      <c r="C549" s="6">
        <v>8250</v>
      </c>
      <c r="D549" s="6">
        <v>8500</v>
      </c>
    </row>
    <row r="550" spans="1:4" x14ac:dyDescent="0.25">
      <c r="A550" t="s">
        <v>1579</v>
      </c>
      <c r="B550" t="s">
        <v>1580</v>
      </c>
      <c r="C550" s="6">
        <v>300</v>
      </c>
      <c r="D550" s="6">
        <v>450</v>
      </c>
    </row>
    <row r="551" spans="1:4" x14ac:dyDescent="0.25">
      <c r="A551" t="s">
        <v>1582</v>
      </c>
      <c r="B551" t="s">
        <v>1583</v>
      </c>
      <c r="C551" s="6">
        <v>3450</v>
      </c>
      <c r="D551" s="6">
        <v>3000</v>
      </c>
    </row>
    <row r="552" spans="1:4" x14ac:dyDescent="0.25">
      <c r="A552" t="s">
        <v>1585</v>
      </c>
      <c r="B552" t="s">
        <v>1586</v>
      </c>
      <c r="C552" s="6">
        <v>1139</v>
      </c>
      <c r="D552" s="6">
        <v>1550</v>
      </c>
    </row>
    <row r="553" spans="1:4" x14ac:dyDescent="0.25">
      <c r="A553" t="s">
        <v>1588</v>
      </c>
      <c r="B553" t="s">
        <v>1589</v>
      </c>
      <c r="C553" s="6">
        <v>1000</v>
      </c>
      <c r="D553" s="6">
        <v>1000</v>
      </c>
    </row>
    <row r="554" spans="1:4" x14ac:dyDescent="0.25">
      <c r="A554" t="s">
        <v>1591</v>
      </c>
      <c r="B554" t="s">
        <v>1592</v>
      </c>
      <c r="C554" s="6">
        <v>15000</v>
      </c>
      <c r="D554" s="6">
        <v>15000</v>
      </c>
    </row>
    <row r="555" spans="1:4" x14ac:dyDescent="0.25">
      <c r="A555" t="s">
        <v>1618</v>
      </c>
      <c r="B555" t="s">
        <v>1619</v>
      </c>
      <c r="C555" s="6">
        <v>24107</v>
      </c>
      <c r="D555" s="6">
        <v>0</v>
      </c>
    </row>
    <row r="556" spans="1:4" x14ac:dyDescent="0.25">
      <c r="A556" t="s">
        <v>1620</v>
      </c>
      <c r="B556" t="s">
        <v>1621</v>
      </c>
      <c r="C556" s="6">
        <v>1172</v>
      </c>
      <c r="D556" s="6">
        <v>1049</v>
      </c>
    </row>
    <row r="557" spans="1:4" x14ac:dyDescent="0.25">
      <c r="A557" t="s">
        <v>1630</v>
      </c>
      <c r="B557" t="s">
        <v>1631</v>
      </c>
      <c r="C557" s="6">
        <v>1800</v>
      </c>
      <c r="D557" s="6">
        <v>1800</v>
      </c>
    </row>
    <row r="558" spans="1:4" x14ac:dyDescent="0.25">
      <c r="A558" t="s">
        <v>1633</v>
      </c>
      <c r="B558" t="s">
        <v>1634</v>
      </c>
      <c r="C558" s="6">
        <v>10100</v>
      </c>
      <c r="D558" s="6">
        <v>15100</v>
      </c>
    </row>
    <row r="559" spans="1:4" x14ac:dyDescent="0.25">
      <c r="A559" t="s">
        <v>1638</v>
      </c>
      <c r="B559" t="s">
        <v>1639</v>
      </c>
      <c r="C559" s="6">
        <v>231815</v>
      </c>
      <c r="D559" s="6">
        <v>272993</v>
      </c>
    </row>
    <row r="560" spans="1:4" x14ac:dyDescent="0.25">
      <c r="A560" t="s">
        <v>1640</v>
      </c>
      <c r="B560" t="s">
        <v>1641</v>
      </c>
      <c r="C560" s="6">
        <v>53680</v>
      </c>
      <c r="D560" s="6">
        <v>121878</v>
      </c>
    </row>
    <row r="561" spans="1:4" x14ac:dyDescent="0.25">
      <c r="A561" t="s">
        <v>1644</v>
      </c>
      <c r="B561" t="s">
        <v>1645</v>
      </c>
      <c r="C561" s="6">
        <v>7180</v>
      </c>
      <c r="D561" s="6">
        <v>2100</v>
      </c>
    </row>
    <row r="562" spans="1:4" x14ac:dyDescent="0.25">
      <c r="A562" t="s">
        <v>1649</v>
      </c>
      <c r="B562" t="s">
        <v>1650</v>
      </c>
      <c r="C562" s="6">
        <v>4772</v>
      </c>
      <c r="D562" s="6">
        <v>5726</v>
      </c>
    </row>
    <row r="563" spans="1:4" x14ac:dyDescent="0.25">
      <c r="A563" t="s">
        <v>1651</v>
      </c>
      <c r="B563" t="s">
        <v>1652</v>
      </c>
      <c r="C563" s="6">
        <v>12445</v>
      </c>
      <c r="D563" s="6">
        <v>15695</v>
      </c>
    </row>
    <row r="564" spans="1:4" x14ac:dyDescent="0.25">
      <c r="A564" t="s">
        <v>1653</v>
      </c>
      <c r="B564" t="s">
        <v>1654</v>
      </c>
      <c r="C564" s="6">
        <v>32314</v>
      </c>
      <c r="D564" s="6">
        <v>38249</v>
      </c>
    </row>
    <row r="565" spans="1:4" x14ac:dyDescent="0.25">
      <c r="A565" t="s">
        <v>1657</v>
      </c>
      <c r="B565" t="s">
        <v>1658</v>
      </c>
      <c r="C565" s="6">
        <v>0</v>
      </c>
      <c r="D565" s="6">
        <v>0</v>
      </c>
    </row>
    <row r="566" spans="1:4" s="3" customFormat="1" x14ac:dyDescent="0.25">
      <c r="A566" s="41" t="s">
        <v>21946</v>
      </c>
      <c r="B566" s="41"/>
      <c r="C566" s="43">
        <f>SUM(C545:C565)</f>
        <v>432094</v>
      </c>
      <c r="D566" s="43">
        <f>SUM(D545:D565)</f>
        <v>525225</v>
      </c>
    </row>
    <row r="567" spans="1:4" x14ac:dyDescent="0.25">
      <c r="A567" t="s">
        <v>1659</v>
      </c>
      <c r="B567" t="s">
        <v>1660</v>
      </c>
      <c r="C567" s="6">
        <v>300</v>
      </c>
      <c r="D567" s="6">
        <v>300</v>
      </c>
    </row>
    <row r="568" spans="1:4" x14ac:dyDescent="0.25">
      <c r="A568" t="s">
        <v>1669</v>
      </c>
      <c r="B568" t="s">
        <v>1670</v>
      </c>
      <c r="C568" s="6">
        <v>20500</v>
      </c>
      <c r="D568" s="6">
        <v>2000</v>
      </c>
    </row>
    <row r="569" spans="1:4" x14ac:dyDescent="0.25">
      <c r="A569" t="s">
        <v>1671</v>
      </c>
      <c r="B569" t="s">
        <v>1672</v>
      </c>
      <c r="C569" s="6">
        <v>1000</v>
      </c>
      <c r="D569" s="6">
        <v>1000</v>
      </c>
    </row>
    <row r="570" spans="1:4" x14ac:dyDescent="0.25">
      <c r="A570" t="s">
        <v>1675</v>
      </c>
      <c r="B570" t="s">
        <v>1676</v>
      </c>
      <c r="C570" s="6">
        <v>1500</v>
      </c>
      <c r="D570" s="6">
        <v>0</v>
      </c>
    </row>
    <row r="571" spans="1:4" x14ac:dyDescent="0.25">
      <c r="A571" t="s">
        <v>1681</v>
      </c>
      <c r="B571" t="s">
        <v>1682</v>
      </c>
      <c r="C571" s="6">
        <v>4000</v>
      </c>
      <c r="D571" s="6">
        <v>0</v>
      </c>
    </row>
    <row r="572" spans="1:4" x14ac:dyDescent="0.25">
      <c r="A572" t="s">
        <v>1687</v>
      </c>
      <c r="B572" t="s">
        <v>1688</v>
      </c>
      <c r="C572" s="6">
        <v>10000</v>
      </c>
      <c r="D572" s="6">
        <v>10000</v>
      </c>
    </row>
    <row r="573" spans="1:4" x14ac:dyDescent="0.25">
      <c r="A573" t="s">
        <v>1723</v>
      </c>
      <c r="B573" t="s">
        <v>1724</v>
      </c>
      <c r="C573" s="6">
        <v>0</v>
      </c>
      <c r="D573" s="6">
        <v>20000</v>
      </c>
    </row>
    <row r="574" spans="1:4" x14ac:dyDescent="0.25">
      <c r="A574" t="s">
        <v>1726</v>
      </c>
      <c r="B574" t="s">
        <v>1727</v>
      </c>
      <c r="C574" s="6">
        <v>8892</v>
      </c>
      <c r="D574" s="6">
        <v>0</v>
      </c>
    </row>
    <row r="575" spans="1:4" x14ac:dyDescent="0.25">
      <c r="A575" t="s">
        <v>1728</v>
      </c>
      <c r="B575" t="s">
        <v>1729</v>
      </c>
      <c r="C575" s="6">
        <v>680</v>
      </c>
      <c r="D575" s="6">
        <v>1530</v>
      </c>
    </row>
    <row r="576" spans="1:4" s="3" customFormat="1" x14ac:dyDescent="0.25">
      <c r="A576" s="41" t="s">
        <v>21947</v>
      </c>
      <c r="B576" s="41"/>
      <c r="C576" s="43">
        <f>SUM(C567:C575)</f>
        <v>46872</v>
      </c>
      <c r="D576" s="43">
        <f>SUM(D567:D575)</f>
        <v>34830</v>
      </c>
    </row>
    <row r="577" spans="1:4" x14ac:dyDescent="0.25">
      <c r="A577" t="s">
        <v>1738</v>
      </c>
      <c r="B577" t="s">
        <v>1739</v>
      </c>
      <c r="C577" s="6">
        <v>2500</v>
      </c>
      <c r="D577" s="6">
        <v>4000</v>
      </c>
    </row>
    <row r="578" spans="1:4" x14ac:dyDescent="0.25">
      <c r="A578" t="s">
        <v>1741</v>
      </c>
      <c r="B578" t="s">
        <v>1742</v>
      </c>
      <c r="C578" s="6">
        <v>1000</v>
      </c>
      <c r="D578" s="6">
        <v>1000</v>
      </c>
    </row>
    <row r="579" spans="1:4" x14ac:dyDescent="0.25">
      <c r="A579" t="s">
        <v>1743</v>
      </c>
      <c r="B579" t="s">
        <v>1744</v>
      </c>
      <c r="C579" s="6">
        <v>2100</v>
      </c>
      <c r="D579" s="6">
        <v>2000</v>
      </c>
    </row>
    <row r="580" spans="1:4" x14ac:dyDescent="0.25">
      <c r="A580" t="s">
        <v>1746</v>
      </c>
      <c r="B580" t="s">
        <v>1747</v>
      </c>
      <c r="C580" s="6">
        <v>100</v>
      </c>
      <c r="D580" s="6">
        <v>2500</v>
      </c>
    </row>
    <row r="581" spans="1:4" x14ac:dyDescent="0.25">
      <c r="A581" t="s">
        <v>1757</v>
      </c>
      <c r="B581" t="s">
        <v>1758</v>
      </c>
      <c r="C581" s="6">
        <v>1000</v>
      </c>
      <c r="D581" s="6">
        <v>1500</v>
      </c>
    </row>
    <row r="582" spans="1:4" x14ac:dyDescent="0.25">
      <c r="A582" t="s">
        <v>1759</v>
      </c>
      <c r="B582" t="s">
        <v>1760</v>
      </c>
      <c r="C582" s="6">
        <v>400</v>
      </c>
      <c r="D582" s="6">
        <v>4150</v>
      </c>
    </row>
    <row r="583" spans="1:4" x14ac:dyDescent="0.25">
      <c r="A583" t="s">
        <v>1764</v>
      </c>
      <c r="B583" t="s">
        <v>1765</v>
      </c>
      <c r="C583" s="6">
        <v>23000</v>
      </c>
      <c r="D583" s="6">
        <v>26000</v>
      </c>
    </row>
    <row r="584" spans="1:4" x14ac:dyDescent="0.25">
      <c r="A584" t="s">
        <v>1785</v>
      </c>
      <c r="B584" t="s">
        <v>1786</v>
      </c>
      <c r="C584" s="6">
        <v>970</v>
      </c>
      <c r="D584" s="6">
        <v>0</v>
      </c>
    </row>
    <row r="585" spans="1:4" x14ac:dyDescent="0.25">
      <c r="A585" t="s">
        <v>1791</v>
      </c>
      <c r="B585" t="s">
        <v>1792</v>
      </c>
      <c r="C585" s="6">
        <v>87179</v>
      </c>
      <c r="D585" s="6">
        <v>103700</v>
      </c>
    </row>
    <row r="586" spans="1:4" x14ac:dyDescent="0.25">
      <c r="A586" t="s">
        <v>1794</v>
      </c>
      <c r="B586" t="s">
        <v>1795</v>
      </c>
      <c r="C586" s="6">
        <v>1365</v>
      </c>
      <c r="D586" s="6">
        <v>1767</v>
      </c>
    </row>
    <row r="587" spans="1:4" x14ac:dyDescent="0.25">
      <c r="A587" t="s">
        <v>1802</v>
      </c>
      <c r="B587" t="s">
        <v>1803</v>
      </c>
      <c r="C587" s="6">
        <v>500</v>
      </c>
      <c r="D587" s="6">
        <v>500</v>
      </c>
    </row>
    <row r="588" spans="1:4" x14ac:dyDescent="0.25">
      <c r="A588" t="s">
        <v>1804</v>
      </c>
      <c r="B588" t="s">
        <v>1805</v>
      </c>
      <c r="C588" s="6">
        <v>1800</v>
      </c>
      <c r="D588" s="6">
        <v>2000</v>
      </c>
    </row>
    <row r="589" spans="1:4" x14ac:dyDescent="0.25">
      <c r="A589" t="s">
        <v>1811</v>
      </c>
      <c r="B589" t="s">
        <v>1812</v>
      </c>
      <c r="C589" s="6">
        <v>202406</v>
      </c>
      <c r="D589" s="6">
        <v>212527</v>
      </c>
    </row>
    <row r="590" spans="1:4" x14ac:dyDescent="0.25">
      <c r="A590" t="s">
        <v>1813</v>
      </c>
      <c r="B590" t="s">
        <v>1814</v>
      </c>
      <c r="C590" s="6">
        <v>36531</v>
      </c>
      <c r="D590" s="6">
        <v>38357</v>
      </c>
    </row>
    <row r="591" spans="1:4" x14ac:dyDescent="0.25">
      <c r="A591" t="s">
        <v>1817</v>
      </c>
      <c r="B591" t="s">
        <v>1818</v>
      </c>
      <c r="C591" s="6">
        <v>3420</v>
      </c>
      <c r="D591" s="6">
        <v>420</v>
      </c>
    </row>
    <row r="592" spans="1:4" x14ac:dyDescent="0.25">
      <c r="A592" t="s">
        <v>1820</v>
      </c>
      <c r="B592" t="s">
        <v>1821</v>
      </c>
      <c r="C592" s="6">
        <v>0</v>
      </c>
      <c r="D592" s="6">
        <v>35000</v>
      </c>
    </row>
    <row r="593" spans="1:4" x14ac:dyDescent="0.25">
      <c r="A593" t="s">
        <v>1823</v>
      </c>
      <c r="B593" t="s">
        <v>1824</v>
      </c>
      <c r="C593" s="6">
        <v>3465</v>
      </c>
      <c r="D593" s="6">
        <v>6315</v>
      </c>
    </row>
    <row r="594" spans="1:4" x14ac:dyDescent="0.25">
      <c r="A594" t="s">
        <v>1825</v>
      </c>
      <c r="B594" t="s">
        <v>1826</v>
      </c>
      <c r="C594" s="6">
        <v>9574</v>
      </c>
      <c r="D594" s="6">
        <v>10568</v>
      </c>
    </row>
    <row r="595" spans="1:4" x14ac:dyDescent="0.25">
      <c r="A595" t="s">
        <v>1827</v>
      </c>
      <c r="B595" t="s">
        <v>1828</v>
      </c>
      <c r="C595" s="6">
        <v>20471</v>
      </c>
      <c r="D595" s="6">
        <v>23068</v>
      </c>
    </row>
    <row r="596" spans="1:4" s="3" customFormat="1" x14ac:dyDescent="0.25">
      <c r="A596" s="41" t="s">
        <v>21948</v>
      </c>
      <c r="B596" s="41"/>
      <c r="C596" s="43">
        <f>SUM(C577:C595)</f>
        <v>397781</v>
      </c>
      <c r="D596" s="43">
        <f>SUM(D577:D595)</f>
        <v>475372</v>
      </c>
    </row>
    <row r="597" spans="1:4" x14ac:dyDescent="0.25">
      <c r="A597" t="s">
        <v>1835</v>
      </c>
      <c r="B597" t="s">
        <v>1836</v>
      </c>
      <c r="C597" s="6">
        <v>1000</v>
      </c>
      <c r="D597" s="6">
        <v>1000</v>
      </c>
    </row>
    <row r="598" spans="1:4" x14ac:dyDescent="0.25">
      <c r="A598" t="s">
        <v>1838</v>
      </c>
      <c r="B598" t="s">
        <v>1839</v>
      </c>
      <c r="C598" s="6">
        <v>2300</v>
      </c>
      <c r="D598" s="6">
        <v>2000</v>
      </c>
    </row>
    <row r="599" spans="1:4" x14ac:dyDescent="0.25">
      <c r="A599" t="s">
        <v>1840</v>
      </c>
      <c r="B599" t="s">
        <v>1841</v>
      </c>
      <c r="C599" s="6">
        <v>950</v>
      </c>
      <c r="D599" s="6">
        <v>100</v>
      </c>
    </row>
    <row r="600" spans="1:4" x14ac:dyDescent="0.25">
      <c r="A600" t="s">
        <v>1842</v>
      </c>
      <c r="B600" t="s">
        <v>1843</v>
      </c>
      <c r="C600" s="6">
        <v>1500</v>
      </c>
      <c r="D600" s="6">
        <v>1500</v>
      </c>
    </row>
    <row r="601" spans="1:4" x14ac:dyDescent="0.25">
      <c r="A601" t="s">
        <v>1846</v>
      </c>
      <c r="B601" t="s">
        <v>1847</v>
      </c>
      <c r="C601" s="6">
        <v>5000</v>
      </c>
      <c r="D601" s="6">
        <v>5300</v>
      </c>
    </row>
    <row r="602" spans="1:4" x14ac:dyDescent="0.25">
      <c r="A602" t="s">
        <v>1851</v>
      </c>
      <c r="B602" t="s">
        <v>1852</v>
      </c>
      <c r="C602" s="6">
        <v>0</v>
      </c>
      <c r="D602" s="6">
        <v>500</v>
      </c>
    </row>
    <row r="603" spans="1:4" x14ac:dyDescent="0.25">
      <c r="A603" t="s">
        <v>1853</v>
      </c>
      <c r="B603" t="s">
        <v>1854</v>
      </c>
      <c r="C603" s="6">
        <v>0</v>
      </c>
      <c r="D603" s="6">
        <v>500</v>
      </c>
    </row>
    <row r="604" spans="1:4" x14ac:dyDescent="0.25">
      <c r="A604" t="s">
        <v>1855</v>
      </c>
      <c r="B604" t="s">
        <v>1856</v>
      </c>
      <c r="C604" s="6">
        <v>12250</v>
      </c>
      <c r="D604" s="6">
        <v>0</v>
      </c>
    </row>
    <row r="605" spans="1:4" x14ac:dyDescent="0.25">
      <c r="A605" t="s">
        <v>1882</v>
      </c>
      <c r="B605" t="s">
        <v>1883</v>
      </c>
      <c r="C605" s="6">
        <v>6400</v>
      </c>
      <c r="D605" s="6">
        <v>0</v>
      </c>
    </row>
    <row r="606" spans="1:4" x14ac:dyDescent="0.25">
      <c r="A606" t="s">
        <v>1884</v>
      </c>
      <c r="B606" t="s">
        <v>1885</v>
      </c>
      <c r="C606" s="6">
        <v>2197</v>
      </c>
      <c r="D606" s="6">
        <v>553</v>
      </c>
    </row>
    <row r="607" spans="1:4" x14ac:dyDescent="0.25">
      <c r="A607" t="s">
        <v>1894</v>
      </c>
      <c r="B607" t="s">
        <v>1895</v>
      </c>
      <c r="C607" s="6">
        <v>6100</v>
      </c>
      <c r="D607" s="6">
        <v>6100</v>
      </c>
    </row>
    <row r="608" spans="1:4" x14ac:dyDescent="0.25">
      <c r="A608" t="s">
        <v>1899</v>
      </c>
      <c r="B608" t="s">
        <v>1900</v>
      </c>
      <c r="C608" s="6">
        <v>387185</v>
      </c>
      <c r="D608" s="6">
        <v>186391</v>
      </c>
    </row>
    <row r="609" spans="1:4" x14ac:dyDescent="0.25">
      <c r="A609" t="s">
        <v>1901</v>
      </c>
      <c r="B609" t="s">
        <v>1902</v>
      </c>
      <c r="C609" s="6">
        <v>34766</v>
      </c>
      <c r="D609" s="6">
        <v>32607</v>
      </c>
    </row>
    <row r="610" spans="1:4" x14ac:dyDescent="0.25">
      <c r="A610" t="s">
        <v>1905</v>
      </c>
      <c r="B610" t="s">
        <v>1906</v>
      </c>
      <c r="C610" s="6">
        <v>6500</v>
      </c>
      <c r="D610" s="6">
        <v>0</v>
      </c>
    </row>
    <row r="611" spans="1:4" x14ac:dyDescent="0.25">
      <c r="A611" t="s">
        <v>1907</v>
      </c>
      <c r="B611" t="s">
        <v>1908</v>
      </c>
      <c r="C611" s="6">
        <v>20000</v>
      </c>
      <c r="D611" s="6">
        <v>22000</v>
      </c>
    </row>
    <row r="612" spans="1:4" x14ac:dyDescent="0.25">
      <c r="A612" t="s">
        <v>1910</v>
      </c>
      <c r="B612" t="s">
        <v>1911</v>
      </c>
      <c r="C612" s="6">
        <v>7648</v>
      </c>
      <c r="D612" s="6">
        <v>4858</v>
      </c>
    </row>
    <row r="613" spans="1:4" x14ac:dyDescent="0.25">
      <c r="A613" t="s">
        <v>1912</v>
      </c>
      <c r="B613" t="s">
        <v>1913</v>
      </c>
      <c r="C613" s="6">
        <v>15823</v>
      </c>
      <c r="D613" s="6">
        <v>8760</v>
      </c>
    </row>
    <row r="614" spans="1:4" x14ac:dyDescent="0.25">
      <c r="A614" t="s">
        <v>1914</v>
      </c>
      <c r="B614" t="s">
        <v>1915</v>
      </c>
      <c r="C614" s="6">
        <v>42002</v>
      </c>
      <c r="D614" s="6">
        <v>16224</v>
      </c>
    </row>
    <row r="615" spans="1:4" s="3" customFormat="1" x14ac:dyDescent="0.25">
      <c r="A615" s="41" t="s">
        <v>21949</v>
      </c>
      <c r="B615" s="41"/>
      <c r="C615" s="43">
        <f>SUM(C597:C614)</f>
        <v>551621</v>
      </c>
      <c r="D615" s="43">
        <f>SUM(D597:D614)</f>
        <v>288393</v>
      </c>
    </row>
    <row r="616" spans="1:4" x14ac:dyDescent="0.25">
      <c r="A616" t="s">
        <v>1918</v>
      </c>
      <c r="B616" t="s">
        <v>1919</v>
      </c>
      <c r="C616" s="6">
        <v>1000</v>
      </c>
      <c r="D616" s="6">
        <v>1200</v>
      </c>
    </row>
    <row r="617" spans="1:4" x14ac:dyDescent="0.25">
      <c r="A617" t="s">
        <v>1920</v>
      </c>
      <c r="B617" t="s">
        <v>1921</v>
      </c>
      <c r="C617" s="6">
        <v>500</v>
      </c>
      <c r="D617" s="6">
        <v>600</v>
      </c>
    </row>
    <row r="618" spans="1:4" x14ac:dyDescent="0.25">
      <c r="A618" t="s">
        <v>1922</v>
      </c>
      <c r="B618" t="s">
        <v>1923</v>
      </c>
      <c r="C618" s="6">
        <v>300</v>
      </c>
      <c r="D618" s="6">
        <v>300</v>
      </c>
    </row>
    <row r="619" spans="1:4" x14ac:dyDescent="0.25">
      <c r="A619" t="s">
        <v>1932</v>
      </c>
      <c r="B619" t="s">
        <v>1933</v>
      </c>
      <c r="C619" s="6">
        <v>0</v>
      </c>
      <c r="D619" s="6">
        <v>500</v>
      </c>
    </row>
    <row r="620" spans="1:4" x14ac:dyDescent="0.25">
      <c r="A620" t="s">
        <v>1934</v>
      </c>
      <c r="B620" t="s">
        <v>1935</v>
      </c>
      <c r="C620" s="6">
        <v>650</v>
      </c>
      <c r="D620" s="6">
        <v>1150</v>
      </c>
    </row>
    <row r="621" spans="1:4" x14ac:dyDescent="0.25">
      <c r="A621" t="s">
        <v>1936</v>
      </c>
      <c r="B621" t="s">
        <v>1937</v>
      </c>
      <c r="C621" s="6">
        <v>600</v>
      </c>
      <c r="D621" s="6">
        <v>1260</v>
      </c>
    </row>
    <row r="622" spans="1:4" x14ac:dyDescent="0.25">
      <c r="A622" t="s">
        <v>1938</v>
      </c>
      <c r="B622" t="s">
        <v>1939</v>
      </c>
      <c r="C622" s="6">
        <v>0</v>
      </c>
      <c r="D622" s="6">
        <v>300</v>
      </c>
    </row>
    <row r="623" spans="1:4" x14ac:dyDescent="0.25">
      <c r="A623" t="s">
        <v>1962</v>
      </c>
      <c r="B623" t="s">
        <v>1963</v>
      </c>
      <c r="C623" s="6">
        <v>0</v>
      </c>
      <c r="D623" s="6">
        <v>268</v>
      </c>
    </row>
    <row r="624" spans="1:4" x14ac:dyDescent="0.25">
      <c r="A624" t="s">
        <v>1972</v>
      </c>
      <c r="B624" t="s">
        <v>1973</v>
      </c>
      <c r="C624" s="6">
        <v>2350</v>
      </c>
      <c r="D624" s="6">
        <v>4856</v>
      </c>
    </row>
    <row r="625" spans="1:4" x14ac:dyDescent="0.25">
      <c r="A625" t="s">
        <v>1974</v>
      </c>
      <c r="B625" t="s">
        <v>1975</v>
      </c>
      <c r="C625" s="6">
        <v>0</v>
      </c>
      <c r="D625" s="6">
        <v>5000</v>
      </c>
    </row>
    <row r="626" spans="1:4" x14ac:dyDescent="0.25">
      <c r="A626" t="s">
        <v>1976</v>
      </c>
      <c r="B626" t="s">
        <v>1977</v>
      </c>
      <c r="C626" s="6">
        <v>72921</v>
      </c>
      <c r="D626" s="6">
        <v>76567</v>
      </c>
    </row>
    <row r="627" spans="1:4" x14ac:dyDescent="0.25">
      <c r="A627" t="s">
        <v>1978</v>
      </c>
      <c r="B627" t="s">
        <v>1979</v>
      </c>
      <c r="C627" s="6">
        <v>46580</v>
      </c>
      <c r="D627" s="6">
        <v>48909</v>
      </c>
    </row>
    <row r="628" spans="1:4" x14ac:dyDescent="0.25">
      <c r="A628" t="s">
        <v>1982</v>
      </c>
      <c r="B628" t="s">
        <v>1983</v>
      </c>
      <c r="C628" s="6">
        <v>1000</v>
      </c>
      <c r="D628" s="6">
        <v>0</v>
      </c>
    </row>
    <row r="629" spans="1:4" x14ac:dyDescent="0.25">
      <c r="A629" t="s">
        <v>1986</v>
      </c>
      <c r="B629" t="s">
        <v>1987</v>
      </c>
      <c r="C629" s="6">
        <v>1310</v>
      </c>
      <c r="D629" s="6">
        <v>1819</v>
      </c>
    </row>
    <row r="630" spans="1:4" x14ac:dyDescent="0.25">
      <c r="A630" t="s">
        <v>1988</v>
      </c>
      <c r="B630" t="s">
        <v>1989</v>
      </c>
      <c r="C630" s="6">
        <v>3387</v>
      </c>
      <c r="D630" s="6">
        <v>5019</v>
      </c>
    </row>
    <row r="631" spans="1:4" x14ac:dyDescent="0.25">
      <c r="A631" t="s">
        <v>1990</v>
      </c>
      <c r="B631" t="s">
        <v>1991</v>
      </c>
      <c r="C631" s="6">
        <v>7644</v>
      </c>
      <c r="D631" s="6">
        <v>7995</v>
      </c>
    </row>
    <row r="632" spans="1:4" s="3" customFormat="1" x14ac:dyDescent="0.25">
      <c r="A632" s="41" t="s">
        <v>21950</v>
      </c>
      <c r="B632" s="41"/>
      <c r="C632" s="43">
        <f>SUM(C616:C631)</f>
        <v>138242</v>
      </c>
      <c r="D632" s="43">
        <f>SUM(D616:D631)</f>
        <v>155743</v>
      </c>
    </row>
    <row r="633" spans="1:4" x14ac:dyDescent="0.25">
      <c r="A633" t="s">
        <v>1994</v>
      </c>
      <c r="B633" t="s">
        <v>1995</v>
      </c>
      <c r="C633" s="6">
        <v>1700</v>
      </c>
      <c r="D633" s="6">
        <v>1700</v>
      </c>
    </row>
    <row r="634" spans="1:4" x14ac:dyDescent="0.25">
      <c r="A634" t="s">
        <v>1996</v>
      </c>
      <c r="B634" t="s">
        <v>1997</v>
      </c>
      <c r="C634" s="6">
        <v>1500</v>
      </c>
      <c r="D634" s="6">
        <v>1100</v>
      </c>
    </row>
    <row r="635" spans="1:4" x14ac:dyDescent="0.25">
      <c r="A635" t="s">
        <v>1998</v>
      </c>
      <c r="B635" t="s">
        <v>1999</v>
      </c>
      <c r="C635" s="6">
        <v>350</v>
      </c>
      <c r="D635" s="6">
        <v>350</v>
      </c>
    </row>
    <row r="636" spans="1:4" x14ac:dyDescent="0.25">
      <c r="A636" t="s">
        <v>2000</v>
      </c>
      <c r="B636" t="s">
        <v>2001</v>
      </c>
      <c r="C636" s="6">
        <v>100</v>
      </c>
      <c r="D636" s="6">
        <v>100</v>
      </c>
    </row>
    <row r="637" spans="1:4" x14ac:dyDescent="0.25">
      <c r="A637" t="s">
        <v>2004</v>
      </c>
      <c r="B637" t="s">
        <v>2005</v>
      </c>
      <c r="C637" s="6">
        <v>1500</v>
      </c>
      <c r="D637" s="6">
        <v>1500</v>
      </c>
    </row>
    <row r="638" spans="1:4" x14ac:dyDescent="0.25">
      <c r="A638" t="s">
        <v>2006</v>
      </c>
      <c r="B638" t="s">
        <v>2007</v>
      </c>
      <c r="C638" s="6">
        <v>0</v>
      </c>
      <c r="D638" s="6">
        <v>100</v>
      </c>
    </row>
    <row r="639" spans="1:4" x14ac:dyDescent="0.25">
      <c r="A639" t="s">
        <v>2010</v>
      </c>
      <c r="B639" t="s">
        <v>2011</v>
      </c>
      <c r="C639" s="6">
        <v>1000</v>
      </c>
      <c r="D639" s="6">
        <v>1000</v>
      </c>
    </row>
    <row r="640" spans="1:4" x14ac:dyDescent="0.25">
      <c r="A640" t="s">
        <v>2012</v>
      </c>
      <c r="B640" t="s">
        <v>2013</v>
      </c>
      <c r="C640" s="6">
        <v>400</v>
      </c>
      <c r="D640" s="6">
        <v>400</v>
      </c>
    </row>
    <row r="641" spans="1:4" x14ac:dyDescent="0.25">
      <c r="A641" t="s">
        <v>2016</v>
      </c>
      <c r="B641" t="s">
        <v>2017</v>
      </c>
      <c r="C641" s="6">
        <v>2000</v>
      </c>
      <c r="D641" s="6">
        <v>2000</v>
      </c>
    </row>
    <row r="642" spans="1:4" x14ac:dyDescent="0.25">
      <c r="A642" t="s">
        <v>2030</v>
      </c>
      <c r="B642" t="s">
        <v>2031</v>
      </c>
      <c r="C642" s="6">
        <v>0</v>
      </c>
      <c r="D642" s="6">
        <v>1000</v>
      </c>
    </row>
    <row r="643" spans="1:4" x14ac:dyDescent="0.25">
      <c r="A643" t="s">
        <v>2041</v>
      </c>
      <c r="B643" t="s">
        <v>2042</v>
      </c>
      <c r="C643" s="6">
        <v>845</v>
      </c>
      <c r="D643" s="6">
        <v>357</v>
      </c>
    </row>
    <row r="644" spans="1:4" x14ac:dyDescent="0.25">
      <c r="A644" t="s">
        <v>2050</v>
      </c>
      <c r="B644" t="s">
        <v>2051</v>
      </c>
      <c r="C644" s="6">
        <v>150</v>
      </c>
      <c r="D644" s="6">
        <v>150</v>
      </c>
    </row>
    <row r="645" spans="1:4" x14ac:dyDescent="0.25">
      <c r="A645" t="s">
        <v>2053</v>
      </c>
      <c r="B645" t="s">
        <v>2054</v>
      </c>
      <c r="C645" s="6">
        <v>500</v>
      </c>
      <c r="D645" s="6">
        <v>500</v>
      </c>
    </row>
    <row r="646" spans="1:4" x14ac:dyDescent="0.25">
      <c r="A646" t="s">
        <v>2055</v>
      </c>
      <c r="B646" t="s">
        <v>2056</v>
      </c>
      <c r="C646" s="6">
        <v>0</v>
      </c>
      <c r="D646" s="6">
        <v>200</v>
      </c>
    </row>
    <row r="647" spans="1:4" x14ac:dyDescent="0.25">
      <c r="A647" t="s">
        <v>2058</v>
      </c>
      <c r="B647" t="s">
        <v>2059</v>
      </c>
      <c r="C647" s="6">
        <v>98390</v>
      </c>
      <c r="D647" s="6">
        <v>100938</v>
      </c>
    </row>
    <row r="648" spans="1:4" x14ac:dyDescent="0.25">
      <c r="A648" t="s">
        <v>2060</v>
      </c>
      <c r="B648" t="s">
        <v>2061</v>
      </c>
      <c r="C648" s="6">
        <v>35567</v>
      </c>
      <c r="D648" s="6">
        <v>35567</v>
      </c>
    </row>
    <row r="649" spans="1:4" x14ac:dyDescent="0.25">
      <c r="A649" t="s">
        <v>2064</v>
      </c>
      <c r="B649" t="s">
        <v>2065</v>
      </c>
      <c r="C649" s="6">
        <v>1500</v>
      </c>
      <c r="D649" s="27">
        <v>0</v>
      </c>
    </row>
    <row r="650" spans="1:4" x14ac:dyDescent="0.25">
      <c r="A650" t="s">
        <v>2068</v>
      </c>
      <c r="B650" t="s">
        <v>2069</v>
      </c>
      <c r="C650" s="6">
        <v>1942</v>
      </c>
      <c r="D650" s="6">
        <v>1979</v>
      </c>
    </row>
    <row r="651" spans="1:4" x14ac:dyDescent="0.25">
      <c r="A651" t="s">
        <v>2070</v>
      </c>
      <c r="B651" t="s">
        <v>2071</v>
      </c>
      <c r="C651" s="6">
        <v>5775</v>
      </c>
      <c r="D651" s="6">
        <v>6113</v>
      </c>
    </row>
    <row r="652" spans="1:4" x14ac:dyDescent="0.25">
      <c r="A652" t="s">
        <v>2072</v>
      </c>
      <c r="B652" t="s">
        <v>2073</v>
      </c>
      <c r="C652" s="6">
        <v>6039</v>
      </c>
      <c r="D652" s="6">
        <v>12655</v>
      </c>
    </row>
    <row r="653" spans="1:4" s="3" customFormat="1" x14ac:dyDescent="0.25">
      <c r="A653" s="41" t="s">
        <v>21951</v>
      </c>
      <c r="B653" s="41"/>
      <c r="C653" s="43">
        <f>SUM(C633:C652)</f>
        <v>159258</v>
      </c>
      <c r="D653" s="43">
        <f>SUM(D633:D652)</f>
        <v>167709</v>
      </c>
    </row>
    <row r="654" spans="1:4" x14ac:dyDescent="0.25">
      <c r="A654" t="s">
        <v>2076</v>
      </c>
      <c r="B654" t="s">
        <v>2077</v>
      </c>
      <c r="C654" s="6">
        <v>6500</v>
      </c>
      <c r="D654" s="6">
        <v>6500</v>
      </c>
    </row>
    <row r="655" spans="1:4" x14ac:dyDescent="0.25">
      <c r="A655" t="s">
        <v>2079</v>
      </c>
      <c r="B655" t="s">
        <v>2080</v>
      </c>
      <c r="C655" s="6">
        <v>500</v>
      </c>
      <c r="D655" s="6">
        <v>500</v>
      </c>
    </row>
    <row r="656" spans="1:4" x14ac:dyDescent="0.25">
      <c r="A656" t="s">
        <v>2081</v>
      </c>
      <c r="B656" t="s">
        <v>2082</v>
      </c>
      <c r="C656" s="6">
        <v>0</v>
      </c>
      <c r="D656" s="6">
        <v>300</v>
      </c>
    </row>
    <row r="657" spans="1:4" x14ac:dyDescent="0.25">
      <c r="A657" t="s">
        <v>2088</v>
      </c>
      <c r="B657" t="s">
        <v>2089</v>
      </c>
      <c r="C657" s="6">
        <v>0</v>
      </c>
      <c r="D657" s="6">
        <v>1000</v>
      </c>
    </row>
    <row r="658" spans="1:4" x14ac:dyDescent="0.25">
      <c r="A658" t="s">
        <v>2095</v>
      </c>
      <c r="B658" t="s">
        <v>2096</v>
      </c>
      <c r="C658" s="6">
        <v>0</v>
      </c>
      <c r="D658" s="6">
        <v>400</v>
      </c>
    </row>
    <row r="659" spans="1:4" x14ac:dyDescent="0.25">
      <c r="A659" t="s">
        <v>2098</v>
      </c>
      <c r="B659" t="s">
        <v>2099</v>
      </c>
      <c r="C659" s="6">
        <v>0</v>
      </c>
      <c r="D659" s="6">
        <v>400</v>
      </c>
    </row>
    <row r="660" spans="1:4" x14ac:dyDescent="0.25">
      <c r="A660" t="s">
        <v>2103</v>
      </c>
      <c r="B660" t="s">
        <v>2104</v>
      </c>
      <c r="C660" s="6">
        <v>0</v>
      </c>
      <c r="D660" s="6">
        <v>600</v>
      </c>
    </row>
    <row r="661" spans="1:4" x14ac:dyDescent="0.25">
      <c r="A661" t="s">
        <v>2116</v>
      </c>
      <c r="B661" t="s">
        <v>2117</v>
      </c>
      <c r="C661" s="6">
        <v>0</v>
      </c>
      <c r="D661" s="6">
        <v>3000</v>
      </c>
    </row>
    <row r="662" spans="1:4" x14ac:dyDescent="0.25">
      <c r="A662" t="s">
        <v>2119</v>
      </c>
      <c r="B662" t="s">
        <v>2120</v>
      </c>
      <c r="C662" s="6">
        <v>0</v>
      </c>
      <c r="D662" s="6">
        <v>3000</v>
      </c>
    </row>
    <row r="663" spans="1:4" x14ac:dyDescent="0.25">
      <c r="A663" t="s">
        <v>2128</v>
      </c>
      <c r="B663" t="s">
        <v>2129</v>
      </c>
      <c r="C663" s="6">
        <v>1000</v>
      </c>
      <c r="D663" s="6">
        <v>268</v>
      </c>
    </row>
    <row r="664" spans="1:4" x14ac:dyDescent="0.25">
      <c r="A664" t="s">
        <v>2137</v>
      </c>
      <c r="B664" t="s">
        <v>2138</v>
      </c>
      <c r="C664" s="6">
        <v>0</v>
      </c>
      <c r="D664" s="6">
        <v>200</v>
      </c>
    </row>
    <row r="665" spans="1:4" x14ac:dyDescent="0.25">
      <c r="A665" t="s">
        <v>2140</v>
      </c>
      <c r="B665" t="s">
        <v>2141</v>
      </c>
      <c r="C665" s="6">
        <v>500</v>
      </c>
      <c r="D665" s="6">
        <v>500</v>
      </c>
    </row>
    <row r="666" spans="1:4" x14ac:dyDescent="0.25">
      <c r="A666" t="s">
        <v>2150</v>
      </c>
      <c r="B666" t="s">
        <v>2151</v>
      </c>
      <c r="C666" s="6">
        <v>500</v>
      </c>
      <c r="D666" s="6">
        <v>0</v>
      </c>
    </row>
    <row r="667" spans="1:4" x14ac:dyDescent="0.25">
      <c r="A667" t="s">
        <v>2152</v>
      </c>
      <c r="B667" t="s">
        <v>2153</v>
      </c>
      <c r="C667" s="6">
        <v>79820</v>
      </c>
      <c r="D667" s="6">
        <v>55000</v>
      </c>
    </row>
    <row r="668" spans="1:4" x14ac:dyDescent="0.25">
      <c r="A668" t="s">
        <v>2155</v>
      </c>
      <c r="B668" t="s">
        <v>2156</v>
      </c>
      <c r="C668" s="6">
        <v>6106</v>
      </c>
      <c r="D668" s="6">
        <v>4208</v>
      </c>
    </row>
    <row r="669" spans="1:4" s="3" customFormat="1" x14ac:dyDescent="0.25">
      <c r="A669" s="41" t="s">
        <v>21952</v>
      </c>
      <c r="B669" s="41"/>
      <c r="C669" s="43">
        <f>SUM(C654:C668)</f>
        <v>94926</v>
      </c>
      <c r="D669" s="43">
        <f>SUM(D654:D668)</f>
        <v>75876</v>
      </c>
    </row>
    <row r="670" spans="1:4" x14ac:dyDescent="0.25">
      <c r="A670" t="s">
        <v>2163</v>
      </c>
      <c r="B670" t="s">
        <v>2164</v>
      </c>
      <c r="C670" s="6">
        <v>650</v>
      </c>
      <c r="D670" s="6">
        <v>650</v>
      </c>
    </row>
    <row r="671" spans="1:4" x14ac:dyDescent="0.25">
      <c r="A671" t="s">
        <v>2165</v>
      </c>
      <c r="B671" t="s">
        <v>2166</v>
      </c>
      <c r="C671" s="6">
        <v>400</v>
      </c>
      <c r="D671" s="6">
        <v>400</v>
      </c>
    </row>
    <row r="672" spans="1:4" x14ac:dyDescent="0.25">
      <c r="A672" t="s">
        <v>2167</v>
      </c>
      <c r="B672" t="s">
        <v>2168</v>
      </c>
      <c r="C672" s="6">
        <v>600</v>
      </c>
      <c r="D672" s="6">
        <v>600</v>
      </c>
    </row>
    <row r="673" spans="1:4" x14ac:dyDescent="0.25">
      <c r="A673" t="s">
        <v>2169</v>
      </c>
      <c r="B673" t="s">
        <v>2170</v>
      </c>
      <c r="C673" s="6">
        <v>0</v>
      </c>
      <c r="D673" s="6">
        <v>150</v>
      </c>
    </row>
    <row r="674" spans="1:4" x14ac:dyDescent="0.25">
      <c r="A674" t="s">
        <v>2172</v>
      </c>
      <c r="B674" t="s">
        <v>2173</v>
      </c>
      <c r="C674" s="6">
        <v>0</v>
      </c>
      <c r="D674" s="6">
        <v>1000</v>
      </c>
    </row>
    <row r="675" spans="1:4" x14ac:dyDescent="0.25">
      <c r="A675" t="s">
        <v>2175</v>
      </c>
      <c r="B675" t="s">
        <v>2176</v>
      </c>
      <c r="C675" s="6">
        <v>1550</v>
      </c>
      <c r="D675" s="6">
        <v>1400</v>
      </c>
    </row>
    <row r="676" spans="1:4" x14ac:dyDescent="0.25">
      <c r="A676" t="s">
        <v>2181</v>
      </c>
      <c r="B676" t="s">
        <v>2182</v>
      </c>
      <c r="C676" s="6">
        <v>1600</v>
      </c>
      <c r="D676" s="6">
        <v>1000</v>
      </c>
    </row>
    <row r="677" spans="1:4" x14ac:dyDescent="0.25">
      <c r="A677" t="s">
        <v>2183</v>
      </c>
      <c r="B677" t="s">
        <v>2184</v>
      </c>
      <c r="C677" s="6">
        <v>175</v>
      </c>
      <c r="D677" s="6">
        <v>175</v>
      </c>
    </row>
    <row r="678" spans="1:4" x14ac:dyDescent="0.25">
      <c r="A678" t="s">
        <v>2187</v>
      </c>
      <c r="B678" t="s">
        <v>2188</v>
      </c>
      <c r="C678" s="6">
        <v>650</v>
      </c>
      <c r="D678" s="6">
        <v>700</v>
      </c>
    </row>
    <row r="679" spans="1:4" x14ac:dyDescent="0.25">
      <c r="A679" t="s">
        <v>2194</v>
      </c>
      <c r="B679" t="s">
        <v>2195</v>
      </c>
      <c r="C679" s="6">
        <v>0</v>
      </c>
      <c r="D679" s="6">
        <v>1000</v>
      </c>
    </row>
    <row r="680" spans="1:4" x14ac:dyDescent="0.25">
      <c r="A680" t="s">
        <v>2211</v>
      </c>
      <c r="B680" t="s">
        <v>2212</v>
      </c>
      <c r="C680" s="6">
        <v>1500</v>
      </c>
      <c r="D680" s="6">
        <v>1500</v>
      </c>
    </row>
    <row r="681" spans="1:4" x14ac:dyDescent="0.25">
      <c r="A681" t="s">
        <v>2214</v>
      </c>
      <c r="B681" t="s">
        <v>2215</v>
      </c>
      <c r="C681" s="6">
        <v>357</v>
      </c>
      <c r="D681" s="6">
        <v>0</v>
      </c>
    </row>
    <row r="682" spans="1:4" x14ac:dyDescent="0.25">
      <c r="A682" t="s">
        <v>2222</v>
      </c>
      <c r="B682" t="s">
        <v>2223</v>
      </c>
      <c r="C682" s="6">
        <v>0</v>
      </c>
      <c r="D682" s="6">
        <v>200</v>
      </c>
    </row>
    <row r="683" spans="1:4" x14ac:dyDescent="0.25">
      <c r="A683" t="s">
        <v>2225</v>
      </c>
      <c r="B683" t="s">
        <v>2226</v>
      </c>
      <c r="C683" s="6">
        <v>3000</v>
      </c>
      <c r="D683" s="6">
        <v>3000</v>
      </c>
    </row>
    <row r="684" spans="1:4" x14ac:dyDescent="0.25">
      <c r="A684" t="s">
        <v>2236</v>
      </c>
      <c r="B684" t="s">
        <v>2237</v>
      </c>
      <c r="C684" s="6">
        <v>420</v>
      </c>
      <c r="D684" s="6">
        <v>840</v>
      </c>
    </row>
    <row r="685" spans="1:4" x14ac:dyDescent="0.25">
      <c r="A685" t="s">
        <v>2239</v>
      </c>
      <c r="B685" t="s">
        <v>2240</v>
      </c>
      <c r="C685" s="6">
        <v>0</v>
      </c>
      <c r="D685" s="6">
        <v>54720</v>
      </c>
    </row>
    <row r="686" spans="1:4" x14ac:dyDescent="0.25">
      <c r="A686" t="s">
        <v>2242</v>
      </c>
      <c r="B686" t="s">
        <v>22075</v>
      </c>
      <c r="C686" s="6">
        <v>0</v>
      </c>
      <c r="D686" s="6">
        <v>4186</v>
      </c>
    </row>
    <row r="687" spans="1:4" s="3" customFormat="1" x14ac:dyDescent="0.25">
      <c r="A687" s="41" t="s">
        <v>21953</v>
      </c>
      <c r="B687" s="41"/>
      <c r="C687" s="43">
        <f>SUM(C670:C686)</f>
        <v>10902</v>
      </c>
      <c r="D687" s="43">
        <f>SUM(D670:D686)</f>
        <v>71521</v>
      </c>
    </row>
    <row r="688" spans="1:4" x14ac:dyDescent="0.25">
      <c r="A688" t="s">
        <v>2250</v>
      </c>
      <c r="B688" t="s">
        <v>2251</v>
      </c>
      <c r="C688" s="6">
        <v>450</v>
      </c>
      <c r="D688" s="6">
        <v>600</v>
      </c>
    </row>
    <row r="689" spans="1:4" x14ac:dyDescent="0.25">
      <c r="A689" t="s">
        <v>2252</v>
      </c>
      <c r="B689" t="s">
        <v>2253</v>
      </c>
      <c r="C689" s="6">
        <v>300</v>
      </c>
      <c r="D689" s="6">
        <v>300</v>
      </c>
    </row>
    <row r="690" spans="1:4" x14ac:dyDescent="0.25">
      <c r="A690" t="s">
        <v>2254</v>
      </c>
      <c r="B690" t="s">
        <v>2255</v>
      </c>
      <c r="C690" s="6">
        <v>650</v>
      </c>
      <c r="D690" s="6">
        <v>400</v>
      </c>
    </row>
    <row r="691" spans="1:4" x14ac:dyDescent="0.25">
      <c r="A691" t="s">
        <v>2256</v>
      </c>
      <c r="B691" t="s">
        <v>2257</v>
      </c>
      <c r="C691" s="6">
        <v>75</v>
      </c>
      <c r="D691" s="6">
        <v>75</v>
      </c>
    </row>
    <row r="692" spans="1:4" x14ac:dyDescent="0.25">
      <c r="A692" t="s">
        <v>2258</v>
      </c>
      <c r="B692" t="s">
        <v>2259</v>
      </c>
      <c r="C692" s="6">
        <v>25</v>
      </c>
      <c r="D692" s="6">
        <v>25</v>
      </c>
    </row>
    <row r="693" spans="1:4" x14ac:dyDescent="0.25">
      <c r="A693" t="s">
        <v>2270</v>
      </c>
      <c r="B693" t="s">
        <v>2271</v>
      </c>
      <c r="C693" s="6">
        <v>85</v>
      </c>
      <c r="D693" s="6">
        <v>85</v>
      </c>
    </row>
    <row r="694" spans="1:4" x14ac:dyDescent="0.25">
      <c r="A694" t="s">
        <v>2274</v>
      </c>
      <c r="B694" t="s">
        <v>2275</v>
      </c>
      <c r="C694" s="6">
        <v>8000</v>
      </c>
      <c r="D694" s="6">
        <v>8000</v>
      </c>
    </row>
    <row r="695" spans="1:4" x14ac:dyDescent="0.25">
      <c r="A695" t="s">
        <v>2294</v>
      </c>
      <c r="B695" t="s">
        <v>2295</v>
      </c>
      <c r="C695" s="6">
        <v>25</v>
      </c>
      <c r="D695" s="6">
        <v>25</v>
      </c>
    </row>
    <row r="696" spans="1:4" x14ac:dyDescent="0.25">
      <c r="A696" t="s">
        <v>2298</v>
      </c>
      <c r="B696" t="s">
        <v>2299</v>
      </c>
      <c r="C696" s="6">
        <v>2000</v>
      </c>
      <c r="D696" s="6">
        <v>2100</v>
      </c>
    </row>
    <row r="697" spans="1:4" x14ac:dyDescent="0.25">
      <c r="A697" t="s">
        <v>2300</v>
      </c>
      <c r="B697" t="s">
        <v>2301</v>
      </c>
      <c r="C697" s="6">
        <v>859</v>
      </c>
      <c r="D697" s="6">
        <v>592</v>
      </c>
    </row>
    <row r="698" spans="1:4" x14ac:dyDescent="0.25">
      <c r="A698" t="s">
        <v>2308</v>
      </c>
      <c r="B698" t="s">
        <v>2309</v>
      </c>
      <c r="C698" s="6">
        <v>300</v>
      </c>
      <c r="D698" s="6">
        <v>200</v>
      </c>
    </row>
    <row r="699" spans="1:4" x14ac:dyDescent="0.25">
      <c r="A699" t="s">
        <v>2310</v>
      </c>
      <c r="B699" t="s">
        <v>2311</v>
      </c>
      <c r="C699" s="6">
        <v>1100</v>
      </c>
      <c r="D699" s="6">
        <v>1500</v>
      </c>
    </row>
    <row r="700" spans="1:4" x14ac:dyDescent="0.25">
      <c r="A700" t="s">
        <v>2312</v>
      </c>
      <c r="B700" t="s">
        <v>2313</v>
      </c>
      <c r="C700" s="6">
        <v>6000</v>
      </c>
      <c r="D700" s="6">
        <v>6000</v>
      </c>
    </row>
    <row r="701" spans="1:4" x14ac:dyDescent="0.25">
      <c r="A701" t="s">
        <v>2314</v>
      </c>
      <c r="B701" t="s">
        <v>2315</v>
      </c>
      <c r="C701" s="6">
        <v>73102</v>
      </c>
      <c r="D701" s="6">
        <v>76757</v>
      </c>
    </row>
    <row r="702" spans="1:4" x14ac:dyDescent="0.25">
      <c r="A702" t="s">
        <v>2320</v>
      </c>
      <c r="B702" t="s">
        <v>2321</v>
      </c>
      <c r="C702" s="6">
        <v>2920</v>
      </c>
      <c r="D702" s="6">
        <v>420</v>
      </c>
    </row>
    <row r="703" spans="1:4" x14ac:dyDescent="0.25">
      <c r="A703" t="s">
        <v>2322</v>
      </c>
      <c r="B703" t="s">
        <v>2323</v>
      </c>
      <c r="C703" s="6">
        <v>60000</v>
      </c>
      <c r="D703" s="6">
        <v>60000</v>
      </c>
    </row>
    <row r="704" spans="1:4" x14ac:dyDescent="0.25">
      <c r="A704" t="s">
        <v>2324</v>
      </c>
      <c r="B704" t="s">
        <v>2325</v>
      </c>
      <c r="C704" s="6">
        <v>5650</v>
      </c>
      <c r="D704" s="6">
        <v>5703</v>
      </c>
    </row>
    <row r="705" spans="1:4" x14ac:dyDescent="0.25">
      <c r="A705" t="s">
        <v>2326</v>
      </c>
      <c r="B705" t="s">
        <v>2327</v>
      </c>
      <c r="C705" s="6">
        <v>2741</v>
      </c>
      <c r="D705" s="6">
        <v>3070</v>
      </c>
    </row>
    <row r="706" spans="1:4" x14ac:dyDescent="0.25">
      <c r="A706" t="s">
        <v>2328</v>
      </c>
      <c r="B706" t="s">
        <v>2329</v>
      </c>
      <c r="C706" s="6">
        <v>5395</v>
      </c>
      <c r="D706" s="6">
        <v>5429</v>
      </c>
    </row>
    <row r="707" spans="1:4" s="3" customFormat="1" x14ac:dyDescent="0.25">
      <c r="A707" s="41" t="s">
        <v>21954</v>
      </c>
      <c r="B707" s="41"/>
      <c r="C707" s="43">
        <f>SUM(C688:C706)</f>
        <v>169677</v>
      </c>
      <c r="D707" s="43">
        <f>SUM(D688:D706)</f>
        <v>171281</v>
      </c>
    </row>
    <row r="708" spans="1:4" x14ac:dyDescent="0.25">
      <c r="A708" t="s">
        <v>2332</v>
      </c>
      <c r="B708" t="s">
        <v>2333</v>
      </c>
      <c r="C708" s="6">
        <v>38000</v>
      </c>
      <c r="D708" s="6">
        <v>35000</v>
      </c>
    </row>
    <row r="709" spans="1:4" x14ac:dyDescent="0.25">
      <c r="A709" t="s">
        <v>2335</v>
      </c>
      <c r="B709" t="s">
        <v>2336</v>
      </c>
      <c r="C709" s="6">
        <v>1000</v>
      </c>
      <c r="D709" s="6">
        <v>0</v>
      </c>
    </row>
    <row r="710" spans="1:4" x14ac:dyDescent="0.25">
      <c r="A710" t="s">
        <v>2337</v>
      </c>
      <c r="B710" t="s">
        <v>2338</v>
      </c>
      <c r="C710" s="6">
        <v>2000</v>
      </c>
      <c r="D710" s="6">
        <v>2500</v>
      </c>
    </row>
    <row r="711" spans="1:4" x14ac:dyDescent="0.25">
      <c r="A711" t="s">
        <v>2344</v>
      </c>
      <c r="B711" t="s">
        <v>2345</v>
      </c>
      <c r="C711" s="6">
        <v>4000</v>
      </c>
      <c r="D711" s="6">
        <v>15000</v>
      </c>
    </row>
    <row r="712" spans="1:4" x14ac:dyDescent="0.25">
      <c r="A712" t="s">
        <v>2351</v>
      </c>
      <c r="B712" t="s">
        <v>2352</v>
      </c>
      <c r="C712" s="6">
        <v>800</v>
      </c>
      <c r="D712" s="6">
        <v>1000</v>
      </c>
    </row>
    <row r="713" spans="1:4" x14ac:dyDescent="0.25">
      <c r="A713" t="s">
        <v>2380</v>
      </c>
      <c r="B713" t="s">
        <v>2381</v>
      </c>
      <c r="C713" s="6">
        <v>24485</v>
      </c>
      <c r="D713" s="6">
        <v>36000</v>
      </c>
    </row>
    <row r="714" spans="1:4" x14ac:dyDescent="0.25">
      <c r="A714" t="s">
        <v>2383</v>
      </c>
      <c r="B714" t="s">
        <v>2384</v>
      </c>
      <c r="C714" s="6">
        <v>4824</v>
      </c>
      <c r="D714" s="6">
        <v>0</v>
      </c>
    </row>
    <row r="715" spans="1:4" x14ac:dyDescent="0.25">
      <c r="A715" t="s">
        <v>2391</v>
      </c>
      <c r="B715" t="s">
        <v>2392</v>
      </c>
      <c r="C715" s="6">
        <v>500</v>
      </c>
      <c r="D715" s="6">
        <v>300</v>
      </c>
    </row>
    <row r="716" spans="1:4" x14ac:dyDescent="0.25">
      <c r="A716" t="s">
        <v>2393</v>
      </c>
      <c r="B716" t="s">
        <v>2394</v>
      </c>
      <c r="C716" s="6">
        <v>2000</v>
      </c>
      <c r="D716" s="6">
        <v>2500</v>
      </c>
    </row>
    <row r="717" spans="1:4" x14ac:dyDescent="0.25">
      <c r="A717" t="s">
        <v>2395</v>
      </c>
      <c r="B717" t="s">
        <v>2396</v>
      </c>
      <c r="C717" s="6">
        <v>0</v>
      </c>
      <c r="D717" s="6">
        <v>0</v>
      </c>
    </row>
    <row r="718" spans="1:4" x14ac:dyDescent="0.25">
      <c r="A718" t="s">
        <v>2397</v>
      </c>
      <c r="B718" t="s">
        <v>2398</v>
      </c>
      <c r="C718" s="6">
        <v>58593</v>
      </c>
      <c r="D718" s="6">
        <v>0</v>
      </c>
    </row>
    <row r="719" spans="1:4" x14ac:dyDescent="0.25">
      <c r="A719" t="s">
        <v>2403</v>
      </c>
      <c r="B719" t="s">
        <v>2404</v>
      </c>
      <c r="C719" s="6">
        <v>15200</v>
      </c>
      <c r="D719" s="6">
        <v>0</v>
      </c>
    </row>
    <row r="720" spans="1:4" x14ac:dyDescent="0.25">
      <c r="A720" t="s">
        <v>2405</v>
      </c>
      <c r="B720" t="s">
        <v>2406</v>
      </c>
      <c r="C720" s="6">
        <v>0</v>
      </c>
      <c r="D720" s="6">
        <v>5000</v>
      </c>
    </row>
    <row r="721" spans="1:4" x14ac:dyDescent="0.25">
      <c r="A721" t="s">
        <v>2408</v>
      </c>
      <c r="B721" t="s">
        <v>2409</v>
      </c>
      <c r="C721" s="6">
        <v>850</v>
      </c>
      <c r="D721" s="6">
        <v>383</v>
      </c>
    </row>
    <row r="722" spans="1:4" x14ac:dyDescent="0.25">
      <c r="A722" t="s">
        <v>2410</v>
      </c>
      <c r="B722" t="s">
        <v>2411</v>
      </c>
      <c r="C722" s="6">
        <v>2197</v>
      </c>
      <c r="D722" s="6">
        <v>0</v>
      </c>
    </row>
    <row r="723" spans="1:4" x14ac:dyDescent="0.25">
      <c r="A723" t="s">
        <v>2412</v>
      </c>
      <c r="B723" t="s">
        <v>2413</v>
      </c>
      <c r="C723" s="6">
        <v>3956</v>
      </c>
      <c r="D723" s="6">
        <v>0</v>
      </c>
    </row>
    <row r="724" spans="1:4" s="3" customFormat="1" x14ac:dyDescent="0.25">
      <c r="A724" s="41" t="s">
        <v>21955</v>
      </c>
      <c r="B724" s="41"/>
      <c r="C724" s="43">
        <f>SUM(C708:C723)</f>
        <v>158405</v>
      </c>
      <c r="D724" s="43">
        <f>SUM(D708:D723)</f>
        <v>97683</v>
      </c>
    </row>
    <row r="725" spans="1:4" x14ac:dyDescent="0.25">
      <c r="A725" t="s">
        <v>2416</v>
      </c>
      <c r="B725" t="s">
        <v>2417</v>
      </c>
      <c r="C725" s="6">
        <v>1000</v>
      </c>
      <c r="D725" s="6">
        <v>1500</v>
      </c>
    </row>
    <row r="726" spans="1:4" x14ac:dyDescent="0.25">
      <c r="A726" t="s">
        <v>2419</v>
      </c>
      <c r="B726" t="s">
        <v>2420</v>
      </c>
      <c r="C726" s="6">
        <v>1520</v>
      </c>
      <c r="D726" s="6">
        <v>0</v>
      </c>
    </row>
    <row r="727" spans="1:4" x14ac:dyDescent="0.25">
      <c r="A727" t="s">
        <v>2421</v>
      </c>
      <c r="B727" t="s">
        <v>2422</v>
      </c>
      <c r="C727" s="6">
        <v>600</v>
      </c>
      <c r="D727" s="6">
        <v>500</v>
      </c>
    </row>
    <row r="728" spans="1:4" x14ac:dyDescent="0.25">
      <c r="A728" t="s">
        <v>2423</v>
      </c>
      <c r="B728" t="s">
        <v>2424</v>
      </c>
      <c r="C728" s="6">
        <v>500</v>
      </c>
      <c r="D728" s="6">
        <v>500</v>
      </c>
    </row>
    <row r="729" spans="1:4" x14ac:dyDescent="0.25">
      <c r="A729" t="s">
        <v>2425</v>
      </c>
      <c r="B729" t="s">
        <v>2426</v>
      </c>
      <c r="C729" s="6">
        <v>50</v>
      </c>
      <c r="D729" s="6">
        <v>100</v>
      </c>
    </row>
    <row r="730" spans="1:4" x14ac:dyDescent="0.25">
      <c r="A730" t="s">
        <v>2429</v>
      </c>
      <c r="B730" t="s">
        <v>2430</v>
      </c>
      <c r="C730" s="6">
        <v>750</v>
      </c>
      <c r="D730" s="6">
        <v>1000</v>
      </c>
    </row>
    <row r="731" spans="1:4" x14ac:dyDescent="0.25">
      <c r="A731" t="s">
        <v>2431</v>
      </c>
      <c r="B731" t="s">
        <v>2432</v>
      </c>
      <c r="C731" s="6">
        <v>200</v>
      </c>
      <c r="D731" s="6">
        <v>200</v>
      </c>
    </row>
    <row r="732" spans="1:4" x14ac:dyDescent="0.25">
      <c r="A732" t="s">
        <v>2435</v>
      </c>
      <c r="B732" t="s">
        <v>2436</v>
      </c>
      <c r="C732" s="6">
        <v>0</v>
      </c>
      <c r="D732" s="6">
        <v>500</v>
      </c>
    </row>
    <row r="733" spans="1:4" x14ac:dyDescent="0.25">
      <c r="A733" t="s">
        <v>2439</v>
      </c>
      <c r="B733" t="s">
        <v>2440</v>
      </c>
      <c r="C733" s="6">
        <v>0</v>
      </c>
      <c r="D733" s="6">
        <v>12000</v>
      </c>
    </row>
    <row r="734" spans="1:4" x14ac:dyDescent="0.25">
      <c r="A734" t="s">
        <v>2442</v>
      </c>
      <c r="B734" t="s">
        <v>2443</v>
      </c>
      <c r="C734" s="6">
        <v>3480</v>
      </c>
      <c r="D734" s="6">
        <v>0</v>
      </c>
    </row>
    <row r="735" spans="1:4" x14ac:dyDescent="0.25">
      <c r="A735" t="s">
        <v>2464</v>
      </c>
      <c r="B735" t="s">
        <v>2465</v>
      </c>
      <c r="C735" s="6">
        <v>605</v>
      </c>
      <c r="D735" s="6">
        <v>776</v>
      </c>
    </row>
    <row r="736" spans="1:4" x14ac:dyDescent="0.25">
      <c r="A736" t="s">
        <v>2470</v>
      </c>
      <c r="B736" t="s">
        <v>2471</v>
      </c>
      <c r="C736" s="6">
        <v>100</v>
      </c>
      <c r="D736" s="6">
        <v>0</v>
      </c>
    </row>
    <row r="737" spans="1:4" x14ac:dyDescent="0.25">
      <c r="A737" t="s">
        <v>2472</v>
      </c>
      <c r="B737" t="s">
        <v>2473</v>
      </c>
      <c r="C737" s="6">
        <v>4000</v>
      </c>
      <c r="D737" s="6">
        <v>0</v>
      </c>
    </row>
    <row r="738" spans="1:4" x14ac:dyDescent="0.25">
      <c r="A738" t="s">
        <v>2476</v>
      </c>
      <c r="B738" t="s">
        <v>2477</v>
      </c>
      <c r="C738" s="6">
        <v>177367</v>
      </c>
      <c r="D738" s="6">
        <v>181490</v>
      </c>
    </row>
    <row r="739" spans="1:4" x14ac:dyDescent="0.25">
      <c r="A739" t="s">
        <v>2482</v>
      </c>
      <c r="B739" t="s">
        <v>2483</v>
      </c>
      <c r="C739" s="6">
        <v>2000</v>
      </c>
      <c r="D739" s="6">
        <v>0</v>
      </c>
    </row>
    <row r="740" spans="1:4" x14ac:dyDescent="0.25">
      <c r="A740" t="s">
        <v>2484</v>
      </c>
      <c r="B740" t="s">
        <v>2485</v>
      </c>
      <c r="C740" s="6">
        <v>21500</v>
      </c>
      <c r="D740" s="6">
        <v>15000</v>
      </c>
    </row>
    <row r="741" spans="1:4" x14ac:dyDescent="0.25">
      <c r="A741" t="s">
        <v>2487</v>
      </c>
      <c r="B741" t="s">
        <v>2488</v>
      </c>
      <c r="C741" s="6">
        <v>4217</v>
      </c>
      <c r="D741" s="6">
        <v>3779</v>
      </c>
    </row>
    <row r="742" spans="1:4" x14ac:dyDescent="0.25">
      <c r="A742" t="s">
        <v>2489</v>
      </c>
      <c r="B742" t="s">
        <v>2490</v>
      </c>
      <c r="C742" s="6">
        <v>6775</v>
      </c>
      <c r="D742" s="6">
        <v>7146</v>
      </c>
    </row>
    <row r="743" spans="1:4" x14ac:dyDescent="0.25">
      <c r="A743" t="s">
        <v>2491</v>
      </c>
      <c r="B743" t="s">
        <v>2492</v>
      </c>
      <c r="C743" s="6">
        <v>13670</v>
      </c>
      <c r="D743" s="6">
        <v>13067</v>
      </c>
    </row>
    <row r="744" spans="1:4" s="3" customFormat="1" x14ac:dyDescent="0.25">
      <c r="A744" s="41" t="s">
        <v>21956</v>
      </c>
      <c r="B744" s="41"/>
      <c r="C744" s="43">
        <f>SUM(C725:C743)</f>
        <v>238334</v>
      </c>
      <c r="D744" s="43">
        <f>SUM(D725:D743)</f>
        <v>237558</v>
      </c>
    </row>
    <row r="745" spans="1:4" x14ac:dyDescent="0.25">
      <c r="A745" t="s">
        <v>2495</v>
      </c>
      <c r="B745" t="s">
        <v>2496</v>
      </c>
      <c r="C745" s="6">
        <v>2000</v>
      </c>
      <c r="D745" s="6">
        <v>2000</v>
      </c>
    </row>
    <row r="746" spans="1:4" x14ac:dyDescent="0.25">
      <c r="A746" t="s">
        <v>2498</v>
      </c>
      <c r="B746" t="s">
        <v>2499</v>
      </c>
      <c r="C746" s="6">
        <v>3600</v>
      </c>
      <c r="D746" s="6">
        <v>3600</v>
      </c>
    </row>
    <row r="747" spans="1:4" x14ac:dyDescent="0.25">
      <c r="A747" t="s">
        <v>2501</v>
      </c>
      <c r="B747" t="s">
        <v>2502</v>
      </c>
      <c r="C747" s="6">
        <v>2500</v>
      </c>
      <c r="D747" s="6">
        <v>2500</v>
      </c>
    </row>
    <row r="748" spans="1:4" x14ac:dyDescent="0.25">
      <c r="A748" t="s">
        <v>2504</v>
      </c>
      <c r="B748" t="s">
        <v>2505</v>
      </c>
      <c r="C748" s="6">
        <v>3760</v>
      </c>
      <c r="D748" s="6">
        <v>3760</v>
      </c>
    </row>
    <row r="749" spans="1:4" x14ac:dyDescent="0.25">
      <c r="A749" t="s">
        <v>2516</v>
      </c>
      <c r="B749" t="s">
        <v>2517</v>
      </c>
      <c r="C749" s="6">
        <v>2250</v>
      </c>
      <c r="D749" s="6">
        <v>2250</v>
      </c>
    </row>
    <row r="750" spans="1:4" x14ac:dyDescent="0.25">
      <c r="A750" t="s">
        <v>2519</v>
      </c>
      <c r="B750" t="s">
        <v>2520</v>
      </c>
      <c r="C750" s="6">
        <v>0</v>
      </c>
      <c r="D750" s="6">
        <v>2000</v>
      </c>
    </row>
    <row r="751" spans="1:4" x14ac:dyDescent="0.25">
      <c r="A751" t="s">
        <v>2540</v>
      </c>
      <c r="B751" t="s">
        <v>2541</v>
      </c>
      <c r="C751" s="6">
        <v>0</v>
      </c>
      <c r="D751" s="6">
        <v>2500</v>
      </c>
    </row>
    <row r="752" spans="1:4" x14ac:dyDescent="0.25">
      <c r="A752" t="s">
        <v>2545</v>
      </c>
      <c r="B752" t="s">
        <v>2546</v>
      </c>
      <c r="C752" s="6">
        <v>4800</v>
      </c>
      <c r="D752" s="6">
        <v>4800</v>
      </c>
    </row>
    <row r="753" spans="1:4" x14ac:dyDescent="0.25">
      <c r="A753" t="s">
        <v>2548</v>
      </c>
      <c r="B753" t="s">
        <v>2549</v>
      </c>
      <c r="C753" s="6">
        <v>88450</v>
      </c>
      <c r="D753" s="6">
        <v>95000</v>
      </c>
    </row>
    <row r="754" spans="1:4" x14ac:dyDescent="0.25">
      <c r="A754" t="s">
        <v>2551</v>
      </c>
      <c r="B754" t="s">
        <v>2552</v>
      </c>
      <c r="C754" s="6">
        <v>780</v>
      </c>
      <c r="D754" s="6">
        <v>3655</v>
      </c>
    </row>
    <row r="755" spans="1:4" x14ac:dyDescent="0.25">
      <c r="A755" t="s">
        <v>2560</v>
      </c>
      <c r="B755" t="s">
        <v>2561</v>
      </c>
      <c r="C755" s="6">
        <v>100</v>
      </c>
      <c r="D755" s="6">
        <v>150</v>
      </c>
    </row>
    <row r="756" spans="1:4" x14ac:dyDescent="0.25">
      <c r="A756" t="s">
        <v>2563</v>
      </c>
      <c r="B756" t="s">
        <v>2564</v>
      </c>
      <c r="C756" s="6">
        <v>15210</v>
      </c>
      <c r="D756" s="6">
        <v>15500</v>
      </c>
    </row>
    <row r="757" spans="1:4" x14ac:dyDescent="0.25">
      <c r="A757" t="s">
        <v>2568</v>
      </c>
      <c r="B757" t="s">
        <v>2569</v>
      </c>
      <c r="C757" s="6">
        <v>191028</v>
      </c>
      <c r="D757" s="6">
        <v>199167</v>
      </c>
    </row>
    <row r="758" spans="1:4" x14ac:dyDescent="0.25">
      <c r="A758" t="s">
        <v>2570</v>
      </c>
      <c r="B758" t="s">
        <v>2571</v>
      </c>
      <c r="C758" s="6">
        <v>102159</v>
      </c>
      <c r="D758" s="6">
        <v>107266</v>
      </c>
    </row>
    <row r="759" spans="1:4" x14ac:dyDescent="0.25">
      <c r="A759" t="s">
        <v>2574</v>
      </c>
      <c r="B759" t="s">
        <v>2575</v>
      </c>
      <c r="C759" s="6">
        <v>5000</v>
      </c>
      <c r="D759" s="27">
        <v>0</v>
      </c>
    </row>
    <row r="760" spans="1:4" x14ac:dyDescent="0.25">
      <c r="A760" t="s">
        <v>2576</v>
      </c>
      <c r="B760" t="s">
        <v>2577</v>
      </c>
      <c r="C760" s="6">
        <v>12768</v>
      </c>
      <c r="D760" s="6">
        <v>12768</v>
      </c>
    </row>
    <row r="761" spans="1:4" x14ac:dyDescent="0.25">
      <c r="A761" t="s">
        <v>2578</v>
      </c>
      <c r="B761" t="s">
        <v>2579</v>
      </c>
      <c r="C761" s="6">
        <v>5651</v>
      </c>
      <c r="D761" s="6">
        <v>5420</v>
      </c>
    </row>
    <row r="762" spans="1:4" x14ac:dyDescent="0.25">
      <c r="A762" t="s">
        <v>2580</v>
      </c>
      <c r="B762" t="s">
        <v>2581</v>
      </c>
      <c r="C762" s="6">
        <v>13507</v>
      </c>
      <c r="D762" s="6">
        <v>13107</v>
      </c>
    </row>
    <row r="763" spans="1:4" x14ac:dyDescent="0.25">
      <c r="A763" t="s">
        <v>2582</v>
      </c>
      <c r="B763" t="s">
        <v>2583</v>
      </c>
      <c r="C763" s="6">
        <v>26766</v>
      </c>
      <c r="D763" s="6">
        <v>26578</v>
      </c>
    </row>
    <row r="764" spans="1:4" s="3" customFormat="1" x14ac:dyDescent="0.25">
      <c r="A764" s="41" t="s">
        <v>21957</v>
      </c>
      <c r="B764" s="41"/>
      <c r="C764" s="43">
        <f>SUM(C745:C763)</f>
        <v>480329</v>
      </c>
      <c r="D764" s="43">
        <f>SUM(D745:D763)</f>
        <v>502021</v>
      </c>
    </row>
    <row r="765" spans="1:4" x14ac:dyDescent="0.25">
      <c r="A765" t="s">
        <v>2598</v>
      </c>
      <c r="B765" t="s">
        <v>2599</v>
      </c>
      <c r="C765" s="6">
        <v>2000</v>
      </c>
      <c r="D765" s="6">
        <v>2000</v>
      </c>
    </row>
    <row r="766" spans="1:4" x14ac:dyDescent="0.25">
      <c r="A766" t="s">
        <v>2604</v>
      </c>
      <c r="B766" t="s">
        <v>2605</v>
      </c>
      <c r="C766" s="6">
        <v>1000</v>
      </c>
      <c r="D766" s="6">
        <v>1000</v>
      </c>
    </row>
    <row r="767" spans="1:4" x14ac:dyDescent="0.25">
      <c r="A767" t="s">
        <v>2606</v>
      </c>
      <c r="B767" t="s">
        <v>2607</v>
      </c>
      <c r="C767" s="6">
        <v>1000</v>
      </c>
      <c r="D767" s="6">
        <v>1000</v>
      </c>
    </row>
    <row r="768" spans="1:4" x14ac:dyDescent="0.25">
      <c r="A768" t="s">
        <v>2610</v>
      </c>
      <c r="B768" t="s">
        <v>2611</v>
      </c>
      <c r="C768" s="6">
        <v>16000</v>
      </c>
      <c r="D768" s="6">
        <v>16000</v>
      </c>
    </row>
    <row r="769" spans="1:4" x14ac:dyDescent="0.25">
      <c r="A769" t="s">
        <v>2632</v>
      </c>
      <c r="B769" t="s">
        <v>2633</v>
      </c>
      <c r="C769" s="6">
        <v>0</v>
      </c>
      <c r="D769" s="6">
        <v>831</v>
      </c>
    </row>
    <row r="770" spans="1:4" x14ac:dyDescent="0.25">
      <c r="A770" t="s">
        <v>2640</v>
      </c>
      <c r="B770" t="s">
        <v>2641</v>
      </c>
      <c r="C770" s="6">
        <v>400</v>
      </c>
      <c r="D770" s="6">
        <v>400</v>
      </c>
    </row>
    <row r="771" spans="1:4" x14ac:dyDescent="0.25">
      <c r="A771" t="s">
        <v>2642</v>
      </c>
      <c r="B771" t="s">
        <v>2643</v>
      </c>
      <c r="C771" s="6">
        <v>468</v>
      </c>
      <c r="D771" s="6">
        <v>468</v>
      </c>
    </row>
    <row r="772" spans="1:4" s="3" customFormat="1" x14ac:dyDescent="0.25">
      <c r="A772" s="41" t="s">
        <v>21806</v>
      </c>
      <c r="B772" s="41"/>
      <c r="C772" s="43">
        <f>SUM(C765:C771)</f>
        <v>20868</v>
      </c>
      <c r="D772" s="43">
        <f>SUM(D765:D771)</f>
        <v>21699</v>
      </c>
    </row>
    <row r="773" spans="1:4" x14ac:dyDescent="0.25">
      <c r="A773" t="s">
        <v>2660</v>
      </c>
      <c r="B773" t="s">
        <v>2661</v>
      </c>
      <c r="C773" s="6">
        <v>500</v>
      </c>
      <c r="D773" s="6">
        <v>500</v>
      </c>
    </row>
    <row r="774" spans="1:4" x14ac:dyDescent="0.25">
      <c r="A774" t="s">
        <v>2670</v>
      </c>
      <c r="B774" t="s">
        <v>2671</v>
      </c>
      <c r="C774" s="6">
        <v>1000</v>
      </c>
      <c r="D774" s="6">
        <v>800</v>
      </c>
    </row>
    <row r="775" spans="1:4" x14ac:dyDescent="0.25">
      <c r="A775" t="s">
        <v>2676</v>
      </c>
      <c r="B775" t="s">
        <v>2677</v>
      </c>
      <c r="C775" s="6">
        <v>942</v>
      </c>
      <c r="D775" s="6">
        <v>0</v>
      </c>
    </row>
    <row r="776" spans="1:4" x14ac:dyDescent="0.25">
      <c r="A776" t="s">
        <v>2678</v>
      </c>
      <c r="B776" t="s">
        <v>2679</v>
      </c>
      <c r="C776" s="6">
        <v>15600</v>
      </c>
      <c r="D776" s="6">
        <v>15800</v>
      </c>
    </row>
    <row r="777" spans="1:4" x14ac:dyDescent="0.25">
      <c r="A777" t="s">
        <v>2688</v>
      </c>
      <c r="B777" t="s">
        <v>2689</v>
      </c>
      <c r="C777" s="6">
        <v>1000</v>
      </c>
      <c r="D777" s="6">
        <v>1000</v>
      </c>
    </row>
    <row r="778" spans="1:4" x14ac:dyDescent="0.25">
      <c r="A778" t="s">
        <v>2704</v>
      </c>
      <c r="B778" t="s">
        <v>2705</v>
      </c>
      <c r="C778" s="6">
        <v>0</v>
      </c>
      <c r="D778" s="6">
        <v>1442</v>
      </c>
    </row>
    <row r="779" spans="1:4" x14ac:dyDescent="0.25">
      <c r="A779" t="s">
        <v>2712</v>
      </c>
      <c r="B779" t="s">
        <v>2713</v>
      </c>
      <c r="C779" s="6">
        <v>200</v>
      </c>
      <c r="D779" s="6">
        <v>0</v>
      </c>
    </row>
    <row r="780" spans="1:4" x14ac:dyDescent="0.25">
      <c r="A780" t="s">
        <v>2714</v>
      </c>
      <c r="B780" t="s">
        <v>2715</v>
      </c>
      <c r="C780" s="6">
        <v>4045</v>
      </c>
      <c r="D780" s="6">
        <v>5500</v>
      </c>
    </row>
    <row r="781" spans="1:4" x14ac:dyDescent="0.25">
      <c r="A781" t="s">
        <v>2716</v>
      </c>
      <c r="B781" t="s">
        <v>2717</v>
      </c>
      <c r="C781" s="6">
        <v>2085</v>
      </c>
      <c r="D781" s="6">
        <v>3643</v>
      </c>
    </row>
    <row r="782" spans="1:4" s="3" customFormat="1" x14ac:dyDescent="0.25">
      <c r="A782" s="41" t="s">
        <v>21807</v>
      </c>
      <c r="B782" s="41"/>
      <c r="C782" s="43">
        <f>SUM(C773:C781)</f>
        <v>25372</v>
      </c>
      <c r="D782" s="43">
        <f>SUM(D773:D781)</f>
        <v>28685</v>
      </c>
    </row>
    <row r="783" spans="1:4" s="2" customFormat="1" x14ac:dyDescent="0.25">
      <c r="A783" t="s">
        <v>2750</v>
      </c>
      <c r="B783" t="s">
        <v>2751</v>
      </c>
      <c r="C783" s="6">
        <v>1615</v>
      </c>
      <c r="D783" s="6">
        <v>1590</v>
      </c>
    </row>
    <row r="784" spans="1:4" s="2" customFormat="1" x14ac:dyDescent="0.25">
      <c r="A784" t="s">
        <v>2754</v>
      </c>
      <c r="B784" t="s">
        <v>2755</v>
      </c>
      <c r="C784" s="6">
        <v>14136</v>
      </c>
      <c r="D784" s="6">
        <v>14136</v>
      </c>
    </row>
    <row r="785" spans="1:4" s="2" customFormat="1" x14ac:dyDescent="0.25">
      <c r="A785" t="s">
        <v>2784</v>
      </c>
      <c r="B785" t="s">
        <v>2785</v>
      </c>
      <c r="C785" s="6">
        <v>2550</v>
      </c>
      <c r="D785" s="6">
        <v>2000</v>
      </c>
    </row>
    <row r="786" spans="1:4" s="2" customFormat="1" x14ac:dyDescent="0.25">
      <c r="A786" t="s">
        <v>2786</v>
      </c>
      <c r="B786" t="s">
        <v>2787</v>
      </c>
      <c r="C786" s="6">
        <v>10</v>
      </c>
      <c r="D786" s="6">
        <v>0</v>
      </c>
    </row>
    <row r="787" spans="1:4" s="3" customFormat="1" x14ac:dyDescent="0.25">
      <c r="A787" s="41" t="s">
        <v>21808</v>
      </c>
      <c r="B787" s="41"/>
      <c r="C787" s="43">
        <f>SUM(C783:C786)</f>
        <v>18311</v>
      </c>
      <c r="D787" s="43">
        <f>SUM(D783:D786)</f>
        <v>17726</v>
      </c>
    </row>
    <row r="788" spans="1:4" x14ac:dyDescent="0.25">
      <c r="A788" t="s">
        <v>2808</v>
      </c>
      <c r="B788" t="s">
        <v>2809</v>
      </c>
      <c r="C788" s="6">
        <v>495</v>
      </c>
      <c r="D788" s="6">
        <v>800</v>
      </c>
    </row>
    <row r="789" spans="1:4" x14ac:dyDescent="0.25">
      <c r="A789" t="s">
        <v>2810</v>
      </c>
      <c r="B789" t="s">
        <v>2811</v>
      </c>
      <c r="C789" s="6">
        <v>250</v>
      </c>
      <c r="D789" s="6">
        <v>250</v>
      </c>
    </row>
    <row r="790" spans="1:4" x14ac:dyDescent="0.25">
      <c r="A790" t="s">
        <v>2812</v>
      </c>
      <c r="B790" t="s">
        <v>2813</v>
      </c>
      <c r="C790" s="6">
        <v>100</v>
      </c>
      <c r="D790" s="6">
        <v>100</v>
      </c>
    </row>
    <row r="791" spans="1:4" x14ac:dyDescent="0.25">
      <c r="A791" t="s">
        <v>2814</v>
      </c>
      <c r="B791" t="s">
        <v>2815</v>
      </c>
      <c r="C791" s="6">
        <v>50</v>
      </c>
      <c r="D791" s="6">
        <v>150</v>
      </c>
    </row>
    <row r="792" spans="1:4" x14ac:dyDescent="0.25">
      <c r="A792" t="s">
        <v>2816</v>
      </c>
      <c r="B792" t="s">
        <v>2817</v>
      </c>
      <c r="C792" s="6">
        <v>0</v>
      </c>
      <c r="D792" s="6">
        <v>500</v>
      </c>
    </row>
    <row r="793" spans="1:4" x14ac:dyDescent="0.25">
      <c r="A793" t="s">
        <v>2818</v>
      </c>
      <c r="B793" t="s">
        <v>2819</v>
      </c>
      <c r="C793" s="6">
        <v>200</v>
      </c>
      <c r="D793" s="6">
        <v>500</v>
      </c>
    </row>
    <row r="794" spans="1:4" x14ac:dyDescent="0.25">
      <c r="A794" t="s">
        <v>2820</v>
      </c>
      <c r="B794" t="s">
        <v>2821</v>
      </c>
      <c r="C794" s="6">
        <v>200</v>
      </c>
      <c r="D794" s="6">
        <v>400</v>
      </c>
    </row>
    <row r="795" spans="1:4" x14ac:dyDescent="0.25">
      <c r="A795" t="s">
        <v>2822</v>
      </c>
      <c r="B795" t="s">
        <v>2823</v>
      </c>
      <c r="C795" s="6">
        <v>1320</v>
      </c>
      <c r="D795" s="6">
        <v>1500</v>
      </c>
    </row>
    <row r="796" spans="1:4" x14ac:dyDescent="0.25">
      <c r="A796" t="s">
        <v>2824</v>
      </c>
      <c r="B796" t="s">
        <v>2825</v>
      </c>
      <c r="C796" s="6">
        <v>1540</v>
      </c>
      <c r="D796" s="6">
        <v>1600</v>
      </c>
    </row>
    <row r="797" spans="1:4" x14ac:dyDescent="0.25">
      <c r="A797" t="s">
        <v>2828</v>
      </c>
      <c r="B797" t="s">
        <v>2829</v>
      </c>
      <c r="C797" s="6">
        <v>250</v>
      </c>
      <c r="D797" s="6">
        <v>250</v>
      </c>
    </row>
    <row r="798" spans="1:4" x14ac:dyDescent="0.25">
      <c r="A798" t="s">
        <v>2830</v>
      </c>
      <c r="B798" t="s">
        <v>2831</v>
      </c>
      <c r="C798" s="6">
        <v>1000</v>
      </c>
      <c r="D798" s="6">
        <v>1000</v>
      </c>
    </row>
    <row r="799" spans="1:4" s="2" customFormat="1" x14ac:dyDescent="0.25">
      <c r="A799" t="s">
        <v>2852</v>
      </c>
      <c r="B799" t="s">
        <v>2853</v>
      </c>
      <c r="C799" s="6">
        <v>110</v>
      </c>
      <c r="D799" s="6">
        <v>0</v>
      </c>
    </row>
    <row r="800" spans="1:4" s="2" customFormat="1" x14ac:dyDescent="0.25">
      <c r="A800" t="s">
        <v>2860</v>
      </c>
      <c r="B800" t="s">
        <v>2861</v>
      </c>
      <c r="C800" s="6">
        <v>0</v>
      </c>
      <c r="D800" s="6">
        <v>1500</v>
      </c>
    </row>
    <row r="801" spans="1:4" s="2" customFormat="1" x14ac:dyDescent="0.25">
      <c r="A801" t="s">
        <v>2864</v>
      </c>
      <c r="B801" t="s">
        <v>2865</v>
      </c>
      <c r="C801" s="6">
        <v>5000</v>
      </c>
      <c r="D801" s="6">
        <v>6000</v>
      </c>
    </row>
    <row r="802" spans="1:4" s="3" customFormat="1" x14ac:dyDescent="0.25">
      <c r="A802" s="41" t="s">
        <v>21958</v>
      </c>
      <c r="B802" s="41"/>
      <c r="C802" s="43">
        <f>SUM(C788:C801)</f>
        <v>10515</v>
      </c>
      <c r="D802" s="43">
        <f>SUM(D788:D801)</f>
        <v>14550</v>
      </c>
    </row>
    <row r="803" spans="1:4" x14ac:dyDescent="0.25">
      <c r="A803" t="s">
        <v>2878</v>
      </c>
      <c r="B803" t="s">
        <v>2879</v>
      </c>
      <c r="C803" s="6">
        <v>825</v>
      </c>
      <c r="D803" s="6">
        <v>1000</v>
      </c>
    </row>
    <row r="804" spans="1:4" x14ac:dyDescent="0.25">
      <c r="A804" t="s">
        <v>2880</v>
      </c>
      <c r="B804" t="s">
        <v>2881</v>
      </c>
      <c r="C804" s="6">
        <v>1500</v>
      </c>
      <c r="D804" s="6">
        <v>1500</v>
      </c>
    </row>
    <row r="805" spans="1:4" x14ac:dyDescent="0.25">
      <c r="A805" t="s">
        <v>2882</v>
      </c>
      <c r="B805" t="s">
        <v>2883</v>
      </c>
      <c r="C805" s="6">
        <v>850</v>
      </c>
      <c r="D805" s="6">
        <v>2500</v>
      </c>
    </row>
    <row r="806" spans="1:4" x14ac:dyDescent="0.25">
      <c r="A806" t="s">
        <v>2884</v>
      </c>
      <c r="B806" t="s">
        <v>2885</v>
      </c>
      <c r="C806" s="6">
        <v>60</v>
      </c>
      <c r="D806" s="6">
        <v>150</v>
      </c>
    </row>
    <row r="807" spans="1:4" x14ac:dyDescent="0.25">
      <c r="A807" t="s">
        <v>2886</v>
      </c>
      <c r="B807" t="s">
        <v>2887</v>
      </c>
      <c r="C807" s="6">
        <v>0</v>
      </c>
      <c r="D807" s="6">
        <v>2500</v>
      </c>
    </row>
    <row r="808" spans="1:4" x14ac:dyDescent="0.25">
      <c r="A808" t="s">
        <v>2888</v>
      </c>
      <c r="B808" t="s">
        <v>2889</v>
      </c>
      <c r="C808" s="6">
        <v>550</v>
      </c>
      <c r="D808" s="6">
        <v>550</v>
      </c>
    </row>
    <row r="809" spans="1:4" x14ac:dyDescent="0.25">
      <c r="A809" t="s">
        <v>2890</v>
      </c>
      <c r="B809" t="s">
        <v>2891</v>
      </c>
      <c r="C809" s="6">
        <v>550</v>
      </c>
      <c r="D809" s="6">
        <v>550</v>
      </c>
    </row>
    <row r="810" spans="1:4" x14ac:dyDescent="0.25">
      <c r="A810" t="s">
        <v>2892</v>
      </c>
      <c r="B810" t="s">
        <v>2893</v>
      </c>
      <c r="C810" s="6">
        <v>1550</v>
      </c>
      <c r="D810" s="6">
        <v>1700</v>
      </c>
    </row>
    <row r="811" spans="1:4" s="2" customFormat="1" x14ac:dyDescent="0.25">
      <c r="A811" t="s">
        <v>2894</v>
      </c>
      <c r="B811" t="s">
        <v>2895</v>
      </c>
      <c r="C811" s="6">
        <v>3300</v>
      </c>
      <c r="D811" s="6">
        <v>4000</v>
      </c>
    </row>
    <row r="812" spans="1:4" s="2" customFormat="1" x14ac:dyDescent="0.25">
      <c r="A812" t="s">
        <v>2896</v>
      </c>
      <c r="B812" t="s">
        <v>2897</v>
      </c>
      <c r="C812" s="6">
        <v>100</v>
      </c>
      <c r="D812" s="6">
        <v>100</v>
      </c>
    </row>
    <row r="813" spans="1:4" s="2" customFormat="1" x14ac:dyDescent="0.25">
      <c r="A813" t="s">
        <v>2900</v>
      </c>
      <c r="B813" t="s">
        <v>2901</v>
      </c>
      <c r="C813" s="6">
        <v>0</v>
      </c>
      <c r="D813" s="6">
        <v>200</v>
      </c>
    </row>
    <row r="814" spans="1:4" x14ac:dyDescent="0.25">
      <c r="A814" t="s">
        <v>2926</v>
      </c>
      <c r="B814" t="s">
        <v>2927</v>
      </c>
      <c r="C814" s="6">
        <v>946</v>
      </c>
      <c r="D814" s="6">
        <v>1012</v>
      </c>
    </row>
    <row r="815" spans="1:4" x14ac:dyDescent="0.25">
      <c r="A815" t="s">
        <v>2934</v>
      </c>
      <c r="B815" t="s">
        <v>2935</v>
      </c>
      <c r="C815" s="6">
        <v>770</v>
      </c>
      <c r="D815" s="6">
        <v>770</v>
      </c>
    </row>
    <row r="816" spans="1:4" x14ac:dyDescent="0.25">
      <c r="A816" t="s">
        <v>2936</v>
      </c>
      <c r="B816" t="s">
        <v>2937</v>
      </c>
      <c r="C816" s="6">
        <v>0</v>
      </c>
      <c r="D816" s="6">
        <v>0</v>
      </c>
    </row>
    <row r="817" spans="1:4" x14ac:dyDescent="0.25">
      <c r="A817" t="s">
        <v>2938</v>
      </c>
      <c r="B817" t="s">
        <v>2939</v>
      </c>
      <c r="C817" s="6">
        <v>2850</v>
      </c>
      <c r="D817" s="6">
        <v>3200</v>
      </c>
    </row>
    <row r="818" spans="1:4" x14ac:dyDescent="0.25">
      <c r="A818" t="s">
        <v>2942</v>
      </c>
      <c r="B818" t="s">
        <v>2943</v>
      </c>
      <c r="C818" s="6">
        <v>361800</v>
      </c>
      <c r="D818" s="6">
        <v>397980</v>
      </c>
    </row>
    <row r="819" spans="1:4" x14ac:dyDescent="0.25">
      <c r="A819" t="s">
        <v>2944</v>
      </c>
      <c r="B819" t="s">
        <v>2945</v>
      </c>
      <c r="C819" s="6">
        <v>56892</v>
      </c>
      <c r="D819" s="6">
        <v>59737</v>
      </c>
    </row>
    <row r="820" spans="1:4" x14ac:dyDescent="0.25">
      <c r="A820" t="s">
        <v>2948</v>
      </c>
      <c r="B820" t="s">
        <v>2949</v>
      </c>
      <c r="C820" s="6">
        <v>10085</v>
      </c>
      <c r="D820" s="6">
        <v>8085</v>
      </c>
    </row>
    <row r="821" spans="1:4" x14ac:dyDescent="0.25">
      <c r="A821" t="s">
        <v>2952</v>
      </c>
      <c r="B821" t="s">
        <v>2953</v>
      </c>
      <c r="C821" s="6">
        <v>6188</v>
      </c>
      <c r="D821" s="6">
        <v>6754</v>
      </c>
    </row>
    <row r="822" spans="1:4" x14ac:dyDescent="0.25">
      <c r="A822" t="s">
        <v>2954</v>
      </c>
      <c r="B822" t="s">
        <v>2955</v>
      </c>
      <c r="C822" s="6">
        <v>15701</v>
      </c>
      <c r="D822" s="6">
        <v>18309</v>
      </c>
    </row>
    <row r="823" spans="1:4" x14ac:dyDescent="0.25">
      <c r="A823" t="s">
        <v>2956</v>
      </c>
      <c r="B823" t="s">
        <v>2957</v>
      </c>
      <c r="C823" s="6">
        <v>17376</v>
      </c>
      <c r="D823" s="6">
        <v>17757</v>
      </c>
    </row>
    <row r="824" spans="1:4" x14ac:dyDescent="0.25">
      <c r="A824" t="s">
        <v>2958</v>
      </c>
      <c r="B824" t="s">
        <v>2959</v>
      </c>
      <c r="C824" s="6">
        <v>0</v>
      </c>
      <c r="D824" s="6">
        <v>0</v>
      </c>
    </row>
    <row r="825" spans="1:4" s="3" customFormat="1" x14ac:dyDescent="0.25">
      <c r="A825" s="41" t="s">
        <v>21959</v>
      </c>
      <c r="B825" s="41"/>
      <c r="C825" s="43">
        <f>SUM(C803:C824)</f>
        <v>481893</v>
      </c>
      <c r="D825" s="43">
        <f>SUM(D803:D824)</f>
        <v>528354</v>
      </c>
    </row>
    <row r="826" spans="1:4" x14ac:dyDescent="0.25">
      <c r="A826" t="s">
        <v>2964</v>
      </c>
      <c r="B826" t="s">
        <v>2965</v>
      </c>
      <c r="C826" s="6">
        <v>350</v>
      </c>
      <c r="D826" s="6">
        <v>350</v>
      </c>
    </row>
    <row r="827" spans="1:4" x14ac:dyDescent="0.25">
      <c r="A827" t="s">
        <v>2966</v>
      </c>
      <c r="B827" t="s">
        <v>2967</v>
      </c>
      <c r="C827" s="6">
        <v>500</v>
      </c>
      <c r="D827" s="6">
        <v>500</v>
      </c>
    </row>
    <row r="828" spans="1:4" x14ac:dyDescent="0.25">
      <c r="A828" t="s">
        <v>2970</v>
      </c>
      <c r="B828" t="s">
        <v>2971</v>
      </c>
      <c r="C828" s="6">
        <v>100</v>
      </c>
      <c r="D828" s="6">
        <v>100</v>
      </c>
    </row>
    <row r="829" spans="1:4" x14ac:dyDescent="0.25">
      <c r="A829" t="s">
        <v>2980</v>
      </c>
      <c r="B829" t="s">
        <v>2981</v>
      </c>
      <c r="C829" s="6">
        <v>300</v>
      </c>
      <c r="D829" s="6">
        <v>300</v>
      </c>
    </row>
    <row r="830" spans="1:4" x14ac:dyDescent="0.25">
      <c r="A830" t="s">
        <v>2982</v>
      </c>
      <c r="B830" t="s">
        <v>2983</v>
      </c>
      <c r="C830" s="6">
        <v>100</v>
      </c>
      <c r="D830" s="6">
        <v>100</v>
      </c>
    </row>
    <row r="831" spans="1:4" x14ac:dyDescent="0.25">
      <c r="A831" t="s">
        <v>2984</v>
      </c>
      <c r="B831" t="s">
        <v>2985</v>
      </c>
      <c r="C831" s="6">
        <v>200</v>
      </c>
      <c r="D831" s="6">
        <v>200</v>
      </c>
    </row>
    <row r="832" spans="1:4" x14ac:dyDescent="0.25">
      <c r="A832" t="s">
        <v>2986</v>
      </c>
      <c r="B832" t="s">
        <v>2987</v>
      </c>
      <c r="C832" s="6">
        <v>0</v>
      </c>
      <c r="D832" s="6">
        <v>10000</v>
      </c>
    </row>
    <row r="833" spans="1:4" x14ac:dyDescent="0.25">
      <c r="A833" t="s">
        <v>3006</v>
      </c>
      <c r="B833" t="s">
        <v>3007</v>
      </c>
      <c r="C833" s="6">
        <v>361</v>
      </c>
      <c r="D833" s="6">
        <v>361</v>
      </c>
    </row>
    <row r="834" spans="1:4" x14ac:dyDescent="0.25">
      <c r="A834" t="s">
        <v>3014</v>
      </c>
      <c r="B834" t="s">
        <v>3015</v>
      </c>
      <c r="C834" s="6">
        <v>1500</v>
      </c>
      <c r="D834" s="6">
        <v>3000</v>
      </c>
    </row>
    <row r="835" spans="1:4" x14ac:dyDescent="0.25">
      <c r="A835" t="s">
        <v>3016</v>
      </c>
      <c r="B835" t="s">
        <v>3017</v>
      </c>
      <c r="C835" s="6">
        <v>160163</v>
      </c>
      <c r="D835" s="6">
        <v>168171</v>
      </c>
    </row>
    <row r="836" spans="1:4" x14ac:dyDescent="0.25">
      <c r="A836" t="s">
        <v>3018</v>
      </c>
      <c r="B836" t="s">
        <v>3019</v>
      </c>
      <c r="C836" s="6">
        <v>50000</v>
      </c>
      <c r="D836" s="6">
        <v>52500</v>
      </c>
    </row>
    <row r="837" spans="1:4" x14ac:dyDescent="0.25">
      <c r="A837" t="s">
        <v>3022</v>
      </c>
      <c r="B837" t="s">
        <v>3023</v>
      </c>
      <c r="C837" s="6">
        <v>2000</v>
      </c>
      <c r="D837" s="6">
        <v>0</v>
      </c>
    </row>
    <row r="838" spans="1:4" x14ac:dyDescent="0.25">
      <c r="A838" t="s">
        <v>3026</v>
      </c>
      <c r="B838" t="s">
        <v>3027</v>
      </c>
      <c r="C838" s="6">
        <v>3047</v>
      </c>
      <c r="D838" s="6">
        <v>3200</v>
      </c>
    </row>
    <row r="839" spans="1:4" x14ac:dyDescent="0.25">
      <c r="A839" t="s">
        <v>3028</v>
      </c>
      <c r="B839" t="s">
        <v>3029</v>
      </c>
      <c r="C839" s="6">
        <v>7881</v>
      </c>
      <c r="D839" s="6">
        <v>8827</v>
      </c>
    </row>
    <row r="840" spans="1:4" x14ac:dyDescent="0.25">
      <c r="A840" t="s">
        <v>3030</v>
      </c>
      <c r="B840" t="s">
        <v>3031</v>
      </c>
      <c r="C840" s="6">
        <v>14990</v>
      </c>
      <c r="D840" s="6">
        <v>14990</v>
      </c>
    </row>
    <row r="841" spans="1:4" s="3" customFormat="1" x14ac:dyDescent="0.25">
      <c r="A841" s="41" t="s">
        <v>21960</v>
      </c>
      <c r="B841" s="41"/>
      <c r="C841" s="43">
        <f>SUM(C826:C840)</f>
        <v>241492</v>
      </c>
      <c r="D841" s="43">
        <f>SUM(D826:D840)</f>
        <v>262599</v>
      </c>
    </row>
    <row r="842" spans="1:4" x14ac:dyDescent="0.25">
      <c r="A842" t="s">
        <v>3034</v>
      </c>
      <c r="B842" t="s">
        <v>3035</v>
      </c>
      <c r="C842" s="6">
        <v>1350</v>
      </c>
      <c r="D842" s="6">
        <v>1850</v>
      </c>
    </row>
    <row r="843" spans="1:4" x14ac:dyDescent="0.25">
      <c r="A843" t="s">
        <v>3037</v>
      </c>
      <c r="B843" t="s">
        <v>3038</v>
      </c>
      <c r="C843" s="6">
        <v>2000</v>
      </c>
      <c r="D843" s="6">
        <v>2000</v>
      </c>
    </row>
    <row r="844" spans="1:4" x14ac:dyDescent="0.25">
      <c r="A844" t="s">
        <v>3039</v>
      </c>
      <c r="B844" t="s">
        <v>3040</v>
      </c>
      <c r="C844" s="6">
        <v>200</v>
      </c>
      <c r="D844" s="6">
        <v>200</v>
      </c>
    </row>
    <row r="845" spans="1:4" x14ac:dyDescent="0.25">
      <c r="A845" t="s">
        <v>3041</v>
      </c>
      <c r="B845" t="s">
        <v>3042</v>
      </c>
      <c r="C845" s="6">
        <v>200</v>
      </c>
      <c r="D845" s="6">
        <v>400</v>
      </c>
    </row>
    <row r="846" spans="1:4" x14ac:dyDescent="0.25">
      <c r="A846" t="s">
        <v>3046</v>
      </c>
      <c r="B846" t="s">
        <v>3047</v>
      </c>
      <c r="C846" s="6">
        <v>10725</v>
      </c>
      <c r="D846" s="6">
        <v>10725</v>
      </c>
    </row>
    <row r="847" spans="1:4" x14ac:dyDescent="0.25">
      <c r="A847" t="s">
        <v>3052</v>
      </c>
      <c r="B847" t="s">
        <v>3053</v>
      </c>
      <c r="C847" s="6">
        <v>2735</v>
      </c>
      <c r="D847" s="6">
        <v>2735</v>
      </c>
    </row>
    <row r="848" spans="1:4" x14ac:dyDescent="0.25">
      <c r="A848" t="s">
        <v>3055</v>
      </c>
      <c r="B848" t="s">
        <v>3056</v>
      </c>
      <c r="C848" s="6">
        <v>3765</v>
      </c>
      <c r="D848" s="6">
        <v>5765</v>
      </c>
    </row>
    <row r="849" spans="1:4" x14ac:dyDescent="0.25">
      <c r="A849" t="s">
        <v>3060</v>
      </c>
      <c r="B849" t="s">
        <v>3061</v>
      </c>
      <c r="C849" s="6">
        <v>3124</v>
      </c>
      <c r="D849" s="6">
        <v>3600</v>
      </c>
    </row>
    <row r="850" spans="1:4" x14ac:dyDescent="0.25">
      <c r="A850" t="s">
        <v>3063</v>
      </c>
      <c r="B850" t="s">
        <v>3064</v>
      </c>
      <c r="C850" s="6">
        <v>700</v>
      </c>
      <c r="D850" s="6">
        <v>700</v>
      </c>
    </row>
    <row r="851" spans="1:4" x14ac:dyDescent="0.25">
      <c r="A851" t="s">
        <v>3069</v>
      </c>
      <c r="B851" t="s">
        <v>3070</v>
      </c>
      <c r="C851" s="6">
        <v>800</v>
      </c>
      <c r="D851" s="6">
        <v>800</v>
      </c>
    </row>
    <row r="852" spans="1:4" x14ac:dyDescent="0.25">
      <c r="A852" t="s">
        <v>3079</v>
      </c>
      <c r="B852" t="s">
        <v>3080</v>
      </c>
      <c r="C852" s="6">
        <v>50</v>
      </c>
      <c r="D852" s="6">
        <v>50</v>
      </c>
    </row>
    <row r="853" spans="1:4" x14ac:dyDescent="0.25">
      <c r="A853" t="s">
        <v>3083</v>
      </c>
      <c r="B853" t="s">
        <v>3084</v>
      </c>
      <c r="C853" s="6">
        <v>52800</v>
      </c>
      <c r="D853" s="6">
        <v>53500</v>
      </c>
    </row>
    <row r="854" spans="1:4" x14ac:dyDescent="0.25">
      <c r="A854" t="s">
        <v>3085</v>
      </c>
      <c r="B854" t="s">
        <v>3086</v>
      </c>
      <c r="C854" s="6">
        <v>1000</v>
      </c>
      <c r="D854" s="6">
        <v>268</v>
      </c>
    </row>
    <row r="855" spans="1:4" x14ac:dyDescent="0.25">
      <c r="A855" t="s">
        <v>3091</v>
      </c>
      <c r="B855" t="s">
        <v>3092</v>
      </c>
      <c r="C855" s="6">
        <v>650</v>
      </c>
      <c r="D855" s="6">
        <v>650</v>
      </c>
    </row>
    <row r="856" spans="1:4" x14ac:dyDescent="0.25">
      <c r="A856" t="s">
        <v>3093</v>
      </c>
      <c r="B856" t="s">
        <v>3094</v>
      </c>
      <c r="C856" s="6">
        <v>2450</v>
      </c>
      <c r="D856" s="6">
        <v>2450</v>
      </c>
    </row>
    <row r="857" spans="1:4" x14ac:dyDescent="0.25">
      <c r="A857" t="s">
        <v>3097</v>
      </c>
      <c r="B857" t="s">
        <v>3098</v>
      </c>
      <c r="C857" s="6">
        <v>164311</v>
      </c>
      <c r="D857" s="6">
        <v>144862</v>
      </c>
    </row>
    <row r="858" spans="1:4" x14ac:dyDescent="0.25">
      <c r="A858" t="s">
        <v>3099</v>
      </c>
      <c r="B858" t="s">
        <v>3100</v>
      </c>
      <c r="C858" s="6">
        <v>80424</v>
      </c>
      <c r="D858" s="6">
        <v>84446</v>
      </c>
    </row>
    <row r="859" spans="1:4" x14ac:dyDescent="0.25">
      <c r="A859" t="s">
        <v>3103</v>
      </c>
      <c r="B859" t="s">
        <v>3104</v>
      </c>
      <c r="C859" s="6">
        <v>4000</v>
      </c>
      <c r="D859" s="6">
        <v>0</v>
      </c>
    </row>
    <row r="860" spans="1:4" x14ac:dyDescent="0.25">
      <c r="A860" t="s">
        <v>3107</v>
      </c>
      <c r="B860" t="s">
        <v>3108</v>
      </c>
      <c r="C860" s="6">
        <v>3549</v>
      </c>
      <c r="D860" s="6">
        <v>3325</v>
      </c>
    </row>
    <row r="861" spans="1:4" x14ac:dyDescent="0.25">
      <c r="A861" t="s">
        <v>3109</v>
      </c>
      <c r="B861" t="s">
        <v>3110</v>
      </c>
      <c r="C861" s="6">
        <v>9178</v>
      </c>
      <c r="D861" s="6">
        <v>9172</v>
      </c>
    </row>
    <row r="862" spans="1:4" x14ac:dyDescent="0.25">
      <c r="A862" t="s">
        <v>3111</v>
      </c>
      <c r="B862" t="s">
        <v>3112</v>
      </c>
      <c r="C862" s="6">
        <v>26895</v>
      </c>
      <c r="D862" s="6">
        <v>24797</v>
      </c>
    </row>
    <row r="863" spans="1:4" s="3" customFormat="1" x14ac:dyDescent="0.25">
      <c r="A863" s="41" t="s">
        <v>21961</v>
      </c>
      <c r="B863" s="41"/>
      <c r="C863" s="43">
        <f>SUM(C842:C862)</f>
        <v>370906</v>
      </c>
      <c r="D863" s="43">
        <f>SUM(D842:D862)</f>
        <v>352295</v>
      </c>
    </row>
    <row r="864" spans="1:4" x14ac:dyDescent="0.25">
      <c r="A864" t="s">
        <v>3117</v>
      </c>
      <c r="B864" t="s">
        <v>3118</v>
      </c>
      <c r="C864" s="6">
        <v>1500</v>
      </c>
      <c r="D864" s="6">
        <v>1500</v>
      </c>
    </row>
    <row r="865" spans="1:4" x14ac:dyDescent="0.25">
      <c r="A865" t="s">
        <v>3119</v>
      </c>
      <c r="B865" t="s">
        <v>3120</v>
      </c>
      <c r="C865" s="6">
        <v>500</v>
      </c>
      <c r="D865" s="6">
        <v>400</v>
      </c>
    </row>
    <row r="866" spans="1:4" x14ac:dyDescent="0.25">
      <c r="A866" t="s">
        <v>3122</v>
      </c>
      <c r="B866" t="s">
        <v>3123</v>
      </c>
      <c r="C866" s="6">
        <v>1000</v>
      </c>
      <c r="D866" s="6">
        <v>1000</v>
      </c>
    </row>
    <row r="867" spans="1:4" x14ac:dyDescent="0.25">
      <c r="A867" t="s">
        <v>3124</v>
      </c>
      <c r="B867" t="s">
        <v>3125</v>
      </c>
      <c r="C867" s="6">
        <v>0</v>
      </c>
      <c r="D867" s="6">
        <v>100</v>
      </c>
    </row>
    <row r="868" spans="1:4" x14ac:dyDescent="0.25">
      <c r="A868" t="s">
        <v>3135</v>
      </c>
      <c r="B868" t="s">
        <v>3136</v>
      </c>
      <c r="C868" s="6">
        <v>2500</v>
      </c>
      <c r="D868" s="6">
        <v>1000</v>
      </c>
    </row>
    <row r="869" spans="1:4" x14ac:dyDescent="0.25">
      <c r="A869" t="s">
        <v>3138</v>
      </c>
      <c r="B869" t="s">
        <v>3139</v>
      </c>
      <c r="C869" s="6">
        <v>3000</v>
      </c>
      <c r="D869" s="6">
        <v>3000</v>
      </c>
    </row>
    <row r="870" spans="1:4" x14ac:dyDescent="0.25">
      <c r="A870" t="s">
        <v>3150</v>
      </c>
      <c r="B870" t="s">
        <v>3151</v>
      </c>
      <c r="C870" s="6">
        <v>3500</v>
      </c>
      <c r="D870" s="6">
        <v>6000</v>
      </c>
    </row>
    <row r="871" spans="1:4" x14ac:dyDescent="0.25">
      <c r="A871" t="s">
        <v>3169</v>
      </c>
      <c r="B871" t="s">
        <v>3170</v>
      </c>
      <c r="C871" s="6">
        <v>1976</v>
      </c>
      <c r="D871" s="6">
        <v>2000</v>
      </c>
    </row>
    <row r="872" spans="1:4" x14ac:dyDescent="0.25">
      <c r="A872" t="s">
        <v>3177</v>
      </c>
      <c r="B872" t="s">
        <v>3178</v>
      </c>
      <c r="C872" s="6">
        <v>1500</v>
      </c>
      <c r="D872" s="6">
        <v>1000</v>
      </c>
    </row>
    <row r="873" spans="1:4" x14ac:dyDescent="0.25">
      <c r="A873" t="s">
        <v>3179</v>
      </c>
      <c r="B873" t="s">
        <v>3180</v>
      </c>
      <c r="C873" s="6">
        <v>15758</v>
      </c>
      <c r="D873" s="6">
        <v>12500</v>
      </c>
    </row>
    <row r="874" spans="1:4" s="3" customFormat="1" x14ac:dyDescent="0.25">
      <c r="A874" s="41" t="s">
        <v>21963</v>
      </c>
      <c r="B874" s="41"/>
      <c r="C874" s="43">
        <f>SUM(C864:C873)</f>
        <v>31234</v>
      </c>
      <c r="D874" s="43">
        <f>SUM(D864:D873)</f>
        <v>28500</v>
      </c>
    </row>
    <row r="875" spans="1:4" x14ac:dyDescent="0.25">
      <c r="A875" t="s">
        <v>3201</v>
      </c>
      <c r="B875" t="s">
        <v>3202</v>
      </c>
      <c r="C875" s="6">
        <v>1000</v>
      </c>
      <c r="D875" s="6">
        <v>1000</v>
      </c>
    </row>
    <row r="876" spans="1:4" x14ac:dyDescent="0.25">
      <c r="A876" t="s">
        <v>3203</v>
      </c>
      <c r="B876" t="s">
        <v>3204</v>
      </c>
      <c r="C876" s="6">
        <v>1200</v>
      </c>
      <c r="D876" s="6">
        <v>1200</v>
      </c>
    </row>
    <row r="877" spans="1:4" x14ac:dyDescent="0.25">
      <c r="A877" t="s">
        <v>3205</v>
      </c>
      <c r="B877" t="s">
        <v>3206</v>
      </c>
      <c r="C877" s="6">
        <v>0</v>
      </c>
      <c r="D877" s="6">
        <v>500</v>
      </c>
    </row>
    <row r="878" spans="1:4" x14ac:dyDescent="0.25">
      <c r="A878" t="s">
        <v>3208</v>
      </c>
      <c r="B878" t="s">
        <v>3209</v>
      </c>
      <c r="C878" s="6">
        <v>100</v>
      </c>
      <c r="D878" s="6">
        <v>100</v>
      </c>
    </row>
    <row r="879" spans="1:4" x14ac:dyDescent="0.25">
      <c r="A879" t="s">
        <v>3218</v>
      </c>
      <c r="B879" t="s">
        <v>3219</v>
      </c>
      <c r="C879" s="6">
        <v>200</v>
      </c>
      <c r="D879" s="6">
        <v>200</v>
      </c>
    </row>
    <row r="880" spans="1:4" x14ac:dyDescent="0.25">
      <c r="A880" t="s">
        <v>3220</v>
      </c>
      <c r="B880" t="s">
        <v>3221</v>
      </c>
      <c r="C880" s="6">
        <v>100</v>
      </c>
      <c r="D880" s="6">
        <v>400</v>
      </c>
    </row>
    <row r="881" spans="1:4" x14ac:dyDescent="0.25">
      <c r="A881" t="s">
        <v>3249</v>
      </c>
      <c r="B881" t="s">
        <v>3250</v>
      </c>
      <c r="C881" s="6">
        <v>95242</v>
      </c>
      <c r="D881" s="6">
        <v>120000</v>
      </c>
    </row>
    <row r="882" spans="1:4" x14ac:dyDescent="0.25">
      <c r="A882" t="s">
        <v>3252</v>
      </c>
      <c r="B882" t="s">
        <v>3253</v>
      </c>
      <c r="C882" s="6">
        <v>1701</v>
      </c>
      <c r="D882" s="6">
        <v>361</v>
      </c>
    </row>
    <row r="883" spans="1:4" x14ac:dyDescent="0.25">
      <c r="A883" t="s">
        <v>3263</v>
      </c>
      <c r="B883" t="s">
        <v>3264</v>
      </c>
      <c r="C883" s="6">
        <v>3400</v>
      </c>
      <c r="D883" s="6">
        <v>4500</v>
      </c>
    </row>
    <row r="884" spans="1:4" x14ac:dyDescent="0.25">
      <c r="A884" t="s">
        <v>3268</v>
      </c>
      <c r="B884" t="s">
        <v>3269</v>
      </c>
      <c r="C884" s="6">
        <v>356293</v>
      </c>
      <c r="D884" s="6">
        <v>247764</v>
      </c>
    </row>
    <row r="885" spans="1:4" x14ac:dyDescent="0.25">
      <c r="A885" t="s">
        <v>3274</v>
      </c>
      <c r="B885" t="s">
        <v>3275</v>
      </c>
      <c r="C885" s="6">
        <v>4500</v>
      </c>
      <c r="D885" s="27">
        <v>9000</v>
      </c>
    </row>
    <row r="886" spans="1:4" x14ac:dyDescent="0.25">
      <c r="A886" t="s">
        <v>3277</v>
      </c>
      <c r="B886" t="s">
        <v>3278</v>
      </c>
      <c r="C886" s="6">
        <v>55340</v>
      </c>
      <c r="D886" s="6">
        <v>58110</v>
      </c>
    </row>
    <row r="887" spans="1:4" x14ac:dyDescent="0.25">
      <c r="A887" t="s">
        <v>3280</v>
      </c>
      <c r="B887" t="s">
        <v>3281</v>
      </c>
      <c r="C887" s="6">
        <v>7582</v>
      </c>
      <c r="D887" s="6">
        <v>8038</v>
      </c>
    </row>
    <row r="888" spans="1:4" x14ac:dyDescent="0.25">
      <c r="A888" t="s">
        <v>3282</v>
      </c>
      <c r="B888" t="s">
        <v>3283</v>
      </c>
      <c r="C888" s="6">
        <v>15297</v>
      </c>
      <c r="D888" s="6">
        <v>9777</v>
      </c>
    </row>
    <row r="889" spans="1:4" x14ac:dyDescent="0.25">
      <c r="A889" t="s">
        <v>3284</v>
      </c>
      <c r="B889" t="s">
        <v>3285</v>
      </c>
      <c r="C889" s="6">
        <v>20269</v>
      </c>
      <c r="D889" s="6">
        <v>13880</v>
      </c>
    </row>
    <row r="890" spans="1:4" s="3" customFormat="1" x14ac:dyDescent="0.25">
      <c r="A890" s="41" t="s">
        <v>21962</v>
      </c>
      <c r="B890" s="41"/>
      <c r="C890" s="43">
        <f>SUM(C875:C889)</f>
        <v>562224</v>
      </c>
      <c r="D890" s="43">
        <f>SUM(D875:D889)</f>
        <v>474830</v>
      </c>
    </row>
    <row r="891" spans="1:4" x14ac:dyDescent="0.25">
      <c r="A891" t="s">
        <v>3290</v>
      </c>
      <c r="B891" t="s">
        <v>3291</v>
      </c>
      <c r="C891" s="6">
        <v>5000</v>
      </c>
      <c r="D891" s="6">
        <v>5000</v>
      </c>
    </row>
    <row r="892" spans="1:4" x14ac:dyDescent="0.25">
      <c r="A892" t="s">
        <v>3300</v>
      </c>
      <c r="B892" t="s">
        <v>3301</v>
      </c>
      <c r="C892" s="6">
        <v>7500</v>
      </c>
      <c r="D892" s="6">
        <v>7500</v>
      </c>
    </row>
    <row r="893" spans="1:4" x14ac:dyDescent="0.25">
      <c r="A893" t="s">
        <v>3306</v>
      </c>
      <c r="B893" t="s">
        <v>3307</v>
      </c>
      <c r="C893" s="6">
        <v>7500</v>
      </c>
      <c r="D893" s="6">
        <v>5000</v>
      </c>
    </row>
    <row r="894" spans="1:4" x14ac:dyDescent="0.25">
      <c r="A894" t="s">
        <v>3308</v>
      </c>
      <c r="B894" t="s">
        <v>3309</v>
      </c>
      <c r="C894" s="6">
        <v>50000</v>
      </c>
      <c r="D894" s="6">
        <v>50000</v>
      </c>
    </row>
    <row r="895" spans="1:4" x14ac:dyDescent="0.25">
      <c r="A895" t="s">
        <v>3310</v>
      </c>
      <c r="B895" t="s">
        <v>3311</v>
      </c>
      <c r="C895" s="6">
        <v>50000</v>
      </c>
      <c r="D895" s="6">
        <v>50000</v>
      </c>
    </row>
    <row r="896" spans="1:4" x14ac:dyDescent="0.25">
      <c r="A896" t="s">
        <v>3318</v>
      </c>
      <c r="B896" t="s">
        <v>3319</v>
      </c>
      <c r="C896" s="6">
        <v>100000</v>
      </c>
      <c r="D896" s="6">
        <v>150000</v>
      </c>
    </row>
    <row r="897" spans="1:4" x14ac:dyDescent="0.25">
      <c r="A897" t="s">
        <v>3320</v>
      </c>
      <c r="B897" t="s">
        <v>3321</v>
      </c>
      <c r="C897" s="6">
        <v>500</v>
      </c>
      <c r="D897" s="6">
        <v>500</v>
      </c>
    </row>
    <row r="898" spans="1:4" x14ac:dyDescent="0.25">
      <c r="A898" t="s">
        <v>3322</v>
      </c>
      <c r="B898" t="s">
        <v>3323</v>
      </c>
      <c r="C898" s="6">
        <v>25000</v>
      </c>
      <c r="D898" s="6">
        <v>50000</v>
      </c>
    </row>
    <row r="899" spans="1:4" x14ac:dyDescent="0.25">
      <c r="A899" t="s">
        <v>3332</v>
      </c>
      <c r="B899" t="s">
        <v>3333</v>
      </c>
      <c r="C899" s="6">
        <v>200000</v>
      </c>
      <c r="D899" s="6">
        <v>375000</v>
      </c>
    </row>
    <row r="900" spans="1:4" x14ac:dyDescent="0.25">
      <c r="A900" t="s">
        <v>3346</v>
      </c>
      <c r="B900" t="s">
        <v>3347</v>
      </c>
      <c r="C900" s="6">
        <v>0</v>
      </c>
      <c r="D900" s="6">
        <v>25000</v>
      </c>
    </row>
    <row r="901" spans="1:4" x14ac:dyDescent="0.25">
      <c r="A901" t="s">
        <v>3358</v>
      </c>
      <c r="B901" t="s">
        <v>3359</v>
      </c>
      <c r="C901" s="6">
        <v>7500</v>
      </c>
      <c r="D901" s="6">
        <v>7500</v>
      </c>
    </row>
    <row r="902" spans="1:4" x14ac:dyDescent="0.25">
      <c r="A902" t="s">
        <v>3362</v>
      </c>
      <c r="B902" t="s">
        <v>3363</v>
      </c>
      <c r="C902" s="6">
        <v>125000</v>
      </c>
      <c r="D902" s="6">
        <v>125000</v>
      </c>
    </row>
    <row r="903" spans="1:4" x14ac:dyDescent="0.25">
      <c r="A903" t="s">
        <v>3366</v>
      </c>
      <c r="B903" t="s">
        <v>3367</v>
      </c>
      <c r="C903" s="6">
        <v>35000</v>
      </c>
      <c r="D903" s="6">
        <v>25000</v>
      </c>
    </row>
    <row r="904" spans="1:4" x14ac:dyDescent="0.25">
      <c r="A904" t="s">
        <v>3372</v>
      </c>
      <c r="B904" t="s">
        <v>3373</v>
      </c>
      <c r="C904" s="6">
        <v>713737</v>
      </c>
      <c r="D904" s="6">
        <v>750000</v>
      </c>
    </row>
    <row r="905" spans="1:4" x14ac:dyDescent="0.25">
      <c r="A905" t="s">
        <v>3374</v>
      </c>
      <c r="B905" t="s">
        <v>3375</v>
      </c>
      <c r="C905" s="6">
        <v>3227</v>
      </c>
      <c r="D905" s="6">
        <v>3227</v>
      </c>
    </row>
    <row r="906" spans="1:4" x14ac:dyDescent="0.25">
      <c r="A906" t="s">
        <v>3376</v>
      </c>
      <c r="B906" t="s">
        <v>22116</v>
      </c>
      <c r="C906" s="6">
        <v>0</v>
      </c>
      <c r="D906" s="6">
        <v>114120</v>
      </c>
    </row>
    <row r="907" spans="1:4" x14ac:dyDescent="0.25">
      <c r="A907" t="s">
        <v>3378</v>
      </c>
      <c r="B907" t="s">
        <v>3379</v>
      </c>
      <c r="C907" s="6">
        <v>0</v>
      </c>
      <c r="D907" s="6">
        <v>114119</v>
      </c>
    </row>
    <row r="908" spans="1:4" x14ac:dyDescent="0.25">
      <c r="A908" t="s">
        <v>3394</v>
      </c>
      <c r="B908" t="s">
        <v>3395</v>
      </c>
      <c r="C908" s="6">
        <v>575000</v>
      </c>
      <c r="D908" s="6">
        <v>575000</v>
      </c>
    </row>
    <row r="909" spans="1:4" x14ac:dyDescent="0.25">
      <c r="A909" t="s">
        <v>3396</v>
      </c>
      <c r="B909" t="s">
        <v>3397</v>
      </c>
      <c r="C909" s="6">
        <v>125000</v>
      </c>
      <c r="D909" s="6">
        <v>125000</v>
      </c>
    </row>
    <row r="910" spans="1:4" x14ac:dyDescent="0.25">
      <c r="A910" t="s">
        <v>3398</v>
      </c>
      <c r="B910" t="s">
        <v>3399</v>
      </c>
      <c r="C910" s="6">
        <v>25000</v>
      </c>
      <c r="D910" s="6">
        <v>50000</v>
      </c>
    </row>
    <row r="911" spans="1:4" x14ac:dyDescent="0.25">
      <c r="A911" t="s">
        <v>3400</v>
      </c>
      <c r="B911" t="s">
        <v>3401</v>
      </c>
      <c r="C911" s="6">
        <v>0</v>
      </c>
      <c r="D911" s="6">
        <v>0</v>
      </c>
    </row>
    <row r="912" spans="1:4" s="3" customFormat="1" x14ac:dyDescent="0.25">
      <c r="A912" s="41" t="s">
        <v>21964</v>
      </c>
      <c r="B912" s="41"/>
      <c r="C912" s="43">
        <f>SUM(C891:C911)</f>
        <v>2054964</v>
      </c>
      <c r="D912" s="43">
        <f>SUM(D891:D911)</f>
        <v>2606966</v>
      </c>
    </row>
    <row r="913" spans="1:4" x14ac:dyDescent="0.25">
      <c r="A913" t="s">
        <v>3402</v>
      </c>
      <c r="B913" t="s">
        <v>3403</v>
      </c>
      <c r="C913" s="6">
        <v>350</v>
      </c>
      <c r="D913" s="6">
        <v>450</v>
      </c>
    </row>
    <row r="914" spans="1:4" x14ac:dyDescent="0.25">
      <c r="A914" t="s">
        <v>3408</v>
      </c>
      <c r="B914" t="s">
        <v>3409</v>
      </c>
      <c r="C914" s="6">
        <v>16000</v>
      </c>
      <c r="D914" s="6">
        <v>8000</v>
      </c>
    </row>
    <row r="915" spans="1:4" x14ac:dyDescent="0.25">
      <c r="A915" t="s">
        <v>3413</v>
      </c>
      <c r="B915" t="s">
        <v>3414</v>
      </c>
      <c r="C915" s="6">
        <v>0</v>
      </c>
      <c r="D915" s="6">
        <v>500</v>
      </c>
    </row>
    <row r="916" spans="1:4" x14ac:dyDescent="0.25">
      <c r="A916" t="s">
        <v>3416</v>
      </c>
      <c r="B916" t="s">
        <v>3417</v>
      </c>
      <c r="C916" s="6">
        <v>3500</v>
      </c>
      <c r="D916" s="6">
        <v>4000</v>
      </c>
    </row>
    <row r="917" spans="1:4" x14ac:dyDescent="0.25">
      <c r="A917" t="s">
        <v>3421</v>
      </c>
      <c r="B917" t="s">
        <v>3422</v>
      </c>
      <c r="C917" s="6">
        <v>1100</v>
      </c>
      <c r="D917" s="6">
        <v>0</v>
      </c>
    </row>
    <row r="918" spans="1:4" s="3" customFormat="1" x14ac:dyDescent="0.25">
      <c r="A918" s="41" t="s">
        <v>21965</v>
      </c>
      <c r="B918" s="41"/>
      <c r="C918" s="43">
        <f>SUM(C913:C917)</f>
        <v>20950</v>
      </c>
      <c r="D918" s="43">
        <f>SUM(D913:D917)</f>
        <v>12950</v>
      </c>
    </row>
    <row r="919" spans="1:4" x14ac:dyDescent="0.25">
      <c r="A919" t="s">
        <v>3425</v>
      </c>
      <c r="B919" t="s">
        <v>3426</v>
      </c>
      <c r="C919" s="6">
        <v>7500</v>
      </c>
      <c r="D919" s="6">
        <v>7500</v>
      </c>
    </row>
    <row r="920" spans="1:4" x14ac:dyDescent="0.25">
      <c r="A920" t="s">
        <v>3427</v>
      </c>
      <c r="B920" t="s">
        <v>3428</v>
      </c>
      <c r="C920" s="6">
        <v>9500</v>
      </c>
      <c r="D920" s="6">
        <v>12500</v>
      </c>
    </row>
    <row r="921" spans="1:4" x14ac:dyDescent="0.25">
      <c r="A921" t="s">
        <v>3429</v>
      </c>
      <c r="B921" t="s">
        <v>3430</v>
      </c>
      <c r="C921" s="6">
        <v>12500</v>
      </c>
      <c r="D921" s="6">
        <v>12500</v>
      </c>
    </row>
    <row r="922" spans="1:4" x14ac:dyDescent="0.25">
      <c r="A922" t="s">
        <v>3431</v>
      </c>
      <c r="B922" t="s">
        <v>3432</v>
      </c>
      <c r="C922" s="6">
        <v>2500</v>
      </c>
      <c r="D922" s="6">
        <v>2500</v>
      </c>
    </row>
    <row r="923" spans="1:4" x14ac:dyDescent="0.25">
      <c r="A923" t="s">
        <v>3433</v>
      </c>
      <c r="B923" t="s">
        <v>3434</v>
      </c>
      <c r="C923" s="6">
        <v>1000</v>
      </c>
      <c r="D923" s="6">
        <v>0</v>
      </c>
    </row>
    <row r="924" spans="1:4" x14ac:dyDescent="0.25">
      <c r="A924" t="s">
        <v>3435</v>
      </c>
      <c r="B924" t="s">
        <v>3436</v>
      </c>
      <c r="C924" s="6">
        <v>1000</v>
      </c>
      <c r="D924" s="6">
        <v>1000</v>
      </c>
    </row>
    <row r="925" spans="1:4" x14ac:dyDescent="0.25">
      <c r="A925" t="s">
        <v>3441</v>
      </c>
      <c r="B925" t="s">
        <v>3442</v>
      </c>
      <c r="C925" s="6">
        <v>1000</v>
      </c>
      <c r="D925" s="6">
        <v>1000</v>
      </c>
    </row>
    <row r="926" spans="1:4" x14ac:dyDescent="0.25">
      <c r="A926" t="s">
        <v>3443</v>
      </c>
      <c r="B926" t="s">
        <v>3444</v>
      </c>
      <c r="C926" s="6">
        <v>5000</v>
      </c>
      <c r="D926" s="6">
        <v>6000</v>
      </c>
    </row>
    <row r="927" spans="1:4" x14ac:dyDescent="0.25">
      <c r="A927" t="s">
        <v>3447</v>
      </c>
      <c r="B927" t="s">
        <v>3448</v>
      </c>
      <c r="C927" s="6">
        <v>1500</v>
      </c>
      <c r="D927" s="6">
        <v>1500</v>
      </c>
    </row>
    <row r="928" spans="1:4" x14ac:dyDescent="0.25">
      <c r="A928" t="s">
        <v>3449</v>
      </c>
      <c r="B928" t="s">
        <v>3450</v>
      </c>
      <c r="C928" s="6">
        <v>300000</v>
      </c>
      <c r="D928" s="6">
        <v>325000</v>
      </c>
    </row>
    <row r="929" spans="1:4" x14ac:dyDescent="0.25">
      <c r="A929" t="s">
        <v>3451</v>
      </c>
      <c r="B929" t="s">
        <v>3452</v>
      </c>
      <c r="C929" s="6">
        <v>70000</v>
      </c>
      <c r="D929" s="6">
        <v>75000</v>
      </c>
    </row>
    <row r="930" spans="1:4" x14ac:dyDescent="0.25">
      <c r="A930" t="s">
        <v>3453</v>
      </c>
      <c r="B930" t="s">
        <v>3454</v>
      </c>
      <c r="C930" s="6">
        <v>2580</v>
      </c>
      <c r="D930" s="6">
        <v>2580</v>
      </c>
    </row>
    <row r="931" spans="1:4" x14ac:dyDescent="0.25">
      <c r="A931" t="s">
        <v>3467</v>
      </c>
      <c r="B931" t="s">
        <v>3468</v>
      </c>
      <c r="C931" s="6">
        <v>250</v>
      </c>
      <c r="D931" s="6">
        <v>250</v>
      </c>
    </row>
    <row r="932" spans="1:4" x14ac:dyDescent="0.25">
      <c r="A932" t="s">
        <v>3473</v>
      </c>
      <c r="B932" t="s">
        <v>3474</v>
      </c>
      <c r="C932" s="6">
        <v>100</v>
      </c>
      <c r="D932" s="6">
        <v>100</v>
      </c>
    </row>
    <row r="933" spans="1:4" x14ac:dyDescent="0.25">
      <c r="A933" t="s">
        <v>3479</v>
      </c>
      <c r="B933" t="s">
        <v>3480</v>
      </c>
      <c r="C933" s="6">
        <v>5370</v>
      </c>
      <c r="D933" s="6">
        <v>968</v>
      </c>
    </row>
    <row r="934" spans="1:4" x14ac:dyDescent="0.25">
      <c r="A934" t="s">
        <v>3489</v>
      </c>
      <c r="B934" t="s">
        <v>3490</v>
      </c>
      <c r="C934" s="6">
        <v>500</v>
      </c>
      <c r="D934" s="6">
        <v>500</v>
      </c>
    </row>
    <row r="935" spans="1:4" x14ac:dyDescent="0.25">
      <c r="A935" t="s">
        <v>3491</v>
      </c>
      <c r="B935" t="s">
        <v>3492</v>
      </c>
      <c r="C935" s="6">
        <v>2000</v>
      </c>
      <c r="D935" s="6">
        <v>1500</v>
      </c>
    </row>
    <row r="936" spans="1:4" x14ac:dyDescent="0.25">
      <c r="A936" t="s">
        <v>3493</v>
      </c>
      <c r="B936" t="s">
        <v>3494</v>
      </c>
      <c r="C936" s="6">
        <v>0</v>
      </c>
      <c r="D936" s="6">
        <v>0</v>
      </c>
    </row>
    <row r="937" spans="1:4" x14ac:dyDescent="0.25">
      <c r="A937" t="s">
        <v>3495</v>
      </c>
      <c r="B937" t="s">
        <v>3496</v>
      </c>
      <c r="C937" s="6">
        <v>250</v>
      </c>
      <c r="D937" s="6">
        <v>0</v>
      </c>
    </row>
    <row r="938" spans="1:4" x14ac:dyDescent="0.25">
      <c r="A938" t="s">
        <v>3497</v>
      </c>
      <c r="B938" t="s">
        <v>3498</v>
      </c>
      <c r="C938" s="6">
        <v>584278</v>
      </c>
      <c r="D938" s="6">
        <v>613492</v>
      </c>
    </row>
    <row r="939" spans="1:4" x14ac:dyDescent="0.25">
      <c r="A939" t="s">
        <v>3499</v>
      </c>
      <c r="B939" t="s">
        <v>3500</v>
      </c>
      <c r="C939" s="6">
        <v>299523</v>
      </c>
      <c r="D939" s="6">
        <v>272417</v>
      </c>
    </row>
    <row r="940" spans="1:4" x14ac:dyDescent="0.25">
      <c r="A940" t="s">
        <v>3503</v>
      </c>
      <c r="B940" t="s">
        <v>3504</v>
      </c>
      <c r="C940" s="6">
        <v>12500</v>
      </c>
      <c r="D940" s="6">
        <v>0</v>
      </c>
    </row>
    <row r="941" spans="1:4" x14ac:dyDescent="0.25">
      <c r="A941" t="s">
        <v>3505</v>
      </c>
      <c r="B941" t="s">
        <v>3506</v>
      </c>
      <c r="C941" s="6">
        <v>15000</v>
      </c>
      <c r="D941" s="6">
        <v>15000</v>
      </c>
    </row>
    <row r="942" spans="1:4" x14ac:dyDescent="0.25">
      <c r="A942" t="s">
        <v>3507</v>
      </c>
      <c r="B942" t="s">
        <v>3508</v>
      </c>
      <c r="C942" s="6">
        <v>11210</v>
      </c>
      <c r="D942" s="6">
        <v>11103</v>
      </c>
    </row>
    <row r="943" spans="1:4" x14ac:dyDescent="0.25">
      <c r="A943" t="s">
        <v>3509</v>
      </c>
      <c r="B943" t="s">
        <v>3510</v>
      </c>
      <c r="C943" s="6">
        <v>35876</v>
      </c>
      <c r="D943" s="6">
        <v>37808</v>
      </c>
    </row>
    <row r="944" spans="1:4" x14ac:dyDescent="0.25">
      <c r="A944" t="s">
        <v>3511</v>
      </c>
      <c r="B944" t="s">
        <v>3512</v>
      </c>
      <c r="C944" s="6">
        <v>67481</v>
      </c>
      <c r="D944" s="6">
        <v>64112</v>
      </c>
    </row>
    <row r="945" spans="1:4" s="3" customFormat="1" x14ac:dyDescent="0.25">
      <c r="A945" s="41" t="s">
        <v>21966</v>
      </c>
      <c r="B945" s="41"/>
      <c r="C945" s="43">
        <f>SUM(C919:C944)</f>
        <v>1448418</v>
      </c>
      <c r="D945" s="43">
        <f>SUM(D919:D944)</f>
        <v>1464330</v>
      </c>
    </row>
    <row r="946" spans="1:4" x14ac:dyDescent="0.25">
      <c r="A946" t="s">
        <v>3517</v>
      </c>
      <c r="B946" t="s">
        <v>3518</v>
      </c>
      <c r="C946" s="6">
        <v>3750</v>
      </c>
      <c r="D946" s="6">
        <v>4000</v>
      </c>
    </row>
    <row r="947" spans="1:4" x14ac:dyDescent="0.25">
      <c r="A947" t="s">
        <v>3520</v>
      </c>
      <c r="B947" t="s">
        <v>3521</v>
      </c>
      <c r="C947" s="6">
        <v>4000</v>
      </c>
      <c r="D947" s="6">
        <v>3000</v>
      </c>
    </row>
    <row r="948" spans="1:4" x14ac:dyDescent="0.25">
      <c r="A948" t="s">
        <v>3525</v>
      </c>
      <c r="B948" t="s">
        <v>3526</v>
      </c>
      <c r="C948" s="6">
        <v>1925</v>
      </c>
      <c r="D948" s="6">
        <v>2525</v>
      </c>
    </row>
    <row r="949" spans="1:4" x14ac:dyDescent="0.25">
      <c r="A949" t="s">
        <v>3528</v>
      </c>
      <c r="B949" t="s">
        <v>3529</v>
      </c>
      <c r="C949" s="6">
        <v>950</v>
      </c>
      <c r="D949" s="6">
        <v>0</v>
      </c>
    </row>
    <row r="950" spans="1:4" x14ac:dyDescent="0.25">
      <c r="A950" t="s">
        <v>3530</v>
      </c>
      <c r="B950" t="s">
        <v>3531</v>
      </c>
      <c r="C950" s="6">
        <v>3200</v>
      </c>
      <c r="D950" s="6">
        <v>3700</v>
      </c>
    </row>
    <row r="951" spans="1:4" x14ac:dyDescent="0.25">
      <c r="A951" t="s">
        <v>3537</v>
      </c>
      <c r="B951" t="s">
        <v>3538</v>
      </c>
      <c r="C951" s="6">
        <v>800</v>
      </c>
      <c r="D951" s="6">
        <v>800</v>
      </c>
    </row>
    <row r="952" spans="1:4" x14ac:dyDescent="0.25">
      <c r="A952" t="s">
        <v>3540</v>
      </c>
      <c r="B952" t="s">
        <v>3541</v>
      </c>
      <c r="C952" s="6">
        <v>1075</v>
      </c>
      <c r="D952" s="6">
        <v>1075</v>
      </c>
    </row>
    <row r="953" spans="1:4" x14ac:dyDescent="0.25">
      <c r="A953" t="s">
        <v>3551</v>
      </c>
      <c r="B953" t="s">
        <v>3552</v>
      </c>
      <c r="C953" s="6">
        <v>8588</v>
      </c>
      <c r="D953" s="6">
        <v>8588</v>
      </c>
    </row>
    <row r="954" spans="1:4" x14ac:dyDescent="0.25">
      <c r="A954" t="s">
        <v>3564</v>
      </c>
      <c r="B954" t="s">
        <v>3565</v>
      </c>
      <c r="C954" s="6">
        <v>750</v>
      </c>
      <c r="D954" s="6">
        <v>250</v>
      </c>
    </row>
    <row r="955" spans="1:4" x14ac:dyDescent="0.25">
      <c r="A955" t="s">
        <v>3573</v>
      </c>
      <c r="B955" t="s">
        <v>3574</v>
      </c>
      <c r="C955" s="6">
        <v>51500</v>
      </c>
      <c r="D955" s="6">
        <v>51500</v>
      </c>
    </row>
    <row r="956" spans="1:4" x14ac:dyDescent="0.25">
      <c r="A956" t="s">
        <v>3576</v>
      </c>
      <c r="B956" t="s">
        <v>3577</v>
      </c>
      <c r="C956" s="6">
        <v>980</v>
      </c>
      <c r="D956" s="6">
        <v>1757</v>
      </c>
    </row>
    <row r="957" spans="1:4" x14ac:dyDescent="0.25">
      <c r="A957" t="s">
        <v>3584</v>
      </c>
      <c r="B957" t="s">
        <v>3585</v>
      </c>
      <c r="C957" s="6">
        <v>300</v>
      </c>
      <c r="D957" s="6">
        <v>400</v>
      </c>
    </row>
    <row r="958" spans="1:4" x14ac:dyDescent="0.25">
      <c r="A958" t="s">
        <v>3587</v>
      </c>
      <c r="B958" t="s">
        <v>3588</v>
      </c>
      <c r="C958" s="6">
        <v>1750</v>
      </c>
      <c r="D958" s="6">
        <v>2500</v>
      </c>
    </row>
    <row r="959" spans="1:4" x14ac:dyDescent="0.25">
      <c r="A959" t="s">
        <v>3590</v>
      </c>
      <c r="B959" t="s">
        <v>3591</v>
      </c>
      <c r="C959" s="6">
        <v>3200</v>
      </c>
      <c r="D959" s="6">
        <v>4125</v>
      </c>
    </row>
    <row r="960" spans="1:4" x14ac:dyDescent="0.25">
      <c r="A960" t="s">
        <v>3597</v>
      </c>
      <c r="B960" t="s">
        <v>3598</v>
      </c>
      <c r="C960" s="6">
        <v>149011</v>
      </c>
      <c r="D960" s="6">
        <v>156462</v>
      </c>
    </row>
    <row r="961" spans="1:4" x14ac:dyDescent="0.25">
      <c r="A961" t="s">
        <v>3599</v>
      </c>
      <c r="B961" t="s">
        <v>3600</v>
      </c>
      <c r="C961" s="6">
        <v>224891</v>
      </c>
      <c r="D961" s="6">
        <v>285003</v>
      </c>
    </row>
    <row r="962" spans="1:4" x14ac:dyDescent="0.25">
      <c r="A962" t="s">
        <v>3603</v>
      </c>
      <c r="B962" t="s">
        <v>3604</v>
      </c>
      <c r="C962" s="6">
        <v>7840</v>
      </c>
      <c r="D962" s="6">
        <v>840</v>
      </c>
    </row>
    <row r="963" spans="1:4" x14ac:dyDescent="0.25">
      <c r="A963" t="s">
        <v>3608</v>
      </c>
      <c r="B963" t="s">
        <v>3609</v>
      </c>
      <c r="C963" s="6">
        <v>4030</v>
      </c>
      <c r="D963" s="6">
        <v>4940</v>
      </c>
    </row>
    <row r="964" spans="1:4" x14ac:dyDescent="0.25">
      <c r="A964" t="s">
        <v>3610</v>
      </c>
      <c r="B964" t="s">
        <v>3611</v>
      </c>
      <c r="C964" s="6">
        <v>15403</v>
      </c>
      <c r="D964" s="6">
        <v>18858</v>
      </c>
    </row>
    <row r="965" spans="1:4" x14ac:dyDescent="0.25">
      <c r="A965" t="s">
        <v>3612</v>
      </c>
      <c r="B965" t="s">
        <v>3613</v>
      </c>
      <c r="C965" s="6">
        <v>33780</v>
      </c>
      <c r="D965" s="6">
        <v>39109</v>
      </c>
    </row>
    <row r="966" spans="1:4" x14ac:dyDescent="0.25">
      <c r="A966" t="s">
        <v>3616</v>
      </c>
      <c r="B966" t="s">
        <v>3617</v>
      </c>
      <c r="C966" s="6">
        <v>7800</v>
      </c>
      <c r="D966" s="6">
        <v>15650</v>
      </c>
    </row>
    <row r="967" spans="1:4" s="3" customFormat="1" x14ac:dyDescent="0.25">
      <c r="A967" s="41" t="s">
        <v>21967</v>
      </c>
      <c r="B967" s="41"/>
      <c r="C967" s="43">
        <f>SUM(C946:C966)</f>
        <v>525523</v>
      </c>
      <c r="D967" s="43">
        <f>SUM(D946:D966)</f>
        <v>605082</v>
      </c>
    </row>
    <row r="968" spans="1:4" x14ac:dyDescent="0.25">
      <c r="A968" t="s">
        <v>3619</v>
      </c>
      <c r="B968" t="s">
        <v>3620</v>
      </c>
      <c r="C968" s="6">
        <v>4200</v>
      </c>
      <c r="D968" s="6">
        <v>10200</v>
      </c>
    </row>
    <row r="969" spans="1:4" x14ac:dyDescent="0.25">
      <c r="A969" t="s">
        <v>3622</v>
      </c>
      <c r="B969" t="s">
        <v>3623</v>
      </c>
      <c r="C969" s="6">
        <v>1000</v>
      </c>
      <c r="D969" s="6">
        <v>1000</v>
      </c>
    </row>
    <row r="970" spans="1:4" x14ac:dyDescent="0.25">
      <c r="A970" t="s">
        <v>3626</v>
      </c>
      <c r="B970" t="s">
        <v>3627</v>
      </c>
      <c r="C970" s="6">
        <v>75</v>
      </c>
      <c r="D970" s="6">
        <v>75</v>
      </c>
    </row>
    <row r="971" spans="1:4" x14ac:dyDescent="0.25">
      <c r="A971" t="s">
        <v>3636</v>
      </c>
      <c r="B971" t="s">
        <v>3637</v>
      </c>
      <c r="C971" s="6">
        <v>1500</v>
      </c>
      <c r="D971" s="6">
        <v>1500</v>
      </c>
    </row>
    <row r="972" spans="1:4" x14ac:dyDescent="0.25">
      <c r="A972" t="s">
        <v>3640</v>
      </c>
      <c r="B972" t="s">
        <v>3641</v>
      </c>
      <c r="C972" s="6">
        <v>500</v>
      </c>
      <c r="D972" s="6">
        <v>4000</v>
      </c>
    </row>
    <row r="973" spans="1:4" x14ac:dyDescent="0.25">
      <c r="A973" t="s">
        <v>3661</v>
      </c>
      <c r="B973" t="s">
        <v>3662</v>
      </c>
      <c r="C973" s="6">
        <v>12500</v>
      </c>
      <c r="D973" s="6">
        <v>12500</v>
      </c>
    </row>
    <row r="974" spans="1:4" x14ac:dyDescent="0.25">
      <c r="A974" t="s">
        <v>3663</v>
      </c>
      <c r="B974" t="s">
        <v>3664</v>
      </c>
      <c r="C974" s="6">
        <v>485555</v>
      </c>
      <c r="D974" s="6">
        <v>270905</v>
      </c>
    </row>
    <row r="975" spans="1:4" x14ac:dyDescent="0.25">
      <c r="A975" t="s">
        <v>3666</v>
      </c>
      <c r="B975" t="s">
        <v>3667</v>
      </c>
      <c r="C975" s="6">
        <v>142600</v>
      </c>
      <c r="D975" s="6">
        <v>233800</v>
      </c>
    </row>
    <row r="976" spans="1:4" x14ac:dyDescent="0.25">
      <c r="A976" t="s">
        <v>3669</v>
      </c>
      <c r="B976" t="s">
        <v>3670</v>
      </c>
      <c r="C976" s="6">
        <v>1090735</v>
      </c>
      <c r="D976" s="6">
        <v>1191385</v>
      </c>
    </row>
    <row r="977" spans="1:4" x14ac:dyDescent="0.25">
      <c r="A977" t="s">
        <v>3672</v>
      </c>
      <c r="B977" t="s">
        <v>3673</v>
      </c>
      <c r="C977" s="6">
        <v>178516</v>
      </c>
      <c r="D977" s="6">
        <v>140727</v>
      </c>
    </row>
    <row r="978" spans="1:4" x14ac:dyDescent="0.25">
      <c r="A978" t="s">
        <v>3675</v>
      </c>
      <c r="B978" t="s">
        <v>3676</v>
      </c>
      <c r="C978" s="6">
        <v>98990</v>
      </c>
      <c r="D978" s="6">
        <v>98990</v>
      </c>
    </row>
    <row r="979" spans="1:4" x14ac:dyDescent="0.25">
      <c r="A979" t="s">
        <v>3677</v>
      </c>
      <c r="B979" t="s">
        <v>3678</v>
      </c>
      <c r="C979" s="6">
        <v>5000</v>
      </c>
      <c r="D979" s="6">
        <v>5000</v>
      </c>
    </row>
    <row r="980" spans="1:4" x14ac:dyDescent="0.25">
      <c r="A980" t="s">
        <v>3679</v>
      </c>
      <c r="B980" t="s">
        <v>3680</v>
      </c>
      <c r="C980" s="6">
        <v>23698</v>
      </c>
      <c r="D980" s="6">
        <v>0</v>
      </c>
    </row>
    <row r="981" spans="1:4" x14ac:dyDescent="0.25">
      <c r="A981" t="s">
        <v>3682</v>
      </c>
      <c r="B981" t="s">
        <v>3683</v>
      </c>
      <c r="C981" s="6">
        <v>1000</v>
      </c>
      <c r="D981" s="6">
        <v>1000</v>
      </c>
    </row>
    <row r="982" spans="1:4" x14ac:dyDescent="0.25">
      <c r="A982" t="s">
        <v>3684</v>
      </c>
      <c r="B982" t="s">
        <v>3685</v>
      </c>
      <c r="C982" s="6">
        <v>10000</v>
      </c>
      <c r="D982" s="6">
        <v>10000</v>
      </c>
    </row>
    <row r="983" spans="1:4" x14ac:dyDescent="0.25">
      <c r="A983" t="s">
        <v>3690</v>
      </c>
      <c r="B983" t="s">
        <v>3691</v>
      </c>
      <c r="C983" s="6">
        <v>900181</v>
      </c>
      <c r="D983" s="6">
        <v>944496</v>
      </c>
    </row>
    <row r="984" spans="1:4" x14ac:dyDescent="0.25">
      <c r="A984" t="s">
        <v>3692</v>
      </c>
      <c r="B984" t="s">
        <v>3693</v>
      </c>
      <c r="C984" s="6">
        <v>165360</v>
      </c>
      <c r="D984" s="6">
        <v>133314</v>
      </c>
    </row>
    <row r="985" spans="1:4" x14ac:dyDescent="0.25">
      <c r="A985" t="s">
        <v>3696</v>
      </c>
      <c r="B985" t="s">
        <v>3697</v>
      </c>
      <c r="C985" s="6">
        <v>35750</v>
      </c>
      <c r="D985" s="27">
        <v>2940</v>
      </c>
    </row>
    <row r="986" spans="1:4" x14ac:dyDescent="0.25">
      <c r="A986" t="s">
        <v>3698</v>
      </c>
      <c r="B986" t="s">
        <v>3699</v>
      </c>
      <c r="C986" s="6">
        <v>43776</v>
      </c>
      <c r="D986" s="6">
        <v>47424</v>
      </c>
    </row>
    <row r="987" spans="1:4" x14ac:dyDescent="0.25">
      <c r="A987" t="s">
        <v>3700</v>
      </c>
      <c r="B987" t="s">
        <v>3701</v>
      </c>
      <c r="C987" s="6">
        <v>17762</v>
      </c>
      <c r="D987" s="6">
        <v>19256</v>
      </c>
    </row>
    <row r="988" spans="1:4" x14ac:dyDescent="0.25">
      <c r="A988" t="s">
        <v>3702</v>
      </c>
      <c r="B988" t="s">
        <v>3703</v>
      </c>
      <c r="C988" s="6">
        <v>37431</v>
      </c>
      <c r="D988" s="6">
        <v>42962</v>
      </c>
    </row>
    <row r="989" spans="1:4" x14ac:dyDescent="0.25">
      <c r="A989" t="s">
        <v>3704</v>
      </c>
      <c r="B989" t="s">
        <v>3705</v>
      </c>
      <c r="C989" s="6">
        <v>84751</v>
      </c>
      <c r="D989" s="6">
        <v>88534</v>
      </c>
    </row>
    <row r="990" spans="1:4" x14ac:dyDescent="0.25">
      <c r="A990" t="s">
        <v>3708</v>
      </c>
      <c r="B990" t="s">
        <v>3709</v>
      </c>
      <c r="C990" s="6">
        <v>73256</v>
      </c>
      <c r="D990" s="6">
        <v>147936</v>
      </c>
    </row>
    <row r="991" spans="1:4" s="3" customFormat="1" x14ac:dyDescent="0.25">
      <c r="A991" s="41" t="s">
        <v>21968</v>
      </c>
      <c r="B991" s="41"/>
      <c r="C991" s="43">
        <f>SUM(C968:C990)</f>
        <v>3414136</v>
      </c>
      <c r="D991" s="43">
        <f>SUM(D968:D990)</f>
        <v>3407944</v>
      </c>
    </row>
    <row r="992" spans="1:4" x14ac:dyDescent="0.25">
      <c r="A992" t="s">
        <v>3713</v>
      </c>
      <c r="B992" t="s">
        <v>3714</v>
      </c>
      <c r="C992" s="6">
        <v>500</v>
      </c>
      <c r="D992" s="6">
        <v>500</v>
      </c>
    </row>
    <row r="993" spans="1:4" x14ac:dyDescent="0.25">
      <c r="A993" t="s">
        <v>3715</v>
      </c>
      <c r="B993" t="s">
        <v>3716</v>
      </c>
      <c r="C993" s="6">
        <v>700</v>
      </c>
      <c r="D993" s="6">
        <v>400</v>
      </c>
    </row>
    <row r="994" spans="1:4" x14ac:dyDescent="0.25">
      <c r="A994" t="s">
        <v>3717</v>
      </c>
      <c r="B994" t="s">
        <v>3718</v>
      </c>
      <c r="C994" s="6">
        <v>0</v>
      </c>
      <c r="D994" s="6">
        <v>300</v>
      </c>
    </row>
    <row r="995" spans="1:4" x14ac:dyDescent="0.25">
      <c r="A995" t="s">
        <v>3719</v>
      </c>
      <c r="B995" t="s">
        <v>3720</v>
      </c>
      <c r="C995" s="6">
        <v>100</v>
      </c>
      <c r="D995" s="6">
        <v>100</v>
      </c>
    </row>
    <row r="996" spans="1:4" x14ac:dyDescent="0.25">
      <c r="A996" t="s">
        <v>3723</v>
      </c>
      <c r="B996" t="s">
        <v>3724</v>
      </c>
      <c r="C996" s="6">
        <v>4995</v>
      </c>
      <c r="D996" s="6">
        <v>4500</v>
      </c>
    </row>
    <row r="997" spans="1:4" x14ac:dyDescent="0.25">
      <c r="A997" t="s">
        <v>3728</v>
      </c>
      <c r="B997" t="s">
        <v>3729</v>
      </c>
      <c r="C997" s="6">
        <v>0</v>
      </c>
      <c r="D997" s="6">
        <v>2000</v>
      </c>
    </row>
    <row r="998" spans="1:4" x14ac:dyDescent="0.25">
      <c r="A998" t="s">
        <v>3730</v>
      </c>
      <c r="B998" t="s">
        <v>3731</v>
      </c>
      <c r="C998" s="6">
        <v>1000</v>
      </c>
      <c r="D998" s="6">
        <v>700</v>
      </c>
    </row>
    <row r="999" spans="1:4" x14ac:dyDescent="0.25">
      <c r="A999" t="s">
        <v>3732</v>
      </c>
      <c r="B999" t="s">
        <v>3733</v>
      </c>
      <c r="C999" s="6">
        <v>350</v>
      </c>
      <c r="D999" s="6">
        <v>350</v>
      </c>
    </row>
    <row r="1000" spans="1:4" x14ac:dyDescent="0.25">
      <c r="A1000" t="s">
        <v>3763</v>
      </c>
      <c r="B1000" t="s">
        <v>3764</v>
      </c>
      <c r="C1000" s="6">
        <v>1200</v>
      </c>
      <c r="D1000" s="6">
        <v>956</v>
      </c>
    </row>
    <row r="1001" spans="1:4" x14ac:dyDescent="0.25">
      <c r="A1001" t="s">
        <v>3769</v>
      </c>
      <c r="B1001" t="s">
        <v>3770</v>
      </c>
      <c r="C1001" s="6">
        <v>2900</v>
      </c>
      <c r="D1001" s="6">
        <v>700</v>
      </c>
    </row>
    <row r="1002" spans="1:4" x14ac:dyDescent="0.25">
      <c r="A1002" t="s">
        <v>3772</v>
      </c>
      <c r="B1002" t="s">
        <v>3773</v>
      </c>
      <c r="C1002" s="6">
        <v>350</v>
      </c>
      <c r="D1002" s="6">
        <v>250</v>
      </c>
    </row>
    <row r="1003" spans="1:4" x14ac:dyDescent="0.25">
      <c r="A1003" t="s">
        <v>3774</v>
      </c>
      <c r="B1003" t="s">
        <v>3775</v>
      </c>
      <c r="C1003" s="6">
        <v>500</v>
      </c>
      <c r="D1003" s="6">
        <v>600</v>
      </c>
    </row>
    <row r="1004" spans="1:4" x14ac:dyDescent="0.25">
      <c r="A1004" t="s">
        <v>3778</v>
      </c>
      <c r="B1004" t="s">
        <v>3779</v>
      </c>
      <c r="C1004" s="6">
        <v>201492</v>
      </c>
      <c r="D1004" s="6">
        <v>214716</v>
      </c>
    </row>
    <row r="1005" spans="1:4" x14ac:dyDescent="0.25">
      <c r="A1005" t="s">
        <v>3780</v>
      </c>
      <c r="B1005" t="s">
        <v>3781</v>
      </c>
      <c r="C1005" s="6">
        <v>48614</v>
      </c>
      <c r="D1005" s="6">
        <v>51045</v>
      </c>
    </row>
    <row r="1006" spans="1:4" x14ac:dyDescent="0.25">
      <c r="A1006" t="s">
        <v>3784</v>
      </c>
      <c r="B1006" t="s">
        <v>3785</v>
      </c>
      <c r="C1006" s="6">
        <v>3920</v>
      </c>
      <c r="D1006" s="6">
        <v>420</v>
      </c>
    </row>
    <row r="1007" spans="1:4" x14ac:dyDescent="0.25">
      <c r="A1007" t="s">
        <v>3786</v>
      </c>
      <c r="B1007" t="s">
        <v>3787</v>
      </c>
      <c r="C1007" s="6">
        <v>0</v>
      </c>
      <c r="D1007" s="6">
        <v>26689</v>
      </c>
    </row>
    <row r="1008" spans="1:4" x14ac:dyDescent="0.25">
      <c r="A1008" t="s">
        <v>3789</v>
      </c>
      <c r="B1008" t="s">
        <v>3790</v>
      </c>
      <c r="C1008" s="6">
        <v>3627</v>
      </c>
      <c r="D1008" s="6">
        <v>4241</v>
      </c>
    </row>
    <row r="1009" spans="1:4" x14ac:dyDescent="0.25">
      <c r="A1009" t="s">
        <v>3791</v>
      </c>
      <c r="B1009" t="s">
        <v>3792</v>
      </c>
      <c r="C1009" s="6">
        <v>9641</v>
      </c>
      <c r="D1009" s="6">
        <v>11440</v>
      </c>
    </row>
    <row r="1010" spans="1:4" x14ac:dyDescent="0.25">
      <c r="A1010" t="s">
        <v>3793</v>
      </c>
      <c r="B1010" t="s">
        <v>3794</v>
      </c>
      <c r="C1010" s="6">
        <v>19061</v>
      </c>
      <c r="D1010" s="6">
        <v>15989</v>
      </c>
    </row>
    <row r="1011" spans="1:4" s="3" customFormat="1" x14ac:dyDescent="0.25">
      <c r="A1011" s="41" t="s">
        <v>21969</v>
      </c>
      <c r="B1011" s="41"/>
      <c r="C1011" s="43">
        <f>SUM(C992:C1010)</f>
        <v>298950</v>
      </c>
      <c r="D1011" s="43">
        <f>SUM(D992:D1010)</f>
        <v>335896</v>
      </c>
    </row>
    <row r="1012" spans="1:4" x14ac:dyDescent="0.25">
      <c r="A1012" t="s">
        <v>3799</v>
      </c>
      <c r="B1012" t="s">
        <v>3800</v>
      </c>
      <c r="C1012" s="6">
        <v>250</v>
      </c>
      <c r="D1012" s="6">
        <v>250</v>
      </c>
    </row>
    <row r="1013" spans="1:4" x14ac:dyDescent="0.25">
      <c r="A1013" t="s">
        <v>3801</v>
      </c>
      <c r="B1013" t="s">
        <v>3802</v>
      </c>
      <c r="C1013" s="6">
        <v>100</v>
      </c>
      <c r="D1013" s="6">
        <v>100</v>
      </c>
    </row>
    <row r="1014" spans="1:4" x14ac:dyDescent="0.25">
      <c r="A1014" t="s">
        <v>3803</v>
      </c>
      <c r="B1014" t="s">
        <v>3804</v>
      </c>
      <c r="C1014" s="6">
        <v>250</v>
      </c>
      <c r="D1014" s="6">
        <v>250</v>
      </c>
    </row>
    <row r="1015" spans="1:4" x14ac:dyDescent="0.25">
      <c r="A1015" t="s">
        <v>3805</v>
      </c>
      <c r="B1015" t="s">
        <v>3806</v>
      </c>
      <c r="C1015" s="6">
        <v>50</v>
      </c>
      <c r="D1015" s="6">
        <v>50</v>
      </c>
    </row>
    <row r="1016" spans="1:4" x14ac:dyDescent="0.25">
      <c r="A1016" t="s">
        <v>3809</v>
      </c>
      <c r="B1016" t="s">
        <v>3810</v>
      </c>
      <c r="C1016" s="6">
        <v>98215</v>
      </c>
      <c r="D1016" s="6">
        <v>103126</v>
      </c>
    </row>
    <row r="1017" spans="1:4" x14ac:dyDescent="0.25">
      <c r="A1017" t="s">
        <v>3814</v>
      </c>
      <c r="B1017" t="s">
        <v>3815</v>
      </c>
      <c r="C1017" s="6">
        <v>6950</v>
      </c>
      <c r="D1017" s="6">
        <v>6950</v>
      </c>
    </row>
    <row r="1018" spans="1:4" x14ac:dyDescent="0.25">
      <c r="A1018" t="s">
        <v>3817</v>
      </c>
      <c r="B1018" t="s">
        <v>3818</v>
      </c>
      <c r="C1018" s="6">
        <v>100</v>
      </c>
      <c r="D1018" s="6">
        <v>200</v>
      </c>
    </row>
    <row r="1019" spans="1:4" x14ac:dyDescent="0.25">
      <c r="A1019" t="s">
        <v>3820</v>
      </c>
      <c r="B1019" t="s">
        <v>3821</v>
      </c>
      <c r="C1019" s="6">
        <v>2400</v>
      </c>
      <c r="D1019" s="6">
        <v>2400</v>
      </c>
    </row>
    <row r="1020" spans="1:4" x14ac:dyDescent="0.25">
      <c r="A1020" t="s">
        <v>3823</v>
      </c>
      <c r="B1020" t="s">
        <v>3824</v>
      </c>
      <c r="C1020" s="6">
        <v>0</v>
      </c>
      <c r="D1020" s="6">
        <v>0</v>
      </c>
    </row>
    <row r="1021" spans="1:4" x14ac:dyDescent="0.25">
      <c r="A1021" t="s">
        <v>3825</v>
      </c>
      <c r="B1021" t="s">
        <v>3826</v>
      </c>
      <c r="C1021" s="6">
        <v>2000</v>
      </c>
      <c r="D1021" s="6">
        <v>2000</v>
      </c>
    </row>
    <row r="1022" spans="1:4" x14ac:dyDescent="0.25">
      <c r="A1022" t="s">
        <v>3847</v>
      </c>
      <c r="B1022" t="s">
        <v>3848</v>
      </c>
      <c r="C1022" s="6">
        <v>3624</v>
      </c>
      <c r="D1022" s="6">
        <v>3624</v>
      </c>
    </row>
    <row r="1023" spans="1:4" x14ac:dyDescent="0.25">
      <c r="A1023" t="s">
        <v>3850</v>
      </c>
      <c r="B1023" t="s">
        <v>3851</v>
      </c>
      <c r="C1023" s="6">
        <v>700</v>
      </c>
      <c r="D1023" s="6">
        <v>598</v>
      </c>
    </row>
    <row r="1024" spans="1:4" x14ac:dyDescent="0.25">
      <c r="A1024" t="s">
        <v>3860</v>
      </c>
      <c r="B1024" t="s">
        <v>3861</v>
      </c>
      <c r="C1024" s="6">
        <v>1500</v>
      </c>
      <c r="D1024" s="6">
        <v>1500</v>
      </c>
    </row>
    <row r="1025" spans="1:4" x14ac:dyDescent="0.25">
      <c r="A1025" t="s">
        <v>3864</v>
      </c>
      <c r="B1025" t="s">
        <v>3865</v>
      </c>
      <c r="C1025" s="6">
        <v>66953</v>
      </c>
      <c r="D1025" s="6">
        <v>70301</v>
      </c>
    </row>
    <row r="1026" spans="1:4" x14ac:dyDescent="0.25">
      <c r="A1026" t="s">
        <v>3870</v>
      </c>
      <c r="B1026" t="s">
        <v>3871</v>
      </c>
      <c r="C1026" s="6">
        <v>1000</v>
      </c>
      <c r="D1026" s="6">
        <v>0</v>
      </c>
    </row>
    <row r="1027" spans="1:4" x14ac:dyDescent="0.25">
      <c r="A1027" t="s">
        <v>3874</v>
      </c>
      <c r="B1027" t="s">
        <v>3875</v>
      </c>
      <c r="C1027" s="6">
        <v>971</v>
      </c>
      <c r="D1027" s="6">
        <v>1019</v>
      </c>
    </row>
    <row r="1028" spans="1:4" x14ac:dyDescent="0.25">
      <c r="A1028" t="s">
        <v>3876</v>
      </c>
      <c r="B1028" t="s">
        <v>3877</v>
      </c>
      <c r="C1028" s="6">
        <v>2511</v>
      </c>
      <c r="D1028" s="6">
        <v>2812</v>
      </c>
    </row>
    <row r="1029" spans="1:4" x14ac:dyDescent="0.25">
      <c r="A1029" t="s">
        <v>3878</v>
      </c>
      <c r="B1029" t="s">
        <v>3879</v>
      </c>
      <c r="C1029" s="6">
        <v>7264</v>
      </c>
      <c r="D1029" s="6">
        <v>7293</v>
      </c>
    </row>
    <row r="1030" spans="1:4" s="3" customFormat="1" x14ac:dyDescent="0.25">
      <c r="A1030" s="41" t="s">
        <v>21970</v>
      </c>
      <c r="B1030" s="41"/>
      <c r="C1030" s="43">
        <f>SUM(C1012:C1029)</f>
        <v>194838</v>
      </c>
      <c r="D1030" s="43">
        <f>SUM(D1012:D1029)</f>
        <v>202473</v>
      </c>
    </row>
    <row r="1031" spans="1:4" x14ac:dyDescent="0.25">
      <c r="A1031" t="s">
        <v>3884</v>
      </c>
      <c r="B1031" t="s">
        <v>3885</v>
      </c>
      <c r="C1031" s="6">
        <v>6000</v>
      </c>
      <c r="D1031" s="6">
        <v>8000</v>
      </c>
    </row>
    <row r="1032" spans="1:4" x14ac:dyDescent="0.25">
      <c r="A1032" t="s">
        <v>3887</v>
      </c>
      <c r="B1032" t="s">
        <v>3888</v>
      </c>
      <c r="C1032" s="6">
        <v>4000</v>
      </c>
      <c r="D1032" s="6">
        <v>4000</v>
      </c>
    </row>
    <row r="1033" spans="1:4" x14ac:dyDescent="0.25">
      <c r="A1033" t="s">
        <v>3889</v>
      </c>
      <c r="B1033" t="s">
        <v>3890</v>
      </c>
      <c r="C1033" s="6">
        <v>19050</v>
      </c>
      <c r="D1033" s="6">
        <v>25000</v>
      </c>
    </row>
    <row r="1034" spans="1:4" x14ac:dyDescent="0.25">
      <c r="A1034" t="s">
        <v>3892</v>
      </c>
      <c r="B1034" t="s">
        <v>3893</v>
      </c>
      <c r="C1034" s="6">
        <v>11080</v>
      </c>
      <c r="D1034" s="6">
        <v>13000</v>
      </c>
    </row>
    <row r="1035" spans="1:4" x14ac:dyDescent="0.25">
      <c r="A1035" t="s">
        <v>3894</v>
      </c>
      <c r="B1035" t="s">
        <v>3895</v>
      </c>
      <c r="C1035" s="6">
        <v>0</v>
      </c>
      <c r="D1035" s="6">
        <v>3000</v>
      </c>
    </row>
    <row r="1036" spans="1:4" x14ac:dyDescent="0.25">
      <c r="A1036" t="s">
        <v>3897</v>
      </c>
      <c r="B1036" t="s">
        <v>3898</v>
      </c>
      <c r="C1036" s="6">
        <v>10000</v>
      </c>
      <c r="D1036" s="6">
        <v>10000</v>
      </c>
    </row>
    <row r="1037" spans="1:4" x14ac:dyDescent="0.25">
      <c r="A1037" t="s">
        <v>3909</v>
      </c>
      <c r="B1037" t="s">
        <v>3910</v>
      </c>
      <c r="C1037" s="6">
        <v>50000</v>
      </c>
      <c r="D1037" s="6">
        <v>50000</v>
      </c>
    </row>
    <row r="1038" spans="1:4" x14ac:dyDescent="0.25">
      <c r="A1038" t="s">
        <v>3932</v>
      </c>
      <c r="B1038" t="s">
        <v>3933</v>
      </c>
      <c r="C1038" s="6">
        <v>63558</v>
      </c>
      <c r="D1038" s="6">
        <v>25000</v>
      </c>
    </row>
    <row r="1039" spans="1:4" x14ac:dyDescent="0.25">
      <c r="A1039" t="s">
        <v>3935</v>
      </c>
      <c r="B1039" t="s">
        <v>3936</v>
      </c>
      <c r="C1039" s="6">
        <v>1250</v>
      </c>
      <c r="D1039" s="6">
        <v>1250</v>
      </c>
    </row>
    <row r="1040" spans="1:4" x14ac:dyDescent="0.25">
      <c r="A1040" t="s">
        <v>3938</v>
      </c>
      <c r="B1040" t="s">
        <v>3939</v>
      </c>
      <c r="C1040" s="6">
        <v>2933</v>
      </c>
      <c r="D1040" s="6">
        <v>721</v>
      </c>
    </row>
    <row r="1041" spans="1:4" x14ac:dyDescent="0.25">
      <c r="A1041" t="s">
        <v>3949</v>
      </c>
      <c r="B1041" t="s">
        <v>3950</v>
      </c>
      <c r="C1041" s="6">
        <v>200</v>
      </c>
      <c r="D1041" s="6">
        <v>200</v>
      </c>
    </row>
    <row r="1042" spans="1:4" x14ac:dyDescent="0.25">
      <c r="A1042" t="s">
        <v>3954</v>
      </c>
      <c r="B1042" t="s">
        <v>3955</v>
      </c>
      <c r="C1042" s="6">
        <v>74807</v>
      </c>
      <c r="D1042" s="6">
        <v>78548</v>
      </c>
    </row>
    <row r="1043" spans="1:4" x14ac:dyDescent="0.25">
      <c r="A1043" t="s">
        <v>3956</v>
      </c>
      <c r="B1043" t="s">
        <v>3957</v>
      </c>
      <c r="C1043" s="6">
        <v>47998</v>
      </c>
      <c r="D1043" s="6">
        <v>50397</v>
      </c>
    </row>
    <row r="1044" spans="1:4" x14ac:dyDescent="0.25">
      <c r="A1044" t="s">
        <v>3960</v>
      </c>
      <c r="B1044" t="s">
        <v>3961</v>
      </c>
      <c r="C1044" s="6">
        <v>2000</v>
      </c>
      <c r="D1044" s="6">
        <v>0</v>
      </c>
    </row>
    <row r="1045" spans="1:4" x14ac:dyDescent="0.25">
      <c r="A1045" t="s">
        <v>3964</v>
      </c>
      <c r="B1045" t="s">
        <v>3965</v>
      </c>
      <c r="C1045" s="6">
        <v>1781</v>
      </c>
      <c r="D1045" s="6">
        <v>1870</v>
      </c>
    </row>
    <row r="1046" spans="1:4" x14ac:dyDescent="0.25">
      <c r="A1046" t="s">
        <v>3966</v>
      </c>
      <c r="B1046" t="s">
        <v>3967</v>
      </c>
      <c r="C1046" s="6">
        <v>4605</v>
      </c>
      <c r="D1046" s="6">
        <v>5158</v>
      </c>
    </row>
    <row r="1047" spans="1:4" x14ac:dyDescent="0.25">
      <c r="A1047" t="s">
        <v>3968</v>
      </c>
      <c r="B1047" t="s">
        <v>3969</v>
      </c>
      <c r="C1047" s="6">
        <v>12486</v>
      </c>
      <c r="D1047" s="6">
        <v>12541</v>
      </c>
    </row>
    <row r="1048" spans="1:4" s="3" customFormat="1" x14ac:dyDescent="0.25">
      <c r="A1048" s="41" t="s">
        <v>21971</v>
      </c>
      <c r="B1048" s="41"/>
      <c r="C1048" s="43">
        <f>SUM(C1031:C1047)</f>
        <v>311748</v>
      </c>
      <c r="D1048" s="43">
        <f>SUM(D1031:D1047)</f>
        <v>288685</v>
      </c>
    </row>
    <row r="1049" spans="1:4" x14ac:dyDescent="0.25">
      <c r="A1049" t="s">
        <v>3972</v>
      </c>
      <c r="B1049" t="s">
        <v>3973</v>
      </c>
      <c r="C1049" s="6">
        <v>19700</v>
      </c>
      <c r="D1049" s="6">
        <v>18250</v>
      </c>
    </row>
    <row r="1050" spans="1:4" x14ac:dyDescent="0.25">
      <c r="A1050" t="s">
        <v>3975</v>
      </c>
      <c r="B1050" t="s">
        <v>3976</v>
      </c>
      <c r="C1050" s="6">
        <v>1000</v>
      </c>
      <c r="D1050" s="6">
        <v>1000</v>
      </c>
    </row>
    <row r="1051" spans="1:4" x14ac:dyDescent="0.25">
      <c r="A1051" t="s">
        <v>3977</v>
      </c>
      <c r="B1051" t="s">
        <v>3978</v>
      </c>
      <c r="C1051" s="6">
        <v>2960</v>
      </c>
      <c r="D1051" s="6">
        <v>3000</v>
      </c>
    </row>
    <row r="1052" spans="1:4" x14ac:dyDescent="0.25">
      <c r="A1052" t="s">
        <v>3980</v>
      </c>
      <c r="B1052" t="s">
        <v>3981</v>
      </c>
      <c r="C1052" s="6">
        <v>250</v>
      </c>
      <c r="D1052" s="6">
        <v>100</v>
      </c>
    </row>
    <row r="1053" spans="1:4" x14ac:dyDescent="0.25">
      <c r="A1053" t="s">
        <v>3983</v>
      </c>
      <c r="B1053" t="s">
        <v>3984</v>
      </c>
      <c r="C1053" s="6">
        <v>3000</v>
      </c>
      <c r="D1053" s="6">
        <v>9000</v>
      </c>
    </row>
    <row r="1054" spans="1:4" x14ac:dyDescent="0.25">
      <c r="A1054" t="s">
        <v>3988</v>
      </c>
      <c r="B1054" t="s">
        <v>3989</v>
      </c>
      <c r="C1054" s="6">
        <v>200</v>
      </c>
      <c r="D1054" s="6">
        <v>200</v>
      </c>
    </row>
    <row r="1055" spans="1:4" x14ac:dyDescent="0.25">
      <c r="A1055" t="s">
        <v>3991</v>
      </c>
      <c r="B1055" t="s">
        <v>3992</v>
      </c>
      <c r="C1055" s="6">
        <v>2725</v>
      </c>
      <c r="D1055" s="6">
        <v>2725</v>
      </c>
    </row>
    <row r="1056" spans="1:4" x14ac:dyDescent="0.25">
      <c r="A1056" t="s">
        <v>3994</v>
      </c>
      <c r="B1056" t="s">
        <v>3995</v>
      </c>
      <c r="C1056" s="6">
        <v>400</v>
      </c>
      <c r="D1056" s="6">
        <v>600</v>
      </c>
    </row>
    <row r="1057" spans="1:4" x14ac:dyDescent="0.25">
      <c r="A1057" t="s">
        <v>3997</v>
      </c>
      <c r="B1057" t="s">
        <v>3998</v>
      </c>
      <c r="C1057" s="6">
        <v>0</v>
      </c>
      <c r="D1057" s="6">
        <v>390</v>
      </c>
    </row>
    <row r="1058" spans="1:4" x14ac:dyDescent="0.25">
      <c r="A1058" t="s">
        <v>4000</v>
      </c>
      <c r="B1058" t="s">
        <v>4001</v>
      </c>
      <c r="C1058" s="6">
        <v>1000</v>
      </c>
      <c r="D1058" s="6">
        <v>0</v>
      </c>
    </row>
    <row r="1059" spans="1:4" x14ac:dyDescent="0.25">
      <c r="A1059" t="s">
        <v>4006</v>
      </c>
      <c r="B1059" t="s">
        <v>4007</v>
      </c>
      <c r="C1059" s="6">
        <v>0</v>
      </c>
      <c r="D1059" s="6">
        <v>28831</v>
      </c>
    </row>
    <row r="1060" spans="1:4" x14ac:dyDescent="0.25">
      <c r="A1060" t="s">
        <v>4009</v>
      </c>
      <c r="B1060" t="s">
        <v>4010</v>
      </c>
      <c r="C1060" s="6">
        <v>1000</v>
      </c>
      <c r="D1060" s="6">
        <v>1000</v>
      </c>
    </row>
    <row r="1061" spans="1:4" x14ac:dyDescent="0.25">
      <c r="A1061" t="s">
        <v>4012</v>
      </c>
      <c r="B1061" t="s">
        <v>4013</v>
      </c>
      <c r="C1061" s="6">
        <v>0</v>
      </c>
      <c r="D1061" s="6">
        <v>0</v>
      </c>
    </row>
    <row r="1062" spans="1:4" x14ac:dyDescent="0.25">
      <c r="A1062" t="s">
        <v>4014</v>
      </c>
      <c r="B1062" t="s">
        <v>4015</v>
      </c>
      <c r="C1062" s="6">
        <v>50</v>
      </c>
      <c r="D1062" s="6">
        <v>50</v>
      </c>
    </row>
    <row r="1063" spans="1:4" x14ac:dyDescent="0.25">
      <c r="A1063" t="s">
        <v>4021</v>
      </c>
      <c r="B1063" t="s">
        <v>4022</v>
      </c>
      <c r="C1063" s="6">
        <v>1000</v>
      </c>
      <c r="D1063" s="6">
        <v>0</v>
      </c>
    </row>
    <row r="1064" spans="1:4" x14ac:dyDescent="0.25">
      <c r="A1064" t="s">
        <v>4028</v>
      </c>
      <c r="B1064" t="s">
        <v>4029</v>
      </c>
      <c r="C1064" s="6">
        <v>1245</v>
      </c>
      <c r="D1064" s="6">
        <v>1245</v>
      </c>
    </row>
    <row r="1065" spans="1:4" x14ac:dyDescent="0.25">
      <c r="A1065" t="s">
        <v>4033</v>
      </c>
      <c r="B1065" t="s">
        <v>4034</v>
      </c>
      <c r="C1065" s="6">
        <v>33395</v>
      </c>
      <c r="D1065" s="6">
        <v>38069</v>
      </c>
    </row>
    <row r="1066" spans="1:4" x14ac:dyDescent="0.25">
      <c r="A1066" t="s">
        <v>4036</v>
      </c>
      <c r="B1066" t="s">
        <v>4037</v>
      </c>
      <c r="C1066" s="6">
        <v>4875</v>
      </c>
      <c r="D1066" s="6">
        <v>1147</v>
      </c>
    </row>
    <row r="1067" spans="1:4" x14ac:dyDescent="0.25">
      <c r="A1067" t="s">
        <v>4046</v>
      </c>
      <c r="B1067" t="s">
        <v>4047</v>
      </c>
      <c r="C1067" s="6">
        <v>1700</v>
      </c>
      <c r="D1067" s="6">
        <v>2000</v>
      </c>
    </row>
    <row r="1068" spans="1:4" x14ac:dyDescent="0.25">
      <c r="A1068" t="s">
        <v>4049</v>
      </c>
      <c r="B1068" t="s">
        <v>4050</v>
      </c>
      <c r="C1068" s="6">
        <v>0</v>
      </c>
      <c r="D1068" s="6">
        <v>1000</v>
      </c>
    </row>
    <row r="1069" spans="1:4" x14ac:dyDescent="0.25">
      <c r="A1069" t="s">
        <v>4056</v>
      </c>
      <c r="B1069" t="s">
        <v>4057</v>
      </c>
      <c r="C1069" s="6">
        <v>82926</v>
      </c>
      <c r="D1069" s="6">
        <v>84764</v>
      </c>
    </row>
    <row r="1070" spans="1:4" x14ac:dyDescent="0.25">
      <c r="A1070" t="s">
        <v>4058</v>
      </c>
      <c r="B1070" t="s">
        <v>4059</v>
      </c>
      <c r="C1070" s="6">
        <v>292841</v>
      </c>
      <c r="D1070" s="6">
        <v>336561</v>
      </c>
    </row>
    <row r="1071" spans="1:4" x14ac:dyDescent="0.25">
      <c r="A1071" t="s">
        <v>4062</v>
      </c>
      <c r="B1071" t="s">
        <v>4063</v>
      </c>
      <c r="C1071" s="6">
        <v>12020</v>
      </c>
      <c r="D1071" s="27">
        <v>4520</v>
      </c>
    </row>
    <row r="1072" spans="1:4" x14ac:dyDescent="0.25">
      <c r="A1072" t="s">
        <v>4065</v>
      </c>
      <c r="B1072" t="s">
        <v>4066</v>
      </c>
      <c r="C1072" s="6">
        <v>107500</v>
      </c>
      <c r="D1072" s="6">
        <v>133000</v>
      </c>
    </row>
    <row r="1073" spans="1:4" x14ac:dyDescent="0.25">
      <c r="A1073" t="s">
        <v>4068</v>
      </c>
      <c r="B1073" t="s">
        <v>4069</v>
      </c>
      <c r="C1073" s="6">
        <v>13772</v>
      </c>
      <c r="D1073" s="6">
        <v>16629</v>
      </c>
    </row>
    <row r="1074" spans="1:4" x14ac:dyDescent="0.25">
      <c r="A1074" t="s">
        <v>4070</v>
      </c>
      <c r="B1074" t="s">
        <v>4071</v>
      </c>
      <c r="C1074" s="6">
        <v>27702</v>
      </c>
      <c r="D1074" s="6">
        <v>33706</v>
      </c>
    </row>
    <row r="1075" spans="1:4" x14ac:dyDescent="0.25">
      <c r="A1075" t="s">
        <v>4072</v>
      </c>
      <c r="B1075" t="s">
        <v>4073</v>
      </c>
      <c r="C1075" s="6">
        <v>36643</v>
      </c>
      <c r="D1075" s="6">
        <v>26257</v>
      </c>
    </row>
    <row r="1076" spans="1:4" x14ac:dyDescent="0.25">
      <c r="A1076" t="s">
        <v>4076</v>
      </c>
      <c r="B1076" t="s">
        <v>4077</v>
      </c>
      <c r="C1076" s="6">
        <v>0</v>
      </c>
      <c r="D1076" s="6">
        <v>30000</v>
      </c>
    </row>
    <row r="1077" spans="1:4" s="3" customFormat="1" x14ac:dyDescent="0.25">
      <c r="A1077" s="41" t="s">
        <v>21972</v>
      </c>
      <c r="B1077" s="41"/>
      <c r="C1077" s="43">
        <f>SUM(C1049:C1076)</f>
        <v>647904</v>
      </c>
      <c r="D1077" s="43">
        <f>SUM(D1049:D1076)</f>
        <v>774044</v>
      </c>
    </row>
    <row r="1078" spans="1:4" x14ac:dyDescent="0.25">
      <c r="A1078" t="s">
        <v>4080</v>
      </c>
      <c r="B1078" t="s">
        <v>4081</v>
      </c>
      <c r="C1078" s="6">
        <v>200</v>
      </c>
      <c r="D1078" s="6">
        <v>200</v>
      </c>
    </row>
    <row r="1079" spans="1:4" x14ac:dyDescent="0.25">
      <c r="A1079" t="s">
        <v>4082</v>
      </c>
      <c r="B1079" t="s">
        <v>4083</v>
      </c>
      <c r="C1079" s="6">
        <v>500</v>
      </c>
      <c r="D1079" s="6">
        <v>500</v>
      </c>
    </row>
    <row r="1080" spans="1:4" x14ac:dyDescent="0.25">
      <c r="A1080" t="s">
        <v>4084</v>
      </c>
      <c r="B1080" t="s">
        <v>4085</v>
      </c>
      <c r="C1080" s="6">
        <v>4000</v>
      </c>
      <c r="D1080" s="6">
        <v>2000</v>
      </c>
    </row>
    <row r="1081" spans="1:4" x14ac:dyDescent="0.25">
      <c r="A1081" t="s">
        <v>4087</v>
      </c>
      <c r="B1081" t="s">
        <v>4088</v>
      </c>
      <c r="C1081" s="6">
        <v>200</v>
      </c>
      <c r="D1081" s="6">
        <v>200</v>
      </c>
    </row>
    <row r="1082" spans="1:4" x14ac:dyDescent="0.25">
      <c r="A1082" t="s">
        <v>4094</v>
      </c>
      <c r="B1082" t="s">
        <v>4095</v>
      </c>
      <c r="C1082" s="6">
        <v>350</v>
      </c>
      <c r="D1082" s="6">
        <v>350</v>
      </c>
    </row>
    <row r="1083" spans="1:4" x14ac:dyDescent="0.25">
      <c r="A1083" t="s">
        <v>4101</v>
      </c>
      <c r="B1083" t="s">
        <v>4102</v>
      </c>
      <c r="C1083" s="6">
        <v>400</v>
      </c>
      <c r="D1083" s="6">
        <v>400</v>
      </c>
    </row>
    <row r="1084" spans="1:4" x14ac:dyDescent="0.25">
      <c r="A1084" t="s">
        <v>4103</v>
      </c>
      <c r="B1084" t="s">
        <v>4104</v>
      </c>
      <c r="C1084" s="6">
        <v>150</v>
      </c>
      <c r="D1084" s="6">
        <v>150</v>
      </c>
    </row>
    <row r="1085" spans="1:4" x14ac:dyDescent="0.25">
      <c r="A1085" t="s">
        <v>4135</v>
      </c>
      <c r="B1085" t="s">
        <v>4136</v>
      </c>
      <c r="C1085" s="6">
        <v>705</v>
      </c>
      <c r="D1085" s="6">
        <v>772</v>
      </c>
    </row>
    <row r="1086" spans="1:4" x14ac:dyDescent="0.25">
      <c r="A1086" t="s">
        <v>4141</v>
      </c>
      <c r="B1086" t="s">
        <v>4142</v>
      </c>
      <c r="C1086" s="6">
        <v>500</v>
      </c>
      <c r="D1086" s="6">
        <v>1</v>
      </c>
    </row>
    <row r="1087" spans="1:4" x14ac:dyDescent="0.25">
      <c r="A1087" t="s">
        <v>4146</v>
      </c>
      <c r="B1087" t="s">
        <v>4147</v>
      </c>
      <c r="C1087" s="6">
        <v>1000</v>
      </c>
      <c r="D1087" s="6">
        <v>1500</v>
      </c>
    </row>
    <row r="1088" spans="1:4" x14ac:dyDescent="0.25">
      <c r="A1088" t="s">
        <v>4149</v>
      </c>
      <c r="B1088" t="s">
        <v>4150</v>
      </c>
      <c r="C1088" s="6">
        <v>0</v>
      </c>
      <c r="D1088" s="6">
        <v>0</v>
      </c>
    </row>
    <row r="1089" spans="1:4" x14ac:dyDescent="0.25">
      <c r="A1089" t="s">
        <v>4154</v>
      </c>
      <c r="B1089" t="s">
        <v>4155</v>
      </c>
      <c r="C1089" s="6">
        <v>191364</v>
      </c>
      <c r="D1089" s="6">
        <v>200932</v>
      </c>
    </row>
    <row r="1090" spans="1:4" x14ac:dyDescent="0.25">
      <c r="A1090" t="s">
        <v>4156</v>
      </c>
      <c r="B1090" t="s">
        <v>4157</v>
      </c>
      <c r="C1090" s="6">
        <v>31000</v>
      </c>
      <c r="D1090" s="6">
        <v>49014</v>
      </c>
    </row>
    <row r="1091" spans="1:4" x14ac:dyDescent="0.25">
      <c r="A1091" t="s">
        <v>4159</v>
      </c>
      <c r="B1091" t="s">
        <v>4160</v>
      </c>
      <c r="C1091" s="6">
        <v>80000</v>
      </c>
      <c r="D1091" s="6">
        <v>60000</v>
      </c>
    </row>
    <row r="1092" spans="1:4" x14ac:dyDescent="0.25">
      <c r="A1092" t="s">
        <v>4166</v>
      </c>
      <c r="B1092" t="s">
        <v>4167</v>
      </c>
      <c r="C1092" s="6">
        <v>6000</v>
      </c>
      <c r="D1092" s="6">
        <v>0</v>
      </c>
    </row>
    <row r="1093" spans="1:4" x14ac:dyDescent="0.25">
      <c r="A1093" t="s">
        <v>4170</v>
      </c>
      <c r="B1093" t="s">
        <v>4171</v>
      </c>
      <c r="C1093" s="6">
        <v>11266</v>
      </c>
      <c r="D1093" s="6">
        <v>11253</v>
      </c>
    </row>
    <row r="1094" spans="1:4" x14ac:dyDescent="0.25">
      <c r="A1094" t="s">
        <v>4172</v>
      </c>
      <c r="B1094" t="s">
        <v>4173</v>
      </c>
      <c r="C1094" s="6">
        <v>8141</v>
      </c>
      <c r="D1094" s="6">
        <v>8548</v>
      </c>
    </row>
    <row r="1095" spans="1:4" x14ac:dyDescent="0.25">
      <c r="A1095" t="s">
        <v>4174</v>
      </c>
      <c r="B1095" t="s">
        <v>4175</v>
      </c>
      <c r="C1095" s="6">
        <v>13318</v>
      </c>
      <c r="D1095" s="6">
        <v>14703</v>
      </c>
    </row>
    <row r="1096" spans="1:4" s="3" customFormat="1" x14ac:dyDescent="0.25">
      <c r="A1096" s="41" t="s">
        <v>21973</v>
      </c>
      <c r="B1096" s="41"/>
      <c r="C1096" s="43">
        <f>SUM(C1078:C1095)</f>
        <v>349094</v>
      </c>
      <c r="D1096" s="43">
        <f>SUM(D1078:D1095)</f>
        <v>350523</v>
      </c>
    </row>
    <row r="1097" spans="1:4" x14ac:dyDescent="0.25">
      <c r="A1097" t="s">
        <v>4178</v>
      </c>
      <c r="B1097" t="s">
        <v>4179</v>
      </c>
      <c r="C1097" s="6">
        <v>150</v>
      </c>
      <c r="D1097" s="6">
        <v>200</v>
      </c>
    </row>
    <row r="1098" spans="1:4" x14ac:dyDescent="0.25">
      <c r="A1098" t="s">
        <v>4181</v>
      </c>
      <c r="B1098" t="s">
        <v>4182</v>
      </c>
      <c r="C1098" s="6">
        <v>7500</v>
      </c>
      <c r="D1098" s="6">
        <v>8000</v>
      </c>
    </row>
    <row r="1099" spans="1:4" x14ac:dyDescent="0.25">
      <c r="A1099" t="s">
        <v>4184</v>
      </c>
      <c r="B1099" t="s">
        <v>4185</v>
      </c>
      <c r="C1099" s="6">
        <v>1000</v>
      </c>
      <c r="D1099" s="6">
        <v>750</v>
      </c>
    </row>
    <row r="1100" spans="1:4" x14ac:dyDescent="0.25">
      <c r="A1100" t="s">
        <v>4191</v>
      </c>
      <c r="B1100" t="s">
        <v>4192</v>
      </c>
      <c r="C1100" s="6">
        <v>0</v>
      </c>
      <c r="D1100" s="6">
        <v>2000</v>
      </c>
    </row>
    <row r="1101" spans="1:4" x14ac:dyDescent="0.25">
      <c r="A1101" t="s">
        <v>4194</v>
      </c>
      <c r="B1101" t="s">
        <v>4195</v>
      </c>
      <c r="C1101" s="6">
        <v>500</v>
      </c>
      <c r="D1101" s="6">
        <v>350</v>
      </c>
    </row>
    <row r="1102" spans="1:4" x14ac:dyDescent="0.25">
      <c r="A1102" t="s">
        <v>4197</v>
      </c>
      <c r="B1102" t="s">
        <v>4198</v>
      </c>
      <c r="C1102" s="6">
        <v>200</v>
      </c>
      <c r="D1102" s="6">
        <v>500</v>
      </c>
    </row>
    <row r="1103" spans="1:4" x14ac:dyDescent="0.25">
      <c r="A1103" t="s">
        <v>4200</v>
      </c>
      <c r="B1103" t="s">
        <v>4201</v>
      </c>
      <c r="C1103" s="6">
        <v>100</v>
      </c>
      <c r="D1103" s="6">
        <v>100</v>
      </c>
    </row>
    <row r="1104" spans="1:4" x14ac:dyDescent="0.25">
      <c r="A1104" t="s">
        <v>4202</v>
      </c>
      <c r="B1104" t="s">
        <v>4203</v>
      </c>
      <c r="C1104" s="6">
        <v>250</v>
      </c>
      <c r="D1104" s="6">
        <v>250</v>
      </c>
    </row>
    <row r="1105" spans="1:4" x14ac:dyDescent="0.25">
      <c r="A1105" t="s">
        <v>4206</v>
      </c>
      <c r="B1105" t="s">
        <v>4207</v>
      </c>
      <c r="C1105" s="6">
        <v>0</v>
      </c>
      <c r="D1105" s="6">
        <v>750</v>
      </c>
    </row>
    <row r="1106" spans="1:4" x14ac:dyDescent="0.25">
      <c r="A1106" t="s">
        <v>4224</v>
      </c>
      <c r="B1106" t="s">
        <v>4225</v>
      </c>
      <c r="C1106" s="6">
        <v>500</v>
      </c>
      <c r="D1106" s="6">
        <v>0</v>
      </c>
    </row>
    <row r="1107" spans="1:4" x14ac:dyDescent="0.25">
      <c r="A1107" t="s">
        <v>4226</v>
      </c>
      <c r="B1107" t="s">
        <v>4227</v>
      </c>
      <c r="C1107" s="6">
        <v>0</v>
      </c>
      <c r="D1107" s="6">
        <v>0</v>
      </c>
    </row>
    <row r="1108" spans="1:4" x14ac:dyDescent="0.25">
      <c r="A1108" t="s">
        <v>4235</v>
      </c>
      <c r="B1108" t="s">
        <v>4236</v>
      </c>
      <c r="C1108" s="6">
        <v>0</v>
      </c>
      <c r="D1108" s="6">
        <v>800</v>
      </c>
    </row>
    <row r="1109" spans="1:4" x14ac:dyDescent="0.25">
      <c r="A1109" t="s">
        <v>4238</v>
      </c>
      <c r="B1109" t="s">
        <v>4239</v>
      </c>
      <c r="C1109" s="6">
        <v>0</v>
      </c>
      <c r="D1109" s="6">
        <v>598</v>
      </c>
    </row>
    <row r="1110" spans="1:4" x14ac:dyDescent="0.25">
      <c r="A1110" t="s">
        <v>4246</v>
      </c>
      <c r="B1110" t="s">
        <v>4247</v>
      </c>
      <c r="C1110" s="6">
        <v>0</v>
      </c>
      <c r="D1110" s="6">
        <v>200</v>
      </c>
    </row>
    <row r="1111" spans="1:4" x14ac:dyDescent="0.25">
      <c r="A1111" t="s">
        <v>4248</v>
      </c>
      <c r="B1111" t="s">
        <v>4249</v>
      </c>
      <c r="C1111" s="6">
        <v>0</v>
      </c>
      <c r="D1111" s="6">
        <v>200</v>
      </c>
    </row>
    <row r="1112" spans="1:4" x14ac:dyDescent="0.25">
      <c r="A1112" t="s">
        <v>4252</v>
      </c>
      <c r="B1112" t="s">
        <v>4253</v>
      </c>
      <c r="C1112" s="6">
        <v>0</v>
      </c>
      <c r="D1112" s="6">
        <v>500</v>
      </c>
    </row>
    <row r="1113" spans="1:4" x14ac:dyDescent="0.25">
      <c r="A1113" t="s">
        <v>4254</v>
      </c>
      <c r="B1113" t="s">
        <v>4255</v>
      </c>
      <c r="C1113" s="6">
        <v>44845</v>
      </c>
      <c r="D1113" s="6">
        <v>47087</v>
      </c>
    </row>
    <row r="1114" spans="1:4" x14ac:dyDescent="0.25">
      <c r="A1114" t="s">
        <v>4256</v>
      </c>
      <c r="B1114" t="s">
        <v>4257</v>
      </c>
      <c r="C1114" s="6">
        <v>0</v>
      </c>
      <c r="D1114" s="6">
        <v>2500</v>
      </c>
    </row>
    <row r="1115" spans="1:4" x14ac:dyDescent="0.25">
      <c r="A1115" t="s">
        <v>4259</v>
      </c>
      <c r="B1115" t="s">
        <v>4260</v>
      </c>
      <c r="C1115" s="6">
        <v>32000</v>
      </c>
      <c r="D1115" s="6">
        <v>16000</v>
      </c>
    </row>
    <row r="1116" spans="1:4" x14ac:dyDescent="0.25">
      <c r="A1116" t="s">
        <v>4265</v>
      </c>
      <c r="B1116" t="s">
        <v>4266</v>
      </c>
      <c r="C1116" s="6">
        <v>2500</v>
      </c>
      <c r="D1116" s="6">
        <v>0</v>
      </c>
    </row>
    <row r="1117" spans="1:4" x14ac:dyDescent="0.25">
      <c r="A1117" t="s">
        <v>4269</v>
      </c>
      <c r="B1117" t="s">
        <v>4270</v>
      </c>
      <c r="C1117" s="6">
        <v>3098</v>
      </c>
      <c r="D1117" s="6">
        <v>2098</v>
      </c>
    </row>
    <row r="1118" spans="1:4" x14ac:dyDescent="0.25">
      <c r="A1118" t="s">
        <v>4271</v>
      </c>
      <c r="B1118" t="s">
        <v>4272</v>
      </c>
      <c r="C1118" s="6">
        <v>2327</v>
      </c>
      <c r="D1118" s="6">
        <v>2444</v>
      </c>
    </row>
    <row r="1119" spans="1:4" x14ac:dyDescent="0.25">
      <c r="A1119" t="s">
        <v>4273</v>
      </c>
      <c r="B1119" t="s">
        <v>4274</v>
      </c>
      <c r="C1119" s="6">
        <v>7043</v>
      </c>
      <c r="D1119" s="6">
        <v>5133</v>
      </c>
    </row>
    <row r="1120" spans="1:4" s="3" customFormat="1" x14ac:dyDescent="0.25">
      <c r="A1120" s="41" t="s">
        <v>21974</v>
      </c>
      <c r="B1120" s="41"/>
      <c r="C1120" s="43">
        <f>SUM(C1097:C1119)</f>
        <v>102013</v>
      </c>
      <c r="D1120" s="43">
        <f>SUM(D1097:D1119)</f>
        <v>90460</v>
      </c>
    </row>
    <row r="1121" spans="1:4" x14ac:dyDescent="0.25">
      <c r="A1121" t="s">
        <v>4277</v>
      </c>
      <c r="B1121" t="s">
        <v>4278</v>
      </c>
      <c r="C1121" s="6">
        <v>450</v>
      </c>
      <c r="D1121" s="6">
        <v>250</v>
      </c>
    </row>
    <row r="1122" spans="1:4" x14ac:dyDescent="0.25">
      <c r="A1122" t="s">
        <v>4279</v>
      </c>
      <c r="B1122" t="s">
        <v>4280</v>
      </c>
      <c r="C1122" s="6">
        <v>100</v>
      </c>
      <c r="D1122" s="6">
        <v>100</v>
      </c>
    </row>
    <row r="1123" spans="1:4" x14ac:dyDescent="0.25">
      <c r="A1123" t="s">
        <v>4281</v>
      </c>
      <c r="B1123" t="s">
        <v>4282</v>
      </c>
      <c r="C1123" s="6">
        <v>500</v>
      </c>
      <c r="D1123" s="6">
        <v>400</v>
      </c>
    </row>
    <row r="1124" spans="1:4" x14ac:dyDescent="0.25">
      <c r="A1124" t="s">
        <v>4283</v>
      </c>
      <c r="B1124" t="s">
        <v>4284</v>
      </c>
      <c r="C1124" s="6">
        <v>100</v>
      </c>
      <c r="D1124" s="6">
        <v>100</v>
      </c>
    </row>
    <row r="1125" spans="1:4" x14ac:dyDescent="0.25">
      <c r="A1125" t="s">
        <v>4285</v>
      </c>
      <c r="B1125" t="s">
        <v>4286</v>
      </c>
      <c r="C1125" s="6">
        <v>50</v>
      </c>
      <c r="D1125" s="6">
        <v>50</v>
      </c>
    </row>
    <row r="1126" spans="1:4" x14ac:dyDescent="0.25">
      <c r="A1126" t="s">
        <v>4287</v>
      </c>
      <c r="B1126" t="s">
        <v>4288</v>
      </c>
      <c r="C1126" s="6">
        <v>0</v>
      </c>
      <c r="D1126" s="6">
        <v>200</v>
      </c>
    </row>
    <row r="1127" spans="1:4" x14ac:dyDescent="0.25">
      <c r="A1127" t="s">
        <v>4289</v>
      </c>
      <c r="B1127" t="s">
        <v>4290</v>
      </c>
      <c r="C1127" s="6">
        <v>200</v>
      </c>
      <c r="D1127" s="6">
        <v>150</v>
      </c>
    </row>
    <row r="1128" spans="1:4" x14ac:dyDescent="0.25">
      <c r="A1128" t="s">
        <v>4291</v>
      </c>
      <c r="B1128" t="s">
        <v>4292</v>
      </c>
      <c r="C1128" s="6">
        <v>100</v>
      </c>
      <c r="D1128" s="6">
        <v>100</v>
      </c>
    </row>
    <row r="1129" spans="1:4" x14ac:dyDescent="0.25">
      <c r="A1129" t="s">
        <v>4295</v>
      </c>
      <c r="B1129" t="s">
        <v>4296</v>
      </c>
      <c r="C1129" s="6">
        <v>100</v>
      </c>
      <c r="D1129" s="6">
        <v>100</v>
      </c>
    </row>
    <row r="1130" spans="1:4" x14ac:dyDescent="0.25">
      <c r="A1130" t="s">
        <v>4297</v>
      </c>
      <c r="B1130" t="s">
        <v>4298</v>
      </c>
      <c r="C1130" s="6">
        <v>250</v>
      </c>
      <c r="D1130" s="6">
        <v>200</v>
      </c>
    </row>
    <row r="1131" spans="1:4" x14ac:dyDescent="0.25">
      <c r="A1131" t="s">
        <v>4299</v>
      </c>
      <c r="B1131" t="s">
        <v>4300</v>
      </c>
      <c r="C1131" s="6">
        <v>750</v>
      </c>
      <c r="D1131" s="6">
        <v>600</v>
      </c>
    </row>
    <row r="1132" spans="1:4" x14ac:dyDescent="0.25">
      <c r="A1132" t="s">
        <v>4301</v>
      </c>
      <c r="B1132" t="s">
        <v>4302</v>
      </c>
      <c r="C1132" s="6">
        <v>1000</v>
      </c>
      <c r="D1132" s="6">
        <v>1000</v>
      </c>
    </row>
    <row r="1133" spans="1:4" x14ac:dyDescent="0.25">
      <c r="A1133" t="s">
        <v>4329</v>
      </c>
      <c r="B1133" t="s">
        <v>4330</v>
      </c>
      <c r="C1133" s="6">
        <v>297</v>
      </c>
      <c r="D1133" s="6">
        <v>311</v>
      </c>
    </row>
    <row r="1134" spans="1:4" x14ac:dyDescent="0.25">
      <c r="A1134" t="s">
        <v>4337</v>
      </c>
      <c r="B1134" t="s">
        <v>4338</v>
      </c>
      <c r="C1134" s="6">
        <v>200</v>
      </c>
      <c r="D1134" s="6">
        <v>200</v>
      </c>
    </row>
    <row r="1135" spans="1:4" x14ac:dyDescent="0.25">
      <c r="A1135" t="s">
        <v>4339</v>
      </c>
      <c r="B1135" t="s">
        <v>4340</v>
      </c>
      <c r="C1135" s="6">
        <v>300</v>
      </c>
      <c r="D1135" s="6">
        <v>300</v>
      </c>
    </row>
    <row r="1136" spans="1:4" x14ac:dyDescent="0.25">
      <c r="A1136" t="s">
        <v>4341</v>
      </c>
      <c r="B1136" t="s">
        <v>4342</v>
      </c>
      <c r="C1136" s="6">
        <v>400</v>
      </c>
      <c r="D1136" s="6">
        <v>350</v>
      </c>
    </row>
    <row r="1137" spans="1:4" x14ac:dyDescent="0.25">
      <c r="A1137" t="s">
        <v>4343</v>
      </c>
      <c r="B1137" t="s">
        <v>4344</v>
      </c>
      <c r="C1137" s="6">
        <v>250</v>
      </c>
      <c r="D1137" s="6">
        <v>250</v>
      </c>
    </row>
    <row r="1138" spans="1:4" x14ac:dyDescent="0.25">
      <c r="A1138" t="s">
        <v>4345</v>
      </c>
      <c r="B1138" t="s">
        <v>4346</v>
      </c>
      <c r="C1138" s="6">
        <v>48738</v>
      </c>
      <c r="D1138" s="6">
        <v>51175</v>
      </c>
    </row>
    <row r="1139" spans="1:4" x14ac:dyDescent="0.25">
      <c r="A1139" t="s">
        <v>4347</v>
      </c>
      <c r="B1139" t="s">
        <v>4348</v>
      </c>
      <c r="C1139" s="6">
        <v>3000</v>
      </c>
      <c r="D1139" s="6">
        <v>7000</v>
      </c>
    </row>
    <row r="1140" spans="1:4" x14ac:dyDescent="0.25">
      <c r="A1140" t="s">
        <v>4354</v>
      </c>
      <c r="B1140" t="s">
        <v>4355</v>
      </c>
      <c r="C1140" s="6">
        <v>1000</v>
      </c>
      <c r="D1140" s="6">
        <v>0</v>
      </c>
    </row>
    <row r="1141" spans="1:4" x14ac:dyDescent="0.25">
      <c r="A1141" t="s">
        <v>4358</v>
      </c>
      <c r="B1141" t="s">
        <v>4359</v>
      </c>
      <c r="C1141" s="6">
        <v>936</v>
      </c>
      <c r="D1141" s="6">
        <v>1278</v>
      </c>
    </row>
    <row r="1142" spans="1:4" x14ac:dyDescent="0.25">
      <c r="A1142" t="s">
        <v>4360</v>
      </c>
      <c r="B1142" t="s">
        <v>4361</v>
      </c>
      <c r="C1142" s="6">
        <v>1828</v>
      </c>
      <c r="D1142" s="6">
        <v>2047</v>
      </c>
    </row>
    <row r="1143" spans="1:4" x14ac:dyDescent="0.25">
      <c r="A1143" t="s">
        <v>4362</v>
      </c>
      <c r="B1143" t="s">
        <v>4363</v>
      </c>
      <c r="C1143" s="6">
        <v>5789</v>
      </c>
      <c r="D1143" s="6">
        <v>7102</v>
      </c>
    </row>
    <row r="1144" spans="1:4" s="3" customFormat="1" x14ac:dyDescent="0.25">
      <c r="A1144" s="41" t="s">
        <v>21975</v>
      </c>
      <c r="B1144" s="41"/>
      <c r="C1144" s="43">
        <f>SUM(C1121:C1143)</f>
        <v>66338</v>
      </c>
      <c r="D1144" s="43">
        <f>SUM(D1121:D1143)</f>
        <v>73263</v>
      </c>
    </row>
    <row r="1145" spans="1:4" x14ac:dyDescent="0.25">
      <c r="A1145" t="s">
        <v>4366</v>
      </c>
      <c r="B1145" t="s">
        <v>4367</v>
      </c>
      <c r="C1145" s="6">
        <v>9646</v>
      </c>
      <c r="D1145" s="6">
        <v>1500</v>
      </c>
    </row>
    <row r="1146" spans="1:4" x14ac:dyDescent="0.25">
      <c r="A1146" t="s">
        <v>4369</v>
      </c>
      <c r="B1146" t="s">
        <v>4370</v>
      </c>
      <c r="C1146" s="6">
        <v>1500</v>
      </c>
      <c r="D1146" s="6">
        <v>1500</v>
      </c>
    </row>
    <row r="1147" spans="1:4" x14ac:dyDescent="0.25">
      <c r="A1147" t="s">
        <v>4371</v>
      </c>
      <c r="B1147" t="s">
        <v>4372</v>
      </c>
      <c r="C1147" s="6">
        <v>2000</v>
      </c>
      <c r="D1147" s="6">
        <v>1750</v>
      </c>
    </row>
    <row r="1148" spans="1:4" x14ac:dyDescent="0.25">
      <c r="A1148" t="s">
        <v>4373</v>
      </c>
      <c r="B1148" t="s">
        <v>4374</v>
      </c>
      <c r="C1148" s="6">
        <v>100</v>
      </c>
      <c r="D1148" s="6">
        <v>100</v>
      </c>
    </row>
    <row r="1149" spans="1:4" x14ac:dyDescent="0.25">
      <c r="A1149" t="s">
        <v>4375</v>
      </c>
      <c r="B1149" t="s">
        <v>4376</v>
      </c>
      <c r="C1149" s="6">
        <v>50</v>
      </c>
      <c r="D1149" s="6">
        <v>50</v>
      </c>
    </row>
    <row r="1150" spans="1:4" x14ac:dyDescent="0.25">
      <c r="A1150" t="s">
        <v>4377</v>
      </c>
      <c r="B1150" t="s">
        <v>4378</v>
      </c>
      <c r="C1150" s="6">
        <v>86113</v>
      </c>
      <c r="D1150" s="6">
        <v>8000</v>
      </c>
    </row>
    <row r="1151" spans="1:4" x14ac:dyDescent="0.25">
      <c r="A1151" t="s">
        <v>4380</v>
      </c>
      <c r="B1151" t="s">
        <v>4381</v>
      </c>
      <c r="C1151" s="6">
        <v>2000</v>
      </c>
      <c r="D1151" s="6">
        <v>1500</v>
      </c>
    </row>
    <row r="1152" spans="1:4" x14ac:dyDescent="0.25">
      <c r="A1152" t="s">
        <v>4382</v>
      </c>
      <c r="B1152" t="s">
        <v>4383</v>
      </c>
      <c r="C1152" s="6">
        <v>1500</v>
      </c>
      <c r="D1152" s="6">
        <v>1250</v>
      </c>
    </row>
    <row r="1153" spans="1:4" x14ac:dyDescent="0.25">
      <c r="A1153" t="s">
        <v>4384</v>
      </c>
      <c r="B1153" t="s">
        <v>4385</v>
      </c>
      <c r="C1153" s="6">
        <v>0</v>
      </c>
      <c r="D1153" s="6">
        <v>200</v>
      </c>
    </row>
    <row r="1154" spans="1:4" x14ac:dyDescent="0.25">
      <c r="A1154" t="s">
        <v>4386</v>
      </c>
      <c r="B1154" t="s">
        <v>4387</v>
      </c>
      <c r="C1154" s="6">
        <v>1000</v>
      </c>
      <c r="D1154" s="6">
        <v>750</v>
      </c>
    </row>
    <row r="1155" spans="1:4" x14ac:dyDescent="0.25">
      <c r="A1155" t="s">
        <v>4388</v>
      </c>
      <c r="B1155" t="s">
        <v>4389</v>
      </c>
      <c r="C1155" s="6">
        <v>1000</v>
      </c>
      <c r="D1155" s="6">
        <v>1250</v>
      </c>
    </row>
    <row r="1156" spans="1:4" x14ac:dyDescent="0.25">
      <c r="A1156" t="s">
        <v>4390</v>
      </c>
      <c r="B1156" t="s">
        <v>4391</v>
      </c>
      <c r="C1156" s="6">
        <v>4500</v>
      </c>
      <c r="D1156" s="6">
        <v>3000</v>
      </c>
    </row>
    <row r="1157" spans="1:4" x14ac:dyDescent="0.25">
      <c r="A1157" t="s">
        <v>4394</v>
      </c>
      <c r="B1157" t="s">
        <v>4395</v>
      </c>
      <c r="C1157" s="6">
        <v>14000</v>
      </c>
      <c r="D1157" s="6">
        <v>14000</v>
      </c>
    </row>
    <row r="1158" spans="1:4" x14ac:dyDescent="0.25">
      <c r="A1158" t="s">
        <v>4396</v>
      </c>
      <c r="B1158" t="s">
        <v>4397</v>
      </c>
      <c r="C1158" s="6">
        <v>500</v>
      </c>
      <c r="D1158" s="6">
        <v>500</v>
      </c>
    </row>
    <row r="1159" spans="1:4" x14ac:dyDescent="0.25">
      <c r="A1159" t="s">
        <v>4398</v>
      </c>
      <c r="B1159" t="s">
        <v>4399</v>
      </c>
      <c r="C1159" s="6">
        <v>1000</v>
      </c>
      <c r="D1159" s="6">
        <v>1000</v>
      </c>
    </row>
    <row r="1160" spans="1:4" x14ac:dyDescent="0.25">
      <c r="A1160" t="s">
        <v>4408</v>
      </c>
      <c r="B1160" t="s">
        <v>4409</v>
      </c>
      <c r="C1160" s="6">
        <v>1000</v>
      </c>
      <c r="D1160" s="6">
        <v>3000</v>
      </c>
    </row>
    <row r="1161" spans="1:4" x14ac:dyDescent="0.25">
      <c r="A1161" t="s">
        <v>4410</v>
      </c>
      <c r="B1161" t="s">
        <v>4411</v>
      </c>
      <c r="C1161" s="6">
        <v>0</v>
      </c>
      <c r="D1161" s="6">
        <v>2000</v>
      </c>
    </row>
    <row r="1162" spans="1:4" x14ac:dyDescent="0.25">
      <c r="A1162" t="s">
        <v>4418</v>
      </c>
      <c r="B1162" t="s">
        <v>4419</v>
      </c>
      <c r="C1162" s="6">
        <v>1500</v>
      </c>
      <c r="D1162" s="6">
        <v>1500</v>
      </c>
    </row>
    <row r="1163" spans="1:4" x14ac:dyDescent="0.25">
      <c r="A1163" t="s">
        <v>4420</v>
      </c>
      <c r="B1163" t="s">
        <v>4421</v>
      </c>
      <c r="C1163" s="6">
        <v>1195</v>
      </c>
      <c r="D1163" s="6">
        <v>1792</v>
      </c>
    </row>
    <row r="1164" spans="1:4" x14ac:dyDescent="0.25">
      <c r="A1164" t="s">
        <v>4422</v>
      </c>
      <c r="B1164" t="s">
        <v>4423</v>
      </c>
      <c r="C1164" s="6">
        <v>0</v>
      </c>
      <c r="D1164" s="6">
        <v>300</v>
      </c>
    </row>
    <row r="1165" spans="1:4" x14ac:dyDescent="0.25">
      <c r="A1165" t="s">
        <v>4426</v>
      </c>
      <c r="B1165" t="s">
        <v>4427</v>
      </c>
      <c r="C1165" s="6">
        <v>0</v>
      </c>
      <c r="D1165" s="6">
        <v>0</v>
      </c>
    </row>
    <row r="1166" spans="1:4" x14ac:dyDescent="0.25">
      <c r="A1166" t="s">
        <v>4429</v>
      </c>
      <c r="B1166" t="s">
        <v>4430</v>
      </c>
      <c r="C1166" s="6">
        <v>350</v>
      </c>
      <c r="D1166" s="6">
        <v>250</v>
      </c>
    </row>
    <row r="1167" spans="1:4" x14ac:dyDescent="0.25">
      <c r="A1167" t="s">
        <v>4431</v>
      </c>
      <c r="B1167" t="s">
        <v>4432</v>
      </c>
      <c r="C1167" s="6">
        <v>600</v>
      </c>
      <c r="D1167" s="6">
        <v>400</v>
      </c>
    </row>
    <row r="1168" spans="1:4" x14ac:dyDescent="0.25">
      <c r="A1168" t="s">
        <v>4433</v>
      </c>
      <c r="B1168" t="s">
        <v>4434</v>
      </c>
      <c r="C1168" s="6">
        <v>2000</v>
      </c>
      <c r="D1168" s="6">
        <v>2000</v>
      </c>
    </row>
    <row r="1169" spans="1:4" x14ac:dyDescent="0.25">
      <c r="A1169" t="s">
        <v>4435</v>
      </c>
      <c r="B1169" t="s">
        <v>4436</v>
      </c>
      <c r="C1169" s="6">
        <v>1600</v>
      </c>
      <c r="D1169" s="6">
        <v>1500</v>
      </c>
    </row>
    <row r="1170" spans="1:4" x14ac:dyDescent="0.25">
      <c r="A1170" t="s">
        <v>4437</v>
      </c>
      <c r="B1170" t="s">
        <v>4438</v>
      </c>
      <c r="C1170" s="6">
        <v>5000</v>
      </c>
      <c r="D1170" s="6">
        <v>2500</v>
      </c>
    </row>
    <row r="1171" spans="1:4" x14ac:dyDescent="0.25">
      <c r="A1171" t="s">
        <v>4439</v>
      </c>
      <c r="B1171" t="s">
        <v>4440</v>
      </c>
      <c r="C1171" s="6">
        <v>124207</v>
      </c>
      <c r="D1171" s="6">
        <v>190505</v>
      </c>
    </row>
    <row r="1172" spans="1:4" x14ac:dyDescent="0.25">
      <c r="A1172" t="s">
        <v>4441</v>
      </c>
      <c r="B1172" t="s">
        <v>4442</v>
      </c>
      <c r="C1172" s="6">
        <v>9000</v>
      </c>
      <c r="D1172" s="6">
        <v>9000</v>
      </c>
    </row>
    <row r="1173" spans="1:4" x14ac:dyDescent="0.25">
      <c r="A1173" t="s">
        <v>4443</v>
      </c>
      <c r="B1173" t="s">
        <v>4444</v>
      </c>
      <c r="C1173" s="6">
        <v>80000</v>
      </c>
      <c r="D1173" s="6">
        <v>80000</v>
      </c>
    </row>
    <row r="1174" spans="1:4" x14ac:dyDescent="0.25">
      <c r="A1174" t="s">
        <v>4448</v>
      </c>
      <c r="B1174" t="s">
        <v>4449</v>
      </c>
      <c r="C1174" s="6">
        <v>7500</v>
      </c>
      <c r="D1174" s="6">
        <v>0</v>
      </c>
    </row>
    <row r="1175" spans="1:4" x14ac:dyDescent="0.25">
      <c r="A1175" t="s">
        <v>4450</v>
      </c>
      <c r="B1175" t="s">
        <v>4451</v>
      </c>
      <c r="C1175" s="6">
        <v>10000</v>
      </c>
      <c r="D1175" s="6">
        <v>10000</v>
      </c>
    </row>
    <row r="1176" spans="1:4" x14ac:dyDescent="0.25">
      <c r="A1176" t="s">
        <v>4452</v>
      </c>
      <c r="B1176" t="s">
        <v>4453</v>
      </c>
      <c r="C1176" s="6">
        <v>9375</v>
      </c>
      <c r="D1176" s="6">
        <v>10466</v>
      </c>
    </row>
    <row r="1177" spans="1:4" x14ac:dyDescent="0.25">
      <c r="A1177" t="s">
        <v>4454</v>
      </c>
      <c r="B1177" t="s">
        <v>4455</v>
      </c>
      <c r="C1177" s="6">
        <v>4819</v>
      </c>
      <c r="D1177" s="6">
        <v>7392</v>
      </c>
    </row>
    <row r="1178" spans="1:4" ht="14.25" customHeight="1" x14ac:dyDescent="0.25">
      <c r="A1178" t="s">
        <v>4456</v>
      </c>
      <c r="B1178" t="s">
        <v>4457</v>
      </c>
      <c r="C1178" s="6">
        <v>14431</v>
      </c>
      <c r="D1178" s="6">
        <v>19747</v>
      </c>
    </row>
    <row r="1179" spans="1:4" x14ac:dyDescent="0.25">
      <c r="A1179" t="s">
        <v>4458</v>
      </c>
      <c r="B1179" t="s">
        <v>4459</v>
      </c>
      <c r="C1179" s="6">
        <v>91574</v>
      </c>
      <c r="D1179" s="6">
        <v>0</v>
      </c>
    </row>
    <row r="1180" spans="1:4" s="3" customFormat="1" x14ac:dyDescent="0.25">
      <c r="A1180" s="41" t="s">
        <v>21976</v>
      </c>
      <c r="B1180" s="41"/>
      <c r="C1180" s="43">
        <f>SUM(C1145:C1179)</f>
        <v>489060</v>
      </c>
      <c r="D1180" s="43">
        <f>SUM(D1145:D1179)</f>
        <v>378702</v>
      </c>
    </row>
    <row r="1181" spans="1:4" x14ac:dyDescent="0.25">
      <c r="A1181" t="s">
        <v>4461</v>
      </c>
      <c r="B1181" t="s">
        <v>4462</v>
      </c>
      <c r="C1181" s="6">
        <v>0</v>
      </c>
      <c r="D1181" s="6">
        <v>250</v>
      </c>
    </row>
    <row r="1182" spans="1:4" x14ac:dyDescent="0.25">
      <c r="A1182" t="s">
        <v>4463</v>
      </c>
      <c r="B1182" t="s">
        <v>4464</v>
      </c>
      <c r="C1182" s="6">
        <v>0</v>
      </c>
      <c r="D1182" s="6">
        <v>500</v>
      </c>
    </row>
    <row r="1183" spans="1:4" x14ac:dyDescent="0.25">
      <c r="A1183" t="s">
        <v>4465</v>
      </c>
      <c r="B1183" t="s">
        <v>4466</v>
      </c>
      <c r="C1183" s="6">
        <v>0</v>
      </c>
      <c r="D1183" s="6">
        <v>100</v>
      </c>
    </row>
    <row r="1184" spans="1:4" x14ac:dyDescent="0.25">
      <c r="A1184" t="s">
        <v>4471</v>
      </c>
      <c r="B1184" t="s">
        <v>4472</v>
      </c>
      <c r="C1184" s="6">
        <v>0</v>
      </c>
      <c r="D1184" s="6">
        <v>1000</v>
      </c>
    </row>
    <row r="1185" spans="1:4" s="2" customFormat="1" x14ac:dyDescent="0.25">
      <c r="A1185" t="s">
        <v>4501</v>
      </c>
      <c r="B1185" t="s">
        <v>4502</v>
      </c>
      <c r="C1185" s="6">
        <v>0</v>
      </c>
      <c r="D1185" s="6">
        <v>1000</v>
      </c>
    </row>
    <row r="1186" spans="1:4" s="2" customFormat="1" x14ac:dyDescent="0.25">
      <c r="A1186" t="s">
        <v>4503</v>
      </c>
      <c r="B1186" t="s">
        <v>4504</v>
      </c>
      <c r="C1186" s="6">
        <v>0</v>
      </c>
      <c r="D1186" s="6">
        <v>500</v>
      </c>
    </row>
    <row r="1187" spans="1:4" s="2" customFormat="1" x14ac:dyDescent="0.25">
      <c r="A1187" t="s">
        <v>4531</v>
      </c>
      <c r="B1187" t="s">
        <v>4532</v>
      </c>
      <c r="C1187" s="6">
        <v>0</v>
      </c>
      <c r="D1187" s="6">
        <v>10000</v>
      </c>
    </row>
    <row r="1188" spans="1:4" s="2" customFormat="1" x14ac:dyDescent="0.25">
      <c r="A1188" t="s">
        <v>4543</v>
      </c>
      <c r="B1188" t="s">
        <v>4544</v>
      </c>
      <c r="C1188" s="6">
        <v>0</v>
      </c>
      <c r="D1188" s="6">
        <v>765</v>
      </c>
    </row>
    <row r="1189" spans="1:4" s="2" customFormat="1" x14ac:dyDescent="0.25">
      <c r="A1189" t="s">
        <v>4545</v>
      </c>
      <c r="B1189" t="s">
        <v>4546</v>
      </c>
      <c r="C1189" s="6">
        <v>0</v>
      </c>
      <c r="D1189" s="6">
        <v>0</v>
      </c>
    </row>
    <row r="1190" spans="1:4" x14ac:dyDescent="0.25">
      <c r="A1190" t="s">
        <v>4547</v>
      </c>
      <c r="B1190" t="s">
        <v>4548</v>
      </c>
      <c r="C1190" s="6">
        <v>0</v>
      </c>
      <c r="D1190" s="6">
        <v>0</v>
      </c>
    </row>
    <row r="1191" spans="1:4" x14ac:dyDescent="0.25">
      <c r="A1191" t="s">
        <v>4549</v>
      </c>
      <c r="B1191" t="s">
        <v>4550</v>
      </c>
      <c r="C1191" s="6">
        <v>0</v>
      </c>
      <c r="D1191" s="6">
        <v>0</v>
      </c>
    </row>
    <row r="1192" spans="1:4" s="3" customFormat="1" x14ac:dyDescent="0.25">
      <c r="A1192" s="41" t="s">
        <v>21977</v>
      </c>
      <c r="B1192" s="41"/>
      <c r="C1192" s="43">
        <f>SUM(C1181:C1191)</f>
        <v>0</v>
      </c>
      <c r="D1192" s="43">
        <f>SUM(D1181:D1191)</f>
        <v>14115</v>
      </c>
    </row>
    <row r="1193" spans="1:4" x14ac:dyDescent="0.25">
      <c r="A1193" t="s">
        <v>4551</v>
      </c>
      <c r="B1193" t="s">
        <v>4552</v>
      </c>
      <c r="C1193" s="6">
        <v>0</v>
      </c>
      <c r="D1193" s="6">
        <v>500</v>
      </c>
    </row>
    <row r="1194" spans="1:4" x14ac:dyDescent="0.25">
      <c r="A1194" t="s">
        <v>4553</v>
      </c>
      <c r="B1194" t="s">
        <v>4554</v>
      </c>
      <c r="C1194" s="6">
        <v>0</v>
      </c>
      <c r="D1194" s="6">
        <v>1000</v>
      </c>
    </row>
    <row r="1195" spans="1:4" x14ac:dyDescent="0.25">
      <c r="A1195" t="s">
        <v>4555</v>
      </c>
      <c r="B1195" t="s">
        <v>4556</v>
      </c>
      <c r="C1195" s="6">
        <v>0</v>
      </c>
      <c r="D1195" s="6">
        <v>500</v>
      </c>
    </row>
    <row r="1196" spans="1:4" x14ac:dyDescent="0.25">
      <c r="A1196" t="s">
        <v>4557</v>
      </c>
      <c r="B1196" t="s">
        <v>4558</v>
      </c>
      <c r="C1196" s="6">
        <v>0</v>
      </c>
      <c r="D1196" s="6">
        <v>500</v>
      </c>
    </row>
    <row r="1197" spans="1:4" x14ac:dyDescent="0.25">
      <c r="A1197" t="s">
        <v>4559</v>
      </c>
      <c r="B1197" t="s">
        <v>4560</v>
      </c>
      <c r="C1197" s="6">
        <v>0</v>
      </c>
      <c r="D1197" s="6">
        <v>100</v>
      </c>
    </row>
    <row r="1198" spans="1:4" x14ac:dyDescent="0.25">
      <c r="A1198" t="s">
        <v>4561</v>
      </c>
      <c r="B1198" t="s">
        <v>4562</v>
      </c>
      <c r="C1198" s="6">
        <v>0</v>
      </c>
      <c r="D1198" s="6">
        <v>0</v>
      </c>
    </row>
    <row r="1199" spans="1:4" x14ac:dyDescent="0.25">
      <c r="A1199" t="s">
        <v>4564</v>
      </c>
      <c r="B1199" t="s">
        <v>4565</v>
      </c>
      <c r="C1199" s="6">
        <v>0</v>
      </c>
      <c r="D1199" s="6">
        <v>2000</v>
      </c>
    </row>
    <row r="1200" spans="1:4" x14ac:dyDescent="0.25">
      <c r="A1200" t="s">
        <v>4566</v>
      </c>
      <c r="B1200" t="s">
        <v>4567</v>
      </c>
      <c r="C1200" s="6">
        <v>0</v>
      </c>
      <c r="D1200" s="6">
        <v>200</v>
      </c>
    </row>
    <row r="1201" spans="1:4" x14ac:dyDescent="0.25">
      <c r="A1201" t="s">
        <v>4574</v>
      </c>
      <c r="B1201" t="s">
        <v>4575</v>
      </c>
      <c r="C1201" s="6">
        <v>0</v>
      </c>
      <c r="D1201" s="6">
        <v>750</v>
      </c>
    </row>
    <row r="1202" spans="1:4" x14ac:dyDescent="0.25">
      <c r="A1202" t="s">
        <v>4576</v>
      </c>
      <c r="B1202" t="s">
        <v>4577</v>
      </c>
      <c r="C1202" s="6">
        <v>0</v>
      </c>
      <c r="D1202" s="6">
        <v>3000</v>
      </c>
    </row>
    <row r="1203" spans="1:4" x14ac:dyDescent="0.25">
      <c r="A1203" t="s">
        <v>4578</v>
      </c>
      <c r="B1203" t="s">
        <v>4579</v>
      </c>
      <c r="C1203" s="6">
        <v>0</v>
      </c>
      <c r="D1203" s="6">
        <v>3000</v>
      </c>
    </row>
    <row r="1204" spans="1:4" x14ac:dyDescent="0.25">
      <c r="A1204" t="s">
        <v>4590</v>
      </c>
      <c r="B1204" t="s">
        <v>4591</v>
      </c>
      <c r="C1204" s="6">
        <v>0</v>
      </c>
      <c r="D1204" s="6">
        <v>0</v>
      </c>
    </row>
    <row r="1205" spans="1:4" x14ac:dyDescent="0.25">
      <c r="A1205" t="s">
        <v>4593</v>
      </c>
      <c r="B1205" t="s">
        <v>4594</v>
      </c>
      <c r="C1205" s="6">
        <v>0</v>
      </c>
      <c r="D1205" s="6">
        <v>3000</v>
      </c>
    </row>
    <row r="1206" spans="1:4" x14ac:dyDescent="0.25">
      <c r="A1206" t="s">
        <v>4595</v>
      </c>
      <c r="B1206" t="s">
        <v>4596</v>
      </c>
      <c r="C1206" s="6">
        <v>0</v>
      </c>
      <c r="D1206" s="6">
        <v>1000</v>
      </c>
    </row>
    <row r="1207" spans="1:4" x14ac:dyDescent="0.25">
      <c r="A1207" t="s">
        <v>4601</v>
      </c>
      <c r="B1207" t="s">
        <v>4602</v>
      </c>
      <c r="C1207" s="6">
        <v>0</v>
      </c>
      <c r="D1207" s="6">
        <v>3000</v>
      </c>
    </row>
    <row r="1208" spans="1:4" x14ac:dyDescent="0.25">
      <c r="A1208" t="s">
        <v>4608</v>
      </c>
      <c r="B1208" t="s">
        <v>4609</v>
      </c>
      <c r="C1208" s="6">
        <v>0</v>
      </c>
      <c r="D1208" s="6">
        <v>1000</v>
      </c>
    </row>
    <row r="1209" spans="1:4" x14ac:dyDescent="0.25">
      <c r="A1209" t="s">
        <v>4610</v>
      </c>
      <c r="B1209" t="s">
        <v>4611</v>
      </c>
      <c r="C1209" s="6">
        <v>0</v>
      </c>
      <c r="D1209" s="6">
        <v>5000</v>
      </c>
    </row>
    <row r="1210" spans="1:4" x14ac:dyDescent="0.25">
      <c r="A1210" t="s">
        <v>4613</v>
      </c>
      <c r="B1210" t="s">
        <v>4614</v>
      </c>
      <c r="C1210" s="6">
        <v>0</v>
      </c>
      <c r="D1210" s="6">
        <v>100</v>
      </c>
    </row>
    <row r="1211" spans="1:4" x14ac:dyDescent="0.25">
      <c r="A1211" t="s">
        <v>4615</v>
      </c>
      <c r="B1211" t="s">
        <v>4616</v>
      </c>
      <c r="C1211" s="6">
        <v>0</v>
      </c>
      <c r="D1211" s="6">
        <v>200</v>
      </c>
    </row>
    <row r="1212" spans="1:4" x14ac:dyDescent="0.25">
      <c r="A1212" t="s">
        <v>4619</v>
      </c>
      <c r="B1212" t="s">
        <v>4620</v>
      </c>
      <c r="C1212" s="6">
        <v>0</v>
      </c>
      <c r="D1212" s="6">
        <v>500</v>
      </c>
    </row>
    <row r="1213" spans="1:4" x14ac:dyDescent="0.25">
      <c r="A1213" t="s">
        <v>4621</v>
      </c>
      <c r="B1213" t="s">
        <v>4622</v>
      </c>
      <c r="C1213" s="6">
        <v>0</v>
      </c>
      <c r="D1213" s="6">
        <v>0</v>
      </c>
    </row>
    <row r="1214" spans="1:4" x14ac:dyDescent="0.25">
      <c r="A1214" t="s">
        <v>4623</v>
      </c>
      <c r="B1214" t="s">
        <v>4624</v>
      </c>
      <c r="C1214" s="6">
        <v>0</v>
      </c>
      <c r="D1214" s="6">
        <v>0</v>
      </c>
    </row>
    <row r="1215" spans="1:4" x14ac:dyDescent="0.25">
      <c r="A1215" t="s">
        <v>4625</v>
      </c>
      <c r="B1215" t="s">
        <v>4626</v>
      </c>
      <c r="C1215" s="6">
        <v>0</v>
      </c>
      <c r="D1215" s="6">
        <v>12000</v>
      </c>
    </row>
    <row r="1216" spans="1:4" x14ac:dyDescent="0.25">
      <c r="A1216" t="s">
        <v>4627</v>
      </c>
      <c r="B1216" t="s">
        <v>4628</v>
      </c>
      <c r="C1216" s="6">
        <v>0</v>
      </c>
      <c r="D1216" s="6">
        <v>0</v>
      </c>
    </row>
    <row r="1217" spans="1:4" x14ac:dyDescent="0.25">
      <c r="A1217" t="s">
        <v>4629</v>
      </c>
      <c r="B1217" t="s">
        <v>4630</v>
      </c>
      <c r="C1217" s="6">
        <v>0</v>
      </c>
      <c r="D1217" s="6">
        <v>0</v>
      </c>
    </row>
    <row r="1218" spans="1:4" x14ac:dyDescent="0.25">
      <c r="A1218" t="s">
        <v>4631</v>
      </c>
      <c r="B1218" t="s">
        <v>4632</v>
      </c>
      <c r="C1218" s="6">
        <v>0</v>
      </c>
      <c r="D1218" s="6">
        <v>0</v>
      </c>
    </row>
    <row r="1219" spans="1:4" x14ac:dyDescent="0.25">
      <c r="A1219" t="s">
        <v>4633</v>
      </c>
      <c r="B1219" t="s">
        <v>4634</v>
      </c>
      <c r="C1219" s="6">
        <v>0</v>
      </c>
      <c r="D1219" s="6">
        <v>0</v>
      </c>
    </row>
    <row r="1220" spans="1:4" x14ac:dyDescent="0.25">
      <c r="A1220" t="s">
        <v>4636</v>
      </c>
      <c r="B1220" t="s">
        <v>4637</v>
      </c>
      <c r="C1220" s="6">
        <v>0</v>
      </c>
      <c r="D1220" s="6">
        <v>0</v>
      </c>
    </row>
    <row r="1221" spans="1:4" x14ac:dyDescent="0.25">
      <c r="A1221" t="s">
        <v>4638</v>
      </c>
      <c r="B1221" t="s">
        <v>4639</v>
      </c>
      <c r="C1221" s="6">
        <v>0</v>
      </c>
      <c r="D1221" s="6">
        <v>918</v>
      </c>
    </row>
    <row r="1222" spans="1:4" x14ac:dyDescent="0.25">
      <c r="A1222" t="s">
        <v>4640</v>
      </c>
      <c r="B1222" t="s">
        <v>4641</v>
      </c>
      <c r="C1222" s="6">
        <v>0</v>
      </c>
      <c r="D1222" s="6">
        <v>0</v>
      </c>
    </row>
    <row r="1223" spans="1:4" x14ac:dyDescent="0.25">
      <c r="A1223" t="s">
        <v>4642</v>
      </c>
      <c r="B1223" t="s">
        <v>4643</v>
      </c>
      <c r="C1223" s="6">
        <v>0</v>
      </c>
      <c r="D1223" s="6">
        <v>0</v>
      </c>
    </row>
    <row r="1224" spans="1:4" x14ac:dyDescent="0.25">
      <c r="A1224" t="s">
        <v>4644</v>
      </c>
      <c r="B1224" t="s">
        <v>4645</v>
      </c>
      <c r="C1224" s="6">
        <v>28172</v>
      </c>
      <c r="D1224" s="6">
        <v>0</v>
      </c>
    </row>
    <row r="1225" spans="1:4" s="3" customFormat="1" x14ac:dyDescent="0.25">
      <c r="A1225" s="41" t="s">
        <v>21978</v>
      </c>
      <c r="B1225" s="41"/>
      <c r="C1225" s="43">
        <f>SUM(C1193:C1224)</f>
        <v>28172</v>
      </c>
      <c r="D1225" s="43">
        <f>SUM(D1193:D1224)</f>
        <v>38268</v>
      </c>
    </row>
    <row r="1226" spans="1:4" x14ac:dyDescent="0.25">
      <c r="A1226" t="s">
        <v>4646</v>
      </c>
      <c r="B1226" t="s">
        <v>4647</v>
      </c>
      <c r="C1226" s="6">
        <v>500</v>
      </c>
      <c r="D1226" s="6">
        <v>500</v>
      </c>
    </row>
    <row r="1227" spans="1:4" x14ac:dyDescent="0.25">
      <c r="A1227" t="s">
        <v>4648</v>
      </c>
      <c r="B1227" t="s">
        <v>4649</v>
      </c>
      <c r="C1227" s="6">
        <v>300</v>
      </c>
      <c r="D1227" s="6">
        <v>300</v>
      </c>
    </row>
    <row r="1228" spans="1:4" x14ac:dyDescent="0.25">
      <c r="A1228" t="s">
        <v>4650</v>
      </c>
      <c r="B1228" t="s">
        <v>4651</v>
      </c>
      <c r="C1228" s="6">
        <v>4500</v>
      </c>
      <c r="D1228" s="6">
        <v>2500</v>
      </c>
    </row>
    <row r="1229" spans="1:4" x14ac:dyDescent="0.25">
      <c r="A1229" t="s">
        <v>4660</v>
      </c>
      <c r="B1229" t="s">
        <v>4661</v>
      </c>
      <c r="C1229" s="6">
        <v>0</v>
      </c>
      <c r="D1229" s="6">
        <v>500</v>
      </c>
    </row>
    <row r="1230" spans="1:4" x14ac:dyDescent="0.25">
      <c r="A1230" t="s">
        <v>4665</v>
      </c>
      <c r="B1230" t="s">
        <v>4666</v>
      </c>
      <c r="C1230" s="6">
        <v>350</v>
      </c>
      <c r="D1230" s="6">
        <v>350</v>
      </c>
    </row>
    <row r="1231" spans="1:4" x14ac:dyDescent="0.25">
      <c r="A1231" t="s">
        <v>4669</v>
      </c>
      <c r="B1231" t="s">
        <v>4670</v>
      </c>
      <c r="C1231" s="6">
        <v>500</v>
      </c>
      <c r="D1231" s="6">
        <v>2500</v>
      </c>
    </row>
    <row r="1232" spans="1:4" x14ac:dyDescent="0.25">
      <c r="A1232" t="s">
        <v>4700</v>
      </c>
      <c r="B1232" t="s">
        <v>4701</v>
      </c>
      <c r="C1232" s="6">
        <v>5343</v>
      </c>
      <c r="D1232" s="6">
        <v>6540</v>
      </c>
    </row>
    <row r="1233" spans="1:4" x14ac:dyDescent="0.25">
      <c r="A1233" t="s">
        <v>4710</v>
      </c>
      <c r="B1233" t="s">
        <v>4711</v>
      </c>
      <c r="C1233" s="6">
        <v>6800</v>
      </c>
      <c r="D1233" s="6">
        <v>6800</v>
      </c>
    </row>
    <row r="1234" spans="1:4" x14ac:dyDescent="0.25">
      <c r="A1234" t="s">
        <v>4713</v>
      </c>
      <c r="B1234" t="s">
        <v>4714</v>
      </c>
      <c r="C1234" s="6">
        <v>100</v>
      </c>
      <c r="D1234" s="6">
        <v>300</v>
      </c>
    </row>
    <row r="1235" spans="1:4" x14ac:dyDescent="0.25">
      <c r="A1235" t="s">
        <v>4718</v>
      </c>
      <c r="B1235" t="s">
        <v>4719</v>
      </c>
      <c r="C1235" s="6">
        <v>776084</v>
      </c>
      <c r="D1235" s="6">
        <v>814888</v>
      </c>
    </row>
    <row r="1236" spans="1:4" x14ac:dyDescent="0.25">
      <c r="A1236" t="s">
        <v>4720</v>
      </c>
      <c r="B1236" t="s">
        <v>4721</v>
      </c>
      <c r="C1236" s="6">
        <v>74892</v>
      </c>
      <c r="D1236" s="6">
        <v>24000</v>
      </c>
    </row>
    <row r="1237" spans="1:4" x14ac:dyDescent="0.25">
      <c r="A1237" t="s">
        <v>4723</v>
      </c>
      <c r="B1237" t="s">
        <v>4724</v>
      </c>
      <c r="C1237" s="6">
        <v>66690</v>
      </c>
      <c r="D1237" s="6">
        <v>66690</v>
      </c>
    </row>
    <row r="1238" spans="1:4" x14ac:dyDescent="0.25">
      <c r="A1238" t="s">
        <v>4731</v>
      </c>
      <c r="B1238" t="s">
        <v>4732</v>
      </c>
      <c r="C1238" s="6">
        <v>17000</v>
      </c>
      <c r="D1238" s="6">
        <v>0</v>
      </c>
    </row>
    <row r="1239" spans="1:4" x14ac:dyDescent="0.25">
      <c r="A1239" t="s">
        <v>4736</v>
      </c>
      <c r="B1239" t="s">
        <v>4737</v>
      </c>
      <c r="C1239" s="6">
        <v>22083</v>
      </c>
      <c r="D1239" s="6">
        <v>18754</v>
      </c>
    </row>
    <row r="1240" spans="1:4" x14ac:dyDescent="0.25">
      <c r="A1240" t="s">
        <v>4738</v>
      </c>
      <c r="B1240" t="s">
        <v>4739</v>
      </c>
      <c r="C1240" s="6">
        <v>29513</v>
      </c>
      <c r="D1240" s="6">
        <v>32198</v>
      </c>
    </row>
    <row r="1241" spans="1:4" x14ac:dyDescent="0.25">
      <c r="A1241" t="s">
        <v>4740</v>
      </c>
      <c r="B1241" t="s">
        <v>4741</v>
      </c>
      <c r="C1241" s="6">
        <v>70137</v>
      </c>
      <c r="D1241" s="6">
        <v>70525</v>
      </c>
    </row>
    <row r="1242" spans="1:4" s="3" customFormat="1" x14ac:dyDescent="0.25">
      <c r="A1242" s="41" t="s">
        <v>21979</v>
      </c>
      <c r="B1242" s="41"/>
      <c r="C1242" s="43">
        <f>SUM(C1226:C1241)</f>
        <v>1074792</v>
      </c>
      <c r="D1242" s="43">
        <f>SUM(D1226:D1241)</f>
        <v>1047345</v>
      </c>
    </row>
    <row r="1243" spans="1:4" x14ac:dyDescent="0.25">
      <c r="A1243" t="s">
        <v>4746</v>
      </c>
      <c r="B1243" t="s">
        <v>4747</v>
      </c>
      <c r="C1243" s="6">
        <v>700</v>
      </c>
      <c r="D1243" s="6">
        <v>700</v>
      </c>
    </row>
    <row r="1244" spans="1:4" x14ac:dyDescent="0.25">
      <c r="A1244" t="s">
        <v>4748</v>
      </c>
      <c r="B1244" t="s">
        <v>4749</v>
      </c>
      <c r="C1244" s="6">
        <v>1850</v>
      </c>
      <c r="D1244" s="6">
        <v>1850</v>
      </c>
    </row>
    <row r="1245" spans="1:4" x14ac:dyDescent="0.25">
      <c r="A1245" t="s">
        <v>4750</v>
      </c>
      <c r="B1245" t="s">
        <v>4751</v>
      </c>
      <c r="C1245" s="6">
        <v>10500</v>
      </c>
      <c r="D1245" s="6">
        <v>5000</v>
      </c>
    </row>
    <row r="1246" spans="1:4" x14ac:dyDescent="0.25">
      <c r="A1246" t="s">
        <v>4753</v>
      </c>
      <c r="B1246" t="s">
        <v>4754</v>
      </c>
      <c r="C1246" s="6">
        <v>175</v>
      </c>
      <c r="D1246" s="6">
        <v>175</v>
      </c>
    </row>
    <row r="1247" spans="1:4" x14ac:dyDescent="0.25">
      <c r="A1247" t="s">
        <v>4765</v>
      </c>
      <c r="B1247" t="s">
        <v>4766</v>
      </c>
      <c r="C1247" s="6">
        <v>775</v>
      </c>
      <c r="D1247" s="6">
        <v>775</v>
      </c>
    </row>
    <row r="1248" spans="1:4" x14ac:dyDescent="0.25">
      <c r="A1248" t="s">
        <v>4770</v>
      </c>
      <c r="B1248" t="s">
        <v>4771</v>
      </c>
      <c r="C1248" s="6">
        <v>1400</v>
      </c>
      <c r="D1248" s="6">
        <v>1400</v>
      </c>
    </row>
    <row r="1249" spans="1:4" x14ac:dyDescent="0.25">
      <c r="A1249" t="s">
        <v>4800</v>
      </c>
      <c r="B1249" t="s">
        <v>4801</v>
      </c>
      <c r="C1249" s="6">
        <v>450</v>
      </c>
      <c r="D1249" s="6">
        <v>480</v>
      </c>
    </row>
    <row r="1250" spans="1:4" x14ac:dyDescent="0.25">
      <c r="A1250" t="s">
        <v>4803</v>
      </c>
      <c r="B1250" t="s">
        <v>4804</v>
      </c>
      <c r="C1250" s="6">
        <v>4772</v>
      </c>
      <c r="D1250" s="6">
        <v>5572</v>
      </c>
    </row>
    <row r="1251" spans="1:4" x14ac:dyDescent="0.25">
      <c r="A1251" t="s">
        <v>4813</v>
      </c>
      <c r="B1251" t="s">
        <v>4814</v>
      </c>
      <c r="C1251" s="6">
        <v>0</v>
      </c>
      <c r="D1251" s="6">
        <v>300</v>
      </c>
    </row>
    <row r="1252" spans="1:4" x14ac:dyDescent="0.25">
      <c r="A1252" t="s">
        <v>4816</v>
      </c>
      <c r="B1252" t="s">
        <v>4817</v>
      </c>
      <c r="C1252" s="6">
        <v>0</v>
      </c>
      <c r="D1252" s="6">
        <v>400</v>
      </c>
    </row>
    <row r="1253" spans="1:4" x14ac:dyDescent="0.25">
      <c r="A1253" t="s">
        <v>4821</v>
      </c>
      <c r="B1253" t="s">
        <v>4822</v>
      </c>
      <c r="C1253" s="6">
        <v>728084</v>
      </c>
      <c r="D1253" s="6">
        <v>676137</v>
      </c>
    </row>
    <row r="1254" spans="1:4" x14ac:dyDescent="0.25">
      <c r="A1254" t="s">
        <v>4823</v>
      </c>
      <c r="B1254" t="s">
        <v>4824</v>
      </c>
      <c r="C1254" s="6">
        <v>99936</v>
      </c>
      <c r="D1254" s="6">
        <v>60000</v>
      </c>
    </row>
    <row r="1255" spans="1:4" x14ac:dyDescent="0.25">
      <c r="A1255" t="s">
        <v>4826</v>
      </c>
      <c r="B1255" t="s">
        <v>4827</v>
      </c>
      <c r="C1255" s="6">
        <v>31122</v>
      </c>
      <c r="D1255" s="6">
        <v>25000</v>
      </c>
    </row>
    <row r="1256" spans="1:4" x14ac:dyDescent="0.25">
      <c r="A1256" t="s">
        <v>4835</v>
      </c>
      <c r="B1256" t="s">
        <v>4836</v>
      </c>
      <c r="C1256" s="6">
        <v>21392</v>
      </c>
      <c r="D1256" s="6">
        <v>0</v>
      </c>
    </row>
    <row r="1257" spans="1:4" x14ac:dyDescent="0.25">
      <c r="A1257" t="s">
        <v>4839</v>
      </c>
      <c r="B1257" t="s">
        <v>4840</v>
      </c>
      <c r="C1257" s="6">
        <v>21239</v>
      </c>
      <c r="D1257" s="6">
        <v>16987</v>
      </c>
    </row>
    <row r="1258" spans="1:4" x14ac:dyDescent="0.25">
      <c r="A1258" t="s">
        <v>4841</v>
      </c>
      <c r="B1258" t="s">
        <v>4842</v>
      </c>
      <c r="C1258" s="6">
        <v>29542</v>
      </c>
      <c r="D1258" s="6">
        <v>28810</v>
      </c>
    </row>
    <row r="1259" spans="1:4" x14ac:dyDescent="0.25">
      <c r="A1259" t="s">
        <v>4843</v>
      </c>
      <c r="B1259" t="s">
        <v>4844</v>
      </c>
      <c r="C1259" s="6">
        <v>57381</v>
      </c>
      <c r="D1259" s="6">
        <v>50929</v>
      </c>
    </row>
    <row r="1260" spans="1:4" s="3" customFormat="1" x14ac:dyDescent="0.25">
      <c r="A1260" s="41" t="s">
        <v>21980</v>
      </c>
      <c r="B1260" s="41"/>
      <c r="C1260" s="43">
        <f>SUM(C1243:C1259)</f>
        <v>1009318</v>
      </c>
      <c r="D1260" s="43">
        <f>SUM(D1243:D1259)</f>
        <v>874515</v>
      </c>
    </row>
    <row r="1261" spans="1:4" x14ac:dyDescent="0.25">
      <c r="A1261" t="s">
        <v>4849</v>
      </c>
      <c r="B1261" t="s">
        <v>4850</v>
      </c>
      <c r="C1261" s="6">
        <v>550</v>
      </c>
      <c r="D1261" s="6">
        <v>300</v>
      </c>
    </row>
    <row r="1262" spans="1:4" x14ac:dyDescent="0.25">
      <c r="A1262" t="s">
        <v>4851</v>
      </c>
      <c r="B1262" t="s">
        <v>4852</v>
      </c>
      <c r="C1262" s="6">
        <v>1200</v>
      </c>
      <c r="D1262" s="6">
        <v>1200</v>
      </c>
    </row>
    <row r="1263" spans="1:4" x14ac:dyDescent="0.25">
      <c r="A1263" t="s">
        <v>4853</v>
      </c>
      <c r="B1263" t="s">
        <v>4854</v>
      </c>
      <c r="C1263" s="6">
        <v>500</v>
      </c>
      <c r="D1263" s="6">
        <v>500</v>
      </c>
    </row>
    <row r="1264" spans="1:4" x14ac:dyDescent="0.25">
      <c r="A1264" t="s">
        <v>4855</v>
      </c>
      <c r="B1264" t="s">
        <v>4856</v>
      </c>
      <c r="C1264" s="6">
        <v>350</v>
      </c>
      <c r="D1264" s="6">
        <v>150</v>
      </c>
    </row>
    <row r="1265" spans="1:4" x14ac:dyDescent="0.25">
      <c r="A1265" t="s">
        <v>4857</v>
      </c>
      <c r="B1265" t="s">
        <v>4858</v>
      </c>
      <c r="C1265" s="6">
        <v>100</v>
      </c>
      <c r="D1265" s="6">
        <v>20</v>
      </c>
    </row>
    <row r="1266" spans="1:4" x14ac:dyDescent="0.25">
      <c r="A1266" t="s">
        <v>4859</v>
      </c>
      <c r="B1266" t="s">
        <v>4860</v>
      </c>
      <c r="C1266" s="6">
        <v>25000</v>
      </c>
      <c r="D1266" s="6">
        <v>30000</v>
      </c>
    </row>
    <row r="1267" spans="1:4" x14ac:dyDescent="0.25">
      <c r="A1267" t="s">
        <v>4864</v>
      </c>
      <c r="B1267" t="s">
        <v>4865</v>
      </c>
      <c r="C1267" s="6">
        <v>2000</v>
      </c>
      <c r="D1267" s="6">
        <v>3000</v>
      </c>
    </row>
    <row r="1268" spans="1:4" x14ac:dyDescent="0.25">
      <c r="A1268" t="s">
        <v>4867</v>
      </c>
      <c r="B1268" t="s">
        <v>4868</v>
      </c>
      <c r="C1268" s="6">
        <v>1400</v>
      </c>
      <c r="D1268" s="6">
        <v>1400</v>
      </c>
    </row>
    <row r="1269" spans="1:4" x14ac:dyDescent="0.25">
      <c r="A1269" t="s">
        <v>4871</v>
      </c>
      <c r="B1269" t="s">
        <v>4872</v>
      </c>
      <c r="C1269" s="6">
        <v>500</v>
      </c>
      <c r="D1269" s="6">
        <v>500</v>
      </c>
    </row>
    <row r="1270" spans="1:4" x14ac:dyDescent="0.25">
      <c r="A1270" t="s">
        <v>4873</v>
      </c>
      <c r="B1270" t="s">
        <v>4874</v>
      </c>
      <c r="C1270" s="6">
        <v>950</v>
      </c>
      <c r="D1270" s="6">
        <v>950</v>
      </c>
    </row>
    <row r="1271" spans="1:4" x14ac:dyDescent="0.25">
      <c r="A1271" t="s">
        <v>4879</v>
      </c>
      <c r="B1271" t="s">
        <v>4880</v>
      </c>
      <c r="C1271" s="6">
        <v>2500</v>
      </c>
      <c r="D1271" s="6">
        <v>5000</v>
      </c>
    </row>
    <row r="1272" spans="1:4" x14ac:dyDescent="0.25">
      <c r="A1272" t="s">
        <v>4882</v>
      </c>
      <c r="B1272" t="s">
        <v>4883</v>
      </c>
      <c r="C1272" s="6">
        <v>6500</v>
      </c>
      <c r="D1272" s="6">
        <v>6500</v>
      </c>
    </row>
    <row r="1273" spans="1:4" x14ac:dyDescent="0.25">
      <c r="A1273" t="s">
        <v>4897</v>
      </c>
      <c r="B1273" t="s">
        <v>4898</v>
      </c>
      <c r="C1273" s="6">
        <v>2000</v>
      </c>
      <c r="D1273" s="6">
        <v>2000</v>
      </c>
    </row>
    <row r="1274" spans="1:4" x14ac:dyDescent="0.25">
      <c r="A1274" t="s">
        <v>4909</v>
      </c>
      <c r="B1274" t="s">
        <v>4910</v>
      </c>
      <c r="C1274" s="6">
        <v>0</v>
      </c>
      <c r="D1274" s="6">
        <v>416</v>
      </c>
    </row>
    <row r="1275" spans="1:4" x14ac:dyDescent="0.25">
      <c r="A1275" t="s">
        <v>4917</v>
      </c>
      <c r="B1275" t="s">
        <v>4918</v>
      </c>
      <c r="C1275" s="6">
        <v>1000</v>
      </c>
      <c r="D1275" s="6">
        <v>1000</v>
      </c>
    </row>
    <row r="1276" spans="1:4" x14ac:dyDescent="0.25">
      <c r="A1276" t="s">
        <v>4919</v>
      </c>
      <c r="B1276" t="s">
        <v>4920</v>
      </c>
      <c r="C1276" s="6">
        <v>2000</v>
      </c>
      <c r="D1276" s="6">
        <v>1000</v>
      </c>
    </row>
    <row r="1277" spans="1:4" x14ac:dyDescent="0.25">
      <c r="A1277" t="s">
        <v>4922</v>
      </c>
      <c r="B1277" t="s">
        <v>4923</v>
      </c>
      <c r="C1277" s="6">
        <v>1463</v>
      </c>
      <c r="D1277" s="6">
        <v>1500</v>
      </c>
    </row>
    <row r="1278" spans="1:4" x14ac:dyDescent="0.25">
      <c r="A1278" t="s">
        <v>4924</v>
      </c>
      <c r="B1278" t="s">
        <v>4925</v>
      </c>
      <c r="C1278" s="6">
        <v>137</v>
      </c>
      <c r="D1278" s="6">
        <v>200</v>
      </c>
    </row>
    <row r="1279" spans="1:4" x14ac:dyDescent="0.25">
      <c r="A1279" t="s">
        <v>4926</v>
      </c>
      <c r="B1279" t="s">
        <v>4927</v>
      </c>
      <c r="C1279" s="6">
        <v>6800</v>
      </c>
      <c r="D1279" s="6">
        <v>5000</v>
      </c>
    </row>
    <row r="1280" spans="1:4" x14ac:dyDescent="0.25">
      <c r="A1280" t="s">
        <v>4929</v>
      </c>
      <c r="B1280" t="s">
        <v>4930</v>
      </c>
      <c r="C1280" s="6">
        <v>1500</v>
      </c>
      <c r="D1280" s="6">
        <v>1000</v>
      </c>
    </row>
    <row r="1281" spans="1:4" x14ac:dyDescent="0.25">
      <c r="A1281" t="s">
        <v>4931</v>
      </c>
      <c r="B1281" t="s">
        <v>4932</v>
      </c>
      <c r="C1281" s="6">
        <v>72442</v>
      </c>
      <c r="D1281" s="6">
        <v>76064</v>
      </c>
    </row>
    <row r="1282" spans="1:4" x14ac:dyDescent="0.25">
      <c r="A1282" t="s">
        <v>4933</v>
      </c>
      <c r="B1282" t="s">
        <v>4934</v>
      </c>
      <c r="C1282" s="6">
        <v>4800</v>
      </c>
      <c r="D1282" s="6">
        <v>7500</v>
      </c>
    </row>
    <row r="1283" spans="1:4" x14ac:dyDescent="0.25">
      <c r="A1283" t="s">
        <v>4936</v>
      </c>
      <c r="B1283" t="s">
        <v>4937</v>
      </c>
      <c r="C1283" s="6">
        <v>28158</v>
      </c>
      <c r="D1283" s="6">
        <v>28158</v>
      </c>
    </row>
    <row r="1284" spans="1:4" x14ac:dyDescent="0.25">
      <c r="A1284" t="s">
        <v>4940</v>
      </c>
      <c r="B1284" t="s">
        <v>4941</v>
      </c>
      <c r="C1284" s="6">
        <v>2500</v>
      </c>
      <c r="D1284" s="6">
        <v>0</v>
      </c>
    </row>
    <row r="1285" spans="1:4" x14ac:dyDescent="0.25">
      <c r="A1285" t="s">
        <v>4944</v>
      </c>
      <c r="B1285" t="s">
        <v>4945</v>
      </c>
      <c r="C1285" s="6">
        <v>3572</v>
      </c>
      <c r="D1285" s="6">
        <v>3831</v>
      </c>
    </row>
    <row r="1286" spans="1:4" x14ac:dyDescent="0.25">
      <c r="A1286" t="s">
        <v>4946</v>
      </c>
      <c r="B1286" t="s">
        <v>4947</v>
      </c>
      <c r="C1286" s="6">
        <v>2717</v>
      </c>
      <c r="D1286" s="6">
        <v>3043</v>
      </c>
    </row>
    <row r="1287" spans="1:4" x14ac:dyDescent="0.25">
      <c r="A1287" t="s">
        <v>4948</v>
      </c>
      <c r="B1287" t="s">
        <v>4949</v>
      </c>
      <c r="C1287" s="6">
        <v>7319</v>
      </c>
      <c r="D1287" s="6">
        <v>7351</v>
      </c>
    </row>
    <row r="1288" spans="1:4" x14ac:dyDescent="0.25">
      <c r="A1288" t="s">
        <v>4952</v>
      </c>
      <c r="B1288" t="s">
        <v>4953</v>
      </c>
      <c r="C1288" s="6">
        <v>8000</v>
      </c>
      <c r="D1288" s="6">
        <v>25000</v>
      </c>
    </row>
    <row r="1289" spans="1:4" s="3" customFormat="1" x14ac:dyDescent="0.25">
      <c r="A1289" s="41" t="s">
        <v>21981</v>
      </c>
      <c r="B1289" s="41"/>
      <c r="C1289" s="43">
        <f>SUM(C1261:C1288)</f>
        <v>185958</v>
      </c>
      <c r="D1289" s="43">
        <f>SUM(D1261:D1288)</f>
        <v>212583</v>
      </c>
    </row>
    <row r="1290" spans="1:4" x14ac:dyDescent="0.25">
      <c r="A1290" t="s">
        <v>4955</v>
      </c>
      <c r="B1290" t="s">
        <v>4956</v>
      </c>
      <c r="C1290" s="6">
        <v>200</v>
      </c>
      <c r="D1290" s="6">
        <v>200</v>
      </c>
    </row>
    <row r="1291" spans="1:4" x14ac:dyDescent="0.25">
      <c r="A1291" t="s">
        <v>4957</v>
      </c>
      <c r="B1291" t="s">
        <v>4958</v>
      </c>
      <c r="C1291" s="6">
        <v>100</v>
      </c>
      <c r="D1291" s="6">
        <v>100</v>
      </c>
    </row>
    <row r="1292" spans="1:4" x14ac:dyDescent="0.25">
      <c r="A1292" t="s">
        <v>4959</v>
      </c>
      <c r="B1292" t="s">
        <v>4960</v>
      </c>
      <c r="C1292" s="6">
        <v>500</v>
      </c>
      <c r="D1292" s="6">
        <v>200</v>
      </c>
    </row>
    <row r="1293" spans="1:4" x14ac:dyDescent="0.25">
      <c r="A1293" t="s">
        <v>4961</v>
      </c>
      <c r="B1293" t="s">
        <v>4962</v>
      </c>
      <c r="C1293" s="6">
        <v>500</v>
      </c>
      <c r="D1293" s="6">
        <v>100</v>
      </c>
    </row>
    <row r="1294" spans="1:4" x14ac:dyDescent="0.25">
      <c r="A1294" t="s">
        <v>4963</v>
      </c>
      <c r="B1294" t="s">
        <v>4964</v>
      </c>
      <c r="C1294" s="6">
        <v>20</v>
      </c>
      <c r="D1294" s="6">
        <v>20</v>
      </c>
    </row>
    <row r="1295" spans="1:4" x14ac:dyDescent="0.25">
      <c r="A1295" t="s">
        <v>4973</v>
      </c>
      <c r="B1295" t="s">
        <v>4974</v>
      </c>
      <c r="C1295" s="6">
        <v>175</v>
      </c>
      <c r="D1295" s="6">
        <v>175</v>
      </c>
    </row>
    <row r="1296" spans="1:4" x14ac:dyDescent="0.25">
      <c r="A1296" t="s">
        <v>5007</v>
      </c>
      <c r="B1296" t="s">
        <v>5008</v>
      </c>
      <c r="C1296" s="6">
        <v>324</v>
      </c>
      <c r="D1296" s="6">
        <v>416</v>
      </c>
    </row>
    <row r="1297" spans="1:4" x14ac:dyDescent="0.25">
      <c r="A1297" t="s">
        <v>5017</v>
      </c>
      <c r="B1297" t="s">
        <v>5018</v>
      </c>
      <c r="C1297" s="6">
        <v>1000</v>
      </c>
      <c r="D1297" s="6">
        <v>1000</v>
      </c>
    </row>
    <row r="1298" spans="1:4" x14ac:dyDescent="0.25">
      <c r="A1298" t="s">
        <v>5023</v>
      </c>
      <c r="B1298" t="s">
        <v>5024</v>
      </c>
      <c r="C1298" s="6">
        <v>134497</v>
      </c>
      <c r="D1298" s="6">
        <v>141222</v>
      </c>
    </row>
    <row r="1299" spans="1:4" x14ac:dyDescent="0.25">
      <c r="A1299" t="s">
        <v>5025</v>
      </c>
      <c r="B1299" t="s">
        <v>5026</v>
      </c>
      <c r="C1299" s="6">
        <v>0</v>
      </c>
      <c r="D1299" s="6">
        <v>7000</v>
      </c>
    </row>
    <row r="1300" spans="1:4" x14ac:dyDescent="0.25">
      <c r="A1300" t="s">
        <v>5028</v>
      </c>
      <c r="B1300" t="s">
        <v>5029</v>
      </c>
      <c r="C1300" s="6">
        <v>24453</v>
      </c>
      <c r="D1300" s="6">
        <v>30000</v>
      </c>
    </row>
    <row r="1301" spans="1:4" x14ac:dyDescent="0.25">
      <c r="A1301" t="s">
        <v>5033</v>
      </c>
      <c r="B1301" t="s">
        <v>5034</v>
      </c>
      <c r="C1301" s="6">
        <v>4000</v>
      </c>
      <c r="D1301" s="6">
        <v>0</v>
      </c>
    </row>
    <row r="1302" spans="1:4" x14ac:dyDescent="0.25">
      <c r="A1302" t="s">
        <v>5037</v>
      </c>
      <c r="B1302" t="s">
        <v>5038</v>
      </c>
      <c r="C1302" s="6">
        <v>3821</v>
      </c>
      <c r="D1302" s="6">
        <v>4878</v>
      </c>
    </row>
    <row r="1303" spans="1:4" x14ac:dyDescent="0.25">
      <c r="A1303" t="s">
        <v>5039</v>
      </c>
      <c r="B1303" t="s">
        <v>5040</v>
      </c>
      <c r="C1303" s="6">
        <v>5133</v>
      </c>
      <c r="D1303" s="6">
        <v>5562</v>
      </c>
    </row>
    <row r="1304" spans="1:4" x14ac:dyDescent="0.25">
      <c r="A1304" t="s">
        <v>5041</v>
      </c>
      <c r="B1304" t="s">
        <v>5042</v>
      </c>
      <c r="C1304" s="6">
        <v>10017</v>
      </c>
      <c r="D1304" s="6">
        <v>10082</v>
      </c>
    </row>
    <row r="1305" spans="1:4" s="3" customFormat="1" x14ac:dyDescent="0.25">
      <c r="A1305" s="41" t="s">
        <v>21982</v>
      </c>
      <c r="B1305" s="41"/>
      <c r="C1305" s="43">
        <f>SUM(C1290:C1304)</f>
        <v>184740</v>
      </c>
      <c r="D1305" s="43">
        <f>SUM(D1290:D1304)</f>
        <v>200955</v>
      </c>
    </row>
    <row r="1306" spans="1:4" x14ac:dyDescent="0.25">
      <c r="A1306" t="s">
        <v>5047</v>
      </c>
      <c r="B1306" t="s">
        <v>5048</v>
      </c>
      <c r="C1306" s="6">
        <v>100</v>
      </c>
      <c r="D1306" s="6">
        <v>200</v>
      </c>
    </row>
    <row r="1307" spans="1:4" x14ac:dyDescent="0.25">
      <c r="A1307" t="s">
        <v>5049</v>
      </c>
      <c r="B1307" t="s">
        <v>5050</v>
      </c>
      <c r="C1307" s="6">
        <v>200</v>
      </c>
      <c r="D1307" s="6">
        <v>100</v>
      </c>
    </row>
    <row r="1308" spans="1:4" x14ac:dyDescent="0.25">
      <c r="A1308" t="s">
        <v>5051</v>
      </c>
      <c r="B1308" t="s">
        <v>5052</v>
      </c>
      <c r="C1308" s="6">
        <v>800</v>
      </c>
      <c r="D1308" s="6">
        <v>400</v>
      </c>
    </row>
    <row r="1309" spans="1:4" x14ac:dyDescent="0.25">
      <c r="A1309" t="s">
        <v>5056</v>
      </c>
      <c r="B1309" t="s">
        <v>5057</v>
      </c>
      <c r="C1309" s="6">
        <v>20</v>
      </c>
      <c r="D1309" s="6">
        <v>0</v>
      </c>
    </row>
    <row r="1310" spans="1:4" x14ac:dyDescent="0.25">
      <c r="A1310" t="s">
        <v>5100</v>
      </c>
      <c r="B1310" t="s">
        <v>5101</v>
      </c>
      <c r="C1310" s="6">
        <v>349</v>
      </c>
      <c r="D1310" s="6">
        <v>416</v>
      </c>
    </row>
    <row r="1311" spans="1:4" x14ac:dyDescent="0.25">
      <c r="A1311" t="s">
        <v>5112</v>
      </c>
      <c r="B1311" t="s">
        <v>5113</v>
      </c>
      <c r="C1311" s="6">
        <v>750</v>
      </c>
      <c r="D1311" s="6">
        <v>1000</v>
      </c>
    </row>
    <row r="1312" spans="1:4" x14ac:dyDescent="0.25">
      <c r="A1312" t="s">
        <v>5114</v>
      </c>
      <c r="B1312" t="s">
        <v>5115</v>
      </c>
      <c r="C1312" s="6">
        <v>2500</v>
      </c>
      <c r="D1312" s="6">
        <v>1500</v>
      </c>
    </row>
    <row r="1313" spans="1:4" x14ac:dyDescent="0.25">
      <c r="A1313" t="s">
        <v>5118</v>
      </c>
      <c r="B1313" t="s">
        <v>5119</v>
      </c>
      <c r="C1313" s="6">
        <v>107663</v>
      </c>
      <c r="D1313" s="6">
        <v>113046</v>
      </c>
    </row>
    <row r="1314" spans="1:4" x14ac:dyDescent="0.25">
      <c r="A1314" t="s">
        <v>5120</v>
      </c>
      <c r="B1314" t="s">
        <v>5121</v>
      </c>
      <c r="C1314" s="6">
        <v>2223</v>
      </c>
      <c r="D1314" s="6">
        <v>0</v>
      </c>
    </row>
    <row r="1315" spans="1:4" x14ac:dyDescent="0.25">
      <c r="A1315" t="s">
        <v>5122</v>
      </c>
      <c r="B1315" t="s">
        <v>5123</v>
      </c>
      <c r="C1315" s="6">
        <v>17784</v>
      </c>
      <c r="D1315" s="6">
        <v>34452</v>
      </c>
    </row>
    <row r="1316" spans="1:4" x14ac:dyDescent="0.25">
      <c r="A1316" t="s">
        <v>5128</v>
      </c>
      <c r="B1316" t="s">
        <v>5129</v>
      </c>
      <c r="C1316" s="6">
        <v>4000</v>
      </c>
      <c r="D1316" s="6">
        <v>0</v>
      </c>
    </row>
    <row r="1317" spans="1:4" x14ac:dyDescent="0.25">
      <c r="A1317" t="s">
        <v>5132</v>
      </c>
      <c r="B1317" t="s">
        <v>5133</v>
      </c>
      <c r="C1317" s="6">
        <v>3092</v>
      </c>
      <c r="D1317" s="6">
        <v>4275</v>
      </c>
    </row>
    <row r="1318" spans="1:4" x14ac:dyDescent="0.25">
      <c r="A1318" t="s">
        <v>5134</v>
      </c>
      <c r="B1318" t="s">
        <v>5135</v>
      </c>
      <c r="C1318" s="6">
        <v>4037</v>
      </c>
      <c r="D1318" s="6">
        <v>4522</v>
      </c>
    </row>
    <row r="1319" spans="1:4" x14ac:dyDescent="0.25">
      <c r="A1319" t="s">
        <v>5136</v>
      </c>
      <c r="B1319" t="s">
        <v>5137</v>
      </c>
      <c r="C1319" s="6">
        <v>9111</v>
      </c>
      <c r="D1319" s="6">
        <v>7871</v>
      </c>
    </row>
    <row r="1320" spans="1:4" s="3" customFormat="1" x14ac:dyDescent="0.25">
      <c r="A1320" s="41" t="s">
        <v>21983</v>
      </c>
      <c r="B1320" s="41"/>
      <c r="C1320" s="43">
        <f>SUM(C1306:C1319)</f>
        <v>152629</v>
      </c>
      <c r="D1320" s="43">
        <f>SUM(D1306:D1319)</f>
        <v>167782</v>
      </c>
    </row>
    <row r="1321" spans="1:4" x14ac:dyDescent="0.25">
      <c r="A1321" t="s">
        <v>5140</v>
      </c>
      <c r="B1321" t="s">
        <v>5141</v>
      </c>
      <c r="C1321" s="6">
        <v>100</v>
      </c>
      <c r="D1321" s="6">
        <v>100</v>
      </c>
    </row>
    <row r="1322" spans="1:4" x14ac:dyDescent="0.25">
      <c r="A1322" t="s">
        <v>5143</v>
      </c>
      <c r="B1322" t="s">
        <v>5144</v>
      </c>
      <c r="C1322" s="6">
        <v>5000</v>
      </c>
      <c r="D1322" s="6">
        <v>5000</v>
      </c>
    </row>
    <row r="1323" spans="1:4" x14ac:dyDescent="0.25">
      <c r="A1323" t="s">
        <v>5146</v>
      </c>
      <c r="B1323" t="s">
        <v>5147</v>
      </c>
      <c r="C1323" s="6">
        <v>500</v>
      </c>
      <c r="D1323" s="6">
        <v>250</v>
      </c>
    </row>
    <row r="1324" spans="1:4" x14ac:dyDescent="0.25">
      <c r="A1324" t="s">
        <v>5148</v>
      </c>
      <c r="B1324" t="s">
        <v>5149</v>
      </c>
      <c r="C1324" s="6">
        <v>75</v>
      </c>
      <c r="D1324" s="6">
        <v>0</v>
      </c>
    </row>
    <row r="1325" spans="1:4" x14ac:dyDescent="0.25">
      <c r="A1325" t="s">
        <v>5163</v>
      </c>
      <c r="B1325" t="s">
        <v>5164</v>
      </c>
      <c r="C1325" s="6">
        <v>175</v>
      </c>
      <c r="D1325" s="6">
        <v>175</v>
      </c>
    </row>
    <row r="1326" spans="1:4" x14ac:dyDescent="0.25">
      <c r="A1326" t="s">
        <v>5166</v>
      </c>
      <c r="B1326" t="s">
        <v>5167</v>
      </c>
      <c r="C1326" s="6">
        <v>500</v>
      </c>
      <c r="D1326" s="6">
        <v>500</v>
      </c>
    </row>
    <row r="1327" spans="1:4" x14ac:dyDescent="0.25">
      <c r="A1327" t="s">
        <v>5171</v>
      </c>
      <c r="B1327" t="s">
        <v>5172</v>
      </c>
      <c r="C1327" s="6">
        <v>2000</v>
      </c>
      <c r="D1327" s="6">
        <v>2000</v>
      </c>
    </row>
    <row r="1328" spans="1:4" x14ac:dyDescent="0.25">
      <c r="A1328" t="s">
        <v>5198</v>
      </c>
      <c r="B1328" t="s">
        <v>5199</v>
      </c>
      <c r="C1328" s="6">
        <v>357</v>
      </c>
      <c r="D1328" s="6">
        <v>357</v>
      </c>
    </row>
    <row r="1329" spans="1:4" x14ac:dyDescent="0.25">
      <c r="A1329" t="s">
        <v>5214</v>
      </c>
      <c r="B1329" t="s">
        <v>5215</v>
      </c>
      <c r="C1329" s="6">
        <v>47494</v>
      </c>
      <c r="D1329" s="6">
        <v>49868</v>
      </c>
    </row>
    <row r="1330" spans="1:4" x14ac:dyDescent="0.25">
      <c r="A1330" t="s">
        <v>5216</v>
      </c>
      <c r="B1330" t="s">
        <v>5217</v>
      </c>
      <c r="C1330" s="6">
        <v>15410</v>
      </c>
      <c r="D1330" s="6">
        <v>15780</v>
      </c>
    </row>
    <row r="1331" spans="1:4" x14ac:dyDescent="0.25">
      <c r="A1331" t="s">
        <v>5219</v>
      </c>
      <c r="B1331" t="s">
        <v>5220</v>
      </c>
      <c r="C1331" s="6">
        <v>14820</v>
      </c>
      <c r="D1331" s="6">
        <v>15560</v>
      </c>
    </row>
    <row r="1332" spans="1:4" x14ac:dyDescent="0.25">
      <c r="A1332" t="s">
        <v>5226</v>
      </c>
      <c r="B1332" t="s">
        <v>5227</v>
      </c>
      <c r="C1332" s="6">
        <v>1500</v>
      </c>
      <c r="D1332" s="6">
        <v>0</v>
      </c>
    </row>
    <row r="1333" spans="1:4" x14ac:dyDescent="0.25">
      <c r="A1333" t="s">
        <v>5230</v>
      </c>
      <c r="B1333" t="s">
        <v>5231</v>
      </c>
      <c r="C1333" s="6">
        <v>3001</v>
      </c>
      <c r="D1333" s="6">
        <v>3121</v>
      </c>
    </row>
    <row r="1334" spans="1:4" x14ac:dyDescent="0.25">
      <c r="A1334" t="s">
        <v>5232</v>
      </c>
      <c r="B1334" t="s">
        <v>5233</v>
      </c>
      <c r="C1334" s="6">
        <v>1781</v>
      </c>
      <c r="D1334" s="6">
        <v>1995</v>
      </c>
    </row>
    <row r="1335" spans="1:4" x14ac:dyDescent="0.25">
      <c r="A1335" t="s">
        <v>5234</v>
      </c>
      <c r="B1335" t="s">
        <v>5235</v>
      </c>
      <c r="C1335" s="6">
        <v>3845</v>
      </c>
      <c r="D1335" s="6">
        <v>5160</v>
      </c>
    </row>
    <row r="1336" spans="1:4" s="3" customFormat="1" x14ac:dyDescent="0.25">
      <c r="A1336" s="41" t="s">
        <v>21984</v>
      </c>
      <c r="B1336" s="41"/>
      <c r="C1336" s="43">
        <f>SUM(C1321:C1335)</f>
        <v>96558</v>
      </c>
      <c r="D1336" s="43">
        <f>SUM(D1321:D1335)</f>
        <v>99866</v>
      </c>
    </row>
    <row r="1337" spans="1:4" x14ac:dyDescent="0.25">
      <c r="A1337" t="s">
        <v>5240</v>
      </c>
      <c r="B1337" t="s">
        <v>5241</v>
      </c>
      <c r="C1337" s="6">
        <v>400</v>
      </c>
      <c r="D1337" s="6">
        <v>200</v>
      </c>
    </row>
    <row r="1338" spans="1:4" x14ac:dyDescent="0.25">
      <c r="A1338" t="s">
        <v>5243</v>
      </c>
      <c r="B1338" t="s">
        <v>5244</v>
      </c>
      <c r="C1338" s="6">
        <v>1519</v>
      </c>
      <c r="D1338" s="6">
        <v>1000</v>
      </c>
    </row>
    <row r="1339" spans="1:4" x14ac:dyDescent="0.25">
      <c r="A1339" t="s">
        <v>5246</v>
      </c>
      <c r="B1339" t="s">
        <v>5247</v>
      </c>
      <c r="C1339" s="6">
        <v>2000</v>
      </c>
      <c r="D1339" s="6">
        <v>750</v>
      </c>
    </row>
    <row r="1340" spans="1:4" x14ac:dyDescent="0.25">
      <c r="A1340" t="s">
        <v>5249</v>
      </c>
      <c r="B1340" t="s">
        <v>5250</v>
      </c>
      <c r="C1340" s="6">
        <v>75</v>
      </c>
      <c r="D1340" s="6">
        <v>75</v>
      </c>
    </row>
    <row r="1341" spans="1:4" x14ac:dyDescent="0.25">
      <c r="A1341" t="s">
        <v>5264</v>
      </c>
      <c r="B1341" t="s">
        <v>5265</v>
      </c>
      <c r="C1341" s="6">
        <v>90</v>
      </c>
      <c r="D1341" s="6">
        <v>0</v>
      </c>
    </row>
    <row r="1342" spans="1:4" x14ac:dyDescent="0.25">
      <c r="A1342" t="s">
        <v>5266</v>
      </c>
      <c r="B1342" t="s">
        <v>5267</v>
      </c>
      <c r="C1342" s="6">
        <v>1000</v>
      </c>
      <c r="D1342" s="6">
        <v>1000</v>
      </c>
    </row>
    <row r="1343" spans="1:4" x14ac:dyDescent="0.25">
      <c r="A1343" t="s">
        <v>5300</v>
      </c>
      <c r="B1343" t="s">
        <v>5301</v>
      </c>
      <c r="C1343" s="6">
        <v>1289</v>
      </c>
      <c r="D1343" s="6">
        <v>776</v>
      </c>
    </row>
    <row r="1344" spans="1:4" x14ac:dyDescent="0.25">
      <c r="A1344" t="s">
        <v>5312</v>
      </c>
      <c r="B1344" t="s">
        <v>5313</v>
      </c>
      <c r="C1344" s="6">
        <v>200</v>
      </c>
      <c r="D1344" s="6">
        <v>0</v>
      </c>
    </row>
    <row r="1345" spans="1:4" x14ac:dyDescent="0.25">
      <c r="A1345" t="s">
        <v>5316</v>
      </c>
      <c r="B1345" t="s">
        <v>5317</v>
      </c>
      <c r="C1345" s="6">
        <v>124743</v>
      </c>
      <c r="D1345" s="6">
        <v>123618</v>
      </c>
    </row>
    <row r="1346" spans="1:4" x14ac:dyDescent="0.25">
      <c r="A1346" t="s">
        <v>5318</v>
      </c>
      <c r="B1346" t="s">
        <v>5319</v>
      </c>
      <c r="C1346" s="6">
        <v>20302</v>
      </c>
      <c r="D1346" s="6">
        <v>11780</v>
      </c>
    </row>
    <row r="1347" spans="1:4" x14ac:dyDescent="0.25">
      <c r="A1347" t="s">
        <v>5321</v>
      </c>
      <c r="B1347" t="s">
        <v>5322</v>
      </c>
      <c r="C1347" s="6">
        <v>0</v>
      </c>
      <c r="D1347" s="6">
        <v>9000</v>
      </c>
    </row>
    <row r="1348" spans="1:4" x14ac:dyDescent="0.25">
      <c r="A1348" t="s">
        <v>5328</v>
      </c>
      <c r="B1348" t="s">
        <v>5329</v>
      </c>
      <c r="C1348" s="6">
        <v>2500</v>
      </c>
      <c r="D1348" s="6">
        <v>0</v>
      </c>
    </row>
    <row r="1349" spans="1:4" x14ac:dyDescent="0.25">
      <c r="A1349" t="s">
        <v>5332</v>
      </c>
      <c r="B1349" t="s">
        <v>5333</v>
      </c>
      <c r="C1349" s="6">
        <v>3362</v>
      </c>
      <c r="D1349" s="6">
        <v>3382</v>
      </c>
    </row>
    <row r="1350" spans="1:4" x14ac:dyDescent="0.25">
      <c r="A1350" t="s">
        <v>5334</v>
      </c>
      <c r="B1350" t="s">
        <v>5335</v>
      </c>
      <c r="C1350" s="6">
        <v>4678</v>
      </c>
      <c r="D1350" s="6">
        <v>4945</v>
      </c>
    </row>
    <row r="1351" spans="1:4" x14ac:dyDescent="0.25">
      <c r="A1351" t="s">
        <v>5336</v>
      </c>
      <c r="B1351" t="s">
        <v>5337</v>
      </c>
      <c r="C1351" s="6">
        <v>11212</v>
      </c>
      <c r="D1351" s="6">
        <v>7977</v>
      </c>
    </row>
    <row r="1352" spans="1:4" s="3" customFormat="1" x14ac:dyDescent="0.25">
      <c r="A1352" s="41" t="s">
        <v>21985</v>
      </c>
      <c r="B1352" s="41"/>
      <c r="C1352" s="43">
        <f>SUM(C1337:C1351)</f>
        <v>173370</v>
      </c>
      <c r="D1352" s="43">
        <f>SUM(D1337:D1351)</f>
        <v>164503</v>
      </c>
    </row>
    <row r="1353" spans="1:4" x14ac:dyDescent="0.25">
      <c r="A1353" t="s">
        <v>5342</v>
      </c>
      <c r="B1353" t="s">
        <v>5343</v>
      </c>
      <c r="C1353" s="6">
        <v>100</v>
      </c>
      <c r="D1353" s="6">
        <v>100</v>
      </c>
    </row>
    <row r="1354" spans="1:4" x14ac:dyDescent="0.25">
      <c r="A1354" t="s">
        <v>5345</v>
      </c>
      <c r="B1354" t="s">
        <v>5346</v>
      </c>
      <c r="C1354" s="6">
        <v>2756</v>
      </c>
      <c r="D1354" s="6">
        <v>5000</v>
      </c>
    </row>
    <row r="1355" spans="1:4" x14ac:dyDescent="0.25">
      <c r="A1355" t="s">
        <v>5348</v>
      </c>
      <c r="B1355" t="s">
        <v>5349</v>
      </c>
      <c r="C1355" s="6">
        <v>400</v>
      </c>
      <c r="D1355" s="6">
        <v>200</v>
      </c>
    </row>
    <row r="1356" spans="1:4" x14ac:dyDescent="0.25">
      <c r="A1356" t="s">
        <v>5351</v>
      </c>
      <c r="B1356" t="s">
        <v>5352</v>
      </c>
      <c r="C1356" s="6">
        <v>75</v>
      </c>
      <c r="D1356" s="6">
        <v>0</v>
      </c>
    </row>
    <row r="1357" spans="1:4" x14ac:dyDescent="0.25">
      <c r="A1357" t="s">
        <v>5353</v>
      </c>
      <c r="B1357" t="s">
        <v>5354</v>
      </c>
      <c r="C1357" s="6">
        <v>0</v>
      </c>
      <c r="D1357" s="6">
        <v>0</v>
      </c>
    </row>
    <row r="1358" spans="1:4" x14ac:dyDescent="0.25">
      <c r="A1358" t="s">
        <v>5355</v>
      </c>
      <c r="B1358" t="s">
        <v>5356</v>
      </c>
      <c r="C1358" s="6">
        <v>9720</v>
      </c>
      <c r="D1358" s="6">
        <v>9720</v>
      </c>
    </row>
    <row r="1359" spans="1:4" x14ac:dyDescent="0.25">
      <c r="A1359" t="s">
        <v>5366</v>
      </c>
      <c r="B1359" t="s">
        <v>5367</v>
      </c>
      <c r="C1359" s="6">
        <v>150</v>
      </c>
      <c r="D1359" s="6">
        <v>150</v>
      </c>
    </row>
    <row r="1360" spans="1:4" x14ac:dyDescent="0.25">
      <c r="A1360" t="s">
        <v>5369</v>
      </c>
      <c r="B1360" t="s">
        <v>5370</v>
      </c>
      <c r="C1360" s="6">
        <v>500</v>
      </c>
      <c r="D1360" s="6">
        <v>500</v>
      </c>
    </row>
    <row r="1361" spans="1:4" x14ac:dyDescent="0.25">
      <c r="A1361" t="s">
        <v>5372</v>
      </c>
      <c r="B1361" t="s">
        <v>5373</v>
      </c>
      <c r="C1361" s="6">
        <v>0</v>
      </c>
      <c r="D1361" s="6">
        <v>0</v>
      </c>
    </row>
    <row r="1362" spans="1:4" x14ac:dyDescent="0.25">
      <c r="A1362" t="s">
        <v>5401</v>
      </c>
      <c r="B1362" t="s">
        <v>5402</v>
      </c>
      <c r="C1362" s="6">
        <v>349</v>
      </c>
      <c r="D1362" s="6">
        <v>0</v>
      </c>
    </row>
    <row r="1363" spans="1:4" x14ac:dyDescent="0.25">
      <c r="A1363" t="s">
        <v>5417</v>
      </c>
      <c r="B1363" t="s">
        <v>5418</v>
      </c>
      <c r="C1363" s="6">
        <v>60852</v>
      </c>
      <c r="D1363" s="6">
        <v>63894</v>
      </c>
    </row>
    <row r="1364" spans="1:4" x14ac:dyDescent="0.25">
      <c r="A1364" t="s">
        <v>5419</v>
      </c>
      <c r="B1364" t="s">
        <v>5420</v>
      </c>
      <c r="C1364" s="6">
        <v>15410</v>
      </c>
      <c r="D1364" s="6">
        <v>11780</v>
      </c>
    </row>
    <row r="1365" spans="1:4" x14ac:dyDescent="0.25">
      <c r="A1365" t="s">
        <v>5422</v>
      </c>
      <c r="B1365" t="s">
        <v>5423</v>
      </c>
      <c r="C1365" s="6">
        <v>4446</v>
      </c>
      <c r="D1365" s="6">
        <v>4668</v>
      </c>
    </row>
    <row r="1366" spans="1:4" x14ac:dyDescent="0.25">
      <c r="A1366" t="s">
        <v>5429</v>
      </c>
      <c r="B1366" t="s">
        <v>5430</v>
      </c>
      <c r="C1366" s="6">
        <v>1500</v>
      </c>
      <c r="D1366" s="6">
        <v>0</v>
      </c>
    </row>
    <row r="1367" spans="1:4" x14ac:dyDescent="0.25">
      <c r="A1367" t="s">
        <v>5433</v>
      </c>
      <c r="B1367" t="s">
        <v>5434</v>
      </c>
      <c r="C1367" s="6">
        <v>2401</v>
      </c>
      <c r="D1367" s="6">
        <v>2185</v>
      </c>
    </row>
    <row r="1368" spans="1:4" x14ac:dyDescent="0.25">
      <c r="A1368" t="s">
        <v>5435</v>
      </c>
      <c r="B1368" t="s">
        <v>5436</v>
      </c>
      <c r="C1368" s="6">
        <v>2282</v>
      </c>
      <c r="D1368" s="6">
        <v>2556</v>
      </c>
    </row>
    <row r="1369" spans="1:4" x14ac:dyDescent="0.25">
      <c r="A1369" t="s">
        <v>5437</v>
      </c>
      <c r="B1369" t="s">
        <v>5438</v>
      </c>
      <c r="C1369" s="6">
        <v>7203</v>
      </c>
      <c r="D1369" s="6">
        <v>7234</v>
      </c>
    </row>
    <row r="1370" spans="1:4" s="3" customFormat="1" x14ac:dyDescent="0.25">
      <c r="A1370" s="41" t="s">
        <v>21986</v>
      </c>
      <c r="B1370" s="41"/>
      <c r="C1370" s="43">
        <f>SUM(C1353:C1369)</f>
        <v>108144</v>
      </c>
      <c r="D1370" s="43">
        <f>SUM(D1353:D1369)</f>
        <v>107987</v>
      </c>
    </row>
    <row r="1371" spans="1:4" x14ac:dyDescent="0.25">
      <c r="A1371" t="s">
        <v>5443</v>
      </c>
      <c r="B1371" t="s">
        <v>5444</v>
      </c>
      <c r="C1371" s="6">
        <v>600</v>
      </c>
      <c r="D1371" s="6">
        <v>600</v>
      </c>
    </row>
    <row r="1372" spans="1:4" x14ac:dyDescent="0.25">
      <c r="A1372" t="s">
        <v>5445</v>
      </c>
      <c r="B1372" t="s">
        <v>5446</v>
      </c>
      <c r="C1372" s="6">
        <v>25000</v>
      </c>
      <c r="D1372" s="6">
        <v>25000</v>
      </c>
    </row>
    <row r="1373" spans="1:4" x14ac:dyDescent="0.25">
      <c r="A1373" t="s">
        <v>5448</v>
      </c>
      <c r="B1373" t="s">
        <v>5449</v>
      </c>
      <c r="C1373" s="6">
        <v>8000</v>
      </c>
      <c r="D1373" s="6">
        <v>4000</v>
      </c>
    </row>
    <row r="1374" spans="1:4" x14ac:dyDescent="0.25">
      <c r="A1374" t="s">
        <v>5450</v>
      </c>
      <c r="B1374" t="s">
        <v>5451</v>
      </c>
      <c r="C1374" s="6">
        <v>200</v>
      </c>
      <c r="D1374" s="6">
        <v>150</v>
      </c>
    </row>
    <row r="1375" spans="1:4" x14ac:dyDescent="0.25">
      <c r="A1375" t="s">
        <v>5452</v>
      </c>
      <c r="B1375" t="s">
        <v>5453</v>
      </c>
      <c r="C1375" s="6">
        <v>200</v>
      </c>
      <c r="D1375" s="6">
        <v>0</v>
      </c>
    </row>
    <row r="1376" spans="1:4" x14ac:dyDescent="0.25">
      <c r="A1376" t="s">
        <v>5454</v>
      </c>
      <c r="B1376" t="s">
        <v>5455</v>
      </c>
      <c r="C1376" s="6">
        <v>21110</v>
      </c>
      <c r="D1376" s="6">
        <v>38200</v>
      </c>
    </row>
    <row r="1377" spans="1:4" x14ac:dyDescent="0.25">
      <c r="A1377" t="s">
        <v>5463</v>
      </c>
      <c r="B1377" t="s">
        <v>5464</v>
      </c>
      <c r="C1377" s="6">
        <v>500</v>
      </c>
      <c r="D1377" s="6">
        <v>500</v>
      </c>
    </row>
    <row r="1378" spans="1:4" x14ac:dyDescent="0.25">
      <c r="A1378" t="s">
        <v>5465</v>
      </c>
      <c r="B1378" t="s">
        <v>5466</v>
      </c>
      <c r="C1378" s="6">
        <v>500</v>
      </c>
      <c r="D1378" s="6">
        <v>500</v>
      </c>
    </row>
    <row r="1379" spans="1:4" x14ac:dyDescent="0.25">
      <c r="A1379" t="s">
        <v>5467</v>
      </c>
      <c r="B1379" t="s">
        <v>5468</v>
      </c>
      <c r="C1379" s="6">
        <v>4000</v>
      </c>
      <c r="D1379" s="6">
        <v>4000</v>
      </c>
    </row>
    <row r="1380" spans="1:4" x14ac:dyDescent="0.25">
      <c r="A1380" t="s">
        <v>5471</v>
      </c>
      <c r="B1380" t="s">
        <v>5472</v>
      </c>
      <c r="C1380" s="6">
        <v>1050</v>
      </c>
      <c r="D1380" s="6">
        <v>1050</v>
      </c>
    </row>
    <row r="1381" spans="1:4" x14ac:dyDescent="0.25">
      <c r="A1381" t="s">
        <v>5486</v>
      </c>
      <c r="B1381" t="s">
        <v>5487</v>
      </c>
      <c r="C1381" s="6">
        <v>3500</v>
      </c>
      <c r="D1381" s="6">
        <v>1000</v>
      </c>
    </row>
    <row r="1382" spans="1:4" x14ac:dyDescent="0.25">
      <c r="A1382" t="s">
        <v>5489</v>
      </c>
      <c r="B1382" t="s">
        <v>5490</v>
      </c>
      <c r="C1382" s="6">
        <v>1000</v>
      </c>
      <c r="D1382" s="6">
        <v>1000</v>
      </c>
    </row>
    <row r="1383" spans="1:4" x14ac:dyDescent="0.25">
      <c r="A1383" t="s">
        <v>5499</v>
      </c>
      <c r="B1383" t="s">
        <v>5500</v>
      </c>
      <c r="C1383" s="6">
        <v>2499</v>
      </c>
      <c r="D1383" s="6">
        <v>2789</v>
      </c>
    </row>
    <row r="1384" spans="1:4" x14ac:dyDescent="0.25">
      <c r="A1384" t="s">
        <v>5509</v>
      </c>
      <c r="B1384" t="s">
        <v>5510</v>
      </c>
      <c r="C1384" s="6">
        <v>4500</v>
      </c>
      <c r="D1384" s="6">
        <v>3500</v>
      </c>
    </row>
    <row r="1385" spans="1:4" x14ac:dyDescent="0.25">
      <c r="A1385" t="s">
        <v>5511</v>
      </c>
      <c r="B1385" t="s">
        <v>5512</v>
      </c>
      <c r="C1385" s="6">
        <v>1320</v>
      </c>
      <c r="D1385" s="6">
        <v>0</v>
      </c>
    </row>
    <row r="1386" spans="1:4" x14ac:dyDescent="0.25">
      <c r="A1386" t="s">
        <v>5513</v>
      </c>
      <c r="B1386" t="s">
        <v>5514</v>
      </c>
      <c r="C1386" s="6">
        <v>2500</v>
      </c>
      <c r="D1386" s="6">
        <v>2500</v>
      </c>
    </row>
    <row r="1387" spans="1:4" x14ac:dyDescent="0.25">
      <c r="A1387" t="s">
        <v>5515</v>
      </c>
      <c r="B1387" t="s">
        <v>5516</v>
      </c>
      <c r="C1387" s="6">
        <v>334432</v>
      </c>
      <c r="D1387" s="6">
        <v>355775</v>
      </c>
    </row>
    <row r="1388" spans="1:4" x14ac:dyDescent="0.25">
      <c r="A1388" t="s">
        <v>5517</v>
      </c>
      <c r="B1388" t="s">
        <v>5518</v>
      </c>
      <c r="C1388" s="6">
        <v>88000</v>
      </c>
      <c r="D1388" s="6">
        <v>94460</v>
      </c>
    </row>
    <row r="1389" spans="1:4" x14ac:dyDescent="0.25">
      <c r="A1389" t="s">
        <v>5520</v>
      </c>
      <c r="B1389" t="s">
        <v>5521</v>
      </c>
      <c r="C1389" s="6">
        <v>59280</v>
      </c>
      <c r="D1389" s="6">
        <v>45902</v>
      </c>
    </row>
    <row r="1390" spans="1:4" x14ac:dyDescent="0.25">
      <c r="A1390" t="s">
        <v>5527</v>
      </c>
      <c r="B1390" t="s">
        <v>5528</v>
      </c>
      <c r="C1390" s="6">
        <v>8250</v>
      </c>
      <c r="D1390" s="6">
        <v>0</v>
      </c>
    </row>
    <row r="1391" spans="1:4" x14ac:dyDescent="0.25">
      <c r="A1391" t="s">
        <v>5531</v>
      </c>
      <c r="B1391" t="s">
        <v>5532</v>
      </c>
      <c r="C1391" s="6">
        <v>16117</v>
      </c>
      <c r="D1391" s="6">
        <v>15896</v>
      </c>
    </row>
    <row r="1392" spans="1:4" x14ac:dyDescent="0.25">
      <c r="A1392" t="s">
        <v>5533</v>
      </c>
      <c r="B1392" t="s">
        <v>5534</v>
      </c>
      <c r="C1392" s="6">
        <v>12741</v>
      </c>
      <c r="D1392" s="6">
        <v>14032</v>
      </c>
    </row>
    <row r="1393" spans="1:4" x14ac:dyDescent="0.25">
      <c r="A1393" t="s">
        <v>5535</v>
      </c>
      <c r="B1393" t="s">
        <v>5536</v>
      </c>
      <c r="C1393" s="6">
        <v>31309</v>
      </c>
      <c r="D1393" s="6">
        <v>30220</v>
      </c>
    </row>
    <row r="1394" spans="1:4" s="3" customFormat="1" x14ac:dyDescent="0.25">
      <c r="A1394" s="41" t="s">
        <v>21987</v>
      </c>
      <c r="B1394" s="41"/>
      <c r="C1394" s="43">
        <f>SUM(C1371:C1393)</f>
        <v>626608</v>
      </c>
      <c r="D1394" s="43">
        <f>SUM(D1371:D1393)</f>
        <v>641074</v>
      </c>
    </row>
    <row r="1395" spans="1:4" x14ac:dyDescent="0.25">
      <c r="A1395" t="s">
        <v>5541</v>
      </c>
      <c r="B1395" t="s">
        <v>5542</v>
      </c>
      <c r="C1395" s="6">
        <v>750</v>
      </c>
      <c r="D1395" s="6">
        <v>750</v>
      </c>
    </row>
    <row r="1396" spans="1:4" x14ac:dyDescent="0.25">
      <c r="A1396" t="s">
        <v>5543</v>
      </c>
      <c r="B1396" t="s">
        <v>5544</v>
      </c>
      <c r="C1396" s="6">
        <v>450</v>
      </c>
      <c r="D1396" s="6">
        <v>450</v>
      </c>
    </row>
    <row r="1397" spans="1:4" x14ac:dyDescent="0.25">
      <c r="A1397" t="s">
        <v>5545</v>
      </c>
      <c r="B1397" t="s">
        <v>5546</v>
      </c>
      <c r="C1397" s="6">
        <v>5000</v>
      </c>
      <c r="D1397" s="6">
        <v>2000</v>
      </c>
    </row>
    <row r="1398" spans="1:4" x14ac:dyDescent="0.25">
      <c r="A1398" t="s">
        <v>5548</v>
      </c>
      <c r="B1398" t="s">
        <v>5549</v>
      </c>
      <c r="C1398" s="6">
        <v>90</v>
      </c>
      <c r="D1398" s="6">
        <v>90</v>
      </c>
    </row>
    <row r="1399" spans="1:4" x14ac:dyDescent="0.25">
      <c r="A1399" t="s">
        <v>5550</v>
      </c>
      <c r="B1399" t="s">
        <v>5551</v>
      </c>
      <c r="C1399" s="6">
        <v>50</v>
      </c>
      <c r="D1399" s="6">
        <v>0</v>
      </c>
    </row>
    <row r="1400" spans="1:4" x14ac:dyDescent="0.25">
      <c r="A1400" t="s">
        <v>5560</v>
      </c>
      <c r="B1400" t="s">
        <v>5561</v>
      </c>
      <c r="C1400" s="6">
        <v>250</v>
      </c>
      <c r="D1400" s="6">
        <v>250</v>
      </c>
    </row>
    <row r="1401" spans="1:4" x14ac:dyDescent="0.25">
      <c r="A1401" t="s">
        <v>5564</v>
      </c>
      <c r="B1401" t="s">
        <v>5565</v>
      </c>
      <c r="C1401" s="6">
        <v>0</v>
      </c>
      <c r="D1401" s="6">
        <v>4000</v>
      </c>
    </row>
    <row r="1402" spans="1:4" x14ac:dyDescent="0.25">
      <c r="A1402" t="s">
        <v>5567</v>
      </c>
      <c r="B1402" t="s">
        <v>5568</v>
      </c>
      <c r="C1402" s="6">
        <v>59909</v>
      </c>
      <c r="D1402" s="6">
        <v>0</v>
      </c>
    </row>
    <row r="1403" spans="1:4" x14ac:dyDescent="0.25">
      <c r="A1403" t="s">
        <v>5594</v>
      </c>
      <c r="B1403" t="s">
        <v>5595</v>
      </c>
      <c r="C1403" s="6">
        <v>0</v>
      </c>
      <c r="D1403" s="6">
        <v>106</v>
      </c>
    </row>
    <row r="1404" spans="1:4" x14ac:dyDescent="0.25">
      <c r="A1404" t="s">
        <v>5596</v>
      </c>
      <c r="B1404" t="s">
        <v>5597</v>
      </c>
      <c r="C1404" s="6">
        <v>3075</v>
      </c>
      <c r="D1404" s="6">
        <v>2501</v>
      </c>
    </row>
    <row r="1405" spans="1:4" x14ac:dyDescent="0.25">
      <c r="A1405" t="s">
        <v>5606</v>
      </c>
      <c r="B1405" t="s">
        <v>5607</v>
      </c>
      <c r="C1405" s="6">
        <v>3600</v>
      </c>
      <c r="D1405" s="6">
        <v>3600</v>
      </c>
    </row>
    <row r="1406" spans="1:4" x14ac:dyDescent="0.25">
      <c r="A1406" t="s">
        <v>5608</v>
      </c>
      <c r="B1406" t="s">
        <v>5609</v>
      </c>
      <c r="C1406" s="6">
        <v>0</v>
      </c>
      <c r="D1406" s="6">
        <v>2000</v>
      </c>
    </row>
    <row r="1407" spans="1:4" x14ac:dyDescent="0.25">
      <c r="A1407" t="s">
        <v>5613</v>
      </c>
      <c r="B1407" t="s">
        <v>5614</v>
      </c>
      <c r="C1407" s="6">
        <v>345628</v>
      </c>
      <c r="D1407" s="6">
        <v>362909</v>
      </c>
    </row>
    <row r="1408" spans="1:4" x14ac:dyDescent="0.25">
      <c r="A1408" t="s">
        <v>5615</v>
      </c>
      <c r="B1408" t="s">
        <v>5616</v>
      </c>
      <c r="C1408" s="6">
        <v>100000</v>
      </c>
      <c r="D1408" s="6">
        <v>100000</v>
      </c>
    </row>
    <row r="1409" spans="1:4" x14ac:dyDescent="0.25">
      <c r="A1409" t="s">
        <v>5618</v>
      </c>
      <c r="B1409" t="s">
        <v>5619</v>
      </c>
      <c r="C1409" s="6">
        <v>100000</v>
      </c>
      <c r="D1409" s="6">
        <v>150000</v>
      </c>
    </row>
    <row r="1410" spans="1:4" x14ac:dyDescent="0.25">
      <c r="A1410" t="s">
        <v>5623</v>
      </c>
      <c r="B1410" t="s">
        <v>5624</v>
      </c>
      <c r="C1410" s="6">
        <v>15000</v>
      </c>
      <c r="D1410" s="6">
        <v>0</v>
      </c>
    </row>
    <row r="1411" spans="1:4" x14ac:dyDescent="0.25">
      <c r="A1411" t="s">
        <v>5627</v>
      </c>
      <c r="B1411" t="s">
        <v>5628</v>
      </c>
      <c r="C1411" s="6">
        <v>20312</v>
      </c>
      <c r="D1411" s="6">
        <v>24387</v>
      </c>
    </row>
    <row r="1412" spans="1:4" x14ac:dyDescent="0.25">
      <c r="A1412" t="s">
        <v>5629</v>
      </c>
      <c r="B1412" t="s">
        <v>5630</v>
      </c>
      <c r="C1412" s="6">
        <v>13288</v>
      </c>
      <c r="D1412" s="6">
        <v>14200</v>
      </c>
    </row>
    <row r="1413" spans="1:4" x14ac:dyDescent="0.25">
      <c r="A1413" t="s">
        <v>5631</v>
      </c>
      <c r="B1413" t="s">
        <v>5632</v>
      </c>
      <c r="C1413" s="6">
        <v>34644</v>
      </c>
      <c r="D1413" s="6">
        <v>31583</v>
      </c>
    </row>
    <row r="1414" spans="1:4" s="3" customFormat="1" x14ac:dyDescent="0.25">
      <c r="A1414" s="41" t="s">
        <v>21988</v>
      </c>
      <c r="B1414" s="41"/>
      <c r="C1414" s="43">
        <f>SUM(C1395:C1413)</f>
        <v>702046</v>
      </c>
      <c r="D1414" s="43">
        <f>SUM(D1395:D1413)</f>
        <v>698826</v>
      </c>
    </row>
    <row r="1415" spans="1:4" x14ac:dyDescent="0.25">
      <c r="A1415" t="s">
        <v>5637</v>
      </c>
      <c r="B1415" t="s">
        <v>5638</v>
      </c>
      <c r="C1415" s="6">
        <v>350</v>
      </c>
      <c r="D1415" s="6">
        <v>350</v>
      </c>
    </row>
    <row r="1416" spans="1:4" x14ac:dyDescent="0.25">
      <c r="A1416" t="s">
        <v>5639</v>
      </c>
      <c r="B1416" t="s">
        <v>5640</v>
      </c>
      <c r="C1416" s="6">
        <v>1200</v>
      </c>
      <c r="D1416" s="6">
        <v>1250</v>
      </c>
    </row>
    <row r="1417" spans="1:4" x14ac:dyDescent="0.25">
      <c r="A1417" t="s">
        <v>5641</v>
      </c>
      <c r="B1417" t="s">
        <v>5642</v>
      </c>
      <c r="C1417" s="6">
        <v>900</v>
      </c>
      <c r="D1417" s="6">
        <v>300</v>
      </c>
    </row>
    <row r="1418" spans="1:4" x14ac:dyDescent="0.25">
      <c r="A1418" t="s">
        <v>5643</v>
      </c>
      <c r="B1418" t="s">
        <v>5644</v>
      </c>
      <c r="C1418" s="6">
        <v>65</v>
      </c>
      <c r="D1418" s="6">
        <v>65</v>
      </c>
    </row>
    <row r="1419" spans="1:4" x14ac:dyDescent="0.25">
      <c r="A1419" t="s">
        <v>5645</v>
      </c>
      <c r="B1419" t="s">
        <v>5646</v>
      </c>
      <c r="C1419" s="6">
        <v>25</v>
      </c>
      <c r="D1419" s="6">
        <v>0</v>
      </c>
    </row>
    <row r="1420" spans="1:4" x14ac:dyDescent="0.25">
      <c r="A1420" t="s">
        <v>5679</v>
      </c>
      <c r="B1420" t="s">
        <v>5680</v>
      </c>
      <c r="C1420" s="6">
        <v>2320</v>
      </c>
      <c r="D1420" s="6">
        <v>2320</v>
      </c>
    </row>
    <row r="1421" spans="1:4" x14ac:dyDescent="0.25">
      <c r="A1421" t="s">
        <v>5691</v>
      </c>
      <c r="B1421" t="s">
        <v>5692</v>
      </c>
      <c r="C1421" s="6">
        <v>2354</v>
      </c>
      <c r="D1421" s="6">
        <v>361</v>
      </c>
    </row>
    <row r="1422" spans="1:4" x14ac:dyDescent="0.25">
      <c r="A1422" t="s">
        <v>5699</v>
      </c>
      <c r="B1422" t="s">
        <v>5700</v>
      </c>
      <c r="C1422" s="6">
        <v>300</v>
      </c>
      <c r="D1422" s="6">
        <v>300</v>
      </c>
    </row>
    <row r="1423" spans="1:4" x14ac:dyDescent="0.25">
      <c r="A1423" t="s">
        <v>5701</v>
      </c>
      <c r="B1423" t="s">
        <v>5702</v>
      </c>
      <c r="C1423" s="6">
        <v>500</v>
      </c>
      <c r="D1423" s="6">
        <v>500</v>
      </c>
    </row>
    <row r="1424" spans="1:4" x14ac:dyDescent="0.25">
      <c r="A1424" t="s">
        <v>5703</v>
      </c>
      <c r="B1424" t="s">
        <v>5704</v>
      </c>
      <c r="C1424" s="6">
        <v>500</v>
      </c>
      <c r="D1424" s="6">
        <v>500</v>
      </c>
    </row>
    <row r="1425" spans="1:4" x14ac:dyDescent="0.25">
      <c r="A1425" t="s">
        <v>5707</v>
      </c>
      <c r="B1425" t="s">
        <v>5708</v>
      </c>
      <c r="C1425" s="6">
        <v>428085</v>
      </c>
      <c r="D1425" s="6">
        <v>449706</v>
      </c>
    </row>
    <row r="1426" spans="1:4" x14ac:dyDescent="0.25">
      <c r="A1426" t="s">
        <v>5709</v>
      </c>
      <c r="B1426" t="s">
        <v>5710</v>
      </c>
      <c r="C1426" s="6">
        <v>59665</v>
      </c>
      <c r="D1426" s="6">
        <v>60804</v>
      </c>
    </row>
    <row r="1427" spans="1:4" x14ac:dyDescent="0.25">
      <c r="A1427" t="s">
        <v>5711</v>
      </c>
      <c r="B1427" t="s">
        <v>5712</v>
      </c>
      <c r="C1427" s="6">
        <v>42231</v>
      </c>
      <c r="D1427" s="6">
        <v>42012</v>
      </c>
    </row>
    <row r="1428" spans="1:4" x14ac:dyDescent="0.25">
      <c r="A1428" t="s">
        <v>5715</v>
      </c>
      <c r="B1428" t="s">
        <v>5716</v>
      </c>
      <c r="C1428" s="6">
        <v>38062</v>
      </c>
      <c r="D1428" s="6">
        <v>39964</v>
      </c>
    </row>
    <row r="1429" spans="1:4" x14ac:dyDescent="0.25">
      <c r="A1429" t="s">
        <v>5717</v>
      </c>
      <c r="B1429" t="s">
        <v>5718</v>
      </c>
      <c r="C1429" s="6">
        <v>10250</v>
      </c>
      <c r="D1429" s="6">
        <v>0</v>
      </c>
    </row>
    <row r="1430" spans="1:4" x14ac:dyDescent="0.25">
      <c r="A1430" t="s">
        <v>5721</v>
      </c>
      <c r="B1430" t="s">
        <v>5722</v>
      </c>
      <c r="C1430" s="6">
        <v>14554</v>
      </c>
      <c r="D1430" s="6">
        <v>14966</v>
      </c>
    </row>
    <row r="1431" spans="1:4" x14ac:dyDescent="0.25">
      <c r="A1431" t="s">
        <v>5723</v>
      </c>
      <c r="B1431" t="s">
        <v>5724</v>
      </c>
      <c r="C1431" s="6">
        <v>17481</v>
      </c>
      <c r="D1431" s="6">
        <v>19587</v>
      </c>
    </row>
    <row r="1432" spans="1:4" x14ac:dyDescent="0.25">
      <c r="A1432" t="s">
        <v>5725</v>
      </c>
      <c r="B1432" t="s">
        <v>5726</v>
      </c>
      <c r="C1432" s="6">
        <v>41641</v>
      </c>
      <c r="D1432" s="6">
        <v>38533</v>
      </c>
    </row>
    <row r="1433" spans="1:4" s="3" customFormat="1" x14ac:dyDescent="0.25">
      <c r="A1433" s="41" t="s">
        <v>21989</v>
      </c>
      <c r="B1433" s="41"/>
      <c r="C1433" s="43">
        <f>SUM(C1415:C1432)</f>
        <v>660483</v>
      </c>
      <c r="D1433" s="43">
        <f>SUM(D1415:D1432)</f>
        <v>671518</v>
      </c>
    </row>
    <row r="1434" spans="1:4" x14ac:dyDescent="0.25">
      <c r="A1434" t="s">
        <v>5731</v>
      </c>
      <c r="B1434" t="s">
        <v>5732</v>
      </c>
      <c r="C1434" s="6">
        <v>700</v>
      </c>
      <c r="D1434" s="6">
        <v>700</v>
      </c>
    </row>
    <row r="1435" spans="1:4" x14ac:dyDescent="0.25">
      <c r="A1435" t="s">
        <v>5733</v>
      </c>
      <c r="B1435" t="s">
        <v>5734</v>
      </c>
      <c r="C1435" s="6">
        <v>8000</v>
      </c>
      <c r="D1435" s="6">
        <v>11000</v>
      </c>
    </row>
    <row r="1436" spans="1:4" x14ac:dyDescent="0.25">
      <c r="A1436" t="s">
        <v>5736</v>
      </c>
      <c r="B1436" t="s">
        <v>5737</v>
      </c>
      <c r="C1436" s="6">
        <v>12400</v>
      </c>
      <c r="D1436" s="6">
        <v>8000</v>
      </c>
    </row>
    <row r="1437" spans="1:4" x14ac:dyDescent="0.25">
      <c r="A1437" t="s">
        <v>5738</v>
      </c>
      <c r="B1437" t="s">
        <v>5739</v>
      </c>
      <c r="C1437" s="6">
        <v>500</v>
      </c>
      <c r="D1437" s="6">
        <v>300</v>
      </c>
    </row>
    <row r="1438" spans="1:4" x14ac:dyDescent="0.25">
      <c r="A1438" t="s">
        <v>5740</v>
      </c>
      <c r="B1438" t="s">
        <v>5741</v>
      </c>
      <c r="C1438" s="6">
        <v>200</v>
      </c>
      <c r="D1438" s="6">
        <v>0</v>
      </c>
    </row>
    <row r="1439" spans="1:4" x14ac:dyDescent="0.25">
      <c r="A1439" t="s">
        <v>5742</v>
      </c>
      <c r="B1439" t="s">
        <v>5743</v>
      </c>
      <c r="C1439" s="6">
        <v>2500</v>
      </c>
      <c r="D1439" s="6">
        <v>5000</v>
      </c>
    </row>
    <row r="1440" spans="1:4" x14ac:dyDescent="0.25">
      <c r="A1440" t="s">
        <v>5745</v>
      </c>
      <c r="B1440" t="s">
        <v>5746</v>
      </c>
      <c r="C1440" s="6">
        <v>300</v>
      </c>
      <c r="D1440" s="6">
        <v>300</v>
      </c>
    </row>
    <row r="1441" spans="1:4" x14ac:dyDescent="0.25">
      <c r="A1441" t="s">
        <v>5751</v>
      </c>
      <c r="B1441" t="s">
        <v>5752</v>
      </c>
      <c r="C1441" s="6">
        <v>1000</v>
      </c>
      <c r="D1441" s="6">
        <v>1000</v>
      </c>
    </row>
    <row r="1442" spans="1:4" x14ac:dyDescent="0.25">
      <c r="A1442" t="s">
        <v>5753</v>
      </c>
      <c r="B1442" t="s">
        <v>5754</v>
      </c>
      <c r="C1442" s="6">
        <v>0</v>
      </c>
      <c r="D1442" s="6">
        <v>300</v>
      </c>
    </row>
    <row r="1443" spans="1:4" x14ac:dyDescent="0.25">
      <c r="A1443" t="s">
        <v>5756</v>
      </c>
      <c r="B1443" t="s">
        <v>5757</v>
      </c>
      <c r="C1443" s="6">
        <v>300</v>
      </c>
      <c r="D1443" s="6">
        <v>3000</v>
      </c>
    </row>
    <row r="1444" spans="1:4" x14ac:dyDescent="0.25">
      <c r="A1444" t="s">
        <v>5758</v>
      </c>
      <c r="B1444" t="s">
        <v>5759</v>
      </c>
      <c r="C1444" s="6">
        <v>0</v>
      </c>
      <c r="D1444" s="6">
        <v>2000</v>
      </c>
    </row>
    <row r="1445" spans="1:4" x14ac:dyDescent="0.25">
      <c r="A1445" t="s">
        <v>5763</v>
      </c>
      <c r="B1445" t="s">
        <v>5764</v>
      </c>
      <c r="C1445" s="6">
        <v>550</v>
      </c>
      <c r="D1445" s="6">
        <v>500</v>
      </c>
    </row>
    <row r="1446" spans="1:4" x14ac:dyDescent="0.25">
      <c r="A1446" t="s">
        <v>5767</v>
      </c>
      <c r="B1446" t="s">
        <v>5768</v>
      </c>
      <c r="C1446" s="6">
        <v>0</v>
      </c>
      <c r="D1446" s="6">
        <v>0</v>
      </c>
    </row>
    <row r="1447" spans="1:4" x14ac:dyDescent="0.25">
      <c r="A1447" t="s">
        <v>5770</v>
      </c>
      <c r="B1447" t="s">
        <v>5771</v>
      </c>
      <c r="C1447" s="6">
        <v>165000</v>
      </c>
      <c r="D1447" s="6">
        <v>210000</v>
      </c>
    </row>
    <row r="1448" spans="1:4" x14ac:dyDescent="0.25">
      <c r="A1448" t="s">
        <v>5773</v>
      </c>
      <c r="B1448" t="s">
        <v>5774</v>
      </c>
      <c r="C1448" s="6">
        <v>2875</v>
      </c>
      <c r="D1448" s="6">
        <v>0</v>
      </c>
    </row>
    <row r="1449" spans="1:4" x14ac:dyDescent="0.25">
      <c r="A1449" t="s">
        <v>5775</v>
      </c>
      <c r="B1449" t="s">
        <v>5776</v>
      </c>
      <c r="C1449" s="6">
        <v>2730</v>
      </c>
      <c r="D1449" s="6">
        <v>2800</v>
      </c>
    </row>
    <row r="1450" spans="1:4" x14ac:dyDescent="0.25">
      <c r="A1450" t="s">
        <v>5781</v>
      </c>
      <c r="B1450" t="s">
        <v>5782</v>
      </c>
      <c r="C1450" s="6">
        <v>0</v>
      </c>
      <c r="D1450" s="6">
        <v>150</v>
      </c>
    </row>
    <row r="1451" spans="1:4" x14ac:dyDescent="0.25">
      <c r="A1451" t="s">
        <v>5783</v>
      </c>
      <c r="B1451" t="s">
        <v>5784</v>
      </c>
      <c r="C1451" s="6">
        <v>0</v>
      </c>
      <c r="D1451" s="6">
        <v>150</v>
      </c>
    </row>
    <row r="1452" spans="1:4" x14ac:dyDescent="0.25">
      <c r="A1452" t="s">
        <v>5789</v>
      </c>
      <c r="B1452" t="s">
        <v>5790</v>
      </c>
      <c r="C1452" s="6">
        <v>3675</v>
      </c>
      <c r="D1452" s="6">
        <v>3700</v>
      </c>
    </row>
    <row r="1453" spans="1:4" x14ac:dyDescent="0.25">
      <c r="A1453" t="s">
        <v>5791</v>
      </c>
      <c r="B1453" t="s">
        <v>5792</v>
      </c>
      <c r="C1453" s="6">
        <v>2661</v>
      </c>
      <c r="D1453" s="6">
        <v>977</v>
      </c>
    </row>
    <row r="1454" spans="1:4" x14ac:dyDescent="0.25">
      <c r="A1454" t="s">
        <v>5801</v>
      </c>
      <c r="B1454" t="s">
        <v>5802</v>
      </c>
      <c r="C1454" s="6">
        <v>4500</v>
      </c>
      <c r="D1454" s="6">
        <v>2500</v>
      </c>
    </row>
    <row r="1455" spans="1:4" x14ac:dyDescent="0.25">
      <c r="A1455" t="s">
        <v>5803</v>
      </c>
      <c r="B1455" t="s">
        <v>5804</v>
      </c>
      <c r="C1455" s="6">
        <v>6500</v>
      </c>
      <c r="D1455" s="6">
        <v>6500</v>
      </c>
    </row>
    <row r="1456" spans="1:4" x14ac:dyDescent="0.25">
      <c r="A1456" t="s">
        <v>5807</v>
      </c>
      <c r="B1456" t="s">
        <v>5808</v>
      </c>
      <c r="C1456" s="6">
        <v>818141</v>
      </c>
      <c r="D1456" s="6">
        <v>859622</v>
      </c>
    </row>
    <row r="1457" spans="1:4" x14ac:dyDescent="0.25">
      <c r="A1457" t="s">
        <v>5809</v>
      </c>
      <c r="B1457" t="s">
        <v>5810</v>
      </c>
      <c r="C1457" s="6">
        <v>90400</v>
      </c>
      <c r="D1457" s="6">
        <v>90400</v>
      </c>
    </row>
    <row r="1458" spans="1:4" x14ac:dyDescent="0.25">
      <c r="A1458" t="s">
        <v>5811</v>
      </c>
      <c r="B1458" t="s">
        <v>5812</v>
      </c>
      <c r="C1458" s="6">
        <v>125044</v>
      </c>
      <c r="D1458" s="6">
        <v>125000</v>
      </c>
    </row>
    <row r="1459" spans="1:4" x14ac:dyDescent="0.25">
      <c r="A1459" t="s">
        <v>5819</v>
      </c>
      <c r="B1459" t="s">
        <v>5820</v>
      </c>
      <c r="C1459" s="6">
        <v>16500</v>
      </c>
      <c r="D1459" s="6">
        <v>0</v>
      </c>
    </row>
    <row r="1460" spans="1:4" x14ac:dyDescent="0.25">
      <c r="A1460" t="s">
        <v>5823</v>
      </c>
      <c r="B1460" t="s">
        <v>5824</v>
      </c>
      <c r="C1460" s="6">
        <v>28345</v>
      </c>
      <c r="D1460" s="6">
        <v>28943</v>
      </c>
    </row>
    <row r="1461" spans="1:4" x14ac:dyDescent="0.25">
      <c r="A1461" t="s">
        <v>5825</v>
      </c>
      <c r="B1461" t="s">
        <v>5826</v>
      </c>
      <c r="C1461" s="6">
        <v>34224</v>
      </c>
      <c r="D1461" s="6">
        <v>36300</v>
      </c>
    </row>
    <row r="1462" spans="1:4" x14ac:dyDescent="0.25">
      <c r="A1462" t="s">
        <v>5827</v>
      </c>
      <c r="B1462" t="s">
        <v>5828</v>
      </c>
      <c r="C1462" s="6">
        <v>62130</v>
      </c>
      <c r="D1462" s="6">
        <v>46132</v>
      </c>
    </row>
    <row r="1463" spans="1:4" x14ac:dyDescent="0.25">
      <c r="A1463" t="s">
        <v>5829</v>
      </c>
      <c r="B1463" t="s">
        <v>5830</v>
      </c>
      <c r="C1463" s="6">
        <v>338545</v>
      </c>
      <c r="D1463" s="6">
        <v>0</v>
      </c>
    </row>
    <row r="1464" spans="1:4" s="3" customFormat="1" x14ac:dyDescent="0.25">
      <c r="A1464" s="41" t="s">
        <v>21990</v>
      </c>
      <c r="B1464" s="41"/>
      <c r="C1464" s="43">
        <f>SUM(C1434:C1463)</f>
        <v>1727720</v>
      </c>
      <c r="D1464" s="43">
        <f>SUM(D1434:D1463)</f>
        <v>1445274</v>
      </c>
    </row>
    <row r="1465" spans="1:4" x14ac:dyDescent="0.25">
      <c r="A1465" t="s">
        <v>5831</v>
      </c>
      <c r="B1465" t="s">
        <v>5832</v>
      </c>
      <c r="C1465" s="6">
        <v>1500</v>
      </c>
      <c r="D1465" s="6">
        <v>1500</v>
      </c>
    </row>
    <row r="1466" spans="1:4" x14ac:dyDescent="0.25">
      <c r="A1466" t="s">
        <v>5833</v>
      </c>
      <c r="B1466" t="s">
        <v>5834</v>
      </c>
      <c r="C1466" s="6">
        <v>5500</v>
      </c>
      <c r="D1466" s="6">
        <v>5500</v>
      </c>
    </row>
    <row r="1467" spans="1:4" x14ac:dyDescent="0.25">
      <c r="A1467" t="s">
        <v>5835</v>
      </c>
      <c r="B1467" t="s">
        <v>5836</v>
      </c>
      <c r="C1467" s="6">
        <v>4500</v>
      </c>
      <c r="D1467" s="6">
        <v>2500</v>
      </c>
    </row>
    <row r="1468" spans="1:4" x14ac:dyDescent="0.25">
      <c r="A1468" t="s">
        <v>5837</v>
      </c>
      <c r="B1468" t="s">
        <v>5838</v>
      </c>
      <c r="C1468" s="6">
        <v>500</v>
      </c>
      <c r="D1468" s="6">
        <v>300</v>
      </c>
    </row>
    <row r="1469" spans="1:4" x14ac:dyDescent="0.25">
      <c r="A1469" t="s">
        <v>5839</v>
      </c>
      <c r="B1469" t="s">
        <v>5840</v>
      </c>
      <c r="C1469" s="6">
        <v>100</v>
      </c>
      <c r="D1469" s="6">
        <v>100</v>
      </c>
    </row>
    <row r="1470" spans="1:4" x14ac:dyDescent="0.25">
      <c r="A1470" t="s">
        <v>5841</v>
      </c>
      <c r="B1470" t="s">
        <v>5842</v>
      </c>
      <c r="C1470" s="6">
        <v>2750</v>
      </c>
      <c r="D1470" s="6">
        <v>0</v>
      </c>
    </row>
    <row r="1471" spans="1:4" x14ac:dyDescent="0.25">
      <c r="A1471" t="s">
        <v>5843</v>
      </c>
      <c r="B1471" t="s">
        <v>5844</v>
      </c>
      <c r="C1471" s="6">
        <v>500</v>
      </c>
      <c r="D1471" s="6">
        <v>400</v>
      </c>
    </row>
    <row r="1472" spans="1:4" x14ac:dyDescent="0.25">
      <c r="A1472" t="s">
        <v>5845</v>
      </c>
      <c r="B1472" t="s">
        <v>5846</v>
      </c>
      <c r="C1472" s="6">
        <v>150</v>
      </c>
      <c r="D1472" s="6">
        <v>150</v>
      </c>
    </row>
    <row r="1473" spans="1:4" x14ac:dyDescent="0.25">
      <c r="A1473" t="s">
        <v>5847</v>
      </c>
      <c r="B1473" t="s">
        <v>5848</v>
      </c>
      <c r="C1473" s="6">
        <v>200</v>
      </c>
      <c r="D1473" s="6">
        <v>200</v>
      </c>
    </row>
    <row r="1474" spans="1:4" x14ac:dyDescent="0.25">
      <c r="A1474" t="s">
        <v>5849</v>
      </c>
      <c r="B1474" t="s">
        <v>5850</v>
      </c>
      <c r="C1474" s="6">
        <v>425</v>
      </c>
      <c r="D1474" s="6">
        <v>500</v>
      </c>
    </row>
    <row r="1475" spans="1:4" x14ac:dyDescent="0.25">
      <c r="A1475" t="s">
        <v>5857</v>
      </c>
      <c r="B1475" t="s">
        <v>5858</v>
      </c>
      <c r="C1475" s="6">
        <v>150</v>
      </c>
      <c r="D1475" s="6">
        <v>300</v>
      </c>
    </row>
    <row r="1476" spans="1:4" x14ac:dyDescent="0.25">
      <c r="A1476" t="s">
        <v>5863</v>
      </c>
      <c r="B1476" t="s">
        <v>5864</v>
      </c>
      <c r="C1476" s="6">
        <v>47109</v>
      </c>
      <c r="D1476" s="6">
        <v>70000</v>
      </c>
    </row>
    <row r="1477" spans="1:4" x14ac:dyDescent="0.25">
      <c r="A1477" t="s">
        <v>5866</v>
      </c>
      <c r="B1477" t="s">
        <v>5867</v>
      </c>
      <c r="C1477" s="6">
        <v>3875</v>
      </c>
      <c r="D1477" s="6">
        <v>0</v>
      </c>
    </row>
    <row r="1478" spans="1:4" x14ac:dyDescent="0.25">
      <c r="A1478" t="s">
        <v>5871</v>
      </c>
      <c r="B1478" t="s">
        <v>5872</v>
      </c>
      <c r="C1478" s="6">
        <v>950</v>
      </c>
      <c r="D1478" s="6">
        <v>950</v>
      </c>
    </row>
    <row r="1479" spans="1:4" x14ac:dyDescent="0.25">
      <c r="A1479" t="s">
        <v>5885</v>
      </c>
      <c r="B1479" t="s">
        <v>5886</v>
      </c>
      <c r="C1479" s="6">
        <v>4550</v>
      </c>
      <c r="D1479" s="6">
        <v>4550</v>
      </c>
    </row>
    <row r="1480" spans="1:4" x14ac:dyDescent="0.25">
      <c r="A1480" t="s">
        <v>5888</v>
      </c>
      <c r="B1480" t="s">
        <v>5889</v>
      </c>
      <c r="C1480" s="6">
        <v>1973</v>
      </c>
      <c r="D1480" s="6">
        <v>5690</v>
      </c>
    </row>
    <row r="1481" spans="1:4" x14ac:dyDescent="0.25">
      <c r="A1481" t="s">
        <v>5896</v>
      </c>
      <c r="B1481" t="s">
        <v>5897</v>
      </c>
      <c r="C1481" s="6">
        <v>500</v>
      </c>
      <c r="D1481" s="6">
        <v>400</v>
      </c>
    </row>
    <row r="1482" spans="1:4" x14ac:dyDescent="0.25">
      <c r="A1482" t="s">
        <v>5899</v>
      </c>
      <c r="B1482" t="s">
        <v>5900</v>
      </c>
      <c r="C1482" s="6">
        <v>4600</v>
      </c>
      <c r="D1482" s="6">
        <v>4900</v>
      </c>
    </row>
    <row r="1483" spans="1:4" x14ac:dyDescent="0.25">
      <c r="A1483" t="s">
        <v>5902</v>
      </c>
      <c r="B1483" t="s">
        <v>5903</v>
      </c>
      <c r="C1483" s="6">
        <v>3500</v>
      </c>
      <c r="D1483" s="6">
        <v>5500</v>
      </c>
    </row>
    <row r="1484" spans="1:4" x14ac:dyDescent="0.25">
      <c r="A1484" t="s">
        <v>5907</v>
      </c>
      <c r="B1484" t="s">
        <v>5908</v>
      </c>
      <c r="C1484" s="6">
        <v>420893</v>
      </c>
      <c r="D1484" s="6">
        <v>328715</v>
      </c>
    </row>
    <row r="1485" spans="1:4" x14ac:dyDescent="0.25">
      <c r="A1485" t="s">
        <v>5909</v>
      </c>
      <c r="B1485" t="s">
        <v>5910</v>
      </c>
      <c r="C1485" s="6">
        <v>130000</v>
      </c>
      <c r="D1485" s="6">
        <v>107000</v>
      </c>
    </row>
    <row r="1486" spans="1:4" x14ac:dyDescent="0.25">
      <c r="A1486" t="s">
        <v>5912</v>
      </c>
      <c r="B1486" t="s">
        <v>5913</v>
      </c>
      <c r="C1486" s="6">
        <v>122000</v>
      </c>
      <c r="D1486" s="6">
        <v>130000</v>
      </c>
    </row>
    <row r="1487" spans="1:4" x14ac:dyDescent="0.25">
      <c r="A1487" t="s">
        <v>5919</v>
      </c>
      <c r="B1487" t="s">
        <v>5920</v>
      </c>
      <c r="C1487" s="6">
        <v>8500</v>
      </c>
      <c r="D1487" s="6">
        <v>0</v>
      </c>
    </row>
    <row r="1488" spans="1:4" x14ac:dyDescent="0.25">
      <c r="A1488" t="s">
        <v>5921</v>
      </c>
      <c r="B1488" t="s">
        <v>5922</v>
      </c>
      <c r="C1488" s="6">
        <v>29640</v>
      </c>
      <c r="D1488" s="6">
        <v>20000</v>
      </c>
    </row>
    <row r="1489" spans="1:4" x14ac:dyDescent="0.25">
      <c r="A1489" t="s">
        <v>5923</v>
      </c>
      <c r="B1489" t="s">
        <v>5924</v>
      </c>
      <c r="C1489" s="6">
        <v>27648</v>
      </c>
      <c r="D1489" s="6">
        <v>24427</v>
      </c>
    </row>
    <row r="1490" spans="1:4" x14ac:dyDescent="0.25">
      <c r="A1490" t="s">
        <v>5925</v>
      </c>
      <c r="B1490" t="s">
        <v>5926</v>
      </c>
      <c r="C1490" s="6">
        <v>17053</v>
      </c>
      <c r="D1490" s="6">
        <v>13687</v>
      </c>
    </row>
    <row r="1491" spans="1:4" x14ac:dyDescent="0.25">
      <c r="A1491" t="s">
        <v>5927</v>
      </c>
      <c r="B1491" t="s">
        <v>5928</v>
      </c>
      <c r="C1491" s="6">
        <v>37328</v>
      </c>
      <c r="D1491" s="6">
        <v>31090</v>
      </c>
    </row>
    <row r="1492" spans="1:4" s="3" customFormat="1" x14ac:dyDescent="0.25">
      <c r="A1492" s="41" t="s">
        <v>21991</v>
      </c>
      <c r="B1492" s="41"/>
      <c r="C1492" s="43">
        <f>SUM(C1465:C1491)</f>
        <v>876394</v>
      </c>
      <c r="D1492" s="43">
        <f>SUM(D1465:D1491)</f>
        <v>758359</v>
      </c>
    </row>
    <row r="1493" spans="1:4" x14ac:dyDescent="0.25">
      <c r="A1493" t="s">
        <v>5933</v>
      </c>
      <c r="B1493" t="s">
        <v>5934</v>
      </c>
      <c r="C1493" s="6">
        <v>700</v>
      </c>
      <c r="D1493" s="6">
        <v>500</v>
      </c>
    </row>
    <row r="1494" spans="1:4" x14ac:dyDescent="0.25">
      <c r="A1494" t="s">
        <v>5935</v>
      </c>
      <c r="B1494" t="s">
        <v>5936</v>
      </c>
      <c r="C1494" s="6">
        <v>2000</v>
      </c>
      <c r="D1494" s="6">
        <v>2000</v>
      </c>
    </row>
    <row r="1495" spans="1:4" x14ac:dyDescent="0.25">
      <c r="A1495" t="s">
        <v>5937</v>
      </c>
      <c r="B1495" t="s">
        <v>5938</v>
      </c>
      <c r="C1495" s="6">
        <v>3000</v>
      </c>
      <c r="D1495" s="6">
        <v>2500</v>
      </c>
    </row>
    <row r="1496" spans="1:4" x14ac:dyDescent="0.25">
      <c r="A1496" t="s">
        <v>5939</v>
      </c>
      <c r="B1496" t="s">
        <v>5940</v>
      </c>
      <c r="C1496" s="6">
        <v>300</v>
      </c>
      <c r="D1496" s="6">
        <v>300</v>
      </c>
    </row>
    <row r="1497" spans="1:4" x14ac:dyDescent="0.25">
      <c r="A1497" t="s">
        <v>5941</v>
      </c>
      <c r="B1497" t="s">
        <v>5942</v>
      </c>
      <c r="C1497" s="6">
        <v>50</v>
      </c>
      <c r="D1497" s="6">
        <v>50</v>
      </c>
    </row>
    <row r="1498" spans="1:4" x14ac:dyDescent="0.25">
      <c r="A1498" t="s">
        <v>5943</v>
      </c>
      <c r="B1498" t="s">
        <v>5944</v>
      </c>
      <c r="C1498" s="6">
        <v>500</v>
      </c>
      <c r="D1498" s="6">
        <v>500</v>
      </c>
    </row>
    <row r="1499" spans="1:4" x14ac:dyDescent="0.25">
      <c r="A1499" t="s">
        <v>5945</v>
      </c>
      <c r="B1499" t="s">
        <v>5946</v>
      </c>
      <c r="C1499" s="6">
        <v>1000</v>
      </c>
      <c r="D1499" s="6">
        <v>500</v>
      </c>
    </row>
    <row r="1500" spans="1:4" x14ac:dyDescent="0.25">
      <c r="A1500" t="s">
        <v>5947</v>
      </c>
      <c r="B1500" t="s">
        <v>5948</v>
      </c>
      <c r="C1500" s="6">
        <v>200</v>
      </c>
      <c r="D1500" s="6">
        <v>200</v>
      </c>
    </row>
    <row r="1501" spans="1:4" x14ac:dyDescent="0.25">
      <c r="A1501" t="s">
        <v>5951</v>
      </c>
      <c r="B1501" t="s">
        <v>5952</v>
      </c>
      <c r="C1501" s="6">
        <v>600</v>
      </c>
      <c r="D1501" s="6">
        <v>500</v>
      </c>
    </row>
    <row r="1502" spans="1:4" x14ac:dyDescent="0.25">
      <c r="A1502" t="s">
        <v>5953</v>
      </c>
      <c r="B1502" t="s">
        <v>5954</v>
      </c>
      <c r="C1502" s="6">
        <v>800</v>
      </c>
      <c r="D1502" s="6">
        <v>800</v>
      </c>
    </row>
    <row r="1503" spans="1:4" x14ac:dyDescent="0.25">
      <c r="A1503" t="s">
        <v>5959</v>
      </c>
      <c r="B1503" t="s">
        <v>5960</v>
      </c>
      <c r="C1503" s="6">
        <v>1800</v>
      </c>
      <c r="D1503" s="6">
        <v>0</v>
      </c>
    </row>
    <row r="1504" spans="1:4" x14ac:dyDescent="0.25">
      <c r="A1504" t="s">
        <v>5967</v>
      </c>
      <c r="B1504" t="s">
        <v>5968</v>
      </c>
      <c r="C1504" s="6">
        <v>4225</v>
      </c>
      <c r="D1504" s="6">
        <v>4225</v>
      </c>
    </row>
    <row r="1505" spans="1:4" x14ac:dyDescent="0.25">
      <c r="A1505" t="s">
        <v>5969</v>
      </c>
      <c r="B1505" t="s">
        <v>5970</v>
      </c>
      <c r="C1505" s="6">
        <v>520</v>
      </c>
      <c r="D1505" s="6">
        <v>520</v>
      </c>
    </row>
    <row r="1506" spans="1:4" x14ac:dyDescent="0.25">
      <c r="A1506" t="s">
        <v>5985</v>
      </c>
      <c r="B1506" t="s">
        <v>5986</v>
      </c>
      <c r="C1506" s="6">
        <v>6750</v>
      </c>
      <c r="D1506" s="6">
        <v>6750</v>
      </c>
    </row>
    <row r="1507" spans="1:4" x14ac:dyDescent="0.25">
      <c r="A1507" t="s">
        <v>5987</v>
      </c>
      <c r="B1507" t="s">
        <v>5988</v>
      </c>
      <c r="C1507" s="6">
        <v>1081</v>
      </c>
      <c r="D1507" s="6">
        <v>1081</v>
      </c>
    </row>
    <row r="1508" spans="1:4" x14ac:dyDescent="0.25">
      <c r="A1508" t="s">
        <v>6003</v>
      </c>
      <c r="B1508" t="s">
        <v>6004</v>
      </c>
      <c r="C1508" s="6">
        <v>230553</v>
      </c>
      <c r="D1508" s="6">
        <v>242080</v>
      </c>
    </row>
    <row r="1509" spans="1:4" x14ac:dyDescent="0.25">
      <c r="A1509" t="s">
        <v>6005</v>
      </c>
      <c r="B1509" t="s">
        <v>6006</v>
      </c>
      <c r="C1509" s="6">
        <v>0</v>
      </c>
      <c r="D1509" s="6">
        <v>2800</v>
      </c>
    </row>
    <row r="1510" spans="1:4" x14ac:dyDescent="0.25">
      <c r="A1510" t="s">
        <v>6011</v>
      </c>
      <c r="B1510" t="s">
        <v>6012</v>
      </c>
      <c r="C1510" s="6">
        <v>13472</v>
      </c>
      <c r="D1510" s="6">
        <v>14145</v>
      </c>
    </row>
    <row r="1511" spans="1:4" x14ac:dyDescent="0.25">
      <c r="A1511" t="s">
        <v>6015</v>
      </c>
      <c r="B1511" t="s">
        <v>6016</v>
      </c>
      <c r="C1511" s="6">
        <v>26613</v>
      </c>
      <c r="D1511" s="6">
        <v>22780</v>
      </c>
    </row>
    <row r="1512" spans="1:4" x14ac:dyDescent="0.25">
      <c r="A1512" t="s">
        <v>6019</v>
      </c>
      <c r="B1512" t="s">
        <v>6020</v>
      </c>
      <c r="C1512" s="6">
        <v>3869</v>
      </c>
      <c r="D1512" s="6">
        <v>4260</v>
      </c>
    </row>
    <row r="1513" spans="1:4" x14ac:dyDescent="0.25">
      <c r="A1513" t="s">
        <v>6021</v>
      </c>
      <c r="B1513" t="s">
        <v>6022</v>
      </c>
      <c r="C1513" s="6">
        <v>10005</v>
      </c>
      <c r="D1513" s="6">
        <v>11160</v>
      </c>
    </row>
    <row r="1514" spans="1:4" x14ac:dyDescent="0.25">
      <c r="A1514" t="s">
        <v>6023</v>
      </c>
      <c r="B1514" t="s">
        <v>6024</v>
      </c>
      <c r="C1514" s="6">
        <v>20123</v>
      </c>
      <c r="D1514" s="6">
        <v>18945</v>
      </c>
    </row>
    <row r="1515" spans="1:4" s="3" customFormat="1" x14ac:dyDescent="0.25">
      <c r="A1515" s="41" t="s">
        <v>21992</v>
      </c>
      <c r="B1515" s="41"/>
      <c r="C1515" s="43">
        <f>SUM(C1493:C1514)</f>
        <v>328161</v>
      </c>
      <c r="D1515" s="43">
        <f>SUM(D1493:D1514)</f>
        <v>336596</v>
      </c>
    </row>
    <row r="1516" spans="1:4" x14ac:dyDescent="0.25">
      <c r="A1516" t="s">
        <v>6027</v>
      </c>
      <c r="B1516" t="s">
        <v>6028</v>
      </c>
      <c r="C1516" s="6">
        <v>700</v>
      </c>
      <c r="D1516" s="6">
        <v>500</v>
      </c>
    </row>
    <row r="1517" spans="1:4" x14ac:dyDescent="0.25">
      <c r="A1517" t="s">
        <v>6029</v>
      </c>
      <c r="B1517" t="s">
        <v>6030</v>
      </c>
      <c r="C1517" s="6">
        <v>2500</v>
      </c>
      <c r="D1517" s="6">
        <v>2500</v>
      </c>
    </row>
    <row r="1518" spans="1:4" x14ac:dyDescent="0.25">
      <c r="A1518" t="s">
        <v>6031</v>
      </c>
      <c r="B1518" t="s">
        <v>6032</v>
      </c>
      <c r="C1518" s="6">
        <v>2800</v>
      </c>
      <c r="D1518" s="6">
        <v>2000</v>
      </c>
    </row>
    <row r="1519" spans="1:4" x14ac:dyDescent="0.25">
      <c r="A1519" t="s">
        <v>6034</v>
      </c>
      <c r="B1519" t="s">
        <v>6035</v>
      </c>
      <c r="C1519" s="6">
        <v>250</v>
      </c>
      <c r="D1519" s="6">
        <v>250</v>
      </c>
    </row>
    <row r="1520" spans="1:4" x14ac:dyDescent="0.25">
      <c r="A1520" t="s">
        <v>6036</v>
      </c>
      <c r="B1520" t="s">
        <v>6037</v>
      </c>
      <c r="C1520" s="6">
        <v>150</v>
      </c>
      <c r="D1520" s="6">
        <v>50</v>
      </c>
    </row>
    <row r="1521" spans="1:4" x14ac:dyDescent="0.25">
      <c r="A1521" t="s">
        <v>6038</v>
      </c>
      <c r="B1521" t="s">
        <v>6039</v>
      </c>
      <c r="C1521" s="6">
        <v>4700</v>
      </c>
      <c r="D1521" s="6">
        <v>4700</v>
      </c>
    </row>
    <row r="1522" spans="1:4" x14ac:dyDescent="0.25">
      <c r="A1522" t="s">
        <v>6041</v>
      </c>
      <c r="B1522" t="s">
        <v>6042</v>
      </c>
      <c r="C1522" s="6">
        <v>750</v>
      </c>
      <c r="D1522" s="6">
        <v>750</v>
      </c>
    </row>
    <row r="1523" spans="1:4" x14ac:dyDescent="0.25">
      <c r="A1523" t="s">
        <v>6047</v>
      </c>
      <c r="B1523" t="s">
        <v>6048</v>
      </c>
      <c r="C1523" s="6">
        <v>600</v>
      </c>
      <c r="D1523" s="6">
        <v>600</v>
      </c>
    </row>
    <row r="1524" spans="1:4" x14ac:dyDescent="0.25">
      <c r="A1524" t="s">
        <v>6049</v>
      </c>
      <c r="B1524" t="s">
        <v>6050</v>
      </c>
      <c r="C1524" s="6">
        <v>3600</v>
      </c>
      <c r="D1524" s="6">
        <v>3690</v>
      </c>
    </row>
    <row r="1525" spans="1:4" x14ac:dyDescent="0.25">
      <c r="A1525" t="s">
        <v>6056</v>
      </c>
      <c r="B1525" t="s">
        <v>6057</v>
      </c>
      <c r="C1525" s="6">
        <v>1800</v>
      </c>
      <c r="D1525" s="6">
        <v>1800</v>
      </c>
    </row>
    <row r="1526" spans="1:4" x14ac:dyDescent="0.25">
      <c r="A1526" t="s">
        <v>6062</v>
      </c>
      <c r="B1526" t="s">
        <v>6063</v>
      </c>
      <c r="C1526" s="6">
        <v>2100</v>
      </c>
      <c r="D1526" s="6">
        <v>2300</v>
      </c>
    </row>
    <row r="1527" spans="1:4" x14ac:dyDescent="0.25">
      <c r="A1527" t="s">
        <v>6065</v>
      </c>
      <c r="B1527" t="s">
        <v>6066</v>
      </c>
      <c r="C1527" s="6">
        <v>4750</v>
      </c>
      <c r="D1527" s="6">
        <v>4750</v>
      </c>
    </row>
    <row r="1528" spans="1:4" x14ac:dyDescent="0.25">
      <c r="A1528" t="s">
        <v>6068</v>
      </c>
      <c r="B1528" t="s">
        <v>6069</v>
      </c>
      <c r="C1528" s="6">
        <v>585</v>
      </c>
      <c r="D1528" s="6">
        <v>585</v>
      </c>
    </row>
    <row r="1529" spans="1:4" x14ac:dyDescent="0.25">
      <c r="A1529" t="s">
        <v>6072</v>
      </c>
      <c r="B1529" t="s">
        <v>6073</v>
      </c>
      <c r="C1529" s="6">
        <v>800</v>
      </c>
      <c r="D1529" s="6">
        <v>800</v>
      </c>
    </row>
    <row r="1530" spans="1:4" x14ac:dyDescent="0.25">
      <c r="A1530" t="s">
        <v>6080</v>
      </c>
      <c r="B1530" t="s">
        <v>6081</v>
      </c>
      <c r="C1530" s="6">
        <v>50</v>
      </c>
      <c r="D1530" s="6">
        <v>50</v>
      </c>
    </row>
    <row r="1531" spans="1:4" x14ac:dyDescent="0.25">
      <c r="A1531" t="s">
        <v>6084</v>
      </c>
      <c r="B1531" t="s">
        <v>6085</v>
      </c>
      <c r="C1531" s="6">
        <v>6750</v>
      </c>
      <c r="D1531" s="6">
        <v>7100</v>
      </c>
    </row>
    <row r="1532" spans="1:4" x14ac:dyDescent="0.25">
      <c r="A1532" t="s">
        <v>6087</v>
      </c>
      <c r="B1532" t="s">
        <v>6088</v>
      </c>
      <c r="C1532" s="6">
        <v>1313</v>
      </c>
      <c r="D1532" s="6">
        <v>721</v>
      </c>
    </row>
    <row r="1533" spans="1:4" x14ac:dyDescent="0.25">
      <c r="A1533" t="s">
        <v>6095</v>
      </c>
      <c r="B1533" t="s">
        <v>6096</v>
      </c>
      <c r="C1533" s="6">
        <v>500</v>
      </c>
      <c r="D1533" s="6">
        <v>500</v>
      </c>
    </row>
    <row r="1534" spans="1:4" x14ac:dyDescent="0.25">
      <c r="A1534" t="s">
        <v>6097</v>
      </c>
      <c r="B1534" t="s">
        <v>6098</v>
      </c>
      <c r="C1534" s="6">
        <v>3000</v>
      </c>
      <c r="D1534" s="6">
        <v>3000</v>
      </c>
    </row>
    <row r="1535" spans="1:4" x14ac:dyDescent="0.25">
      <c r="A1535" t="s">
        <v>6099</v>
      </c>
      <c r="B1535" t="s">
        <v>6100</v>
      </c>
      <c r="C1535" s="6">
        <v>1700</v>
      </c>
      <c r="D1535" s="6">
        <v>1000</v>
      </c>
    </row>
    <row r="1536" spans="1:4" x14ac:dyDescent="0.25">
      <c r="A1536" t="s">
        <v>6103</v>
      </c>
      <c r="B1536" t="s">
        <v>6104</v>
      </c>
      <c r="C1536" s="6">
        <v>168872</v>
      </c>
      <c r="D1536" s="6">
        <v>177315</v>
      </c>
    </row>
    <row r="1537" spans="1:4" x14ac:dyDescent="0.25">
      <c r="A1537" t="s">
        <v>6105</v>
      </c>
      <c r="B1537" t="s">
        <v>6106</v>
      </c>
      <c r="C1537" s="6">
        <v>11115</v>
      </c>
      <c r="D1537" s="6">
        <v>11115</v>
      </c>
    </row>
    <row r="1538" spans="1:4" x14ac:dyDescent="0.25">
      <c r="A1538" t="s">
        <v>6107</v>
      </c>
      <c r="B1538" t="s">
        <v>6108</v>
      </c>
      <c r="C1538" s="6">
        <v>22230</v>
      </c>
      <c r="D1538" s="6">
        <v>22230</v>
      </c>
    </row>
    <row r="1539" spans="1:4" x14ac:dyDescent="0.25">
      <c r="A1539" t="s">
        <v>6111</v>
      </c>
      <c r="B1539" t="s">
        <v>6112</v>
      </c>
      <c r="C1539" s="6">
        <v>13471</v>
      </c>
      <c r="D1539" s="6">
        <v>14145</v>
      </c>
    </row>
    <row r="1540" spans="1:4" x14ac:dyDescent="0.25">
      <c r="A1540" t="s">
        <v>6115</v>
      </c>
      <c r="B1540" t="s">
        <v>6116</v>
      </c>
      <c r="C1540" s="6">
        <v>18459</v>
      </c>
      <c r="D1540" s="6">
        <v>14626</v>
      </c>
    </row>
    <row r="1541" spans="1:4" x14ac:dyDescent="0.25">
      <c r="A1541" t="s">
        <v>6119</v>
      </c>
      <c r="B1541" t="s">
        <v>6120</v>
      </c>
      <c r="C1541" s="6">
        <v>5395</v>
      </c>
      <c r="D1541" s="6">
        <v>5527</v>
      </c>
    </row>
    <row r="1542" spans="1:4" x14ac:dyDescent="0.25">
      <c r="A1542" t="s">
        <v>6121</v>
      </c>
      <c r="B1542" t="s">
        <v>6122</v>
      </c>
      <c r="C1542" s="6">
        <v>7459</v>
      </c>
      <c r="D1542" s="6">
        <v>8108</v>
      </c>
    </row>
    <row r="1543" spans="1:4" x14ac:dyDescent="0.25">
      <c r="A1543" t="s">
        <v>6123</v>
      </c>
      <c r="B1543" t="s">
        <v>6124</v>
      </c>
      <c r="C1543" s="6">
        <v>10981</v>
      </c>
      <c r="D1543" s="6">
        <v>11708</v>
      </c>
    </row>
    <row r="1544" spans="1:4" s="3" customFormat="1" x14ac:dyDescent="0.25">
      <c r="A1544" s="41" t="s">
        <v>21993</v>
      </c>
      <c r="B1544" s="41"/>
      <c r="C1544" s="43">
        <f>SUM(C1516:C1543)</f>
        <v>297380</v>
      </c>
      <c r="D1544" s="43">
        <f>SUM(D1516:D1543)</f>
        <v>302420</v>
      </c>
    </row>
    <row r="1545" spans="1:4" x14ac:dyDescent="0.25">
      <c r="A1545" t="s">
        <v>6127</v>
      </c>
      <c r="B1545" t="s">
        <v>6128</v>
      </c>
      <c r="C1545" s="6">
        <v>200</v>
      </c>
      <c r="D1545" s="6">
        <v>200</v>
      </c>
    </row>
    <row r="1546" spans="1:4" x14ac:dyDescent="0.25">
      <c r="A1546" t="s">
        <v>6129</v>
      </c>
      <c r="B1546" t="s">
        <v>6130</v>
      </c>
      <c r="C1546" s="6">
        <v>200</v>
      </c>
      <c r="D1546" s="6">
        <v>200</v>
      </c>
    </row>
    <row r="1547" spans="1:4" x14ac:dyDescent="0.25">
      <c r="A1547" t="s">
        <v>6131</v>
      </c>
      <c r="B1547" t="s">
        <v>6132</v>
      </c>
      <c r="C1547" s="6">
        <v>500</v>
      </c>
      <c r="D1547" s="6">
        <v>300</v>
      </c>
    </row>
    <row r="1548" spans="1:4" x14ac:dyDescent="0.25">
      <c r="A1548" t="s">
        <v>6134</v>
      </c>
      <c r="B1548" t="s">
        <v>6135</v>
      </c>
      <c r="C1548" s="6">
        <v>150</v>
      </c>
      <c r="D1548" s="6">
        <v>150</v>
      </c>
    </row>
    <row r="1549" spans="1:4" x14ac:dyDescent="0.25">
      <c r="A1549" t="s">
        <v>6140</v>
      </c>
      <c r="B1549" t="s">
        <v>6141</v>
      </c>
      <c r="C1549" s="6">
        <v>450</v>
      </c>
      <c r="D1549" s="6">
        <v>450</v>
      </c>
    </row>
    <row r="1550" spans="1:4" x14ac:dyDescent="0.25">
      <c r="A1550" t="s">
        <v>6146</v>
      </c>
      <c r="B1550" t="s">
        <v>6147</v>
      </c>
      <c r="C1550" s="6">
        <v>300</v>
      </c>
      <c r="D1550" s="6">
        <v>300</v>
      </c>
    </row>
    <row r="1551" spans="1:4" x14ac:dyDescent="0.25">
      <c r="A1551" t="s">
        <v>6164</v>
      </c>
      <c r="B1551" t="s">
        <v>6165</v>
      </c>
      <c r="C1551" s="6">
        <v>550</v>
      </c>
      <c r="D1551" s="6">
        <v>550</v>
      </c>
    </row>
    <row r="1552" spans="1:4" x14ac:dyDescent="0.25">
      <c r="A1552" t="s">
        <v>6180</v>
      </c>
      <c r="B1552" t="s">
        <v>6181</v>
      </c>
      <c r="C1552" s="6">
        <v>713</v>
      </c>
      <c r="D1552" s="6">
        <v>713</v>
      </c>
    </row>
    <row r="1553" spans="1:4" x14ac:dyDescent="0.25">
      <c r="A1553" t="s">
        <v>6190</v>
      </c>
      <c r="B1553" t="s">
        <v>6191</v>
      </c>
      <c r="C1553" s="6">
        <v>1500</v>
      </c>
      <c r="D1553" s="6">
        <v>1500</v>
      </c>
    </row>
    <row r="1554" spans="1:4" x14ac:dyDescent="0.25">
      <c r="A1554" t="s">
        <v>6192</v>
      </c>
      <c r="B1554" t="s">
        <v>6193</v>
      </c>
      <c r="C1554" s="6">
        <v>1500</v>
      </c>
      <c r="D1554" s="6">
        <v>1500</v>
      </c>
    </row>
    <row r="1555" spans="1:4" x14ac:dyDescent="0.25">
      <c r="A1555" t="s">
        <v>6196</v>
      </c>
      <c r="B1555" t="s">
        <v>6197</v>
      </c>
      <c r="C1555" s="6">
        <v>138167</v>
      </c>
      <c r="D1555" s="6">
        <v>145076</v>
      </c>
    </row>
    <row r="1556" spans="1:4" x14ac:dyDescent="0.25">
      <c r="A1556" t="s">
        <v>6198</v>
      </c>
      <c r="B1556" t="s">
        <v>6199</v>
      </c>
      <c r="C1556" s="6">
        <v>4800</v>
      </c>
      <c r="D1556" s="6">
        <v>7780</v>
      </c>
    </row>
    <row r="1557" spans="1:4" x14ac:dyDescent="0.25">
      <c r="A1557" t="s">
        <v>6204</v>
      </c>
      <c r="B1557" t="s">
        <v>6205</v>
      </c>
      <c r="C1557" s="6">
        <v>8930</v>
      </c>
      <c r="D1557" s="6">
        <v>8037</v>
      </c>
    </row>
    <row r="1558" spans="1:4" x14ac:dyDescent="0.25">
      <c r="A1558" t="s">
        <v>6206</v>
      </c>
      <c r="B1558" t="s">
        <v>6207</v>
      </c>
      <c r="C1558" s="6">
        <v>2167</v>
      </c>
      <c r="D1558" s="6">
        <v>0</v>
      </c>
    </row>
    <row r="1559" spans="1:4" x14ac:dyDescent="0.25">
      <c r="A1559" t="s">
        <v>6210</v>
      </c>
      <c r="B1559" t="s">
        <v>6211</v>
      </c>
      <c r="C1559" s="6">
        <v>2500</v>
      </c>
      <c r="D1559" s="6">
        <v>2815</v>
      </c>
    </row>
    <row r="1560" spans="1:4" x14ac:dyDescent="0.25">
      <c r="A1560" t="s">
        <v>6212</v>
      </c>
      <c r="B1560" t="s">
        <v>6213</v>
      </c>
      <c r="C1560" s="6">
        <v>5516</v>
      </c>
      <c r="D1560" s="6">
        <v>6125</v>
      </c>
    </row>
    <row r="1561" spans="1:4" x14ac:dyDescent="0.25">
      <c r="A1561" t="s">
        <v>6214</v>
      </c>
      <c r="B1561" t="s">
        <v>6215</v>
      </c>
      <c r="C1561" s="6">
        <v>11026</v>
      </c>
      <c r="D1561" s="6">
        <v>10958</v>
      </c>
    </row>
    <row r="1562" spans="1:4" s="3" customFormat="1" x14ac:dyDescent="0.25">
      <c r="A1562" s="41" t="s">
        <v>21994</v>
      </c>
      <c r="B1562" s="41"/>
      <c r="C1562" s="43">
        <f>SUM(C1545:C1561)</f>
        <v>179169</v>
      </c>
      <c r="D1562" s="43">
        <f>SUM(D1545:D1561)</f>
        <v>186654</v>
      </c>
    </row>
    <row r="1563" spans="1:4" x14ac:dyDescent="0.25">
      <c r="A1563" t="s">
        <v>6218</v>
      </c>
      <c r="B1563" t="s">
        <v>6219</v>
      </c>
      <c r="C1563" s="6">
        <v>600</v>
      </c>
      <c r="D1563" s="6">
        <v>600</v>
      </c>
    </row>
    <row r="1564" spans="1:4" x14ac:dyDescent="0.25">
      <c r="A1564" t="s">
        <v>6220</v>
      </c>
      <c r="B1564" t="s">
        <v>6221</v>
      </c>
      <c r="C1564" s="6">
        <v>5500</v>
      </c>
      <c r="D1564" s="6">
        <v>5500</v>
      </c>
    </row>
    <row r="1565" spans="1:4" x14ac:dyDescent="0.25">
      <c r="A1565" t="s">
        <v>6223</v>
      </c>
      <c r="B1565" t="s">
        <v>6224</v>
      </c>
      <c r="C1565" s="6">
        <v>1900</v>
      </c>
      <c r="D1565" s="6">
        <v>1900</v>
      </c>
    </row>
    <row r="1566" spans="1:4" x14ac:dyDescent="0.25">
      <c r="A1566" t="s">
        <v>6225</v>
      </c>
      <c r="B1566" t="s">
        <v>6226</v>
      </c>
      <c r="C1566" s="6">
        <v>250</v>
      </c>
      <c r="D1566" s="6">
        <v>0</v>
      </c>
    </row>
    <row r="1567" spans="1:4" x14ac:dyDescent="0.25">
      <c r="A1567" t="s">
        <v>6227</v>
      </c>
      <c r="B1567" t="s">
        <v>6228</v>
      </c>
      <c r="C1567" s="6">
        <v>35</v>
      </c>
      <c r="D1567" s="6">
        <v>35</v>
      </c>
    </row>
    <row r="1568" spans="1:4" x14ac:dyDescent="0.25">
      <c r="A1568" t="s">
        <v>6231</v>
      </c>
      <c r="B1568" t="s">
        <v>6232</v>
      </c>
      <c r="C1568" s="6">
        <v>250</v>
      </c>
      <c r="D1568" s="6">
        <v>0</v>
      </c>
    </row>
    <row r="1569" spans="1:4" x14ac:dyDescent="0.25">
      <c r="A1569" t="s">
        <v>6233</v>
      </c>
      <c r="B1569" t="s">
        <v>6234</v>
      </c>
      <c r="C1569" s="6">
        <v>0</v>
      </c>
      <c r="D1569" s="6">
        <v>600</v>
      </c>
    </row>
    <row r="1570" spans="1:4" x14ac:dyDescent="0.25">
      <c r="A1570" t="s">
        <v>6238</v>
      </c>
      <c r="B1570" t="s">
        <v>6239</v>
      </c>
      <c r="C1570" s="6">
        <v>0</v>
      </c>
      <c r="D1570" s="6">
        <v>600</v>
      </c>
    </row>
    <row r="1571" spans="1:4" x14ac:dyDescent="0.25">
      <c r="A1571" t="s">
        <v>6241</v>
      </c>
      <c r="B1571" t="s">
        <v>6242</v>
      </c>
      <c r="C1571" s="6">
        <v>150</v>
      </c>
      <c r="D1571" s="6">
        <v>150</v>
      </c>
    </row>
    <row r="1572" spans="1:4" x14ac:dyDescent="0.25">
      <c r="A1572" t="s">
        <v>6244</v>
      </c>
      <c r="B1572" t="s">
        <v>6245</v>
      </c>
      <c r="C1572" s="6">
        <v>400</v>
      </c>
      <c r="D1572" s="6">
        <v>400</v>
      </c>
    </row>
    <row r="1573" spans="1:4" x14ac:dyDescent="0.25">
      <c r="A1573" t="s">
        <v>6248</v>
      </c>
      <c r="B1573" t="s">
        <v>6249</v>
      </c>
      <c r="C1573" s="6">
        <v>275</v>
      </c>
      <c r="D1573" s="6">
        <v>275</v>
      </c>
    </row>
    <row r="1574" spans="1:4" x14ac:dyDescent="0.25">
      <c r="A1574" t="s">
        <v>6255</v>
      </c>
      <c r="B1574" t="s">
        <v>6256</v>
      </c>
      <c r="C1574" s="6">
        <v>1120</v>
      </c>
      <c r="D1574" s="6">
        <v>1730</v>
      </c>
    </row>
    <row r="1575" spans="1:4" x14ac:dyDescent="0.25">
      <c r="A1575" t="s">
        <v>6258</v>
      </c>
      <c r="B1575" t="s">
        <v>6259</v>
      </c>
      <c r="C1575" s="6">
        <v>2334</v>
      </c>
      <c r="D1575" s="6">
        <v>2573</v>
      </c>
    </row>
    <row r="1576" spans="1:4" x14ac:dyDescent="0.25">
      <c r="A1576" t="s">
        <v>6261</v>
      </c>
      <c r="B1576" t="s">
        <v>6262</v>
      </c>
      <c r="C1576" s="6">
        <v>900</v>
      </c>
      <c r="D1576" s="6">
        <v>900</v>
      </c>
    </row>
    <row r="1577" spans="1:4" x14ac:dyDescent="0.25">
      <c r="A1577" t="s">
        <v>6275</v>
      </c>
      <c r="B1577" t="s">
        <v>6276</v>
      </c>
      <c r="C1577" s="6">
        <v>349</v>
      </c>
      <c r="D1577" s="6">
        <v>349</v>
      </c>
    </row>
    <row r="1578" spans="1:4" x14ac:dyDescent="0.25">
      <c r="A1578" t="s">
        <v>6285</v>
      </c>
      <c r="B1578" t="s">
        <v>6286</v>
      </c>
      <c r="C1578" s="6">
        <v>500</v>
      </c>
      <c r="D1578" s="6">
        <v>400</v>
      </c>
    </row>
    <row r="1579" spans="1:4" x14ac:dyDescent="0.25">
      <c r="A1579" t="s">
        <v>6289</v>
      </c>
      <c r="B1579" t="s">
        <v>6290</v>
      </c>
      <c r="C1579" s="6">
        <v>90397</v>
      </c>
      <c r="D1579" s="6">
        <v>94916</v>
      </c>
    </row>
    <row r="1580" spans="1:4" x14ac:dyDescent="0.25">
      <c r="A1580" t="s">
        <v>6291</v>
      </c>
      <c r="B1580" t="s">
        <v>6292</v>
      </c>
      <c r="C1580" s="6">
        <v>0</v>
      </c>
      <c r="D1580" s="6">
        <v>2334</v>
      </c>
    </row>
    <row r="1581" spans="1:4" x14ac:dyDescent="0.25">
      <c r="A1581" t="s">
        <v>6293</v>
      </c>
      <c r="B1581" t="s">
        <v>6294</v>
      </c>
      <c r="C1581" s="6">
        <v>27076</v>
      </c>
      <c r="D1581" s="6">
        <v>59517</v>
      </c>
    </row>
    <row r="1582" spans="1:4" x14ac:dyDescent="0.25">
      <c r="A1582" t="s">
        <v>6297</v>
      </c>
      <c r="B1582" t="s">
        <v>6298</v>
      </c>
      <c r="C1582" s="6">
        <v>8930</v>
      </c>
      <c r="D1582" s="6">
        <v>8037</v>
      </c>
    </row>
    <row r="1583" spans="1:4" x14ac:dyDescent="0.25">
      <c r="A1583" t="s">
        <v>6301</v>
      </c>
      <c r="B1583" t="s">
        <v>6302</v>
      </c>
      <c r="C1583" s="6">
        <v>3167</v>
      </c>
      <c r="D1583" s="6">
        <v>420</v>
      </c>
    </row>
    <row r="1584" spans="1:4" x14ac:dyDescent="0.25">
      <c r="A1584" t="s">
        <v>6305</v>
      </c>
      <c r="B1584" t="s">
        <v>6306</v>
      </c>
      <c r="C1584" s="6">
        <v>3512</v>
      </c>
      <c r="D1584" s="6">
        <v>6244</v>
      </c>
    </row>
    <row r="1585" spans="1:4" x14ac:dyDescent="0.25">
      <c r="A1585" t="s">
        <v>6307</v>
      </c>
      <c r="B1585" t="s">
        <v>6308</v>
      </c>
      <c r="C1585" s="6">
        <v>3842</v>
      </c>
      <c r="D1585" s="6">
        <v>4058</v>
      </c>
    </row>
    <row r="1586" spans="1:4" x14ac:dyDescent="0.25">
      <c r="A1586" t="s">
        <v>6309</v>
      </c>
      <c r="B1586" t="s">
        <v>6310</v>
      </c>
      <c r="C1586" s="6">
        <v>5247</v>
      </c>
      <c r="D1586" s="6">
        <v>5297</v>
      </c>
    </row>
    <row r="1587" spans="1:4" s="3" customFormat="1" x14ac:dyDescent="0.25">
      <c r="A1587" s="41" t="s">
        <v>21995</v>
      </c>
      <c r="B1587" s="41"/>
      <c r="C1587" s="43">
        <f>SUM(C1563:C1586)</f>
        <v>156734</v>
      </c>
      <c r="D1587" s="43">
        <f>SUM(D1563:D1586)</f>
        <v>196835</v>
      </c>
    </row>
    <row r="1588" spans="1:4" x14ac:dyDescent="0.25">
      <c r="A1588" t="s">
        <v>6313</v>
      </c>
      <c r="B1588" t="s">
        <v>6314</v>
      </c>
      <c r="C1588" s="6">
        <v>550</v>
      </c>
      <c r="D1588" s="6">
        <v>550</v>
      </c>
    </row>
    <row r="1589" spans="1:4" x14ac:dyDescent="0.25">
      <c r="A1589" t="s">
        <v>6316</v>
      </c>
      <c r="B1589" t="s">
        <v>6317</v>
      </c>
      <c r="C1589" s="6">
        <v>1600</v>
      </c>
      <c r="D1589" s="6">
        <v>1600</v>
      </c>
    </row>
    <row r="1590" spans="1:4" x14ac:dyDescent="0.25">
      <c r="A1590" t="s">
        <v>6319</v>
      </c>
      <c r="B1590" t="s">
        <v>6320</v>
      </c>
      <c r="C1590" s="6">
        <v>2800</v>
      </c>
      <c r="D1590" s="6">
        <v>2300</v>
      </c>
    </row>
    <row r="1591" spans="1:4" x14ac:dyDescent="0.25">
      <c r="A1591" t="s">
        <v>6322</v>
      </c>
      <c r="B1591" t="s">
        <v>6323</v>
      </c>
      <c r="C1591" s="6">
        <v>0</v>
      </c>
      <c r="D1591" s="6">
        <v>400</v>
      </c>
    </row>
    <row r="1592" spans="1:4" x14ac:dyDescent="0.25">
      <c r="A1592" t="s">
        <v>6325</v>
      </c>
      <c r="B1592" t="s">
        <v>6326</v>
      </c>
      <c r="C1592" s="6">
        <v>30</v>
      </c>
      <c r="D1592" s="6">
        <v>30</v>
      </c>
    </row>
    <row r="1593" spans="1:4" x14ac:dyDescent="0.25">
      <c r="A1593" t="s">
        <v>6330</v>
      </c>
      <c r="B1593" t="s">
        <v>6331</v>
      </c>
      <c r="C1593" s="6">
        <v>250</v>
      </c>
      <c r="D1593" s="6">
        <v>400</v>
      </c>
    </row>
    <row r="1594" spans="1:4" x14ac:dyDescent="0.25">
      <c r="A1594" t="s">
        <v>6333</v>
      </c>
      <c r="B1594" t="s">
        <v>6334</v>
      </c>
      <c r="C1594" s="6">
        <v>200</v>
      </c>
      <c r="D1594" s="6">
        <v>200</v>
      </c>
    </row>
    <row r="1595" spans="1:4" x14ac:dyDescent="0.25">
      <c r="A1595" t="s">
        <v>6338</v>
      </c>
      <c r="B1595" t="s">
        <v>6339</v>
      </c>
      <c r="C1595" s="6">
        <v>0</v>
      </c>
      <c r="D1595" s="6">
        <v>350</v>
      </c>
    </row>
    <row r="1596" spans="1:4" x14ac:dyDescent="0.25">
      <c r="A1596" t="s">
        <v>6341</v>
      </c>
      <c r="B1596" t="s">
        <v>6342</v>
      </c>
      <c r="C1596" s="6">
        <v>150</v>
      </c>
      <c r="D1596" s="6">
        <v>838</v>
      </c>
    </row>
    <row r="1597" spans="1:4" x14ac:dyDescent="0.25">
      <c r="A1597" t="s">
        <v>6348</v>
      </c>
      <c r="B1597" t="s">
        <v>6349</v>
      </c>
      <c r="C1597" s="6">
        <v>3200</v>
      </c>
      <c r="D1597" s="6">
        <v>2800</v>
      </c>
    </row>
    <row r="1598" spans="1:4" x14ac:dyDescent="0.25">
      <c r="A1598" t="s">
        <v>6353</v>
      </c>
      <c r="B1598" t="s">
        <v>6354</v>
      </c>
      <c r="C1598" s="6">
        <v>12600</v>
      </c>
      <c r="D1598" s="6">
        <v>11600</v>
      </c>
    </row>
    <row r="1599" spans="1:4" x14ac:dyDescent="0.25">
      <c r="A1599" t="s">
        <v>6358</v>
      </c>
      <c r="B1599" t="s">
        <v>6359</v>
      </c>
      <c r="C1599" s="6">
        <v>4070</v>
      </c>
      <c r="D1599" s="6">
        <v>3770</v>
      </c>
    </row>
    <row r="1600" spans="1:4" x14ac:dyDescent="0.25">
      <c r="A1600" t="s">
        <v>6363</v>
      </c>
      <c r="B1600" t="s">
        <v>6364</v>
      </c>
      <c r="C1600" s="6">
        <v>750</v>
      </c>
      <c r="D1600" s="6">
        <v>800</v>
      </c>
    </row>
    <row r="1601" spans="1:4" x14ac:dyDescent="0.25">
      <c r="A1601" t="s">
        <v>6368</v>
      </c>
      <c r="B1601" t="s">
        <v>6369</v>
      </c>
      <c r="C1601" s="6">
        <v>0</v>
      </c>
      <c r="D1601" s="6">
        <v>1000</v>
      </c>
    </row>
    <row r="1602" spans="1:4" x14ac:dyDescent="0.25">
      <c r="A1602" t="s">
        <v>6381</v>
      </c>
      <c r="B1602" t="s">
        <v>6382</v>
      </c>
      <c r="C1602" s="6">
        <v>3750</v>
      </c>
      <c r="D1602" s="6">
        <v>3600</v>
      </c>
    </row>
    <row r="1603" spans="1:4" x14ac:dyDescent="0.25">
      <c r="A1603" t="s">
        <v>6384</v>
      </c>
      <c r="B1603" t="s">
        <v>6385</v>
      </c>
      <c r="C1603" s="6">
        <v>1058</v>
      </c>
      <c r="D1603" s="6">
        <v>776</v>
      </c>
    </row>
    <row r="1604" spans="1:4" x14ac:dyDescent="0.25">
      <c r="A1604" t="s">
        <v>6394</v>
      </c>
      <c r="B1604" t="s">
        <v>6395</v>
      </c>
      <c r="C1604" s="6">
        <v>3500</v>
      </c>
      <c r="D1604" s="6">
        <v>3500</v>
      </c>
    </row>
    <row r="1605" spans="1:4" x14ac:dyDescent="0.25">
      <c r="A1605" t="s">
        <v>6397</v>
      </c>
      <c r="B1605" t="s">
        <v>6398</v>
      </c>
      <c r="C1605" s="6">
        <v>5500</v>
      </c>
      <c r="D1605" s="6">
        <v>5500</v>
      </c>
    </row>
    <row r="1606" spans="1:4" x14ac:dyDescent="0.25">
      <c r="A1606" t="s">
        <v>6402</v>
      </c>
      <c r="B1606" t="s">
        <v>6403</v>
      </c>
      <c r="C1606" s="6">
        <v>234529</v>
      </c>
      <c r="D1606" s="6">
        <v>242549</v>
      </c>
    </row>
    <row r="1607" spans="1:4" x14ac:dyDescent="0.25">
      <c r="A1607" t="s">
        <v>6404</v>
      </c>
      <c r="B1607" t="s">
        <v>6405</v>
      </c>
      <c r="C1607" s="6">
        <v>31752</v>
      </c>
      <c r="D1607" s="6">
        <v>28000</v>
      </c>
    </row>
    <row r="1608" spans="1:4" x14ac:dyDescent="0.25">
      <c r="A1608" t="s">
        <v>6407</v>
      </c>
      <c r="B1608" t="s">
        <v>6408</v>
      </c>
      <c r="C1608" s="6">
        <v>55086</v>
      </c>
      <c r="D1608" s="6">
        <v>55000</v>
      </c>
    </row>
    <row r="1609" spans="1:4" x14ac:dyDescent="0.25">
      <c r="A1609" t="s">
        <v>6412</v>
      </c>
      <c r="B1609" t="s">
        <v>6413</v>
      </c>
      <c r="C1609" s="6">
        <v>8930</v>
      </c>
      <c r="D1609" s="6">
        <v>8038</v>
      </c>
    </row>
    <row r="1610" spans="1:4" x14ac:dyDescent="0.25">
      <c r="A1610" t="s">
        <v>6414</v>
      </c>
      <c r="B1610" t="s">
        <v>6415</v>
      </c>
      <c r="C1610" s="6">
        <v>6667</v>
      </c>
      <c r="D1610" s="6">
        <v>0</v>
      </c>
    </row>
    <row r="1611" spans="1:4" x14ac:dyDescent="0.25">
      <c r="A1611" t="s">
        <v>6418</v>
      </c>
      <c r="B1611" t="s">
        <v>6419</v>
      </c>
      <c r="C1611" s="6">
        <v>10173</v>
      </c>
      <c r="D1611" s="6">
        <v>10002</v>
      </c>
    </row>
    <row r="1612" spans="1:4" x14ac:dyDescent="0.25">
      <c r="A1612" t="s">
        <v>6420</v>
      </c>
      <c r="B1612" t="s">
        <v>6421</v>
      </c>
      <c r="C1612" s="6">
        <v>9226</v>
      </c>
      <c r="D1612" s="6">
        <v>9988</v>
      </c>
    </row>
    <row r="1613" spans="1:4" x14ac:dyDescent="0.25">
      <c r="A1613" t="s">
        <v>6422</v>
      </c>
      <c r="B1613" t="s">
        <v>6423</v>
      </c>
      <c r="C1613" s="6">
        <v>19878</v>
      </c>
      <c r="D1613" s="6">
        <v>19962</v>
      </c>
    </row>
    <row r="1614" spans="1:4" s="3" customFormat="1" x14ac:dyDescent="0.25">
      <c r="A1614" s="41" t="s">
        <v>21996</v>
      </c>
      <c r="B1614" s="41"/>
      <c r="C1614" s="43">
        <f>SUM(C1588:C1613)</f>
        <v>416249</v>
      </c>
      <c r="D1614" s="43">
        <f>SUM(D1588:D1613)</f>
        <v>413553</v>
      </c>
    </row>
    <row r="1615" spans="1:4" x14ac:dyDescent="0.25">
      <c r="A1615" t="s">
        <v>6426</v>
      </c>
      <c r="B1615" t="s">
        <v>6427</v>
      </c>
      <c r="C1615" s="6">
        <v>850</v>
      </c>
      <c r="D1615" s="6">
        <v>700</v>
      </c>
    </row>
    <row r="1616" spans="1:4" x14ac:dyDescent="0.25">
      <c r="A1616" t="s">
        <v>6429</v>
      </c>
      <c r="B1616" t="s">
        <v>6430</v>
      </c>
      <c r="C1616" s="6">
        <v>4160</v>
      </c>
      <c r="D1616" s="6">
        <v>4160</v>
      </c>
    </row>
    <row r="1617" spans="1:4" x14ac:dyDescent="0.25">
      <c r="A1617" t="s">
        <v>6432</v>
      </c>
      <c r="B1617" t="s">
        <v>6433</v>
      </c>
      <c r="C1617" s="6">
        <v>3500</v>
      </c>
      <c r="D1617" s="6">
        <v>2500</v>
      </c>
    </row>
    <row r="1618" spans="1:4" x14ac:dyDescent="0.25">
      <c r="A1618" t="s">
        <v>6435</v>
      </c>
      <c r="B1618" t="s">
        <v>6436</v>
      </c>
      <c r="C1618" s="6">
        <v>600</v>
      </c>
      <c r="D1618" s="6">
        <v>600</v>
      </c>
    </row>
    <row r="1619" spans="1:4" x14ac:dyDescent="0.25">
      <c r="A1619" t="s">
        <v>6438</v>
      </c>
      <c r="B1619" t="s">
        <v>6439</v>
      </c>
      <c r="C1619" s="6">
        <v>850</v>
      </c>
      <c r="D1619" s="6">
        <v>50</v>
      </c>
    </row>
    <row r="1620" spans="1:4" x14ac:dyDescent="0.25">
      <c r="A1620" t="s">
        <v>6443</v>
      </c>
      <c r="B1620" t="s">
        <v>6444</v>
      </c>
      <c r="C1620" s="6">
        <v>250</v>
      </c>
      <c r="D1620" s="6">
        <v>250</v>
      </c>
    </row>
    <row r="1621" spans="1:4" x14ac:dyDescent="0.25">
      <c r="A1621" t="s">
        <v>6446</v>
      </c>
      <c r="B1621" t="s">
        <v>6447</v>
      </c>
      <c r="C1621" s="6">
        <v>350</v>
      </c>
      <c r="D1621" s="6">
        <v>300</v>
      </c>
    </row>
    <row r="1622" spans="1:4" x14ac:dyDescent="0.25">
      <c r="A1622" t="s">
        <v>6451</v>
      </c>
      <c r="B1622" t="s">
        <v>6452</v>
      </c>
      <c r="C1622" s="6">
        <v>0</v>
      </c>
      <c r="D1622" s="6">
        <v>600</v>
      </c>
    </row>
    <row r="1623" spans="1:4" x14ac:dyDescent="0.25">
      <c r="A1623" t="s">
        <v>6454</v>
      </c>
      <c r="B1623" t="s">
        <v>6455</v>
      </c>
      <c r="C1623" s="6">
        <v>150</v>
      </c>
      <c r="D1623" s="6">
        <v>250</v>
      </c>
    </row>
    <row r="1624" spans="1:4" x14ac:dyDescent="0.25">
      <c r="A1624" t="s">
        <v>6465</v>
      </c>
      <c r="B1624" t="s">
        <v>6466</v>
      </c>
      <c r="C1624" s="6">
        <v>5000</v>
      </c>
      <c r="D1624" s="6">
        <v>2500</v>
      </c>
    </row>
    <row r="1625" spans="1:4" x14ac:dyDescent="0.25">
      <c r="A1625" t="s">
        <v>6470</v>
      </c>
      <c r="B1625" t="s">
        <v>6471</v>
      </c>
      <c r="C1625" s="6">
        <v>5550</v>
      </c>
      <c r="D1625" s="6">
        <v>3000</v>
      </c>
    </row>
    <row r="1626" spans="1:4" x14ac:dyDescent="0.25">
      <c r="A1626" t="s">
        <v>6473</v>
      </c>
      <c r="B1626" t="s">
        <v>6474</v>
      </c>
      <c r="C1626" s="6">
        <v>624</v>
      </c>
      <c r="D1626" s="6">
        <v>500</v>
      </c>
    </row>
    <row r="1627" spans="1:4" x14ac:dyDescent="0.25">
      <c r="A1627" t="s">
        <v>6488</v>
      </c>
      <c r="B1627" t="s">
        <v>6489</v>
      </c>
      <c r="C1627" s="6">
        <v>10680</v>
      </c>
      <c r="D1627" s="6">
        <v>9500</v>
      </c>
    </row>
    <row r="1628" spans="1:4" x14ac:dyDescent="0.25">
      <c r="A1628" t="s">
        <v>6491</v>
      </c>
      <c r="B1628" t="s">
        <v>6492</v>
      </c>
      <c r="C1628" s="6">
        <v>297</v>
      </c>
      <c r="D1628" s="6">
        <v>671</v>
      </c>
    </row>
    <row r="1629" spans="1:4" x14ac:dyDescent="0.25">
      <c r="A1629" t="s">
        <v>6502</v>
      </c>
      <c r="B1629" t="s">
        <v>6503</v>
      </c>
      <c r="C1629" s="6">
        <v>2088</v>
      </c>
      <c r="D1629" s="6">
        <v>3800</v>
      </c>
    </row>
    <row r="1630" spans="1:4" x14ac:dyDescent="0.25">
      <c r="A1630" t="s">
        <v>6505</v>
      </c>
      <c r="B1630" t="s">
        <v>6506</v>
      </c>
      <c r="C1630" s="6">
        <v>7100</v>
      </c>
      <c r="D1630" s="6">
        <v>7100</v>
      </c>
    </row>
    <row r="1631" spans="1:4" x14ac:dyDescent="0.25">
      <c r="A1631" t="s">
        <v>6510</v>
      </c>
      <c r="B1631" t="s">
        <v>6511</v>
      </c>
      <c r="C1631" s="6">
        <v>181768</v>
      </c>
      <c r="D1631" s="6">
        <v>190856</v>
      </c>
    </row>
    <row r="1632" spans="1:4" x14ac:dyDescent="0.25">
      <c r="A1632" t="s">
        <v>6512</v>
      </c>
      <c r="B1632" t="s">
        <v>6513</v>
      </c>
      <c r="C1632" s="6">
        <v>17043</v>
      </c>
      <c r="D1632" s="6">
        <v>18000</v>
      </c>
    </row>
    <row r="1633" spans="1:4" x14ac:dyDescent="0.25">
      <c r="A1633" t="s">
        <v>6515</v>
      </c>
      <c r="B1633" t="s">
        <v>6516</v>
      </c>
      <c r="C1633" s="6">
        <v>38532</v>
      </c>
      <c r="D1633" s="6">
        <v>68000</v>
      </c>
    </row>
    <row r="1634" spans="1:4" x14ac:dyDescent="0.25">
      <c r="A1634" t="s">
        <v>6520</v>
      </c>
      <c r="B1634" t="s">
        <v>6521</v>
      </c>
      <c r="C1634" s="6">
        <v>8930</v>
      </c>
      <c r="D1634" s="6">
        <v>8038</v>
      </c>
    </row>
    <row r="1635" spans="1:4" x14ac:dyDescent="0.25">
      <c r="A1635" t="s">
        <v>6524</v>
      </c>
      <c r="B1635" t="s">
        <v>6525</v>
      </c>
      <c r="C1635" s="6">
        <v>16127</v>
      </c>
      <c r="D1635" s="6">
        <v>8840</v>
      </c>
    </row>
    <row r="1636" spans="1:4" x14ac:dyDescent="0.25">
      <c r="A1636" t="s">
        <v>6528</v>
      </c>
      <c r="B1636" t="s">
        <v>6529</v>
      </c>
      <c r="C1636" s="6">
        <v>7133</v>
      </c>
      <c r="D1636" s="6">
        <v>9579</v>
      </c>
    </row>
    <row r="1637" spans="1:4" x14ac:dyDescent="0.25">
      <c r="A1637" t="s">
        <v>6530</v>
      </c>
      <c r="B1637" t="s">
        <v>6531</v>
      </c>
      <c r="C1637" s="6">
        <v>7698</v>
      </c>
      <c r="D1637" s="6">
        <v>8037</v>
      </c>
    </row>
    <row r="1638" spans="1:4" x14ac:dyDescent="0.25">
      <c r="A1638" t="s">
        <v>6532</v>
      </c>
      <c r="B1638" t="s">
        <v>6533</v>
      </c>
      <c r="C1638" s="6">
        <v>12118</v>
      </c>
      <c r="D1638" s="6">
        <v>13998</v>
      </c>
    </row>
    <row r="1639" spans="1:4" x14ac:dyDescent="0.25">
      <c r="A1639" t="s">
        <v>6534</v>
      </c>
      <c r="B1639" t="s">
        <v>6535</v>
      </c>
      <c r="C1639" s="6">
        <v>0</v>
      </c>
      <c r="D1639" s="6">
        <v>65000</v>
      </c>
    </row>
    <row r="1640" spans="1:4" s="3" customFormat="1" x14ac:dyDescent="0.25">
      <c r="A1640" s="41" t="s">
        <v>21997</v>
      </c>
      <c r="B1640" s="41"/>
      <c r="C1640" s="43">
        <f>SUM(C1615:C1639)</f>
        <v>331398</v>
      </c>
      <c r="D1640" s="43">
        <f>SUM(D1615:D1639)</f>
        <v>426829</v>
      </c>
    </row>
    <row r="1641" spans="1:4" x14ac:dyDescent="0.25">
      <c r="A1641" t="s">
        <v>6537</v>
      </c>
      <c r="B1641" t="s">
        <v>6538</v>
      </c>
      <c r="C1641" s="6">
        <v>200</v>
      </c>
      <c r="D1641" s="6">
        <v>0</v>
      </c>
    </row>
    <row r="1642" spans="1:4" x14ac:dyDescent="0.25">
      <c r="A1642" t="s">
        <v>6549</v>
      </c>
      <c r="B1642" t="s">
        <v>6550</v>
      </c>
      <c r="C1642" s="6">
        <v>1000</v>
      </c>
      <c r="D1642" s="6">
        <v>0</v>
      </c>
    </row>
    <row r="1643" spans="1:4" x14ac:dyDescent="0.25">
      <c r="A1643" t="s">
        <v>6603</v>
      </c>
      <c r="B1643" t="s">
        <v>6604</v>
      </c>
      <c r="C1643" s="6">
        <v>103397</v>
      </c>
      <c r="D1643" s="6">
        <v>0</v>
      </c>
    </row>
    <row r="1644" spans="1:4" x14ac:dyDescent="0.25">
      <c r="A1644" t="s">
        <v>6607</v>
      </c>
      <c r="B1644" t="s">
        <v>6608</v>
      </c>
      <c r="C1644" s="6">
        <v>8892</v>
      </c>
      <c r="D1644" s="6">
        <v>0</v>
      </c>
    </row>
    <row r="1645" spans="1:4" x14ac:dyDescent="0.25">
      <c r="A1645" t="s">
        <v>6615</v>
      </c>
      <c r="B1645" t="s">
        <v>6616</v>
      </c>
      <c r="C1645" s="6">
        <v>1000</v>
      </c>
      <c r="D1645" s="6">
        <v>0</v>
      </c>
    </row>
    <row r="1646" spans="1:4" x14ac:dyDescent="0.25">
      <c r="A1646" t="s">
        <v>6619</v>
      </c>
      <c r="B1646" t="s">
        <v>6620</v>
      </c>
      <c r="C1646" s="6">
        <v>2179</v>
      </c>
      <c r="D1646" s="6">
        <v>0</v>
      </c>
    </row>
    <row r="1647" spans="1:4" x14ac:dyDescent="0.25">
      <c r="A1647" t="s">
        <v>6621</v>
      </c>
      <c r="B1647" t="s">
        <v>6622</v>
      </c>
      <c r="C1647" s="6">
        <v>3877</v>
      </c>
      <c r="D1647" s="6">
        <v>0</v>
      </c>
    </row>
    <row r="1648" spans="1:4" x14ac:dyDescent="0.25">
      <c r="A1648" t="s">
        <v>6623</v>
      </c>
      <c r="B1648" t="s">
        <v>6624</v>
      </c>
      <c r="C1648" s="6">
        <v>4404</v>
      </c>
      <c r="D1648" s="6">
        <v>0</v>
      </c>
    </row>
    <row r="1649" spans="1:4" x14ac:dyDescent="0.25">
      <c r="A1649" t="s">
        <v>6625</v>
      </c>
      <c r="B1649" t="s">
        <v>6626</v>
      </c>
      <c r="C1649" s="6">
        <v>0</v>
      </c>
      <c r="D1649" s="6">
        <v>0</v>
      </c>
    </row>
    <row r="1650" spans="1:4" s="3" customFormat="1" x14ac:dyDescent="0.25">
      <c r="A1650" s="41" t="s">
        <v>21998</v>
      </c>
      <c r="B1650" s="41"/>
      <c r="C1650" s="43">
        <f>SUM(C1641:C1649)</f>
        <v>124949</v>
      </c>
      <c r="D1650" s="43">
        <f>SUM(D1641:D1649)</f>
        <v>0</v>
      </c>
    </row>
    <row r="1651" spans="1:4" x14ac:dyDescent="0.25">
      <c r="A1651" t="s">
        <v>6627</v>
      </c>
      <c r="B1651" t="s">
        <v>6628</v>
      </c>
      <c r="C1651" s="6">
        <v>0</v>
      </c>
      <c r="D1651" s="6">
        <v>350</v>
      </c>
    </row>
    <row r="1652" spans="1:4" x14ac:dyDescent="0.25">
      <c r="A1652" t="s">
        <v>6630</v>
      </c>
      <c r="B1652" t="s">
        <v>6631</v>
      </c>
      <c r="C1652" s="6">
        <v>0</v>
      </c>
      <c r="D1652" s="6">
        <v>2080</v>
      </c>
    </row>
    <row r="1653" spans="1:4" x14ac:dyDescent="0.25">
      <c r="A1653" t="s">
        <v>6632</v>
      </c>
      <c r="B1653" t="s">
        <v>6633</v>
      </c>
      <c r="C1653" s="6">
        <v>0</v>
      </c>
      <c r="D1653" s="6">
        <v>1750</v>
      </c>
    </row>
    <row r="1654" spans="1:4" x14ac:dyDescent="0.25">
      <c r="A1654" t="s">
        <v>6634</v>
      </c>
      <c r="B1654" t="s">
        <v>6635</v>
      </c>
      <c r="C1654" s="6">
        <v>0</v>
      </c>
      <c r="D1654" s="6">
        <v>900</v>
      </c>
    </row>
    <row r="1655" spans="1:4" x14ac:dyDescent="0.25">
      <c r="A1655" t="s">
        <v>6637</v>
      </c>
      <c r="B1655" t="s">
        <v>6638</v>
      </c>
      <c r="C1655" s="6">
        <v>0</v>
      </c>
      <c r="D1655" s="6">
        <v>425</v>
      </c>
    </row>
    <row r="1656" spans="1:4" x14ac:dyDescent="0.25">
      <c r="A1656" t="s">
        <v>6640</v>
      </c>
      <c r="B1656" t="s">
        <v>6641</v>
      </c>
      <c r="C1656" s="6">
        <v>0</v>
      </c>
      <c r="D1656" s="6">
        <v>3000</v>
      </c>
    </row>
    <row r="1657" spans="1:4" x14ac:dyDescent="0.25">
      <c r="A1657" t="s">
        <v>6643</v>
      </c>
      <c r="B1657" t="s">
        <v>6644</v>
      </c>
      <c r="C1657" s="6">
        <v>0</v>
      </c>
      <c r="D1657" s="6">
        <v>2000</v>
      </c>
    </row>
    <row r="1658" spans="1:4" x14ac:dyDescent="0.25">
      <c r="A1658" t="s">
        <v>6646</v>
      </c>
      <c r="B1658" t="s">
        <v>6647</v>
      </c>
      <c r="C1658" s="6">
        <v>0</v>
      </c>
      <c r="D1658" s="6">
        <v>175</v>
      </c>
    </row>
    <row r="1659" spans="1:4" x14ac:dyDescent="0.25">
      <c r="A1659" t="s">
        <v>6648</v>
      </c>
      <c r="B1659" t="s">
        <v>6649</v>
      </c>
      <c r="C1659" s="6">
        <v>0</v>
      </c>
      <c r="D1659" s="6">
        <v>500</v>
      </c>
    </row>
    <row r="1660" spans="1:4" x14ac:dyDescent="0.25">
      <c r="A1660" t="s">
        <v>6651</v>
      </c>
      <c r="B1660" t="s">
        <v>6652</v>
      </c>
      <c r="C1660" s="6">
        <v>0</v>
      </c>
      <c r="D1660" s="6">
        <v>500</v>
      </c>
    </row>
    <row r="1661" spans="1:4" x14ac:dyDescent="0.25">
      <c r="A1661" t="s">
        <v>6656</v>
      </c>
      <c r="B1661" t="s">
        <v>6657</v>
      </c>
      <c r="C1661" s="6">
        <v>0</v>
      </c>
      <c r="D1661" s="6">
        <v>400</v>
      </c>
    </row>
    <row r="1662" spans="1:4" x14ac:dyDescent="0.25">
      <c r="A1662" t="s">
        <v>6664</v>
      </c>
      <c r="B1662" t="s">
        <v>6665</v>
      </c>
      <c r="C1662" s="6">
        <v>0</v>
      </c>
      <c r="D1662" s="6">
        <v>2500</v>
      </c>
    </row>
    <row r="1663" spans="1:4" x14ac:dyDescent="0.25">
      <c r="A1663" t="s">
        <v>6669</v>
      </c>
      <c r="B1663" t="s">
        <v>6670</v>
      </c>
      <c r="C1663" s="6">
        <v>0</v>
      </c>
      <c r="D1663" s="6">
        <v>4400</v>
      </c>
    </row>
    <row r="1664" spans="1:4" x14ac:dyDescent="0.25">
      <c r="A1664" t="s">
        <v>6672</v>
      </c>
      <c r="B1664" t="s">
        <v>6673</v>
      </c>
      <c r="C1664" s="6">
        <v>0</v>
      </c>
      <c r="D1664" s="6">
        <v>312</v>
      </c>
    </row>
    <row r="1665" spans="1:4" x14ac:dyDescent="0.25">
      <c r="A1665" t="s">
        <v>6685</v>
      </c>
      <c r="B1665" t="s">
        <v>6686</v>
      </c>
      <c r="C1665" s="6">
        <v>0</v>
      </c>
      <c r="D1665" s="6">
        <v>5340</v>
      </c>
    </row>
    <row r="1666" spans="1:4" x14ac:dyDescent="0.25">
      <c r="A1666" t="s">
        <v>6698</v>
      </c>
      <c r="B1666" t="s">
        <v>6699</v>
      </c>
      <c r="C1666" s="6">
        <v>0</v>
      </c>
      <c r="D1666" s="6">
        <v>2500</v>
      </c>
    </row>
    <row r="1667" spans="1:4" x14ac:dyDescent="0.25">
      <c r="A1667" t="s">
        <v>6701</v>
      </c>
      <c r="B1667" t="s">
        <v>6702</v>
      </c>
      <c r="C1667" s="6">
        <v>0</v>
      </c>
      <c r="D1667" s="6">
        <v>3600</v>
      </c>
    </row>
    <row r="1668" spans="1:4" x14ac:dyDescent="0.25">
      <c r="A1668" t="s">
        <v>6706</v>
      </c>
      <c r="B1668" t="s">
        <v>6707</v>
      </c>
      <c r="C1668" s="6">
        <v>0</v>
      </c>
      <c r="D1668" s="6">
        <v>150566</v>
      </c>
    </row>
    <row r="1669" spans="1:4" x14ac:dyDescent="0.25">
      <c r="A1669" t="s">
        <v>6708</v>
      </c>
      <c r="B1669" t="s">
        <v>6709</v>
      </c>
      <c r="C1669" s="6">
        <v>0</v>
      </c>
      <c r="D1669" s="6">
        <v>18672</v>
      </c>
    </row>
    <row r="1670" spans="1:4" x14ac:dyDescent="0.25">
      <c r="A1670" t="s">
        <v>6711</v>
      </c>
      <c r="B1670" t="s">
        <v>6712</v>
      </c>
      <c r="C1670" s="6">
        <v>0</v>
      </c>
      <c r="D1670" s="6">
        <v>23340</v>
      </c>
    </row>
    <row r="1671" spans="1:4" x14ac:dyDescent="0.25">
      <c r="A1671" t="s">
        <v>6714</v>
      </c>
      <c r="B1671" t="s">
        <v>6715</v>
      </c>
      <c r="C1671" s="6">
        <v>0</v>
      </c>
      <c r="D1671" s="6">
        <v>0</v>
      </c>
    </row>
    <row r="1672" spans="1:4" x14ac:dyDescent="0.25">
      <c r="A1672" t="s">
        <v>6720</v>
      </c>
      <c r="B1672" t="s">
        <v>6721</v>
      </c>
      <c r="C1672" s="6">
        <v>0</v>
      </c>
      <c r="D1672" s="27">
        <v>4480</v>
      </c>
    </row>
    <row r="1673" spans="1:4" x14ac:dyDescent="0.25">
      <c r="A1673" t="s">
        <v>6723</v>
      </c>
      <c r="B1673" t="s">
        <v>6724</v>
      </c>
      <c r="C1673" s="6">
        <v>0</v>
      </c>
      <c r="D1673" s="6">
        <v>0</v>
      </c>
    </row>
    <row r="1674" spans="1:4" x14ac:dyDescent="0.25">
      <c r="A1674" t="s">
        <v>6725</v>
      </c>
      <c r="B1674" t="s">
        <v>6726</v>
      </c>
      <c r="C1674" s="6">
        <v>0</v>
      </c>
      <c r="D1674" s="6">
        <v>5397</v>
      </c>
    </row>
    <row r="1675" spans="1:4" x14ac:dyDescent="0.25">
      <c r="A1675" t="s">
        <v>6727</v>
      </c>
      <c r="B1675" t="s">
        <v>6728</v>
      </c>
      <c r="C1675" s="6">
        <v>0</v>
      </c>
      <c r="D1675" s="6">
        <v>6522</v>
      </c>
    </row>
    <row r="1676" spans="1:4" x14ac:dyDescent="0.25">
      <c r="A1676" t="s">
        <v>6729</v>
      </c>
      <c r="B1676" t="s">
        <v>6730</v>
      </c>
      <c r="C1676" s="6">
        <v>0</v>
      </c>
      <c r="D1676" s="6">
        <v>11466</v>
      </c>
    </row>
    <row r="1677" spans="1:4" x14ac:dyDescent="0.25">
      <c r="A1677" t="s">
        <v>6731</v>
      </c>
      <c r="B1677" t="s">
        <v>6732</v>
      </c>
      <c r="C1677" s="6">
        <v>0</v>
      </c>
      <c r="D1677" s="6">
        <v>0</v>
      </c>
    </row>
    <row r="1678" spans="1:4" s="3" customFormat="1" x14ac:dyDescent="0.25">
      <c r="A1678" s="41" t="s">
        <v>21999</v>
      </c>
      <c r="B1678" s="41"/>
      <c r="C1678" s="43">
        <f>SUM(C1651:C1677)</f>
        <v>0</v>
      </c>
      <c r="D1678" s="43">
        <f>SUM(D1651:D1677)</f>
        <v>251175</v>
      </c>
    </row>
    <row r="1679" spans="1:4" x14ac:dyDescent="0.25">
      <c r="A1679" t="s">
        <v>6734</v>
      </c>
      <c r="B1679" t="s">
        <v>6735</v>
      </c>
      <c r="C1679" s="6">
        <v>500</v>
      </c>
      <c r="D1679" s="6">
        <v>640</v>
      </c>
    </row>
    <row r="1680" spans="1:4" x14ac:dyDescent="0.25">
      <c r="A1680" t="s">
        <v>6737</v>
      </c>
      <c r="B1680" t="s">
        <v>6738</v>
      </c>
      <c r="C1680" s="6">
        <v>3000</v>
      </c>
      <c r="D1680" s="6">
        <v>3840</v>
      </c>
    </row>
    <row r="1681" spans="1:4" x14ac:dyDescent="0.25">
      <c r="A1681" t="s">
        <v>6739</v>
      </c>
      <c r="B1681" t="s">
        <v>6740</v>
      </c>
      <c r="C1681" s="6">
        <v>1500</v>
      </c>
      <c r="D1681" s="6">
        <v>1500</v>
      </c>
    </row>
    <row r="1682" spans="1:4" x14ac:dyDescent="0.25">
      <c r="A1682" t="s">
        <v>6741</v>
      </c>
      <c r="B1682" t="s">
        <v>6742</v>
      </c>
      <c r="C1682" s="6">
        <v>500</v>
      </c>
      <c r="D1682" s="6">
        <v>500</v>
      </c>
    </row>
    <row r="1683" spans="1:4" x14ac:dyDescent="0.25">
      <c r="A1683" t="s">
        <v>6743</v>
      </c>
      <c r="B1683" t="s">
        <v>6744</v>
      </c>
      <c r="C1683" s="6">
        <v>500</v>
      </c>
      <c r="D1683" s="6">
        <v>100</v>
      </c>
    </row>
    <row r="1684" spans="1:4" x14ac:dyDescent="0.25">
      <c r="A1684" t="s">
        <v>6745</v>
      </c>
      <c r="B1684" t="s">
        <v>6746</v>
      </c>
      <c r="C1684" s="6">
        <v>0</v>
      </c>
      <c r="D1684" s="6">
        <v>4500</v>
      </c>
    </row>
    <row r="1685" spans="1:4" x14ac:dyDescent="0.25">
      <c r="A1685" t="s">
        <v>6748</v>
      </c>
      <c r="B1685" t="s">
        <v>6749</v>
      </c>
      <c r="C1685" s="6">
        <v>500</v>
      </c>
      <c r="D1685" s="6">
        <v>500</v>
      </c>
    </row>
    <row r="1686" spans="1:4" x14ac:dyDescent="0.25">
      <c r="A1686" t="s">
        <v>6754</v>
      </c>
      <c r="B1686" t="s">
        <v>6755</v>
      </c>
      <c r="C1686" s="6">
        <v>0</v>
      </c>
      <c r="D1686" s="6">
        <v>200</v>
      </c>
    </row>
    <row r="1687" spans="1:4" x14ac:dyDescent="0.25">
      <c r="A1687" t="s">
        <v>6757</v>
      </c>
      <c r="B1687" t="s">
        <v>6758</v>
      </c>
      <c r="C1687" s="6">
        <v>5992</v>
      </c>
      <c r="D1687" s="6">
        <v>7536</v>
      </c>
    </row>
    <row r="1688" spans="1:4" x14ac:dyDescent="0.25">
      <c r="A1688" t="s">
        <v>6766</v>
      </c>
      <c r="B1688" t="s">
        <v>6767</v>
      </c>
      <c r="C1688" s="6">
        <v>0</v>
      </c>
      <c r="D1688" s="6">
        <v>1000</v>
      </c>
    </row>
    <row r="1689" spans="1:4" x14ac:dyDescent="0.25">
      <c r="A1689" t="s">
        <v>6770</v>
      </c>
      <c r="B1689" t="s">
        <v>6771</v>
      </c>
      <c r="C1689" s="6">
        <v>3910</v>
      </c>
      <c r="D1689" s="6">
        <v>3720</v>
      </c>
    </row>
    <row r="1690" spans="1:4" x14ac:dyDescent="0.25">
      <c r="A1690" t="s">
        <v>6773</v>
      </c>
      <c r="B1690" t="s">
        <v>6774</v>
      </c>
      <c r="C1690" s="6">
        <v>2250</v>
      </c>
      <c r="D1690" s="6">
        <v>2250</v>
      </c>
    </row>
    <row r="1691" spans="1:4" x14ac:dyDescent="0.25">
      <c r="A1691" t="s">
        <v>6778</v>
      </c>
      <c r="B1691" t="s">
        <v>6779</v>
      </c>
      <c r="C1691" s="6">
        <v>624</v>
      </c>
      <c r="D1691" s="6">
        <v>840</v>
      </c>
    </row>
    <row r="1692" spans="1:4" x14ac:dyDescent="0.25">
      <c r="A1692" t="s">
        <v>6794</v>
      </c>
      <c r="B1692" t="s">
        <v>6795</v>
      </c>
      <c r="C1692" s="6">
        <v>717</v>
      </c>
      <c r="D1692" s="6">
        <v>1433</v>
      </c>
    </row>
    <row r="1693" spans="1:4" x14ac:dyDescent="0.25">
      <c r="A1693" t="s">
        <v>6804</v>
      </c>
      <c r="B1693" t="s">
        <v>6805</v>
      </c>
      <c r="C1693" s="6">
        <v>2400</v>
      </c>
      <c r="D1693" s="6">
        <v>3200</v>
      </c>
    </row>
    <row r="1694" spans="1:4" x14ac:dyDescent="0.25">
      <c r="A1694" t="s">
        <v>6807</v>
      </c>
      <c r="B1694" t="s">
        <v>6808</v>
      </c>
      <c r="C1694" s="6">
        <v>5626</v>
      </c>
      <c r="D1694" s="6">
        <v>9955</v>
      </c>
    </row>
    <row r="1695" spans="1:4" x14ac:dyDescent="0.25">
      <c r="A1695" t="s">
        <v>6812</v>
      </c>
      <c r="B1695" t="s">
        <v>6813</v>
      </c>
      <c r="C1695" s="6">
        <v>244106</v>
      </c>
      <c r="D1695" s="6">
        <v>311311</v>
      </c>
    </row>
    <row r="1696" spans="1:4" x14ac:dyDescent="0.25">
      <c r="A1696" t="s">
        <v>6814</v>
      </c>
      <c r="B1696" t="s">
        <v>6815</v>
      </c>
      <c r="C1696" s="6">
        <v>2372</v>
      </c>
      <c r="D1696" s="6">
        <v>7390</v>
      </c>
    </row>
    <row r="1697" spans="1:4" x14ac:dyDescent="0.25">
      <c r="A1697" t="s">
        <v>6817</v>
      </c>
      <c r="B1697" t="s">
        <v>6818</v>
      </c>
      <c r="C1697" s="6">
        <v>73251</v>
      </c>
      <c r="D1697" s="6">
        <v>62707</v>
      </c>
    </row>
    <row r="1698" spans="1:4" x14ac:dyDescent="0.25">
      <c r="A1698" t="s">
        <v>6820</v>
      </c>
      <c r="B1698" t="s">
        <v>6821</v>
      </c>
      <c r="C1698" s="6">
        <v>0</v>
      </c>
      <c r="D1698" s="6">
        <v>0</v>
      </c>
    </row>
    <row r="1699" spans="1:4" x14ac:dyDescent="0.25">
      <c r="A1699" t="s">
        <v>6822</v>
      </c>
      <c r="B1699" t="s">
        <v>6823</v>
      </c>
      <c r="C1699" s="6">
        <v>8930</v>
      </c>
      <c r="D1699" s="6">
        <v>8038</v>
      </c>
    </row>
    <row r="1700" spans="1:4" x14ac:dyDescent="0.25">
      <c r="A1700" t="s">
        <v>6824</v>
      </c>
      <c r="B1700" t="s">
        <v>6825</v>
      </c>
      <c r="C1700" s="6">
        <v>12167</v>
      </c>
      <c r="D1700" s="6">
        <v>9000</v>
      </c>
    </row>
    <row r="1701" spans="1:4" x14ac:dyDescent="0.25">
      <c r="A1701" t="s">
        <v>6827</v>
      </c>
      <c r="B1701" t="s">
        <v>6828</v>
      </c>
      <c r="C1701" s="6">
        <v>0</v>
      </c>
      <c r="D1701" s="6">
        <v>0</v>
      </c>
    </row>
    <row r="1702" spans="1:4" x14ac:dyDescent="0.25">
      <c r="A1702" t="s">
        <v>6829</v>
      </c>
      <c r="B1702" t="s">
        <v>6830</v>
      </c>
      <c r="C1702" s="6">
        <v>9798</v>
      </c>
      <c r="D1702" s="27">
        <v>10337</v>
      </c>
    </row>
    <row r="1703" spans="1:4" x14ac:dyDescent="0.25">
      <c r="A1703" t="s">
        <v>6831</v>
      </c>
      <c r="B1703" t="s">
        <v>6832</v>
      </c>
      <c r="C1703" s="6">
        <v>10947</v>
      </c>
      <c r="D1703" s="6">
        <v>14694</v>
      </c>
    </row>
    <row r="1704" spans="1:4" x14ac:dyDescent="0.25">
      <c r="A1704" t="s">
        <v>6833</v>
      </c>
      <c r="B1704" t="s">
        <v>6834</v>
      </c>
      <c r="C1704" s="6">
        <v>19974</v>
      </c>
      <c r="D1704" s="6">
        <v>25163</v>
      </c>
    </row>
    <row r="1705" spans="1:4" s="3" customFormat="1" x14ac:dyDescent="0.25">
      <c r="A1705" s="41" t="s">
        <v>22000</v>
      </c>
      <c r="B1705" s="41"/>
      <c r="C1705" s="43">
        <f>SUM(C1679:C1704)</f>
        <v>409564</v>
      </c>
      <c r="D1705" s="43">
        <f>SUM(D1679:D1704)</f>
        <v>490354</v>
      </c>
    </row>
    <row r="1706" spans="1:4" x14ac:dyDescent="0.25">
      <c r="A1706" t="s">
        <v>6837</v>
      </c>
      <c r="B1706" t="s">
        <v>6838</v>
      </c>
      <c r="C1706" s="6">
        <v>100</v>
      </c>
      <c r="D1706" s="6">
        <v>100</v>
      </c>
    </row>
    <row r="1707" spans="1:4" x14ac:dyDescent="0.25">
      <c r="A1707" t="s">
        <v>6839</v>
      </c>
      <c r="B1707" t="s">
        <v>6840</v>
      </c>
      <c r="C1707" s="6">
        <v>5750</v>
      </c>
      <c r="D1707" s="6">
        <v>5750</v>
      </c>
    </row>
    <row r="1708" spans="1:4" x14ac:dyDescent="0.25">
      <c r="A1708" t="s">
        <v>6841</v>
      </c>
      <c r="B1708" t="s">
        <v>6842</v>
      </c>
      <c r="C1708" s="6">
        <v>0</v>
      </c>
      <c r="D1708" s="6">
        <v>600</v>
      </c>
    </row>
    <row r="1709" spans="1:4" x14ac:dyDescent="0.25">
      <c r="A1709" t="s">
        <v>6849</v>
      </c>
      <c r="B1709" t="s">
        <v>6850</v>
      </c>
      <c r="C1709" s="6">
        <v>7149</v>
      </c>
      <c r="D1709" s="6">
        <v>3000</v>
      </c>
    </row>
    <row r="1710" spans="1:4" x14ac:dyDescent="0.25">
      <c r="A1710" t="s">
        <v>6851</v>
      </c>
      <c r="B1710" t="s">
        <v>6852</v>
      </c>
      <c r="C1710" s="6">
        <v>400</v>
      </c>
      <c r="D1710" s="6">
        <v>400</v>
      </c>
    </row>
    <row r="1711" spans="1:4" x14ac:dyDescent="0.25">
      <c r="A1711" t="s">
        <v>6857</v>
      </c>
      <c r="B1711" t="s">
        <v>6858</v>
      </c>
      <c r="C1711" s="6">
        <v>400</v>
      </c>
      <c r="D1711" s="6">
        <v>400</v>
      </c>
    </row>
    <row r="1712" spans="1:4" x14ac:dyDescent="0.25">
      <c r="A1712" t="s">
        <v>6859</v>
      </c>
      <c r="B1712" t="s">
        <v>6860</v>
      </c>
      <c r="C1712" s="6">
        <v>888</v>
      </c>
      <c r="D1712" s="6">
        <v>300</v>
      </c>
    </row>
    <row r="1713" spans="1:4" x14ac:dyDescent="0.25">
      <c r="A1713" t="s">
        <v>6861</v>
      </c>
      <c r="B1713" t="s">
        <v>6862</v>
      </c>
      <c r="C1713" s="6">
        <v>500</v>
      </c>
      <c r="D1713" s="6">
        <v>500</v>
      </c>
    </row>
    <row r="1714" spans="1:4" x14ac:dyDescent="0.25">
      <c r="A1714" t="s">
        <v>6873</v>
      </c>
      <c r="B1714" t="s">
        <v>6874</v>
      </c>
      <c r="C1714" s="6">
        <v>3700</v>
      </c>
      <c r="D1714" s="6">
        <v>0</v>
      </c>
    </row>
    <row r="1715" spans="1:4" x14ac:dyDescent="0.25">
      <c r="A1715" t="s">
        <v>6875</v>
      </c>
      <c r="B1715" t="s">
        <v>6876</v>
      </c>
      <c r="C1715" s="6">
        <v>0</v>
      </c>
      <c r="D1715" s="6">
        <v>341</v>
      </c>
    </row>
    <row r="1716" spans="1:4" x14ac:dyDescent="0.25">
      <c r="A1716" t="s">
        <v>6891</v>
      </c>
      <c r="B1716" t="s">
        <v>6892</v>
      </c>
      <c r="C1716" s="6">
        <v>620</v>
      </c>
      <c r="D1716" s="6">
        <v>634</v>
      </c>
    </row>
    <row r="1717" spans="1:4" x14ac:dyDescent="0.25">
      <c r="A1717" t="s">
        <v>6899</v>
      </c>
      <c r="B1717" t="s">
        <v>6900</v>
      </c>
      <c r="C1717" s="6">
        <v>200</v>
      </c>
      <c r="D1717" s="6">
        <v>200</v>
      </c>
    </row>
    <row r="1718" spans="1:4" x14ac:dyDescent="0.25">
      <c r="A1718" t="s">
        <v>6901</v>
      </c>
      <c r="B1718" t="s">
        <v>6902</v>
      </c>
      <c r="C1718" s="6">
        <v>2000</v>
      </c>
      <c r="D1718" s="6">
        <v>2000</v>
      </c>
    </row>
    <row r="1719" spans="1:4" x14ac:dyDescent="0.25">
      <c r="A1719" t="s">
        <v>6907</v>
      </c>
      <c r="B1719" t="s">
        <v>6908</v>
      </c>
      <c r="C1719" s="6">
        <v>149105</v>
      </c>
      <c r="D1719" s="6">
        <v>156560</v>
      </c>
    </row>
    <row r="1720" spans="1:4" x14ac:dyDescent="0.25">
      <c r="A1720" t="s">
        <v>6909</v>
      </c>
      <c r="B1720" t="s">
        <v>6910</v>
      </c>
      <c r="C1720" s="6">
        <v>0</v>
      </c>
      <c r="D1720" s="6">
        <v>9336</v>
      </c>
    </row>
    <row r="1721" spans="1:4" x14ac:dyDescent="0.25">
      <c r="A1721" t="s">
        <v>6911</v>
      </c>
      <c r="B1721" t="s">
        <v>6912</v>
      </c>
      <c r="C1721" s="6">
        <v>0</v>
      </c>
      <c r="D1721" s="6">
        <v>11670</v>
      </c>
    </row>
    <row r="1722" spans="1:4" x14ac:dyDescent="0.25">
      <c r="A1722" t="s">
        <v>6916</v>
      </c>
      <c r="B1722" t="s">
        <v>6917</v>
      </c>
      <c r="C1722" s="6">
        <v>2750</v>
      </c>
      <c r="D1722" s="6">
        <v>0</v>
      </c>
    </row>
    <row r="1723" spans="1:4" x14ac:dyDescent="0.25">
      <c r="A1723" t="s">
        <v>6920</v>
      </c>
      <c r="B1723" t="s">
        <v>6921</v>
      </c>
      <c r="C1723" s="6">
        <v>2162</v>
      </c>
      <c r="D1723" s="6">
        <v>3877</v>
      </c>
    </row>
    <row r="1724" spans="1:4" x14ac:dyDescent="0.25">
      <c r="A1724" t="s">
        <v>6922</v>
      </c>
      <c r="B1724" t="s">
        <v>6923</v>
      </c>
      <c r="C1724" s="6">
        <v>5785</v>
      </c>
      <c r="D1724" s="6">
        <v>6075</v>
      </c>
    </row>
    <row r="1725" spans="1:4" x14ac:dyDescent="0.25">
      <c r="A1725" t="s">
        <v>6924</v>
      </c>
      <c r="B1725" t="s">
        <v>6925</v>
      </c>
      <c r="C1725" s="6">
        <v>21463</v>
      </c>
      <c r="D1725" s="6">
        <v>12164</v>
      </c>
    </row>
    <row r="1726" spans="1:4" x14ac:dyDescent="0.25">
      <c r="A1726" t="s">
        <v>6926</v>
      </c>
      <c r="B1726" t="s">
        <v>6927</v>
      </c>
      <c r="C1726" s="6">
        <v>9000</v>
      </c>
      <c r="D1726" s="6">
        <v>0</v>
      </c>
    </row>
    <row r="1727" spans="1:4" s="3" customFormat="1" x14ac:dyDescent="0.25">
      <c r="A1727" s="41" t="s">
        <v>22001</v>
      </c>
      <c r="B1727" s="41"/>
      <c r="C1727" s="43">
        <f>SUM(C1706:C1726)</f>
        <v>211972</v>
      </c>
      <c r="D1727" s="43">
        <f>SUM(D1706:D1726)</f>
        <v>213907</v>
      </c>
    </row>
    <row r="1728" spans="1:4" x14ac:dyDescent="0.25">
      <c r="A1728" t="s">
        <v>6928</v>
      </c>
      <c r="B1728" t="s">
        <v>6929</v>
      </c>
      <c r="C1728" s="6">
        <v>2500</v>
      </c>
      <c r="D1728" s="6">
        <v>500</v>
      </c>
    </row>
    <row r="1729" spans="1:4" x14ac:dyDescent="0.25">
      <c r="A1729" t="s">
        <v>6930</v>
      </c>
      <c r="B1729" t="s">
        <v>6931</v>
      </c>
      <c r="C1729" s="6">
        <v>0</v>
      </c>
      <c r="D1729" s="6">
        <v>2000</v>
      </c>
    </row>
    <row r="1730" spans="1:4" x14ac:dyDescent="0.25">
      <c r="A1730" t="s">
        <v>6932</v>
      </c>
      <c r="B1730" t="s">
        <v>6933</v>
      </c>
      <c r="C1730" s="6">
        <v>0</v>
      </c>
      <c r="D1730" s="6">
        <v>500</v>
      </c>
    </row>
    <row r="1731" spans="1:4" x14ac:dyDescent="0.25">
      <c r="A1731" t="s">
        <v>6934</v>
      </c>
      <c r="B1731" t="s">
        <v>6935</v>
      </c>
      <c r="C1731" s="6">
        <v>0</v>
      </c>
      <c r="D1731" s="6">
        <v>200</v>
      </c>
    </row>
    <row r="1732" spans="1:4" s="2" customFormat="1" x14ac:dyDescent="0.25">
      <c r="A1732" t="s">
        <v>6938</v>
      </c>
      <c r="B1732" t="s">
        <v>6939</v>
      </c>
      <c r="C1732" s="6">
        <v>0</v>
      </c>
      <c r="D1732" s="6">
        <v>0</v>
      </c>
    </row>
    <row r="1733" spans="1:4" s="2" customFormat="1" x14ac:dyDescent="0.25">
      <c r="A1733" t="s">
        <v>6940</v>
      </c>
      <c r="B1733" t="s">
        <v>6941</v>
      </c>
      <c r="C1733" s="6">
        <v>0</v>
      </c>
      <c r="D1733" s="6">
        <v>5000</v>
      </c>
    </row>
    <row r="1734" spans="1:4" s="2" customFormat="1" x14ac:dyDescent="0.25">
      <c r="A1734" t="s">
        <v>6946</v>
      </c>
      <c r="B1734" t="s">
        <v>6947</v>
      </c>
      <c r="C1734" s="6">
        <v>0</v>
      </c>
      <c r="D1734" s="6">
        <v>500</v>
      </c>
    </row>
    <row r="1735" spans="1:4" s="2" customFormat="1" x14ac:dyDescent="0.25">
      <c r="A1735" t="s">
        <v>6952</v>
      </c>
      <c r="B1735" t="s">
        <v>6953</v>
      </c>
      <c r="C1735" s="6">
        <v>0</v>
      </c>
      <c r="D1735" s="6">
        <v>0</v>
      </c>
    </row>
    <row r="1736" spans="1:4" s="2" customFormat="1" x14ac:dyDescent="0.25">
      <c r="A1736" t="s">
        <v>6960</v>
      </c>
      <c r="B1736" t="s">
        <v>6961</v>
      </c>
      <c r="C1736" s="6">
        <v>0</v>
      </c>
      <c r="D1736" s="6">
        <v>0</v>
      </c>
    </row>
    <row r="1737" spans="1:4" s="2" customFormat="1" x14ac:dyDescent="0.25">
      <c r="A1737" t="s">
        <v>6962</v>
      </c>
      <c r="B1737" t="s">
        <v>6963</v>
      </c>
      <c r="C1737" s="6">
        <v>14000</v>
      </c>
      <c r="D1737" s="6">
        <v>14000</v>
      </c>
    </row>
    <row r="1738" spans="1:4" s="2" customFormat="1" x14ac:dyDescent="0.25">
      <c r="A1738" t="s">
        <v>6964</v>
      </c>
      <c r="B1738" t="s">
        <v>6965</v>
      </c>
      <c r="C1738" s="6">
        <v>0</v>
      </c>
      <c r="D1738" s="6">
        <v>300</v>
      </c>
    </row>
    <row r="1739" spans="1:4" s="2" customFormat="1" x14ac:dyDescent="0.25">
      <c r="A1739" t="s">
        <v>6988</v>
      </c>
      <c r="B1739" t="s">
        <v>6989</v>
      </c>
      <c r="C1739" s="6">
        <v>3000</v>
      </c>
      <c r="D1739" s="6">
        <v>3000</v>
      </c>
    </row>
    <row r="1740" spans="1:4" s="2" customFormat="1" x14ac:dyDescent="0.25">
      <c r="A1740" t="s">
        <v>6990</v>
      </c>
      <c r="B1740" t="s">
        <v>6991</v>
      </c>
      <c r="C1740" s="6">
        <v>0</v>
      </c>
      <c r="D1740" s="6">
        <v>300</v>
      </c>
    </row>
    <row r="1741" spans="1:4" s="2" customFormat="1" x14ac:dyDescent="0.25">
      <c r="A1741" t="s">
        <v>6992</v>
      </c>
      <c r="B1741" t="s">
        <v>6993</v>
      </c>
      <c r="C1741" s="6">
        <v>0</v>
      </c>
      <c r="D1741" s="6">
        <v>0</v>
      </c>
    </row>
    <row r="1742" spans="1:4" s="2" customFormat="1" x14ac:dyDescent="0.25">
      <c r="A1742" t="s">
        <v>6994</v>
      </c>
      <c r="B1742" t="s">
        <v>6995</v>
      </c>
      <c r="C1742" s="6">
        <v>85000</v>
      </c>
      <c r="D1742" s="27">
        <v>100000</v>
      </c>
    </row>
    <row r="1743" spans="1:4" s="2" customFormat="1" x14ac:dyDescent="0.25">
      <c r="A1743" t="s">
        <v>6996</v>
      </c>
      <c r="B1743" t="s">
        <v>6997</v>
      </c>
      <c r="C1743" s="6">
        <v>0</v>
      </c>
      <c r="D1743" s="6">
        <v>2334</v>
      </c>
    </row>
    <row r="1744" spans="1:4" s="2" customFormat="1" x14ac:dyDescent="0.25">
      <c r="A1744" t="s">
        <v>6998</v>
      </c>
      <c r="B1744" t="s">
        <v>6999</v>
      </c>
      <c r="C1744" s="6">
        <v>0</v>
      </c>
      <c r="D1744" s="6">
        <v>2334</v>
      </c>
    </row>
    <row r="1745" spans="1:4" s="2" customFormat="1" x14ac:dyDescent="0.25">
      <c r="A1745" t="s">
        <v>7000</v>
      </c>
      <c r="B1745" t="s">
        <v>7001</v>
      </c>
      <c r="C1745" s="6">
        <v>0</v>
      </c>
      <c r="D1745" s="6">
        <v>0</v>
      </c>
    </row>
    <row r="1746" spans="1:4" s="2" customFormat="1" x14ac:dyDescent="0.25">
      <c r="A1746" t="s">
        <v>7002</v>
      </c>
      <c r="B1746" t="s">
        <v>7003</v>
      </c>
      <c r="C1746" s="6">
        <v>10000</v>
      </c>
      <c r="D1746" s="27">
        <v>8037</v>
      </c>
    </row>
    <row r="1747" spans="1:4" s="2" customFormat="1" x14ac:dyDescent="0.25">
      <c r="A1747" t="s">
        <v>7004</v>
      </c>
      <c r="B1747" t="s">
        <v>7005</v>
      </c>
      <c r="C1747" s="6">
        <v>0</v>
      </c>
      <c r="D1747" s="6">
        <v>0</v>
      </c>
    </row>
    <row r="1748" spans="1:4" s="2" customFormat="1" x14ac:dyDescent="0.25">
      <c r="A1748" t="s">
        <v>7006</v>
      </c>
      <c r="B1748" t="s">
        <v>7007</v>
      </c>
      <c r="C1748" s="6">
        <v>0</v>
      </c>
      <c r="D1748" s="6">
        <v>420</v>
      </c>
    </row>
    <row r="1749" spans="1:4" s="2" customFormat="1" x14ac:dyDescent="0.25">
      <c r="A1749" t="s">
        <v>7008</v>
      </c>
      <c r="B1749" t="s">
        <v>7009</v>
      </c>
      <c r="C1749" s="6">
        <v>0</v>
      </c>
      <c r="D1749" s="6">
        <v>0</v>
      </c>
    </row>
    <row r="1750" spans="1:4" s="2" customFormat="1" x14ac:dyDescent="0.25">
      <c r="A1750" t="s">
        <v>7010</v>
      </c>
      <c r="B1750" t="s">
        <v>7011</v>
      </c>
      <c r="C1750" s="6">
        <v>0</v>
      </c>
      <c r="D1750" s="27">
        <v>1567</v>
      </c>
    </row>
    <row r="1751" spans="1:4" s="2" customFormat="1" x14ac:dyDescent="0.25">
      <c r="A1751" t="s">
        <v>7012</v>
      </c>
      <c r="B1751" t="s">
        <v>7013</v>
      </c>
      <c r="C1751" s="6">
        <v>0</v>
      </c>
      <c r="D1751" s="27">
        <v>4201</v>
      </c>
    </row>
    <row r="1752" spans="1:4" s="2" customFormat="1" x14ac:dyDescent="0.25">
      <c r="A1752" t="s">
        <v>7014</v>
      </c>
      <c r="B1752" t="s">
        <v>7015</v>
      </c>
      <c r="C1752" s="6">
        <v>13080</v>
      </c>
      <c r="D1752" s="27">
        <v>16498</v>
      </c>
    </row>
    <row r="1753" spans="1:4" s="2" customFormat="1" x14ac:dyDescent="0.25">
      <c r="A1753" t="s">
        <v>7016</v>
      </c>
      <c r="B1753" t="s">
        <v>7017</v>
      </c>
      <c r="C1753" s="6">
        <v>0</v>
      </c>
      <c r="D1753" s="27">
        <v>0</v>
      </c>
    </row>
    <row r="1754" spans="1:4" s="3" customFormat="1" x14ac:dyDescent="0.25">
      <c r="A1754" s="41" t="s">
        <v>22002</v>
      </c>
      <c r="B1754" s="41"/>
      <c r="C1754" s="43">
        <f>SUM(C1728:C1753)</f>
        <v>127580</v>
      </c>
      <c r="D1754" s="43">
        <f>SUM(D1728:D1753)</f>
        <v>161691</v>
      </c>
    </row>
    <row r="1755" spans="1:4" x14ac:dyDescent="0.25">
      <c r="A1755" t="s">
        <v>7018</v>
      </c>
      <c r="B1755" t="s">
        <v>7019</v>
      </c>
      <c r="C1755" s="6">
        <v>150</v>
      </c>
      <c r="D1755" s="6">
        <v>200</v>
      </c>
    </row>
    <row r="1756" spans="1:4" x14ac:dyDescent="0.25">
      <c r="A1756" t="s">
        <v>7021</v>
      </c>
      <c r="B1756" t="s">
        <v>7022</v>
      </c>
      <c r="C1756" s="6">
        <v>750</v>
      </c>
      <c r="D1756" s="6">
        <v>400</v>
      </c>
    </row>
    <row r="1757" spans="1:4" x14ac:dyDescent="0.25">
      <c r="A1757" t="s">
        <v>7024</v>
      </c>
      <c r="B1757" t="s">
        <v>7025</v>
      </c>
      <c r="C1757" s="6">
        <v>1500</v>
      </c>
      <c r="D1757" s="6">
        <v>1000</v>
      </c>
    </row>
    <row r="1758" spans="1:4" x14ac:dyDescent="0.25">
      <c r="A1758" t="s">
        <v>7027</v>
      </c>
      <c r="B1758" t="s">
        <v>7028</v>
      </c>
      <c r="C1758" s="6">
        <v>250</v>
      </c>
      <c r="D1758" s="6">
        <v>500</v>
      </c>
    </row>
    <row r="1759" spans="1:4" x14ac:dyDescent="0.25">
      <c r="A1759" t="s">
        <v>7034</v>
      </c>
      <c r="B1759" t="s">
        <v>7035</v>
      </c>
      <c r="C1759" s="6">
        <v>0</v>
      </c>
      <c r="D1759" s="6">
        <v>2000</v>
      </c>
    </row>
    <row r="1760" spans="1:4" x14ac:dyDescent="0.25">
      <c r="A1760" t="s">
        <v>7041</v>
      </c>
      <c r="B1760" t="s">
        <v>7042</v>
      </c>
      <c r="C1760" s="6">
        <v>250</v>
      </c>
      <c r="D1760" s="6">
        <v>250</v>
      </c>
    </row>
    <row r="1761" spans="1:4" x14ac:dyDescent="0.25">
      <c r="A1761" t="s">
        <v>7044</v>
      </c>
      <c r="B1761" t="s">
        <v>7045</v>
      </c>
      <c r="C1761" s="6">
        <v>2000</v>
      </c>
      <c r="D1761" s="6">
        <v>2035</v>
      </c>
    </row>
    <row r="1762" spans="1:4" x14ac:dyDescent="0.25">
      <c r="A1762" t="s">
        <v>7077</v>
      </c>
      <c r="B1762" t="s">
        <v>7078</v>
      </c>
      <c r="C1762" s="6">
        <v>1500</v>
      </c>
      <c r="D1762" s="6">
        <v>1788</v>
      </c>
    </row>
    <row r="1763" spans="1:4" x14ac:dyDescent="0.25">
      <c r="A1763" t="s">
        <v>7080</v>
      </c>
      <c r="B1763" t="s">
        <v>7081</v>
      </c>
      <c r="C1763" s="6">
        <v>897</v>
      </c>
      <c r="D1763" s="6">
        <v>1427</v>
      </c>
    </row>
    <row r="1764" spans="1:4" x14ac:dyDescent="0.25">
      <c r="A1764" t="s">
        <v>7090</v>
      </c>
      <c r="B1764" t="s">
        <v>7091</v>
      </c>
      <c r="C1764" s="6">
        <v>1200</v>
      </c>
      <c r="D1764" s="6">
        <v>1200</v>
      </c>
    </row>
    <row r="1765" spans="1:4" x14ac:dyDescent="0.25">
      <c r="A1765" t="s">
        <v>7097</v>
      </c>
      <c r="B1765" t="s">
        <v>7098</v>
      </c>
      <c r="C1765" s="6">
        <v>126567</v>
      </c>
      <c r="D1765" s="6">
        <v>145069</v>
      </c>
    </row>
    <row r="1766" spans="1:4" x14ac:dyDescent="0.25">
      <c r="A1766" t="s">
        <v>7099</v>
      </c>
      <c r="B1766" t="s">
        <v>7100</v>
      </c>
      <c r="C1766" s="6">
        <v>5928</v>
      </c>
      <c r="D1766" s="6">
        <v>7002</v>
      </c>
    </row>
    <row r="1767" spans="1:4" x14ac:dyDescent="0.25">
      <c r="A1767" t="s">
        <v>7106</v>
      </c>
      <c r="B1767" t="s">
        <v>7107</v>
      </c>
      <c r="C1767" s="6">
        <v>2000</v>
      </c>
      <c r="D1767" s="6">
        <v>0</v>
      </c>
    </row>
    <row r="1768" spans="1:4" x14ac:dyDescent="0.25">
      <c r="A1768" t="s">
        <v>7110</v>
      </c>
      <c r="B1768" t="s">
        <v>7111</v>
      </c>
      <c r="C1768" s="6">
        <v>2296</v>
      </c>
      <c r="D1768" s="6">
        <v>2639</v>
      </c>
    </row>
    <row r="1769" spans="1:4" x14ac:dyDescent="0.25">
      <c r="A1769" t="s">
        <v>7112</v>
      </c>
      <c r="B1769" t="s">
        <v>7113</v>
      </c>
      <c r="C1769" s="6">
        <v>6569</v>
      </c>
      <c r="D1769" s="6">
        <v>6457</v>
      </c>
    </row>
    <row r="1770" spans="1:4" x14ac:dyDescent="0.25">
      <c r="A1770" t="s">
        <v>7114</v>
      </c>
      <c r="B1770" t="s">
        <v>7115</v>
      </c>
      <c r="C1770" s="6">
        <v>11231</v>
      </c>
      <c r="D1770" s="6">
        <v>10774</v>
      </c>
    </row>
    <row r="1771" spans="1:4" s="3" customFormat="1" x14ac:dyDescent="0.25">
      <c r="A1771" s="41" t="s">
        <v>22003</v>
      </c>
      <c r="B1771" s="41"/>
      <c r="C1771" s="43">
        <f>SUM(C1755:C1770)</f>
        <v>163088</v>
      </c>
      <c r="D1771" s="43">
        <f>SUM(D1755:D1770)</f>
        <v>182741</v>
      </c>
    </row>
    <row r="1772" spans="1:4" x14ac:dyDescent="0.25">
      <c r="A1772" t="s">
        <v>21861</v>
      </c>
      <c r="B1772" t="s">
        <v>11113</v>
      </c>
      <c r="C1772" s="6">
        <v>0</v>
      </c>
      <c r="D1772" s="11">
        <v>8750</v>
      </c>
    </row>
    <row r="1773" spans="1:4" x14ac:dyDescent="0.25">
      <c r="A1773" t="s">
        <v>21862</v>
      </c>
      <c r="B1773" t="s">
        <v>11136</v>
      </c>
      <c r="C1773" s="6">
        <v>0</v>
      </c>
      <c r="D1773" s="11">
        <v>225</v>
      </c>
    </row>
    <row r="1774" spans="1:4" x14ac:dyDescent="0.25">
      <c r="A1774" t="s">
        <v>21863</v>
      </c>
      <c r="B1774" t="s">
        <v>11188</v>
      </c>
      <c r="C1774" s="6">
        <v>0</v>
      </c>
      <c r="D1774" s="11">
        <v>25200</v>
      </c>
    </row>
    <row r="1775" spans="1:4" x14ac:dyDescent="0.25">
      <c r="A1775" t="s">
        <v>21864</v>
      </c>
      <c r="B1775" t="s">
        <v>11200</v>
      </c>
      <c r="C1775" s="6">
        <v>0</v>
      </c>
      <c r="D1775" s="11">
        <v>1928</v>
      </c>
    </row>
    <row r="1776" spans="1:4" s="3" customFormat="1" x14ac:dyDescent="0.25">
      <c r="A1776" s="41" t="s">
        <v>22004</v>
      </c>
      <c r="B1776" s="41"/>
      <c r="C1776" s="43">
        <f>SUM(C1772:C1775)</f>
        <v>0</v>
      </c>
      <c r="D1776" s="43">
        <f>SUM(D1772:D1775)</f>
        <v>36103</v>
      </c>
    </row>
    <row r="1777" spans="1:4" x14ac:dyDescent="0.25">
      <c r="A1777" s="13" t="s">
        <v>21865</v>
      </c>
      <c r="B1777" s="13" t="s">
        <v>11110</v>
      </c>
      <c r="C1777" s="6">
        <v>0</v>
      </c>
      <c r="D1777" s="11">
        <v>500</v>
      </c>
    </row>
    <row r="1778" spans="1:4" x14ac:dyDescent="0.25">
      <c r="A1778" s="13" t="s">
        <v>21866</v>
      </c>
      <c r="B1778" s="13" t="s">
        <v>11113</v>
      </c>
      <c r="C1778" s="6">
        <v>0</v>
      </c>
      <c r="D1778" s="11">
        <v>63000</v>
      </c>
    </row>
    <row r="1779" spans="1:4" x14ac:dyDescent="0.25">
      <c r="A1779" s="13" t="s">
        <v>21867</v>
      </c>
      <c r="B1779" s="13" t="s">
        <v>11116</v>
      </c>
      <c r="C1779" s="6">
        <v>0</v>
      </c>
      <c r="D1779" s="11">
        <v>1500</v>
      </c>
    </row>
    <row r="1780" spans="1:4" x14ac:dyDescent="0.25">
      <c r="A1780" s="13" t="s">
        <v>21868</v>
      </c>
      <c r="B1780" s="13" t="s">
        <v>11118</v>
      </c>
      <c r="C1780" s="6">
        <v>0</v>
      </c>
      <c r="D1780" s="11">
        <v>500</v>
      </c>
    </row>
    <row r="1781" spans="1:4" x14ac:dyDescent="0.25">
      <c r="A1781" s="13" t="s">
        <v>21869</v>
      </c>
      <c r="B1781" s="13" t="s">
        <v>11125</v>
      </c>
      <c r="C1781" s="6">
        <v>0</v>
      </c>
      <c r="D1781" s="11">
        <v>1500</v>
      </c>
    </row>
    <row r="1782" spans="1:4" x14ac:dyDescent="0.25">
      <c r="A1782" s="13" t="s">
        <v>21870</v>
      </c>
      <c r="B1782" s="13" t="s">
        <v>11133</v>
      </c>
      <c r="C1782" s="6">
        <v>0</v>
      </c>
      <c r="D1782" s="11">
        <v>450</v>
      </c>
    </row>
    <row r="1783" spans="1:4" x14ac:dyDescent="0.25">
      <c r="A1783" s="13" t="s">
        <v>21871</v>
      </c>
      <c r="B1783" s="13" t="s">
        <v>11136</v>
      </c>
      <c r="C1783" s="6">
        <v>0</v>
      </c>
      <c r="D1783" s="11">
        <v>225</v>
      </c>
    </row>
    <row r="1784" spans="1:4" x14ac:dyDescent="0.25">
      <c r="A1784" s="13" t="s">
        <v>21872</v>
      </c>
      <c r="B1784" s="13" t="s">
        <v>11140</v>
      </c>
      <c r="C1784" s="6">
        <v>0</v>
      </c>
      <c r="D1784" s="11">
        <v>3000</v>
      </c>
    </row>
    <row r="1785" spans="1:4" x14ac:dyDescent="0.25">
      <c r="A1785" s="13" t="s">
        <v>21873</v>
      </c>
      <c r="B1785" s="13" t="s">
        <v>11149</v>
      </c>
      <c r="C1785" s="6">
        <v>0</v>
      </c>
      <c r="D1785" s="11">
        <v>200</v>
      </c>
    </row>
    <row r="1786" spans="1:4" x14ac:dyDescent="0.25">
      <c r="A1786" s="13" t="s">
        <v>21874</v>
      </c>
      <c r="B1786" s="13" t="s">
        <v>11167</v>
      </c>
      <c r="C1786" s="6">
        <v>0</v>
      </c>
      <c r="D1786" s="11">
        <v>0</v>
      </c>
    </row>
    <row r="1787" spans="1:4" x14ac:dyDescent="0.25">
      <c r="A1787" s="13" t="s">
        <v>21875</v>
      </c>
      <c r="B1787" s="13" t="s">
        <v>11175</v>
      </c>
      <c r="C1787" s="6">
        <v>0</v>
      </c>
      <c r="D1787" s="11">
        <v>200</v>
      </c>
    </row>
    <row r="1788" spans="1:4" x14ac:dyDescent="0.25">
      <c r="A1788" s="13" t="s">
        <v>21876</v>
      </c>
      <c r="B1788" s="13" t="s">
        <v>11177</v>
      </c>
      <c r="C1788" s="6">
        <v>0</v>
      </c>
      <c r="D1788" s="11">
        <v>2000</v>
      </c>
    </row>
    <row r="1789" spans="1:4" x14ac:dyDescent="0.25">
      <c r="A1789" s="13" t="s">
        <v>22102</v>
      </c>
      <c r="B1789" s="13" t="s">
        <v>11184</v>
      </c>
      <c r="C1789" s="6">
        <v>0</v>
      </c>
      <c r="D1789" s="11">
        <v>183958</v>
      </c>
    </row>
    <row r="1790" spans="1:4" x14ac:dyDescent="0.25">
      <c r="A1790" s="13" t="s">
        <v>21877</v>
      </c>
      <c r="B1790" s="13" t="s">
        <v>11186</v>
      </c>
      <c r="C1790" s="6">
        <v>0</v>
      </c>
      <c r="D1790" s="11">
        <v>14004</v>
      </c>
    </row>
    <row r="1791" spans="1:4" x14ac:dyDescent="0.25">
      <c r="A1791" s="13" t="s">
        <v>21878</v>
      </c>
      <c r="B1791" s="13" t="s">
        <v>11188</v>
      </c>
      <c r="C1791" s="6">
        <v>0</v>
      </c>
      <c r="D1791" s="11">
        <v>20900</v>
      </c>
    </row>
    <row r="1792" spans="1:4" x14ac:dyDescent="0.25">
      <c r="A1792" s="13" t="s">
        <v>21879</v>
      </c>
      <c r="B1792" s="13" t="s">
        <v>11196</v>
      </c>
      <c r="C1792" s="6">
        <v>0</v>
      </c>
      <c r="D1792" s="11">
        <v>420</v>
      </c>
    </row>
    <row r="1793" spans="1:4" x14ac:dyDescent="0.25">
      <c r="A1793" s="13" t="s">
        <v>21880</v>
      </c>
      <c r="B1793" s="13" t="s">
        <v>11200</v>
      </c>
      <c r="C1793" s="6">
        <v>0</v>
      </c>
      <c r="D1793" s="11">
        <v>5338</v>
      </c>
    </row>
    <row r="1794" spans="1:4" x14ac:dyDescent="0.25">
      <c r="A1794" s="13" t="s">
        <v>21881</v>
      </c>
      <c r="B1794" s="13" t="s">
        <v>11202</v>
      </c>
      <c r="C1794" s="6">
        <v>0</v>
      </c>
      <c r="D1794" s="11">
        <v>7358</v>
      </c>
    </row>
    <row r="1795" spans="1:4" x14ac:dyDescent="0.25">
      <c r="A1795" s="13" t="s">
        <v>21882</v>
      </c>
      <c r="B1795" s="13" t="s">
        <v>11204</v>
      </c>
      <c r="C1795" s="6">
        <v>0</v>
      </c>
      <c r="D1795" s="11">
        <v>11108</v>
      </c>
    </row>
    <row r="1796" spans="1:4" s="3" customFormat="1" x14ac:dyDescent="0.25">
      <c r="A1796" s="41" t="s">
        <v>22004</v>
      </c>
      <c r="B1796" s="41"/>
      <c r="C1796" s="43">
        <f>SUM(C1777:C1795)</f>
        <v>0</v>
      </c>
      <c r="D1796" s="43">
        <f>SUM(D1777:D1795)</f>
        <v>316161</v>
      </c>
    </row>
    <row r="1797" spans="1:4" x14ac:dyDescent="0.25">
      <c r="A1797" t="s">
        <v>7120</v>
      </c>
      <c r="B1797" t="s">
        <v>7121</v>
      </c>
      <c r="C1797" s="6">
        <v>200</v>
      </c>
      <c r="D1797" s="6">
        <v>150</v>
      </c>
    </row>
    <row r="1798" spans="1:4" x14ac:dyDescent="0.25">
      <c r="A1798" t="s">
        <v>7124</v>
      </c>
      <c r="B1798" t="s">
        <v>7125</v>
      </c>
      <c r="C1798" s="6">
        <v>500</v>
      </c>
      <c r="D1798" s="6">
        <v>500</v>
      </c>
    </row>
    <row r="1799" spans="1:4" x14ac:dyDescent="0.25">
      <c r="A1799" t="s">
        <v>7140</v>
      </c>
      <c r="B1799" t="s">
        <v>7141</v>
      </c>
      <c r="C1799" s="6">
        <v>125</v>
      </c>
      <c r="D1799" s="6">
        <v>125</v>
      </c>
    </row>
    <row r="1800" spans="1:4" x14ac:dyDescent="0.25">
      <c r="A1800" t="s">
        <v>7173</v>
      </c>
      <c r="B1800" t="s">
        <v>7174</v>
      </c>
      <c r="C1800" s="6">
        <v>361</v>
      </c>
      <c r="D1800" s="6">
        <v>721</v>
      </c>
    </row>
    <row r="1801" spans="1:4" x14ac:dyDescent="0.25">
      <c r="A1801" t="s">
        <v>7181</v>
      </c>
      <c r="B1801" t="s">
        <v>7182</v>
      </c>
      <c r="C1801" s="6">
        <v>200</v>
      </c>
      <c r="D1801" s="6">
        <v>200</v>
      </c>
    </row>
    <row r="1802" spans="1:4" x14ac:dyDescent="0.25">
      <c r="A1802" t="s">
        <v>7183</v>
      </c>
      <c r="B1802" t="s">
        <v>7184</v>
      </c>
      <c r="C1802" s="6">
        <v>1750</v>
      </c>
      <c r="D1802" s="6">
        <v>1750</v>
      </c>
    </row>
    <row r="1803" spans="1:4" x14ac:dyDescent="0.25">
      <c r="A1803" t="s">
        <v>7190</v>
      </c>
      <c r="B1803" t="s">
        <v>7191</v>
      </c>
      <c r="C1803" s="6">
        <v>46954</v>
      </c>
      <c r="D1803" s="6">
        <v>13293</v>
      </c>
    </row>
    <row r="1804" spans="1:4" x14ac:dyDescent="0.25">
      <c r="A1804" t="s">
        <v>7192</v>
      </c>
      <c r="B1804" t="s">
        <v>7193</v>
      </c>
      <c r="C1804" s="6">
        <v>4446</v>
      </c>
      <c r="D1804" s="6">
        <v>4668</v>
      </c>
    </row>
    <row r="1805" spans="1:4" x14ac:dyDescent="0.25">
      <c r="A1805" t="s">
        <v>7195</v>
      </c>
      <c r="B1805" t="s">
        <v>7196</v>
      </c>
      <c r="C1805" s="6">
        <v>0</v>
      </c>
      <c r="D1805" s="6">
        <v>9336</v>
      </c>
    </row>
    <row r="1806" spans="1:4" x14ac:dyDescent="0.25">
      <c r="A1806" t="s">
        <v>7200</v>
      </c>
      <c r="B1806" t="s">
        <v>7201</v>
      </c>
      <c r="C1806" s="6">
        <v>8900</v>
      </c>
      <c r="D1806" s="6">
        <v>9345</v>
      </c>
    </row>
    <row r="1807" spans="1:4" x14ac:dyDescent="0.25">
      <c r="A1807" t="s">
        <v>7202</v>
      </c>
      <c r="B1807" t="s">
        <v>7203</v>
      </c>
      <c r="C1807" s="6">
        <v>1700</v>
      </c>
      <c r="D1807" s="6">
        <v>420</v>
      </c>
    </row>
    <row r="1808" spans="1:4" x14ac:dyDescent="0.25">
      <c r="A1808" t="s">
        <v>7205</v>
      </c>
      <c r="B1808" t="s">
        <v>7206</v>
      </c>
      <c r="C1808" s="6">
        <v>0</v>
      </c>
      <c r="D1808" s="6">
        <v>1436</v>
      </c>
    </row>
    <row r="1809" spans="1:4" x14ac:dyDescent="0.25">
      <c r="A1809" t="s">
        <v>7208</v>
      </c>
      <c r="B1809" t="s">
        <v>7209</v>
      </c>
      <c r="C1809" s="6">
        <v>1150</v>
      </c>
      <c r="D1809" s="6">
        <v>1400</v>
      </c>
    </row>
    <row r="1810" spans="1:4" x14ac:dyDescent="0.25">
      <c r="A1810" t="s">
        <v>7210</v>
      </c>
      <c r="B1810" t="s">
        <v>7211</v>
      </c>
      <c r="C1810" s="6">
        <v>2095</v>
      </c>
      <c r="D1810" s="6">
        <v>906</v>
      </c>
    </row>
    <row r="1811" spans="1:4" x14ac:dyDescent="0.25">
      <c r="A1811" t="s">
        <v>7212</v>
      </c>
      <c r="B1811" t="s">
        <v>7213</v>
      </c>
      <c r="C1811" s="6">
        <v>3978</v>
      </c>
      <c r="D1811" s="6">
        <v>2218</v>
      </c>
    </row>
    <row r="1812" spans="1:4" s="3" customFormat="1" x14ac:dyDescent="0.25">
      <c r="A1812" s="41" t="s">
        <v>22038</v>
      </c>
      <c r="B1812" s="41"/>
      <c r="C1812" s="43">
        <f>SUM(C1797:C1811)</f>
        <v>72359</v>
      </c>
      <c r="D1812" s="43">
        <f>SUM(D1797:D1811)</f>
        <v>46468</v>
      </c>
    </row>
    <row r="1813" spans="1:4" x14ac:dyDescent="0.25">
      <c r="A1813" t="s">
        <v>7218</v>
      </c>
      <c r="B1813" t="s">
        <v>7219</v>
      </c>
      <c r="C1813" s="6">
        <v>1050</v>
      </c>
      <c r="D1813" s="6">
        <v>500</v>
      </c>
    </row>
    <row r="1814" spans="1:4" x14ac:dyDescent="0.25">
      <c r="A1814" t="s">
        <v>7220</v>
      </c>
      <c r="B1814" t="s">
        <v>7221</v>
      </c>
      <c r="C1814" s="6">
        <v>12772</v>
      </c>
      <c r="D1814" s="6">
        <v>11585</v>
      </c>
    </row>
    <row r="1815" spans="1:4" x14ac:dyDescent="0.25">
      <c r="A1815" t="s">
        <v>7223</v>
      </c>
      <c r="B1815" t="s">
        <v>7224</v>
      </c>
      <c r="C1815" s="6">
        <v>2000</v>
      </c>
      <c r="D1815" s="6">
        <v>1800</v>
      </c>
    </row>
    <row r="1816" spans="1:4" x14ac:dyDescent="0.25">
      <c r="A1816" t="s">
        <v>7225</v>
      </c>
      <c r="B1816" t="s">
        <v>7226</v>
      </c>
      <c r="C1816" s="6">
        <v>210</v>
      </c>
      <c r="D1816" s="6">
        <v>220</v>
      </c>
    </row>
    <row r="1817" spans="1:4" x14ac:dyDescent="0.25">
      <c r="A1817" t="s">
        <v>7228</v>
      </c>
      <c r="B1817" t="s">
        <v>7229</v>
      </c>
      <c r="C1817" s="6">
        <v>27</v>
      </c>
      <c r="D1817" s="6">
        <v>30</v>
      </c>
    </row>
    <row r="1818" spans="1:4" x14ac:dyDescent="0.25">
      <c r="A1818" t="s">
        <v>7230</v>
      </c>
      <c r="B1818" t="s">
        <v>7231</v>
      </c>
      <c r="C1818" s="6">
        <v>6968</v>
      </c>
      <c r="D1818" s="6">
        <v>5410</v>
      </c>
    </row>
    <row r="1819" spans="1:4" x14ac:dyDescent="0.25">
      <c r="A1819" t="s">
        <v>7233</v>
      </c>
      <c r="B1819" t="s">
        <v>7234</v>
      </c>
      <c r="C1819" s="6">
        <v>1050</v>
      </c>
      <c r="D1819" s="6">
        <v>1000</v>
      </c>
    </row>
    <row r="1820" spans="1:4" x14ac:dyDescent="0.25">
      <c r="A1820" t="s">
        <v>7240</v>
      </c>
      <c r="B1820" t="s">
        <v>7241</v>
      </c>
      <c r="C1820" s="6">
        <v>662</v>
      </c>
      <c r="D1820" s="6">
        <v>650</v>
      </c>
    </row>
    <row r="1821" spans="1:4" x14ac:dyDescent="0.25">
      <c r="A1821" t="s">
        <v>7243</v>
      </c>
      <c r="B1821" t="s">
        <v>7244</v>
      </c>
      <c r="C1821" s="6">
        <v>1203</v>
      </c>
      <c r="D1821" s="6">
        <v>1239</v>
      </c>
    </row>
    <row r="1822" spans="1:4" x14ac:dyDescent="0.25">
      <c r="A1822" t="s">
        <v>7248</v>
      </c>
      <c r="B1822" t="s">
        <v>7249</v>
      </c>
      <c r="C1822" s="6">
        <v>1000</v>
      </c>
      <c r="D1822" s="6">
        <v>0</v>
      </c>
    </row>
    <row r="1823" spans="1:4" x14ac:dyDescent="0.25">
      <c r="A1823" t="s">
        <v>7251</v>
      </c>
      <c r="B1823" t="s">
        <v>7252</v>
      </c>
      <c r="C1823" s="6">
        <v>5400</v>
      </c>
      <c r="D1823" s="6">
        <v>6500</v>
      </c>
    </row>
    <row r="1824" spans="1:4" x14ac:dyDescent="0.25">
      <c r="A1824" t="s">
        <v>7254</v>
      </c>
      <c r="B1824" t="s">
        <v>7255</v>
      </c>
      <c r="C1824" s="6">
        <v>367</v>
      </c>
      <c r="D1824" s="6">
        <v>400</v>
      </c>
    </row>
    <row r="1825" spans="1:4" x14ac:dyDescent="0.25">
      <c r="A1825" t="s">
        <v>7261</v>
      </c>
      <c r="B1825" t="s">
        <v>7262</v>
      </c>
      <c r="C1825" s="6">
        <v>3050</v>
      </c>
      <c r="D1825" s="6">
        <v>5870</v>
      </c>
    </row>
    <row r="1826" spans="1:4" x14ac:dyDescent="0.25">
      <c r="A1826" t="s">
        <v>7264</v>
      </c>
      <c r="B1826" t="s">
        <v>7265</v>
      </c>
      <c r="C1826" s="6">
        <v>1000</v>
      </c>
      <c r="D1826" s="6">
        <v>1066</v>
      </c>
    </row>
    <row r="1827" spans="1:4" x14ac:dyDescent="0.25">
      <c r="A1827" t="s">
        <v>7269</v>
      </c>
      <c r="B1827" t="s">
        <v>7270</v>
      </c>
      <c r="C1827" s="6">
        <v>3000</v>
      </c>
      <c r="D1827" s="6">
        <v>2000</v>
      </c>
    </row>
    <row r="1828" spans="1:4" x14ac:dyDescent="0.25">
      <c r="A1828" t="s">
        <v>7282</v>
      </c>
      <c r="B1828" t="s">
        <v>7283</v>
      </c>
      <c r="C1828" s="6">
        <v>361</v>
      </c>
      <c r="D1828" s="6">
        <v>361</v>
      </c>
    </row>
    <row r="1829" spans="1:4" x14ac:dyDescent="0.25">
      <c r="A1829" t="s">
        <v>7292</v>
      </c>
      <c r="B1829" t="s">
        <v>7293</v>
      </c>
      <c r="C1829" s="6">
        <v>2500</v>
      </c>
      <c r="D1829" s="6">
        <v>1000</v>
      </c>
    </row>
    <row r="1830" spans="1:4" x14ac:dyDescent="0.25">
      <c r="A1830" t="s">
        <v>7295</v>
      </c>
      <c r="B1830" t="s">
        <v>7296</v>
      </c>
      <c r="C1830" s="6">
        <v>400</v>
      </c>
      <c r="D1830" s="6">
        <v>3800</v>
      </c>
    </row>
    <row r="1831" spans="1:4" x14ac:dyDescent="0.25">
      <c r="A1831" t="s">
        <v>7302</v>
      </c>
      <c r="B1831" t="s">
        <v>7303</v>
      </c>
      <c r="C1831" s="6">
        <v>83903</v>
      </c>
      <c r="D1831" s="6">
        <v>81891</v>
      </c>
    </row>
    <row r="1832" spans="1:4" x14ac:dyDescent="0.25">
      <c r="A1832" t="s">
        <v>7306</v>
      </c>
      <c r="B1832" t="s">
        <v>7307</v>
      </c>
      <c r="C1832" s="6">
        <v>64012</v>
      </c>
      <c r="D1832" s="6">
        <v>70000</v>
      </c>
    </row>
    <row r="1833" spans="1:4" x14ac:dyDescent="0.25">
      <c r="A1833" t="s">
        <v>7311</v>
      </c>
      <c r="B1833" t="s">
        <v>7312</v>
      </c>
      <c r="C1833" s="6">
        <v>8900</v>
      </c>
      <c r="D1833" s="6">
        <v>9345</v>
      </c>
    </row>
    <row r="1834" spans="1:4" x14ac:dyDescent="0.25">
      <c r="A1834" t="s">
        <v>7315</v>
      </c>
      <c r="B1834" t="s">
        <v>7316</v>
      </c>
      <c r="C1834" s="6">
        <v>5200</v>
      </c>
      <c r="D1834" s="6">
        <v>420</v>
      </c>
    </row>
    <row r="1835" spans="1:4" x14ac:dyDescent="0.25">
      <c r="A1835" t="s">
        <v>7318</v>
      </c>
      <c r="B1835" t="s">
        <v>7319</v>
      </c>
      <c r="C1835" s="6">
        <v>0</v>
      </c>
      <c r="D1835" s="6">
        <v>1436</v>
      </c>
    </row>
    <row r="1836" spans="1:4" x14ac:dyDescent="0.25">
      <c r="A1836" t="s">
        <v>7320</v>
      </c>
      <c r="B1836" t="s">
        <v>7321</v>
      </c>
      <c r="C1836" s="6">
        <v>6243</v>
      </c>
      <c r="D1836" s="6">
        <v>6678</v>
      </c>
    </row>
    <row r="1837" spans="1:4" x14ac:dyDescent="0.25">
      <c r="A1837" t="s">
        <v>7322</v>
      </c>
      <c r="B1837" t="s">
        <v>7323</v>
      </c>
      <c r="C1837" s="6">
        <v>3480</v>
      </c>
      <c r="D1837" s="6">
        <v>3649</v>
      </c>
    </row>
    <row r="1838" spans="1:4" x14ac:dyDescent="0.25">
      <c r="A1838" t="s">
        <v>7324</v>
      </c>
      <c r="B1838" t="s">
        <v>7325</v>
      </c>
      <c r="C1838" s="6">
        <v>9257</v>
      </c>
      <c r="D1838" s="6">
        <v>6275</v>
      </c>
    </row>
    <row r="1839" spans="1:4" x14ac:dyDescent="0.25">
      <c r="A1839" t="s">
        <v>7328</v>
      </c>
      <c r="B1839" t="s">
        <v>7329</v>
      </c>
      <c r="C1839" s="6">
        <v>0</v>
      </c>
      <c r="D1839" s="6">
        <v>0</v>
      </c>
    </row>
    <row r="1840" spans="1:4" s="3" customFormat="1" x14ac:dyDescent="0.25">
      <c r="A1840" s="41" t="s">
        <v>22005</v>
      </c>
      <c r="B1840" s="41"/>
      <c r="C1840" s="43">
        <f>SUM(C1813:C1839)</f>
        <v>224015</v>
      </c>
      <c r="D1840" s="43">
        <f>SUM(D1813:D1839)</f>
        <v>223125</v>
      </c>
    </row>
    <row r="1841" spans="1:4" x14ac:dyDescent="0.25">
      <c r="A1841" t="s">
        <v>7423</v>
      </c>
      <c r="B1841" t="s">
        <v>7331</v>
      </c>
      <c r="C1841" s="6">
        <v>900</v>
      </c>
      <c r="D1841" s="6">
        <v>100</v>
      </c>
    </row>
    <row r="1842" spans="1:4" x14ac:dyDescent="0.25">
      <c r="A1842" t="s">
        <v>7425</v>
      </c>
      <c r="B1842" t="s">
        <v>7333</v>
      </c>
      <c r="C1842" s="6">
        <v>13900</v>
      </c>
      <c r="D1842" s="6">
        <v>21000</v>
      </c>
    </row>
    <row r="1843" spans="1:4" x14ac:dyDescent="0.25">
      <c r="A1843" t="s">
        <v>7427</v>
      </c>
      <c r="B1843" t="s">
        <v>7335</v>
      </c>
      <c r="C1843" s="6">
        <v>1000</v>
      </c>
      <c r="D1843" s="6">
        <v>1000</v>
      </c>
    </row>
    <row r="1844" spans="1:4" x14ac:dyDescent="0.25">
      <c r="A1844" t="s">
        <v>7428</v>
      </c>
      <c r="B1844" t="s">
        <v>7337</v>
      </c>
      <c r="C1844" s="6">
        <v>100</v>
      </c>
      <c r="D1844" s="6">
        <v>100</v>
      </c>
    </row>
    <row r="1845" spans="1:4" x14ac:dyDescent="0.25">
      <c r="A1845" t="s">
        <v>7429</v>
      </c>
      <c r="B1845" t="s">
        <v>7339</v>
      </c>
      <c r="C1845" s="6">
        <v>0</v>
      </c>
      <c r="D1845" s="6">
        <v>50</v>
      </c>
    </row>
    <row r="1846" spans="1:4" x14ac:dyDescent="0.25">
      <c r="A1846" t="s">
        <v>7431</v>
      </c>
      <c r="B1846" t="s">
        <v>7341</v>
      </c>
      <c r="C1846" s="6">
        <v>2190</v>
      </c>
      <c r="D1846" s="6">
        <v>0</v>
      </c>
    </row>
    <row r="1847" spans="1:4" x14ac:dyDescent="0.25">
      <c r="A1847" t="s">
        <v>7432</v>
      </c>
      <c r="B1847" t="s">
        <v>7343</v>
      </c>
      <c r="C1847" s="6">
        <v>950</v>
      </c>
      <c r="D1847" s="6">
        <v>950</v>
      </c>
    </row>
    <row r="1848" spans="1:4" x14ac:dyDescent="0.25">
      <c r="A1848" t="s">
        <v>7436</v>
      </c>
      <c r="B1848" t="s">
        <v>7349</v>
      </c>
      <c r="C1848" s="6">
        <v>200</v>
      </c>
      <c r="D1848" s="6">
        <v>200</v>
      </c>
    </row>
    <row r="1849" spans="1:4" x14ac:dyDescent="0.25">
      <c r="A1849" t="s">
        <v>7438</v>
      </c>
      <c r="B1849" t="s">
        <v>7351</v>
      </c>
      <c r="C1849" s="6">
        <v>1275</v>
      </c>
      <c r="D1849" s="6">
        <v>1275</v>
      </c>
    </row>
    <row r="1850" spans="1:4" x14ac:dyDescent="0.25">
      <c r="A1850" t="s">
        <v>7442</v>
      </c>
      <c r="B1850" t="s">
        <v>7358</v>
      </c>
      <c r="C1850" s="6">
        <v>2300</v>
      </c>
      <c r="D1850" s="6">
        <v>800</v>
      </c>
    </row>
    <row r="1851" spans="1:4" x14ac:dyDescent="0.25">
      <c r="A1851" t="s">
        <v>7444</v>
      </c>
      <c r="B1851" t="s">
        <v>7360</v>
      </c>
      <c r="C1851" s="6">
        <v>10000</v>
      </c>
      <c r="D1851" s="6">
        <v>10000</v>
      </c>
    </row>
    <row r="1852" spans="1:4" x14ac:dyDescent="0.25">
      <c r="A1852" t="s">
        <v>7447</v>
      </c>
      <c r="B1852" t="s">
        <v>7364</v>
      </c>
      <c r="C1852" s="6">
        <v>3000</v>
      </c>
      <c r="D1852" s="6">
        <v>4080</v>
      </c>
    </row>
    <row r="1853" spans="1:4" x14ac:dyDescent="0.25">
      <c r="A1853" t="s">
        <v>7450</v>
      </c>
      <c r="B1853" t="s">
        <v>7451</v>
      </c>
      <c r="C1853" s="6">
        <v>0</v>
      </c>
      <c r="D1853" s="6">
        <v>2400</v>
      </c>
    </row>
    <row r="1854" spans="1:4" x14ac:dyDescent="0.25">
      <c r="A1854" t="s">
        <v>7455</v>
      </c>
      <c r="B1854" t="s">
        <v>7372</v>
      </c>
      <c r="C1854" s="6">
        <v>16749</v>
      </c>
      <c r="D1854" s="6">
        <v>12200</v>
      </c>
    </row>
    <row r="1855" spans="1:4" x14ac:dyDescent="0.25">
      <c r="A1855" t="s">
        <v>7463</v>
      </c>
      <c r="B1855" t="s">
        <v>7382</v>
      </c>
      <c r="C1855" s="6">
        <v>5500</v>
      </c>
      <c r="D1855" s="6">
        <v>5500</v>
      </c>
    </row>
    <row r="1856" spans="1:4" x14ac:dyDescent="0.25">
      <c r="A1856" t="s">
        <v>7465</v>
      </c>
      <c r="B1856" t="s">
        <v>7384</v>
      </c>
      <c r="C1856" s="6">
        <v>658</v>
      </c>
      <c r="D1856" s="6">
        <v>361</v>
      </c>
    </row>
    <row r="1857" spans="1:4" x14ac:dyDescent="0.25">
      <c r="A1857" t="s">
        <v>7469</v>
      </c>
      <c r="B1857" t="s">
        <v>7470</v>
      </c>
      <c r="C1857" s="6">
        <v>800</v>
      </c>
      <c r="D1857" s="6">
        <v>800</v>
      </c>
    </row>
    <row r="1858" spans="1:4" x14ac:dyDescent="0.25">
      <c r="A1858" t="s">
        <v>7472</v>
      </c>
      <c r="B1858" t="s">
        <v>7392</v>
      </c>
      <c r="C1858" s="6">
        <v>0</v>
      </c>
      <c r="D1858" s="6">
        <v>200</v>
      </c>
    </row>
    <row r="1859" spans="1:4" x14ac:dyDescent="0.25">
      <c r="A1859" t="s">
        <v>7473</v>
      </c>
      <c r="B1859" t="s">
        <v>7394</v>
      </c>
      <c r="C1859" s="6">
        <v>0</v>
      </c>
      <c r="D1859" s="6">
        <v>2000</v>
      </c>
    </row>
    <row r="1860" spans="1:4" x14ac:dyDescent="0.25">
      <c r="A1860" t="s">
        <v>7477</v>
      </c>
      <c r="B1860" t="s">
        <v>7401</v>
      </c>
      <c r="C1860" s="6">
        <v>88430</v>
      </c>
      <c r="D1860" s="6">
        <v>86642</v>
      </c>
    </row>
    <row r="1861" spans="1:4" x14ac:dyDescent="0.25">
      <c r="A1861" t="s">
        <v>7479</v>
      </c>
      <c r="B1861" t="s">
        <v>7406</v>
      </c>
      <c r="C1861" s="6">
        <v>40000</v>
      </c>
      <c r="D1861" s="6">
        <v>30000</v>
      </c>
    </row>
    <row r="1862" spans="1:4" x14ac:dyDescent="0.25">
      <c r="A1862" t="s">
        <v>7482</v>
      </c>
      <c r="B1862" t="s">
        <v>7410</v>
      </c>
      <c r="C1862" s="6">
        <v>8900</v>
      </c>
      <c r="D1862" s="6">
        <v>9345</v>
      </c>
    </row>
    <row r="1863" spans="1:4" x14ac:dyDescent="0.25">
      <c r="A1863" t="s">
        <v>7485</v>
      </c>
      <c r="B1863" t="s">
        <v>7412</v>
      </c>
      <c r="C1863" s="6">
        <v>2040</v>
      </c>
      <c r="D1863" s="6">
        <v>420</v>
      </c>
    </row>
    <row r="1864" spans="1:4" x14ac:dyDescent="0.25">
      <c r="A1864" t="s">
        <v>7487</v>
      </c>
      <c r="B1864" t="s">
        <v>7414</v>
      </c>
      <c r="C1864" s="6">
        <v>0</v>
      </c>
      <c r="D1864" s="6">
        <v>1436</v>
      </c>
    </row>
    <row r="1865" spans="1:4" x14ac:dyDescent="0.25">
      <c r="A1865" t="s">
        <v>7488</v>
      </c>
      <c r="B1865" t="s">
        <v>7416</v>
      </c>
      <c r="C1865" s="6">
        <v>4471</v>
      </c>
      <c r="D1865" s="6">
        <v>3687</v>
      </c>
    </row>
    <row r="1866" spans="1:4" x14ac:dyDescent="0.25">
      <c r="A1866" t="s">
        <v>7489</v>
      </c>
      <c r="B1866" t="s">
        <v>7418</v>
      </c>
      <c r="C1866" s="6">
        <v>3650</v>
      </c>
      <c r="D1866" s="6">
        <v>3839</v>
      </c>
    </row>
    <row r="1867" spans="1:4" x14ac:dyDescent="0.25">
      <c r="A1867" t="s">
        <v>7490</v>
      </c>
      <c r="B1867" t="s">
        <v>7420</v>
      </c>
      <c r="C1867" s="6">
        <v>6078</v>
      </c>
      <c r="D1867" s="6">
        <v>9542</v>
      </c>
    </row>
    <row r="1868" spans="1:4" x14ac:dyDescent="0.25">
      <c r="A1868" t="s">
        <v>7491</v>
      </c>
      <c r="B1868" t="s">
        <v>7422</v>
      </c>
      <c r="C1868" s="6">
        <v>32159</v>
      </c>
      <c r="D1868" s="6">
        <v>35375</v>
      </c>
    </row>
    <row r="1869" spans="1:4" s="3" customFormat="1" x14ac:dyDescent="0.25">
      <c r="A1869" s="41" t="s">
        <v>22006</v>
      </c>
      <c r="B1869" s="41"/>
      <c r="C1869" s="43">
        <f>SUM(C1841:C1868)</f>
        <v>245250</v>
      </c>
      <c r="D1869" s="43">
        <f>SUM(D1841:D1868)</f>
        <v>243302</v>
      </c>
    </row>
    <row r="1870" spans="1:4" x14ac:dyDescent="0.25">
      <c r="A1870" s="13" t="s">
        <v>21883</v>
      </c>
      <c r="B1870" s="13" t="s">
        <v>16705</v>
      </c>
      <c r="C1870" s="27">
        <v>0</v>
      </c>
      <c r="D1870" s="11">
        <v>11500</v>
      </c>
    </row>
    <row r="1871" spans="1:4" x14ac:dyDescent="0.25">
      <c r="A1871" s="13" t="s">
        <v>21885</v>
      </c>
      <c r="B1871" s="13" t="s">
        <v>16734</v>
      </c>
      <c r="C1871" s="27">
        <v>0</v>
      </c>
      <c r="D1871" s="11">
        <v>625</v>
      </c>
    </row>
    <row r="1872" spans="1:4" x14ac:dyDescent="0.25">
      <c r="A1872" s="13" t="s">
        <v>21887</v>
      </c>
      <c r="B1872" s="13" t="s">
        <v>16740</v>
      </c>
      <c r="C1872" s="27">
        <v>0</v>
      </c>
      <c r="D1872" s="11">
        <v>1500</v>
      </c>
    </row>
    <row r="1873" spans="1:4" s="3" customFormat="1" x14ac:dyDescent="0.25">
      <c r="A1873" s="41" t="s">
        <v>22008</v>
      </c>
      <c r="B1873" s="41"/>
      <c r="C1873" s="43">
        <f>SUM(C1870:C1872)</f>
        <v>0</v>
      </c>
      <c r="D1873" s="43">
        <f>SUM(D1870:D1872)</f>
        <v>13625</v>
      </c>
    </row>
    <row r="1874" spans="1:4" x14ac:dyDescent="0.25">
      <c r="A1874" t="s">
        <v>7493</v>
      </c>
      <c r="B1874" t="s">
        <v>7494</v>
      </c>
      <c r="C1874" s="6">
        <v>0</v>
      </c>
      <c r="D1874" s="6">
        <v>300</v>
      </c>
    </row>
    <row r="1875" spans="1:4" x14ac:dyDescent="0.25">
      <c r="A1875" t="s">
        <v>7495</v>
      </c>
      <c r="B1875" t="s">
        <v>7496</v>
      </c>
      <c r="C1875" s="6">
        <v>0</v>
      </c>
      <c r="D1875" s="6">
        <v>2000</v>
      </c>
    </row>
    <row r="1876" spans="1:4" x14ac:dyDescent="0.25">
      <c r="A1876" t="s">
        <v>7497</v>
      </c>
      <c r="B1876" t="s">
        <v>7498</v>
      </c>
      <c r="C1876" s="6">
        <v>0</v>
      </c>
      <c r="D1876" s="6">
        <v>500</v>
      </c>
    </row>
    <row r="1877" spans="1:4" x14ac:dyDescent="0.25">
      <c r="A1877" t="s">
        <v>7499</v>
      </c>
      <c r="B1877" t="s">
        <v>7500</v>
      </c>
      <c r="C1877" s="6">
        <v>0</v>
      </c>
      <c r="D1877" s="6">
        <v>500</v>
      </c>
    </row>
    <row r="1878" spans="1:4" x14ac:dyDescent="0.25">
      <c r="A1878" t="s">
        <v>7505</v>
      </c>
      <c r="B1878" t="s">
        <v>7506</v>
      </c>
      <c r="C1878" s="6">
        <v>0</v>
      </c>
      <c r="D1878" s="6">
        <v>2500</v>
      </c>
    </row>
    <row r="1879" spans="1:4" x14ac:dyDescent="0.25">
      <c r="A1879" t="s">
        <v>7511</v>
      </c>
      <c r="B1879" t="s">
        <v>7512</v>
      </c>
      <c r="C1879" s="6">
        <v>0</v>
      </c>
      <c r="D1879" s="6">
        <v>500</v>
      </c>
    </row>
    <row r="1880" spans="1:4" x14ac:dyDescent="0.25">
      <c r="A1880" t="s">
        <v>7513</v>
      </c>
      <c r="B1880" t="s">
        <v>7514</v>
      </c>
      <c r="C1880" s="6">
        <v>0</v>
      </c>
      <c r="D1880" s="6">
        <v>50</v>
      </c>
    </row>
    <row r="1881" spans="1:4" x14ac:dyDescent="0.25">
      <c r="A1881" t="s">
        <v>7553</v>
      </c>
      <c r="B1881" t="s">
        <v>7554</v>
      </c>
      <c r="C1881" s="6">
        <v>0</v>
      </c>
      <c r="D1881" s="6">
        <v>1200</v>
      </c>
    </row>
    <row r="1882" spans="1:4" x14ac:dyDescent="0.25">
      <c r="A1882" t="s">
        <v>7566</v>
      </c>
      <c r="B1882" t="s">
        <v>7567</v>
      </c>
      <c r="C1882" s="6">
        <v>0</v>
      </c>
      <c r="D1882" s="6">
        <v>84000</v>
      </c>
    </row>
    <row r="1883" spans="1:4" x14ac:dyDescent="0.25">
      <c r="A1883" t="s">
        <v>7573</v>
      </c>
      <c r="B1883" t="s">
        <v>7574</v>
      </c>
      <c r="C1883" s="6">
        <v>0</v>
      </c>
      <c r="D1883" s="6">
        <v>420</v>
      </c>
    </row>
    <row r="1884" spans="1:4" x14ac:dyDescent="0.25">
      <c r="A1884" t="s">
        <v>7577</v>
      </c>
      <c r="B1884" t="s">
        <v>7578</v>
      </c>
      <c r="C1884" s="6">
        <v>0</v>
      </c>
      <c r="D1884" s="6">
        <v>1218</v>
      </c>
    </row>
    <row r="1885" spans="1:4" x14ac:dyDescent="0.25">
      <c r="A1885" t="s">
        <v>7579</v>
      </c>
      <c r="B1885" t="s">
        <v>7580</v>
      </c>
      <c r="C1885" s="6">
        <v>0</v>
      </c>
      <c r="D1885" s="6">
        <v>3360</v>
      </c>
    </row>
    <row r="1886" spans="1:4" x14ac:dyDescent="0.25">
      <c r="A1886" t="s">
        <v>7581</v>
      </c>
      <c r="B1886" t="s">
        <v>7582</v>
      </c>
      <c r="C1886" s="6">
        <v>0</v>
      </c>
      <c r="D1886" s="6">
        <v>7435</v>
      </c>
    </row>
    <row r="1887" spans="1:4" s="3" customFormat="1" x14ac:dyDescent="0.25">
      <c r="A1887" s="41" t="s">
        <v>22009</v>
      </c>
      <c r="B1887" s="41"/>
      <c r="C1887" s="43">
        <f>SUM(C1874:C1886)</f>
        <v>0</v>
      </c>
      <c r="D1887" s="43">
        <f>SUM(D1874:D1886)</f>
        <v>103983</v>
      </c>
    </row>
    <row r="1888" spans="1:4" x14ac:dyDescent="0.25">
      <c r="A1888" t="s">
        <v>7591</v>
      </c>
      <c r="B1888" t="s">
        <v>7592</v>
      </c>
      <c r="C1888" s="6">
        <v>700</v>
      </c>
      <c r="D1888" s="6">
        <v>700</v>
      </c>
    </row>
    <row r="1889" spans="1:4" x14ac:dyDescent="0.25">
      <c r="A1889" t="s">
        <v>7594</v>
      </c>
      <c r="B1889" t="s">
        <v>7595</v>
      </c>
      <c r="C1889" s="6">
        <v>0</v>
      </c>
      <c r="D1889" s="6">
        <v>0</v>
      </c>
    </row>
    <row r="1890" spans="1:4" x14ac:dyDescent="0.25">
      <c r="A1890" t="s">
        <v>7596</v>
      </c>
      <c r="B1890" t="s">
        <v>7597</v>
      </c>
      <c r="C1890" s="6">
        <v>0</v>
      </c>
      <c r="D1890" s="6">
        <v>0</v>
      </c>
    </row>
    <row r="1891" spans="1:4" x14ac:dyDescent="0.25">
      <c r="A1891" t="s">
        <v>7598</v>
      </c>
      <c r="B1891" t="s">
        <v>7599</v>
      </c>
      <c r="C1891" s="6">
        <v>3500</v>
      </c>
      <c r="D1891" s="6">
        <v>3500</v>
      </c>
    </row>
    <row r="1892" spans="1:4" x14ac:dyDescent="0.25">
      <c r="A1892" t="s">
        <v>7601</v>
      </c>
      <c r="B1892" t="s">
        <v>7602</v>
      </c>
      <c r="C1892" s="6">
        <v>0</v>
      </c>
      <c r="D1892" s="6">
        <v>0</v>
      </c>
    </row>
    <row r="1893" spans="1:4" x14ac:dyDescent="0.25">
      <c r="A1893" t="s">
        <v>7603</v>
      </c>
      <c r="B1893" t="s">
        <v>7604</v>
      </c>
      <c r="C1893" s="6">
        <v>500</v>
      </c>
      <c r="D1893" s="6">
        <v>500</v>
      </c>
    </row>
    <row r="1894" spans="1:4" x14ac:dyDescent="0.25">
      <c r="A1894" t="s">
        <v>7606</v>
      </c>
      <c r="B1894" t="s">
        <v>7607</v>
      </c>
      <c r="C1894" s="6">
        <v>2750</v>
      </c>
      <c r="D1894" s="6">
        <v>2750</v>
      </c>
    </row>
    <row r="1895" spans="1:4" x14ac:dyDescent="0.25">
      <c r="A1895" t="s">
        <v>7613</v>
      </c>
      <c r="B1895" t="s">
        <v>7614</v>
      </c>
      <c r="C1895" s="6">
        <v>7000</v>
      </c>
      <c r="D1895" s="6">
        <v>7000</v>
      </c>
    </row>
    <row r="1896" spans="1:4" x14ac:dyDescent="0.25">
      <c r="A1896" t="s">
        <v>7662</v>
      </c>
      <c r="B1896" t="s">
        <v>7663</v>
      </c>
      <c r="C1896" s="6">
        <v>3840</v>
      </c>
      <c r="D1896" s="6">
        <v>3840</v>
      </c>
    </row>
    <row r="1897" spans="1:4" x14ac:dyDescent="0.25">
      <c r="A1897" t="s">
        <v>7675</v>
      </c>
      <c r="B1897" t="s">
        <v>7676</v>
      </c>
      <c r="C1897" s="6">
        <v>294</v>
      </c>
      <c r="D1897" s="6">
        <v>294</v>
      </c>
    </row>
    <row r="1898" spans="1:4" s="3" customFormat="1" x14ac:dyDescent="0.25">
      <c r="A1898" s="41" t="s">
        <v>22010</v>
      </c>
      <c r="B1898" s="41"/>
      <c r="C1898" s="43">
        <f>SUM(C1888:C1897)</f>
        <v>18584</v>
      </c>
      <c r="D1898" s="43">
        <f>SUM(D1888:D1897)</f>
        <v>18584</v>
      </c>
    </row>
    <row r="1899" spans="1:4" x14ac:dyDescent="0.25">
      <c r="A1899" t="s">
        <v>7684</v>
      </c>
      <c r="B1899" t="s">
        <v>7588</v>
      </c>
      <c r="C1899" s="6">
        <v>2700</v>
      </c>
      <c r="D1899" s="6">
        <v>2700</v>
      </c>
    </row>
    <row r="1900" spans="1:4" x14ac:dyDescent="0.25">
      <c r="A1900" t="s">
        <v>7721</v>
      </c>
      <c r="B1900" t="s">
        <v>7663</v>
      </c>
      <c r="C1900" s="6">
        <v>3300</v>
      </c>
      <c r="D1900" s="6">
        <v>3300</v>
      </c>
    </row>
    <row r="1901" spans="1:4" x14ac:dyDescent="0.25">
      <c r="A1901" t="s">
        <v>7727</v>
      </c>
      <c r="B1901" t="s">
        <v>7674</v>
      </c>
      <c r="C1901" s="6">
        <v>120</v>
      </c>
      <c r="D1901" s="6">
        <v>120</v>
      </c>
    </row>
    <row r="1902" spans="1:4" x14ac:dyDescent="0.25">
      <c r="A1902" t="s">
        <v>7729</v>
      </c>
      <c r="B1902" t="s">
        <v>7676</v>
      </c>
      <c r="C1902" s="6">
        <v>252</v>
      </c>
      <c r="D1902" s="6">
        <v>252</v>
      </c>
    </row>
    <row r="1903" spans="1:4" s="3" customFormat="1" x14ac:dyDescent="0.25">
      <c r="A1903" s="41" t="s">
        <v>22010</v>
      </c>
      <c r="B1903" s="41"/>
      <c r="C1903" s="43">
        <f>SUM(C1899:C1902)</f>
        <v>6372</v>
      </c>
      <c r="D1903" s="43">
        <f>SUM(D1899:D1902)</f>
        <v>6372</v>
      </c>
    </row>
    <row r="1904" spans="1:4" x14ac:dyDescent="0.25">
      <c r="A1904" t="s">
        <v>7737</v>
      </c>
      <c r="B1904" t="s">
        <v>7592</v>
      </c>
      <c r="C1904" s="6">
        <v>0</v>
      </c>
      <c r="D1904" s="6">
        <v>700</v>
      </c>
    </row>
    <row r="1905" spans="1:4" x14ac:dyDescent="0.25">
      <c r="A1905" t="s">
        <v>7740</v>
      </c>
      <c r="B1905" t="s">
        <v>7599</v>
      </c>
      <c r="C1905" s="6">
        <v>0</v>
      </c>
      <c r="D1905" s="6">
        <v>3500</v>
      </c>
    </row>
    <row r="1906" spans="1:4" x14ac:dyDescent="0.25">
      <c r="A1906" t="s">
        <v>7742</v>
      </c>
      <c r="B1906" t="s">
        <v>7604</v>
      </c>
      <c r="C1906" s="6">
        <v>0</v>
      </c>
      <c r="D1906" s="6">
        <v>500</v>
      </c>
    </row>
    <row r="1907" spans="1:4" x14ac:dyDescent="0.25">
      <c r="A1907" t="s">
        <v>7743</v>
      </c>
      <c r="B1907" t="s">
        <v>7607</v>
      </c>
      <c r="C1907" s="6">
        <v>0</v>
      </c>
      <c r="D1907" s="6">
        <v>2750</v>
      </c>
    </row>
    <row r="1908" spans="1:4" x14ac:dyDescent="0.25">
      <c r="A1908" t="s">
        <v>7745</v>
      </c>
      <c r="B1908" t="s">
        <v>7614</v>
      </c>
      <c r="C1908" s="6">
        <v>0</v>
      </c>
      <c r="D1908" s="6">
        <v>7000</v>
      </c>
    </row>
    <row r="1909" spans="1:4" x14ac:dyDescent="0.25">
      <c r="A1909" t="s">
        <v>7767</v>
      </c>
      <c r="B1909" t="s">
        <v>7663</v>
      </c>
      <c r="C1909" s="6">
        <v>0</v>
      </c>
      <c r="D1909" s="6">
        <v>3840</v>
      </c>
    </row>
    <row r="1910" spans="1:4" x14ac:dyDescent="0.25">
      <c r="A1910" t="s">
        <v>7773</v>
      </c>
      <c r="B1910" t="s">
        <v>7676</v>
      </c>
      <c r="C1910" s="6">
        <v>0</v>
      </c>
      <c r="D1910" s="6">
        <v>294</v>
      </c>
    </row>
    <row r="1911" spans="1:4" s="3" customFormat="1" x14ac:dyDescent="0.25">
      <c r="A1911" s="41" t="s">
        <v>22010</v>
      </c>
      <c r="B1911" s="41"/>
      <c r="C1911" s="43">
        <f>SUM(C1904:C1910)</f>
        <v>0</v>
      </c>
      <c r="D1911" s="43">
        <f>SUM(D1904:D1910)</f>
        <v>18584</v>
      </c>
    </row>
    <row r="1912" spans="1:4" x14ac:dyDescent="0.25">
      <c r="A1912" t="s">
        <v>7778</v>
      </c>
      <c r="B1912" t="s">
        <v>7588</v>
      </c>
      <c r="C1912" s="6">
        <v>2100</v>
      </c>
      <c r="D1912" s="6">
        <v>2100</v>
      </c>
    </row>
    <row r="1913" spans="1:4" x14ac:dyDescent="0.25">
      <c r="A1913" t="s">
        <v>7789</v>
      </c>
      <c r="B1913" t="s">
        <v>7614</v>
      </c>
      <c r="C1913" s="6">
        <v>1500</v>
      </c>
      <c r="D1913" s="6">
        <v>1500</v>
      </c>
    </row>
    <row r="1914" spans="1:4" x14ac:dyDescent="0.25">
      <c r="A1914" t="s">
        <v>7814</v>
      </c>
      <c r="B1914" t="s">
        <v>7663</v>
      </c>
      <c r="C1914" s="6">
        <v>3500</v>
      </c>
      <c r="D1914" s="6">
        <v>3500</v>
      </c>
    </row>
    <row r="1915" spans="1:4" x14ac:dyDescent="0.25">
      <c r="A1915" t="s">
        <v>7820</v>
      </c>
      <c r="B1915" t="s">
        <v>7676</v>
      </c>
      <c r="C1915" s="6">
        <v>268</v>
      </c>
      <c r="D1915" s="6">
        <v>268</v>
      </c>
    </row>
    <row r="1916" spans="1:4" s="3" customFormat="1" x14ac:dyDescent="0.25">
      <c r="A1916" s="41" t="s">
        <v>22010</v>
      </c>
      <c r="B1916" s="41"/>
      <c r="C1916" s="43">
        <f>SUM(C1912:C1915)</f>
        <v>7368</v>
      </c>
      <c r="D1916" s="43">
        <f>SUM(D1912:D1915)</f>
        <v>7368</v>
      </c>
    </row>
    <row r="1917" spans="1:4" x14ac:dyDescent="0.25">
      <c r="A1917" t="s">
        <v>7827</v>
      </c>
      <c r="B1917" t="s">
        <v>7828</v>
      </c>
      <c r="C1917" s="6">
        <v>0</v>
      </c>
      <c r="D1917" s="6">
        <v>2000</v>
      </c>
    </row>
    <row r="1918" spans="1:4" x14ac:dyDescent="0.25">
      <c r="A1918" t="s">
        <v>7838</v>
      </c>
      <c r="B1918" t="s">
        <v>7839</v>
      </c>
      <c r="C1918" s="6">
        <v>1250</v>
      </c>
      <c r="D1918" s="6">
        <v>1250</v>
      </c>
    </row>
    <row r="1919" spans="1:4" x14ac:dyDescent="0.25">
      <c r="A1919" t="s">
        <v>7845</v>
      </c>
      <c r="B1919" t="s">
        <v>7846</v>
      </c>
      <c r="C1919" s="6">
        <v>750</v>
      </c>
      <c r="D1919" s="6">
        <v>750</v>
      </c>
    </row>
    <row r="1920" spans="1:4" x14ac:dyDescent="0.25">
      <c r="A1920" t="s">
        <v>7898</v>
      </c>
      <c r="B1920" t="s">
        <v>7899</v>
      </c>
      <c r="C1920" s="6">
        <v>0</v>
      </c>
      <c r="D1920" s="6">
        <v>12000</v>
      </c>
    </row>
    <row r="1921" spans="1:4" x14ac:dyDescent="0.25">
      <c r="A1921" t="s">
        <v>7907</v>
      </c>
      <c r="B1921" t="s">
        <v>7908</v>
      </c>
      <c r="C1921" s="6">
        <v>0</v>
      </c>
      <c r="D1921" s="6">
        <v>21000</v>
      </c>
    </row>
    <row r="1922" spans="1:4" x14ac:dyDescent="0.25">
      <c r="A1922" t="s">
        <v>7910</v>
      </c>
      <c r="B1922" t="s">
        <v>7911</v>
      </c>
      <c r="C1922" s="6">
        <v>0</v>
      </c>
      <c r="D1922" s="6">
        <v>2525</v>
      </c>
    </row>
    <row r="1923" spans="1:4" s="3" customFormat="1" x14ac:dyDescent="0.25">
      <c r="A1923" s="41" t="s">
        <v>22012</v>
      </c>
      <c r="B1923" s="41"/>
      <c r="C1923" s="43">
        <f>SUM(C1917:C1922)</f>
        <v>2000</v>
      </c>
      <c r="D1923" s="43">
        <f>SUM(D1917:D1922)</f>
        <v>39525</v>
      </c>
    </row>
    <row r="1924" spans="1:4" x14ac:dyDescent="0.25">
      <c r="A1924" t="s">
        <v>7921</v>
      </c>
      <c r="B1924" t="s">
        <v>7828</v>
      </c>
      <c r="C1924" s="6">
        <v>4080</v>
      </c>
      <c r="D1924" s="6">
        <v>4080</v>
      </c>
    </row>
    <row r="1925" spans="1:4" x14ac:dyDescent="0.25">
      <c r="A1925" t="s">
        <v>7923</v>
      </c>
      <c r="B1925" t="s">
        <v>7831</v>
      </c>
      <c r="C1925" s="6">
        <v>300</v>
      </c>
      <c r="D1925" s="6">
        <v>300</v>
      </c>
    </row>
    <row r="1926" spans="1:4" x14ac:dyDescent="0.25">
      <c r="A1926" t="s">
        <v>7932</v>
      </c>
      <c r="B1926" t="s">
        <v>7849</v>
      </c>
      <c r="C1926" s="6">
        <v>225</v>
      </c>
      <c r="D1926" s="6">
        <v>225</v>
      </c>
    </row>
    <row r="1927" spans="1:4" x14ac:dyDescent="0.25">
      <c r="A1927" t="s">
        <v>7941</v>
      </c>
      <c r="B1927" t="s">
        <v>7865</v>
      </c>
      <c r="C1927" s="6">
        <v>780</v>
      </c>
      <c r="D1927" s="6">
        <v>780</v>
      </c>
    </row>
    <row r="1928" spans="1:4" x14ac:dyDescent="0.25">
      <c r="A1928" t="s">
        <v>7961</v>
      </c>
      <c r="B1928" t="s">
        <v>7899</v>
      </c>
      <c r="C1928" s="6">
        <v>21240</v>
      </c>
      <c r="D1928" s="6">
        <v>17220</v>
      </c>
    </row>
    <row r="1929" spans="1:4" x14ac:dyDescent="0.25">
      <c r="A1929" t="s">
        <v>7966</v>
      </c>
      <c r="B1929" t="s">
        <v>7906</v>
      </c>
      <c r="C1929" s="6">
        <v>1350</v>
      </c>
      <c r="D1929" s="6">
        <v>0</v>
      </c>
    </row>
    <row r="1930" spans="1:4" x14ac:dyDescent="0.25">
      <c r="A1930" t="s">
        <v>7967</v>
      </c>
      <c r="B1930" t="s">
        <v>7908</v>
      </c>
      <c r="C1930" s="6">
        <v>720</v>
      </c>
      <c r="D1930" s="6">
        <v>720</v>
      </c>
    </row>
    <row r="1931" spans="1:4" x14ac:dyDescent="0.25">
      <c r="A1931" t="s">
        <v>7969</v>
      </c>
      <c r="B1931" t="s">
        <v>7911</v>
      </c>
      <c r="C1931" s="6">
        <v>1625</v>
      </c>
      <c r="D1931" s="6">
        <v>1317</v>
      </c>
    </row>
    <row r="1932" spans="1:4" s="3" customFormat="1" x14ac:dyDescent="0.25">
      <c r="A1932" s="41" t="s">
        <v>22012</v>
      </c>
      <c r="B1932" s="41"/>
      <c r="C1932" s="43">
        <f>SUM(C1924:C1931)</f>
        <v>30320</v>
      </c>
      <c r="D1932" s="43">
        <f>SUM(D1924:D1931)</f>
        <v>24642</v>
      </c>
    </row>
    <row r="1933" spans="1:4" x14ac:dyDescent="0.25">
      <c r="A1933" t="s">
        <v>7974</v>
      </c>
      <c r="B1933" t="s">
        <v>7828</v>
      </c>
      <c r="C1933" s="6">
        <v>250</v>
      </c>
      <c r="D1933" s="6">
        <v>250</v>
      </c>
    </row>
    <row r="1934" spans="1:4" x14ac:dyDescent="0.25">
      <c r="A1934" t="s">
        <v>7976</v>
      </c>
      <c r="B1934" t="s">
        <v>7849</v>
      </c>
      <c r="C1934" s="6">
        <v>150</v>
      </c>
      <c r="D1934" s="6">
        <v>150</v>
      </c>
    </row>
    <row r="1935" spans="1:4" x14ac:dyDescent="0.25">
      <c r="A1935" t="s">
        <v>7978</v>
      </c>
      <c r="B1935" t="s">
        <v>7853</v>
      </c>
      <c r="C1935" s="6">
        <v>38400</v>
      </c>
      <c r="D1935" s="6">
        <v>38400</v>
      </c>
    </row>
    <row r="1936" spans="1:4" s="3" customFormat="1" x14ac:dyDescent="0.25">
      <c r="A1936" s="41" t="s">
        <v>22012</v>
      </c>
      <c r="B1936" s="41"/>
      <c r="C1936" s="43">
        <f>SUM(C1933:C1935)</f>
        <v>38800</v>
      </c>
      <c r="D1936" s="43">
        <f>SUM(D1933:D1935)</f>
        <v>38800</v>
      </c>
    </row>
    <row r="1937" spans="1:4" x14ac:dyDescent="0.25">
      <c r="A1937" t="s">
        <v>7996</v>
      </c>
      <c r="B1937" t="s">
        <v>7828</v>
      </c>
      <c r="C1937" s="6">
        <v>2899</v>
      </c>
      <c r="D1937" s="6">
        <v>2400</v>
      </c>
    </row>
    <row r="1938" spans="1:4" x14ac:dyDescent="0.25">
      <c r="A1938" t="s">
        <v>8032</v>
      </c>
      <c r="B1938" t="s">
        <v>7899</v>
      </c>
      <c r="C1938" s="6">
        <v>3780</v>
      </c>
      <c r="D1938" s="6">
        <v>5040</v>
      </c>
    </row>
    <row r="1939" spans="1:4" x14ac:dyDescent="0.25">
      <c r="A1939" t="s">
        <v>8038</v>
      </c>
      <c r="B1939" t="s">
        <v>7911</v>
      </c>
      <c r="C1939" s="6">
        <v>289</v>
      </c>
      <c r="D1939" s="6">
        <v>386</v>
      </c>
    </row>
    <row r="1940" spans="1:4" s="3" customFormat="1" x14ac:dyDescent="0.25">
      <c r="A1940" s="41" t="s">
        <v>22012</v>
      </c>
      <c r="B1940" s="41"/>
      <c r="C1940" s="43">
        <f>SUM(C1937:C1939)</f>
        <v>6968</v>
      </c>
      <c r="D1940" s="43">
        <f>SUM(D1937:D1939)</f>
        <v>7826</v>
      </c>
    </row>
    <row r="1941" spans="1:4" x14ac:dyDescent="0.25">
      <c r="A1941" t="s">
        <v>8043</v>
      </c>
      <c r="B1941" t="s">
        <v>7828</v>
      </c>
      <c r="C1941" s="6">
        <v>375</v>
      </c>
      <c r="D1941" s="6">
        <v>375</v>
      </c>
    </row>
    <row r="1942" spans="1:4" x14ac:dyDescent="0.25">
      <c r="A1942" t="s">
        <v>8045</v>
      </c>
      <c r="B1942" t="s">
        <v>7849</v>
      </c>
      <c r="C1942" s="6">
        <v>225</v>
      </c>
      <c r="D1942" s="6">
        <v>225</v>
      </c>
    </row>
    <row r="1943" spans="1:4" x14ac:dyDescent="0.25">
      <c r="A1943" t="s">
        <v>8047</v>
      </c>
      <c r="B1943" t="s">
        <v>7853</v>
      </c>
      <c r="C1943" s="6">
        <v>45600</v>
      </c>
      <c r="D1943" s="6">
        <v>45600</v>
      </c>
    </row>
    <row r="1944" spans="1:4" s="3" customFormat="1" x14ac:dyDescent="0.25">
      <c r="A1944" s="41" t="s">
        <v>22012</v>
      </c>
      <c r="B1944" s="41"/>
      <c r="C1944" s="43">
        <f>SUM(C1941:C1943)</f>
        <v>46200</v>
      </c>
      <c r="D1944" s="43">
        <f>SUM(D1941:D1943)</f>
        <v>46200</v>
      </c>
    </row>
    <row r="1945" spans="1:4" x14ac:dyDescent="0.25">
      <c r="A1945" t="s">
        <v>8050</v>
      </c>
      <c r="B1945" t="s">
        <v>7828</v>
      </c>
      <c r="C1945" s="6">
        <v>125</v>
      </c>
      <c r="D1945" s="6">
        <v>125</v>
      </c>
    </row>
    <row r="1946" spans="1:4" x14ac:dyDescent="0.25">
      <c r="A1946" t="s">
        <v>8060</v>
      </c>
      <c r="B1946" t="s">
        <v>7849</v>
      </c>
      <c r="C1946" s="6">
        <v>60</v>
      </c>
      <c r="D1946" s="6">
        <v>60</v>
      </c>
    </row>
    <row r="1947" spans="1:4" x14ac:dyDescent="0.25">
      <c r="A1947" t="s">
        <v>8063</v>
      </c>
      <c r="B1947" t="s">
        <v>7853</v>
      </c>
      <c r="C1947" s="6">
        <v>9600</v>
      </c>
      <c r="D1947" s="6">
        <v>9600</v>
      </c>
    </row>
    <row r="1948" spans="1:4" s="3" customFormat="1" x14ac:dyDescent="0.25">
      <c r="A1948" s="41" t="s">
        <v>22012</v>
      </c>
      <c r="B1948" s="41"/>
      <c r="C1948" s="43">
        <f>SUM(C1945:C1947)</f>
        <v>9785</v>
      </c>
      <c r="D1948" s="43">
        <f>SUM(D1945:D1947)</f>
        <v>9785</v>
      </c>
    </row>
    <row r="1949" spans="1:4" x14ac:dyDescent="0.25">
      <c r="A1949" t="s">
        <v>8098</v>
      </c>
      <c r="B1949" t="s">
        <v>8099</v>
      </c>
      <c r="C1949" s="6">
        <v>500</v>
      </c>
      <c r="D1949" s="6">
        <v>500</v>
      </c>
    </row>
    <row r="1950" spans="1:4" x14ac:dyDescent="0.25">
      <c r="A1950" t="s">
        <v>8100</v>
      </c>
      <c r="B1950" t="s">
        <v>8101</v>
      </c>
      <c r="C1950" s="6">
        <v>6376</v>
      </c>
      <c r="D1950" s="6">
        <v>7326</v>
      </c>
    </row>
    <row r="1951" spans="1:4" x14ac:dyDescent="0.25">
      <c r="A1951" t="s">
        <v>8103</v>
      </c>
      <c r="B1951" t="s">
        <v>8104</v>
      </c>
      <c r="C1951" s="6">
        <v>1000</v>
      </c>
      <c r="D1951" s="6">
        <v>1000</v>
      </c>
    </row>
    <row r="1952" spans="1:4" x14ac:dyDescent="0.25">
      <c r="A1952" t="s">
        <v>8111</v>
      </c>
      <c r="B1952" t="s">
        <v>8112</v>
      </c>
      <c r="C1952" s="6">
        <v>600</v>
      </c>
      <c r="D1952" s="6">
        <v>1000</v>
      </c>
    </row>
    <row r="1953" spans="1:4" x14ac:dyDescent="0.25">
      <c r="A1953" t="s">
        <v>8117</v>
      </c>
      <c r="B1953" t="s">
        <v>8118</v>
      </c>
      <c r="C1953" s="6">
        <v>250</v>
      </c>
      <c r="D1953" s="6">
        <v>750</v>
      </c>
    </row>
    <row r="1954" spans="1:4" x14ac:dyDescent="0.25">
      <c r="A1954" t="s">
        <v>8120</v>
      </c>
      <c r="B1954" t="s">
        <v>8121</v>
      </c>
      <c r="C1954" s="6">
        <v>689</v>
      </c>
      <c r="D1954" s="6">
        <v>1079</v>
      </c>
    </row>
    <row r="1955" spans="1:4" x14ac:dyDescent="0.25">
      <c r="A1955" t="s">
        <v>8129</v>
      </c>
      <c r="B1955" t="s">
        <v>8130</v>
      </c>
      <c r="C1955" s="6">
        <v>3000</v>
      </c>
      <c r="D1955" s="6">
        <v>1500</v>
      </c>
    </row>
    <row r="1956" spans="1:4" x14ac:dyDescent="0.25">
      <c r="A1956" t="s">
        <v>8144</v>
      </c>
      <c r="B1956" t="s">
        <v>8145</v>
      </c>
      <c r="C1956" s="6">
        <v>0</v>
      </c>
      <c r="D1956" s="6">
        <v>3000</v>
      </c>
    </row>
    <row r="1957" spans="1:4" x14ac:dyDescent="0.25">
      <c r="A1957" t="s">
        <v>8146</v>
      </c>
      <c r="B1957" t="s">
        <v>8147</v>
      </c>
      <c r="C1957" s="6">
        <v>0</v>
      </c>
      <c r="D1957" s="6">
        <v>0</v>
      </c>
    </row>
    <row r="1958" spans="1:4" x14ac:dyDescent="0.25">
      <c r="A1958" t="s">
        <v>8157</v>
      </c>
      <c r="B1958" t="s">
        <v>8158</v>
      </c>
      <c r="C1958" s="6">
        <v>400</v>
      </c>
      <c r="D1958" s="6">
        <v>400</v>
      </c>
    </row>
    <row r="1959" spans="1:4" x14ac:dyDescent="0.25">
      <c r="A1959" t="s">
        <v>8160</v>
      </c>
      <c r="B1959" t="s">
        <v>8161</v>
      </c>
      <c r="C1959" s="6">
        <v>297</v>
      </c>
      <c r="D1959" s="6">
        <v>0</v>
      </c>
    </row>
    <row r="1960" spans="1:4" x14ac:dyDescent="0.25">
      <c r="A1960" t="s">
        <v>8168</v>
      </c>
      <c r="B1960" t="s">
        <v>8169</v>
      </c>
      <c r="C1960" s="6">
        <v>2000</v>
      </c>
      <c r="D1960" s="6">
        <v>2000</v>
      </c>
    </row>
    <row r="1961" spans="1:4" x14ac:dyDescent="0.25">
      <c r="A1961" t="s">
        <v>8170</v>
      </c>
      <c r="B1961" t="s">
        <v>8171</v>
      </c>
      <c r="C1961" s="6">
        <v>2500</v>
      </c>
      <c r="D1961" s="6">
        <v>2500</v>
      </c>
    </row>
    <row r="1962" spans="1:4" x14ac:dyDescent="0.25">
      <c r="A1962" t="s">
        <v>8177</v>
      </c>
      <c r="B1962" t="s">
        <v>8178</v>
      </c>
      <c r="C1962" s="6">
        <v>74851</v>
      </c>
      <c r="D1962" s="6">
        <v>72386</v>
      </c>
    </row>
    <row r="1963" spans="1:4" x14ac:dyDescent="0.25">
      <c r="A1963" t="s">
        <v>8181</v>
      </c>
      <c r="B1963" t="s">
        <v>8182</v>
      </c>
      <c r="C1963" s="6">
        <v>48600</v>
      </c>
      <c r="D1963" s="6">
        <v>49000</v>
      </c>
    </row>
    <row r="1964" spans="1:4" x14ac:dyDescent="0.25">
      <c r="A1964" t="s">
        <v>8185</v>
      </c>
      <c r="B1964" t="s">
        <v>8186</v>
      </c>
      <c r="C1964" s="6">
        <v>8900</v>
      </c>
      <c r="D1964" s="6">
        <v>9345</v>
      </c>
    </row>
    <row r="1965" spans="1:4" x14ac:dyDescent="0.25">
      <c r="A1965" t="s">
        <v>8187</v>
      </c>
      <c r="B1965" t="s">
        <v>8188</v>
      </c>
      <c r="C1965" s="6">
        <v>3200</v>
      </c>
      <c r="D1965" s="6">
        <v>420</v>
      </c>
    </row>
    <row r="1966" spans="1:4" x14ac:dyDescent="0.25">
      <c r="A1966" t="s">
        <v>8190</v>
      </c>
      <c r="B1966" t="s">
        <v>8191</v>
      </c>
      <c r="C1966" s="6">
        <v>0</v>
      </c>
      <c r="D1966" s="6">
        <v>1436</v>
      </c>
    </row>
    <row r="1967" spans="1:4" x14ac:dyDescent="0.25">
      <c r="A1967" t="s">
        <v>8192</v>
      </c>
      <c r="B1967" t="s">
        <v>8193</v>
      </c>
      <c r="C1967" s="6">
        <v>4932</v>
      </c>
      <c r="D1967" s="6">
        <v>4934</v>
      </c>
    </row>
    <row r="1968" spans="1:4" x14ac:dyDescent="0.25">
      <c r="A1968" t="s">
        <v>8194</v>
      </c>
      <c r="B1968" t="s">
        <v>8195</v>
      </c>
      <c r="C1968" s="6">
        <v>3214</v>
      </c>
      <c r="D1968" s="6">
        <v>3198</v>
      </c>
    </row>
    <row r="1969" spans="1:4" x14ac:dyDescent="0.25">
      <c r="A1969" t="s">
        <v>8196</v>
      </c>
      <c r="B1969" t="s">
        <v>8197</v>
      </c>
      <c r="C1969" s="6">
        <v>5942</v>
      </c>
      <c r="D1969" s="6">
        <v>6180</v>
      </c>
    </row>
    <row r="1970" spans="1:4" x14ac:dyDescent="0.25">
      <c r="A1970" t="s">
        <v>8200</v>
      </c>
      <c r="B1970" t="s">
        <v>8201</v>
      </c>
      <c r="C1970" s="6">
        <v>0</v>
      </c>
      <c r="D1970" s="6">
        <v>36500</v>
      </c>
    </row>
    <row r="1971" spans="1:4" s="3" customFormat="1" x14ac:dyDescent="0.25">
      <c r="A1971" s="41" t="s">
        <v>22013</v>
      </c>
      <c r="B1971" s="41"/>
      <c r="C1971" s="43">
        <f>SUM(C1949:C1970)</f>
        <v>167251</v>
      </c>
      <c r="D1971" s="43">
        <f>SUM(D1949:D1970)</f>
        <v>204454</v>
      </c>
    </row>
    <row r="1972" spans="1:4" x14ac:dyDescent="0.25">
      <c r="A1972" t="s">
        <v>8435</v>
      </c>
      <c r="B1972" t="s">
        <v>8436</v>
      </c>
      <c r="C1972" s="6">
        <v>0</v>
      </c>
      <c r="D1972" s="6">
        <v>200</v>
      </c>
    </row>
    <row r="1973" spans="1:4" x14ac:dyDescent="0.25">
      <c r="A1973" t="s">
        <v>8437</v>
      </c>
      <c r="B1973" t="s">
        <v>8438</v>
      </c>
      <c r="C1973" s="6">
        <v>1500</v>
      </c>
      <c r="D1973" s="6">
        <v>1500</v>
      </c>
    </row>
    <row r="1974" spans="1:4" x14ac:dyDescent="0.25">
      <c r="A1974" t="s">
        <v>8446</v>
      </c>
      <c r="B1974" t="s">
        <v>8447</v>
      </c>
      <c r="C1974" s="6">
        <v>3900</v>
      </c>
      <c r="D1974" s="6">
        <v>3900</v>
      </c>
    </row>
    <row r="1975" spans="1:4" x14ac:dyDescent="0.25">
      <c r="A1975" t="s">
        <v>8449</v>
      </c>
      <c r="B1975" t="s">
        <v>8450</v>
      </c>
      <c r="C1975" s="6">
        <v>1250</v>
      </c>
      <c r="D1975" s="6">
        <v>1250</v>
      </c>
    </row>
    <row r="1976" spans="1:4" x14ac:dyDescent="0.25">
      <c r="A1976" t="s">
        <v>8456</v>
      </c>
      <c r="B1976" t="s">
        <v>8457</v>
      </c>
      <c r="C1976" s="6">
        <v>750</v>
      </c>
      <c r="D1976" s="6">
        <v>750</v>
      </c>
    </row>
    <row r="1977" spans="1:4" s="3" customFormat="1" x14ac:dyDescent="0.25">
      <c r="A1977" s="41" t="s">
        <v>22014</v>
      </c>
      <c r="B1977" s="41"/>
      <c r="C1977" s="43">
        <f>SUM(C1972:C1976)</f>
        <v>7400</v>
      </c>
      <c r="D1977" s="43">
        <f>SUM(D1972:D1976)</f>
        <v>7600</v>
      </c>
    </row>
    <row r="1978" spans="1:4" x14ac:dyDescent="0.25">
      <c r="A1978" t="s">
        <v>8538</v>
      </c>
      <c r="B1978" t="s">
        <v>8438</v>
      </c>
      <c r="C1978" s="6">
        <v>1500</v>
      </c>
      <c r="D1978" s="6">
        <v>2300</v>
      </c>
    </row>
    <row r="1979" spans="1:4" x14ac:dyDescent="0.25">
      <c r="A1979" t="s">
        <v>8570</v>
      </c>
      <c r="B1979" t="s">
        <v>8516</v>
      </c>
      <c r="C1979" s="6">
        <v>7680</v>
      </c>
      <c r="D1979" s="6">
        <v>8960</v>
      </c>
    </row>
    <row r="1980" spans="1:4" x14ac:dyDescent="0.25">
      <c r="A1980" t="s">
        <v>8574</v>
      </c>
      <c r="B1980" t="s">
        <v>8524</v>
      </c>
      <c r="C1980" s="6">
        <v>500</v>
      </c>
      <c r="D1980" s="6">
        <v>0</v>
      </c>
    </row>
    <row r="1981" spans="1:4" x14ac:dyDescent="0.25">
      <c r="A1981" t="s">
        <v>8576</v>
      </c>
      <c r="B1981" t="s">
        <v>8528</v>
      </c>
      <c r="C1981" s="6">
        <v>588</v>
      </c>
      <c r="D1981" s="6">
        <v>685</v>
      </c>
    </row>
    <row r="1982" spans="1:4" s="3" customFormat="1" x14ac:dyDescent="0.25">
      <c r="A1982" s="41" t="s">
        <v>22014</v>
      </c>
      <c r="B1982" s="41"/>
      <c r="C1982" s="43">
        <f>SUM(C1978:C1981)</f>
        <v>10268</v>
      </c>
      <c r="D1982" s="43">
        <f>SUM(D1978:D1981)</f>
        <v>11945</v>
      </c>
    </row>
    <row r="1983" spans="1:4" x14ac:dyDescent="0.25">
      <c r="A1983" s="15" t="s">
        <v>21889</v>
      </c>
      <c r="B1983" s="14" t="s">
        <v>8438</v>
      </c>
      <c r="C1983" s="30">
        <v>0</v>
      </c>
      <c r="D1983" s="20">
        <v>1500</v>
      </c>
    </row>
    <row r="1984" spans="1:4" x14ac:dyDescent="0.25">
      <c r="A1984" s="15" t="s">
        <v>21891</v>
      </c>
      <c r="B1984" s="14" t="s">
        <v>8472</v>
      </c>
      <c r="C1984" s="30">
        <v>0</v>
      </c>
      <c r="D1984" s="20">
        <v>500</v>
      </c>
    </row>
    <row r="1985" spans="1:4" x14ac:dyDescent="0.25">
      <c r="A1985" s="17" t="s">
        <v>21893</v>
      </c>
      <c r="B1985" s="14" t="s">
        <v>8516</v>
      </c>
      <c r="C1985" s="30">
        <v>0</v>
      </c>
      <c r="D1985" s="20">
        <v>13440</v>
      </c>
    </row>
    <row r="1986" spans="1:4" x14ac:dyDescent="0.25">
      <c r="A1986" s="19" t="s">
        <v>21895</v>
      </c>
      <c r="B1986" s="14" t="s">
        <v>8526</v>
      </c>
      <c r="C1986" s="30">
        <v>0</v>
      </c>
      <c r="D1986" s="20">
        <v>150</v>
      </c>
    </row>
    <row r="1987" spans="1:4" s="3" customFormat="1" x14ac:dyDescent="0.25">
      <c r="A1987" s="41" t="s">
        <v>22014</v>
      </c>
      <c r="B1987" s="41"/>
      <c r="C1987" s="43">
        <f>SUM(C1983:C1986)</f>
        <v>0</v>
      </c>
      <c r="D1987" s="43">
        <f>SUM(D1983:D1986)</f>
        <v>15590</v>
      </c>
    </row>
    <row r="1988" spans="1:4" x14ac:dyDescent="0.25">
      <c r="A1988" t="s">
        <v>8582</v>
      </c>
      <c r="B1988" t="s">
        <v>8438</v>
      </c>
      <c r="C1988" s="6">
        <v>1500</v>
      </c>
      <c r="D1988" s="6">
        <v>2000</v>
      </c>
    </row>
    <row r="1989" spans="1:4" x14ac:dyDescent="0.25">
      <c r="A1989" t="s">
        <v>8599</v>
      </c>
      <c r="B1989" t="s">
        <v>8480</v>
      </c>
      <c r="C1989" s="6">
        <v>1500</v>
      </c>
      <c r="D1989" s="6">
        <v>2000</v>
      </c>
    </row>
    <row r="1990" spans="1:4" x14ac:dyDescent="0.25">
      <c r="A1990" t="s">
        <v>8614</v>
      </c>
      <c r="B1990" t="s">
        <v>8516</v>
      </c>
      <c r="C1990" s="6">
        <v>9120</v>
      </c>
      <c r="D1990" s="6">
        <v>10640</v>
      </c>
    </row>
    <row r="1991" spans="1:4" x14ac:dyDescent="0.25">
      <c r="A1991" t="s">
        <v>8618</v>
      </c>
      <c r="B1991" t="s">
        <v>8524</v>
      </c>
      <c r="C1991" s="6">
        <v>500</v>
      </c>
      <c r="D1991" s="6">
        <v>0</v>
      </c>
    </row>
    <row r="1992" spans="1:4" x14ac:dyDescent="0.25">
      <c r="A1992" t="s">
        <v>8619</v>
      </c>
      <c r="B1992" t="s">
        <v>8526</v>
      </c>
      <c r="C1992" s="6">
        <v>150</v>
      </c>
      <c r="D1992" s="6">
        <v>150</v>
      </c>
    </row>
    <row r="1993" spans="1:4" x14ac:dyDescent="0.25">
      <c r="A1993" t="s">
        <v>8621</v>
      </c>
      <c r="B1993" t="s">
        <v>8528</v>
      </c>
      <c r="C1993" s="6">
        <v>698</v>
      </c>
      <c r="D1993" s="6">
        <v>814</v>
      </c>
    </row>
    <row r="1994" spans="1:4" s="3" customFormat="1" x14ac:dyDescent="0.25">
      <c r="A1994" s="41" t="s">
        <v>22014</v>
      </c>
      <c r="B1994" s="41"/>
      <c r="C1994" s="43">
        <f>SUM(C1988:C1993)</f>
        <v>13468</v>
      </c>
      <c r="D1994" s="43">
        <f>SUM(D1988:D1993)</f>
        <v>15604</v>
      </c>
    </row>
    <row r="1995" spans="1:4" x14ac:dyDescent="0.25">
      <c r="A1995" t="s">
        <v>8627</v>
      </c>
      <c r="B1995" t="s">
        <v>8438</v>
      </c>
      <c r="C1995" s="6">
        <v>2800</v>
      </c>
      <c r="D1995" s="6">
        <v>14300</v>
      </c>
    </row>
    <row r="1996" spans="1:4" x14ac:dyDescent="0.25">
      <c r="A1996" t="s">
        <v>8643</v>
      </c>
      <c r="B1996" t="s">
        <v>8472</v>
      </c>
      <c r="C1996" s="6">
        <v>0</v>
      </c>
      <c r="D1996" s="6">
        <v>625</v>
      </c>
    </row>
    <row r="1997" spans="1:4" x14ac:dyDescent="0.25">
      <c r="A1997" t="s">
        <v>8645</v>
      </c>
      <c r="B1997" t="s">
        <v>8480</v>
      </c>
      <c r="C1997" s="6">
        <v>250</v>
      </c>
      <c r="D1997" s="6">
        <v>900</v>
      </c>
    </row>
    <row r="1998" spans="1:4" x14ac:dyDescent="0.25">
      <c r="A1998" t="s">
        <v>8660</v>
      </c>
      <c r="B1998" t="s">
        <v>8516</v>
      </c>
      <c r="C1998" s="6">
        <v>10080</v>
      </c>
      <c r="D1998" s="6">
        <v>30240</v>
      </c>
    </row>
    <row r="1999" spans="1:4" x14ac:dyDescent="0.25">
      <c r="A1999" t="s">
        <v>8666</v>
      </c>
      <c r="B1999" t="s">
        <v>8528</v>
      </c>
      <c r="C1999" s="6">
        <v>771</v>
      </c>
      <c r="D1999" s="6">
        <v>2313</v>
      </c>
    </row>
    <row r="2000" spans="1:4" s="3" customFormat="1" x14ac:dyDescent="0.25">
      <c r="A2000" s="41" t="s">
        <v>22014</v>
      </c>
      <c r="B2000" s="41"/>
      <c r="C2000" s="43">
        <f>SUM(C1995:C1999)</f>
        <v>13901</v>
      </c>
      <c r="D2000" s="43">
        <f>SUM(D1995:D1999)</f>
        <v>48378</v>
      </c>
    </row>
    <row r="2001" spans="1:4" x14ac:dyDescent="0.25">
      <c r="A2001" t="s">
        <v>8672</v>
      </c>
      <c r="B2001" t="s">
        <v>8438</v>
      </c>
      <c r="C2001" s="6">
        <v>0</v>
      </c>
      <c r="D2001" s="6">
        <v>2400</v>
      </c>
    </row>
    <row r="2002" spans="1:4" x14ac:dyDescent="0.25">
      <c r="A2002" t="s">
        <v>8678</v>
      </c>
      <c r="B2002" t="s">
        <v>8450</v>
      </c>
      <c r="C2002" s="6">
        <v>0</v>
      </c>
      <c r="D2002" s="6">
        <v>500</v>
      </c>
    </row>
    <row r="2003" spans="1:4" x14ac:dyDescent="0.25">
      <c r="A2003" t="s">
        <v>8683</v>
      </c>
      <c r="B2003" t="s">
        <v>8460</v>
      </c>
      <c r="C2003" s="6">
        <v>0</v>
      </c>
      <c r="D2003" s="6">
        <v>5000</v>
      </c>
    </row>
    <row r="2004" spans="1:4" x14ac:dyDescent="0.25">
      <c r="A2004" t="s">
        <v>8685</v>
      </c>
      <c r="B2004" t="s">
        <v>8464</v>
      </c>
      <c r="C2004" s="6">
        <v>0</v>
      </c>
      <c r="D2004" s="6">
        <v>48000</v>
      </c>
    </row>
    <row r="2005" spans="1:4" x14ac:dyDescent="0.25">
      <c r="A2005" t="s">
        <v>8688</v>
      </c>
      <c r="B2005" t="s">
        <v>8468</v>
      </c>
      <c r="C2005" s="6">
        <v>0</v>
      </c>
      <c r="D2005" s="6">
        <v>24000</v>
      </c>
    </row>
    <row r="2006" spans="1:4" x14ac:dyDescent="0.25">
      <c r="A2006" t="s">
        <v>8691</v>
      </c>
      <c r="B2006" t="s">
        <v>8472</v>
      </c>
      <c r="C2006" s="6">
        <v>0</v>
      </c>
      <c r="D2006" s="6">
        <v>1200</v>
      </c>
    </row>
    <row r="2007" spans="1:4" s="3" customFormat="1" x14ac:dyDescent="0.25">
      <c r="A2007" s="41" t="s">
        <v>22014</v>
      </c>
      <c r="B2007" s="41"/>
      <c r="C2007" s="43">
        <f>SUM(C2001:C2006)</f>
        <v>0</v>
      </c>
      <c r="D2007" s="43">
        <f>SUM(D2001:D2006)</f>
        <v>81100</v>
      </c>
    </row>
    <row r="2008" spans="1:4" x14ac:dyDescent="0.25">
      <c r="A2008" t="s">
        <v>8724</v>
      </c>
      <c r="B2008" t="s">
        <v>8438</v>
      </c>
      <c r="C2008" s="6">
        <v>0</v>
      </c>
      <c r="D2008" s="6">
        <v>2000</v>
      </c>
    </row>
    <row r="2009" spans="1:4" x14ac:dyDescent="0.25">
      <c r="A2009" t="s">
        <v>8730</v>
      </c>
      <c r="B2009" t="s">
        <v>8450</v>
      </c>
      <c r="C2009" s="6">
        <v>0</v>
      </c>
      <c r="D2009" s="6">
        <v>500</v>
      </c>
    </row>
    <row r="2010" spans="1:4" x14ac:dyDescent="0.25">
      <c r="A2010" t="s">
        <v>8737</v>
      </c>
      <c r="B2010" t="s">
        <v>8464</v>
      </c>
      <c r="C2010" s="6">
        <v>0</v>
      </c>
      <c r="D2010" s="6">
        <v>43200</v>
      </c>
    </row>
    <row r="2011" spans="1:4" x14ac:dyDescent="0.25">
      <c r="A2011" t="s">
        <v>8739</v>
      </c>
      <c r="B2011" t="s">
        <v>8466</v>
      </c>
      <c r="C2011" s="6">
        <v>0</v>
      </c>
      <c r="D2011" s="6">
        <v>3900</v>
      </c>
    </row>
    <row r="2012" spans="1:4" x14ac:dyDescent="0.25">
      <c r="A2012" t="s">
        <v>8758</v>
      </c>
      <c r="B2012" t="s">
        <v>8506</v>
      </c>
      <c r="C2012" s="6">
        <v>0</v>
      </c>
      <c r="D2012" s="6">
        <v>240</v>
      </c>
    </row>
    <row r="2013" spans="1:4" s="3" customFormat="1" x14ac:dyDescent="0.25">
      <c r="A2013" s="41" t="s">
        <v>22014</v>
      </c>
      <c r="B2013" s="41"/>
      <c r="C2013" s="43">
        <f>SUM(C2008:C2012)</f>
        <v>0</v>
      </c>
      <c r="D2013" s="43">
        <f>SUM(D2008:D2012)</f>
        <v>49840</v>
      </c>
    </row>
    <row r="2014" spans="1:4" x14ac:dyDescent="0.25">
      <c r="A2014" t="s">
        <v>8777</v>
      </c>
      <c r="B2014" t="s">
        <v>8778</v>
      </c>
      <c r="C2014" s="6">
        <v>300</v>
      </c>
      <c r="D2014" s="6">
        <v>300</v>
      </c>
    </row>
    <row r="2015" spans="1:4" x14ac:dyDescent="0.25">
      <c r="A2015" t="s">
        <v>8800</v>
      </c>
      <c r="B2015" t="s">
        <v>8801</v>
      </c>
      <c r="C2015" s="6">
        <v>3500</v>
      </c>
      <c r="D2015" s="6">
        <v>3500</v>
      </c>
    </row>
    <row r="2016" spans="1:4" s="3" customFormat="1" x14ac:dyDescent="0.25">
      <c r="A2016" s="41" t="s">
        <v>22035</v>
      </c>
      <c r="B2016" s="41"/>
      <c r="C2016" s="43">
        <f>SUM(C2014:C2015)</f>
        <v>3800</v>
      </c>
      <c r="D2016" s="43">
        <f>SUM(D2014:D2015)</f>
        <v>3800</v>
      </c>
    </row>
    <row r="2017" spans="1:4" x14ac:dyDescent="0.25">
      <c r="A2017" t="s">
        <v>8867</v>
      </c>
      <c r="B2017" t="s">
        <v>8868</v>
      </c>
      <c r="C2017" s="6">
        <v>500</v>
      </c>
      <c r="D2017" s="6">
        <v>300</v>
      </c>
    </row>
    <row r="2018" spans="1:4" x14ac:dyDescent="0.25">
      <c r="A2018" t="s">
        <v>8870</v>
      </c>
      <c r="B2018" t="s">
        <v>8871</v>
      </c>
      <c r="C2018" s="6">
        <v>500</v>
      </c>
      <c r="D2018" s="6">
        <v>500</v>
      </c>
    </row>
    <row r="2019" spans="1:4" x14ac:dyDescent="0.25">
      <c r="A2019" t="s">
        <v>8873</v>
      </c>
      <c r="B2019" t="s">
        <v>8874</v>
      </c>
      <c r="C2019" s="6">
        <v>2500</v>
      </c>
      <c r="D2019" s="6">
        <v>2500</v>
      </c>
    </row>
    <row r="2020" spans="1:4" x14ac:dyDescent="0.25">
      <c r="A2020" t="s">
        <v>8876</v>
      </c>
      <c r="B2020" t="s">
        <v>8877</v>
      </c>
      <c r="C2020" s="6">
        <v>500</v>
      </c>
      <c r="D2020" s="6">
        <v>500</v>
      </c>
    </row>
    <row r="2021" spans="1:4" x14ac:dyDescent="0.25">
      <c r="A2021" t="s">
        <v>8879</v>
      </c>
      <c r="B2021" t="s">
        <v>8880</v>
      </c>
      <c r="C2021" s="6">
        <v>100</v>
      </c>
      <c r="D2021" s="6">
        <v>50</v>
      </c>
    </row>
    <row r="2022" spans="1:4" x14ac:dyDescent="0.25">
      <c r="A2022" t="s">
        <v>8884</v>
      </c>
      <c r="B2022" t="s">
        <v>8885</v>
      </c>
      <c r="C2022" s="6">
        <v>1000</v>
      </c>
      <c r="D2022" s="6">
        <v>1000</v>
      </c>
    </row>
    <row r="2023" spans="1:4" x14ac:dyDescent="0.25">
      <c r="A2023" t="s">
        <v>8891</v>
      </c>
      <c r="B2023" t="s">
        <v>8892</v>
      </c>
      <c r="C2023" s="6">
        <v>0</v>
      </c>
      <c r="D2023" s="6">
        <v>260</v>
      </c>
    </row>
    <row r="2024" spans="1:4" x14ac:dyDescent="0.25">
      <c r="A2024" t="s">
        <v>8918</v>
      </c>
      <c r="B2024" t="s">
        <v>8919</v>
      </c>
      <c r="C2024" s="6">
        <v>0</v>
      </c>
      <c r="D2024" s="6">
        <v>800</v>
      </c>
    </row>
    <row r="2025" spans="1:4" x14ac:dyDescent="0.25">
      <c r="A2025" t="s">
        <v>8927</v>
      </c>
      <c r="B2025" t="s">
        <v>8928</v>
      </c>
      <c r="C2025" s="6">
        <v>921</v>
      </c>
      <c r="D2025" s="6">
        <v>954</v>
      </c>
    </row>
    <row r="2026" spans="1:4" x14ac:dyDescent="0.25">
      <c r="A2026" t="s">
        <v>8937</v>
      </c>
      <c r="B2026" t="s">
        <v>8938</v>
      </c>
      <c r="C2026" s="6">
        <v>0</v>
      </c>
      <c r="D2026" s="6">
        <v>400</v>
      </c>
    </row>
    <row r="2027" spans="1:4" x14ac:dyDescent="0.25">
      <c r="A2027" t="s">
        <v>8944</v>
      </c>
      <c r="B2027" t="s">
        <v>8945</v>
      </c>
      <c r="C2027" s="6">
        <v>129588</v>
      </c>
      <c r="D2027" s="6">
        <v>136067</v>
      </c>
    </row>
    <row r="2028" spans="1:4" x14ac:dyDescent="0.25">
      <c r="A2028" t="s">
        <v>8946</v>
      </c>
      <c r="B2028" t="s">
        <v>8947</v>
      </c>
      <c r="C2028" s="6">
        <v>22230</v>
      </c>
      <c r="D2028" s="6">
        <v>18672</v>
      </c>
    </row>
    <row r="2029" spans="1:4" x14ac:dyDescent="0.25">
      <c r="A2029" t="s">
        <v>8949</v>
      </c>
      <c r="B2029" t="s">
        <v>8950</v>
      </c>
      <c r="C2029" s="6">
        <v>33345</v>
      </c>
      <c r="D2029" s="6">
        <v>39678</v>
      </c>
    </row>
    <row r="2030" spans="1:4" x14ac:dyDescent="0.25">
      <c r="A2030" t="s">
        <v>8958</v>
      </c>
      <c r="B2030" t="s">
        <v>8959</v>
      </c>
      <c r="C2030" s="6">
        <v>4500</v>
      </c>
      <c r="D2030" s="6">
        <v>0</v>
      </c>
    </row>
    <row r="2031" spans="1:4" x14ac:dyDescent="0.25">
      <c r="A2031" t="s">
        <v>8962</v>
      </c>
      <c r="B2031" t="s">
        <v>8963</v>
      </c>
      <c r="C2031" s="6">
        <v>6131</v>
      </c>
      <c r="D2031" s="6">
        <v>6437</v>
      </c>
    </row>
    <row r="2032" spans="1:4" x14ac:dyDescent="0.25">
      <c r="A2032" t="s">
        <v>8964</v>
      </c>
      <c r="B2032" t="s">
        <v>8965</v>
      </c>
      <c r="C2032" s="6">
        <v>4919</v>
      </c>
      <c r="D2032" s="6">
        <v>5385</v>
      </c>
    </row>
    <row r="2033" spans="1:4" x14ac:dyDescent="0.25">
      <c r="A2033" t="s">
        <v>8966</v>
      </c>
      <c r="B2033" t="s">
        <v>8967</v>
      </c>
      <c r="C2033" s="6">
        <v>11261</v>
      </c>
      <c r="D2033" s="6">
        <v>12613</v>
      </c>
    </row>
    <row r="2034" spans="1:4" s="3" customFormat="1" x14ac:dyDescent="0.25">
      <c r="A2034" s="41" t="s">
        <v>22015</v>
      </c>
      <c r="B2034" s="41"/>
      <c r="C2034" s="43">
        <f>SUM(C2017:C2033)</f>
        <v>217995</v>
      </c>
      <c r="D2034" s="43">
        <f>SUM(D2017:D2033)</f>
        <v>226116</v>
      </c>
    </row>
    <row r="2035" spans="1:4" x14ac:dyDescent="0.25">
      <c r="A2035" t="s">
        <v>9068</v>
      </c>
      <c r="B2035" t="s">
        <v>9069</v>
      </c>
      <c r="C2035" s="6">
        <v>324</v>
      </c>
      <c r="D2035" s="6">
        <v>324</v>
      </c>
    </row>
    <row r="2036" spans="1:4" x14ac:dyDescent="0.25">
      <c r="A2036" t="s">
        <v>9084</v>
      </c>
      <c r="B2036" t="s">
        <v>9085</v>
      </c>
      <c r="C2036" s="6">
        <v>62539</v>
      </c>
      <c r="D2036" s="6">
        <v>65666</v>
      </c>
    </row>
    <row r="2037" spans="1:4" x14ac:dyDescent="0.25">
      <c r="A2037" t="s">
        <v>9094</v>
      </c>
      <c r="B2037" t="s">
        <v>9095</v>
      </c>
      <c r="C2037" s="6">
        <v>1000</v>
      </c>
      <c r="D2037" s="6">
        <v>0</v>
      </c>
    </row>
    <row r="2038" spans="1:4" x14ac:dyDescent="0.25">
      <c r="A2038" t="s">
        <v>9098</v>
      </c>
      <c r="B2038" t="s">
        <v>9099</v>
      </c>
      <c r="C2038" s="6">
        <v>907</v>
      </c>
      <c r="D2038" s="6">
        <v>952</v>
      </c>
    </row>
    <row r="2039" spans="1:4" x14ac:dyDescent="0.25">
      <c r="A2039" t="s">
        <v>9100</v>
      </c>
      <c r="B2039" t="s">
        <v>9101</v>
      </c>
      <c r="C2039" s="6">
        <v>2427</v>
      </c>
      <c r="D2039" s="6">
        <v>2548</v>
      </c>
    </row>
    <row r="2040" spans="1:4" x14ac:dyDescent="0.25">
      <c r="A2040" t="s">
        <v>9102</v>
      </c>
      <c r="B2040" t="s">
        <v>9103</v>
      </c>
      <c r="C2040" s="6">
        <v>3996</v>
      </c>
      <c r="D2040" s="6">
        <v>4027</v>
      </c>
    </row>
    <row r="2041" spans="1:4" s="3" customFormat="1" x14ac:dyDescent="0.25">
      <c r="A2041" s="41" t="s">
        <v>22016</v>
      </c>
      <c r="B2041" s="41"/>
      <c r="C2041" s="43">
        <f>SUM(C2035:C2040)</f>
        <v>71193</v>
      </c>
      <c r="D2041" s="43">
        <f>SUM(D2035:D2040)</f>
        <v>73517</v>
      </c>
    </row>
    <row r="2042" spans="1:4" x14ac:dyDescent="0.25">
      <c r="A2042" t="s">
        <v>9108</v>
      </c>
      <c r="B2042" t="s">
        <v>9109</v>
      </c>
      <c r="C2042" s="6">
        <v>250</v>
      </c>
      <c r="D2042" s="6">
        <v>250</v>
      </c>
    </row>
    <row r="2043" spans="1:4" x14ac:dyDescent="0.25">
      <c r="A2043" t="s">
        <v>9111</v>
      </c>
      <c r="B2043" t="s">
        <v>9112</v>
      </c>
      <c r="C2043" s="6">
        <v>250</v>
      </c>
      <c r="D2043" s="6">
        <v>250</v>
      </c>
    </row>
    <row r="2044" spans="1:4" x14ac:dyDescent="0.25">
      <c r="A2044" t="s">
        <v>9114</v>
      </c>
      <c r="B2044" t="s">
        <v>9115</v>
      </c>
      <c r="C2044" s="6">
        <v>1500</v>
      </c>
      <c r="D2044" s="6">
        <v>1200</v>
      </c>
    </row>
    <row r="2045" spans="1:4" x14ac:dyDescent="0.25">
      <c r="A2045" t="s">
        <v>9169</v>
      </c>
      <c r="B2045" t="s">
        <v>9170</v>
      </c>
      <c r="C2045" s="6">
        <v>200</v>
      </c>
      <c r="D2045" s="6">
        <v>200</v>
      </c>
    </row>
    <row r="2046" spans="1:4" x14ac:dyDescent="0.25">
      <c r="A2046" t="s">
        <v>9180</v>
      </c>
      <c r="B2046" t="s">
        <v>9181</v>
      </c>
      <c r="C2046" s="6">
        <v>0</v>
      </c>
      <c r="D2046" s="6">
        <v>778</v>
      </c>
    </row>
    <row r="2047" spans="1:4" x14ac:dyDescent="0.25">
      <c r="A2047" t="s">
        <v>9183</v>
      </c>
      <c r="B2047" t="s">
        <v>9184</v>
      </c>
      <c r="C2047" s="6">
        <v>22971</v>
      </c>
      <c r="D2047" s="6">
        <v>25674</v>
      </c>
    </row>
    <row r="2048" spans="1:4" x14ac:dyDescent="0.25">
      <c r="A2048" t="s">
        <v>9190</v>
      </c>
      <c r="B2048" t="s">
        <v>9191</v>
      </c>
      <c r="C2048" s="6">
        <v>500</v>
      </c>
      <c r="D2048" s="6">
        <v>0</v>
      </c>
    </row>
    <row r="2049" spans="1:4" x14ac:dyDescent="0.25">
      <c r="A2049" t="s">
        <v>9194</v>
      </c>
      <c r="B2049" t="s">
        <v>9195</v>
      </c>
      <c r="C2049" s="6">
        <v>1757</v>
      </c>
      <c r="D2049" s="6">
        <v>1964</v>
      </c>
    </row>
    <row r="2050" spans="1:4" s="3" customFormat="1" x14ac:dyDescent="0.25">
      <c r="A2050" s="41" t="s">
        <v>22017</v>
      </c>
      <c r="B2050" s="41"/>
      <c r="C2050" s="43">
        <f>SUM(C2042:C2049)</f>
        <v>27428</v>
      </c>
      <c r="D2050" s="43">
        <f>SUM(D2042:D2049)</f>
        <v>30316</v>
      </c>
    </row>
    <row r="2051" spans="1:4" x14ac:dyDescent="0.25">
      <c r="A2051" t="s">
        <v>9204</v>
      </c>
      <c r="B2051" t="s">
        <v>9205</v>
      </c>
      <c r="C2051" s="6">
        <v>0</v>
      </c>
      <c r="D2051" s="6">
        <v>200</v>
      </c>
    </row>
    <row r="2052" spans="1:4" x14ac:dyDescent="0.25">
      <c r="A2052" t="s">
        <v>9207</v>
      </c>
      <c r="B2052" t="s">
        <v>9208</v>
      </c>
      <c r="C2052" s="6">
        <v>0</v>
      </c>
      <c r="D2052" s="6">
        <v>1500</v>
      </c>
    </row>
    <row r="2053" spans="1:4" x14ac:dyDescent="0.25">
      <c r="A2053" t="s">
        <v>9210</v>
      </c>
      <c r="B2053" t="s">
        <v>9211</v>
      </c>
      <c r="C2053" s="6">
        <v>0</v>
      </c>
      <c r="D2053" s="6">
        <v>250</v>
      </c>
    </row>
    <row r="2054" spans="1:4" x14ac:dyDescent="0.25">
      <c r="A2054" t="s">
        <v>9212</v>
      </c>
      <c r="B2054" t="s">
        <v>9213</v>
      </c>
      <c r="C2054" s="6">
        <v>0</v>
      </c>
      <c r="D2054" s="6">
        <v>250</v>
      </c>
    </row>
    <row r="2055" spans="1:4" x14ac:dyDescent="0.25">
      <c r="A2055" t="s">
        <v>9219</v>
      </c>
      <c r="B2055" t="s">
        <v>9220</v>
      </c>
      <c r="C2055" s="6">
        <v>0</v>
      </c>
      <c r="D2055" s="6">
        <v>1500</v>
      </c>
    </row>
    <row r="2056" spans="1:4" x14ac:dyDescent="0.25">
      <c r="A2056" t="s">
        <v>9268</v>
      </c>
      <c r="B2056" t="s">
        <v>9269</v>
      </c>
      <c r="C2056" s="6">
        <v>0</v>
      </c>
      <c r="D2056" s="6">
        <v>1500</v>
      </c>
    </row>
    <row r="2057" spans="1:4" x14ac:dyDescent="0.25">
      <c r="A2057" t="s">
        <v>9271</v>
      </c>
      <c r="B2057" t="s">
        <v>9272</v>
      </c>
      <c r="C2057" s="6">
        <v>0</v>
      </c>
      <c r="D2057" s="6">
        <v>500</v>
      </c>
    </row>
    <row r="2058" spans="1:4" x14ac:dyDescent="0.25">
      <c r="A2058" t="s">
        <v>9276</v>
      </c>
      <c r="B2058" t="s">
        <v>9277</v>
      </c>
      <c r="C2058" s="6">
        <v>0</v>
      </c>
      <c r="D2058" s="6">
        <v>85000</v>
      </c>
    </row>
    <row r="2059" spans="1:4" x14ac:dyDescent="0.25">
      <c r="A2059" t="s">
        <v>9290</v>
      </c>
      <c r="B2059" t="s">
        <v>9291</v>
      </c>
      <c r="C2059" s="6">
        <v>0</v>
      </c>
      <c r="D2059" s="6">
        <v>10000</v>
      </c>
    </row>
    <row r="2060" spans="1:4" x14ac:dyDescent="0.25">
      <c r="A2060" t="s">
        <v>9293</v>
      </c>
      <c r="B2060" t="s">
        <v>9294</v>
      </c>
      <c r="C2060" s="6">
        <v>0</v>
      </c>
      <c r="D2060" s="6">
        <v>1998</v>
      </c>
    </row>
    <row r="2061" spans="1:4" x14ac:dyDescent="0.25">
      <c r="A2061" t="s">
        <v>9295</v>
      </c>
      <c r="B2061" t="s">
        <v>22115</v>
      </c>
      <c r="C2061" s="6">
        <v>0</v>
      </c>
      <c r="D2061" s="6">
        <v>3298</v>
      </c>
    </row>
    <row r="2062" spans="1:4" x14ac:dyDescent="0.25">
      <c r="A2062" t="s">
        <v>9297</v>
      </c>
      <c r="B2062" t="s">
        <v>9298</v>
      </c>
      <c r="C2062" s="6">
        <v>0</v>
      </c>
      <c r="D2062" s="6">
        <v>7440</v>
      </c>
    </row>
    <row r="2063" spans="1:4" s="3" customFormat="1" x14ac:dyDescent="0.25">
      <c r="A2063" s="41" t="s">
        <v>22018</v>
      </c>
      <c r="B2063" s="41"/>
      <c r="C2063" s="43">
        <f>SUM(C2051:C2062)</f>
        <v>0</v>
      </c>
      <c r="D2063" s="43">
        <f>SUM(D2051:D2062)</f>
        <v>113436</v>
      </c>
    </row>
    <row r="2064" spans="1:4" x14ac:dyDescent="0.25">
      <c r="A2064" t="s">
        <v>9301</v>
      </c>
      <c r="B2064" t="s">
        <v>9302</v>
      </c>
      <c r="C2064" s="6">
        <v>200</v>
      </c>
      <c r="D2064" s="6">
        <v>200</v>
      </c>
    </row>
    <row r="2065" spans="1:4" x14ac:dyDescent="0.25">
      <c r="A2065" t="s">
        <v>9309</v>
      </c>
      <c r="B2065" t="s">
        <v>9310</v>
      </c>
      <c r="C2065" s="6">
        <v>75</v>
      </c>
      <c r="D2065" s="6">
        <v>75</v>
      </c>
    </row>
    <row r="2066" spans="1:4" x14ac:dyDescent="0.25">
      <c r="A2066" t="s">
        <v>9313</v>
      </c>
      <c r="B2066" t="s">
        <v>9314</v>
      </c>
      <c r="C2066" s="6">
        <v>700</v>
      </c>
      <c r="D2066" s="6">
        <v>700</v>
      </c>
    </row>
    <row r="2067" spans="1:4" x14ac:dyDescent="0.25">
      <c r="A2067" t="s">
        <v>9315</v>
      </c>
      <c r="B2067" t="s">
        <v>9316</v>
      </c>
      <c r="C2067" s="6">
        <v>2000</v>
      </c>
      <c r="D2067" s="6">
        <v>2000</v>
      </c>
    </row>
    <row r="2068" spans="1:4" x14ac:dyDescent="0.25">
      <c r="A2068" t="s">
        <v>9319</v>
      </c>
      <c r="B2068" t="s">
        <v>9320</v>
      </c>
      <c r="C2068" s="6">
        <v>1800</v>
      </c>
      <c r="D2068" s="6">
        <v>1800</v>
      </c>
    </row>
    <row r="2069" spans="1:4" x14ac:dyDescent="0.25">
      <c r="A2069" t="s">
        <v>9325</v>
      </c>
      <c r="B2069" t="s">
        <v>9326</v>
      </c>
      <c r="C2069" s="6">
        <v>1000</v>
      </c>
      <c r="D2069" s="6">
        <v>1000</v>
      </c>
    </row>
    <row r="2070" spans="1:4" s="3" customFormat="1" x14ac:dyDescent="0.25">
      <c r="A2070" s="41" t="s">
        <v>22019</v>
      </c>
      <c r="B2070" s="41"/>
      <c r="C2070" s="43">
        <f>SUM(C2064:C2069)</f>
        <v>5775</v>
      </c>
      <c r="D2070" s="43">
        <f>SUM(D2064:D2069)</f>
        <v>5775</v>
      </c>
    </row>
    <row r="2071" spans="1:4" x14ac:dyDescent="0.25">
      <c r="A2071" t="s">
        <v>9406</v>
      </c>
      <c r="B2071" t="s">
        <v>9407</v>
      </c>
      <c r="C2071" s="6">
        <v>34750</v>
      </c>
      <c r="D2071" s="6">
        <v>24350</v>
      </c>
    </row>
    <row r="2072" spans="1:4" x14ac:dyDescent="0.25">
      <c r="A2072" t="s">
        <v>9408</v>
      </c>
      <c r="B2072" t="s">
        <v>9409</v>
      </c>
      <c r="C2072" s="6">
        <v>50</v>
      </c>
      <c r="D2072" s="6">
        <v>100</v>
      </c>
    </row>
    <row r="2073" spans="1:4" x14ac:dyDescent="0.25">
      <c r="A2073" t="s">
        <v>9412</v>
      </c>
      <c r="B2073" t="s">
        <v>9413</v>
      </c>
      <c r="C2073" s="6">
        <v>50</v>
      </c>
      <c r="D2073" s="6">
        <v>50</v>
      </c>
    </row>
    <row r="2074" spans="1:4" x14ac:dyDescent="0.25">
      <c r="A2074" t="s">
        <v>9442</v>
      </c>
      <c r="B2074" t="s">
        <v>9443</v>
      </c>
      <c r="C2074" s="6">
        <v>1500</v>
      </c>
      <c r="D2074" s="6">
        <v>4500</v>
      </c>
    </row>
    <row r="2075" spans="1:4" x14ac:dyDescent="0.25">
      <c r="A2075" t="s">
        <v>9450</v>
      </c>
      <c r="B2075" t="s">
        <v>9451</v>
      </c>
      <c r="C2075" s="6">
        <v>0</v>
      </c>
      <c r="D2075" s="6">
        <v>450</v>
      </c>
    </row>
    <row r="2076" spans="1:4" x14ac:dyDescent="0.25">
      <c r="A2076" t="s">
        <v>9454</v>
      </c>
      <c r="B2076" t="s">
        <v>9455</v>
      </c>
      <c r="C2076" s="6">
        <v>0</v>
      </c>
      <c r="D2076" s="6">
        <v>10000</v>
      </c>
    </row>
    <row r="2077" spans="1:4" x14ac:dyDescent="0.25">
      <c r="A2077" t="s">
        <v>9458</v>
      </c>
      <c r="B2077" t="s">
        <v>9459</v>
      </c>
      <c r="C2077" s="6">
        <v>330300</v>
      </c>
      <c r="D2077" s="6">
        <v>242250</v>
      </c>
    </row>
    <row r="2078" spans="1:4" x14ac:dyDescent="0.25">
      <c r="A2078" t="s">
        <v>9467</v>
      </c>
      <c r="B2078" t="s">
        <v>9468</v>
      </c>
      <c r="C2078" s="6">
        <v>50238</v>
      </c>
      <c r="D2078" s="6">
        <v>52750</v>
      </c>
    </row>
    <row r="2079" spans="1:4" x14ac:dyDescent="0.25">
      <c r="A2079" t="s">
        <v>9471</v>
      </c>
      <c r="B2079" t="s">
        <v>9472</v>
      </c>
      <c r="C2079" s="6">
        <v>1000</v>
      </c>
      <c r="D2079" s="6">
        <v>0</v>
      </c>
    </row>
    <row r="2080" spans="1:4" x14ac:dyDescent="0.25">
      <c r="A2080" t="s">
        <v>9475</v>
      </c>
      <c r="B2080" t="s">
        <v>9476</v>
      </c>
      <c r="C2080" s="6">
        <v>728</v>
      </c>
      <c r="D2080" s="6">
        <v>765</v>
      </c>
    </row>
    <row r="2081" spans="1:4" x14ac:dyDescent="0.25">
      <c r="A2081" t="s">
        <v>9477</v>
      </c>
      <c r="B2081" t="s">
        <v>9478</v>
      </c>
      <c r="C2081" s="6">
        <v>1884</v>
      </c>
      <c r="D2081" s="6">
        <v>2110</v>
      </c>
    </row>
    <row r="2082" spans="1:4" x14ac:dyDescent="0.25">
      <c r="A2082" t="s">
        <v>9479</v>
      </c>
      <c r="B2082" t="s">
        <v>9480</v>
      </c>
      <c r="C2082" s="6">
        <v>7097</v>
      </c>
      <c r="D2082" s="6">
        <v>7118</v>
      </c>
    </row>
    <row r="2083" spans="1:4" x14ac:dyDescent="0.25">
      <c r="A2083" t="s">
        <v>9481</v>
      </c>
      <c r="B2083" t="s">
        <v>9482</v>
      </c>
      <c r="C2083" s="6">
        <v>0</v>
      </c>
      <c r="D2083" s="6">
        <v>144200</v>
      </c>
    </row>
    <row r="2084" spans="1:4" s="3" customFormat="1" x14ac:dyDescent="0.25">
      <c r="A2084" s="41" t="s">
        <v>22021</v>
      </c>
      <c r="B2084" s="41"/>
      <c r="C2084" s="43">
        <f>SUM(C2071:C2083)</f>
        <v>427597</v>
      </c>
      <c r="D2084" s="43">
        <f>SUM(D2071:D2083)</f>
        <v>488643</v>
      </c>
    </row>
    <row r="2085" spans="1:4" x14ac:dyDescent="0.25">
      <c r="A2085" t="s">
        <v>9484</v>
      </c>
      <c r="B2085" t="s">
        <v>9485</v>
      </c>
      <c r="C2085" s="6">
        <v>1930</v>
      </c>
      <c r="D2085" s="6">
        <v>1500</v>
      </c>
    </row>
    <row r="2086" spans="1:4" x14ac:dyDescent="0.25">
      <c r="A2086" t="s">
        <v>9486</v>
      </c>
      <c r="B2086" t="s">
        <v>9487</v>
      </c>
      <c r="C2086" s="6">
        <v>1500</v>
      </c>
      <c r="D2086" s="6">
        <v>1200</v>
      </c>
    </row>
    <row r="2087" spans="1:4" x14ac:dyDescent="0.25">
      <c r="A2087" t="s">
        <v>9490</v>
      </c>
      <c r="B2087" t="s">
        <v>9491</v>
      </c>
      <c r="C2087" s="6">
        <v>500</v>
      </c>
      <c r="D2087" s="6">
        <v>400</v>
      </c>
    </row>
    <row r="2088" spans="1:4" x14ac:dyDescent="0.25">
      <c r="A2088" t="s">
        <v>9494</v>
      </c>
      <c r="B2088" t="s">
        <v>9495</v>
      </c>
      <c r="C2088" s="6">
        <v>0</v>
      </c>
      <c r="D2088" s="6">
        <v>200</v>
      </c>
    </row>
    <row r="2089" spans="1:4" x14ac:dyDescent="0.25">
      <c r="A2089" t="s">
        <v>9500</v>
      </c>
      <c r="B2089" t="s">
        <v>9501</v>
      </c>
      <c r="C2089" s="6">
        <v>1073</v>
      </c>
      <c r="D2089" s="6">
        <v>900</v>
      </c>
    </row>
    <row r="2090" spans="1:4" x14ac:dyDescent="0.25">
      <c r="A2090" t="s">
        <v>9502</v>
      </c>
      <c r="B2090" t="s">
        <v>9503</v>
      </c>
      <c r="C2090" s="6">
        <v>20530</v>
      </c>
      <c r="D2090" s="6">
        <v>21400</v>
      </c>
    </row>
    <row r="2091" spans="1:4" x14ac:dyDescent="0.25">
      <c r="A2091" t="s">
        <v>9507</v>
      </c>
      <c r="B2091" t="s">
        <v>9508</v>
      </c>
      <c r="C2091" s="6">
        <v>2100</v>
      </c>
      <c r="D2091" s="6">
        <v>5200</v>
      </c>
    </row>
    <row r="2092" spans="1:4" x14ac:dyDescent="0.25">
      <c r="A2092" t="s">
        <v>9532</v>
      </c>
      <c r="B2092" t="s">
        <v>9533</v>
      </c>
      <c r="C2092" s="6">
        <v>165927</v>
      </c>
      <c r="D2092" s="6">
        <v>208800</v>
      </c>
    </row>
    <row r="2093" spans="1:4" x14ac:dyDescent="0.25">
      <c r="A2093" t="s">
        <v>9535</v>
      </c>
      <c r="B2093" t="s">
        <v>9536</v>
      </c>
      <c r="C2093" s="6">
        <v>1988</v>
      </c>
      <c r="D2093" s="6">
        <v>1504</v>
      </c>
    </row>
    <row r="2094" spans="1:4" x14ac:dyDescent="0.25">
      <c r="A2094" t="s">
        <v>9545</v>
      </c>
      <c r="B2094" t="s">
        <v>9546</v>
      </c>
      <c r="C2094" s="6">
        <v>1125</v>
      </c>
      <c r="D2094" s="6">
        <v>755</v>
      </c>
    </row>
    <row r="2095" spans="1:4" x14ac:dyDescent="0.25">
      <c r="A2095" t="s">
        <v>9550</v>
      </c>
      <c r="B2095" t="s">
        <v>9551</v>
      </c>
      <c r="C2095" s="6">
        <v>162639</v>
      </c>
      <c r="D2095" s="6">
        <v>176556</v>
      </c>
    </row>
    <row r="2096" spans="1:4" x14ac:dyDescent="0.25">
      <c r="A2096" t="s">
        <v>9552</v>
      </c>
      <c r="B2096" t="s">
        <v>9553</v>
      </c>
      <c r="C2096" s="6">
        <v>71252</v>
      </c>
      <c r="D2096" s="6">
        <v>74814</v>
      </c>
    </row>
    <row r="2097" spans="1:4" x14ac:dyDescent="0.25">
      <c r="A2097" t="s">
        <v>9556</v>
      </c>
      <c r="B2097" t="s">
        <v>9557</v>
      </c>
      <c r="C2097" s="6">
        <v>5000</v>
      </c>
      <c r="D2097" s="6">
        <v>0</v>
      </c>
    </row>
    <row r="2098" spans="1:4" x14ac:dyDescent="0.25">
      <c r="A2098" t="s">
        <v>9558</v>
      </c>
      <c r="B2098" t="s">
        <v>9559</v>
      </c>
      <c r="C2098" s="6">
        <v>11856</v>
      </c>
      <c r="D2098" s="6">
        <v>0</v>
      </c>
    </row>
    <row r="2099" spans="1:4" x14ac:dyDescent="0.25">
      <c r="A2099" t="s">
        <v>9560</v>
      </c>
      <c r="B2099" t="s">
        <v>9561</v>
      </c>
      <c r="C2099" s="6">
        <v>4298</v>
      </c>
      <c r="D2099" s="6">
        <v>3645</v>
      </c>
    </row>
    <row r="2100" spans="1:4" x14ac:dyDescent="0.25">
      <c r="A2100" t="s">
        <v>9562</v>
      </c>
      <c r="B2100" t="s">
        <v>9563</v>
      </c>
      <c r="C2100" s="6">
        <v>8882</v>
      </c>
      <c r="D2100" s="6">
        <v>9947</v>
      </c>
    </row>
    <row r="2101" spans="1:4" x14ac:dyDescent="0.25">
      <c r="A2101" t="s">
        <v>9564</v>
      </c>
      <c r="B2101" t="s">
        <v>9565</v>
      </c>
      <c r="C2101" s="6">
        <v>26932</v>
      </c>
      <c r="D2101" s="6">
        <v>24514</v>
      </c>
    </row>
    <row r="2102" spans="1:4" x14ac:dyDescent="0.25">
      <c r="A2102" t="s">
        <v>9570</v>
      </c>
      <c r="B2102" t="s">
        <v>9571</v>
      </c>
      <c r="C2102" s="6">
        <v>5060</v>
      </c>
      <c r="D2102" s="6">
        <v>10000</v>
      </c>
    </row>
    <row r="2103" spans="1:4" x14ac:dyDescent="0.25">
      <c r="A2103" t="s">
        <v>9572</v>
      </c>
      <c r="B2103" t="s">
        <v>9573</v>
      </c>
      <c r="C2103" s="6">
        <v>9500</v>
      </c>
      <c r="D2103" s="6">
        <v>10000</v>
      </c>
    </row>
    <row r="2104" spans="1:4" s="3" customFormat="1" x14ac:dyDescent="0.25">
      <c r="A2104" s="41" t="s">
        <v>22022</v>
      </c>
      <c r="B2104" s="41"/>
      <c r="C2104" s="43">
        <f>SUM(C2085:C2103)</f>
        <v>502092</v>
      </c>
      <c r="D2104" s="43">
        <f>SUM(D2085:D2103)</f>
        <v>551335</v>
      </c>
    </row>
    <row r="2105" spans="1:4" x14ac:dyDescent="0.25">
      <c r="A2105" t="s">
        <v>9574</v>
      </c>
      <c r="B2105" t="s">
        <v>9575</v>
      </c>
      <c r="C2105" s="6">
        <v>1080</v>
      </c>
      <c r="D2105" s="6">
        <v>700</v>
      </c>
    </row>
    <row r="2106" spans="1:4" x14ac:dyDescent="0.25">
      <c r="A2106" t="s">
        <v>9577</v>
      </c>
      <c r="B2106" t="s">
        <v>9578</v>
      </c>
      <c r="C2106" s="6">
        <v>750</v>
      </c>
      <c r="D2106" s="6">
        <v>600</v>
      </c>
    </row>
    <row r="2107" spans="1:4" x14ac:dyDescent="0.25">
      <c r="A2107" t="s">
        <v>9580</v>
      </c>
      <c r="B2107" t="s">
        <v>9581</v>
      </c>
      <c r="C2107" s="6">
        <v>150</v>
      </c>
      <c r="D2107" s="6">
        <v>150</v>
      </c>
    </row>
    <row r="2108" spans="1:4" x14ac:dyDescent="0.25">
      <c r="A2108" t="s">
        <v>9587</v>
      </c>
      <c r="B2108" t="s">
        <v>9588</v>
      </c>
      <c r="C2108" s="6">
        <v>1143</v>
      </c>
      <c r="D2108" s="6">
        <v>1000</v>
      </c>
    </row>
    <row r="2109" spans="1:4" x14ac:dyDescent="0.25">
      <c r="A2109" t="s">
        <v>9594</v>
      </c>
      <c r="B2109" t="s">
        <v>9595</v>
      </c>
      <c r="C2109" s="6">
        <v>0</v>
      </c>
      <c r="D2109" s="6">
        <v>100</v>
      </c>
    </row>
    <row r="2110" spans="1:4" x14ac:dyDescent="0.25">
      <c r="A2110" t="s">
        <v>9597</v>
      </c>
      <c r="B2110" t="s">
        <v>9598</v>
      </c>
      <c r="C2110" s="6">
        <v>130</v>
      </c>
      <c r="D2110" s="6">
        <v>130</v>
      </c>
    </row>
    <row r="2111" spans="1:4" x14ac:dyDescent="0.25">
      <c r="A2111" t="s">
        <v>9602</v>
      </c>
      <c r="B2111" t="s">
        <v>9603</v>
      </c>
      <c r="C2111" s="6">
        <v>6200</v>
      </c>
      <c r="D2111" s="6">
        <v>0</v>
      </c>
    </row>
    <row r="2112" spans="1:4" x14ac:dyDescent="0.25">
      <c r="A2112" t="s">
        <v>9631</v>
      </c>
      <c r="B2112" t="s">
        <v>9632</v>
      </c>
      <c r="C2112" s="6">
        <v>0</v>
      </c>
      <c r="D2112" s="6">
        <v>6200</v>
      </c>
    </row>
    <row r="2113" spans="1:4" x14ac:dyDescent="0.25">
      <c r="A2113" t="s">
        <v>9645</v>
      </c>
      <c r="B2113" t="s">
        <v>9646</v>
      </c>
      <c r="C2113" s="6">
        <v>2000</v>
      </c>
      <c r="D2113" s="6">
        <v>0</v>
      </c>
    </row>
    <row r="2114" spans="1:4" x14ac:dyDescent="0.25">
      <c r="A2114" t="s">
        <v>9647</v>
      </c>
      <c r="B2114" t="s">
        <v>9648</v>
      </c>
      <c r="C2114" s="6">
        <v>50000</v>
      </c>
      <c r="D2114" s="6">
        <v>64266</v>
      </c>
    </row>
    <row r="2115" spans="1:4" x14ac:dyDescent="0.25">
      <c r="A2115" t="s">
        <v>9650</v>
      </c>
      <c r="B2115" t="s">
        <v>9651</v>
      </c>
      <c r="C2115" s="6">
        <v>3825</v>
      </c>
      <c r="D2115" s="6">
        <v>4916</v>
      </c>
    </row>
    <row r="2116" spans="1:4" s="3" customFormat="1" x14ac:dyDescent="0.25">
      <c r="A2116" s="41" t="s">
        <v>22023</v>
      </c>
      <c r="B2116" s="41"/>
      <c r="C2116" s="43">
        <f>SUM(C2105:C2115)</f>
        <v>65278</v>
      </c>
      <c r="D2116" s="43">
        <f>SUM(D2105:D2115)</f>
        <v>78062</v>
      </c>
    </row>
    <row r="2117" spans="1:4" x14ac:dyDescent="0.25">
      <c r="A2117" t="s">
        <v>9664</v>
      </c>
      <c r="B2117" t="s">
        <v>9665</v>
      </c>
      <c r="C2117" s="6">
        <v>3030</v>
      </c>
      <c r="D2117" s="6">
        <v>1000</v>
      </c>
    </row>
    <row r="2118" spans="1:4" x14ac:dyDescent="0.25">
      <c r="A2118" t="s">
        <v>9669</v>
      </c>
      <c r="B2118" t="s">
        <v>9670</v>
      </c>
      <c r="C2118" s="6">
        <v>2000</v>
      </c>
      <c r="D2118" s="6">
        <v>400</v>
      </c>
    </row>
    <row r="2119" spans="1:4" x14ac:dyDescent="0.25">
      <c r="A2119" t="s">
        <v>9672</v>
      </c>
      <c r="B2119" t="s">
        <v>9673</v>
      </c>
      <c r="C2119" s="6">
        <v>155</v>
      </c>
      <c r="D2119" s="6">
        <v>250</v>
      </c>
    </row>
    <row r="2120" spans="1:4" x14ac:dyDescent="0.25">
      <c r="A2120" t="s">
        <v>9675</v>
      </c>
      <c r="B2120" t="s">
        <v>9676</v>
      </c>
      <c r="C2120" s="6">
        <v>500</v>
      </c>
      <c r="D2120" s="6">
        <v>0</v>
      </c>
    </row>
    <row r="2121" spans="1:4" x14ac:dyDescent="0.25">
      <c r="A2121" t="s">
        <v>9677</v>
      </c>
      <c r="B2121" t="s">
        <v>22025</v>
      </c>
      <c r="C2121" s="6">
        <v>22833</v>
      </c>
      <c r="D2121" s="6">
        <v>0</v>
      </c>
    </row>
    <row r="2122" spans="1:4" x14ac:dyDescent="0.25">
      <c r="A2122" t="s">
        <v>9679</v>
      </c>
      <c r="B2122" t="s">
        <v>9680</v>
      </c>
      <c r="C2122" s="6">
        <v>930</v>
      </c>
      <c r="D2122" s="6">
        <v>1000</v>
      </c>
    </row>
    <row r="2123" spans="1:4" x14ac:dyDescent="0.25">
      <c r="A2123" t="s">
        <v>9686</v>
      </c>
      <c r="B2123" t="s">
        <v>9687</v>
      </c>
      <c r="C2123" s="6">
        <v>1455</v>
      </c>
      <c r="D2123" s="6">
        <v>1000</v>
      </c>
    </row>
    <row r="2124" spans="1:4" x14ac:dyDescent="0.25">
      <c r="A2124" t="s">
        <v>9689</v>
      </c>
      <c r="B2124" t="s">
        <v>9690</v>
      </c>
      <c r="C2124" s="6">
        <v>950</v>
      </c>
      <c r="D2124" s="6">
        <v>950</v>
      </c>
    </row>
    <row r="2125" spans="1:4" x14ac:dyDescent="0.25">
      <c r="A2125" t="s">
        <v>9694</v>
      </c>
      <c r="B2125" t="s">
        <v>9695</v>
      </c>
      <c r="C2125" s="6">
        <v>21100</v>
      </c>
      <c r="D2125" s="6">
        <v>0</v>
      </c>
    </row>
    <row r="2126" spans="1:4" x14ac:dyDescent="0.25">
      <c r="A2126" t="s">
        <v>9721</v>
      </c>
      <c r="B2126" t="s">
        <v>9722</v>
      </c>
      <c r="C2126" s="6">
        <v>899</v>
      </c>
      <c r="D2126" s="6">
        <v>28199</v>
      </c>
    </row>
    <row r="2127" spans="1:4" x14ac:dyDescent="0.25">
      <c r="A2127" t="s">
        <v>9724</v>
      </c>
      <c r="B2127" t="s">
        <v>9725</v>
      </c>
      <c r="C2127" s="6">
        <v>1377</v>
      </c>
      <c r="D2127" s="6">
        <v>732</v>
      </c>
    </row>
    <row r="2128" spans="1:4" x14ac:dyDescent="0.25">
      <c r="A2128" t="s">
        <v>9734</v>
      </c>
      <c r="B2128" t="s">
        <v>9735</v>
      </c>
      <c r="C2128" s="6">
        <v>200</v>
      </c>
      <c r="D2128" s="6">
        <v>0</v>
      </c>
    </row>
    <row r="2129" spans="1:4" x14ac:dyDescent="0.25">
      <c r="A2129" t="s">
        <v>9744</v>
      </c>
      <c r="B2129" t="s">
        <v>9745</v>
      </c>
      <c r="C2129" s="6">
        <v>83780</v>
      </c>
      <c r="D2129" s="6">
        <v>75246</v>
      </c>
    </row>
    <row r="2130" spans="1:4" x14ac:dyDescent="0.25">
      <c r="A2130" t="s">
        <v>9748</v>
      </c>
      <c r="B2130" t="s">
        <v>9749</v>
      </c>
      <c r="C2130" s="6">
        <v>8092</v>
      </c>
      <c r="D2130" s="6">
        <v>0</v>
      </c>
    </row>
    <row r="2131" spans="1:4" x14ac:dyDescent="0.25">
      <c r="A2131" t="s">
        <v>9750</v>
      </c>
      <c r="B2131" t="s">
        <v>9751</v>
      </c>
      <c r="C2131" s="6">
        <v>64765</v>
      </c>
      <c r="D2131" s="6">
        <v>97209</v>
      </c>
    </row>
    <row r="2132" spans="1:4" x14ac:dyDescent="0.25">
      <c r="A2132" t="s">
        <v>9753</v>
      </c>
      <c r="B2132" t="s">
        <v>9754</v>
      </c>
      <c r="C2132" s="6">
        <v>6368</v>
      </c>
      <c r="D2132" s="6">
        <v>8528</v>
      </c>
    </row>
    <row r="2133" spans="1:4" x14ac:dyDescent="0.25">
      <c r="A2133" t="s">
        <v>9755</v>
      </c>
      <c r="B2133" t="s">
        <v>9756</v>
      </c>
      <c r="C2133" s="6">
        <v>3142</v>
      </c>
      <c r="D2133" s="6">
        <v>3010</v>
      </c>
    </row>
    <row r="2134" spans="1:4" x14ac:dyDescent="0.25">
      <c r="A2134" t="s">
        <v>9757</v>
      </c>
      <c r="B2134" t="s">
        <v>9758</v>
      </c>
      <c r="C2134" s="6">
        <v>10803</v>
      </c>
      <c r="D2134" s="6">
        <v>7493</v>
      </c>
    </row>
    <row r="2135" spans="1:4" s="3" customFormat="1" x14ac:dyDescent="0.25">
      <c r="A2135" s="41" t="s">
        <v>22024</v>
      </c>
      <c r="B2135" s="41"/>
      <c r="C2135" s="43">
        <f>SUM(C2117:C2134)</f>
        <v>232379</v>
      </c>
      <c r="D2135" s="43">
        <f>SUM(D2117:D2134)</f>
        <v>225017</v>
      </c>
    </row>
    <row r="2136" spans="1:4" x14ac:dyDescent="0.25">
      <c r="A2136" t="s">
        <v>9763</v>
      </c>
      <c r="B2136" t="s">
        <v>9764</v>
      </c>
      <c r="C2136" s="6">
        <v>700</v>
      </c>
      <c r="D2136" s="6">
        <v>700</v>
      </c>
    </row>
    <row r="2137" spans="1:4" x14ac:dyDescent="0.25">
      <c r="A2137" t="s">
        <v>9765</v>
      </c>
      <c r="B2137" t="s">
        <v>9766</v>
      </c>
      <c r="C2137" s="6">
        <v>1200</v>
      </c>
      <c r="D2137" s="6">
        <v>1200</v>
      </c>
    </row>
    <row r="2138" spans="1:4" x14ac:dyDescent="0.25">
      <c r="A2138" t="s">
        <v>9767</v>
      </c>
      <c r="B2138" t="s">
        <v>9768</v>
      </c>
      <c r="C2138" s="6">
        <v>50</v>
      </c>
      <c r="D2138" s="6">
        <v>55</v>
      </c>
    </row>
    <row r="2139" spans="1:4" x14ac:dyDescent="0.25">
      <c r="A2139" t="s">
        <v>9769</v>
      </c>
      <c r="B2139" t="s">
        <v>9770</v>
      </c>
      <c r="C2139" s="6">
        <v>40</v>
      </c>
      <c r="D2139" s="6">
        <v>40</v>
      </c>
    </row>
    <row r="2140" spans="1:4" x14ac:dyDescent="0.25">
      <c r="A2140" t="s">
        <v>9779</v>
      </c>
      <c r="B2140" t="s">
        <v>9780</v>
      </c>
      <c r="C2140" s="6">
        <v>100</v>
      </c>
      <c r="D2140" s="6">
        <v>100</v>
      </c>
    </row>
    <row r="2141" spans="1:4" x14ac:dyDescent="0.25">
      <c r="A2141" t="s">
        <v>9781</v>
      </c>
      <c r="B2141" t="s">
        <v>9782</v>
      </c>
      <c r="C2141" s="6">
        <v>105</v>
      </c>
      <c r="D2141" s="6">
        <v>105</v>
      </c>
    </row>
    <row r="2142" spans="1:4" x14ac:dyDescent="0.25">
      <c r="A2142" t="s">
        <v>9791</v>
      </c>
      <c r="B2142" t="s">
        <v>9792</v>
      </c>
      <c r="C2142" s="6">
        <v>32365</v>
      </c>
      <c r="D2142" s="6">
        <v>32000</v>
      </c>
    </row>
    <row r="2143" spans="1:4" x14ac:dyDescent="0.25">
      <c r="A2143" t="s">
        <v>9807</v>
      </c>
      <c r="B2143" t="s">
        <v>9808</v>
      </c>
      <c r="C2143" s="6">
        <v>621</v>
      </c>
      <c r="D2143" s="6">
        <v>677</v>
      </c>
    </row>
    <row r="2144" spans="1:4" x14ac:dyDescent="0.25">
      <c r="A2144" t="s">
        <v>9810</v>
      </c>
      <c r="B2144" t="s">
        <v>9811</v>
      </c>
      <c r="C2144" s="6">
        <v>887</v>
      </c>
      <c r="D2144" s="6">
        <v>660</v>
      </c>
    </row>
    <row r="2145" spans="1:4" x14ac:dyDescent="0.25">
      <c r="A2145" t="s">
        <v>9816</v>
      </c>
      <c r="B2145" t="s">
        <v>9817</v>
      </c>
      <c r="C2145" s="6">
        <v>1900</v>
      </c>
      <c r="D2145" s="6">
        <v>1950</v>
      </c>
    </row>
    <row r="2146" spans="1:4" x14ac:dyDescent="0.25">
      <c r="A2146" t="s">
        <v>9821</v>
      </c>
      <c r="B2146" t="s">
        <v>9822</v>
      </c>
      <c r="C2146" s="6">
        <v>1600</v>
      </c>
      <c r="D2146" s="6">
        <v>1600</v>
      </c>
    </row>
    <row r="2147" spans="1:4" x14ac:dyDescent="0.25">
      <c r="A2147" t="s">
        <v>9824</v>
      </c>
      <c r="B2147" t="s">
        <v>9825</v>
      </c>
      <c r="C2147" s="6">
        <v>70560</v>
      </c>
      <c r="D2147" s="6">
        <v>74088</v>
      </c>
    </row>
    <row r="2148" spans="1:4" x14ac:dyDescent="0.25">
      <c r="A2148" t="s">
        <v>9826</v>
      </c>
      <c r="B2148" t="s">
        <v>9827</v>
      </c>
      <c r="C2148" s="6">
        <v>114361</v>
      </c>
      <c r="D2148" s="6">
        <v>120078</v>
      </c>
    </row>
    <row r="2149" spans="1:4" x14ac:dyDescent="0.25">
      <c r="A2149" t="s">
        <v>9830</v>
      </c>
      <c r="B2149" t="s">
        <v>9831</v>
      </c>
      <c r="C2149" s="6">
        <v>4000</v>
      </c>
      <c r="D2149" s="6">
        <v>0</v>
      </c>
    </row>
    <row r="2150" spans="1:4" x14ac:dyDescent="0.25">
      <c r="A2150" t="s">
        <v>9832</v>
      </c>
      <c r="B2150" t="s">
        <v>9833</v>
      </c>
      <c r="C2150" s="6">
        <v>7740</v>
      </c>
      <c r="D2150" s="6">
        <v>3250</v>
      </c>
    </row>
    <row r="2151" spans="1:4" x14ac:dyDescent="0.25">
      <c r="A2151" t="s">
        <v>9835</v>
      </c>
      <c r="B2151" t="s">
        <v>9836</v>
      </c>
      <c r="C2151" s="6">
        <v>3273</v>
      </c>
      <c r="D2151" s="6">
        <v>3064</v>
      </c>
    </row>
    <row r="2152" spans="1:4" x14ac:dyDescent="0.25">
      <c r="A2152" t="s">
        <v>9837</v>
      </c>
      <c r="B2152" t="s">
        <v>9838</v>
      </c>
      <c r="C2152" s="6">
        <v>6935</v>
      </c>
      <c r="D2152" s="6">
        <v>7767</v>
      </c>
    </row>
    <row r="2153" spans="1:4" x14ac:dyDescent="0.25">
      <c r="A2153" t="s">
        <v>9839</v>
      </c>
      <c r="B2153" t="s">
        <v>9840</v>
      </c>
      <c r="C2153" s="6">
        <v>15331</v>
      </c>
      <c r="D2153" s="6">
        <v>15423</v>
      </c>
    </row>
    <row r="2154" spans="1:4" s="3" customFormat="1" x14ac:dyDescent="0.25">
      <c r="A2154" s="41" t="s">
        <v>22026</v>
      </c>
      <c r="B2154" s="41"/>
      <c r="C2154" s="43">
        <f>SUM(C2136:C2153)</f>
        <v>261768</v>
      </c>
      <c r="D2154" s="43">
        <f>SUM(D2136:D2153)</f>
        <v>262757</v>
      </c>
    </row>
    <row r="2155" spans="1:4" x14ac:dyDescent="0.25">
      <c r="A2155" t="s">
        <v>9843</v>
      </c>
      <c r="B2155" t="s">
        <v>9844</v>
      </c>
      <c r="C2155" s="6">
        <v>13710</v>
      </c>
      <c r="D2155" s="6">
        <v>13000</v>
      </c>
    </row>
    <row r="2156" spans="1:4" x14ac:dyDescent="0.25">
      <c r="A2156" t="s">
        <v>9845</v>
      </c>
      <c r="B2156" t="s">
        <v>9846</v>
      </c>
      <c r="C2156" s="6">
        <v>100</v>
      </c>
      <c r="D2156" s="6">
        <v>100</v>
      </c>
    </row>
    <row r="2157" spans="1:4" x14ac:dyDescent="0.25">
      <c r="A2157" t="s">
        <v>9847</v>
      </c>
      <c r="B2157" t="s">
        <v>9848</v>
      </c>
      <c r="C2157" s="6">
        <v>2649</v>
      </c>
      <c r="D2157" s="6">
        <v>2000</v>
      </c>
    </row>
    <row r="2158" spans="1:4" x14ac:dyDescent="0.25">
      <c r="A2158" t="s">
        <v>9849</v>
      </c>
      <c r="B2158" t="s">
        <v>9850</v>
      </c>
      <c r="C2158" s="6">
        <v>0</v>
      </c>
      <c r="D2158" s="6">
        <v>100</v>
      </c>
    </row>
    <row r="2159" spans="1:4" x14ac:dyDescent="0.25">
      <c r="A2159" t="s">
        <v>9851</v>
      </c>
      <c r="B2159" t="s">
        <v>9852</v>
      </c>
      <c r="C2159" s="6">
        <v>7000</v>
      </c>
      <c r="D2159" s="6">
        <v>7000</v>
      </c>
    </row>
    <row r="2160" spans="1:4" x14ac:dyDescent="0.25">
      <c r="A2160" t="s">
        <v>9853</v>
      </c>
      <c r="B2160" t="s">
        <v>9854</v>
      </c>
      <c r="C2160" s="6">
        <v>2600</v>
      </c>
      <c r="D2160" s="6">
        <v>2250</v>
      </c>
    </row>
    <row r="2161" spans="1:4" x14ac:dyDescent="0.25">
      <c r="A2161" t="s">
        <v>9861</v>
      </c>
      <c r="B2161" t="s">
        <v>9862</v>
      </c>
      <c r="C2161" s="6">
        <v>1000</v>
      </c>
      <c r="D2161" s="6">
        <v>2500</v>
      </c>
    </row>
    <row r="2162" spans="1:4" x14ac:dyDescent="0.25">
      <c r="A2162" t="s">
        <v>9865</v>
      </c>
      <c r="B2162" t="s">
        <v>9866</v>
      </c>
      <c r="C2162" s="6">
        <v>3250</v>
      </c>
      <c r="D2162" s="6">
        <v>4500</v>
      </c>
    </row>
    <row r="2163" spans="1:4" x14ac:dyDescent="0.25">
      <c r="A2163" t="s">
        <v>9867</v>
      </c>
      <c r="B2163" t="s">
        <v>9868</v>
      </c>
      <c r="C2163" s="6">
        <v>0</v>
      </c>
      <c r="D2163" s="6">
        <v>300</v>
      </c>
    </row>
    <row r="2164" spans="1:4" x14ac:dyDescent="0.25">
      <c r="A2164" t="s">
        <v>9877</v>
      </c>
      <c r="B2164" t="s">
        <v>9878</v>
      </c>
      <c r="C2164" s="6">
        <v>10000</v>
      </c>
      <c r="D2164" s="6">
        <v>8000</v>
      </c>
    </row>
    <row r="2165" spans="1:4" x14ac:dyDescent="0.25">
      <c r="A2165" t="s">
        <v>9887</v>
      </c>
      <c r="B2165" t="s">
        <v>9888</v>
      </c>
      <c r="C2165" s="6">
        <v>675</v>
      </c>
      <c r="D2165" s="6">
        <v>675</v>
      </c>
    </row>
    <row r="2166" spans="1:4" x14ac:dyDescent="0.25">
      <c r="A2166" t="s">
        <v>9895</v>
      </c>
      <c r="B2166" t="s">
        <v>9896</v>
      </c>
      <c r="C2166" s="6">
        <v>400</v>
      </c>
      <c r="D2166" s="6">
        <v>350</v>
      </c>
    </row>
    <row r="2167" spans="1:4" x14ac:dyDescent="0.25">
      <c r="A2167" t="s">
        <v>9907</v>
      </c>
      <c r="B2167" t="s">
        <v>9908</v>
      </c>
      <c r="C2167" s="6">
        <v>3400</v>
      </c>
      <c r="D2167" s="27">
        <v>2000</v>
      </c>
    </row>
    <row r="2168" spans="1:4" x14ac:dyDescent="0.25">
      <c r="A2168" t="s">
        <v>9909</v>
      </c>
      <c r="B2168" t="s">
        <v>9910</v>
      </c>
      <c r="C2168" s="6">
        <v>10000</v>
      </c>
      <c r="D2168" s="6">
        <v>10000</v>
      </c>
    </row>
    <row r="2169" spans="1:4" x14ac:dyDescent="0.25">
      <c r="A2169" t="s">
        <v>9911</v>
      </c>
      <c r="B2169" t="s">
        <v>9912</v>
      </c>
      <c r="C2169" s="6">
        <v>910</v>
      </c>
      <c r="D2169" s="6">
        <v>918</v>
      </c>
    </row>
    <row r="2170" spans="1:4" x14ac:dyDescent="0.25">
      <c r="A2170" t="s">
        <v>9917</v>
      </c>
      <c r="B2170" t="s">
        <v>9918</v>
      </c>
      <c r="C2170" s="6">
        <v>40000</v>
      </c>
      <c r="D2170" s="6">
        <v>30000</v>
      </c>
    </row>
    <row r="2171" spans="1:4" s="3" customFormat="1" x14ac:dyDescent="0.25">
      <c r="A2171" s="41" t="s">
        <v>22027</v>
      </c>
      <c r="B2171" s="41"/>
      <c r="C2171" s="43">
        <f>SUM(C2155:C2170)</f>
        <v>95694</v>
      </c>
      <c r="D2171" s="43">
        <f>SUM(D2155:D2170)</f>
        <v>83693</v>
      </c>
    </row>
    <row r="2172" spans="1:4" x14ac:dyDescent="0.25">
      <c r="A2172" t="s">
        <v>9989</v>
      </c>
      <c r="B2172" t="s">
        <v>9990</v>
      </c>
      <c r="C2172" s="6">
        <v>2642807</v>
      </c>
      <c r="D2172" s="6">
        <v>2701623</v>
      </c>
    </row>
    <row r="2173" spans="1:4" x14ac:dyDescent="0.25">
      <c r="A2173" t="s">
        <v>10003</v>
      </c>
      <c r="B2173" t="s">
        <v>10004</v>
      </c>
      <c r="C2173" s="6">
        <v>0</v>
      </c>
      <c r="D2173" s="6">
        <v>7500</v>
      </c>
    </row>
    <row r="2174" spans="1:4" x14ac:dyDescent="0.25">
      <c r="A2174" t="s">
        <v>10011</v>
      </c>
      <c r="B2174" t="s">
        <v>10012</v>
      </c>
      <c r="C2174" s="6">
        <v>0</v>
      </c>
      <c r="D2174" s="6">
        <v>5000</v>
      </c>
    </row>
    <row r="2175" spans="1:4" x14ac:dyDescent="0.25">
      <c r="A2175" t="s">
        <v>10013</v>
      </c>
      <c r="B2175" t="s">
        <v>10014</v>
      </c>
      <c r="C2175" s="6">
        <v>821</v>
      </c>
      <c r="D2175" s="6">
        <v>545</v>
      </c>
    </row>
    <row r="2176" spans="1:4" s="3" customFormat="1" x14ac:dyDescent="0.25">
      <c r="A2176" s="41" t="s">
        <v>22028</v>
      </c>
      <c r="B2176" s="41"/>
      <c r="C2176" s="43">
        <f>SUM(C2172:C2175)</f>
        <v>2643628</v>
      </c>
      <c r="D2176" s="43">
        <f>SUM(D2172:D2175)</f>
        <v>2714668</v>
      </c>
    </row>
    <row r="2177" spans="1:4" x14ac:dyDescent="0.25">
      <c r="A2177" t="s">
        <v>10047</v>
      </c>
      <c r="B2177" t="s">
        <v>10048</v>
      </c>
      <c r="C2177" s="6">
        <v>424260</v>
      </c>
      <c r="D2177" s="6">
        <v>350000</v>
      </c>
    </row>
    <row r="2178" spans="1:4" x14ac:dyDescent="0.25">
      <c r="A2178" t="s">
        <v>10049</v>
      </c>
      <c r="B2178" t="s">
        <v>10050</v>
      </c>
      <c r="C2178" s="6">
        <v>75000</v>
      </c>
      <c r="D2178" s="6">
        <v>75000</v>
      </c>
    </row>
    <row r="2179" spans="1:4" x14ac:dyDescent="0.25">
      <c r="A2179" t="s">
        <v>10051</v>
      </c>
      <c r="B2179" t="s">
        <v>10052</v>
      </c>
      <c r="C2179" s="6">
        <v>2000</v>
      </c>
      <c r="D2179" s="6">
        <v>2000</v>
      </c>
    </row>
    <row r="2180" spans="1:4" x14ac:dyDescent="0.25">
      <c r="A2180" t="s">
        <v>10053</v>
      </c>
      <c r="B2180" t="s">
        <v>10054</v>
      </c>
      <c r="C2180" s="6">
        <v>75000</v>
      </c>
      <c r="D2180" s="6">
        <v>125000</v>
      </c>
    </row>
    <row r="2181" spans="1:4" s="3" customFormat="1" x14ac:dyDescent="0.25">
      <c r="A2181" s="41" t="s">
        <v>22029</v>
      </c>
      <c r="B2181" s="41"/>
      <c r="C2181" s="43">
        <f>SUM(C2177:C2180)</f>
        <v>576260</v>
      </c>
      <c r="D2181" s="43">
        <f>SUM(D2177:D2180)</f>
        <v>552000</v>
      </c>
    </row>
    <row r="2182" spans="1:4" x14ac:dyDescent="0.25">
      <c r="A2182" t="s">
        <v>10057</v>
      </c>
      <c r="B2182" t="s">
        <v>10058</v>
      </c>
      <c r="C2182" s="6">
        <v>750000</v>
      </c>
      <c r="D2182" s="6">
        <v>250000</v>
      </c>
    </row>
    <row r="2183" spans="1:4" x14ac:dyDescent="0.25">
      <c r="A2183" t="s">
        <v>10077</v>
      </c>
      <c r="B2183" t="s">
        <v>10078</v>
      </c>
      <c r="C2183" s="6">
        <v>1120000</v>
      </c>
      <c r="D2183" s="6">
        <v>1250000</v>
      </c>
    </row>
    <row r="2184" spans="1:4" x14ac:dyDescent="0.25">
      <c r="A2184" t="s">
        <v>10087</v>
      </c>
      <c r="B2184" t="s">
        <v>10088</v>
      </c>
      <c r="C2184" s="6">
        <v>0</v>
      </c>
      <c r="D2184" s="6">
        <v>500000</v>
      </c>
    </row>
    <row r="2185" spans="1:4" s="3" customFormat="1" x14ac:dyDescent="0.25">
      <c r="A2185" s="41" t="s">
        <v>22030</v>
      </c>
      <c r="B2185" s="41"/>
      <c r="C2185" s="43">
        <f>SUM(C2182:C2184)</f>
        <v>1870000</v>
      </c>
      <c r="D2185" s="43">
        <f>SUM(D2182:D2184)</f>
        <v>2000000</v>
      </c>
    </row>
    <row r="2186" spans="1:4" x14ac:dyDescent="0.25">
      <c r="A2186" t="s">
        <v>10207</v>
      </c>
      <c r="B2186" t="s">
        <v>10208</v>
      </c>
      <c r="C2186" s="6">
        <v>0</v>
      </c>
      <c r="D2186" s="6">
        <v>1000</v>
      </c>
    </row>
    <row r="2187" spans="1:4" x14ac:dyDescent="0.25">
      <c r="A2187" t="s">
        <v>10218</v>
      </c>
      <c r="B2187" t="s">
        <v>10219</v>
      </c>
      <c r="C2187" s="6">
        <v>0</v>
      </c>
      <c r="D2187" s="6">
        <v>1000</v>
      </c>
    </row>
    <row r="2188" spans="1:4" x14ac:dyDescent="0.25">
      <c r="A2188" t="s">
        <v>10237</v>
      </c>
      <c r="B2188" t="s">
        <v>10238</v>
      </c>
      <c r="C2188" s="6">
        <v>60000</v>
      </c>
      <c r="D2188" s="6">
        <v>100000</v>
      </c>
    </row>
    <row r="2189" spans="1:4" x14ac:dyDescent="0.25">
      <c r="A2189" t="s">
        <v>10260</v>
      </c>
      <c r="B2189" t="s">
        <v>10261</v>
      </c>
      <c r="C2189" s="6">
        <v>0</v>
      </c>
      <c r="D2189" s="6">
        <v>10000</v>
      </c>
    </row>
    <row r="2190" spans="1:4" x14ac:dyDescent="0.25">
      <c r="A2190" t="s">
        <v>10263</v>
      </c>
      <c r="B2190" t="s">
        <v>10264</v>
      </c>
      <c r="C2190" s="6">
        <v>2500</v>
      </c>
      <c r="D2190" s="6">
        <v>5000</v>
      </c>
    </row>
    <row r="2191" spans="1:4" x14ac:dyDescent="0.25">
      <c r="A2191" t="s">
        <v>10266</v>
      </c>
      <c r="B2191" t="s">
        <v>10267</v>
      </c>
      <c r="C2191" s="6">
        <v>7500</v>
      </c>
      <c r="D2191" s="6">
        <v>25000</v>
      </c>
    </row>
    <row r="2192" spans="1:4" x14ac:dyDescent="0.25">
      <c r="A2192" t="s">
        <v>10291</v>
      </c>
      <c r="B2192" t="s">
        <v>10292</v>
      </c>
      <c r="C2192" s="6">
        <v>100000</v>
      </c>
      <c r="D2192" s="6">
        <v>60000</v>
      </c>
    </row>
    <row r="2193" spans="1:4" s="3" customFormat="1" x14ac:dyDescent="0.25">
      <c r="A2193" s="41" t="s">
        <v>22031</v>
      </c>
      <c r="B2193" s="41"/>
      <c r="C2193" s="43">
        <f>SUM(C2186:C2192)</f>
        <v>170000</v>
      </c>
      <c r="D2193" s="43">
        <f>SUM(D2186:D2192)</f>
        <v>202000</v>
      </c>
    </row>
    <row r="2194" spans="1:4" x14ac:dyDescent="0.25">
      <c r="A2194" t="s">
        <v>10294</v>
      </c>
      <c r="B2194" t="s">
        <v>10295</v>
      </c>
      <c r="C2194" s="6">
        <v>1558498</v>
      </c>
      <c r="D2194" s="6">
        <v>1665240</v>
      </c>
    </row>
    <row r="2195" spans="1:4" s="3" customFormat="1" x14ac:dyDescent="0.25">
      <c r="A2195" s="41" t="s">
        <v>22032</v>
      </c>
      <c r="B2195" s="41"/>
      <c r="C2195" s="43">
        <f>SUM(C2194:C2194)</f>
        <v>1558498</v>
      </c>
      <c r="D2195" s="43">
        <f>SUM(D2194:D2194)</f>
        <v>1665240</v>
      </c>
    </row>
    <row r="2196" spans="1:4" x14ac:dyDescent="0.25">
      <c r="A2196" t="s">
        <v>10307</v>
      </c>
      <c r="B2196" t="s">
        <v>4085</v>
      </c>
      <c r="C2196" s="6">
        <v>250</v>
      </c>
      <c r="D2196" s="6">
        <v>100</v>
      </c>
    </row>
    <row r="2197" spans="1:4" x14ac:dyDescent="0.25">
      <c r="A2197" t="s">
        <v>10341</v>
      </c>
      <c r="B2197" t="s">
        <v>4160</v>
      </c>
      <c r="C2197" s="6">
        <v>17784</v>
      </c>
      <c r="D2197" s="6">
        <v>25674</v>
      </c>
    </row>
    <row r="2198" spans="1:4" x14ac:dyDescent="0.25">
      <c r="A2198" t="s">
        <v>10345</v>
      </c>
      <c r="B2198" t="s">
        <v>4167</v>
      </c>
      <c r="C2198" s="6">
        <v>500</v>
      </c>
      <c r="D2198" s="6">
        <v>0</v>
      </c>
    </row>
    <row r="2199" spans="1:4" x14ac:dyDescent="0.25">
      <c r="A2199" t="s">
        <v>10347</v>
      </c>
      <c r="B2199" t="s">
        <v>4171</v>
      </c>
      <c r="C2199" s="6">
        <v>1360</v>
      </c>
      <c r="D2199" s="6">
        <v>1964</v>
      </c>
    </row>
    <row r="2200" spans="1:4" s="3" customFormat="1" x14ac:dyDescent="0.25">
      <c r="A2200" s="41" t="s">
        <v>21973</v>
      </c>
      <c r="B2200" s="41"/>
      <c r="C2200" s="43">
        <f>SUM(C2196:C2199)</f>
        <v>19894</v>
      </c>
      <c r="D2200" s="43">
        <f>SUM(D2196:D2199)</f>
        <v>27738</v>
      </c>
    </row>
    <row r="2201" spans="1:4" x14ac:dyDescent="0.25">
      <c r="A2201" t="s">
        <v>10353</v>
      </c>
      <c r="B2201" t="s">
        <v>4185</v>
      </c>
      <c r="C2201" s="6">
        <v>25</v>
      </c>
      <c r="D2201" s="6">
        <v>25</v>
      </c>
    </row>
    <row r="2202" spans="1:4" x14ac:dyDescent="0.25">
      <c r="A2202" t="s">
        <v>10376</v>
      </c>
      <c r="B2202" t="s">
        <v>4239</v>
      </c>
      <c r="C2202" s="6">
        <v>349</v>
      </c>
      <c r="D2202" s="6">
        <v>0</v>
      </c>
    </row>
    <row r="2203" spans="1:4" x14ac:dyDescent="0.25">
      <c r="A2203" t="s">
        <v>10386</v>
      </c>
      <c r="B2203" t="s">
        <v>4260</v>
      </c>
      <c r="C2203" s="6">
        <v>11115</v>
      </c>
      <c r="D2203" s="6">
        <v>11000</v>
      </c>
    </row>
    <row r="2204" spans="1:4" x14ac:dyDescent="0.25">
      <c r="A2204" t="s">
        <v>10389</v>
      </c>
      <c r="B2204" t="s">
        <v>4266</v>
      </c>
      <c r="C2204" s="6">
        <v>500</v>
      </c>
      <c r="D2204" s="6">
        <v>0</v>
      </c>
    </row>
    <row r="2205" spans="1:4" x14ac:dyDescent="0.25">
      <c r="A2205" t="s">
        <v>10391</v>
      </c>
      <c r="B2205" t="s">
        <v>4270</v>
      </c>
      <c r="C2205" s="6">
        <v>850</v>
      </c>
      <c r="D2205" s="6">
        <v>842</v>
      </c>
    </row>
    <row r="2206" spans="1:4" s="3" customFormat="1" x14ac:dyDescent="0.25">
      <c r="A2206" s="41" t="s">
        <v>21974</v>
      </c>
      <c r="B2206" s="41"/>
      <c r="C2206" s="43">
        <f>SUM(C2201:C2205)</f>
        <v>12839</v>
      </c>
      <c r="D2206" s="43">
        <f>SUM(D2201:D2205)</f>
        <v>11867</v>
      </c>
    </row>
    <row r="2207" spans="1:4" x14ac:dyDescent="0.25">
      <c r="A2207" t="s">
        <v>10397</v>
      </c>
      <c r="B2207" t="s">
        <v>4372</v>
      </c>
      <c r="C2207" s="6">
        <v>75</v>
      </c>
      <c r="D2207" s="6">
        <v>75</v>
      </c>
    </row>
    <row r="2208" spans="1:4" x14ac:dyDescent="0.25">
      <c r="A2208" t="s">
        <v>10430</v>
      </c>
      <c r="B2208" t="s">
        <v>4444</v>
      </c>
      <c r="C2208" s="6">
        <v>11115</v>
      </c>
      <c r="D2208" s="6">
        <v>11000</v>
      </c>
    </row>
    <row r="2209" spans="1:4" x14ac:dyDescent="0.25">
      <c r="A2209" t="s">
        <v>10431</v>
      </c>
      <c r="B2209" t="s">
        <v>4447</v>
      </c>
      <c r="C2209" s="6">
        <v>0</v>
      </c>
      <c r="D2209" s="6">
        <v>0</v>
      </c>
    </row>
    <row r="2210" spans="1:4" x14ac:dyDescent="0.25">
      <c r="A2210" t="s">
        <v>10432</v>
      </c>
      <c r="B2210" t="s">
        <v>4449</v>
      </c>
      <c r="C2210" s="6">
        <v>500</v>
      </c>
      <c r="D2210" s="6">
        <v>0</v>
      </c>
    </row>
    <row r="2211" spans="1:4" x14ac:dyDescent="0.25">
      <c r="A2211" t="s">
        <v>10434</v>
      </c>
      <c r="B2211" t="s">
        <v>4453</v>
      </c>
      <c r="C2211" s="6">
        <v>689</v>
      </c>
      <c r="D2211" s="6">
        <v>682</v>
      </c>
    </row>
    <row r="2212" spans="1:4" x14ac:dyDescent="0.25">
      <c r="A2212" t="s">
        <v>10435</v>
      </c>
      <c r="B2212" t="s">
        <v>4455</v>
      </c>
      <c r="C2212" s="6">
        <v>161</v>
      </c>
      <c r="D2212" s="6">
        <v>160</v>
      </c>
    </row>
    <row r="2213" spans="1:4" s="3" customFormat="1" x14ac:dyDescent="0.25">
      <c r="A2213" s="41" t="s">
        <v>22033</v>
      </c>
      <c r="B2213" s="41"/>
      <c r="C2213" s="43">
        <f>SUM(C2207:C2212)</f>
        <v>12540</v>
      </c>
      <c r="D2213" s="43">
        <f>SUM(D2207:D2212)</f>
        <v>11917</v>
      </c>
    </row>
    <row r="2214" spans="1:4" x14ac:dyDescent="0.25">
      <c r="A2214" t="s">
        <v>10440</v>
      </c>
      <c r="B2214" t="s">
        <v>4651</v>
      </c>
      <c r="C2214" s="6">
        <v>1000</v>
      </c>
      <c r="D2214" s="6">
        <v>500</v>
      </c>
    </row>
    <row r="2215" spans="1:4" x14ac:dyDescent="0.25">
      <c r="A2215" t="s">
        <v>10470</v>
      </c>
      <c r="B2215" t="s">
        <v>4711</v>
      </c>
      <c r="C2215" s="6">
        <v>300</v>
      </c>
      <c r="D2215" s="6">
        <v>400</v>
      </c>
    </row>
    <row r="2216" spans="1:4" x14ac:dyDescent="0.25">
      <c r="A2216" t="s">
        <v>10472</v>
      </c>
      <c r="B2216" t="s">
        <v>4714</v>
      </c>
      <c r="C2216" s="6">
        <v>0</v>
      </c>
      <c r="D2216" s="6">
        <v>200</v>
      </c>
    </row>
    <row r="2217" spans="1:4" x14ac:dyDescent="0.25">
      <c r="A2217" t="s">
        <v>10475</v>
      </c>
      <c r="B2217" t="s">
        <v>4719</v>
      </c>
      <c r="C2217" s="6">
        <v>58482</v>
      </c>
      <c r="D2217" s="6">
        <v>61406</v>
      </c>
    </row>
    <row r="2218" spans="1:4" x14ac:dyDescent="0.25">
      <c r="A2218" t="s">
        <v>10476</v>
      </c>
      <c r="B2218" t="s">
        <v>4721</v>
      </c>
      <c r="C2218" s="6">
        <v>4800</v>
      </c>
      <c r="D2218" s="6">
        <v>0</v>
      </c>
    </row>
    <row r="2219" spans="1:4" x14ac:dyDescent="0.25">
      <c r="A2219" t="s">
        <v>10481</v>
      </c>
      <c r="B2219" t="s">
        <v>4732</v>
      </c>
      <c r="C2219" s="6">
        <v>1000</v>
      </c>
      <c r="D2219" s="6">
        <v>0</v>
      </c>
    </row>
    <row r="2220" spans="1:4" x14ac:dyDescent="0.25">
      <c r="A2220" t="s">
        <v>10483</v>
      </c>
      <c r="B2220" t="s">
        <v>4737</v>
      </c>
      <c r="C2220" s="6">
        <v>1215</v>
      </c>
      <c r="D2220" s="6">
        <v>890</v>
      </c>
    </row>
    <row r="2221" spans="1:4" x14ac:dyDescent="0.25">
      <c r="A2221" t="s">
        <v>10484</v>
      </c>
      <c r="B2221" t="s">
        <v>4739</v>
      </c>
      <c r="C2221" s="6">
        <v>2193</v>
      </c>
      <c r="D2221" s="6">
        <v>2456</v>
      </c>
    </row>
    <row r="2222" spans="1:4" x14ac:dyDescent="0.25">
      <c r="A2222" t="s">
        <v>10485</v>
      </c>
      <c r="B2222" t="s">
        <v>4741</v>
      </c>
      <c r="C2222" s="6">
        <v>7179</v>
      </c>
      <c r="D2222" s="6">
        <v>7204</v>
      </c>
    </row>
    <row r="2223" spans="1:4" s="3" customFormat="1" x14ac:dyDescent="0.25">
      <c r="A2223" s="41" t="s">
        <v>21979</v>
      </c>
      <c r="B2223" s="41"/>
      <c r="C2223" s="43">
        <f>SUM(C2214:C2222)</f>
        <v>76169</v>
      </c>
      <c r="D2223" s="43">
        <f>SUM(D2214:D2222)</f>
        <v>73056</v>
      </c>
    </row>
    <row r="2224" spans="1:4" x14ac:dyDescent="0.25">
      <c r="A2224" t="s">
        <v>10490</v>
      </c>
      <c r="B2224" t="s">
        <v>4751</v>
      </c>
      <c r="C2224" s="6">
        <v>700</v>
      </c>
      <c r="D2224" s="6">
        <v>400</v>
      </c>
    </row>
    <row r="2225" spans="1:4" x14ac:dyDescent="0.25">
      <c r="A2225" t="s">
        <v>10513</v>
      </c>
      <c r="B2225" t="s">
        <v>4801</v>
      </c>
      <c r="C2225" s="6">
        <v>0</v>
      </c>
      <c r="D2225" s="6">
        <v>120</v>
      </c>
    </row>
    <row r="2226" spans="1:4" x14ac:dyDescent="0.25">
      <c r="A2226" t="s">
        <v>10515</v>
      </c>
      <c r="B2226" t="s">
        <v>4804</v>
      </c>
      <c r="C2226" s="6">
        <v>349</v>
      </c>
      <c r="D2226" s="6">
        <v>349</v>
      </c>
    </row>
    <row r="2227" spans="1:4" x14ac:dyDescent="0.25">
      <c r="A2227" t="s">
        <v>10520</v>
      </c>
      <c r="B2227" t="s">
        <v>4814</v>
      </c>
      <c r="C2227" s="6">
        <v>200</v>
      </c>
      <c r="D2227" s="6">
        <v>200</v>
      </c>
    </row>
    <row r="2228" spans="1:4" x14ac:dyDescent="0.25">
      <c r="A2228" t="s">
        <v>10524</v>
      </c>
      <c r="B2228" t="s">
        <v>4822</v>
      </c>
      <c r="C2228" s="6">
        <v>61887</v>
      </c>
      <c r="D2228" s="6">
        <v>64981</v>
      </c>
    </row>
    <row r="2229" spans="1:4" x14ac:dyDescent="0.25">
      <c r="A2229" t="s">
        <v>10525</v>
      </c>
      <c r="B2229" t="s">
        <v>4824</v>
      </c>
      <c r="C2229" s="6">
        <v>9246</v>
      </c>
      <c r="D2229" s="6">
        <v>14136</v>
      </c>
    </row>
    <row r="2230" spans="1:4" x14ac:dyDescent="0.25">
      <c r="A2230" t="s">
        <v>10527</v>
      </c>
      <c r="B2230" t="s">
        <v>4827</v>
      </c>
      <c r="C2230" s="6">
        <v>15561</v>
      </c>
      <c r="D2230" s="6">
        <v>9336</v>
      </c>
    </row>
    <row r="2231" spans="1:4" x14ac:dyDescent="0.25">
      <c r="A2231" t="s">
        <v>10532</v>
      </c>
      <c r="B2231" t="s">
        <v>4836</v>
      </c>
      <c r="C2231" s="6">
        <v>1500</v>
      </c>
      <c r="D2231" s="6">
        <v>0</v>
      </c>
    </row>
    <row r="2232" spans="1:4" x14ac:dyDescent="0.25">
      <c r="A2232" t="s">
        <v>10534</v>
      </c>
      <c r="B2232" t="s">
        <v>4840</v>
      </c>
      <c r="C2232" s="6">
        <v>2795</v>
      </c>
      <c r="D2232" s="6">
        <v>2738</v>
      </c>
    </row>
    <row r="2233" spans="1:4" x14ac:dyDescent="0.25">
      <c r="A2233" t="s">
        <v>10535</v>
      </c>
      <c r="B2233" t="s">
        <v>4842</v>
      </c>
      <c r="C2233" s="6">
        <v>2321</v>
      </c>
      <c r="D2233" s="6">
        <v>2599</v>
      </c>
    </row>
    <row r="2234" spans="1:4" x14ac:dyDescent="0.25">
      <c r="A2234" t="s">
        <v>10536</v>
      </c>
      <c r="B2234" t="s">
        <v>4844</v>
      </c>
      <c r="C2234" s="6">
        <v>7213</v>
      </c>
      <c r="D2234" s="6">
        <v>5312</v>
      </c>
    </row>
    <row r="2235" spans="1:4" s="3" customFormat="1" x14ac:dyDescent="0.25">
      <c r="A2235" s="41" t="s">
        <v>21980</v>
      </c>
      <c r="B2235" s="41"/>
      <c r="C2235" s="43">
        <f>SUM(C2224:C2234)</f>
        <v>101772</v>
      </c>
      <c r="D2235" s="43">
        <f>SUM(D2224:D2234)</f>
        <v>100171</v>
      </c>
    </row>
    <row r="2236" spans="1:4" x14ac:dyDescent="0.25">
      <c r="A2236" t="s">
        <v>10586</v>
      </c>
      <c r="B2236" t="s">
        <v>4960</v>
      </c>
      <c r="C2236" s="6">
        <v>0</v>
      </c>
      <c r="D2236" s="6">
        <v>25</v>
      </c>
    </row>
    <row r="2237" spans="1:4" x14ac:dyDescent="0.25">
      <c r="A2237" t="s">
        <v>10620</v>
      </c>
      <c r="B2237" t="s">
        <v>5029</v>
      </c>
      <c r="C2237" s="6">
        <v>0</v>
      </c>
      <c r="D2237" s="6">
        <v>4446</v>
      </c>
    </row>
    <row r="2238" spans="1:4" x14ac:dyDescent="0.25">
      <c r="A2238" t="s">
        <v>10624</v>
      </c>
      <c r="B2238" t="s">
        <v>5038</v>
      </c>
      <c r="C2238" s="6">
        <v>0</v>
      </c>
      <c r="D2238" s="6">
        <v>340</v>
      </c>
    </row>
    <row r="2239" spans="1:4" s="3" customFormat="1" x14ac:dyDescent="0.25">
      <c r="A2239" s="41" t="s">
        <v>21982</v>
      </c>
      <c r="B2239" s="41"/>
      <c r="C2239" s="43">
        <f>SUM(C2236:C2238)</f>
        <v>0</v>
      </c>
      <c r="D2239" s="43">
        <f>SUM(D2236:D2238)</f>
        <v>4811</v>
      </c>
    </row>
    <row r="2240" spans="1:4" x14ac:dyDescent="0.25">
      <c r="A2240" t="s">
        <v>10631</v>
      </c>
      <c r="B2240" t="s">
        <v>5052</v>
      </c>
      <c r="C2240" s="6">
        <v>100</v>
      </c>
      <c r="D2240" s="6">
        <v>25</v>
      </c>
    </row>
    <row r="2241" spans="1:4" x14ac:dyDescent="0.25">
      <c r="A2241" t="s">
        <v>10665</v>
      </c>
      <c r="B2241" t="s">
        <v>5123</v>
      </c>
      <c r="C2241" s="6">
        <v>4446</v>
      </c>
      <c r="D2241" s="6">
        <v>4446</v>
      </c>
    </row>
    <row r="2242" spans="1:4" x14ac:dyDescent="0.25">
      <c r="A2242" t="s">
        <v>10670</v>
      </c>
      <c r="B2242" t="s">
        <v>5133</v>
      </c>
      <c r="C2242" s="6">
        <v>340</v>
      </c>
      <c r="D2242" s="6">
        <v>340</v>
      </c>
    </row>
    <row r="2243" spans="1:4" s="3" customFormat="1" x14ac:dyDescent="0.25">
      <c r="A2243" s="41" t="s">
        <v>22034</v>
      </c>
      <c r="B2243" s="41"/>
      <c r="C2243" s="43">
        <f>SUM(C2240:C2242)</f>
        <v>4886</v>
      </c>
      <c r="D2243" s="43">
        <f>SUM(D2240:D2242)</f>
        <v>4811</v>
      </c>
    </row>
    <row r="2244" spans="1:4" x14ac:dyDescent="0.25">
      <c r="A2244" t="s">
        <v>10675</v>
      </c>
      <c r="B2244" t="s">
        <v>5144</v>
      </c>
      <c r="C2244" s="6">
        <v>1000</v>
      </c>
      <c r="D2244" s="6">
        <v>1000</v>
      </c>
    </row>
    <row r="2245" spans="1:4" x14ac:dyDescent="0.25">
      <c r="A2245" t="s">
        <v>10677</v>
      </c>
      <c r="B2245" t="s">
        <v>5147</v>
      </c>
      <c r="C2245" s="6">
        <v>25</v>
      </c>
      <c r="D2245" s="6">
        <v>25</v>
      </c>
    </row>
    <row r="2246" spans="1:4" x14ac:dyDescent="0.25">
      <c r="A2246" t="s">
        <v>10711</v>
      </c>
      <c r="B2246" t="s">
        <v>5220</v>
      </c>
      <c r="C2246" s="6">
        <v>7410</v>
      </c>
      <c r="D2246" s="6">
        <v>7780</v>
      </c>
    </row>
    <row r="2247" spans="1:4" x14ac:dyDescent="0.25">
      <c r="A2247" t="s">
        <v>10717</v>
      </c>
      <c r="B2247" t="s">
        <v>5227</v>
      </c>
      <c r="C2247" s="6">
        <v>500</v>
      </c>
      <c r="D2247" s="6">
        <v>0</v>
      </c>
    </row>
    <row r="2248" spans="1:4" x14ac:dyDescent="0.25">
      <c r="A2248" t="s">
        <v>10719</v>
      </c>
      <c r="B2248" t="s">
        <v>5231</v>
      </c>
      <c r="C2248" s="6">
        <v>567</v>
      </c>
      <c r="D2248" s="6">
        <v>595</v>
      </c>
    </row>
    <row r="2249" spans="1:4" s="3" customFormat="1" x14ac:dyDescent="0.25">
      <c r="A2249" s="41" t="s">
        <v>21984</v>
      </c>
      <c r="B2249" s="41"/>
      <c r="C2249" s="43">
        <f>SUM(C2244:C2248)</f>
        <v>9502</v>
      </c>
      <c r="D2249" s="43">
        <f>SUM(D2244:D2248)</f>
        <v>9400</v>
      </c>
    </row>
    <row r="2250" spans="1:4" x14ac:dyDescent="0.25">
      <c r="A2250" t="s">
        <v>10724</v>
      </c>
      <c r="B2250" t="s">
        <v>5244</v>
      </c>
      <c r="C2250" s="6">
        <v>500</v>
      </c>
      <c r="D2250" s="6">
        <v>250</v>
      </c>
    </row>
    <row r="2251" spans="1:4" x14ac:dyDescent="0.25">
      <c r="A2251" t="s">
        <v>10752</v>
      </c>
      <c r="B2251" t="s">
        <v>5313</v>
      </c>
      <c r="C2251" s="6">
        <v>1596</v>
      </c>
      <c r="D2251" s="6">
        <v>1596</v>
      </c>
    </row>
    <row r="2252" spans="1:4" s="3" customFormat="1" x14ac:dyDescent="0.25">
      <c r="A2252" s="41" t="s">
        <v>21985</v>
      </c>
      <c r="B2252" s="41"/>
      <c r="C2252" s="43">
        <f>SUM(C2250:C2251)</f>
        <v>2096</v>
      </c>
      <c r="D2252" s="43">
        <f>SUM(D2250:D2251)</f>
        <v>1846</v>
      </c>
    </row>
    <row r="2253" spans="1:4" x14ac:dyDescent="0.25">
      <c r="A2253" t="s">
        <v>10769</v>
      </c>
      <c r="B2253" t="s">
        <v>5346</v>
      </c>
      <c r="C2253" s="6">
        <v>1000</v>
      </c>
      <c r="D2253" s="6">
        <v>500</v>
      </c>
    </row>
    <row r="2254" spans="1:4" x14ac:dyDescent="0.25">
      <c r="A2254" t="s">
        <v>10771</v>
      </c>
      <c r="B2254" t="s">
        <v>5349</v>
      </c>
      <c r="C2254" s="6">
        <v>25</v>
      </c>
      <c r="D2254" s="6">
        <v>25</v>
      </c>
    </row>
    <row r="2255" spans="1:4" x14ac:dyDescent="0.25">
      <c r="A2255" t="s">
        <v>10778</v>
      </c>
      <c r="B2255" t="s">
        <v>5363</v>
      </c>
      <c r="C2255" s="6">
        <v>400</v>
      </c>
      <c r="D2255" s="6">
        <v>0</v>
      </c>
    </row>
    <row r="2256" spans="1:4" x14ac:dyDescent="0.25">
      <c r="A2256" t="s">
        <v>10807</v>
      </c>
      <c r="B2256" t="s">
        <v>5423</v>
      </c>
      <c r="C2256" s="6">
        <v>7410</v>
      </c>
      <c r="D2256" s="6">
        <v>7780</v>
      </c>
    </row>
    <row r="2257" spans="1:4" x14ac:dyDescent="0.25">
      <c r="A2257" t="s">
        <v>10813</v>
      </c>
      <c r="B2257" t="s">
        <v>5430</v>
      </c>
      <c r="C2257" s="6">
        <v>500</v>
      </c>
      <c r="D2257" s="6">
        <v>0</v>
      </c>
    </row>
    <row r="2258" spans="1:4" x14ac:dyDescent="0.25">
      <c r="A2258" t="s">
        <v>10815</v>
      </c>
      <c r="B2258" t="s">
        <v>5434</v>
      </c>
      <c r="C2258" s="6">
        <v>567</v>
      </c>
      <c r="D2258" s="6">
        <v>595</v>
      </c>
    </row>
    <row r="2259" spans="1:4" s="3" customFormat="1" x14ac:dyDescent="0.25">
      <c r="A2259" s="41" t="s">
        <v>21986</v>
      </c>
      <c r="B2259" s="41"/>
      <c r="C2259" s="43">
        <f>SUM(C2253:C2258)</f>
        <v>9902</v>
      </c>
      <c r="D2259" s="43">
        <f>SUM(D2253:D2258)</f>
        <v>8900</v>
      </c>
    </row>
    <row r="2260" spans="1:4" x14ac:dyDescent="0.25">
      <c r="A2260" t="s">
        <v>10819</v>
      </c>
      <c r="B2260" t="s">
        <v>5444</v>
      </c>
      <c r="C2260" s="6">
        <v>842</v>
      </c>
      <c r="D2260" s="6">
        <v>400</v>
      </c>
    </row>
    <row r="2261" spans="1:4" x14ac:dyDescent="0.25">
      <c r="A2261" t="s">
        <v>10821</v>
      </c>
      <c r="B2261" t="s">
        <v>5446</v>
      </c>
      <c r="C2261" s="6">
        <v>4000</v>
      </c>
      <c r="D2261" s="6">
        <v>5000</v>
      </c>
    </row>
    <row r="2262" spans="1:4" x14ac:dyDescent="0.25">
      <c r="A2262" t="s">
        <v>10823</v>
      </c>
      <c r="B2262" t="s">
        <v>5449</v>
      </c>
      <c r="C2262" s="6">
        <v>1000</v>
      </c>
      <c r="D2262" s="6">
        <v>700</v>
      </c>
    </row>
    <row r="2263" spans="1:4" x14ac:dyDescent="0.25">
      <c r="A2263" t="s">
        <v>10833</v>
      </c>
      <c r="B2263" t="s">
        <v>5468</v>
      </c>
      <c r="C2263" s="6">
        <v>500</v>
      </c>
      <c r="D2263" s="6">
        <v>500</v>
      </c>
    </row>
    <row r="2264" spans="1:4" x14ac:dyDescent="0.25">
      <c r="A2264" t="s">
        <v>10835</v>
      </c>
      <c r="B2264" t="s">
        <v>5472</v>
      </c>
      <c r="C2264" s="6">
        <v>0</v>
      </c>
      <c r="D2264" s="6">
        <v>500</v>
      </c>
    </row>
    <row r="2265" spans="1:4" x14ac:dyDescent="0.25">
      <c r="A2265" t="s">
        <v>10842</v>
      </c>
      <c r="B2265" t="s">
        <v>5487</v>
      </c>
      <c r="C2265" s="6">
        <v>0</v>
      </c>
      <c r="D2265" s="6">
        <v>1000</v>
      </c>
    </row>
    <row r="2266" spans="1:4" x14ac:dyDescent="0.25">
      <c r="A2266" t="s">
        <v>10844</v>
      </c>
      <c r="B2266" t="s">
        <v>5490</v>
      </c>
      <c r="C2266" s="6">
        <v>0</v>
      </c>
      <c r="D2266" s="6">
        <v>500</v>
      </c>
    </row>
    <row r="2267" spans="1:4" x14ac:dyDescent="0.25">
      <c r="A2267" t="s">
        <v>10850</v>
      </c>
      <c r="B2267" t="s">
        <v>5500</v>
      </c>
      <c r="C2267" s="6">
        <v>357</v>
      </c>
      <c r="D2267" s="6">
        <v>357</v>
      </c>
    </row>
    <row r="2268" spans="1:4" x14ac:dyDescent="0.25">
      <c r="A2268" t="s">
        <v>10855</v>
      </c>
      <c r="B2268" t="s">
        <v>5510</v>
      </c>
      <c r="C2268" s="6">
        <v>250</v>
      </c>
      <c r="D2268" s="6">
        <v>400</v>
      </c>
    </row>
    <row r="2269" spans="1:4" x14ac:dyDescent="0.25">
      <c r="A2269" t="s">
        <v>10859</v>
      </c>
      <c r="B2269" t="s">
        <v>5516</v>
      </c>
      <c r="C2269" s="6">
        <v>51060</v>
      </c>
      <c r="D2269" s="6">
        <v>53613</v>
      </c>
    </row>
    <row r="2270" spans="1:4" x14ac:dyDescent="0.25">
      <c r="A2270" t="s">
        <v>10860</v>
      </c>
      <c r="B2270" t="s">
        <v>5518</v>
      </c>
      <c r="C2270" s="6">
        <v>8000</v>
      </c>
      <c r="D2270" s="6">
        <v>11780</v>
      </c>
    </row>
    <row r="2271" spans="1:4" x14ac:dyDescent="0.25">
      <c r="A2271" t="s">
        <v>10862</v>
      </c>
      <c r="B2271" t="s">
        <v>5521</v>
      </c>
      <c r="C2271" s="6">
        <v>25935</v>
      </c>
      <c r="D2271" s="6">
        <v>31120</v>
      </c>
    </row>
    <row r="2272" spans="1:4" x14ac:dyDescent="0.25">
      <c r="A2272" t="s">
        <v>10866</v>
      </c>
      <c r="B2272" t="s">
        <v>5528</v>
      </c>
      <c r="C2272" s="6">
        <v>2000</v>
      </c>
      <c r="D2272" s="6">
        <v>0</v>
      </c>
    </row>
    <row r="2273" spans="1:4" x14ac:dyDescent="0.25">
      <c r="A2273" t="s">
        <v>10868</v>
      </c>
      <c r="B2273" t="s">
        <v>5532</v>
      </c>
      <c r="C2273" s="6">
        <v>3336</v>
      </c>
      <c r="D2273" s="6">
        <v>4059</v>
      </c>
    </row>
    <row r="2274" spans="1:4" x14ac:dyDescent="0.25">
      <c r="A2274" t="s">
        <v>10869</v>
      </c>
      <c r="B2274" t="s">
        <v>5534</v>
      </c>
      <c r="C2274" s="6">
        <v>1915</v>
      </c>
      <c r="D2274" s="6">
        <v>2145</v>
      </c>
    </row>
    <row r="2275" spans="1:4" x14ac:dyDescent="0.25">
      <c r="A2275" t="s">
        <v>10870</v>
      </c>
      <c r="B2275" t="s">
        <v>5536</v>
      </c>
      <c r="C2275" s="6">
        <v>3881</v>
      </c>
      <c r="D2275" s="6">
        <v>3906</v>
      </c>
    </row>
    <row r="2276" spans="1:4" x14ac:dyDescent="0.25">
      <c r="A2276" t="s">
        <v>10872</v>
      </c>
      <c r="B2276" t="s">
        <v>5540</v>
      </c>
      <c r="C2276" s="6">
        <v>0</v>
      </c>
      <c r="D2276" s="6">
        <v>6800</v>
      </c>
    </row>
    <row r="2277" spans="1:4" s="3" customFormat="1" x14ac:dyDescent="0.25">
      <c r="A2277" s="41" t="s">
        <v>21987</v>
      </c>
      <c r="B2277" s="41"/>
      <c r="C2277" s="43">
        <f>SUM(C2260:C2276)</f>
        <v>103076</v>
      </c>
      <c r="D2277" s="43">
        <f>SUM(D2260:D2276)</f>
        <v>122780</v>
      </c>
    </row>
    <row r="2278" spans="1:4" x14ac:dyDescent="0.25">
      <c r="A2278" t="s">
        <v>10876</v>
      </c>
      <c r="B2278" t="s">
        <v>5546</v>
      </c>
      <c r="C2278" s="6">
        <v>750</v>
      </c>
      <c r="D2278" s="6">
        <v>400</v>
      </c>
    </row>
    <row r="2279" spans="1:4" x14ac:dyDescent="0.25">
      <c r="A2279" t="s">
        <v>10899</v>
      </c>
      <c r="B2279" t="s">
        <v>5597</v>
      </c>
      <c r="C2279" s="6">
        <v>357</v>
      </c>
      <c r="D2279" s="6">
        <v>357</v>
      </c>
    </row>
    <row r="2280" spans="1:4" x14ac:dyDescent="0.25">
      <c r="A2280" t="s">
        <v>10904</v>
      </c>
      <c r="B2280" t="s">
        <v>5607</v>
      </c>
      <c r="C2280" s="6">
        <v>300</v>
      </c>
      <c r="D2280" s="6">
        <v>300</v>
      </c>
    </row>
    <row r="2281" spans="1:4" x14ac:dyDescent="0.25">
      <c r="A2281" t="s">
        <v>10905</v>
      </c>
      <c r="B2281" t="s">
        <v>5609</v>
      </c>
      <c r="C2281" s="6">
        <v>0</v>
      </c>
      <c r="D2281" s="6">
        <v>500</v>
      </c>
    </row>
    <row r="2282" spans="1:4" x14ac:dyDescent="0.25">
      <c r="A2282" t="s">
        <v>10908</v>
      </c>
      <c r="B2282" t="s">
        <v>5614</v>
      </c>
      <c r="C2282" s="6">
        <v>135074</v>
      </c>
      <c r="D2282" s="6">
        <v>141828</v>
      </c>
    </row>
    <row r="2283" spans="1:4" x14ac:dyDescent="0.25">
      <c r="A2283" t="s">
        <v>10909</v>
      </c>
      <c r="B2283" t="s">
        <v>5616</v>
      </c>
      <c r="C2283" s="6">
        <v>14046</v>
      </c>
      <c r="D2283" s="6">
        <v>0</v>
      </c>
    </row>
    <row r="2284" spans="1:4" x14ac:dyDescent="0.25">
      <c r="A2284" t="s">
        <v>10910</v>
      </c>
      <c r="B2284" t="s">
        <v>5619</v>
      </c>
      <c r="C2284" s="6">
        <v>0</v>
      </c>
      <c r="D2284" s="6">
        <v>0</v>
      </c>
    </row>
    <row r="2285" spans="1:4" x14ac:dyDescent="0.25">
      <c r="A2285" t="s">
        <v>10913</v>
      </c>
      <c r="B2285" t="s">
        <v>5624</v>
      </c>
      <c r="C2285" s="6">
        <v>2000</v>
      </c>
      <c r="D2285" s="6">
        <v>0</v>
      </c>
    </row>
    <row r="2286" spans="1:4" x14ac:dyDescent="0.25">
      <c r="A2286" t="s">
        <v>10915</v>
      </c>
      <c r="B2286" t="s">
        <v>5628</v>
      </c>
      <c r="C2286" s="6">
        <v>3033</v>
      </c>
      <c r="D2286" s="6">
        <v>2057</v>
      </c>
    </row>
    <row r="2287" spans="1:4" x14ac:dyDescent="0.25">
      <c r="A2287" t="s">
        <v>10916</v>
      </c>
      <c r="B2287" t="s">
        <v>5630</v>
      </c>
      <c r="C2287" s="6">
        <v>5065</v>
      </c>
      <c r="D2287" s="6">
        <v>5673</v>
      </c>
    </row>
    <row r="2288" spans="1:4" x14ac:dyDescent="0.25">
      <c r="A2288" t="s">
        <v>10917</v>
      </c>
      <c r="B2288" t="s">
        <v>5632</v>
      </c>
      <c r="C2288" s="6">
        <v>8091</v>
      </c>
      <c r="D2288" s="6">
        <v>8159</v>
      </c>
    </row>
    <row r="2289" spans="1:4" s="3" customFormat="1" x14ac:dyDescent="0.25">
      <c r="A2289" s="41" t="s">
        <v>21988</v>
      </c>
      <c r="B2289" s="41"/>
      <c r="C2289" s="43">
        <f>SUM(C2278:C2288)</f>
        <v>168716</v>
      </c>
      <c r="D2289" s="43">
        <f>SUM(D2278:D2288)</f>
        <v>159274</v>
      </c>
    </row>
    <row r="2290" spans="1:4" x14ac:dyDescent="0.25">
      <c r="A2290" t="s">
        <v>10921</v>
      </c>
      <c r="B2290" t="s">
        <v>5640</v>
      </c>
      <c r="C2290" s="6">
        <v>100</v>
      </c>
      <c r="D2290" s="6">
        <v>100</v>
      </c>
    </row>
    <row r="2291" spans="1:4" x14ac:dyDescent="0.25">
      <c r="A2291" t="s">
        <v>10922</v>
      </c>
      <c r="B2291" t="s">
        <v>5642</v>
      </c>
      <c r="C2291" s="6">
        <v>25</v>
      </c>
      <c r="D2291" s="6">
        <v>25</v>
      </c>
    </row>
    <row r="2292" spans="1:4" x14ac:dyDescent="0.25">
      <c r="A2292" t="s">
        <v>10955</v>
      </c>
      <c r="B2292" t="s">
        <v>5712</v>
      </c>
      <c r="C2292" s="6">
        <v>8892</v>
      </c>
      <c r="D2292" s="6">
        <v>9336</v>
      </c>
    </row>
    <row r="2293" spans="1:4" x14ac:dyDescent="0.25">
      <c r="A2293" t="s">
        <v>10959</v>
      </c>
      <c r="B2293" t="s">
        <v>5718</v>
      </c>
      <c r="C2293" s="6">
        <v>500</v>
      </c>
      <c r="D2293" s="6">
        <v>0</v>
      </c>
    </row>
    <row r="2294" spans="1:4" x14ac:dyDescent="0.25">
      <c r="A2294" t="s">
        <v>10961</v>
      </c>
      <c r="B2294" t="s">
        <v>5722</v>
      </c>
      <c r="C2294" s="6">
        <v>680</v>
      </c>
      <c r="D2294" s="6">
        <v>714</v>
      </c>
    </row>
    <row r="2295" spans="1:4" s="3" customFormat="1" x14ac:dyDescent="0.25">
      <c r="A2295" s="41" t="s">
        <v>21989</v>
      </c>
      <c r="B2295" s="41"/>
      <c r="C2295" s="43">
        <f>SUM(C2290:C2294)</f>
        <v>10197</v>
      </c>
      <c r="D2295" s="43">
        <f>SUM(D2290:D2294)</f>
        <v>10175</v>
      </c>
    </row>
    <row r="2296" spans="1:4" x14ac:dyDescent="0.25">
      <c r="A2296" t="s">
        <v>10966</v>
      </c>
      <c r="B2296" t="s">
        <v>5732</v>
      </c>
      <c r="C2296" s="6">
        <v>350</v>
      </c>
      <c r="D2296" s="6">
        <v>350</v>
      </c>
    </row>
    <row r="2297" spans="1:4" x14ac:dyDescent="0.25">
      <c r="A2297" t="s">
        <v>10967</v>
      </c>
      <c r="B2297" t="s">
        <v>5734</v>
      </c>
      <c r="C2297" s="6">
        <v>6000</v>
      </c>
      <c r="D2297" s="6">
        <v>7000</v>
      </c>
    </row>
    <row r="2298" spans="1:4" x14ac:dyDescent="0.25">
      <c r="A2298" t="s">
        <v>10969</v>
      </c>
      <c r="B2298" t="s">
        <v>5737</v>
      </c>
      <c r="C2298" s="6">
        <v>3500</v>
      </c>
      <c r="D2298" s="6">
        <v>2500</v>
      </c>
    </row>
    <row r="2299" spans="1:4" x14ac:dyDescent="0.25">
      <c r="A2299" t="s">
        <v>10970</v>
      </c>
      <c r="B2299" t="s">
        <v>5739</v>
      </c>
      <c r="C2299" s="6">
        <v>400</v>
      </c>
      <c r="D2299" s="6">
        <v>300</v>
      </c>
    </row>
    <row r="2300" spans="1:4" x14ac:dyDescent="0.25">
      <c r="A2300" t="s">
        <v>10973</v>
      </c>
      <c r="B2300" t="s">
        <v>5746</v>
      </c>
      <c r="C2300" s="6">
        <v>200</v>
      </c>
      <c r="D2300" s="6">
        <v>400</v>
      </c>
    </row>
    <row r="2301" spans="1:4" x14ac:dyDescent="0.25">
      <c r="A2301" t="s">
        <v>10977</v>
      </c>
      <c r="B2301" t="s">
        <v>5752</v>
      </c>
      <c r="C2301" s="6">
        <v>300</v>
      </c>
      <c r="D2301" s="6">
        <v>400</v>
      </c>
    </row>
    <row r="2302" spans="1:4" x14ac:dyDescent="0.25">
      <c r="A2302" t="s">
        <v>10978</v>
      </c>
      <c r="B2302" t="s">
        <v>5757</v>
      </c>
      <c r="C2302" s="6">
        <v>600</v>
      </c>
      <c r="D2302" s="6">
        <v>600</v>
      </c>
    </row>
    <row r="2303" spans="1:4" x14ac:dyDescent="0.25">
      <c r="A2303" t="s">
        <v>10979</v>
      </c>
      <c r="B2303" t="s">
        <v>5759</v>
      </c>
      <c r="C2303" s="6">
        <v>0</v>
      </c>
      <c r="D2303" s="6">
        <v>1500</v>
      </c>
    </row>
    <row r="2304" spans="1:4" x14ac:dyDescent="0.25">
      <c r="A2304" t="s">
        <v>10981</v>
      </c>
      <c r="B2304" t="s">
        <v>5764</v>
      </c>
      <c r="C2304" s="6">
        <v>150</v>
      </c>
      <c r="D2304" s="6">
        <v>150</v>
      </c>
    </row>
    <row r="2305" spans="1:4" x14ac:dyDescent="0.25">
      <c r="A2305" t="s">
        <v>10984</v>
      </c>
      <c r="B2305" t="s">
        <v>5771</v>
      </c>
      <c r="C2305" s="6">
        <v>77600</v>
      </c>
      <c r="D2305" s="6">
        <v>90000</v>
      </c>
    </row>
    <row r="2306" spans="1:4" x14ac:dyDescent="0.25">
      <c r="A2306" t="s">
        <v>10987</v>
      </c>
      <c r="B2306" t="s">
        <v>5776</v>
      </c>
      <c r="C2306" s="6">
        <v>1170</v>
      </c>
      <c r="D2306" s="6">
        <v>1200</v>
      </c>
    </row>
    <row r="2307" spans="1:4" x14ac:dyDescent="0.25">
      <c r="A2307" t="s">
        <v>10995</v>
      </c>
      <c r="B2307" t="s">
        <v>5792</v>
      </c>
      <c r="C2307" s="6">
        <v>1729</v>
      </c>
      <c r="D2307" s="6">
        <v>1044</v>
      </c>
    </row>
    <row r="2308" spans="1:4" x14ac:dyDescent="0.25">
      <c r="A2308" t="s">
        <v>11001</v>
      </c>
      <c r="B2308" t="s">
        <v>5802</v>
      </c>
      <c r="C2308" s="6">
        <v>2500</v>
      </c>
      <c r="D2308" s="6">
        <v>1500</v>
      </c>
    </row>
    <row r="2309" spans="1:4" x14ac:dyDescent="0.25">
      <c r="A2309" t="s">
        <v>11002</v>
      </c>
      <c r="B2309" t="s">
        <v>5804</v>
      </c>
      <c r="C2309" s="6">
        <v>4000</v>
      </c>
      <c r="D2309" s="6">
        <v>4000</v>
      </c>
    </row>
    <row r="2310" spans="1:4" x14ac:dyDescent="0.25">
      <c r="A2310" t="s">
        <v>11004</v>
      </c>
      <c r="B2310" t="s">
        <v>5808</v>
      </c>
      <c r="C2310" s="6">
        <v>443128</v>
      </c>
      <c r="D2310" s="6">
        <v>565284</v>
      </c>
    </row>
    <row r="2311" spans="1:4" x14ac:dyDescent="0.25">
      <c r="A2311" t="s">
        <v>11005</v>
      </c>
      <c r="B2311" t="s">
        <v>5810</v>
      </c>
      <c r="C2311" s="6">
        <v>40000</v>
      </c>
      <c r="D2311" s="6">
        <v>40000</v>
      </c>
    </row>
    <row r="2312" spans="1:4" x14ac:dyDescent="0.25">
      <c r="A2312" t="s">
        <v>11006</v>
      </c>
      <c r="B2312" t="s">
        <v>5812</v>
      </c>
      <c r="C2312" s="6">
        <v>35000</v>
      </c>
      <c r="D2312" s="6">
        <v>45000</v>
      </c>
    </row>
    <row r="2313" spans="1:4" x14ac:dyDescent="0.25">
      <c r="A2313" t="s">
        <v>11011</v>
      </c>
      <c r="B2313" t="s">
        <v>5820</v>
      </c>
      <c r="C2313" s="6">
        <v>8000</v>
      </c>
      <c r="D2313" s="6">
        <v>0</v>
      </c>
    </row>
    <row r="2314" spans="1:4" x14ac:dyDescent="0.25">
      <c r="A2314" t="s">
        <v>11013</v>
      </c>
      <c r="B2314" t="s">
        <v>5824</v>
      </c>
      <c r="C2314" s="6">
        <v>12163</v>
      </c>
      <c r="D2314" s="6">
        <v>14699</v>
      </c>
    </row>
    <row r="2315" spans="1:4" x14ac:dyDescent="0.25">
      <c r="A2315" t="s">
        <v>11014</v>
      </c>
      <c r="B2315" t="s">
        <v>5826</v>
      </c>
      <c r="C2315" s="6">
        <v>22747</v>
      </c>
      <c r="D2315" s="6">
        <v>28775</v>
      </c>
    </row>
    <row r="2316" spans="1:4" x14ac:dyDescent="0.25">
      <c r="A2316" t="s">
        <v>11015</v>
      </c>
      <c r="B2316" t="s">
        <v>5828</v>
      </c>
      <c r="C2316" s="6">
        <v>31590</v>
      </c>
      <c r="D2316" s="6">
        <v>39304</v>
      </c>
    </row>
    <row r="2317" spans="1:4" s="3" customFormat="1" x14ac:dyDescent="0.25">
      <c r="A2317" s="41" t="s">
        <v>21990</v>
      </c>
      <c r="B2317" s="41"/>
      <c r="C2317" s="43">
        <f>SUM(C2296:C2316)</f>
        <v>691127</v>
      </c>
      <c r="D2317" s="43">
        <f>SUM(D2296:D2316)</f>
        <v>844006</v>
      </c>
    </row>
    <row r="2318" spans="1:4" x14ac:dyDescent="0.25">
      <c r="A2318" t="s">
        <v>11064</v>
      </c>
      <c r="B2318" t="s">
        <v>7025</v>
      </c>
      <c r="C2318" s="6">
        <v>150</v>
      </c>
      <c r="D2318" s="6">
        <v>0</v>
      </c>
    </row>
    <row r="2319" spans="1:4" x14ac:dyDescent="0.25">
      <c r="A2319" t="s">
        <v>11072</v>
      </c>
      <c r="B2319" t="s">
        <v>7045</v>
      </c>
      <c r="C2319" s="6">
        <v>35</v>
      </c>
      <c r="D2319" s="6">
        <v>0</v>
      </c>
    </row>
    <row r="2320" spans="1:4" x14ac:dyDescent="0.25">
      <c r="A2320" t="s">
        <v>11087</v>
      </c>
      <c r="B2320" t="s">
        <v>7078</v>
      </c>
      <c r="C2320" s="6">
        <v>300</v>
      </c>
      <c r="D2320" s="6">
        <v>0</v>
      </c>
    </row>
    <row r="2321" spans="1:4" x14ac:dyDescent="0.25">
      <c r="A2321" t="s">
        <v>11088</v>
      </c>
      <c r="B2321" t="s">
        <v>7081</v>
      </c>
      <c r="C2321" s="6">
        <v>361</v>
      </c>
      <c r="D2321" s="27">
        <v>0</v>
      </c>
    </row>
    <row r="2322" spans="1:4" x14ac:dyDescent="0.25">
      <c r="A2322" t="s">
        <v>11097</v>
      </c>
      <c r="B2322" t="s">
        <v>7098</v>
      </c>
      <c r="C2322" s="6">
        <v>51470</v>
      </c>
      <c r="D2322" s="6">
        <v>0</v>
      </c>
    </row>
    <row r="2323" spans="1:4" x14ac:dyDescent="0.25">
      <c r="A2323" t="s">
        <v>11098</v>
      </c>
      <c r="B2323" t="s">
        <v>7100</v>
      </c>
      <c r="C2323" s="6">
        <v>8892</v>
      </c>
      <c r="D2323" s="6">
        <v>0</v>
      </c>
    </row>
    <row r="2324" spans="1:4" x14ac:dyDescent="0.25">
      <c r="A2324" t="s">
        <v>11101</v>
      </c>
      <c r="B2324" t="s">
        <v>7107</v>
      </c>
      <c r="C2324" s="6">
        <v>500</v>
      </c>
      <c r="D2324" s="6">
        <v>0</v>
      </c>
    </row>
    <row r="2325" spans="1:4" x14ac:dyDescent="0.25">
      <c r="A2325" t="s">
        <v>11103</v>
      </c>
      <c r="B2325" t="s">
        <v>7111</v>
      </c>
      <c r="C2325" s="6">
        <v>1427</v>
      </c>
      <c r="D2325" s="6">
        <v>0</v>
      </c>
    </row>
    <row r="2326" spans="1:4" x14ac:dyDescent="0.25">
      <c r="A2326" t="s">
        <v>11105</v>
      </c>
      <c r="B2326" t="s">
        <v>7113</v>
      </c>
      <c r="C2326" s="6">
        <v>1930</v>
      </c>
      <c r="D2326" s="6">
        <v>0</v>
      </c>
    </row>
    <row r="2327" spans="1:4" x14ac:dyDescent="0.25">
      <c r="A2327" t="s">
        <v>11106</v>
      </c>
      <c r="B2327" t="s">
        <v>7115</v>
      </c>
      <c r="C2327" s="6">
        <v>2380</v>
      </c>
      <c r="D2327" s="6">
        <v>0</v>
      </c>
    </row>
    <row r="2328" spans="1:4" s="3" customFormat="1" x14ac:dyDescent="0.25">
      <c r="A2328" s="41" t="s">
        <v>22003</v>
      </c>
      <c r="B2328" s="41"/>
      <c r="C2328" s="43">
        <f>SUM(C2318:C2327)</f>
        <v>67445</v>
      </c>
      <c r="D2328" s="43">
        <f>SUM(D2318:D2327)</f>
        <v>0</v>
      </c>
    </row>
    <row r="2329" spans="1:4" x14ac:dyDescent="0.25">
      <c r="A2329" t="s">
        <v>11109</v>
      </c>
      <c r="B2329" t="s">
        <v>11110</v>
      </c>
      <c r="C2329" s="6">
        <v>250</v>
      </c>
      <c r="D2329" s="6">
        <v>250</v>
      </c>
    </row>
    <row r="2330" spans="1:4" x14ac:dyDescent="0.25">
      <c r="A2330" t="s">
        <v>11112</v>
      </c>
      <c r="B2330" t="s">
        <v>11113</v>
      </c>
      <c r="C2330" s="6">
        <v>49000</v>
      </c>
      <c r="D2330" s="6">
        <v>54000</v>
      </c>
    </row>
    <row r="2331" spans="1:4" x14ac:dyDescent="0.25">
      <c r="A2331" t="s">
        <v>11115</v>
      </c>
      <c r="B2331" t="s">
        <v>11116</v>
      </c>
      <c r="C2331" s="6">
        <v>350</v>
      </c>
      <c r="D2331" s="6">
        <v>350</v>
      </c>
    </row>
    <row r="2332" spans="1:4" x14ac:dyDescent="0.25">
      <c r="A2332" t="s">
        <v>11117</v>
      </c>
      <c r="B2332" t="s">
        <v>11118</v>
      </c>
      <c r="C2332" s="6">
        <v>0</v>
      </c>
      <c r="D2332" s="6">
        <v>250</v>
      </c>
    </row>
    <row r="2333" spans="1:4" x14ac:dyDescent="0.25">
      <c r="A2333" t="s">
        <v>11124</v>
      </c>
      <c r="B2333" t="s">
        <v>11125</v>
      </c>
      <c r="C2333" s="6">
        <v>600</v>
      </c>
      <c r="D2333" s="6">
        <v>300</v>
      </c>
    </row>
    <row r="2334" spans="1:4" x14ac:dyDescent="0.25">
      <c r="A2334" t="s">
        <v>11127</v>
      </c>
      <c r="B2334" t="s">
        <v>11128</v>
      </c>
      <c r="C2334" s="6">
        <v>0</v>
      </c>
      <c r="D2334" s="6">
        <v>0</v>
      </c>
    </row>
    <row r="2335" spans="1:4" x14ac:dyDescent="0.25">
      <c r="A2335" t="s">
        <v>11132</v>
      </c>
      <c r="B2335" t="s">
        <v>11133</v>
      </c>
      <c r="C2335" s="6">
        <v>0</v>
      </c>
      <c r="D2335" s="6">
        <v>0</v>
      </c>
    </row>
    <row r="2336" spans="1:4" x14ac:dyDescent="0.25">
      <c r="A2336" t="s">
        <v>11135</v>
      </c>
      <c r="B2336" t="s">
        <v>11136</v>
      </c>
      <c r="C2336" s="6">
        <v>250</v>
      </c>
      <c r="D2336" s="6">
        <v>250</v>
      </c>
    </row>
    <row r="2337" spans="1:4" x14ac:dyDescent="0.25">
      <c r="A2337" t="s">
        <v>11137</v>
      </c>
      <c r="B2337" t="s">
        <v>11138</v>
      </c>
      <c r="C2337" s="6">
        <v>400</v>
      </c>
      <c r="D2337" s="6">
        <v>400</v>
      </c>
    </row>
    <row r="2338" spans="1:4" x14ac:dyDescent="0.25">
      <c r="A2338" t="s">
        <v>11139</v>
      </c>
      <c r="B2338" t="s">
        <v>11140</v>
      </c>
      <c r="C2338" s="6">
        <v>2500</v>
      </c>
      <c r="D2338" s="6">
        <v>2500</v>
      </c>
    </row>
    <row r="2339" spans="1:4" x14ac:dyDescent="0.25">
      <c r="A2339" t="s">
        <v>11166</v>
      </c>
      <c r="B2339" t="s">
        <v>11167</v>
      </c>
      <c r="C2339" s="6">
        <v>297</v>
      </c>
      <c r="D2339" s="6">
        <v>297</v>
      </c>
    </row>
    <row r="2340" spans="1:4" x14ac:dyDescent="0.25">
      <c r="A2340" t="s">
        <v>11174</v>
      </c>
      <c r="B2340" t="s">
        <v>11175</v>
      </c>
      <c r="C2340" s="6">
        <v>1000</v>
      </c>
      <c r="D2340" s="6">
        <v>500</v>
      </c>
    </row>
    <row r="2341" spans="1:4" x14ac:dyDescent="0.25">
      <c r="A2341" t="s">
        <v>11176</v>
      </c>
      <c r="B2341" t="s">
        <v>11177</v>
      </c>
      <c r="C2341" s="6">
        <v>600</v>
      </c>
      <c r="D2341" s="6">
        <v>600</v>
      </c>
    </row>
    <row r="2342" spans="1:4" x14ac:dyDescent="0.25">
      <c r="A2342" t="s">
        <v>11179</v>
      </c>
      <c r="B2342" t="s">
        <v>11180</v>
      </c>
      <c r="C2342" s="6">
        <v>1000</v>
      </c>
      <c r="D2342" s="6">
        <v>1000</v>
      </c>
    </row>
    <row r="2343" spans="1:4" x14ac:dyDescent="0.25">
      <c r="A2343" t="s">
        <v>11183</v>
      </c>
      <c r="B2343" t="s">
        <v>11184</v>
      </c>
      <c r="C2343" s="6">
        <v>79079</v>
      </c>
      <c r="D2343" s="6">
        <v>83033</v>
      </c>
    </row>
    <row r="2344" spans="1:4" x14ac:dyDescent="0.25">
      <c r="A2344" t="s">
        <v>11195</v>
      </c>
      <c r="B2344" t="s">
        <v>11196</v>
      </c>
      <c r="C2344" s="6">
        <v>1500</v>
      </c>
      <c r="D2344" s="6">
        <v>0</v>
      </c>
    </row>
    <row r="2345" spans="1:4" x14ac:dyDescent="0.25">
      <c r="A2345" t="s">
        <v>11199</v>
      </c>
      <c r="B2345" t="s">
        <v>11200</v>
      </c>
      <c r="C2345" s="6">
        <v>1147</v>
      </c>
      <c r="D2345" s="6">
        <v>1204</v>
      </c>
    </row>
    <row r="2346" spans="1:4" x14ac:dyDescent="0.25">
      <c r="A2346" t="s">
        <v>11201</v>
      </c>
      <c r="B2346" t="s">
        <v>11202</v>
      </c>
      <c r="C2346" s="6">
        <v>2965</v>
      </c>
      <c r="D2346" s="6">
        <v>3321</v>
      </c>
    </row>
    <row r="2347" spans="1:4" x14ac:dyDescent="0.25">
      <c r="A2347" t="s">
        <v>11203</v>
      </c>
      <c r="B2347" t="s">
        <v>11204</v>
      </c>
      <c r="C2347" s="6">
        <v>5327</v>
      </c>
      <c r="D2347" s="6">
        <v>5043</v>
      </c>
    </row>
    <row r="2348" spans="1:4" s="3" customFormat="1" x14ac:dyDescent="0.25">
      <c r="A2348" s="41" t="s">
        <v>22004</v>
      </c>
      <c r="B2348" s="41"/>
      <c r="C2348" s="43">
        <f>SUM(C2329:C2347)</f>
        <v>146265</v>
      </c>
      <c r="D2348" s="43">
        <f>SUM(D2329:D2347)</f>
        <v>153298</v>
      </c>
    </row>
    <row r="2349" spans="1:4" s="8" customFormat="1" x14ac:dyDescent="0.25">
      <c r="A2349" s="8" t="s">
        <v>22103</v>
      </c>
      <c r="B2349" s="8" t="s">
        <v>7853</v>
      </c>
      <c r="C2349" s="9">
        <v>0</v>
      </c>
      <c r="D2349" s="9">
        <v>22389</v>
      </c>
    </row>
    <row r="2350" spans="1:4" s="3" customFormat="1" x14ac:dyDescent="0.25">
      <c r="A2350" s="41" t="s">
        <v>22012</v>
      </c>
      <c r="B2350" s="41"/>
      <c r="C2350" s="43">
        <f>SUM(C2349)</f>
        <v>0</v>
      </c>
      <c r="D2350" s="43">
        <f>SUM(D2349)</f>
        <v>22389</v>
      </c>
    </row>
    <row r="2351" spans="1:4" x14ac:dyDescent="0.25">
      <c r="A2351" t="s">
        <v>11207</v>
      </c>
      <c r="B2351" t="s">
        <v>7826</v>
      </c>
      <c r="C2351" s="6">
        <v>0</v>
      </c>
      <c r="D2351" s="6">
        <v>0</v>
      </c>
    </row>
    <row r="2352" spans="1:4" x14ac:dyDescent="0.25">
      <c r="A2352" t="s">
        <v>11208</v>
      </c>
      <c r="B2352" t="s">
        <v>7828</v>
      </c>
      <c r="C2352" s="6">
        <v>1224</v>
      </c>
      <c r="D2352" s="6">
        <v>1224</v>
      </c>
    </row>
    <row r="2353" spans="1:4" x14ac:dyDescent="0.25">
      <c r="A2353" t="s">
        <v>11209</v>
      </c>
      <c r="B2353" t="s">
        <v>7831</v>
      </c>
      <c r="C2353" s="6">
        <v>50</v>
      </c>
      <c r="D2353" s="6">
        <v>50</v>
      </c>
    </row>
    <row r="2354" spans="1:4" x14ac:dyDescent="0.25">
      <c r="A2354" t="s">
        <v>11217</v>
      </c>
      <c r="B2354" t="s">
        <v>7849</v>
      </c>
      <c r="C2354" s="6">
        <v>69</v>
      </c>
      <c r="D2354" s="6">
        <v>69</v>
      </c>
    </row>
    <row r="2355" spans="1:4" x14ac:dyDescent="0.25">
      <c r="A2355" t="s">
        <v>11225</v>
      </c>
      <c r="B2355" t="s">
        <v>7865</v>
      </c>
      <c r="C2355" s="6">
        <v>234</v>
      </c>
      <c r="D2355" s="6">
        <v>234</v>
      </c>
    </row>
    <row r="2356" spans="1:4" x14ac:dyDescent="0.25">
      <c r="A2356" t="s">
        <v>11240</v>
      </c>
      <c r="B2356" t="s">
        <v>7889</v>
      </c>
      <c r="C2356" s="6">
        <v>150</v>
      </c>
      <c r="D2356" s="6">
        <v>150</v>
      </c>
    </row>
    <row r="2357" spans="1:4" x14ac:dyDescent="0.25">
      <c r="A2357" t="s">
        <v>11245</v>
      </c>
      <c r="B2357" t="s">
        <v>7899</v>
      </c>
      <c r="C2357" s="6">
        <v>10080</v>
      </c>
      <c r="D2357" s="6">
        <v>10080</v>
      </c>
    </row>
    <row r="2358" spans="1:4" x14ac:dyDescent="0.25">
      <c r="A2358" t="s">
        <v>11251</v>
      </c>
      <c r="B2358" t="s">
        <v>7906</v>
      </c>
      <c r="C2358" s="6">
        <v>650</v>
      </c>
      <c r="D2358" s="6">
        <v>0</v>
      </c>
    </row>
    <row r="2359" spans="1:4" x14ac:dyDescent="0.25">
      <c r="A2359" t="s">
        <v>11252</v>
      </c>
      <c r="B2359" t="s">
        <v>7908</v>
      </c>
      <c r="C2359" s="6">
        <v>360</v>
      </c>
      <c r="D2359" s="6">
        <v>360</v>
      </c>
    </row>
    <row r="2360" spans="1:4" x14ac:dyDescent="0.25">
      <c r="A2360" t="s">
        <v>11253</v>
      </c>
      <c r="B2360" t="s">
        <v>7911</v>
      </c>
      <c r="C2360" s="6">
        <v>771</v>
      </c>
      <c r="D2360" s="6">
        <v>771</v>
      </c>
    </row>
    <row r="2361" spans="1:4" s="3" customFormat="1" x14ac:dyDescent="0.25">
      <c r="A2361" s="41" t="s">
        <v>22012</v>
      </c>
      <c r="B2361" s="41"/>
      <c r="C2361" s="43">
        <f>SUM(C2351:C2360)</f>
        <v>13588</v>
      </c>
      <c r="D2361" s="43">
        <f>SUM(D2351:D2360)</f>
        <v>12938</v>
      </c>
    </row>
    <row r="2362" spans="1:4" x14ac:dyDescent="0.25">
      <c r="A2362" t="s">
        <v>11259</v>
      </c>
      <c r="B2362" t="s">
        <v>7828</v>
      </c>
      <c r="C2362" s="6">
        <v>250</v>
      </c>
      <c r="D2362" s="6">
        <v>250</v>
      </c>
    </row>
    <row r="2363" spans="1:4" x14ac:dyDescent="0.25">
      <c r="A2363" t="s">
        <v>11268</v>
      </c>
      <c r="B2363" t="s">
        <v>7849</v>
      </c>
      <c r="C2363" s="6">
        <v>135</v>
      </c>
      <c r="D2363" s="6">
        <v>135</v>
      </c>
    </row>
    <row r="2364" spans="1:4" x14ac:dyDescent="0.25">
      <c r="A2364" t="s">
        <v>11270</v>
      </c>
      <c r="B2364" t="s">
        <v>7853</v>
      </c>
      <c r="C2364" s="6">
        <v>34560</v>
      </c>
      <c r="D2364" s="6">
        <v>30707</v>
      </c>
    </row>
    <row r="2365" spans="1:4" s="3" customFormat="1" x14ac:dyDescent="0.25">
      <c r="A2365" s="41" t="s">
        <v>22012</v>
      </c>
      <c r="B2365" s="41"/>
      <c r="C2365" s="43">
        <f>SUM(C2362:C2364)</f>
        <v>34945</v>
      </c>
      <c r="D2365" s="43">
        <f>SUM(D2362:D2364)</f>
        <v>31092</v>
      </c>
    </row>
    <row r="2366" spans="1:4" x14ac:dyDescent="0.25">
      <c r="A2366" t="s">
        <v>11307</v>
      </c>
      <c r="B2366" t="s">
        <v>7828</v>
      </c>
      <c r="C2366" s="6">
        <v>739</v>
      </c>
      <c r="D2366" s="6">
        <v>739</v>
      </c>
    </row>
    <row r="2367" spans="1:4" x14ac:dyDescent="0.25">
      <c r="A2367" t="s">
        <v>11342</v>
      </c>
      <c r="B2367" t="s">
        <v>7899</v>
      </c>
      <c r="C2367" s="6">
        <v>1200</v>
      </c>
      <c r="D2367" s="6">
        <v>1440</v>
      </c>
    </row>
    <row r="2368" spans="1:4" x14ac:dyDescent="0.25">
      <c r="A2368" t="s">
        <v>11347</v>
      </c>
      <c r="B2368" t="s">
        <v>7906</v>
      </c>
      <c r="C2368" s="6">
        <v>500</v>
      </c>
      <c r="D2368" s="6">
        <v>0</v>
      </c>
    </row>
    <row r="2369" spans="1:4" x14ac:dyDescent="0.25">
      <c r="A2369" t="s">
        <v>11349</v>
      </c>
      <c r="B2369" t="s">
        <v>7911</v>
      </c>
      <c r="C2369" s="6">
        <v>92</v>
      </c>
      <c r="D2369" s="6">
        <v>110</v>
      </c>
    </row>
    <row r="2370" spans="1:4" s="3" customFormat="1" x14ac:dyDescent="0.25">
      <c r="A2370" s="41" t="s">
        <v>22012</v>
      </c>
      <c r="B2370" s="41"/>
      <c r="C2370" s="43">
        <f>SUM(C2366:C2369)</f>
        <v>2531</v>
      </c>
      <c r="D2370" s="43">
        <f>SUM(D2366:D2369)</f>
        <v>2289</v>
      </c>
    </row>
    <row r="2371" spans="1:4" x14ac:dyDescent="0.25">
      <c r="A2371" t="s">
        <v>11354</v>
      </c>
      <c r="B2371" t="s">
        <v>7826</v>
      </c>
      <c r="C2371" s="6">
        <v>0</v>
      </c>
      <c r="D2371" s="6">
        <v>0</v>
      </c>
    </row>
    <row r="2372" spans="1:4" x14ac:dyDescent="0.25">
      <c r="A2372" t="s">
        <v>11355</v>
      </c>
      <c r="B2372" t="s">
        <v>7828</v>
      </c>
      <c r="C2372" s="6">
        <v>375</v>
      </c>
      <c r="D2372" s="6">
        <v>375</v>
      </c>
    </row>
    <row r="2373" spans="1:4" x14ac:dyDescent="0.25">
      <c r="A2373" t="s">
        <v>11364</v>
      </c>
      <c r="B2373" t="s">
        <v>7849</v>
      </c>
      <c r="C2373" s="6">
        <v>150</v>
      </c>
      <c r="D2373" s="6">
        <v>150</v>
      </c>
    </row>
    <row r="2374" spans="1:4" x14ac:dyDescent="0.25">
      <c r="A2374" t="s">
        <v>11366</v>
      </c>
      <c r="B2374" t="s">
        <v>7853</v>
      </c>
      <c r="C2374" s="6">
        <v>30400</v>
      </c>
      <c r="D2374" s="6">
        <v>24320</v>
      </c>
    </row>
    <row r="2375" spans="1:4" x14ac:dyDescent="0.25">
      <c r="A2375" t="s">
        <v>11384</v>
      </c>
      <c r="B2375" t="s">
        <v>7887</v>
      </c>
      <c r="C2375" s="6">
        <v>200</v>
      </c>
      <c r="D2375" s="6">
        <v>0</v>
      </c>
    </row>
    <row r="2376" spans="1:4" s="3" customFormat="1" x14ac:dyDescent="0.25">
      <c r="A2376" s="41" t="s">
        <v>22012</v>
      </c>
      <c r="B2376" s="41"/>
      <c r="C2376" s="43">
        <f>SUM(C2371:C2375)</f>
        <v>31125</v>
      </c>
      <c r="D2376" s="43">
        <f>SUM(D2371:D2375)</f>
        <v>24845</v>
      </c>
    </row>
    <row r="2377" spans="1:4" x14ac:dyDescent="0.25">
      <c r="A2377" t="s">
        <v>11403</v>
      </c>
      <c r="B2377" t="s">
        <v>7828</v>
      </c>
      <c r="C2377" s="6">
        <v>125</v>
      </c>
      <c r="D2377" s="6">
        <v>125</v>
      </c>
    </row>
    <row r="2378" spans="1:4" x14ac:dyDescent="0.25">
      <c r="A2378" t="s">
        <v>11412</v>
      </c>
      <c r="B2378" t="s">
        <v>7849</v>
      </c>
      <c r="C2378" s="6">
        <v>60</v>
      </c>
      <c r="D2378" s="6">
        <v>60</v>
      </c>
    </row>
    <row r="2379" spans="1:4" x14ac:dyDescent="0.25">
      <c r="A2379" t="s">
        <v>11414</v>
      </c>
      <c r="B2379" t="s">
        <v>7853</v>
      </c>
      <c r="C2379" s="6">
        <v>9600</v>
      </c>
      <c r="D2379" s="6">
        <v>9600</v>
      </c>
    </row>
    <row r="2380" spans="1:4" x14ac:dyDescent="0.25">
      <c r="A2380" t="s">
        <v>11433</v>
      </c>
      <c r="B2380" t="s">
        <v>7889</v>
      </c>
      <c r="C2380" s="6">
        <v>50</v>
      </c>
      <c r="D2380" s="6">
        <v>0</v>
      </c>
    </row>
    <row r="2381" spans="1:4" s="3" customFormat="1" x14ac:dyDescent="0.25">
      <c r="A2381" s="41" t="s">
        <v>22012</v>
      </c>
      <c r="B2381" s="41"/>
      <c r="C2381" s="43">
        <f>SUM(C2377:C2380)</f>
        <v>9835</v>
      </c>
      <c r="D2381" s="43">
        <f>SUM(D2377:D2380)</f>
        <v>9785</v>
      </c>
    </row>
    <row r="2382" spans="1:4" x14ac:dyDescent="0.25">
      <c r="A2382" t="s">
        <v>11451</v>
      </c>
      <c r="B2382" t="s">
        <v>8438</v>
      </c>
      <c r="C2382" s="6">
        <v>600</v>
      </c>
      <c r="D2382" s="6">
        <v>600</v>
      </c>
    </row>
    <row r="2383" spans="1:4" x14ac:dyDescent="0.25">
      <c r="A2383" t="s">
        <v>11485</v>
      </c>
      <c r="B2383" t="s">
        <v>8516</v>
      </c>
      <c r="C2383" s="6">
        <v>9600</v>
      </c>
      <c r="D2383" s="6">
        <v>9600</v>
      </c>
    </row>
    <row r="2384" spans="1:4" x14ac:dyDescent="0.25">
      <c r="A2384" t="s">
        <v>11489</v>
      </c>
      <c r="B2384" t="s">
        <v>8526</v>
      </c>
      <c r="C2384" s="6">
        <v>150</v>
      </c>
      <c r="D2384" s="6">
        <v>150</v>
      </c>
    </row>
    <row r="2385" spans="1:4" x14ac:dyDescent="0.25">
      <c r="A2385" t="s">
        <v>11490</v>
      </c>
      <c r="B2385" t="s">
        <v>8528</v>
      </c>
      <c r="C2385" s="6">
        <v>744</v>
      </c>
      <c r="D2385" s="6">
        <v>734</v>
      </c>
    </row>
    <row r="2386" spans="1:4" s="3" customFormat="1" x14ac:dyDescent="0.25">
      <c r="A2386" s="41" t="s">
        <v>22014</v>
      </c>
      <c r="B2386" s="41"/>
      <c r="C2386" s="43">
        <f>SUM(C2382:C2385)</f>
        <v>11094</v>
      </c>
      <c r="D2386" s="43">
        <f>SUM(D2382:D2385)</f>
        <v>11084</v>
      </c>
    </row>
    <row r="2387" spans="1:4" x14ac:dyDescent="0.25">
      <c r="A2387" t="s">
        <v>11496</v>
      </c>
      <c r="B2387" t="s">
        <v>8438</v>
      </c>
      <c r="C2387" s="6">
        <v>1500</v>
      </c>
      <c r="D2387" s="6">
        <v>1500</v>
      </c>
    </row>
    <row r="2388" spans="1:4" x14ac:dyDescent="0.25">
      <c r="A2388" t="s">
        <v>11510</v>
      </c>
      <c r="B2388" t="s">
        <v>8472</v>
      </c>
      <c r="C2388" s="6">
        <v>500</v>
      </c>
      <c r="D2388" s="6">
        <v>500</v>
      </c>
    </row>
    <row r="2389" spans="1:4" x14ac:dyDescent="0.25">
      <c r="A2389" t="s">
        <v>11530</v>
      </c>
      <c r="B2389" t="s">
        <v>8516</v>
      </c>
      <c r="C2389" s="6">
        <v>7830</v>
      </c>
      <c r="D2389" s="6">
        <v>7830</v>
      </c>
    </row>
    <row r="2390" spans="1:4" x14ac:dyDescent="0.25">
      <c r="A2390" t="s">
        <v>11534</v>
      </c>
      <c r="B2390" t="s">
        <v>8526</v>
      </c>
      <c r="C2390" s="6">
        <v>150</v>
      </c>
      <c r="D2390" s="6">
        <v>150</v>
      </c>
    </row>
    <row r="2391" spans="1:4" x14ac:dyDescent="0.25">
      <c r="A2391" t="s">
        <v>11535</v>
      </c>
      <c r="B2391" t="s">
        <v>8528</v>
      </c>
      <c r="C2391" s="6">
        <v>599</v>
      </c>
      <c r="D2391" s="6">
        <v>599</v>
      </c>
    </row>
    <row r="2392" spans="1:4" s="3" customFormat="1" x14ac:dyDescent="0.25">
      <c r="A2392" s="41" t="s">
        <v>22014</v>
      </c>
      <c r="B2392" s="41"/>
      <c r="C2392" s="43">
        <f>SUM(C2387:C2391)</f>
        <v>10579</v>
      </c>
      <c r="D2392" s="43">
        <f>SUM(D2387:D2391)</f>
        <v>10579</v>
      </c>
    </row>
    <row r="2393" spans="1:4" x14ac:dyDescent="0.25">
      <c r="A2393" t="s">
        <v>11541</v>
      </c>
      <c r="B2393" t="s">
        <v>8438</v>
      </c>
      <c r="C2393" s="6">
        <v>7000</v>
      </c>
      <c r="D2393" s="6">
        <v>8000</v>
      </c>
    </row>
    <row r="2394" spans="1:4" x14ac:dyDescent="0.25">
      <c r="A2394" t="s">
        <v>11576</v>
      </c>
      <c r="B2394" t="s">
        <v>8516</v>
      </c>
      <c r="C2394" s="6">
        <v>19200</v>
      </c>
      <c r="D2394" s="6">
        <v>19200</v>
      </c>
    </row>
    <row r="2395" spans="1:4" x14ac:dyDescent="0.25">
      <c r="A2395" t="s">
        <v>11579</v>
      </c>
      <c r="B2395" t="s">
        <v>8524</v>
      </c>
      <c r="C2395" s="6">
        <v>2000</v>
      </c>
      <c r="D2395" s="6">
        <v>0</v>
      </c>
    </row>
    <row r="2396" spans="1:4" x14ac:dyDescent="0.25">
      <c r="A2396" t="s">
        <v>11580</v>
      </c>
      <c r="B2396" t="s">
        <v>8526</v>
      </c>
      <c r="C2396" s="6">
        <v>150</v>
      </c>
      <c r="D2396" s="6">
        <v>150</v>
      </c>
    </row>
    <row r="2397" spans="1:4" x14ac:dyDescent="0.25">
      <c r="A2397" t="s">
        <v>11581</v>
      </c>
      <c r="B2397" t="s">
        <v>8528</v>
      </c>
      <c r="C2397" s="6">
        <v>1487</v>
      </c>
      <c r="D2397" s="6">
        <v>1480</v>
      </c>
    </row>
    <row r="2398" spans="1:4" s="3" customFormat="1" x14ac:dyDescent="0.25">
      <c r="A2398" s="41" t="s">
        <v>22014</v>
      </c>
      <c r="B2398" s="41"/>
      <c r="C2398" s="43">
        <f>SUM(C2393:C2397)</f>
        <v>29837</v>
      </c>
      <c r="D2398" s="43">
        <f>SUM(D2393:D2397)</f>
        <v>28830</v>
      </c>
    </row>
    <row r="2399" spans="1:4" x14ac:dyDescent="0.25">
      <c r="A2399" t="s">
        <v>11587</v>
      </c>
      <c r="B2399" t="s">
        <v>8438</v>
      </c>
      <c r="C2399" s="6">
        <v>0</v>
      </c>
      <c r="D2399" s="6">
        <v>500</v>
      </c>
    </row>
    <row r="2400" spans="1:4" x14ac:dyDescent="0.25">
      <c r="A2400" t="s">
        <v>11622</v>
      </c>
      <c r="B2400" t="s">
        <v>8516</v>
      </c>
      <c r="C2400" s="6">
        <v>0</v>
      </c>
      <c r="D2400" s="6">
        <v>9060</v>
      </c>
    </row>
    <row r="2401" spans="1:4" s="3" customFormat="1" x14ac:dyDescent="0.25">
      <c r="A2401" s="41" t="s">
        <v>22014</v>
      </c>
      <c r="B2401" s="41"/>
      <c r="C2401" s="43">
        <f>SUM(C2399:C2400)</f>
        <v>0</v>
      </c>
      <c r="D2401" s="43">
        <f>SUM(D2399:D2400)</f>
        <v>9560</v>
      </c>
    </row>
    <row r="2402" spans="1:4" x14ac:dyDescent="0.25">
      <c r="A2402" t="s">
        <v>11671</v>
      </c>
      <c r="B2402" t="s">
        <v>8848</v>
      </c>
      <c r="C2402" s="6">
        <v>3000</v>
      </c>
      <c r="D2402" s="6">
        <v>3000</v>
      </c>
    </row>
    <row r="2403" spans="1:4" x14ac:dyDescent="0.25">
      <c r="A2403" t="s">
        <v>11677</v>
      </c>
      <c r="B2403" t="s">
        <v>8858</v>
      </c>
      <c r="C2403" s="6">
        <v>230</v>
      </c>
      <c r="D2403" s="6">
        <v>230</v>
      </c>
    </row>
    <row r="2404" spans="1:4" s="3" customFormat="1" x14ac:dyDescent="0.25">
      <c r="A2404" s="41" t="s">
        <v>22035</v>
      </c>
      <c r="B2404" s="41"/>
      <c r="C2404" s="43">
        <f>SUM(C2402:C2403)</f>
        <v>3230</v>
      </c>
      <c r="D2404" s="43">
        <f>SUM(D2402:D2403)</f>
        <v>3230</v>
      </c>
    </row>
    <row r="2405" spans="1:4" x14ac:dyDescent="0.25">
      <c r="A2405" t="s">
        <v>11682</v>
      </c>
      <c r="B2405" t="s">
        <v>8868</v>
      </c>
      <c r="C2405" s="6">
        <v>0</v>
      </c>
      <c r="D2405" s="6">
        <v>50</v>
      </c>
    </row>
    <row r="2406" spans="1:4" x14ac:dyDescent="0.25">
      <c r="A2406" t="s">
        <v>11684</v>
      </c>
      <c r="B2406" t="s">
        <v>8871</v>
      </c>
      <c r="C2406" s="6">
        <v>0</v>
      </c>
      <c r="D2406" s="6">
        <v>50</v>
      </c>
    </row>
    <row r="2407" spans="1:4" x14ac:dyDescent="0.25">
      <c r="A2407" t="s">
        <v>11686</v>
      </c>
      <c r="B2407" t="s">
        <v>8874</v>
      </c>
      <c r="C2407" s="6">
        <v>100</v>
      </c>
      <c r="D2407" s="6">
        <v>50</v>
      </c>
    </row>
    <row r="2408" spans="1:4" x14ac:dyDescent="0.25">
      <c r="A2408" t="s">
        <v>11720</v>
      </c>
      <c r="B2408" t="s">
        <v>8950</v>
      </c>
      <c r="C2408" s="6">
        <v>8892</v>
      </c>
      <c r="D2408" s="6">
        <v>9336</v>
      </c>
    </row>
    <row r="2409" spans="1:4" x14ac:dyDescent="0.25">
      <c r="A2409" t="s">
        <v>11724</v>
      </c>
      <c r="B2409" t="s">
        <v>8959</v>
      </c>
      <c r="C2409" s="6">
        <v>1000</v>
      </c>
      <c r="D2409" s="6">
        <v>0</v>
      </c>
    </row>
    <row r="2410" spans="1:4" x14ac:dyDescent="0.25">
      <c r="A2410" t="s">
        <v>11726</v>
      </c>
      <c r="B2410" t="s">
        <v>8963</v>
      </c>
      <c r="C2410" s="6">
        <v>551</v>
      </c>
      <c r="D2410" s="6">
        <v>579</v>
      </c>
    </row>
    <row r="2411" spans="1:4" x14ac:dyDescent="0.25">
      <c r="A2411" t="s">
        <v>11727</v>
      </c>
      <c r="B2411" t="s">
        <v>8965</v>
      </c>
      <c r="C2411" s="6">
        <v>129</v>
      </c>
      <c r="D2411" s="6">
        <v>135</v>
      </c>
    </row>
    <row r="2412" spans="1:4" s="3" customFormat="1" x14ac:dyDescent="0.25">
      <c r="A2412" s="41" t="s">
        <v>22015</v>
      </c>
      <c r="B2412" s="41"/>
      <c r="C2412" s="43">
        <f>SUM(C2405:C2411)</f>
        <v>10672</v>
      </c>
      <c r="D2412" s="43">
        <f>SUM(D2405:D2411)</f>
        <v>10200</v>
      </c>
    </row>
    <row r="2413" spans="1:4" x14ac:dyDescent="0.25">
      <c r="A2413" t="s">
        <v>11810</v>
      </c>
      <c r="B2413" t="s">
        <v>9181</v>
      </c>
      <c r="C2413" s="6">
        <v>8892</v>
      </c>
      <c r="D2413" s="6">
        <v>4668</v>
      </c>
    </row>
    <row r="2414" spans="1:4" x14ac:dyDescent="0.25">
      <c r="A2414" t="s">
        <v>11817</v>
      </c>
      <c r="B2414" t="s">
        <v>9195</v>
      </c>
      <c r="C2414" s="6">
        <v>680</v>
      </c>
      <c r="D2414" s="6">
        <v>357</v>
      </c>
    </row>
    <row r="2415" spans="1:4" s="3" customFormat="1" x14ac:dyDescent="0.25">
      <c r="A2415" s="41" t="s">
        <v>22017</v>
      </c>
      <c r="B2415" s="41"/>
      <c r="C2415" s="43">
        <f>SUM(C2413:C2414)</f>
        <v>9572</v>
      </c>
      <c r="D2415" s="43">
        <f>SUM(D2413:D2414)</f>
        <v>5025</v>
      </c>
    </row>
    <row r="2416" spans="1:4" x14ac:dyDescent="0.25">
      <c r="A2416" t="s">
        <v>11864</v>
      </c>
      <c r="B2416" t="s">
        <v>896</v>
      </c>
      <c r="C2416" s="6">
        <v>230</v>
      </c>
      <c r="D2416" s="6">
        <v>0</v>
      </c>
    </row>
    <row r="2417" spans="1:4" x14ac:dyDescent="0.25">
      <c r="A2417" t="s">
        <v>11865</v>
      </c>
      <c r="B2417" t="s">
        <v>898</v>
      </c>
      <c r="C2417" s="6">
        <v>400</v>
      </c>
      <c r="D2417" s="6">
        <v>0</v>
      </c>
    </row>
    <row r="2418" spans="1:4" x14ac:dyDescent="0.25">
      <c r="A2418" t="s">
        <v>11866</v>
      </c>
      <c r="B2418" t="s">
        <v>900</v>
      </c>
      <c r="C2418" s="6">
        <v>200</v>
      </c>
      <c r="D2418" s="6">
        <v>0</v>
      </c>
    </row>
    <row r="2419" spans="1:4" x14ac:dyDescent="0.25">
      <c r="A2419" t="s">
        <v>11872</v>
      </c>
      <c r="B2419" t="s">
        <v>912</v>
      </c>
      <c r="C2419" s="6">
        <v>350</v>
      </c>
      <c r="D2419" s="6">
        <v>0</v>
      </c>
    </row>
    <row r="2420" spans="1:4" x14ac:dyDescent="0.25">
      <c r="A2420" t="s">
        <v>11883</v>
      </c>
      <c r="B2420" t="s">
        <v>938</v>
      </c>
      <c r="C2420" s="6">
        <v>70</v>
      </c>
      <c r="D2420" s="6">
        <v>0</v>
      </c>
    </row>
    <row r="2421" spans="1:4" x14ac:dyDescent="0.25">
      <c r="A2421" t="s">
        <v>11887</v>
      </c>
      <c r="B2421" t="s">
        <v>946</v>
      </c>
      <c r="C2421" s="6">
        <v>797</v>
      </c>
      <c r="D2421" s="6">
        <v>0</v>
      </c>
    </row>
    <row r="2422" spans="1:4" x14ac:dyDescent="0.25">
      <c r="A2422" t="s">
        <v>11892</v>
      </c>
      <c r="B2422" t="s">
        <v>959</v>
      </c>
      <c r="C2422" s="6">
        <v>750</v>
      </c>
      <c r="D2422" s="6">
        <v>0</v>
      </c>
    </row>
    <row r="2423" spans="1:4" x14ac:dyDescent="0.25">
      <c r="A2423" t="s">
        <v>11894</v>
      </c>
      <c r="B2423" t="s">
        <v>965</v>
      </c>
      <c r="C2423" s="6">
        <v>83828</v>
      </c>
      <c r="D2423" s="6">
        <v>0</v>
      </c>
    </row>
    <row r="2424" spans="1:4" x14ac:dyDescent="0.25">
      <c r="A2424" t="s">
        <v>11896</v>
      </c>
      <c r="B2424" t="s">
        <v>967</v>
      </c>
      <c r="C2424" s="6">
        <v>35325</v>
      </c>
      <c r="D2424" s="6">
        <v>0</v>
      </c>
    </row>
    <row r="2425" spans="1:4" x14ac:dyDescent="0.25">
      <c r="A2425" t="s">
        <v>11897</v>
      </c>
      <c r="B2425" t="s">
        <v>971</v>
      </c>
      <c r="C2425" s="6">
        <v>1000</v>
      </c>
      <c r="D2425" s="6">
        <v>0</v>
      </c>
    </row>
    <row r="2426" spans="1:4" x14ac:dyDescent="0.25">
      <c r="A2426" t="s">
        <v>11899</v>
      </c>
      <c r="B2426" t="s">
        <v>975</v>
      </c>
      <c r="C2426" s="6">
        <v>1728</v>
      </c>
      <c r="D2426" s="6">
        <v>0</v>
      </c>
    </row>
    <row r="2427" spans="1:4" x14ac:dyDescent="0.25">
      <c r="A2427" t="s">
        <v>11900</v>
      </c>
      <c r="B2427" t="s">
        <v>977</v>
      </c>
      <c r="C2427" s="6">
        <v>4577</v>
      </c>
      <c r="D2427" s="6">
        <v>0</v>
      </c>
    </row>
    <row r="2428" spans="1:4" x14ac:dyDescent="0.25">
      <c r="A2428" t="s">
        <v>11901</v>
      </c>
      <c r="B2428" t="s">
        <v>979</v>
      </c>
      <c r="C2428" s="6">
        <v>11156</v>
      </c>
      <c r="D2428" s="6">
        <v>0</v>
      </c>
    </row>
    <row r="2429" spans="1:4" s="3" customFormat="1" x14ac:dyDescent="0.25">
      <c r="A2429" s="41" t="s">
        <v>21938</v>
      </c>
      <c r="B2429" s="41"/>
      <c r="C2429" s="43">
        <f>SUM(C2416:C2428)</f>
        <v>140411</v>
      </c>
      <c r="D2429" s="43">
        <f>SUM(D2416:D2428)</f>
        <v>0</v>
      </c>
    </row>
    <row r="2430" spans="1:4" x14ac:dyDescent="0.25">
      <c r="A2430" t="s">
        <v>11933</v>
      </c>
      <c r="B2430" t="s">
        <v>1561</v>
      </c>
      <c r="C2430" s="6">
        <v>450</v>
      </c>
      <c r="D2430" s="6">
        <v>450</v>
      </c>
    </row>
    <row r="2431" spans="1:4" x14ac:dyDescent="0.25">
      <c r="A2431" t="s">
        <v>11934</v>
      </c>
      <c r="B2431" t="s">
        <v>1564</v>
      </c>
      <c r="C2431" s="6">
        <v>1200</v>
      </c>
      <c r="D2431" s="6">
        <v>1000</v>
      </c>
    </row>
    <row r="2432" spans="1:4" x14ac:dyDescent="0.25">
      <c r="A2432" t="s">
        <v>11935</v>
      </c>
      <c r="B2432" t="s">
        <v>1567</v>
      </c>
      <c r="C2432" s="6">
        <v>1800</v>
      </c>
      <c r="D2432" s="6">
        <v>1000</v>
      </c>
    </row>
    <row r="2433" spans="1:4" x14ac:dyDescent="0.25">
      <c r="A2433" t="s">
        <v>11937</v>
      </c>
      <c r="B2433" t="s">
        <v>1570</v>
      </c>
      <c r="C2433" s="6">
        <v>300</v>
      </c>
      <c r="D2433" s="6">
        <v>300</v>
      </c>
    </row>
    <row r="2434" spans="1:4" x14ac:dyDescent="0.25">
      <c r="A2434" t="s">
        <v>11939</v>
      </c>
      <c r="B2434" t="s">
        <v>1575</v>
      </c>
      <c r="C2434" s="6">
        <v>2000</v>
      </c>
      <c r="D2434" s="6">
        <v>2800</v>
      </c>
    </row>
    <row r="2435" spans="1:4" x14ac:dyDescent="0.25">
      <c r="A2435" t="s">
        <v>11941</v>
      </c>
      <c r="B2435" t="s">
        <v>1580</v>
      </c>
      <c r="C2435" s="6">
        <v>150</v>
      </c>
      <c r="D2435" s="6">
        <v>150</v>
      </c>
    </row>
    <row r="2436" spans="1:4" x14ac:dyDescent="0.25">
      <c r="A2436" t="s">
        <v>11942</v>
      </c>
      <c r="B2436" t="s">
        <v>1583</v>
      </c>
      <c r="C2436" s="6">
        <v>1100</v>
      </c>
      <c r="D2436" s="6">
        <v>2000</v>
      </c>
    </row>
    <row r="2437" spans="1:4" x14ac:dyDescent="0.25">
      <c r="A2437" t="s">
        <v>11944</v>
      </c>
      <c r="B2437" t="s">
        <v>1586</v>
      </c>
      <c r="C2437" s="6">
        <v>132</v>
      </c>
      <c r="D2437" s="6">
        <v>132</v>
      </c>
    </row>
    <row r="2438" spans="1:4" x14ac:dyDescent="0.25">
      <c r="A2438" t="s">
        <v>11946</v>
      </c>
      <c r="B2438" t="s">
        <v>1592</v>
      </c>
      <c r="C2438" s="6">
        <v>5000</v>
      </c>
      <c r="D2438" s="6">
        <v>0</v>
      </c>
    </row>
    <row r="2439" spans="1:4" x14ac:dyDescent="0.25">
      <c r="A2439" t="s">
        <v>11958</v>
      </c>
      <c r="B2439" t="s">
        <v>1619</v>
      </c>
      <c r="C2439" s="6">
        <v>6000</v>
      </c>
      <c r="D2439" s="6">
        <v>6000</v>
      </c>
    </row>
    <row r="2440" spans="1:4" x14ac:dyDescent="0.25">
      <c r="A2440" t="s">
        <v>11960</v>
      </c>
      <c r="B2440" t="s">
        <v>1621</v>
      </c>
      <c r="C2440" s="6">
        <v>297</v>
      </c>
      <c r="D2440" s="6">
        <v>361</v>
      </c>
    </row>
    <row r="2441" spans="1:4" x14ac:dyDescent="0.25">
      <c r="A2441" t="s">
        <v>11965</v>
      </c>
      <c r="B2441" t="s">
        <v>1631</v>
      </c>
      <c r="C2441" s="6">
        <v>1850</v>
      </c>
      <c r="D2441" s="6">
        <v>650</v>
      </c>
    </row>
    <row r="2442" spans="1:4" x14ac:dyDescent="0.25">
      <c r="A2442" t="s">
        <v>11967</v>
      </c>
      <c r="B2442" t="s">
        <v>1634</v>
      </c>
      <c r="C2442" s="6">
        <v>2100</v>
      </c>
      <c r="D2442" s="6">
        <v>2100</v>
      </c>
    </row>
    <row r="2443" spans="1:4" x14ac:dyDescent="0.25">
      <c r="A2443" t="s">
        <v>11969</v>
      </c>
      <c r="B2443" t="s">
        <v>1639</v>
      </c>
      <c r="C2443" s="6">
        <v>63952</v>
      </c>
      <c r="D2443" s="6">
        <v>72311</v>
      </c>
    </row>
    <row r="2444" spans="1:4" x14ac:dyDescent="0.25">
      <c r="A2444" t="s">
        <v>11970</v>
      </c>
      <c r="B2444" t="s">
        <v>1641</v>
      </c>
      <c r="C2444" s="6">
        <v>12335</v>
      </c>
      <c r="D2444" s="6">
        <v>0</v>
      </c>
    </row>
    <row r="2445" spans="1:4" x14ac:dyDescent="0.25">
      <c r="A2445" t="s">
        <v>11972</v>
      </c>
      <c r="B2445" t="s">
        <v>1645</v>
      </c>
      <c r="C2445" s="6">
        <v>1920</v>
      </c>
      <c r="D2445" s="6">
        <v>420</v>
      </c>
    </row>
    <row r="2446" spans="1:4" x14ac:dyDescent="0.25">
      <c r="A2446" t="s">
        <v>11973</v>
      </c>
      <c r="B2446" t="s">
        <v>1648</v>
      </c>
      <c r="C2446" s="6">
        <v>15964</v>
      </c>
      <c r="D2446" s="6">
        <v>15964</v>
      </c>
    </row>
    <row r="2447" spans="1:4" x14ac:dyDescent="0.25">
      <c r="A2447" t="s">
        <v>11974</v>
      </c>
      <c r="B2447" t="s">
        <v>1650</v>
      </c>
      <c r="C2447" s="6">
        <v>2096</v>
      </c>
      <c r="D2447" s="6">
        <v>2038</v>
      </c>
    </row>
    <row r="2448" spans="1:4" x14ac:dyDescent="0.25">
      <c r="A2448" t="s">
        <v>11975</v>
      </c>
      <c r="B2448" t="s">
        <v>1652</v>
      </c>
      <c r="C2448" s="6">
        <v>3092</v>
      </c>
      <c r="D2448" s="6">
        <v>3124</v>
      </c>
    </row>
    <row r="2449" spans="1:4" x14ac:dyDescent="0.25">
      <c r="A2449" t="s">
        <v>11976</v>
      </c>
      <c r="B2449" t="s">
        <v>1654</v>
      </c>
      <c r="C2449" s="6">
        <v>8200</v>
      </c>
      <c r="D2449" s="6">
        <v>5385</v>
      </c>
    </row>
    <row r="2450" spans="1:4" s="3" customFormat="1" x14ac:dyDescent="0.25">
      <c r="A2450" s="41" t="s">
        <v>21946</v>
      </c>
      <c r="B2450" s="41"/>
      <c r="C2450" s="43">
        <f>SUM(C2430:C2449)</f>
        <v>129938</v>
      </c>
      <c r="D2450" s="43">
        <f>SUM(D2430:D2449)</f>
        <v>116185</v>
      </c>
    </row>
    <row r="2451" spans="1:4" x14ac:dyDescent="0.25">
      <c r="A2451" t="s">
        <v>11979</v>
      </c>
      <c r="B2451" t="s">
        <v>9407</v>
      </c>
      <c r="C2451" s="6">
        <v>2685</v>
      </c>
      <c r="D2451" s="6">
        <v>2985</v>
      </c>
    </row>
    <row r="2452" spans="1:4" x14ac:dyDescent="0.25">
      <c r="A2452" t="s">
        <v>11981</v>
      </c>
      <c r="B2452" t="s">
        <v>9409</v>
      </c>
      <c r="C2452" s="6">
        <v>300</v>
      </c>
      <c r="D2452" s="6">
        <v>700</v>
      </c>
    </row>
    <row r="2453" spans="1:4" x14ac:dyDescent="0.25">
      <c r="A2453" t="s">
        <v>11983</v>
      </c>
      <c r="B2453" t="s">
        <v>9411</v>
      </c>
      <c r="C2453" s="6">
        <v>500</v>
      </c>
      <c r="D2453" s="6">
        <v>700</v>
      </c>
    </row>
    <row r="2454" spans="1:4" x14ac:dyDescent="0.25">
      <c r="A2454" t="s">
        <v>11986</v>
      </c>
      <c r="B2454" t="s">
        <v>9417</v>
      </c>
      <c r="C2454" s="6">
        <v>15000</v>
      </c>
      <c r="D2454" s="6">
        <v>15000</v>
      </c>
    </row>
    <row r="2455" spans="1:4" x14ac:dyDescent="0.25">
      <c r="A2455" t="s">
        <v>11988</v>
      </c>
      <c r="B2455" t="s">
        <v>9421</v>
      </c>
      <c r="C2455" s="6">
        <v>1200</v>
      </c>
      <c r="D2455" s="6">
        <v>2000</v>
      </c>
    </row>
    <row r="2456" spans="1:4" x14ac:dyDescent="0.25">
      <c r="A2456" t="s">
        <v>11990</v>
      </c>
      <c r="B2456" t="s">
        <v>9423</v>
      </c>
      <c r="C2456" s="6">
        <v>1100</v>
      </c>
      <c r="D2456" s="6">
        <v>2500</v>
      </c>
    </row>
    <row r="2457" spans="1:4" x14ac:dyDescent="0.25">
      <c r="A2457" t="s">
        <v>11992</v>
      </c>
      <c r="B2457" t="s">
        <v>9425</v>
      </c>
      <c r="C2457" s="6">
        <v>400</v>
      </c>
      <c r="D2457" s="6">
        <v>400</v>
      </c>
    </row>
    <row r="2458" spans="1:4" x14ac:dyDescent="0.25">
      <c r="A2458" t="s">
        <v>12007</v>
      </c>
      <c r="B2458" t="s">
        <v>9451</v>
      </c>
      <c r="C2458" s="6">
        <v>495</v>
      </c>
      <c r="D2458" s="6">
        <v>0</v>
      </c>
    </row>
    <row r="2459" spans="1:4" x14ac:dyDescent="0.25">
      <c r="A2459" t="s">
        <v>12008</v>
      </c>
      <c r="B2459" t="s">
        <v>9453</v>
      </c>
      <c r="C2459" s="6">
        <v>277</v>
      </c>
      <c r="D2459" s="6">
        <v>1140</v>
      </c>
    </row>
    <row r="2460" spans="1:4" x14ac:dyDescent="0.25">
      <c r="A2460" t="s">
        <v>12011</v>
      </c>
      <c r="B2460" t="s">
        <v>9459</v>
      </c>
      <c r="C2460" s="6">
        <v>20000</v>
      </c>
      <c r="D2460" s="6">
        <v>0</v>
      </c>
    </row>
    <row r="2461" spans="1:4" x14ac:dyDescent="0.25">
      <c r="A2461" t="s">
        <v>12014</v>
      </c>
      <c r="B2461" t="s">
        <v>9462</v>
      </c>
      <c r="C2461" s="6">
        <v>500</v>
      </c>
      <c r="D2461" s="6">
        <v>2500</v>
      </c>
    </row>
    <row r="2462" spans="1:4" x14ac:dyDescent="0.25">
      <c r="A2462" t="s">
        <v>12017</v>
      </c>
      <c r="B2462" t="s">
        <v>9466</v>
      </c>
      <c r="C2462" s="6">
        <v>0</v>
      </c>
      <c r="D2462" s="6">
        <v>97041</v>
      </c>
    </row>
    <row r="2463" spans="1:4" x14ac:dyDescent="0.25">
      <c r="A2463" t="s">
        <v>12019</v>
      </c>
      <c r="B2463" t="s">
        <v>9468</v>
      </c>
      <c r="C2463" s="6">
        <v>45266</v>
      </c>
      <c r="D2463" s="6">
        <v>85620</v>
      </c>
    </row>
    <row r="2464" spans="1:4" x14ac:dyDescent="0.25">
      <c r="A2464" t="s">
        <v>12022</v>
      </c>
      <c r="B2464" t="s">
        <v>9472</v>
      </c>
      <c r="C2464" s="6">
        <v>2000</v>
      </c>
      <c r="D2464" s="6">
        <v>0</v>
      </c>
    </row>
    <row r="2465" spans="1:4" x14ac:dyDescent="0.25">
      <c r="A2465" t="s">
        <v>12024</v>
      </c>
      <c r="B2465" t="s">
        <v>9476</v>
      </c>
      <c r="C2465" s="6">
        <v>656</v>
      </c>
      <c r="D2465" s="6">
        <v>2649</v>
      </c>
    </row>
    <row r="2466" spans="1:4" x14ac:dyDescent="0.25">
      <c r="A2466" t="s">
        <v>12026</v>
      </c>
      <c r="B2466" t="s">
        <v>9478</v>
      </c>
      <c r="C2466" s="6">
        <v>1697</v>
      </c>
      <c r="D2466" s="6">
        <v>7190</v>
      </c>
    </row>
    <row r="2467" spans="1:4" x14ac:dyDescent="0.25">
      <c r="A2467" t="s">
        <v>12028</v>
      </c>
      <c r="B2467" t="s">
        <v>9480</v>
      </c>
      <c r="C2467" s="6">
        <v>3823</v>
      </c>
      <c r="D2467" s="6">
        <v>13866</v>
      </c>
    </row>
    <row r="2468" spans="1:4" x14ac:dyDescent="0.25">
      <c r="A2468" t="s">
        <v>12030</v>
      </c>
      <c r="B2468" t="s">
        <v>9482</v>
      </c>
      <c r="C2468" s="6">
        <v>15000</v>
      </c>
      <c r="D2468" s="6">
        <v>0</v>
      </c>
    </row>
    <row r="2469" spans="1:4" s="3" customFormat="1" x14ac:dyDescent="0.25">
      <c r="A2469" s="41" t="s">
        <v>22021</v>
      </c>
      <c r="B2469" s="41"/>
      <c r="C2469" s="43">
        <f>SUM(C2451:C2468)</f>
        <v>110899</v>
      </c>
      <c r="D2469" s="43">
        <f>SUM(D2451:D2468)</f>
        <v>234291</v>
      </c>
    </row>
    <row r="2470" spans="1:4" x14ac:dyDescent="0.25">
      <c r="A2470" t="s">
        <v>12031</v>
      </c>
      <c r="B2470" t="s">
        <v>9485</v>
      </c>
      <c r="C2470" s="6">
        <v>100</v>
      </c>
      <c r="D2470" s="6">
        <v>680</v>
      </c>
    </row>
    <row r="2471" spans="1:4" x14ac:dyDescent="0.25">
      <c r="A2471" t="s">
        <v>12032</v>
      </c>
      <c r="B2471" t="s">
        <v>9487</v>
      </c>
      <c r="C2471" s="6">
        <v>730</v>
      </c>
      <c r="D2471" s="6">
        <v>400</v>
      </c>
    </row>
    <row r="2472" spans="1:4" x14ac:dyDescent="0.25">
      <c r="A2472" t="s">
        <v>12034</v>
      </c>
      <c r="B2472" t="s">
        <v>9491</v>
      </c>
      <c r="C2472" s="6">
        <v>0</v>
      </c>
      <c r="D2472" s="6">
        <v>50</v>
      </c>
    </row>
    <row r="2473" spans="1:4" x14ac:dyDescent="0.25">
      <c r="A2473" t="s">
        <v>12039</v>
      </c>
      <c r="B2473" t="s">
        <v>9501</v>
      </c>
      <c r="C2473" s="6">
        <v>225</v>
      </c>
      <c r="D2473" s="6">
        <v>350</v>
      </c>
    </row>
    <row r="2474" spans="1:4" x14ac:dyDescent="0.25">
      <c r="A2474" t="s">
        <v>12040</v>
      </c>
      <c r="B2474" t="s">
        <v>9503</v>
      </c>
      <c r="C2474" s="6">
        <v>400</v>
      </c>
      <c r="D2474" s="6">
        <v>400</v>
      </c>
    </row>
    <row r="2475" spans="1:4" x14ac:dyDescent="0.25">
      <c r="A2475" t="s">
        <v>12041</v>
      </c>
      <c r="B2475" t="s">
        <v>9506</v>
      </c>
      <c r="C2475" s="6">
        <v>150</v>
      </c>
      <c r="D2475" s="6">
        <v>0</v>
      </c>
    </row>
    <row r="2476" spans="1:4" x14ac:dyDescent="0.25">
      <c r="A2476" t="s">
        <v>12056</v>
      </c>
      <c r="B2476" t="s">
        <v>9536</v>
      </c>
      <c r="C2476" s="6">
        <v>0</v>
      </c>
      <c r="D2476" s="6">
        <v>277</v>
      </c>
    </row>
    <row r="2477" spans="1:4" x14ac:dyDescent="0.25">
      <c r="A2477" t="s">
        <v>12061</v>
      </c>
      <c r="B2477" t="s">
        <v>9546</v>
      </c>
      <c r="C2477" s="6">
        <v>400</v>
      </c>
      <c r="D2477" s="6">
        <v>400</v>
      </c>
    </row>
    <row r="2478" spans="1:4" x14ac:dyDescent="0.25">
      <c r="A2478" t="s">
        <v>12066</v>
      </c>
      <c r="B2478" t="s">
        <v>9557</v>
      </c>
      <c r="C2478" s="6">
        <v>500</v>
      </c>
      <c r="D2478" s="6">
        <v>0</v>
      </c>
    </row>
    <row r="2479" spans="1:4" x14ac:dyDescent="0.25">
      <c r="A2479" t="s">
        <v>12067</v>
      </c>
      <c r="B2479" t="s">
        <v>9559</v>
      </c>
      <c r="C2479" s="6">
        <v>10000</v>
      </c>
      <c r="D2479" s="6">
        <v>11000</v>
      </c>
    </row>
    <row r="2480" spans="1:4" x14ac:dyDescent="0.25">
      <c r="A2480" t="s">
        <v>12068</v>
      </c>
      <c r="B2480" t="s">
        <v>9561</v>
      </c>
      <c r="C2480" s="6">
        <v>907</v>
      </c>
      <c r="D2480" s="6">
        <v>842</v>
      </c>
    </row>
    <row r="2481" spans="1:4" x14ac:dyDescent="0.25">
      <c r="A2481" t="s">
        <v>12073</v>
      </c>
      <c r="B2481" t="s">
        <v>9571</v>
      </c>
      <c r="C2481" s="6">
        <v>1000</v>
      </c>
      <c r="D2481" s="6">
        <v>1000</v>
      </c>
    </row>
    <row r="2482" spans="1:4" x14ac:dyDescent="0.25">
      <c r="A2482" t="s">
        <v>12074</v>
      </c>
      <c r="B2482" t="s">
        <v>9573</v>
      </c>
      <c r="C2482" s="6">
        <v>1000</v>
      </c>
      <c r="D2482" s="6">
        <v>1000</v>
      </c>
    </row>
    <row r="2483" spans="1:4" s="3" customFormat="1" x14ac:dyDescent="0.25">
      <c r="A2483" s="41" t="s">
        <v>22022</v>
      </c>
      <c r="B2483" s="41"/>
      <c r="C2483" s="43">
        <f>SUM(C2470:C2482)</f>
        <v>15412</v>
      </c>
      <c r="D2483" s="43">
        <f>SUM(D2470:D2482)</f>
        <v>16399</v>
      </c>
    </row>
    <row r="2484" spans="1:4" x14ac:dyDescent="0.25">
      <c r="A2484" t="s">
        <v>12076</v>
      </c>
      <c r="B2484" t="s">
        <v>9668</v>
      </c>
      <c r="C2484" s="6">
        <v>150</v>
      </c>
      <c r="D2484" s="6">
        <v>50</v>
      </c>
    </row>
    <row r="2485" spans="1:4" x14ac:dyDescent="0.25">
      <c r="A2485" t="s">
        <v>12078</v>
      </c>
      <c r="B2485" t="s">
        <v>9670</v>
      </c>
      <c r="C2485" s="6">
        <v>300</v>
      </c>
      <c r="D2485" s="6">
        <v>150</v>
      </c>
    </row>
    <row r="2486" spans="1:4" x14ac:dyDescent="0.25">
      <c r="A2486" t="s">
        <v>12115</v>
      </c>
      <c r="B2486" t="s">
        <v>9749</v>
      </c>
      <c r="C2486" s="6">
        <v>1000</v>
      </c>
      <c r="D2486" s="6">
        <v>0</v>
      </c>
    </row>
    <row r="2487" spans="1:4" x14ac:dyDescent="0.25">
      <c r="A2487" t="s">
        <v>12116</v>
      </c>
      <c r="B2487" t="s">
        <v>9751</v>
      </c>
      <c r="C2487" s="6">
        <v>20000</v>
      </c>
      <c r="D2487" s="6">
        <v>18900</v>
      </c>
    </row>
    <row r="2488" spans="1:4" x14ac:dyDescent="0.25">
      <c r="A2488" t="s">
        <v>12118</v>
      </c>
      <c r="B2488" t="s">
        <v>9754</v>
      </c>
      <c r="C2488" s="6">
        <v>1240</v>
      </c>
      <c r="D2488" s="6">
        <v>1172</v>
      </c>
    </row>
    <row r="2489" spans="1:4" x14ac:dyDescent="0.25">
      <c r="A2489" t="s">
        <v>12119</v>
      </c>
      <c r="B2489" t="s">
        <v>9756</v>
      </c>
      <c r="C2489" s="6">
        <v>290</v>
      </c>
      <c r="D2489" s="6">
        <v>274</v>
      </c>
    </row>
    <row r="2490" spans="1:4" s="3" customFormat="1" x14ac:dyDescent="0.25">
      <c r="A2490" s="41" t="s">
        <v>22024</v>
      </c>
      <c r="B2490" s="41"/>
      <c r="C2490" s="43">
        <f>SUM(C2484:C2489)</f>
        <v>22980</v>
      </c>
      <c r="D2490" s="43">
        <f>SUM(D2484:D2489)</f>
        <v>20546</v>
      </c>
    </row>
    <row r="2491" spans="1:4" x14ac:dyDescent="0.25">
      <c r="A2491" t="s">
        <v>12124</v>
      </c>
      <c r="B2491" t="s">
        <v>9766</v>
      </c>
      <c r="C2491" s="6">
        <v>200</v>
      </c>
      <c r="D2491" s="6">
        <v>200</v>
      </c>
    </row>
    <row r="2492" spans="1:4" x14ac:dyDescent="0.25">
      <c r="A2492" t="s">
        <v>12137</v>
      </c>
      <c r="B2492" t="s">
        <v>9792</v>
      </c>
      <c r="C2492" s="6">
        <v>4000</v>
      </c>
      <c r="D2492" s="6">
        <v>4000</v>
      </c>
    </row>
    <row r="2493" spans="1:4" x14ac:dyDescent="0.25">
      <c r="A2493" t="s">
        <v>12144</v>
      </c>
      <c r="B2493" t="s">
        <v>9811</v>
      </c>
      <c r="C2493" s="6">
        <v>244</v>
      </c>
      <c r="D2493" s="6">
        <v>244</v>
      </c>
    </row>
    <row r="2494" spans="1:4" x14ac:dyDescent="0.25">
      <c r="A2494" t="s">
        <v>12154</v>
      </c>
      <c r="B2494" t="s">
        <v>9831</v>
      </c>
      <c r="C2494" s="6">
        <v>1000</v>
      </c>
      <c r="D2494" s="6">
        <v>0</v>
      </c>
    </row>
    <row r="2495" spans="1:4" x14ac:dyDescent="0.25">
      <c r="A2495" t="s">
        <v>12155</v>
      </c>
      <c r="B2495" t="s">
        <v>9833</v>
      </c>
      <c r="C2495" s="6">
        <v>11000</v>
      </c>
      <c r="D2495" s="6">
        <v>11000</v>
      </c>
    </row>
    <row r="2496" spans="1:4" x14ac:dyDescent="0.25">
      <c r="A2496" t="s">
        <v>12156</v>
      </c>
      <c r="B2496" t="s">
        <v>9836</v>
      </c>
      <c r="C2496" s="6">
        <v>842</v>
      </c>
      <c r="D2496" s="6">
        <v>842</v>
      </c>
    </row>
    <row r="2497" spans="1:4" s="3" customFormat="1" x14ac:dyDescent="0.25">
      <c r="A2497" s="41" t="s">
        <v>22026</v>
      </c>
      <c r="B2497" s="41"/>
      <c r="C2497" s="43">
        <f>SUM(C2491:C2496)</f>
        <v>17286</v>
      </c>
      <c r="D2497" s="43">
        <f>SUM(D2491:D2496)</f>
        <v>16286</v>
      </c>
    </row>
    <row r="2498" spans="1:4" x14ac:dyDescent="0.25">
      <c r="A2498" t="s">
        <v>12160</v>
      </c>
      <c r="B2498" t="s">
        <v>1739</v>
      </c>
      <c r="C2498" s="6">
        <v>1000</v>
      </c>
      <c r="D2498" s="6">
        <v>1000</v>
      </c>
    </row>
    <row r="2499" spans="1:4" x14ac:dyDescent="0.25">
      <c r="A2499" t="s">
        <v>12162</v>
      </c>
      <c r="B2499" t="s">
        <v>1742</v>
      </c>
      <c r="C2499" s="6">
        <v>750</v>
      </c>
      <c r="D2499" s="6">
        <v>750</v>
      </c>
    </row>
    <row r="2500" spans="1:4" x14ac:dyDescent="0.25">
      <c r="A2500" t="s">
        <v>12163</v>
      </c>
      <c r="B2500" t="s">
        <v>1744</v>
      </c>
      <c r="C2500" s="6">
        <v>300</v>
      </c>
      <c r="D2500" s="6">
        <v>300</v>
      </c>
    </row>
    <row r="2501" spans="1:4" x14ac:dyDescent="0.25">
      <c r="A2501" t="s">
        <v>12166</v>
      </c>
      <c r="B2501" t="s">
        <v>1752</v>
      </c>
      <c r="C2501" s="6">
        <v>1000</v>
      </c>
      <c r="D2501" s="6">
        <v>1000</v>
      </c>
    </row>
    <row r="2502" spans="1:4" x14ac:dyDescent="0.25">
      <c r="A2502" t="s">
        <v>12168</v>
      </c>
      <c r="B2502" t="s">
        <v>1756</v>
      </c>
      <c r="C2502" s="6">
        <v>750</v>
      </c>
      <c r="D2502" s="6">
        <v>750</v>
      </c>
    </row>
    <row r="2503" spans="1:4" x14ac:dyDescent="0.25">
      <c r="A2503" t="s">
        <v>12169</v>
      </c>
      <c r="B2503" t="s">
        <v>1758</v>
      </c>
      <c r="C2503" s="6">
        <v>200</v>
      </c>
      <c r="D2503" s="6">
        <v>200</v>
      </c>
    </row>
    <row r="2504" spans="1:4" x14ac:dyDescent="0.25">
      <c r="A2504" t="s">
        <v>12184</v>
      </c>
      <c r="B2504" t="s">
        <v>1795</v>
      </c>
      <c r="C2504" s="6">
        <v>829</v>
      </c>
      <c r="D2504" s="6">
        <v>829</v>
      </c>
    </row>
    <row r="2505" spans="1:4" x14ac:dyDescent="0.25">
      <c r="A2505" t="s">
        <v>12189</v>
      </c>
      <c r="B2505" t="s">
        <v>1805</v>
      </c>
      <c r="C2505" s="6">
        <v>1000</v>
      </c>
      <c r="D2505" s="6">
        <v>1000</v>
      </c>
    </row>
    <row r="2506" spans="1:4" x14ac:dyDescent="0.25">
      <c r="A2506" t="s">
        <v>12191</v>
      </c>
      <c r="B2506" t="s">
        <v>1812</v>
      </c>
      <c r="C2506" s="6">
        <v>81473</v>
      </c>
      <c r="D2506" s="6">
        <v>74688</v>
      </c>
    </row>
    <row r="2507" spans="1:4" x14ac:dyDescent="0.25">
      <c r="A2507" t="s">
        <v>12194</v>
      </c>
      <c r="B2507" t="s">
        <v>1818</v>
      </c>
      <c r="C2507" s="6">
        <v>1000</v>
      </c>
      <c r="D2507" s="6">
        <v>0</v>
      </c>
    </row>
    <row r="2508" spans="1:4" x14ac:dyDescent="0.25">
      <c r="A2508" t="s">
        <v>12196</v>
      </c>
      <c r="B2508" t="s">
        <v>1824</v>
      </c>
      <c r="C2508" s="6">
        <v>1181</v>
      </c>
      <c r="D2508" s="6">
        <v>1083</v>
      </c>
    </row>
    <row r="2509" spans="1:4" x14ac:dyDescent="0.25">
      <c r="A2509" t="s">
        <v>12197</v>
      </c>
      <c r="B2509" t="s">
        <v>1826</v>
      </c>
      <c r="C2509" s="6">
        <v>3055</v>
      </c>
      <c r="D2509" s="6">
        <v>2988</v>
      </c>
    </row>
    <row r="2510" spans="1:4" x14ac:dyDescent="0.25">
      <c r="A2510" t="s">
        <v>12198</v>
      </c>
      <c r="B2510" t="s">
        <v>1828</v>
      </c>
      <c r="C2510" s="6">
        <v>4185</v>
      </c>
      <c r="D2510" s="6">
        <v>5409</v>
      </c>
    </row>
    <row r="2511" spans="1:4" s="3" customFormat="1" x14ac:dyDescent="0.25">
      <c r="A2511" s="41" t="s">
        <v>21948</v>
      </c>
      <c r="B2511" s="41"/>
      <c r="C2511" s="43">
        <f>SUM(C2498:C2510)</f>
        <v>96723</v>
      </c>
      <c r="D2511" s="43">
        <f>SUM(D2498:D2510)</f>
        <v>89997</v>
      </c>
    </row>
    <row r="2512" spans="1:4" x14ac:dyDescent="0.25">
      <c r="A2512" t="s">
        <v>12201</v>
      </c>
      <c r="B2512" t="s">
        <v>2255</v>
      </c>
      <c r="C2512" s="6">
        <v>50</v>
      </c>
      <c r="D2512" s="6">
        <v>100</v>
      </c>
    </row>
    <row r="2513" spans="1:4" x14ac:dyDescent="0.25">
      <c r="A2513" t="s">
        <v>12211</v>
      </c>
      <c r="B2513" t="s">
        <v>2275</v>
      </c>
      <c r="C2513" s="6">
        <v>22000</v>
      </c>
      <c r="D2513" s="6">
        <v>7000</v>
      </c>
    </row>
    <row r="2514" spans="1:4" x14ac:dyDescent="0.25">
      <c r="A2514" t="s">
        <v>12226</v>
      </c>
      <c r="B2514" t="s">
        <v>2309</v>
      </c>
      <c r="C2514" s="6">
        <v>100</v>
      </c>
      <c r="D2514" s="6">
        <v>0</v>
      </c>
    </row>
    <row r="2515" spans="1:4" x14ac:dyDescent="0.25">
      <c r="A2515" t="s">
        <v>12235</v>
      </c>
      <c r="B2515" t="s">
        <v>2323</v>
      </c>
      <c r="C2515" s="6">
        <v>4000</v>
      </c>
      <c r="D2515" s="6">
        <v>4000</v>
      </c>
    </row>
    <row r="2516" spans="1:4" x14ac:dyDescent="0.25">
      <c r="A2516" t="s">
        <v>12236</v>
      </c>
      <c r="B2516" t="s">
        <v>2325</v>
      </c>
      <c r="C2516" s="6">
        <v>306</v>
      </c>
      <c r="D2516" s="6">
        <v>306</v>
      </c>
    </row>
    <row r="2517" spans="1:4" s="3" customFormat="1" x14ac:dyDescent="0.25">
      <c r="A2517" s="41" t="s">
        <v>21954</v>
      </c>
      <c r="B2517" s="41"/>
      <c r="C2517" s="43">
        <f>SUM(C2512:C2516)</f>
        <v>26456</v>
      </c>
      <c r="D2517" s="43">
        <f>SUM(D2512:D2516)</f>
        <v>11406</v>
      </c>
    </row>
    <row r="2518" spans="1:4" x14ac:dyDescent="0.25">
      <c r="A2518" t="s">
        <v>12240</v>
      </c>
      <c r="B2518" t="s">
        <v>2821</v>
      </c>
      <c r="C2518" s="6">
        <v>100</v>
      </c>
      <c r="D2518" s="6">
        <v>100</v>
      </c>
    </row>
    <row r="2519" spans="1:4" x14ac:dyDescent="0.25">
      <c r="A2519" t="s">
        <v>12242</v>
      </c>
      <c r="B2519" t="s">
        <v>2865</v>
      </c>
      <c r="C2519" s="6">
        <v>1300</v>
      </c>
      <c r="D2519" s="6">
        <v>1300</v>
      </c>
    </row>
    <row r="2520" spans="1:4" s="3" customFormat="1" x14ac:dyDescent="0.25">
      <c r="A2520" s="41" t="s">
        <v>21958</v>
      </c>
      <c r="B2520" s="41"/>
      <c r="C2520" s="43">
        <f>SUM(C2518:C2519)</f>
        <v>1400</v>
      </c>
      <c r="D2520" s="43">
        <f>SUM(D2518:D2519)</f>
        <v>1400</v>
      </c>
    </row>
    <row r="2521" spans="1:4" x14ac:dyDescent="0.25">
      <c r="A2521" t="s">
        <v>12243</v>
      </c>
      <c r="B2521" t="s">
        <v>3291</v>
      </c>
      <c r="C2521" s="6">
        <v>1000</v>
      </c>
      <c r="D2521" s="6">
        <v>1000</v>
      </c>
    </row>
    <row r="2522" spans="1:4" x14ac:dyDescent="0.25">
      <c r="A2522" t="s">
        <v>12275</v>
      </c>
      <c r="B2522" t="s">
        <v>3367</v>
      </c>
      <c r="C2522" s="6">
        <v>1000</v>
      </c>
      <c r="D2522" s="6">
        <v>500</v>
      </c>
    </row>
    <row r="2523" spans="1:4" s="28" customFormat="1" x14ac:dyDescent="0.25">
      <c r="A2523" s="41" t="s">
        <v>21964</v>
      </c>
      <c r="B2523" s="41"/>
      <c r="C2523" s="43">
        <f>SUM(C2521:C2522)</f>
        <v>2000</v>
      </c>
      <c r="D2523" s="43">
        <f>SUM(D2521:D2522)</f>
        <v>1500</v>
      </c>
    </row>
    <row r="2524" spans="1:4" x14ac:dyDescent="0.25">
      <c r="A2524" t="s">
        <v>12285</v>
      </c>
      <c r="B2524" t="s">
        <v>3426</v>
      </c>
      <c r="C2524" s="6">
        <v>300</v>
      </c>
      <c r="D2524" s="6">
        <v>300</v>
      </c>
    </row>
    <row r="2525" spans="1:4" x14ac:dyDescent="0.25">
      <c r="A2525" t="s">
        <v>12288</v>
      </c>
      <c r="B2525" t="s">
        <v>3432</v>
      </c>
      <c r="C2525" s="6">
        <v>1500</v>
      </c>
      <c r="D2525" s="6">
        <v>500</v>
      </c>
    </row>
    <row r="2526" spans="1:4" x14ac:dyDescent="0.25">
      <c r="A2526" t="s">
        <v>12297</v>
      </c>
      <c r="B2526" t="s">
        <v>3454</v>
      </c>
      <c r="C2526" s="6">
        <v>583</v>
      </c>
      <c r="D2526" s="6">
        <v>583</v>
      </c>
    </row>
    <row r="2527" spans="1:4" s="28" customFormat="1" x14ac:dyDescent="0.25">
      <c r="A2527" s="41" t="s">
        <v>21966</v>
      </c>
      <c r="B2527" s="41"/>
      <c r="C2527" s="43">
        <f>SUM(C2524:C2526)</f>
        <v>2383</v>
      </c>
      <c r="D2527" s="43">
        <f>SUM(D2524:D2526)</f>
        <v>1383</v>
      </c>
    </row>
    <row r="2528" spans="1:4" x14ac:dyDescent="0.25">
      <c r="A2528" t="s">
        <v>12324</v>
      </c>
      <c r="B2528" t="s">
        <v>3620</v>
      </c>
      <c r="C2528" s="6">
        <v>3550</v>
      </c>
      <c r="D2528" s="6">
        <v>3550</v>
      </c>
    </row>
    <row r="2529" spans="1:4" x14ac:dyDescent="0.25">
      <c r="A2529" t="s">
        <v>12326</v>
      </c>
      <c r="B2529" t="s">
        <v>3623</v>
      </c>
      <c r="C2529" s="6">
        <v>100</v>
      </c>
      <c r="D2529" s="6">
        <v>100</v>
      </c>
    </row>
    <row r="2530" spans="1:4" x14ac:dyDescent="0.25">
      <c r="A2530" t="s">
        <v>12346</v>
      </c>
      <c r="B2530" t="s">
        <v>3664</v>
      </c>
      <c r="C2530" s="6">
        <v>62425</v>
      </c>
      <c r="D2530" s="6">
        <v>64125</v>
      </c>
    </row>
    <row r="2531" spans="1:4" x14ac:dyDescent="0.25">
      <c r="A2531" t="s">
        <v>12349</v>
      </c>
      <c r="B2531" t="s">
        <v>3670</v>
      </c>
      <c r="C2531" s="6">
        <v>16985</v>
      </c>
      <c r="D2531" s="6">
        <v>16985</v>
      </c>
    </row>
    <row r="2532" spans="1:4" x14ac:dyDescent="0.25">
      <c r="A2532" t="s">
        <v>12351</v>
      </c>
      <c r="B2532" t="s">
        <v>3673</v>
      </c>
      <c r="C2532" s="6">
        <v>357</v>
      </c>
      <c r="D2532" s="6">
        <v>196</v>
      </c>
    </row>
    <row r="2533" spans="1:4" x14ac:dyDescent="0.25">
      <c r="A2533" t="s">
        <v>12352</v>
      </c>
      <c r="B2533" t="s">
        <v>3676</v>
      </c>
      <c r="C2533" s="6">
        <v>43865</v>
      </c>
      <c r="D2533" s="6">
        <v>43865</v>
      </c>
    </row>
    <row r="2534" spans="1:4" x14ac:dyDescent="0.25">
      <c r="A2534" t="s">
        <v>12354</v>
      </c>
      <c r="B2534" t="s">
        <v>3678</v>
      </c>
      <c r="C2534" s="6">
        <v>3500</v>
      </c>
      <c r="D2534" s="6">
        <v>28500</v>
      </c>
    </row>
    <row r="2535" spans="1:4" x14ac:dyDescent="0.25">
      <c r="A2535" t="s">
        <v>12356</v>
      </c>
      <c r="B2535" t="s">
        <v>3680</v>
      </c>
      <c r="C2535" s="6">
        <v>0</v>
      </c>
      <c r="D2535" s="6">
        <v>7366</v>
      </c>
    </row>
    <row r="2536" spans="1:4" x14ac:dyDescent="0.25">
      <c r="A2536" t="s">
        <v>12359</v>
      </c>
      <c r="B2536" t="s">
        <v>3685</v>
      </c>
      <c r="C2536" s="6">
        <v>3000</v>
      </c>
      <c r="D2536" s="6">
        <v>3000</v>
      </c>
    </row>
    <row r="2537" spans="1:4" x14ac:dyDescent="0.25">
      <c r="A2537" t="s">
        <v>12363</v>
      </c>
      <c r="B2537" t="s">
        <v>3693</v>
      </c>
      <c r="C2537" s="6">
        <v>20135</v>
      </c>
      <c r="D2537" s="6">
        <v>48013</v>
      </c>
    </row>
    <row r="2538" spans="1:4" x14ac:dyDescent="0.25">
      <c r="A2538" t="s">
        <v>12365</v>
      </c>
      <c r="B2538" t="s">
        <v>3697</v>
      </c>
      <c r="C2538" s="6">
        <v>1500</v>
      </c>
      <c r="D2538" s="6">
        <v>0</v>
      </c>
    </row>
    <row r="2539" spans="1:4" x14ac:dyDescent="0.25">
      <c r="A2539" t="s">
        <v>12366</v>
      </c>
      <c r="B2539" t="s">
        <v>3699</v>
      </c>
      <c r="C2539" s="6">
        <v>18680</v>
      </c>
      <c r="D2539" s="6">
        <v>23712</v>
      </c>
    </row>
    <row r="2540" spans="1:4" x14ac:dyDescent="0.25">
      <c r="A2540" t="s">
        <v>12367</v>
      </c>
      <c r="B2540" t="s">
        <v>3701</v>
      </c>
      <c r="C2540" s="6">
        <v>1721</v>
      </c>
      <c r="D2540" s="6">
        <v>2510</v>
      </c>
    </row>
    <row r="2541" spans="1:4" x14ac:dyDescent="0.25">
      <c r="A2541" t="s">
        <v>12368</v>
      </c>
      <c r="B2541" t="s">
        <v>3703</v>
      </c>
      <c r="C2541" s="6">
        <v>755</v>
      </c>
      <c r="D2541" s="6">
        <v>1921</v>
      </c>
    </row>
    <row r="2542" spans="1:4" x14ac:dyDescent="0.25">
      <c r="A2542" t="s">
        <v>12369</v>
      </c>
      <c r="B2542" t="s">
        <v>3705</v>
      </c>
      <c r="C2542" s="6">
        <v>1887</v>
      </c>
      <c r="D2542" s="6">
        <v>3850</v>
      </c>
    </row>
    <row r="2543" spans="1:4" x14ac:dyDescent="0.25">
      <c r="A2543" t="s">
        <v>12370</v>
      </c>
      <c r="B2543" t="s">
        <v>3709</v>
      </c>
      <c r="C2543" s="6">
        <v>0</v>
      </c>
      <c r="D2543" s="6">
        <v>95186</v>
      </c>
    </row>
    <row r="2544" spans="1:4" s="3" customFormat="1" x14ac:dyDescent="0.25">
      <c r="A2544" s="41" t="s">
        <v>21968</v>
      </c>
      <c r="B2544" s="41"/>
      <c r="C2544" s="43">
        <f>SUM(C2528:C2543)</f>
        <v>178460</v>
      </c>
      <c r="D2544" s="43">
        <f>SUM(D2528:D2543)</f>
        <v>342879</v>
      </c>
    </row>
    <row r="2545" spans="1:4" x14ac:dyDescent="0.25">
      <c r="A2545" t="s">
        <v>12372</v>
      </c>
      <c r="B2545" t="s">
        <v>3973</v>
      </c>
      <c r="C2545" s="6">
        <v>6500</v>
      </c>
      <c r="D2545" s="6">
        <v>6500</v>
      </c>
    </row>
    <row r="2546" spans="1:4" x14ac:dyDescent="0.25">
      <c r="A2546" t="s">
        <v>12374</v>
      </c>
      <c r="B2546" t="s">
        <v>3976</v>
      </c>
      <c r="C2546" s="6">
        <v>250</v>
      </c>
      <c r="D2546" s="6">
        <v>250</v>
      </c>
    </row>
    <row r="2547" spans="1:4" x14ac:dyDescent="0.25">
      <c r="A2547" t="s">
        <v>12375</v>
      </c>
      <c r="B2547" t="s">
        <v>3978</v>
      </c>
      <c r="C2547" s="6">
        <v>3800</v>
      </c>
      <c r="D2547" s="6">
        <v>2000</v>
      </c>
    </row>
    <row r="2548" spans="1:4" x14ac:dyDescent="0.25">
      <c r="A2548" t="s">
        <v>12377</v>
      </c>
      <c r="B2548" t="s">
        <v>3981</v>
      </c>
      <c r="C2548" s="6">
        <v>250</v>
      </c>
      <c r="D2548" s="6">
        <v>250</v>
      </c>
    </row>
    <row r="2549" spans="1:4" x14ac:dyDescent="0.25">
      <c r="A2549" t="s">
        <v>12385</v>
      </c>
      <c r="B2549" t="s">
        <v>4001</v>
      </c>
      <c r="C2549" s="6">
        <v>800</v>
      </c>
      <c r="D2549" s="6">
        <v>800</v>
      </c>
    </row>
    <row r="2550" spans="1:4" x14ac:dyDescent="0.25">
      <c r="A2550" t="s">
        <v>12392</v>
      </c>
      <c r="B2550" t="s">
        <v>4015</v>
      </c>
      <c r="C2550" s="6">
        <v>0</v>
      </c>
      <c r="D2550" s="6">
        <v>50</v>
      </c>
    </row>
    <row r="2551" spans="1:4" x14ac:dyDescent="0.25">
      <c r="A2551" t="s">
        <v>12398</v>
      </c>
      <c r="B2551" t="s">
        <v>4029</v>
      </c>
      <c r="C2551" s="6">
        <v>1700</v>
      </c>
      <c r="D2551" s="6">
        <v>1700</v>
      </c>
    </row>
    <row r="2552" spans="1:4" x14ac:dyDescent="0.25">
      <c r="A2552" t="s">
        <v>12401</v>
      </c>
      <c r="B2552" t="s">
        <v>4034</v>
      </c>
      <c r="C2552" s="6">
        <v>2700</v>
      </c>
      <c r="D2552" s="6">
        <v>2057</v>
      </c>
    </row>
    <row r="2553" spans="1:4" x14ac:dyDescent="0.25">
      <c r="A2553" t="s">
        <v>12403</v>
      </c>
      <c r="B2553" t="s">
        <v>4037</v>
      </c>
      <c r="C2553" s="6">
        <v>574</v>
      </c>
      <c r="D2553" s="6">
        <v>842</v>
      </c>
    </row>
    <row r="2554" spans="1:4" x14ac:dyDescent="0.25">
      <c r="A2554" t="s">
        <v>12408</v>
      </c>
      <c r="B2554" t="s">
        <v>4047</v>
      </c>
      <c r="C2554" s="6">
        <v>1700</v>
      </c>
      <c r="D2554" s="6">
        <v>1000</v>
      </c>
    </row>
    <row r="2555" spans="1:4" x14ac:dyDescent="0.25">
      <c r="A2555" t="s">
        <v>12414</v>
      </c>
      <c r="B2555" t="s">
        <v>4059</v>
      </c>
      <c r="C2555" s="6">
        <v>50857</v>
      </c>
      <c r="D2555" s="6">
        <v>53400</v>
      </c>
    </row>
    <row r="2556" spans="1:4" x14ac:dyDescent="0.25">
      <c r="A2556" t="s">
        <v>12416</v>
      </c>
      <c r="B2556" t="s">
        <v>4063</v>
      </c>
      <c r="C2556" s="6">
        <v>2500</v>
      </c>
      <c r="D2556" s="6">
        <v>0</v>
      </c>
    </row>
    <row r="2557" spans="1:4" x14ac:dyDescent="0.25">
      <c r="A2557" t="s">
        <v>12417</v>
      </c>
      <c r="B2557" t="s">
        <v>4066</v>
      </c>
      <c r="C2557" s="6">
        <v>34000</v>
      </c>
      <c r="D2557" s="6">
        <v>44000</v>
      </c>
    </row>
    <row r="2558" spans="1:4" x14ac:dyDescent="0.25">
      <c r="A2558" t="s">
        <v>12419</v>
      </c>
      <c r="B2558" t="s">
        <v>4069</v>
      </c>
      <c r="C2558" s="6">
        <v>3338</v>
      </c>
      <c r="D2558" s="6">
        <v>4140</v>
      </c>
    </row>
    <row r="2559" spans="1:4" x14ac:dyDescent="0.25">
      <c r="A2559" t="s">
        <v>12420</v>
      </c>
      <c r="B2559" t="s">
        <v>4071</v>
      </c>
      <c r="C2559" s="6">
        <v>1907</v>
      </c>
      <c r="D2559" s="6">
        <v>2136</v>
      </c>
    </row>
    <row r="2560" spans="1:4" x14ac:dyDescent="0.25">
      <c r="A2560" t="s">
        <v>12421</v>
      </c>
      <c r="B2560" t="s">
        <v>4073</v>
      </c>
      <c r="C2560" s="6">
        <v>15180</v>
      </c>
      <c r="D2560" s="6">
        <v>7124</v>
      </c>
    </row>
    <row r="2561" spans="1:4" s="3" customFormat="1" x14ac:dyDescent="0.25">
      <c r="A2561" s="41" t="s">
        <v>21972</v>
      </c>
      <c r="B2561" s="41"/>
      <c r="C2561" s="43">
        <f>SUM(C2545:C2560)</f>
        <v>126056</v>
      </c>
      <c r="D2561" s="43">
        <f>SUM(D2545:D2560)</f>
        <v>126249</v>
      </c>
    </row>
    <row r="2562" spans="1:4" x14ac:dyDescent="0.25">
      <c r="A2562" t="s">
        <v>12423</v>
      </c>
      <c r="B2562" t="s">
        <v>9970</v>
      </c>
      <c r="C2562" s="6">
        <v>27450</v>
      </c>
      <c r="D2562" s="6">
        <v>27450</v>
      </c>
    </row>
    <row r="2563" spans="1:4" x14ac:dyDescent="0.25">
      <c r="A2563" t="s">
        <v>12424</v>
      </c>
      <c r="B2563" t="s">
        <v>9972</v>
      </c>
      <c r="C2563" s="6">
        <v>75</v>
      </c>
      <c r="D2563" s="6">
        <v>100</v>
      </c>
    </row>
    <row r="2564" spans="1:4" x14ac:dyDescent="0.25">
      <c r="A2564" t="s">
        <v>12434</v>
      </c>
      <c r="B2564" t="s">
        <v>9990</v>
      </c>
      <c r="C2564" s="6">
        <v>178250</v>
      </c>
      <c r="D2564" s="6">
        <v>138250</v>
      </c>
    </row>
    <row r="2565" spans="1:4" x14ac:dyDescent="0.25">
      <c r="A2565" t="s">
        <v>12436</v>
      </c>
      <c r="B2565" t="s">
        <v>9992</v>
      </c>
      <c r="C2565" s="6">
        <v>2080750</v>
      </c>
      <c r="D2565" s="6">
        <v>2055750</v>
      </c>
    </row>
    <row r="2566" spans="1:4" x14ac:dyDescent="0.25">
      <c r="A2566" t="s">
        <v>12442</v>
      </c>
      <c r="B2566" t="s">
        <v>9998</v>
      </c>
      <c r="C2566" s="6">
        <v>75000</v>
      </c>
      <c r="D2566" s="6">
        <v>125000</v>
      </c>
    </row>
    <row r="2567" spans="1:4" x14ac:dyDescent="0.25">
      <c r="A2567" t="s">
        <v>12445</v>
      </c>
      <c r="B2567" t="s">
        <v>10004</v>
      </c>
      <c r="C2567" s="6">
        <v>1000</v>
      </c>
      <c r="D2567" s="6">
        <v>41000</v>
      </c>
    </row>
    <row r="2568" spans="1:4" x14ac:dyDescent="0.25">
      <c r="A2568" t="s">
        <v>12455</v>
      </c>
      <c r="B2568" t="s">
        <v>10022</v>
      </c>
      <c r="C2568" s="6">
        <v>500</v>
      </c>
      <c r="D2568" s="6">
        <v>750</v>
      </c>
    </row>
    <row r="2569" spans="1:4" x14ac:dyDescent="0.25">
      <c r="A2569" t="s">
        <v>12459</v>
      </c>
      <c r="B2569" t="s">
        <v>10028</v>
      </c>
      <c r="C2569" s="6">
        <v>41686</v>
      </c>
      <c r="D2569" s="6">
        <v>48048</v>
      </c>
    </row>
    <row r="2570" spans="1:4" x14ac:dyDescent="0.25">
      <c r="A2570" t="s">
        <v>12460</v>
      </c>
      <c r="B2570" t="s">
        <v>10030</v>
      </c>
      <c r="C2570" s="6">
        <v>55977</v>
      </c>
      <c r="D2570" s="6">
        <v>65520</v>
      </c>
    </row>
    <row r="2571" spans="1:4" x14ac:dyDescent="0.25">
      <c r="A2571" t="s">
        <v>12462</v>
      </c>
      <c r="B2571" t="s">
        <v>10034</v>
      </c>
      <c r="C2571" s="6">
        <v>3420</v>
      </c>
      <c r="D2571" s="6">
        <v>0</v>
      </c>
    </row>
    <row r="2572" spans="1:4" x14ac:dyDescent="0.25">
      <c r="A2572" t="s">
        <v>12463</v>
      </c>
      <c r="B2572" t="s">
        <v>10036</v>
      </c>
      <c r="C2572" s="6">
        <v>30000</v>
      </c>
      <c r="D2572" s="6">
        <v>25000</v>
      </c>
    </row>
    <row r="2573" spans="1:4" x14ac:dyDescent="0.25">
      <c r="A2573" t="s">
        <v>12464</v>
      </c>
      <c r="B2573" t="s">
        <v>10038</v>
      </c>
      <c r="C2573" s="6">
        <v>3711</v>
      </c>
      <c r="D2573" s="6">
        <v>3559</v>
      </c>
    </row>
    <row r="2574" spans="1:4" x14ac:dyDescent="0.25">
      <c r="A2574" t="s">
        <v>12465</v>
      </c>
      <c r="B2574" t="s">
        <v>10040</v>
      </c>
      <c r="C2574" s="6">
        <v>7325</v>
      </c>
      <c r="D2574" s="6">
        <v>9085</v>
      </c>
    </row>
    <row r="2575" spans="1:4" x14ac:dyDescent="0.25">
      <c r="A2575" t="s">
        <v>12466</v>
      </c>
      <c r="B2575" t="s">
        <v>10042</v>
      </c>
      <c r="C2575" s="6">
        <v>32063</v>
      </c>
      <c r="D2575" s="6">
        <v>12383</v>
      </c>
    </row>
    <row r="2576" spans="1:4" s="3" customFormat="1" x14ac:dyDescent="0.25">
      <c r="A2576" s="41" t="s">
        <v>22028</v>
      </c>
      <c r="B2576" s="41"/>
      <c r="C2576" s="43">
        <f>SUM(C2562:C2575)</f>
        <v>2537207</v>
      </c>
      <c r="D2576" s="43">
        <f>SUM(D2562:D2575)</f>
        <v>2551895</v>
      </c>
    </row>
    <row r="2577" spans="1:4" x14ac:dyDescent="0.25">
      <c r="A2577" t="s">
        <v>12468</v>
      </c>
      <c r="B2577" t="s">
        <v>10048</v>
      </c>
      <c r="C2577" s="6">
        <v>65000</v>
      </c>
      <c r="D2577" s="6">
        <v>104039</v>
      </c>
    </row>
    <row r="2578" spans="1:4" x14ac:dyDescent="0.25">
      <c r="A2578" t="s">
        <v>12470</v>
      </c>
      <c r="B2578" t="s">
        <v>10050</v>
      </c>
      <c r="C2578" s="6">
        <v>2000</v>
      </c>
      <c r="D2578" s="6">
        <v>2500</v>
      </c>
    </row>
    <row r="2579" spans="1:4" x14ac:dyDescent="0.25">
      <c r="A2579" t="s">
        <v>12472</v>
      </c>
      <c r="B2579" t="s">
        <v>10054</v>
      </c>
      <c r="C2579" s="6">
        <v>50000</v>
      </c>
      <c r="D2579" s="6">
        <v>50000</v>
      </c>
    </row>
    <row r="2580" spans="1:4" s="3" customFormat="1" x14ac:dyDescent="0.25">
      <c r="A2580" s="41" t="s">
        <v>22029</v>
      </c>
      <c r="B2580" s="41"/>
      <c r="C2580" s="43">
        <f>SUM(C2577:C2579)</f>
        <v>117000</v>
      </c>
      <c r="D2580" s="43">
        <f>SUM(D2577:D2579)</f>
        <v>156539</v>
      </c>
    </row>
    <row r="2581" spans="1:4" x14ac:dyDescent="0.25">
      <c r="A2581" t="s">
        <v>12514</v>
      </c>
      <c r="B2581" t="s">
        <v>10208</v>
      </c>
      <c r="C2581" s="6">
        <v>250</v>
      </c>
      <c r="D2581" s="6">
        <v>250</v>
      </c>
    </row>
    <row r="2582" spans="1:4" s="3" customFormat="1" x14ac:dyDescent="0.25">
      <c r="A2582" s="41" t="s">
        <v>22031</v>
      </c>
      <c r="B2582" s="41"/>
      <c r="C2582" s="43">
        <f>SUM(C2581)</f>
        <v>250</v>
      </c>
      <c r="D2582" s="43">
        <f>SUM(D2581)</f>
        <v>250</v>
      </c>
    </row>
    <row r="2583" spans="1:4" x14ac:dyDescent="0.25">
      <c r="A2583" t="s">
        <v>12616</v>
      </c>
      <c r="B2583" t="s">
        <v>11113</v>
      </c>
      <c r="C2583" s="6">
        <v>5250</v>
      </c>
      <c r="D2583" s="6">
        <v>0</v>
      </c>
    </row>
    <row r="2584" spans="1:4" x14ac:dyDescent="0.25">
      <c r="A2584" t="s">
        <v>12617</v>
      </c>
      <c r="B2584" t="s">
        <v>11116</v>
      </c>
      <c r="C2584" s="6">
        <v>100</v>
      </c>
      <c r="D2584" s="6">
        <v>0</v>
      </c>
    </row>
    <row r="2585" spans="1:4" x14ac:dyDescent="0.25">
      <c r="A2585" t="s">
        <v>12621</v>
      </c>
      <c r="B2585" t="s">
        <v>11125</v>
      </c>
      <c r="C2585" s="6">
        <v>150</v>
      </c>
      <c r="D2585" s="6">
        <v>0</v>
      </c>
    </row>
    <row r="2586" spans="1:4" x14ac:dyDescent="0.25">
      <c r="A2586" t="s">
        <v>12624</v>
      </c>
      <c r="B2586" t="s">
        <v>11133</v>
      </c>
      <c r="C2586" s="6">
        <v>250</v>
      </c>
      <c r="D2586" s="6">
        <v>0</v>
      </c>
    </row>
    <row r="2587" spans="1:4" x14ac:dyDescent="0.25">
      <c r="A2587" t="s">
        <v>12625</v>
      </c>
      <c r="B2587" t="s">
        <v>11136</v>
      </c>
      <c r="C2587" s="6">
        <v>250</v>
      </c>
      <c r="D2587" s="6">
        <v>0</v>
      </c>
    </row>
    <row r="2588" spans="1:4" x14ac:dyDescent="0.25">
      <c r="A2588" t="s">
        <v>12654</v>
      </c>
      <c r="B2588" t="s">
        <v>11188</v>
      </c>
      <c r="C2588" s="6">
        <v>5225</v>
      </c>
      <c r="D2588" s="6">
        <v>0</v>
      </c>
    </row>
    <row r="2589" spans="1:4" x14ac:dyDescent="0.25">
      <c r="A2589" t="s">
        <v>12658</v>
      </c>
      <c r="B2589" t="s">
        <v>11196</v>
      </c>
      <c r="C2589" s="6">
        <v>1000</v>
      </c>
      <c r="D2589" s="6">
        <v>0</v>
      </c>
    </row>
    <row r="2590" spans="1:4" x14ac:dyDescent="0.25">
      <c r="A2590" t="s">
        <v>12660</v>
      </c>
      <c r="B2590" t="s">
        <v>11200</v>
      </c>
      <c r="C2590" s="6">
        <v>400</v>
      </c>
      <c r="D2590" s="6">
        <v>0</v>
      </c>
    </row>
    <row r="2591" spans="1:4" s="3" customFormat="1" x14ac:dyDescent="0.25">
      <c r="A2591" s="41" t="s">
        <v>22004</v>
      </c>
      <c r="B2591" s="41"/>
      <c r="C2591" s="43">
        <f>SUM(C2583:C2590)</f>
        <v>12625</v>
      </c>
      <c r="D2591" s="43">
        <f>SUM(D2583:D2590)</f>
        <v>0</v>
      </c>
    </row>
    <row r="2592" spans="1:4" x14ac:dyDescent="0.25">
      <c r="A2592" t="s">
        <v>12666</v>
      </c>
      <c r="B2592" t="s">
        <v>11110</v>
      </c>
      <c r="C2592" s="6">
        <v>500</v>
      </c>
      <c r="D2592" s="6">
        <v>0</v>
      </c>
    </row>
    <row r="2593" spans="1:4" x14ac:dyDescent="0.25">
      <c r="A2593" t="s">
        <v>12667</v>
      </c>
      <c r="B2593" t="s">
        <v>11113</v>
      </c>
      <c r="C2593" s="6">
        <v>49000</v>
      </c>
      <c r="D2593" s="6">
        <v>0</v>
      </c>
    </row>
    <row r="2594" spans="1:4" x14ac:dyDescent="0.25">
      <c r="A2594" t="s">
        <v>12668</v>
      </c>
      <c r="B2594" t="s">
        <v>11116</v>
      </c>
      <c r="C2594" s="6">
        <v>1500</v>
      </c>
      <c r="D2594" s="6">
        <v>0</v>
      </c>
    </row>
    <row r="2595" spans="1:4" x14ac:dyDescent="0.25">
      <c r="A2595" t="s">
        <v>12672</v>
      </c>
      <c r="B2595" t="s">
        <v>11125</v>
      </c>
      <c r="C2595" s="6">
        <v>1500</v>
      </c>
      <c r="D2595" s="6">
        <v>0</v>
      </c>
    </row>
    <row r="2596" spans="1:4" x14ac:dyDescent="0.25">
      <c r="A2596" t="s">
        <v>12675</v>
      </c>
      <c r="B2596" t="s">
        <v>11133</v>
      </c>
      <c r="C2596" s="6">
        <v>450</v>
      </c>
      <c r="D2596" s="6">
        <v>0</v>
      </c>
    </row>
    <row r="2597" spans="1:4" x14ac:dyDescent="0.25">
      <c r="A2597" t="s">
        <v>12676</v>
      </c>
      <c r="B2597" t="s">
        <v>11136</v>
      </c>
      <c r="C2597" s="6">
        <v>250</v>
      </c>
      <c r="D2597" s="6">
        <v>0</v>
      </c>
    </row>
    <row r="2598" spans="1:4" x14ac:dyDescent="0.25">
      <c r="A2598" t="s">
        <v>12677</v>
      </c>
      <c r="B2598" t="s">
        <v>11138</v>
      </c>
      <c r="C2598" s="6">
        <v>800</v>
      </c>
      <c r="D2598" s="6">
        <v>0</v>
      </c>
    </row>
    <row r="2599" spans="1:4" x14ac:dyDescent="0.25">
      <c r="A2599" t="s">
        <v>12678</v>
      </c>
      <c r="B2599" t="s">
        <v>11140</v>
      </c>
      <c r="C2599" s="6">
        <v>3000</v>
      </c>
      <c r="D2599" s="6">
        <v>0</v>
      </c>
    </row>
    <row r="2600" spans="1:4" x14ac:dyDescent="0.25">
      <c r="A2600" t="s">
        <v>12682</v>
      </c>
      <c r="B2600" t="s">
        <v>11149</v>
      </c>
      <c r="C2600" s="6">
        <v>200</v>
      </c>
      <c r="D2600" s="6">
        <v>0</v>
      </c>
    </row>
    <row r="2601" spans="1:4" x14ac:dyDescent="0.25">
      <c r="A2601" t="s">
        <v>12692</v>
      </c>
      <c r="B2601" t="s">
        <v>11167</v>
      </c>
      <c r="C2601" s="6">
        <v>512</v>
      </c>
      <c r="D2601" s="6">
        <v>0</v>
      </c>
    </row>
    <row r="2602" spans="1:4" x14ac:dyDescent="0.25">
      <c r="A2602" t="s">
        <v>12696</v>
      </c>
      <c r="B2602" t="s">
        <v>11175</v>
      </c>
      <c r="C2602" s="6">
        <v>500</v>
      </c>
      <c r="D2602" s="6">
        <v>0</v>
      </c>
    </row>
    <row r="2603" spans="1:4" x14ac:dyDescent="0.25">
      <c r="A2603" t="s">
        <v>12697</v>
      </c>
      <c r="B2603" t="s">
        <v>11177</v>
      </c>
      <c r="C2603" s="6">
        <v>2000</v>
      </c>
      <c r="D2603" s="6">
        <v>0</v>
      </c>
    </row>
    <row r="2604" spans="1:4" x14ac:dyDescent="0.25">
      <c r="A2604" t="s">
        <v>12700</v>
      </c>
      <c r="B2604" t="s">
        <v>11184</v>
      </c>
      <c r="C2604" s="6">
        <v>175198</v>
      </c>
      <c r="D2604" s="6">
        <v>0</v>
      </c>
    </row>
    <row r="2605" spans="1:4" x14ac:dyDescent="0.25">
      <c r="A2605" t="s">
        <v>12701</v>
      </c>
      <c r="B2605" t="s">
        <v>11186</v>
      </c>
      <c r="C2605" s="6">
        <v>11115</v>
      </c>
      <c r="D2605" s="6">
        <v>0</v>
      </c>
    </row>
    <row r="2606" spans="1:4" x14ac:dyDescent="0.25">
      <c r="A2606" t="s">
        <v>12702</v>
      </c>
      <c r="B2606" t="s">
        <v>11188</v>
      </c>
      <c r="C2606" s="6">
        <v>12800</v>
      </c>
      <c r="D2606" s="6">
        <v>0</v>
      </c>
    </row>
    <row r="2607" spans="1:4" x14ac:dyDescent="0.25">
      <c r="A2607" t="s">
        <v>12704</v>
      </c>
      <c r="B2607" t="s">
        <v>11196</v>
      </c>
      <c r="C2607" s="6">
        <v>2000</v>
      </c>
      <c r="D2607" s="6">
        <v>0</v>
      </c>
    </row>
    <row r="2608" spans="1:4" x14ac:dyDescent="0.25">
      <c r="A2608" t="s">
        <v>12706</v>
      </c>
      <c r="B2608" t="s">
        <v>11200</v>
      </c>
      <c r="C2608" s="6">
        <v>4370</v>
      </c>
      <c r="D2608" s="6">
        <v>0</v>
      </c>
    </row>
    <row r="2609" spans="1:4" x14ac:dyDescent="0.25">
      <c r="A2609" t="s">
        <v>12707</v>
      </c>
      <c r="B2609" t="s">
        <v>11202</v>
      </c>
      <c r="C2609" s="6">
        <v>6570</v>
      </c>
      <c r="D2609" s="6">
        <v>0</v>
      </c>
    </row>
    <row r="2610" spans="1:4" x14ac:dyDescent="0.25">
      <c r="A2610" t="s">
        <v>12708</v>
      </c>
      <c r="B2610" t="s">
        <v>11204</v>
      </c>
      <c r="C2610" s="6">
        <v>15215</v>
      </c>
      <c r="D2610" s="6">
        <v>0</v>
      </c>
    </row>
    <row r="2611" spans="1:4" s="3" customFormat="1" x14ac:dyDescent="0.25">
      <c r="A2611" s="41" t="s">
        <v>22004</v>
      </c>
      <c r="B2611" s="41"/>
      <c r="C2611" s="43">
        <f>SUM(C2592:C2610)</f>
        <v>287480</v>
      </c>
      <c r="D2611" s="43">
        <f>SUM(D2592:D2610)</f>
        <v>0</v>
      </c>
    </row>
    <row r="2612" spans="1:4" x14ac:dyDescent="0.25">
      <c r="A2612" t="s">
        <v>12758</v>
      </c>
      <c r="B2612" t="s">
        <v>8438</v>
      </c>
      <c r="C2612" s="6">
        <v>1400</v>
      </c>
      <c r="D2612" s="6">
        <v>0</v>
      </c>
    </row>
    <row r="2613" spans="1:4" x14ac:dyDescent="0.25">
      <c r="A2613" t="s">
        <v>12773</v>
      </c>
      <c r="B2613" t="s">
        <v>8472</v>
      </c>
      <c r="C2613" s="6">
        <v>360</v>
      </c>
      <c r="D2613" s="6">
        <v>0</v>
      </c>
    </row>
    <row r="2614" spans="1:4" x14ac:dyDescent="0.25">
      <c r="A2614" t="s">
        <v>12787</v>
      </c>
      <c r="B2614" t="s">
        <v>8504</v>
      </c>
      <c r="C2614" s="6">
        <v>235</v>
      </c>
      <c r="D2614" s="6">
        <v>0</v>
      </c>
    </row>
    <row r="2615" spans="1:4" x14ac:dyDescent="0.25">
      <c r="A2615" t="s">
        <v>12793</v>
      </c>
      <c r="B2615" t="s">
        <v>8516</v>
      </c>
      <c r="C2615" s="6">
        <v>13440</v>
      </c>
      <c r="D2615" s="6">
        <v>0</v>
      </c>
    </row>
    <row r="2616" spans="1:4" x14ac:dyDescent="0.25">
      <c r="A2616" t="s">
        <v>12796</v>
      </c>
      <c r="B2616" t="s">
        <v>8526</v>
      </c>
      <c r="C2616" s="6">
        <v>150</v>
      </c>
      <c r="D2616" s="6">
        <v>0</v>
      </c>
    </row>
    <row r="2617" spans="1:4" x14ac:dyDescent="0.25">
      <c r="A2617" t="s">
        <v>12797</v>
      </c>
      <c r="B2617" t="s">
        <v>8528</v>
      </c>
      <c r="C2617" s="6">
        <v>1028</v>
      </c>
      <c r="D2617" s="6">
        <v>0</v>
      </c>
    </row>
    <row r="2618" spans="1:4" s="3" customFormat="1" x14ac:dyDescent="0.25">
      <c r="A2618" s="41" t="s">
        <v>22014</v>
      </c>
      <c r="B2618" s="41"/>
      <c r="C2618" s="43">
        <f>SUM(C2612:C2617)</f>
        <v>16613</v>
      </c>
      <c r="D2618" s="43">
        <f>SUM(D2612:D2617)</f>
        <v>0</v>
      </c>
    </row>
    <row r="2619" spans="1:4" x14ac:dyDescent="0.25">
      <c r="A2619" t="s">
        <v>12803</v>
      </c>
      <c r="B2619" t="s">
        <v>8438</v>
      </c>
      <c r="C2619" s="6">
        <v>11500</v>
      </c>
      <c r="D2619" s="6">
        <v>0</v>
      </c>
    </row>
    <row r="2620" spans="1:4" x14ac:dyDescent="0.25">
      <c r="A2620" t="s">
        <v>12818</v>
      </c>
      <c r="B2620" t="s">
        <v>8472</v>
      </c>
      <c r="C2620" s="6">
        <v>625</v>
      </c>
      <c r="D2620" s="6">
        <v>0</v>
      </c>
    </row>
    <row r="2621" spans="1:4" x14ac:dyDescent="0.25">
      <c r="A2621" t="s">
        <v>12821</v>
      </c>
      <c r="B2621" t="s">
        <v>8480</v>
      </c>
      <c r="C2621" s="6">
        <v>650</v>
      </c>
      <c r="D2621" s="6">
        <v>0</v>
      </c>
    </row>
    <row r="2622" spans="1:4" x14ac:dyDescent="0.25">
      <c r="A2622" t="s">
        <v>12836</v>
      </c>
      <c r="B2622" t="s">
        <v>8512</v>
      </c>
      <c r="C2622" s="6">
        <v>43617</v>
      </c>
      <c r="D2622" s="6">
        <v>0</v>
      </c>
    </row>
    <row r="2623" spans="1:4" x14ac:dyDescent="0.25">
      <c r="A2623" t="s">
        <v>12842</v>
      </c>
      <c r="B2623" t="s">
        <v>8528</v>
      </c>
      <c r="C2623" s="6">
        <v>632</v>
      </c>
      <c r="D2623" s="6">
        <v>0</v>
      </c>
    </row>
    <row r="2624" spans="1:4" x14ac:dyDescent="0.25">
      <c r="A2624" t="s">
        <v>12843</v>
      </c>
      <c r="B2624" t="s">
        <v>8530</v>
      </c>
      <c r="C2624" s="6">
        <v>1636</v>
      </c>
      <c r="D2624" s="6">
        <v>0</v>
      </c>
    </row>
    <row r="2625" spans="1:4" x14ac:dyDescent="0.25">
      <c r="A2625" t="s">
        <v>12844</v>
      </c>
      <c r="B2625" t="s">
        <v>8532</v>
      </c>
      <c r="C2625" s="6">
        <v>7031</v>
      </c>
      <c r="D2625" s="6">
        <v>0</v>
      </c>
    </row>
    <row r="2626" spans="1:4" s="3" customFormat="1" x14ac:dyDescent="0.25">
      <c r="A2626" s="41" t="s">
        <v>22014</v>
      </c>
      <c r="B2626" s="41"/>
      <c r="C2626" s="43">
        <f>SUM(C2619:C2625)</f>
        <v>65691</v>
      </c>
      <c r="D2626" s="43">
        <f>SUM(D2619:D2625)</f>
        <v>0</v>
      </c>
    </row>
    <row r="2627" spans="1:4" x14ac:dyDescent="0.25">
      <c r="A2627" t="s">
        <v>12987</v>
      </c>
      <c r="B2627" t="s">
        <v>9407</v>
      </c>
      <c r="C2627" s="6">
        <v>500</v>
      </c>
      <c r="D2627" s="6">
        <v>0</v>
      </c>
    </row>
    <row r="2628" spans="1:4" x14ac:dyDescent="0.25">
      <c r="A2628" t="s">
        <v>12988</v>
      </c>
      <c r="B2628" t="s">
        <v>9409</v>
      </c>
      <c r="C2628" s="6">
        <v>250</v>
      </c>
      <c r="D2628" s="6">
        <v>0</v>
      </c>
    </row>
    <row r="2629" spans="1:4" x14ac:dyDescent="0.25">
      <c r="A2629" t="s">
        <v>12992</v>
      </c>
      <c r="B2629" t="s">
        <v>9417</v>
      </c>
      <c r="C2629" s="6">
        <v>125</v>
      </c>
      <c r="D2629" s="6">
        <v>0</v>
      </c>
    </row>
    <row r="2630" spans="1:4" x14ac:dyDescent="0.25">
      <c r="A2630" t="s">
        <v>12995</v>
      </c>
      <c r="B2630" t="s">
        <v>9423</v>
      </c>
      <c r="C2630" s="6">
        <v>250</v>
      </c>
      <c r="D2630" s="6">
        <v>0</v>
      </c>
    </row>
    <row r="2631" spans="1:4" x14ac:dyDescent="0.25">
      <c r="A2631" t="s">
        <v>12998</v>
      </c>
      <c r="B2631" t="s">
        <v>9429</v>
      </c>
      <c r="C2631" s="6">
        <v>3000</v>
      </c>
      <c r="D2631" s="6">
        <v>0</v>
      </c>
    </row>
    <row r="2632" spans="1:4" x14ac:dyDescent="0.25">
      <c r="A2632" t="s">
        <v>13003</v>
      </c>
      <c r="B2632" t="s">
        <v>12000</v>
      </c>
      <c r="C2632" s="6">
        <v>37500</v>
      </c>
      <c r="D2632" s="6">
        <v>0</v>
      </c>
    </row>
    <row r="2633" spans="1:4" x14ac:dyDescent="0.25">
      <c r="A2633" t="s">
        <v>13006</v>
      </c>
      <c r="B2633" t="s">
        <v>9443</v>
      </c>
      <c r="C2633" s="6">
        <v>1500</v>
      </c>
      <c r="D2633" s="6">
        <v>0</v>
      </c>
    </row>
    <row r="2634" spans="1:4" x14ac:dyDescent="0.25">
      <c r="A2634" t="s">
        <v>13011</v>
      </c>
      <c r="B2634" t="s">
        <v>9453</v>
      </c>
      <c r="C2634" s="6">
        <v>277</v>
      </c>
      <c r="D2634" s="6">
        <v>0</v>
      </c>
    </row>
    <row r="2635" spans="1:4" x14ac:dyDescent="0.25">
      <c r="A2635" t="s">
        <v>13019</v>
      </c>
      <c r="B2635" t="s">
        <v>9468</v>
      </c>
      <c r="C2635" s="6">
        <v>44500</v>
      </c>
      <c r="D2635" s="6">
        <v>0</v>
      </c>
    </row>
    <row r="2636" spans="1:4" x14ac:dyDescent="0.25">
      <c r="A2636" t="s">
        <v>13021</v>
      </c>
      <c r="B2636" t="s">
        <v>9472</v>
      </c>
      <c r="C2636" s="6">
        <v>4000</v>
      </c>
      <c r="D2636" s="6">
        <v>0</v>
      </c>
    </row>
    <row r="2637" spans="1:4" x14ac:dyDescent="0.25">
      <c r="A2637" t="s">
        <v>13023</v>
      </c>
      <c r="B2637" t="s">
        <v>9476</v>
      </c>
      <c r="C2637" s="6">
        <v>645</v>
      </c>
      <c r="D2637" s="6">
        <v>0</v>
      </c>
    </row>
    <row r="2638" spans="1:4" x14ac:dyDescent="0.25">
      <c r="A2638" t="s">
        <v>13024</v>
      </c>
      <c r="B2638" t="s">
        <v>9478</v>
      </c>
      <c r="C2638" s="6">
        <v>1669</v>
      </c>
      <c r="D2638" s="6">
        <v>0</v>
      </c>
    </row>
    <row r="2639" spans="1:4" x14ac:dyDescent="0.25">
      <c r="A2639" t="s">
        <v>13025</v>
      </c>
      <c r="B2639" t="s">
        <v>9480</v>
      </c>
      <c r="C2639" s="6">
        <v>3815</v>
      </c>
      <c r="D2639" s="6">
        <v>0</v>
      </c>
    </row>
    <row r="2640" spans="1:4" s="3" customFormat="1" x14ac:dyDescent="0.25">
      <c r="A2640" s="41" t="s">
        <v>22021</v>
      </c>
      <c r="B2640" s="41"/>
      <c r="C2640" s="43">
        <f>SUM(C2627:C2639)</f>
        <v>98031</v>
      </c>
      <c r="D2640" s="43">
        <f>SUM(D2627:D2639)</f>
        <v>0</v>
      </c>
    </row>
    <row r="2641" spans="1:4" x14ac:dyDescent="0.25">
      <c r="A2641" t="s">
        <v>13029</v>
      </c>
      <c r="B2641" t="s">
        <v>10048</v>
      </c>
      <c r="C2641" s="6">
        <v>65000</v>
      </c>
      <c r="D2641" s="6">
        <v>0</v>
      </c>
    </row>
    <row r="2642" spans="1:4" x14ac:dyDescent="0.25">
      <c r="A2642" t="s">
        <v>13030</v>
      </c>
      <c r="B2642" t="s">
        <v>10050</v>
      </c>
      <c r="C2642" s="6">
        <v>30000</v>
      </c>
      <c r="D2642" s="6">
        <v>0</v>
      </c>
    </row>
    <row r="2643" spans="1:4" x14ac:dyDescent="0.25">
      <c r="A2643" t="s">
        <v>13031</v>
      </c>
      <c r="B2643" t="s">
        <v>10054</v>
      </c>
      <c r="C2643" s="6">
        <v>15000</v>
      </c>
      <c r="D2643" s="6">
        <v>0</v>
      </c>
    </row>
    <row r="2644" spans="1:4" s="3" customFormat="1" x14ac:dyDescent="0.25">
      <c r="A2644" s="41" t="s">
        <v>22029</v>
      </c>
      <c r="B2644" s="41"/>
      <c r="C2644" s="43">
        <f>SUM(C2641:C2643)</f>
        <v>110000</v>
      </c>
      <c r="D2644" s="43">
        <f>SUM(D2641:D2643)</f>
        <v>0</v>
      </c>
    </row>
    <row r="2645" spans="1:4" x14ac:dyDescent="0.25">
      <c r="A2645" t="s">
        <v>13102</v>
      </c>
      <c r="B2645" t="s">
        <v>4150</v>
      </c>
      <c r="C2645" s="6">
        <v>1000</v>
      </c>
      <c r="D2645" s="6">
        <v>1000</v>
      </c>
    </row>
    <row r="2646" spans="1:4" x14ac:dyDescent="0.25">
      <c r="A2646" t="s">
        <v>13106</v>
      </c>
      <c r="B2646" t="s">
        <v>4160</v>
      </c>
      <c r="C2646" s="6">
        <v>13380</v>
      </c>
      <c r="D2646" s="6">
        <v>14004</v>
      </c>
    </row>
    <row r="2647" spans="1:4" x14ac:dyDescent="0.25">
      <c r="A2647" t="s">
        <v>13113</v>
      </c>
      <c r="B2647" t="s">
        <v>4171</v>
      </c>
      <c r="C2647" s="6">
        <v>1024</v>
      </c>
      <c r="D2647" s="6">
        <v>1071</v>
      </c>
    </row>
    <row r="2648" spans="1:4" s="3" customFormat="1" x14ac:dyDescent="0.25">
      <c r="A2648" s="41" t="s">
        <v>21973</v>
      </c>
      <c r="B2648" s="41"/>
      <c r="C2648" s="43">
        <f>SUM(C2645:C2647)</f>
        <v>15404</v>
      </c>
      <c r="D2648" s="43">
        <f>SUM(D2645:D2647)</f>
        <v>16075</v>
      </c>
    </row>
    <row r="2649" spans="1:4" x14ac:dyDescent="0.25">
      <c r="A2649" t="s">
        <v>13119</v>
      </c>
      <c r="B2649" t="s">
        <v>4367</v>
      </c>
      <c r="C2649" s="6">
        <v>0</v>
      </c>
      <c r="D2649" s="6">
        <v>100</v>
      </c>
    </row>
    <row r="2650" spans="1:4" x14ac:dyDescent="0.25">
      <c r="A2650" t="s">
        <v>13120</v>
      </c>
      <c r="B2650" t="s">
        <v>4370</v>
      </c>
      <c r="C2650" s="6">
        <v>0</v>
      </c>
      <c r="D2650" s="6">
        <v>500</v>
      </c>
    </row>
    <row r="2651" spans="1:4" x14ac:dyDescent="0.25">
      <c r="A2651" t="s">
        <v>13154</v>
      </c>
      <c r="B2651" t="s">
        <v>4444</v>
      </c>
      <c r="C2651" s="6">
        <v>4446</v>
      </c>
      <c r="D2651" s="6">
        <v>4000</v>
      </c>
    </row>
    <row r="2652" spans="1:4" x14ac:dyDescent="0.25">
      <c r="A2652" t="s">
        <v>13162</v>
      </c>
      <c r="B2652" t="s">
        <v>4453</v>
      </c>
      <c r="C2652" s="6">
        <v>340</v>
      </c>
      <c r="D2652" s="6">
        <v>306</v>
      </c>
    </row>
    <row r="2653" spans="1:4" s="3" customFormat="1" x14ac:dyDescent="0.25">
      <c r="A2653" s="41" t="s">
        <v>22033</v>
      </c>
      <c r="B2653" s="41"/>
      <c r="C2653" s="43">
        <f>SUM(C2649:C2652)</f>
        <v>4786</v>
      </c>
      <c r="D2653" s="43">
        <f>SUM(D2649:D2652)</f>
        <v>4906</v>
      </c>
    </row>
    <row r="2654" spans="1:4" x14ac:dyDescent="0.25">
      <c r="A2654" t="s">
        <v>13198</v>
      </c>
      <c r="B2654" t="s">
        <v>4711</v>
      </c>
      <c r="C2654" s="6">
        <v>450</v>
      </c>
      <c r="D2654" s="6">
        <v>450</v>
      </c>
    </row>
    <row r="2655" spans="1:4" x14ac:dyDescent="0.25">
      <c r="A2655" t="s">
        <v>13201</v>
      </c>
      <c r="B2655" t="s">
        <v>4719</v>
      </c>
      <c r="C2655" s="6">
        <v>61459</v>
      </c>
      <c r="D2655" s="6">
        <v>64532</v>
      </c>
    </row>
    <row r="2656" spans="1:4" x14ac:dyDescent="0.25">
      <c r="A2656" t="s">
        <v>13203</v>
      </c>
      <c r="B2656" t="s">
        <v>4724</v>
      </c>
      <c r="C2656" s="6">
        <v>13338</v>
      </c>
      <c r="D2656" s="6">
        <v>13338</v>
      </c>
    </row>
    <row r="2657" spans="1:4" x14ac:dyDescent="0.25">
      <c r="A2657" t="s">
        <v>13207</v>
      </c>
      <c r="B2657" t="s">
        <v>4732</v>
      </c>
      <c r="C2657" s="6">
        <v>1500</v>
      </c>
      <c r="D2657" s="6">
        <v>0</v>
      </c>
    </row>
    <row r="2658" spans="1:4" x14ac:dyDescent="0.25">
      <c r="A2658" t="s">
        <v>13210</v>
      </c>
      <c r="B2658" t="s">
        <v>4737</v>
      </c>
      <c r="C2658" s="6">
        <v>1912</v>
      </c>
      <c r="D2658" s="6">
        <v>1956</v>
      </c>
    </row>
    <row r="2659" spans="1:4" x14ac:dyDescent="0.25">
      <c r="A2659" t="s">
        <v>13211</v>
      </c>
      <c r="B2659" t="s">
        <v>4739</v>
      </c>
      <c r="C2659" s="6">
        <v>2305</v>
      </c>
      <c r="D2659" s="6">
        <v>2581</v>
      </c>
    </row>
    <row r="2660" spans="1:4" x14ac:dyDescent="0.25">
      <c r="A2660" t="s">
        <v>13212</v>
      </c>
      <c r="B2660" t="s">
        <v>4741</v>
      </c>
      <c r="C2660" s="6">
        <v>3985</v>
      </c>
      <c r="D2660" s="6">
        <v>4016</v>
      </c>
    </row>
    <row r="2661" spans="1:4" s="3" customFormat="1" x14ac:dyDescent="0.25">
      <c r="A2661" s="41" t="s">
        <v>21979</v>
      </c>
      <c r="B2661" s="41"/>
      <c r="C2661" s="43">
        <f>SUM(C2654:C2660)</f>
        <v>84949</v>
      </c>
      <c r="D2661" s="43">
        <f>SUM(D2654:D2660)</f>
        <v>86873</v>
      </c>
    </row>
    <row r="2662" spans="1:4" x14ac:dyDescent="0.25">
      <c r="A2662" t="s">
        <v>13215</v>
      </c>
      <c r="B2662" t="s">
        <v>4747</v>
      </c>
      <c r="C2662" s="6">
        <v>50</v>
      </c>
      <c r="D2662" s="6">
        <v>50</v>
      </c>
    </row>
    <row r="2663" spans="1:4" x14ac:dyDescent="0.25">
      <c r="A2663" t="s">
        <v>13216</v>
      </c>
      <c r="B2663" t="s">
        <v>4749</v>
      </c>
      <c r="C2663" s="6">
        <v>200</v>
      </c>
      <c r="D2663" s="6">
        <v>200</v>
      </c>
    </row>
    <row r="2664" spans="1:4" x14ac:dyDescent="0.25">
      <c r="A2664" t="s">
        <v>13217</v>
      </c>
      <c r="B2664" t="s">
        <v>4751</v>
      </c>
      <c r="C2664" s="6">
        <v>2000</v>
      </c>
      <c r="D2664" s="6">
        <v>2000</v>
      </c>
    </row>
    <row r="2665" spans="1:4" x14ac:dyDescent="0.25">
      <c r="A2665" t="s">
        <v>13239</v>
      </c>
      <c r="B2665" t="s">
        <v>4801</v>
      </c>
      <c r="C2665" s="6">
        <v>50</v>
      </c>
      <c r="D2665" s="6">
        <v>0</v>
      </c>
    </row>
    <row r="2666" spans="1:4" x14ac:dyDescent="0.25">
      <c r="A2666" t="s">
        <v>13240</v>
      </c>
      <c r="B2666" t="s">
        <v>4804</v>
      </c>
      <c r="C2666" s="6">
        <v>361</v>
      </c>
      <c r="D2666" s="6">
        <v>0</v>
      </c>
    </row>
    <row r="2667" spans="1:4" x14ac:dyDescent="0.25">
      <c r="A2667" t="s">
        <v>13246</v>
      </c>
      <c r="B2667" t="s">
        <v>4817</v>
      </c>
      <c r="C2667" s="6">
        <v>500</v>
      </c>
      <c r="D2667" s="6">
        <v>0</v>
      </c>
    </row>
    <row r="2668" spans="1:4" x14ac:dyDescent="0.25">
      <c r="A2668" t="s">
        <v>13248</v>
      </c>
      <c r="B2668" t="s">
        <v>4822</v>
      </c>
      <c r="C2668" s="6">
        <v>64153</v>
      </c>
      <c r="D2668" s="6">
        <v>67361</v>
      </c>
    </row>
    <row r="2669" spans="1:4" x14ac:dyDescent="0.25">
      <c r="A2669" t="s">
        <v>13249</v>
      </c>
      <c r="B2669" t="s">
        <v>4824</v>
      </c>
      <c r="C2669" s="6">
        <v>13338</v>
      </c>
      <c r="D2669" s="6">
        <v>9468</v>
      </c>
    </row>
    <row r="2670" spans="1:4" x14ac:dyDescent="0.25">
      <c r="A2670" t="s">
        <v>13251</v>
      </c>
      <c r="B2670" t="s">
        <v>4827</v>
      </c>
      <c r="C2670" s="6">
        <v>8892</v>
      </c>
      <c r="D2670" s="6">
        <v>0</v>
      </c>
    </row>
    <row r="2671" spans="1:4" x14ac:dyDescent="0.25">
      <c r="A2671" t="s">
        <v>13256</v>
      </c>
      <c r="B2671" t="s">
        <v>4836</v>
      </c>
      <c r="C2671" s="6">
        <v>5000</v>
      </c>
      <c r="D2671" s="27">
        <v>4000</v>
      </c>
    </row>
    <row r="2672" spans="1:4" x14ac:dyDescent="0.25">
      <c r="A2672" t="s">
        <v>13259</v>
      </c>
      <c r="B2672" t="s">
        <v>4840</v>
      </c>
      <c r="C2672" s="6">
        <v>2631</v>
      </c>
      <c r="D2672" s="6">
        <v>1701</v>
      </c>
    </row>
    <row r="2673" spans="1:4" x14ac:dyDescent="0.25">
      <c r="A2673" t="s">
        <v>13260</v>
      </c>
      <c r="B2673" t="s">
        <v>4842</v>
      </c>
      <c r="C2673" s="6">
        <v>2406</v>
      </c>
      <c r="D2673" s="6">
        <v>2694</v>
      </c>
    </row>
    <row r="2674" spans="1:4" x14ac:dyDescent="0.25">
      <c r="A2674" t="s">
        <v>13261</v>
      </c>
      <c r="B2674" t="s">
        <v>4844</v>
      </c>
      <c r="C2674" s="6">
        <v>4012</v>
      </c>
      <c r="D2674" s="6">
        <v>4044</v>
      </c>
    </row>
    <row r="2675" spans="1:4" s="3" customFormat="1" x14ac:dyDescent="0.25">
      <c r="A2675" s="41" t="s">
        <v>21980</v>
      </c>
      <c r="B2675" s="41"/>
      <c r="C2675" s="43">
        <f>SUM(C2662:C2674)</f>
        <v>103593</v>
      </c>
      <c r="D2675" s="43">
        <f>SUM(D2662:D2674)</f>
        <v>91518</v>
      </c>
    </row>
    <row r="2676" spans="1:4" x14ac:dyDescent="0.25">
      <c r="A2676" t="s">
        <v>13347</v>
      </c>
      <c r="B2676" t="s">
        <v>5123</v>
      </c>
      <c r="C2676" s="6">
        <v>4446</v>
      </c>
      <c r="D2676" s="6">
        <v>4468</v>
      </c>
    </row>
    <row r="2677" spans="1:4" x14ac:dyDescent="0.25">
      <c r="A2677" t="s">
        <v>13352</v>
      </c>
      <c r="B2677" t="s">
        <v>5129</v>
      </c>
      <c r="C2677" s="6">
        <v>1000</v>
      </c>
      <c r="D2677" s="6">
        <v>0</v>
      </c>
    </row>
    <row r="2678" spans="1:4" x14ac:dyDescent="0.25">
      <c r="A2678" t="s">
        <v>13354</v>
      </c>
      <c r="B2678" t="s">
        <v>5133</v>
      </c>
      <c r="C2678" s="6">
        <v>340</v>
      </c>
      <c r="D2678" s="6">
        <v>342</v>
      </c>
    </row>
    <row r="2679" spans="1:4" s="3" customFormat="1" x14ac:dyDescent="0.25">
      <c r="A2679" s="41" t="s">
        <v>22034</v>
      </c>
      <c r="B2679" s="41"/>
      <c r="C2679" s="43">
        <f>SUM(C2676:C2678)</f>
        <v>5786</v>
      </c>
      <c r="D2679" s="43">
        <f>SUM(D2676:D2678)</f>
        <v>4810</v>
      </c>
    </row>
    <row r="2680" spans="1:4" x14ac:dyDescent="0.25">
      <c r="A2680" t="s">
        <v>13431</v>
      </c>
      <c r="B2680" t="s">
        <v>5500</v>
      </c>
      <c r="C2680" s="6">
        <v>300</v>
      </c>
      <c r="D2680" s="6">
        <v>0</v>
      </c>
    </row>
    <row r="2681" spans="1:4" x14ac:dyDescent="0.25">
      <c r="A2681" t="s">
        <v>13439</v>
      </c>
      <c r="B2681" t="s">
        <v>5516</v>
      </c>
      <c r="C2681" s="6">
        <v>54123</v>
      </c>
      <c r="D2681" s="6">
        <v>56829</v>
      </c>
    </row>
    <row r="2682" spans="1:4" x14ac:dyDescent="0.25">
      <c r="A2682" t="s">
        <v>13446</v>
      </c>
      <c r="B2682" t="s">
        <v>5528</v>
      </c>
      <c r="C2682" s="6">
        <v>1000</v>
      </c>
      <c r="D2682" s="6">
        <v>0</v>
      </c>
    </row>
    <row r="2683" spans="1:4" x14ac:dyDescent="0.25">
      <c r="A2683" t="s">
        <v>13448</v>
      </c>
      <c r="B2683" t="s">
        <v>5532</v>
      </c>
      <c r="C2683" s="6">
        <v>785</v>
      </c>
      <c r="D2683" s="6">
        <v>824</v>
      </c>
    </row>
    <row r="2684" spans="1:4" x14ac:dyDescent="0.25">
      <c r="A2684" t="s">
        <v>13449</v>
      </c>
      <c r="B2684" t="s">
        <v>5534</v>
      </c>
      <c r="C2684" s="6">
        <v>2100</v>
      </c>
      <c r="D2684" s="6">
        <v>2205</v>
      </c>
    </row>
    <row r="2685" spans="1:4" x14ac:dyDescent="0.25">
      <c r="A2685" t="s">
        <v>13450</v>
      </c>
      <c r="B2685" t="s">
        <v>5536</v>
      </c>
      <c r="C2685" s="6">
        <v>5205</v>
      </c>
      <c r="D2685" s="6">
        <v>5230</v>
      </c>
    </row>
    <row r="2686" spans="1:4" s="3" customFormat="1" x14ac:dyDescent="0.25">
      <c r="A2686" s="41" t="s">
        <v>21987</v>
      </c>
      <c r="B2686" s="41"/>
      <c r="C2686" s="43">
        <f>SUM(C2680:C2685)</f>
        <v>63513</v>
      </c>
      <c r="D2686" s="43">
        <f>SUM(D2680:D2685)</f>
        <v>65088</v>
      </c>
    </row>
    <row r="2687" spans="1:4" x14ac:dyDescent="0.25">
      <c r="A2687" t="s">
        <v>13478</v>
      </c>
      <c r="B2687" t="s">
        <v>5597</v>
      </c>
      <c r="C2687" s="6">
        <v>657</v>
      </c>
      <c r="D2687" s="6">
        <v>657</v>
      </c>
    </row>
    <row r="2688" spans="1:4" x14ac:dyDescent="0.25">
      <c r="A2688" t="s">
        <v>13486</v>
      </c>
      <c r="B2688" t="s">
        <v>5614</v>
      </c>
      <c r="C2688" s="6">
        <v>111912</v>
      </c>
      <c r="D2688" s="6">
        <v>117507</v>
      </c>
    </row>
    <row r="2689" spans="1:4" x14ac:dyDescent="0.25">
      <c r="A2689" t="s">
        <v>13494</v>
      </c>
      <c r="B2689" t="s">
        <v>5624</v>
      </c>
      <c r="C2689" s="6">
        <v>2000</v>
      </c>
      <c r="D2689" s="6">
        <v>0</v>
      </c>
    </row>
    <row r="2690" spans="1:4" x14ac:dyDescent="0.25">
      <c r="A2690" t="s">
        <v>13496</v>
      </c>
      <c r="B2690" t="s">
        <v>5628</v>
      </c>
      <c r="C2690" s="6">
        <v>1623</v>
      </c>
      <c r="D2690" s="6">
        <v>1704</v>
      </c>
    </row>
    <row r="2691" spans="1:4" x14ac:dyDescent="0.25">
      <c r="A2691" t="s">
        <v>13497</v>
      </c>
      <c r="B2691" t="s">
        <v>5630</v>
      </c>
      <c r="C2691" s="6">
        <v>4197</v>
      </c>
      <c r="D2691" s="6">
        <v>4700</v>
      </c>
    </row>
    <row r="2692" spans="1:4" x14ac:dyDescent="0.25">
      <c r="A2692" t="s">
        <v>13498</v>
      </c>
      <c r="B2692" t="s">
        <v>5632</v>
      </c>
      <c r="C2692" s="6">
        <v>9153</v>
      </c>
      <c r="D2692" s="6">
        <v>7916</v>
      </c>
    </row>
    <row r="2693" spans="1:4" s="3" customFormat="1" x14ac:dyDescent="0.25">
      <c r="A2693" s="41" t="s">
        <v>21988</v>
      </c>
      <c r="B2693" s="41"/>
      <c r="C2693" s="43">
        <f>SUM(C2687:C2692)</f>
        <v>129542</v>
      </c>
      <c r="D2693" s="43">
        <f>SUM(D2687:D2692)</f>
        <v>132484</v>
      </c>
    </row>
    <row r="2694" spans="1:4" x14ac:dyDescent="0.25">
      <c r="A2694" t="s">
        <v>13627</v>
      </c>
      <c r="B2694" t="s">
        <v>7094</v>
      </c>
      <c r="C2694" s="6">
        <v>1680</v>
      </c>
      <c r="D2694" s="6">
        <v>0</v>
      </c>
    </row>
    <row r="2695" spans="1:4" s="3" customFormat="1" x14ac:dyDescent="0.25">
      <c r="A2695" s="41" t="s">
        <v>22003</v>
      </c>
      <c r="B2695" s="41"/>
      <c r="C2695" s="43">
        <f>SUM(C2694:C2694)</f>
        <v>1680</v>
      </c>
      <c r="D2695" s="43">
        <f>SUM(D2694:D2694)</f>
        <v>0</v>
      </c>
    </row>
    <row r="2696" spans="1:4" x14ac:dyDescent="0.25">
      <c r="A2696" t="s">
        <v>13643</v>
      </c>
      <c r="B2696" t="s">
        <v>7828</v>
      </c>
      <c r="C2696" s="6">
        <v>2516</v>
      </c>
      <c r="D2696" s="6">
        <v>1836</v>
      </c>
    </row>
    <row r="2697" spans="1:4" x14ac:dyDescent="0.25">
      <c r="A2697" t="s">
        <v>13653</v>
      </c>
      <c r="B2697" t="s">
        <v>7849</v>
      </c>
      <c r="C2697" s="6">
        <v>83</v>
      </c>
      <c r="D2697" s="6">
        <v>45</v>
      </c>
    </row>
    <row r="2698" spans="1:4" x14ac:dyDescent="0.25">
      <c r="A2698" t="s">
        <v>13662</v>
      </c>
      <c r="B2698" t="s">
        <v>7865</v>
      </c>
      <c r="C2698" s="6">
        <v>286</v>
      </c>
      <c r="D2698" s="6">
        <v>156</v>
      </c>
    </row>
    <row r="2699" spans="1:4" x14ac:dyDescent="0.25">
      <c r="A2699" t="s">
        <v>13675</v>
      </c>
      <c r="B2699" t="s">
        <v>7887</v>
      </c>
      <c r="C2699" s="6">
        <v>112</v>
      </c>
      <c r="D2699" s="6">
        <v>112</v>
      </c>
    </row>
    <row r="2700" spans="1:4" x14ac:dyDescent="0.25">
      <c r="A2700" t="s">
        <v>13678</v>
      </c>
      <c r="B2700" t="s">
        <v>7891</v>
      </c>
      <c r="C2700" s="6">
        <v>100</v>
      </c>
      <c r="D2700" s="6">
        <v>100</v>
      </c>
    </row>
    <row r="2701" spans="1:4" x14ac:dyDescent="0.25">
      <c r="A2701" t="s">
        <v>13683</v>
      </c>
      <c r="B2701" t="s">
        <v>7899</v>
      </c>
      <c r="C2701" s="6">
        <v>7320</v>
      </c>
      <c r="D2701" s="6">
        <v>4760</v>
      </c>
    </row>
    <row r="2702" spans="1:4" x14ac:dyDescent="0.25">
      <c r="A2702" t="s">
        <v>13688</v>
      </c>
      <c r="B2702" t="s">
        <v>7908</v>
      </c>
      <c r="C2702" s="6">
        <v>240</v>
      </c>
      <c r="D2702" s="6">
        <v>120</v>
      </c>
    </row>
    <row r="2703" spans="1:4" x14ac:dyDescent="0.25">
      <c r="A2703" t="s">
        <v>13690</v>
      </c>
      <c r="B2703" t="s">
        <v>7911</v>
      </c>
      <c r="C2703" s="6">
        <v>560</v>
      </c>
      <c r="D2703" s="6">
        <v>364</v>
      </c>
    </row>
    <row r="2704" spans="1:4" s="3" customFormat="1" x14ac:dyDescent="0.25">
      <c r="A2704" s="41" t="s">
        <v>22012</v>
      </c>
      <c r="B2704" s="41"/>
      <c r="C2704" s="43">
        <f>SUM(C2696:C2703)</f>
        <v>11217</v>
      </c>
      <c r="D2704" s="43">
        <f>SUM(D2696:D2703)</f>
        <v>7493</v>
      </c>
    </row>
    <row r="2705" spans="1:4" x14ac:dyDescent="0.25">
      <c r="A2705" t="s">
        <v>13696</v>
      </c>
      <c r="B2705" t="s">
        <v>7828</v>
      </c>
      <c r="C2705" s="6">
        <v>125</v>
      </c>
      <c r="D2705" s="6">
        <v>125</v>
      </c>
    </row>
    <row r="2706" spans="1:4" x14ac:dyDescent="0.25">
      <c r="A2706" t="s">
        <v>13706</v>
      </c>
      <c r="B2706" t="s">
        <v>7849</v>
      </c>
      <c r="C2706" s="6">
        <v>75</v>
      </c>
      <c r="D2706" s="6">
        <v>75</v>
      </c>
    </row>
    <row r="2707" spans="1:4" x14ac:dyDescent="0.25">
      <c r="A2707" t="s">
        <v>13709</v>
      </c>
      <c r="B2707" t="s">
        <v>7853</v>
      </c>
      <c r="C2707" s="6">
        <v>19200</v>
      </c>
      <c r="D2707" s="6">
        <v>19200</v>
      </c>
    </row>
    <row r="2708" spans="1:4" x14ac:dyDescent="0.25">
      <c r="A2708" t="s">
        <v>13728</v>
      </c>
      <c r="B2708" t="s">
        <v>7887</v>
      </c>
      <c r="C2708" s="6">
        <v>56</v>
      </c>
      <c r="D2708" s="6">
        <v>56</v>
      </c>
    </row>
    <row r="2709" spans="1:4" s="3" customFormat="1" x14ac:dyDescent="0.25">
      <c r="A2709" s="41" t="s">
        <v>22012</v>
      </c>
      <c r="B2709" s="41"/>
      <c r="C2709" s="43">
        <f>SUM(C2705:C2708)</f>
        <v>19456</v>
      </c>
      <c r="D2709" s="43">
        <f>SUM(D2705:D2708)</f>
        <v>19456</v>
      </c>
    </row>
    <row r="2710" spans="1:4" x14ac:dyDescent="0.25">
      <c r="A2710" t="s">
        <v>13746</v>
      </c>
      <c r="B2710" t="s">
        <v>7828</v>
      </c>
      <c r="C2710" s="6">
        <v>125</v>
      </c>
      <c r="D2710" s="6">
        <v>125</v>
      </c>
    </row>
    <row r="2711" spans="1:4" x14ac:dyDescent="0.25">
      <c r="A2711" t="s">
        <v>13755</v>
      </c>
      <c r="B2711" t="s">
        <v>7849</v>
      </c>
      <c r="C2711" s="6">
        <v>60</v>
      </c>
      <c r="D2711" s="6">
        <v>60</v>
      </c>
    </row>
    <row r="2712" spans="1:4" x14ac:dyDescent="0.25">
      <c r="A2712" t="s">
        <v>13757</v>
      </c>
      <c r="B2712" t="s">
        <v>7853</v>
      </c>
      <c r="C2712" s="6">
        <v>9600</v>
      </c>
      <c r="D2712" s="6">
        <v>9600</v>
      </c>
    </row>
    <row r="2713" spans="1:4" x14ac:dyDescent="0.25">
      <c r="A2713" t="s">
        <v>13776</v>
      </c>
      <c r="B2713" t="s">
        <v>7889</v>
      </c>
      <c r="C2713" s="6">
        <v>28</v>
      </c>
      <c r="D2713" s="6">
        <v>28</v>
      </c>
    </row>
    <row r="2714" spans="1:4" s="3" customFormat="1" x14ac:dyDescent="0.25">
      <c r="A2714" s="41" t="s">
        <v>22012</v>
      </c>
      <c r="B2714" s="41"/>
      <c r="C2714" s="43">
        <f>SUM(C2710:C2713)</f>
        <v>9813</v>
      </c>
      <c r="D2714" s="43">
        <f>SUM(D2710:D2713)</f>
        <v>9813</v>
      </c>
    </row>
    <row r="2715" spans="1:4" x14ac:dyDescent="0.25">
      <c r="A2715" t="s">
        <v>13817</v>
      </c>
      <c r="B2715" t="s">
        <v>8928</v>
      </c>
      <c r="C2715" s="6">
        <v>361</v>
      </c>
      <c r="D2715" s="6">
        <v>0</v>
      </c>
    </row>
    <row r="2716" spans="1:4" x14ac:dyDescent="0.25">
      <c r="A2716" t="s">
        <v>13827</v>
      </c>
      <c r="B2716" t="s">
        <v>8950</v>
      </c>
      <c r="C2716" s="6">
        <v>4446</v>
      </c>
      <c r="D2716" s="6">
        <v>0</v>
      </c>
    </row>
    <row r="2717" spans="1:4" x14ac:dyDescent="0.25">
      <c r="A2717" t="s">
        <v>13833</v>
      </c>
      <c r="B2717" t="s">
        <v>8963</v>
      </c>
      <c r="C2717" s="6">
        <v>340</v>
      </c>
      <c r="D2717" s="27">
        <v>0</v>
      </c>
    </row>
    <row r="2718" spans="1:4" x14ac:dyDescent="0.25">
      <c r="A2718" t="s">
        <v>13834</v>
      </c>
      <c r="B2718" t="s">
        <v>8965</v>
      </c>
      <c r="C2718" s="6">
        <v>0</v>
      </c>
      <c r="D2718" s="6">
        <v>0</v>
      </c>
    </row>
    <row r="2719" spans="1:4" x14ac:dyDescent="0.25">
      <c r="A2719" t="s">
        <v>13835</v>
      </c>
      <c r="B2719" t="s">
        <v>8967</v>
      </c>
      <c r="C2719" s="6">
        <v>0</v>
      </c>
      <c r="D2719" s="6">
        <v>0</v>
      </c>
    </row>
    <row r="2720" spans="1:4" x14ac:dyDescent="0.25">
      <c r="A2720" t="s">
        <v>13836</v>
      </c>
      <c r="B2720" t="s">
        <v>8969</v>
      </c>
      <c r="C2720" s="6">
        <v>0</v>
      </c>
      <c r="D2720" s="6">
        <v>0</v>
      </c>
    </row>
    <row r="2721" spans="1:4" x14ac:dyDescent="0.25">
      <c r="A2721" t="s">
        <v>13837</v>
      </c>
      <c r="B2721" t="s">
        <v>8971</v>
      </c>
      <c r="C2721" s="6">
        <v>0</v>
      </c>
      <c r="D2721" s="6">
        <v>0</v>
      </c>
    </row>
    <row r="2722" spans="1:4" s="28" customFormat="1" x14ac:dyDescent="0.25">
      <c r="A2722" s="41" t="s">
        <v>22015</v>
      </c>
      <c r="B2722" s="41"/>
      <c r="C2722" s="43">
        <f>SUM(C2715:C2721)</f>
        <v>5147</v>
      </c>
      <c r="D2722" s="43">
        <f>SUM(D2715:D2721)</f>
        <v>0</v>
      </c>
    </row>
    <row r="2723" spans="1:4" x14ac:dyDescent="0.25">
      <c r="A2723" t="s">
        <v>13875</v>
      </c>
      <c r="B2723" t="s">
        <v>9407</v>
      </c>
      <c r="C2723" s="6">
        <v>200</v>
      </c>
      <c r="D2723" s="6">
        <v>2500</v>
      </c>
    </row>
    <row r="2724" spans="1:4" x14ac:dyDescent="0.25">
      <c r="A2724" t="s">
        <v>13876</v>
      </c>
      <c r="B2724" t="s">
        <v>9409</v>
      </c>
      <c r="C2724" s="6">
        <v>500</v>
      </c>
      <c r="D2724" s="6">
        <v>250</v>
      </c>
    </row>
    <row r="2725" spans="1:4" x14ac:dyDescent="0.25">
      <c r="A2725" t="s">
        <v>13891</v>
      </c>
      <c r="B2725" t="s">
        <v>12000</v>
      </c>
      <c r="C2725" s="6">
        <v>0</v>
      </c>
      <c r="D2725" s="6">
        <v>24857</v>
      </c>
    </row>
    <row r="2726" spans="1:4" x14ac:dyDescent="0.25">
      <c r="A2726" t="s">
        <v>13894</v>
      </c>
      <c r="B2726" t="s">
        <v>9443</v>
      </c>
      <c r="C2726" s="6">
        <v>0</v>
      </c>
      <c r="D2726" s="6">
        <v>3500</v>
      </c>
    </row>
    <row r="2727" spans="1:4" x14ac:dyDescent="0.25">
      <c r="A2727" t="s">
        <v>13899</v>
      </c>
      <c r="B2727" t="s">
        <v>9453</v>
      </c>
      <c r="C2727" s="6">
        <v>2425</v>
      </c>
      <c r="D2727" s="27">
        <v>892</v>
      </c>
    </row>
    <row r="2728" spans="1:4" x14ac:dyDescent="0.25">
      <c r="A2728" t="s">
        <v>13909</v>
      </c>
      <c r="B2728" t="s">
        <v>9472</v>
      </c>
      <c r="C2728" s="6">
        <v>3500</v>
      </c>
      <c r="D2728" s="6">
        <v>0</v>
      </c>
    </row>
    <row r="2729" spans="1:4" x14ac:dyDescent="0.25">
      <c r="A2729" t="s">
        <v>13910</v>
      </c>
      <c r="B2729" t="s">
        <v>9474</v>
      </c>
      <c r="C2729" s="6">
        <v>10000</v>
      </c>
      <c r="D2729" s="6">
        <v>10000</v>
      </c>
    </row>
    <row r="2730" spans="1:4" x14ac:dyDescent="0.25">
      <c r="A2730" t="s">
        <v>13911</v>
      </c>
      <c r="B2730" t="s">
        <v>9476</v>
      </c>
      <c r="C2730" s="6">
        <v>995</v>
      </c>
      <c r="D2730" s="27">
        <v>995</v>
      </c>
    </row>
    <row r="2731" spans="1:4" x14ac:dyDescent="0.25">
      <c r="A2731" t="s">
        <v>13913</v>
      </c>
      <c r="B2731" t="s">
        <v>9480</v>
      </c>
      <c r="C2731" s="6">
        <v>0</v>
      </c>
      <c r="D2731" s="27">
        <v>0</v>
      </c>
    </row>
    <row r="2732" spans="1:4" s="3" customFormat="1" x14ac:dyDescent="0.25">
      <c r="A2732" s="41" t="s">
        <v>22021</v>
      </c>
      <c r="B2732" s="41"/>
      <c r="C2732" s="43">
        <f>SUM(C2723:C2731)</f>
        <v>17620</v>
      </c>
      <c r="D2732" s="43">
        <f>SUM(D2723:D2731)</f>
        <v>42994</v>
      </c>
    </row>
    <row r="2733" spans="1:4" x14ac:dyDescent="0.25">
      <c r="A2733" t="s">
        <v>13950</v>
      </c>
      <c r="B2733" t="s">
        <v>9749</v>
      </c>
      <c r="C2733" s="6">
        <v>500</v>
      </c>
      <c r="D2733" s="6">
        <v>0</v>
      </c>
    </row>
    <row r="2734" spans="1:4" x14ac:dyDescent="0.25">
      <c r="A2734" t="s">
        <v>13951</v>
      </c>
      <c r="B2734" t="s">
        <v>9751</v>
      </c>
      <c r="C2734" s="6">
        <v>6144</v>
      </c>
      <c r="D2734" s="6">
        <v>7056</v>
      </c>
    </row>
    <row r="2735" spans="1:4" x14ac:dyDescent="0.25">
      <c r="A2735" t="s">
        <v>13952</v>
      </c>
      <c r="B2735" t="s">
        <v>9754</v>
      </c>
      <c r="C2735" s="6">
        <v>612</v>
      </c>
      <c r="D2735" s="6">
        <v>540</v>
      </c>
    </row>
    <row r="2736" spans="1:4" s="3" customFormat="1" x14ac:dyDescent="0.25">
      <c r="A2736" s="41" t="s">
        <v>22024</v>
      </c>
      <c r="B2736" s="41"/>
      <c r="C2736" s="43">
        <f>SUM(C2733:C2735)</f>
        <v>7256</v>
      </c>
      <c r="D2736" s="43">
        <f>SUM(D2733:D2735)</f>
        <v>7596</v>
      </c>
    </row>
    <row r="2737" spans="1:4" x14ac:dyDescent="0.25">
      <c r="A2737" t="s">
        <v>13962</v>
      </c>
      <c r="B2737" t="s">
        <v>10048</v>
      </c>
      <c r="C2737" s="6">
        <v>17500</v>
      </c>
      <c r="D2737" s="6">
        <v>17500</v>
      </c>
    </row>
    <row r="2738" spans="1:4" x14ac:dyDescent="0.25">
      <c r="A2738" t="s">
        <v>13963</v>
      </c>
      <c r="B2738" t="s">
        <v>10050</v>
      </c>
      <c r="C2738" s="6">
        <v>0</v>
      </c>
      <c r="D2738" s="6">
        <v>5000</v>
      </c>
    </row>
    <row r="2739" spans="1:4" x14ac:dyDescent="0.25">
      <c r="A2739" t="s">
        <v>13964</v>
      </c>
      <c r="B2739" t="s">
        <v>10054</v>
      </c>
      <c r="C2739" s="6">
        <v>5000</v>
      </c>
      <c r="D2739" s="6">
        <v>5000</v>
      </c>
    </row>
    <row r="2740" spans="1:4" s="28" customFormat="1" x14ac:dyDescent="0.25">
      <c r="A2740" s="41" t="s">
        <v>22029</v>
      </c>
      <c r="B2740" s="41"/>
      <c r="C2740" s="43">
        <f>SUM(C2737:C2739)</f>
        <v>22500</v>
      </c>
      <c r="D2740" s="43">
        <f>SUM(D2737:D2739)</f>
        <v>27500</v>
      </c>
    </row>
    <row r="2741" spans="1:4" x14ac:dyDescent="0.25">
      <c r="A2741" t="s">
        <v>14615</v>
      </c>
      <c r="B2741" t="s">
        <v>14616</v>
      </c>
      <c r="C2741" s="6">
        <v>250</v>
      </c>
      <c r="D2741" s="6">
        <v>250</v>
      </c>
    </row>
    <row r="2742" spans="1:4" x14ac:dyDescent="0.25">
      <c r="A2742" t="s">
        <v>14617</v>
      </c>
      <c r="B2742" t="s">
        <v>14618</v>
      </c>
      <c r="C2742" s="6">
        <v>250</v>
      </c>
      <c r="D2742" s="6">
        <v>250</v>
      </c>
    </row>
    <row r="2743" spans="1:4" x14ac:dyDescent="0.25">
      <c r="A2743" t="s">
        <v>14619</v>
      </c>
      <c r="B2743" t="s">
        <v>14620</v>
      </c>
      <c r="C2743" s="6">
        <v>500</v>
      </c>
      <c r="D2743" s="6">
        <v>500</v>
      </c>
    </row>
    <row r="2744" spans="1:4" x14ac:dyDescent="0.25">
      <c r="A2744" t="s">
        <v>14621</v>
      </c>
      <c r="B2744" t="s">
        <v>14622</v>
      </c>
      <c r="C2744" s="6">
        <v>2000</v>
      </c>
      <c r="D2744" s="6">
        <v>2000</v>
      </c>
    </row>
    <row r="2745" spans="1:4" x14ac:dyDescent="0.25">
      <c r="A2745" t="s">
        <v>14624</v>
      </c>
      <c r="B2745" t="s">
        <v>14625</v>
      </c>
      <c r="C2745" s="6">
        <v>200</v>
      </c>
      <c r="D2745" s="6">
        <v>200</v>
      </c>
    </row>
    <row r="2746" spans="1:4" x14ac:dyDescent="0.25">
      <c r="A2746" t="s">
        <v>14628</v>
      </c>
      <c r="B2746" t="s">
        <v>14629</v>
      </c>
      <c r="C2746" s="6">
        <v>5000</v>
      </c>
      <c r="D2746" s="6">
        <v>7500</v>
      </c>
    </row>
    <row r="2747" spans="1:4" x14ac:dyDescent="0.25">
      <c r="A2747" t="s">
        <v>14635</v>
      </c>
      <c r="B2747" t="s">
        <v>14636</v>
      </c>
      <c r="C2747" s="6">
        <v>1000</v>
      </c>
      <c r="D2747" s="6">
        <v>3000</v>
      </c>
    </row>
    <row r="2748" spans="1:4" x14ac:dyDescent="0.25">
      <c r="A2748" t="s">
        <v>14638</v>
      </c>
      <c r="B2748" t="s">
        <v>14639</v>
      </c>
      <c r="C2748" s="6">
        <v>1175</v>
      </c>
      <c r="D2748" s="6">
        <v>575</v>
      </c>
    </row>
    <row r="2749" spans="1:4" x14ac:dyDescent="0.25">
      <c r="A2749" t="s">
        <v>14653</v>
      </c>
      <c r="B2749" t="s">
        <v>14654</v>
      </c>
      <c r="C2749" s="6">
        <v>2875</v>
      </c>
      <c r="D2749" s="6">
        <v>2875</v>
      </c>
    </row>
    <row r="2750" spans="1:4" x14ac:dyDescent="0.25">
      <c r="A2750" t="s">
        <v>14656</v>
      </c>
      <c r="B2750" t="s">
        <v>14657</v>
      </c>
      <c r="C2750" s="6">
        <v>390</v>
      </c>
      <c r="D2750" s="6">
        <v>650</v>
      </c>
    </row>
    <row r="2751" spans="1:4" x14ac:dyDescent="0.25">
      <c r="A2751" t="s">
        <v>14683</v>
      </c>
      <c r="B2751" t="s">
        <v>14684</v>
      </c>
      <c r="C2751" s="6">
        <v>8519</v>
      </c>
      <c r="D2751" s="6">
        <v>8519</v>
      </c>
    </row>
    <row r="2752" spans="1:4" x14ac:dyDescent="0.25">
      <c r="A2752" t="s">
        <v>14686</v>
      </c>
      <c r="B2752" t="s">
        <v>14687</v>
      </c>
      <c r="C2752" s="6">
        <v>1500</v>
      </c>
      <c r="D2752" s="6">
        <v>1500</v>
      </c>
    </row>
    <row r="2753" spans="1:4" x14ac:dyDescent="0.25">
      <c r="A2753" t="s">
        <v>14691</v>
      </c>
      <c r="B2753" t="s">
        <v>14692</v>
      </c>
      <c r="C2753" s="6">
        <v>109333</v>
      </c>
      <c r="D2753" s="6">
        <v>114800</v>
      </c>
    </row>
    <row r="2754" spans="1:4" x14ac:dyDescent="0.25">
      <c r="A2754" t="s">
        <v>14693</v>
      </c>
      <c r="B2754" t="s">
        <v>14694</v>
      </c>
      <c r="C2754" s="6">
        <v>8800</v>
      </c>
      <c r="D2754" s="6">
        <v>10114</v>
      </c>
    </row>
    <row r="2755" spans="1:4" x14ac:dyDescent="0.25">
      <c r="A2755" t="s">
        <v>14696</v>
      </c>
      <c r="B2755" t="s">
        <v>14697</v>
      </c>
      <c r="C2755" s="6">
        <v>7200</v>
      </c>
      <c r="D2755" s="6">
        <v>56016</v>
      </c>
    </row>
    <row r="2756" spans="1:4" x14ac:dyDescent="0.25">
      <c r="A2756" t="s">
        <v>14699</v>
      </c>
      <c r="B2756" t="s">
        <v>14700</v>
      </c>
      <c r="C2756" s="6">
        <v>0</v>
      </c>
      <c r="D2756" s="6">
        <v>0</v>
      </c>
    </row>
    <row r="2757" spans="1:4" x14ac:dyDescent="0.25">
      <c r="A2757" t="s">
        <v>14701</v>
      </c>
      <c r="B2757" t="s">
        <v>14702</v>
      </c>
      <c r="C2757" s="6">
        <v>13472</v>
      </c>
      <c r="D2757" s="6">
        <v>14146</v>
      </c>
    </row>
    <row r="2758" spans="1:4" x14ac:dyDescent="0.25">
      <c r="A2758" t="s">
        <v>14705</v>
      </c>
      <c r="B2758" t="s">
        <v>14706</v>
      </c>
      <c r="C2758" s="6">
        <v>2253</v>
      </c>
      <c r="D2758" s="27">
        <v>420</v>
      </c>
    </row>
    <row r="2759" spans="1:4" x14ac:dyDescent="0.25">
      <c r="A2759" t="s">
        <v>14710</v>
      </c>
      <c r="B2759" t="s">
        <v>14711</v>
      </c>
      <c r="C2759" s="6">
        <v>3005</v>
      </c>
      <c r="D2759" s="6">
        <v>6929</v>
      </c>
    </row>
    <row r="2760" spans="1:4" x14ac:dyDescent="0.25">
      <c r="A2760" t="s">
        <v>14712</v>
      </c>
      <c r="B2760" t="s">
        <v>14713</v>
      </c>
      <c r="C2760" s="6">
        <v>4605</v>
      </c>
      <c r="D2760" s="6">
        <v>5158</v>
      </c>
    </row>
    <row r="2761" spans="1:4" x14ac:dyDescent="0.25">
      <c r="A2761" t="s">
        <v>14714</v>
      </c>
      <c r="B2761" t="s">
        <v>14715</v>
      </c>
      <c r="C2761" s="6">
        <v>5722</v>
      </c>
      <c r="D2761" s="6">
        <v>5446</v>
      </c>
    </row>
    <row r="2762" spans="1:4" s="3" customFormat="1" x14ac:dyDescent="0.25">
      <c r="A2762" s="41" t="s">
        <v>22037</v>
      </c>
      <c r="B2762" s="41"/>
      <c r="C2762" s="43">
        <f>SUM(C2741:C2761)</f>
        <v>178049</v>
      </c>
      <c r="D2762" s="43">
        <f>SUM(D2741:D2761)</f>
        <v>240848</v>
      </c>
    </row>
    <row r="2763" spans="1:4" x14ac:dyDescent="0.25">
      <c r="A2763" t="s">
        <v>14941</v>
      </c>
      <c r="B2763" t="s">
        <v>7098</v>
      </c>
      <c r="C2763" s="6">
        <v>34313</v>
      </c>
      <c r="D2763" s="6">
        <v>0</v>
      </c>
    </row>
    <row r="2764" spans="1:4" x14ac:dyDescent="0.25">
      <c r="A2764" t="s">
        <v>14943</v>
      </c>
      <c r="B2764" t="s">
        <v>7103</v>
      </c>
      <c r="C2764" s="6">
        <v>17784</v>
      </c>
      <c r="D2764" s="6">
        <v>18672</v>
      </c>
    </row>
    <row r="2765" spans="1:4" x14ac:dyDescent="0.25">
      <c r="A2765" t="s">
        <v>14947</v>
      </c>
      <c r="B2765" t="s">
        <v>7107</v>
      </c>
      <c r="C2765" s="6">
        <v>750</v>
      </c>
      <c r="D2765" s="6">
        <v>0</v>
      </c>
    </row>
    <row r="2766" spans="1:4" x14ac:dyDescent="0.25">
      <c r="A2766" t="s">
        <v>14949</v>
      </c>
      <c r="B2766" t="s">
        <v>7111</v>
      </c>
      <c r="C2766" s="6">
        <v>1858</v>
      </c>
      <c r="D2766" s="6">
        <v>1428</v>
      </c>
    </row>
    <row r="2767" spans="1:4" x14ac:dyDescent="0.25">
      <c r="A2767" t="s">
        <v>14950</v>
      </c>
      <c r="B2767" t="s">
        <v>7113</v>
      </c>
      <c r="C2767" s="6">
        <v>1287</v>
      </c>
      <c r="D2767" s="6">
        <v>0</v>
      </c>
    </row>
    <row r="2768" spans="1:4" x14ac:dyDescent="0.25">
      <c r="A2768" t="s">
        <v>14951</v>
      </c>
      <c r="B2768" t="s">
        <v>7115</v>
      </c>
      <c r="C2768" s="6">
        <v>3141</v>
      </c>
      <c r="D2768" s="6">
        <v>0</v>
      </c>
    </row>
    <row r="2769" spans="1:4" s="3" customFormat="1" x14ac:dyDescent="0.25">
      <c r="A2769" s="41" t="s">
        <v>22003</v>
      </c>
      <c r="B2769" s="41"/>
      <c r="C2769" s="43">
        <f>SUM(C2763:C2768)</f>
        <v>59133</v>
      </c>
      <c r="D2769" s="43">
        <f>SUM(D2763:D2768)</f>
        <v>20100</v>
      </c>
    </row>
    <row r="2770" spans="1:4" x14ac:dyDescent="0.25">
      <c r="A2770" t="s">
        <v>14990</v>
      </c>
      <c r="B2770" t="s">
        <v>7191</v>
      </c>
      <c r="C2770" s="6">
        <v>28383</v>
      </c>
      <c r="D2770" s="6">
        <v>0</v>
      </c>
    </row>
    <row r="2771" spans="1:4" x14ac:dyDescent="0.25">
      <c r="A2771" t="s">
        <v>14991</v>
      </c>
      <c r="B2771" t="s">
        <v>7193</v>
      </c>
      <c r="C2771" s="6">
        <v>4800</v>
      </c>
      <c r="D2771" s="6">
        <v>4800</v>
      </c>
    </row>
    <row r="2772" spans="1:4" x14ac:dyDescent="0.25">
      <c r="A2772" t="s">
        <v>14993</v>
      </c>
      <c r="B2772" t="s">
        <v>7196</v>
      </c>
      <c r="C2772" s="6">
        <v>4446</v>
      </c>
      <c r="D2772" s="6">
        <v>4668</v>
      </c>
    </row>
    <row r="2773" spans="1:4" x14ac:dyDescent="0.25">
      <c r="A2773" t="s">
        <v>14998</v>
      </c>
      <c r="B2773" t="s">
        <v>7203</v>
      </c>
      <c r="C2773" s="6">
        <v>500</v>
      </c>
      <c r="D2773" s="6">
        <v>0</v>
      </c>
    </row>
    <row r="2774" spans="1:4" x14ac:dyDescent="0.25">
      <c r="A2774" t="s">
        <v>15000</v>
      </c>
      <c r="B2774" t="s">
        <v>7209</v>
      </c>
      <c r="C2774" s="6">
        <v>1119</v>
      </c>
      <c r="D2774" s="6">
        <v>724</v>
      </c>
    </row>
    <row r="2775" spans="1:4" x14ac:dyDescent="0.25">
      <c r="A2775" t="s">
        <v>15001</v>
      </c>
      <c r="B2775" t="s">
        <v>7211</v>
      </c>
      <c r="C2775" s="6">
        <v>1064</v>
      </c>
      <c r="D2775" s="6">
        <v>0</v>
      </c>
    </row>
    <row r="2776" spans="1:4" x14ac:dyDescent="0.25">
      <c r="A2776" t="s">
        <v>15002</v>
      </c>
      <c r="B2776" t="s">
        <v>7213</v>
      </c>
      <c r="C2776" s="6">
        <v>1969</v>
      </c>
      <c r="D2776" s="6">
        <v>0</v>
      </c>
    </row>
    <row r="2777" spans="1:4" s="3" customFormat="1" x14ac:dyDescent="0.25">
      <c r="A2777" s="41" t="s">
        <v>22038</v>
      </c>
      <c r="B2777" s="41"/>
      <c r="C2777" s="43">
        <f>SUM(C2770:C2776)</f>
        <v>42281</v>
      </c>
      <c r="D2777" s="43">
        <f>SUM(D2770:D2776)</f>
        <v>10192</v>
      </c>
    </row>
    <row r="2778" spans="1:4" x14ac:dyDescent="0.25">
      <c r="A2778" t="s">
        <v>15006</v>
      </c>
      <c r="B2778" t="s">
        <v>7331</v>
      </c>
      <c r="C2778" s="6">
        <v>50</v>
      </c>
      <c r="D2778" s="6">
        <v>50</v>
      </c>
    </row>
    <row r="2779" spans="1:4" x14ac:dyDescent="0.25">
      <c r="A2779" t="s">
        <v>15007</v>
      </c>
      <c r="B2779" t="s">
        <v>7333</v>
      </c>
      <c r="C2779" s="6">
        <v>100</v>
      </c>
      <c r="D2779" s="6">
        <v>0</v>
      </c>
    </row>
    <row r="2780" spans="1:4" x14ac:dyDescent="0.25">
      <c r="A2780" t="s">
        <v>15008</v>
      </c>
      <c r="B2780" t="s">
        <v>7335</v>
      </c>
      <c r="C2780" s="6">
        <v>150</v>
      </c>
      <c r="D2780" s="6">
        <v>150</v>
      </c>
    </row>
    <row r="2781" spans="1:4" x14ac:dyDescent="0.25">
      <c r="A2781" t="s">
        <v>15009</v>
      </c>
      <c r="B2781" t="s">
        <v>7337</v>
      </c>
      <c r="C2781" s="6">
        <v>45</v>
      </c>
      <c r="D2781" s="6">
        <v>45</v>
      </c>
    </row>
    <row r="2782" spans="1:4" x14ac:dyDescent="0.25">
      <c r="A2782" t="s">
        <v>15016</v>
      </c>
      <c r="B2782" t="s">
        <v>7351</v>
      </c>
      <c r="C2782" s="6">
        <v>185</v>
      </c>
      <c r="D2782" s="6">
        <v>185</v>
      </c>
    </row>
    <row r="2783" spans="1:4" x14ac:dyDescent="0.25">
      <c r="A2783" t="s">
        <v>15031</v>
      </c>
      <c r="B2783" t="s">
        <v>7384</v>
      </c>
      <c r="C2783" s="6">
        <v>541</v>
      </c>
      <c r="D2783" s="6">
        <v>306</v>
      </c>
    </row>
    <row r="2784" spans="1:4" x14ac:dyDescent="0.25">
      <c r="A2784" t="s">
        <v>15036</v>
      </c>
      <c r="B2784" t="s">
        <v>7394</v>
      </c>
      <c r="C2784" s="6">
        <v>400</v>
      </c>
      <c r="D2784" s="6">
        <v>400</v>
      </c>
    </row>
    <row r="2785" spans="1:4" x14ac:dyDescent="0.25">
      <c r="A2785" t="s">
        <v>15039</v>
      </c>
      <c r="B2785" t="s">
        <v>7401</v>
      </c>
      <c r="C2785" s="6">
        <v>84857</v>
      </c>
      <c r="D2785" s="6">
        <v>82893</v>
      </c>
    </row>
    <row r="2786" spans="1:4" x14ac:dyDescent="0.25">
      <c r="A2786" t="s">
        <v>15040</v>
      </c>
      <c r="B2786" t="s">
        <v>7403</v>
      </c>
      <c r="C2786" s="6">
        <v>6282</v>
      </c>
      <c r="D2786" s="6">
        <v>4668</v>
      </c>
    </row>
    <row r="2787" spans="1:4" x14ac:dyDescent="0.25">
      <c r="A2787" t="s">
        <v>15043</v>
      </c>
      <c r="B2787" t="s">
        <v>7410</v>
      </c>
      <c r="C2787" s="6">
        <v>8900</v>
      </c>
      <c r="D2787" s="6">
        <v>9345</v>
      </c>
    </row>
    <row r="2788" spans="1:4" x14ac:dyDescent="0.25">
      <c r="A2788" t="s">
        <v>15044</v>
      </c>
      <c r="B2788" t="s">
        <v>7412</v>
      </c>
      <c r="C2788" s="6">
        <v>1200</v>
      </c>
      <c r="D2788" s="6">
        <v>0</v>
      </c>
    </row>
    <row r="2789" spans="1:4" x14ac:dyDescent="0.25">
      <c r="A2789" t="s">
        <v>15045</v>
      </c>
      <c r="B2789" t="s">
        <v>7414</v>
      </c>
      <c r="C2789" s="6">
        <v>0</v>
      </c>
      <c r="D2789" s="6">
        <v>1436</v>
      </c>
    </row>
    <row r="2790" spans="1:4" x14ac:dyDescent="0.25">
      <c r="A2790" t="s">
        <v>15046</v>
      </c>
      <c r="B2790" t="s">
        <v>7416</v>
      </c>
      <c r="C2790" s="6">
        <v>1840</v>
      </c>
      <c r="D2790" s="6">
        <v>1804</v>
      </c>
    </row>
    <row r="2791" spans="1:4" x14ac:dyDescent="0.25">
      <c r="A2791" t="s">
        <v>15047</v>
      </c>
      <c r="B2791" t="s">
        <v>7418</v>
      </c>
      <c r="C2791" s="6">
        <v>3516</v>
      </c>
      <c r="D2791" s="6">
        <v>3690</v>
      </c>
    </row>
    <row r="2792" spans="1:4" x14ac:dyDescent="0.25">
      <c r="A2792" t="s">
        <v>15048</v>
      </c>
      <c r="B2792" t="s">
        <v>7420</v>
      </c>
      <c r="C2792" s="6">
        <v>7335</v>
      </c>
      <c r="D2792" s="6">
        <v>6285</v>
      </c>
    </row>
    <row r="2793" spans="1:4" s="3" customFormat="1" x14ac:dyDescent="0.25">
      <c r="A2793" s="41" t="s">
        <v>22006</v>
      </c>
      <c r="B2793" s="41"/>
      <c r="C2793" s="43">
        <f>SUM(C2778:C2792)</f>
        <v>115401</v>
      </c>
      <c r="D2793" s="43">
        <f>SUM(D2778:D2792)</f>
        <v>111257</v>
      </c>
    </row>
    <row r="2794" spans="1:4" x14ac:dyDescent="0.25">
      <c r="A2794" t="s">
        <v>15055</v>
      </c>
      <c r="B2794" t="s">
        <v>15056</v>
      </c>
      <c r="C2794" s="6">
        <v>500</v>
      </c>
      <c r="D2794" s="6">
        <v>300</v>
      </c>
    </row>
    <row r="2795" spans="1:4" x14ac:dyDescent="0.25">
      <c r="A2795" t="s">
        <v>15057</v>
      </c>
      <c r="B2795" t="s">
        <v>15058</v>
      </c>
      <c r="C2795" s="6">
        <v>2000</v>
      </c>
      <c r="D2795" s="6">
        <v>1500</v>
      </c>
    </row>
    <row r="2796" spans="1:4" x14ac:dyDescent="0.25">
      <c r="A2796" t="s">
        <v>15059</v>
      </c>
      <c r="B2796" t="s">
        <v>15060</v>
      </c>
      <c r="C2796" s="6">
        <v>500</v>
      </c>
      <c r="D2796" s="6">
        <v>200</v>
      </c>
    </row>
    <row r="2797" spans="1:4" x14ac:dyDescent="0.25">
      <c r="A2797" t="s">
        <v>15061</v>
      </c>
      <c r="B2797" t="s">
        <v>15062</v>
      </c>
      <c r="C2797" s="6">
        <v>140</v>
      </c>
      <c r="D2797" s="6">
        <v>440</v>
      </c>
    </row>
    <row r="2798" spans="1:4" x14ac:dyDescent="0.25">
      <c r="A2798" t="s">
        <v>15064</v>
      </c>
      <c r="B2798" t="s">
        <v>15065</v>
      </c>
      <c r="C2798" s="6">
        <v>200</v>
      </c>
      <c r="D2798" s="6">
        <v>0</v>
      </c>
    </row>
    <row r="2799" spans="1:4" x14ac:dyDescent="0.25">
      <c r="A2799" t="s">
        <v>15068</v>
      </c>
      <c r="B2799" t="s">
        <v>15069</v>
      </c>
      <c r="C2799" s="6">
        <v>5000</v>
      </c>
      <c r="D2799" s="6">
        <v>2000</v>
      </c>
    </row>
    <row r="2800" spans="1:4" x14ac:dyDescent="0.25">
      <c r="A2800" t="s">
        <v>15070</v>
      </c>
      <c r="B2800" t="s">
        <v>15071</v>
      </c>
      <c r="C2800" s="6">
        <v>0</v>
      </c>
      <c r="D2800" s="6">
        <v>100</v>
      </c>
    </row>
    <row r="2801" spans="1:4" x14ac:dyDescent="0.25">
      <c r="A2801" t="s">
        <v>15072</v>
      </c>
      <c r="B2801" t="s">
        <v>15073</v>
      </c>
      <c r="C2801" s="6">
        <v>500</v>
      </c>
      <c r="D2801" s="6">
        <v>0</v>
      </c>
    </row>
    <row r="2802" spans="1:4" x14ac:dyDescent="0.25">
      <c r="A2802" t="s">
        <v>15074</v>
      </c>
      <c r="B2802" t="s">
        <v>15075</v>
      </c>
      <c r="C2802" s="6">
        <v>800</v>
      </c>
      <c r="D2802" s="6">
        <v>300</v>
      </c>
    </row>
    <row r="2803" spans="1:4" x14ac:dyDescent="0.25">
      <c r="A2803" t="s">
        <v>15076</v>
      </c>
      <c r="B2803" t="s">
        <v>15077</v>
      </c>
      <c r="C2803" s="6">
        <v>500</v>
      </c>
      <c r="D2803" s="6">
        <v>600</v>
      </c>
    </row>
    <row r="2804" spans="1:4" x14ac:dyDescent="0.25">
      <c r="A2804" t="s">
        <v>15096</v>
      </c>
      <c r="B2804" t="s">
        <v>15097</v>
      </c>
      <c r="C2804" s="6">
        <v>300</v>
      </c>
      <c r="D2804" s="6">
        <v>0</v>
      </c>
    </row>
    <row r="2805" spans="1:4" x14ac:dyDescent="0.25">
      <c r="A2805" t="s">
        <v>15106</v>
      </c>
      <c r="B2805" t="s">
        <v>15107</v>
      </c>
      <c r="C2805" s="6">
        <v>300</v>
      </c>
      <c r="D2805" s="6">
        <v>598</v>
      </c>
    </row>
    <row r="2806" spans="1:4" x14ac:dyDescent="0.25">
      <c r="A2806" t="s">
        <v>15116</v>
      </c>
      <c r="B2806" t="s">
        <v>15117</v>
      </c>
      <c r="C2806" s="6">
        <v>3000</v>
      </c>
      <c r="D2806" s="6">
        <v>1000</v>
      </c>
    </row>
    <row r="2807" spans="1:4" x14ac:dyDescent="0.25">
      <c r="A2807" t="s">
        <v>15122</v>
      </c>
      <c r="B2807" t="s">
        <v>15123</v>
      </c>
      <c r="C2807" s="6">
        <v>85000</v>
      </c>
      <c r="D2807" s="6">
        <v>93713</v>
      </c>
    </row>
    <row r="2808" spans="1:4" x14ac:dyDescent="0.25">
      <c r="A2808" t="s">
        <v>15126</v>
      </c>
      <c r="B2808" t="s">
        <v>15127</v>
      </c>
      <c r="C2808" s="6">
        <v>0</v>
      </c>
      <c r="D2808" s="6">
        <v>7068</v>
      </c>
    </row>
    <row r="2809" spans="1:4" x14ac:dyDescent="0.25">
      <c r="A2809" t="s">
        <v>15131</v>
      </c>
      <c r="B2809" t="s">
        <v>15132</v>
      </c>
      <c r="C2809" s="6">
        <v>21398</v>
      </c>
      <c r="D2809" s="6">
        <v>0</v>
      </c>
    </row>
    <row r="2810" spans="1:4" x14ac:dyDescent="0.25">
      <c r="A2810" t="s">
        <v>15135</v>
      </c>
      <c r="B2810" t="s">
        <v>15136</v>
      </c>
      <c r="C2810" s="6">
        <v>1420</v>
      </c>
      <c r="D2810" s="6">
        <v>420</v>
      </c>
    </row>
    <row r="2811" spans="1:4" x14ac:dyDescent="0.25">
      <c r="A2811" t="s">
        <v>15139</v>
      </c>
      <c r="B2811" t="s">
        <v>15140</v>
      </c>
      <c r="C2811" s="6">
        <v>1233</v>
      </c>
      <c r="D2811" s="6">
        <v>1900</v>
      </c>
    </row>
    <row r="2812" spans="1:4" x14ac:dyDescent="0.25">
      <c r="A2812" t="s">
        <v>15141</v>
      </c>
      <c r="B2812" t="s">
        <v>15142</v>
      </c>
      <c r="C2812" s="6">
        <v>3188</v>
      </c>
      <c r="D2812" s="6">
        <v>3749</v>
      </c>
    </row>
    <row r="2813" spans="1:4" x14ac:dyDescent="0.25">
      <c r="A2813" t="s">
        <v>15143</v>
      </c>
      <c r="B2813" t="s">
        <v>15144</v>
      </c>
      <c r="C2813" s="6">
        <v>15521</v>
      </c>
      <c r="D2813" s="6">
        <v>15521</v>
      </c>
    </row>
    <row r="2814" spans="1:4" s="3" customFormat="1" x14ac:dyDescent="0.25">
      <c r="A2814" s="41" t="s">
        <v>22040</v>
      </c>
      <c r="B2814" s="41"/>
      <c r="C2814" s="43">
        <f>SUM(C2794:C2813)</f>
        <v>141500</v>
      </c>
      <c r="D2814" s="43">
        <f>SUM(D2794:D2813)</f>
        <v>129409</v>
      </c>
    </row>
    <row r="2815" spans="1:4" x14ac:dyDescent="0.25">
      <c r="A2815" t="s">
        <v>15148</v>
      </c>
      <c r="B2815" t="s">
        <v>7588</v>
      </c>
      <c r="C2815" s="6">
        <v>2400</v>
      </c>
      <c r="D2815" s="6">
        <v>2400</v>
      </c>
    </row>
    <row r="2816" spans="1:4" x14ac:dyDescent="0.25">
      <c r="A2816" t="s">
        <v>15160</v>
      </c>
      <c r="B2816" t="s">
        <v>7614</v>
      </c>
      <c r="C2816" s="6">
        <v>12100</v>
      </c>
      <c r="D2816" s="6">
        <v>12100</v>
      </c>
    </row>
    <row r="2817" spans="1:4" x14ac:dyDescent="0.25">
      <c r="A2817" t="s">
        <v>15165</v>
      </c>
      <c r="B2817" t="s">
        <v>7623</v>
      </c>
      <c r="C2817" s="6">
        <v>3300</v>
      </c>
      <c r="D2817" s="6">
        <v>3300</v>
      </c>
    </row>
    <row r="2818" spans="1:4" x14ac:dyDescent="0.25">
      <c r="A2818" t="s">
        <v>15181</v>
      </c>
      <c r="B2818" t="s">
        <v>7653</v>
      </c>
      <c r="C2818" s="6">
        <v>210</v>
      </c>
      <c r="D2818" s="6">
        <v>210</v>
      </c>
    </row>
    <row r="2819" spans="1:4" x14ac:dyDescent="0.25">
      <c r="A2819" t="s">
        <v>15191</v>
      </c>
      <c r="B2819" t="s">
        <v>7674</v>
      </c>
      <c r="C2819" s="6">
        <v>480</v>
      </c>
      <c r="D2819" s="6">
        <v>480</v>
      </c>
    </row>
    <row r="2820" spans="1:4" x14ac:dyDescent="0.25">
      <c r="A2820" t="s">
        <v>15193</v>
      </c>
      <c r="B2820" t="s">
        <v>7676</v>
      </c>
      <c r="C2820" s="6">
        <v>77</v>
      </c>
      <c r="D2820" s="6">
        <v>0</v>
      </c>
    </row>
    <row r="2821" spans="1:4" s="3" customFormat="1" x14ac:dyDescent="0.25">
      <c r="A2821" s="41" t="s">
        <v>22010</v>
      </c>
      <c r="B2821" s="41"/>
      <c r="C2821" s="43">
        <f>SUM(C2815:C2820)</f>
        <v>18567</v>
      </c>
      <c r="D2821" s="43">
        <f>SUM(D2815:D2820)</f>
        <v>18490</v>
      </c>
    </row>
    <row r="2822" spans="1:4" x14ac:dyDescent="0.25">
      <c r="A2822" t="s">
        <v>15199</v>
      </c>
      <c r="B2822" t="s">
        <v>7588</v>
      </c>
      <c r="C2822" s="6">
        <v>0</v>
      </c>
      <c r="D2822" s="6">
        <v>2700</v>
      </c>
    </row>
    <row r="2823" spans="1:4" x14ac:dyDescent="0.25">
      <c r="A2823" t="s">
        <v>15235</v>
      </c>
      <c r="B2823" t="s">
        <v>7663</v>
      </c>
      <c r="C2823" s="6">
        <v>0</v>
      </c>
      <c r="D2823" s="6">
        <v>3300</v>
      </c>
    </row>
    <row r="2824" spans="1:4" x14ac:dyDescent="0.25">
      <c r="A2824" t="s">
        <v>15240</v>
      </c>
      <c r="B2824" t="s">
        <v>7674</v>
      </c>
      <c r="C2824" s="6">
        <v>0</v>
      </c>
      <c r="D2824" s="6">
        <v>120</v>
      </c>
    </row>
    <row r="2825" spans="1:4" x14ac:dyDescent="0.25">
      <c r="A2825" t="s">
        <v>15242</v>
      </c>
      <c r="B2825" t="s">
        <v>7676</v>
      </c>
      <c r="C2825" s="6">
        <v>0</v>
      </c>
      <c r="D2825" s="6">
        <v>262</v>
      </c>
    </row>
    <row r="2826" spans="1:4" s="3" customFormat="1" x14ac:dyDescent="0.25">
      <c r="A2826" s="41" t="s">
        <v>22010</v>
      </c>
      <c r="B2826" s="41"/>
      <c r="C2826" s="43">
        <f>SUM(C2822:C2825)</f>
        <v>0</v>
      </c>
      <c r="D2826" s="43">
        <f>SUM(D2822:D2825)</f>
        <v>6382</v>
      </c>
    </row>
    <row r="2827" spans="1:4" x14ac:dyDescent="0.25">
      <c r="A2827" t="s">
        <v>15248</v>
      </c>
      <c r="B2827" t="s">
        <v>7588</v>
      </c>
      <c r="C2827" s="6">
        <v>0</v>
      </c>
      <c r="D2827" s="6">
        <v>2400</v>
      </c>
    </row>
    <row r="2828" spans="1:4" x14ac:dyDescent="0.25">
      <c r="A2828" t="s">
        <v>15259</v>
      </c>
      <c r="B2828" t="s">
        <v>7614</v>
      </c>
      <c r="C2828" s="6">
        <v>0</v>
      </c>
      <c r="D2828" s="6">
        <v>12100</v>
      </c>
    </row>
    <row r="2829" spans="1:4" x14ac:dyDescent="0.25">
      <c r="A2829" t="s">
        <v>15264</v>
      </c>
      <c r="B2829" t="s">
        <v>7623</v>
      </c>
      <c r="C2829" s="6">
        <v>0</v>
      </c>
      <c r="D2829" s="6">
        <v>1500</v>
      </c>
    </row>
    <row r="2830" spans="1:4" x14ac:dyDescent="0.25">
      <c r="A2830" t="s">
        <v>15279</v>
      </c>
      <c r="B2830" t="s">
        <v>7653</v>
      </c>
      <c r="C2830" s="6">
        <v>0</v>
      </c>
      <c r="D2830" s="6">
        <v>210</v>
      </c>
    </row>
    <row r="2831" spans="1:4" s="3" customFormat="1" x14ac:dyDescent="0.25">
      <c r="A2831" s="41" t="s">
        <v>22010</v>
      </c>
      <c r="B2831" s="41"/>
      <c r="C2831" s="43">
        <f>SUM(C2827:C2830)</f>
        <v>0</v>
      </c>
      <c r="D2831" s="43">
        <f>SUM(D2827:D2830)</f>
        <v>16210</v>
      </c>
    </row>
    <row r="2832" spans="1:4" x14ac:dyDescent="0.25">
      <c r="A2832" t="s">
        <v>15388</v>
      </c>
      <c r="B2832" t="s">
        <v>7828</v>
      </c>
      <c r="C2832" s="6">
        <v>1500</v>
      </c>
      <c r="D2832" s="6">
        <v>0</v>
      </c>
    </row>
    <row r="2833" spans="1:4" x14ac:dyDescent="0.25">
      <c r="A2833" t="s">
        <v>15398</v>
      </c>
      <c r="B2833" t="s">
        <v>7849</v>
      </c>
      <c r="C2833" s="6">
        <v>113</v>
      </c>
      <c r="D2833" s="6">
        <v>0</v>
      </c>
    </row>
    <row r="2834" spans="1:4" x14ac:dyDescent="0.25">
      <c r="A2834" t="s">
        <v>15399</v>
      </c>
      <c r="B2834" t="s">
        <v>7853</v>
      </c>
      <c r="C2834" s="6">
        <v>1350</v>
      </c>
      <c r="D2834" s="6">
        <v>0</v>
      </c>
    </row>
    <row r="2835" spans="1:4" x14ac:dyDescent="0.25">
      <c r="A2835" t="s">
        <v>15405</v>
      </c>
      <c r="B2835" t="s">
        <v>7865</v>
      </c>
      <c r="C2835" s="6">
        <v>390</v>
      </c>
      <c r="D2835" s="6">
        <v>0</v>
      </c>
    </row>
    <row r="2836" spans="1:4" x14ac:dyDescent="0.25">
      <c r="A2836" t="s">
        <v>15417</v>
      </c>
      <c r="B2836" t="s">
        <v>7887</v>
      </c>
      <c r="C2836" s="6">
        <v>190</v>
      </c>
      <c r="D2836" s="6">
        <v>0</v>
      </c>
    </row>
    <row r="2837" spans="1:4" x14ac:dyDescent="0.25">
      <c r="A2837" t="s">
        <v>15423</v>
      </c>
      <c r="B2837" t="s">
        <v>7899</v>
      </c>
      <c r="C2837" s="6">
        <v>6480</v>
      </c>
      <c r="D2837" s="6">
        <v>0</v>
      </c>
    </row>
    <row r="2838" spans="1:4" x14ac:dyDescent="0.25">
      <c r="A2838" t="s">
        <v>15427</v>
      </c>
      <c r="B2838" t="s">
        <v>7908</v>
      </c>
      <c r="C2838" s="6">
        <v>240</v>
      </c>
      <c r="D2838" s="6">
        <v>0</v>
      </c>
    </row>
    <row r="2839" spans="1:4" x14ac:dyDescent="0.25">
      <c r="A2839" t="s">
        <v>15428</v>
      </c>
      <c r="B2839" t="s">
        <v>7911</v>
      </c>
      <c r="C2839" s="6">
        <v>496</v>
      </c>
      <c r="D2839" s="27">
        <v>0</v>
      </c>
    </row>
    <row r="2840" spans="1:4" s="3" customFormat="1" x14ac:dyDescent="0.25">
      <c r="A2840" s="41" t="s">
        <v>22012</v>
      </c>
      <c r="B2840" s="41"/>
      <c r="C2840" s="43">
        <f>SUM(C2832:C2839)</f>
        <v>10759</v>
      </c>
      <c r="D2840" s="43">
        <f>SUM(D2832:D2839)</f>
        <v>0</v>
      </c>
    </row>
    <row r="2841" spans="1:4" x14ac:dyDescent="0.25">
      <c r="A2841" t="s">
        <v>15538</v>
      </c>
      <c r="B2841" t="s">
        <v>8268</v>
      </c>
      <c r="C2841" s="6">
        <v>1200</v>
      </c>
      <c r="D2841" s="6">
        <v>0</v>
      </c>
    </row>
    <row r="2842" spans="1:4" x14ac:dyDescent="0.25">
      <c r="A2842" t="s">
        <v>15541</v>
      </c>
      <c r="B2842" t="s">
        <v>8274</v>
      </c>
      <c r="C2842" s="6">
        <v>1200</v>
      </c>
      <c r="D2842" s="6">
        <v>0</v>
      </c>
    </row>
    <row r="2843" spans="1:4" x14ac:dyDescent="0.25">
      <c r="A2843" t="s">
        <v>15565</v>
      </c>
      <c r="B2843" t="s">
        <v>8322</v>
      </c>
      <c r="C2843" s="6">
        <v>2000</v>
      </c>
      <c r="D2843" s="6">
        <v>0</v>
      </c>
    </row>
    <row r="2844" spans="1:4" x14ac:dyDescent="0.25">
      <c r="A2844" t="s">
        <v>15570</v>
      </c>
      <c r="B2844" t="s">
        <v>8332</v>
      </c>
      <c r="C2844" s="6">
        <v>153</v>
      </c>
      <c r="D2844" s="27">
        <v>0</v>
      </c>
    </row>
    <row r="2845" spans="1:4" s="3" customFormat="1" x14ac:dyDescent="0.25">
      <c r="A2845" s="41" t="s">
        <v>22042</v>
      </c>
      <c r="B2845" s="41"/>
      <c r="C2845" s="43">
        <f>SUM(C2841:C2844)</f>
        <v>4553</v>
      </c>
      <c r="D2845" s="43">
        <f>SUM(D2841:D2844)</f>
        <v>0</v>
      </c>
    </row>
    <row r="2846" spans="1:4" x14ac:dyDescent="0.25">
      <c r="A2846" t="s">
        <v>15652</v>
      </c>
      <c r="B2846" t="s">
        <v>8404</v>
      </c>
      <c r="C2846" s="6">
        <v>300</v>
      </c>
      <c r="D2846" s="6">
        <v>0</v>
      </c>
    </row>
    <row r="2847" spans="1:4" x14ac:dyDescent="0.25">
      <c r="A2847" t="s">
        <v>15658</v>
      </c>
      <c r="B2847" t="s">
        <v>8416</v>
      </c>
      <c r="C2847" s="6">
        <v>11200</v>
      </c>
      <c r="D2847" s="6">
        <v>0</v>
      </c>
    </row>
    <row r="2848" spans="1:4" x14ac:dyDescent="0.25">
      <c r="A2848" t="s">
        <v>15661</v>
      </c>
      <c r="B2848" t="s">
        <v>8422</v>
      </c>
      <c r="C2848" s="6">
        <v>4500</v>
      </c>
      <c r="D2848" s="6">
        <v>0</v>
      </c>
    </row>
    <row r="2849" spans="1:4" x14ac:dyDescent="0.25">
      <c r="A2849" t="s">
        <v>15663</v>
      </c>
      <c r="B2849" t="s">
        <v>8426</v>
      </c>
      <c r="C2849" s="6">
        <v>1201</v>
      </c>
      <c r="D2849" s="27">
        <v>0</v>
      </c>
    </row>
    <row r="2850" spans="1:4" s="3" customFormat="1" x14ac:dyDescent="0.25">
      <c r="A2850" s="41" t="s">
        <v>22043</v>
      </c>
      <c r="B2850" s="41"/>
      <c r="C2850" s="43">
        <f>SUM(C2846:C2849)</f>
        <v>17201</v>
      </c>
      <c r="D2850" s="43">
        <f>SUM(D2846:D2849)</f>
        <v>0</v>
      </c>
    </row>
    <row r="2851" spans="1:4" x14ac:dyDescent="0.25">
      <c r="A2851" t="s">
        <v>15715</v>
      </c>
      <c r="B2851" t="s">
        <v>8438</v>
      </c>
      <c r="C2851" s="6">
        <v>0</v>
      </c>
      <c r="D2851" s="6">
        <v>2000</v>
      </c>
    </row>
    <row r="2852" spans="1:4" x14ac:dyDescent="0.25">
      <c r="A2852" t="s">
        <v>15720</v>
      </c>
      <c r="B2852" t="s">
        <v>8450</v>
      </c>
      <c r="C2852" s="6">
        <v>0</v>
      </c>
      <c r="D2852" s="6">
        <v>500</v>
      </c>
    </row>
    <row r="2853" spans="1:4" x14ac:dyDescent="0.25">
      <c r="A2853" t="s">
        <v>15726</v>
      </c>
      <c r="B2853" t="s">
        <v>8464</v>
      </c>
      <c r="C2853" s="6">
        <v>0</v>
      </c>
      <c r="D2853" s="6">
        <v>43200</v>
      </c>
    </row>
    <row r="2854" spans="1:4" x14ac:dyDescent="0.25">
      <c r="A2854" t="s">
        <v>15727</v>
      </c>
      <c r="B2854" t="s">
        <v>8466</v>
      </c>
      <c r="C2854" s="6">
        <v>0</v>
      </c>
      <c r="D2854" s="6">
        <v>3900</v>
      </c>
    </row>
    <row r="2855" spans="1:4" s="3" customFormat="1" x14ac:dyDescent="0.25">
      <c r="A2855" s="41" t="s">
        <v>22014</v>
      </c>
      <c r="B2855" s="41"/>
      <c r="C2855" s="43">
        <f>SUM(C2851:C2854)</f>
        <v>0</v>
      </c>
      <c r="D2855" s="43">
        <f>SUM(D2851:D2854)</f>
        <v>49600</v>
      </c>
    </row>
    <row r="2856" spans="1:4" x14ac:dyDescent="0.25">
      <c r="A2856" t="s">
        <v>15771</v>
      </c>
      <c r="B2856" t="s">
        <v>8801</v>
      </c>
      <c r="C2856" s="6">
        <v>4000</v>
      </c>
      <c r="D2856" s="6">
        <v>4000</v>
      </c>
    </row>
    <row r="2857" spans="1:4" s="3" customFormat="1" x14ac:dyDescent="0.25">
      <c r="A2857" s="41" t="s">
        <v>22035</v>
      </c>
      <c r="B2857" s="41"/>
      <c r="C2857" s="43">
        <f>SUM(C2856)</f>
        <v>4000</v>
      </c>
      <c r="D2857" s="43">
        <f>SUM(D2856)</f>
        <v>4000</v>
      </c>
    </row>
    <row r="2858" spans="1:4" x14ac:dyDescent="0.25">
      <c r="A2858" t="s">
        <v>15958</v>
      </c>
      <c r="B2858" t="s">
        <v>4108</v>
      </c>
      <c r="C2858" s="6">
        <v>0</v>
      </c>
      <c r="D2858" s="6">
        <v>4668</v>
      </c>
    </row>
    <row r="2859" spans="1:4" x14ac:dyDescent="0.25">
      <c r="A2859" t="s">
        <v>15978</v>
      </c>
      <c r="B2859" t="s">
        <v>4150</v>
      </c>
      <c r="C2859" s="6">
        <v>2000</v>
      </c>
      <c r="D2859" s="6">
        <v>250</v>
      </c>
    </row>
    <row r="2860" spans="1:4" x14ac:dyDescent="0.25">
      <c r="A2860" t="s">
        <v>15982</v>
      </c>
      <c r="B2860" t="s">
        <v>4160</v>
      </c>
      <c r="C2860" s="6">
        <v>26676</v>
      </c>
      <c r="D2860" s="6">
        <v>0</v>
      </c>
    </row>
    <row r="2861" spans="1:4" x14ac:dyDescent="0.25">
      <c r="A2861" t="s">
        <v>15988</v>
      </c>
      <c r="B2861" t="s">
        <v>4171</v>
      </c>
      <c r="C2861" s="6">
        <v>2041</v>
      </c>
      <c r="D2861" s="6">
        <v>0</v>
      </c>
    </row>
    <row r="2862" spans="1:4" s="3" customFormat="1" x14ac:dyDescent="0.25">
      <c r="A2862" s="41" t="s">
        <v>21973</v>
      </c>
      <c r="B2862" s="41"/>
      <c r="C2862" s="43">
        <f>SUM(C2858:C2861)</f>
        <v>30717</v>
      </c>
      <c r="D2862" s="43">
        <f>SUM(D2858:D2861)</f>
        <v>4918</v>
      </c>
    </row>
    <row r="2863" spans="1:4" x14ac:dyDescent="0.25">
      <c r="A2863" t="s">
        <v>16051</v>
      </c>
      <c r="B2863" t="s">
        <v>4302</v>
      </c>
      <c r="C2863" s="6">
        <v>0</v>
      </c>
      <c r="D2863" s="6">
        <v>2334</v>
      </c>
    </row>
    <row r="2864" spans="1:4" s="3" customFormat="1" x14ac:dyDescent="0.25">
      <c r="A2864" s="41" t="s">
        <v>21975</v>
      </c>
      <c r="B2864" s="41"/>
      <c r="C2864" s="43">
        <f>SUM(C2863)</f>
        <v>0</v>
      </c>
      <c r="D2864" s="43">
        <f>SUM(D2863)</f>
        <v>2334</v>
      </c>
    </row>
    <row r="2865" spans="1:4" x14ac:dyDescent="0.25">
      <c r="A2865" t="s">
        <v>16098</v>
      </c>
      <c r="B2865" t="s">
        <v>4393</v>
      </c>
      <c r="C2865" s="6">
        <v>0</v>
      </c>
      <c r="D2865" s="6">
        <v>2000</v>
      </c>
    </row>
    <row r="2866" spans="1:4" s="3" customFormat="1" x14ac:dyDescent="0.25">
      <c r="A2866" s="41" t="s">
        <v>22033</v>
      </c>
      <c r="B2866" s="41"/>
      <c r="C2866" s="43">
        <f>SUM(C2865)</f>
        <v>0</v>
      </c>
      <c r="D2866" s="43">
        <f>SUM(D2865)</f>
        <v>2000</v>
      </c>
    </row>
    <row r="2867" spans="1:4" x14ac:dyDescent="0.25">
      <c r="A2867" t="s">
        <v>16145</v>
      </c>
      <c r="B2867" t="s">
        <v>4673</v>
      </c>
      <c r="C2867" s="6">
        <v>65000</v>
      </c>
      <c r="D2867" s="6">
        <v>67133</v>
      </c>
    </row>
    <row r="2868" spans="1:4" x14ac:dyDescent="0.25">
      <c r="A2868" t="s">
        <v>16165</v>
      </c>
      <c r="B2868" t="s">
        <v>4714</v>
      </c>
      <c r="C2868" s="6">
        <v>6800</v>
      </c>
      <c r="D2868" s="6">
        <v>2000</v>
      </c>
    </row>
    <row r="2869" spans="1:4" x14ac:dyDescent="0.25">
      <c r="A2869" t="s">
        <v>16170</v>
      </c>
      <c r="B2869" t="s">
        <v>4724</v>
      </c>
      <c r="C2869" s="6">
        <v>33345</v>
      </c>
      <c r="D2869" s="6">
        <v>0</v>
      </c>
    </row>
    <row r="2870" spans="1:4" x14ac:dyDescent="0.25">
      <c r="A2870" t="s">
        <v>16176</v>
      </c>
      <c r="B2870" t="s">
        <v>4737</v>
      </c>
      <c r="C2870" s="6">
        <v>2551</v>
      </c>
      <c r="D2870" s="6">
        <v>0</v>
      </c>
    </row>
    <row r="2871" spans="1:4" s="3" customFormat="1" x14ac:dyDescent="0.25">
      <c r="A2871" s="41" t="s">
        <v>21979</v>
      </c>
      <c r="B2871" s="41"/>
      <c r="C2871" s="43">
        <f>SUM(C2867:C2870)</f>
        <v>107696</v>
      </c>
      <c r="D2871" s="43">
        <f>SUM(D2867:D2870)</f>
        <v>69133</v>
      </c>
    </row>
    <row r="2872" spans="1:4" x14ac:dyDescent="0.25">
      <c r="A2872" t="s">
        <v>16193</v>
      </c>
      <c r="B2872" t="s">
        <v>4773</v>
      </c>
      <c r="C2872" s="6">
        <v>35568</v>
      </c>
      <c r="D2872" s="6">
        <v>40566</v>
      </c>
    </row>
    <row r="2873" spans="1:4" x14ac:dyDescent="0.25">
      <c r="A2873" t="s">
        <v>16213</v>
      </c>
      <c r="B2873" t="s">
        <v>4817</v>
      </c>
      <c r="C2873" s="6">
        <v>800</v>
      </c>
      <c r="D2873" s="6">
        <v>250</v>
      </c>
    </row>
    <row r="2874" spans="1:4" x14ac:dyDescent="0.25">
      <c r="A2874" t="s">
        <v>16216</v>
      </c>
      <c r="B2874" t="s">
        <v>4824</v>
      </c>
      <c r="C2874" s="6">
        <v>22230</v>
      </c>
      <c r="D2874" s="6">
        <v>0</v>
      </c>
    </row>
    <row r="2875" spans="1:4" x14ac:dyDescent="0.25">
      <c r="A2875" t="s">
        <v>16217</v>
      </c>
      <c r="B2875" t="s">
        <v>4827</v>
      </c>
      <c r="C2875" s="6">
        <v>17000</v>
      </c>
      <c r="D2875" s="6">
        <v>0</v>
      </c>
    </row>
    <row r="2876" spans="1:4" x14ac:dyDescent="0.25">
      <c r="A2876" t="s">
        <v>16221</v>
      </c>
      <c r="B2876" t="s">
        <v>4836</v>
      </c>
      <c r="C2876" s="6">
        <v>0</v>
      </c>
      <c r="D2876" s="6">
        <v>0</v>
      </c>
    </row>
    <row r="2877" spans="1:4" x14ac:dyDescent="0.25">
      <c r="A2877" t="s">
        <v>16222</v>
      </c>
      <c r="B2877" t="s">
        <v>4838</v>
      </c>
      <c r="C2877" s="6">
        <v>0</v>
      </c>
      <c r="D2877" s="6">
        <v>0</v>
      </c>
    </row>
    <row r="2878" spans="1:4" x14ac:dyDescent="0.25">
      <c r="A2878" t="s">
        <v>16223</v>
      </c>
      <c r="B2878" t="s">
        <v>4840</v>
      </c>
      <c r="C2878" s="6">
        <v>3001</v>
      </c>
      <c r="D2878" s="6">
        <v>0</v>
      </c>
    </row>
    <row r="2879" spans="1:4" s="3" customFormat="1" x14ac:dyDescent="0.25">
      <c r="A2879" s="41" t="s">
        <v>21980</v>
      </c>
      <c r="B2879" s="41"/>
      <c r="C2879" s="43">
        <f>SUM(C2872:C2878)</f>
        <v>78599</v>
      </c>
      <c r="D2879" s="43">
        <f>SUM(D2872:D2878)</f>
        <v>40816</v>
      </c>
    </row>
    <row r="2880" spans="1:4" x14ac:dyDescent="0.25">
      <c r="A2880" t="s">
        <v>16240</v>
      </c>
      <c r="B2880" t="s">
        <v>4878</v>
      </c>
      <c r="C2880" s="6">
        <v>16675</v>
      </c>
      <c r="D2880" s="6">
        <v>11670</v>
      </c>
    </row>
    <row r="2881" spans="1:4" s="3" customFormat="1" x14ac:dyDescent="0.25">
      <c r="A2881" s="41" t="s">
        <v>21981</v>
      </c>
      <c r="B2881" s="41"/>
      <c r="C2881" s="43">
        <f>SUM(C2880)</f>
        <v>16675</v>
      </c>
      <c r="D2881" s="43">
        <f>SUM(D2880)</f>
        <v>11670</v>
      </c>
    </row>
    <row r="2882" spans="1:4" x14ac:dyDescent="0.25">
      <c r="A2882" t="s">
        <v>16287</v>
      </c>
      <c r="B2882" t="s">
        <v>4980</v>
      </c>
      <c r="C2882" s="6">
        <v>0</v>
      </c>
      <c r="D2882" s="6">
        <v>6468</v>
      </c>
    </row>
    <row r="2883" spans="1:4" x14ac:dyDescent="0.25">
      <c r="A2883" t="s">
        <v>16311</v>
      </c>
      <c r="B2883" t="s">
        <v>5029</v>
      </c>
      <c r="C2883" s="6">
        <v>2223</v>
      </c>
      <c r="D2883" s="6">
        <v>0</v>
      </c>
    </row>
    <row r="2884" spans="1:4" x14ac:dyDescent="0.25">
      <c r="A2884" t="s">
        <v>16317</v>
      </c>
      <c r="B2884" t="s">
        <v>5038</v>
      </c>
      <c r="C2884" s="6">
        <v>170</v>
      </c>
      <c r="D2884" s="6">
        <v>0</v>
      </c>
    </row>
    <row r="2885" spans="1:4" s="3" customFormat="1" x14ac:dyDescent="0.25">
      <c r="A2885" s="41" t="s">
        <v>22044</v>
      </c>
      <c r="B2885" s="41"/>
      <c r="C2885" s="43">
        <f>SUM(C2882:C2884)</f>
        <v>2393</v>
      </c>
      <c r="D2885" s="43">
        <f>SUM(D2882:D2884)</f>
        <v>6468</v>
      </c>
    </row>
    <row r="2886" spans="1:4" x14ac:dyDescent="0.25">
      <c r="A2886" t="s">
        <v>16334</v>
      </c>
      <c r="B2886" t="s">
        <v>5073</v>
      </c>
      <c r="C2886" s="6">
        <v>0</v>
      </c>
      <c r="D2886" s="6">
        <v>2000</v>
      </c>
    </row>
    <row r="2887" spans="1:4" x14ac:dyDescent="0.25">
      <c r="A2887" t="s">
        <v>16354</v>
      </c>
      <c r="B2887" t="s">
        <v>5115</v>
      </c>
      <c r="C2887" s="6">
        <v>1000</v>
      </c>
      <c r="D2887" s="6">
        <v>500</v>
      </c>
    </row>
    <row r="2888" spans="1:4" x14ac:dyDescent="0.25">
      <c r="A2888" t="s">
        <v>16358</v>
      </c>
      <c r="B2888" t="s">
        <v>5123</v>
      </c>
      <c r="C2888" s="6">
        <v>33345</v>
      </c>
      <c r="D2888" s="6">
        <v>0</v>
      </c>
    </row>
    <row r="2889" spans="1:4" x14ac:dyDescent="0.25">
      <c r="A2889" t="s">
        <v>16364</v>
      </c>
      <c r="B2889" t="s">
        <v>5133</v>
      </c>
      <c r="C2889" s="6">
        <v>2551</v>
      </c>
      <c r="D2889" s="6">
        <v>0</v>
      </c>
    </row>
    <row r="2890" spans="1:4" s="3" customFormat="1" x14ac:dyDescent="0.25">
      <c r="A2890" s="41" t="s">
        <v>22034</v>
      </c>
      <c r="B2890" s="41"/>
      <c r="C2890" s="43">
        <f>SUM(C2886:C2889)</f>
        <v>36896</v>
      </c>
      <c r="D2890" s="43">
        <f>SUM(D2886:D2889)</f>
        <v>2500</v>
      </c>
    </row>
    <row r="2891" spans="1:4" x14ac:dyDescent="0.25">
      <c r="A2891" t="s">
        <v>16473</v>
      </c>
      <c r="B2891" t="s">
        <v>5373</v>
      </c>
      <c r="C2891" s="6">
        <v>8034</v>
      </c>
      <c r="D2891" s="6">
        <v>0</v>
      </c>
    </row>
    <row r="2892" spans="1:4" s="3" customFormat="1" x14ac:dyDescent="0.25">
      <c r="A2892" s="41" t="s">
        <v>21986</v>
      </c>
      <c r="B2892" s="41"/>
      <c r="C2892" s="43">
        <f>SUM(C2891)</f>
        <v>8034</v>
      </c>
      <c r="D2892" s="43">
        <f>SUM(D2891)</f>
        <v>0</v>
      </c>
    </row>
    <row r="2893" spans="1:4" x14ac:dyDescent="0.25">
      <c r="A2893" t="s">
        <v>16519</v>
      </c>
      <c r="B2893" t="s">
        <v>5470</v>
      </c>
      <c r="C2893" s="6">
        <v>0</v>
      </c>
      <c r="D2893" s="6">
        <v>50235</v>
      </c>
    </row>
    <row r="2894" spans="1:4" s="3" customFormat="1" x14ac:dyDescent="0.25">
      <c r="A2894" s="41" t="s">
        <v>21987</v>
      </c>
      <c r="B2894" s="41"/>
      <c r="C2894" s="43">
        <f>SUM(C2893)</f>
        <v>0</v>
      </c>
      <c r="D2894" s="43">
        <f>SUM(D2893)</f>
        <v>50235</v>
      </c>
    </row>
    <row r="2895" spans="1:4" x14ac:dyDescent="0.25">
      <c r="A2895" t="s">
        <v>16566</v>
      </c>
      <c r="B2895" t="s">
        <v>5568</v>
      </c>
      <c r="C2895" s="6">
        <v>59909</v>
      </c>
      <c r="D2895" s="6">
        <v>69352</v>
      </c>
    </row>
    <row r="2896" spans="1:4" x14ac:dyDescent="0.25">
      <c r="A2896" t="s">
        <v>16586</v>
      </c>
      <c r="B2896" t="s">
        <v>5609</v>
      </c>
      <c r="C2896" s="6">
        <v>6000</v>
      </c>
      <c r="D2896" s="6">
        <v>1500</v>
      </c>
    </row>
    <row r="2897" spans="1:4" s="3" customFormat="1" x14ac:dyDescent="0.25">
      <c r="A2897" s="41" t="s">
        <v>21988</v>
      </c>
      <c r="B2897" s="41"/>
      <c r="C2897" s="43">
        <f>SUM(C2895:C2896)</f>
        <v>65909</v>
      </c>
      <c r="D2897" s="43">
        <f>SUM(D2895:D2896)</f>
        <v>70852</v>
      </c>
    </row>
    <row r="2898" spans="1:4" x14ac:dyDescent="0.25">
      <c r="A2898" t="s">
        <v>16697</v>
      </c>
      <c r="B2898" t="s">
        <v>11140</v>
      </c>
      <c r="C2898" s="6">
        <v>8600</v>
      </c>
      <c r="D2898" s="6">
        <v>8600</v>
      </c>
    </row>
    <row r="2899" spans="1:4" s="3" customFormat="1" x14ac:dyDescent="0.25">
      <c r="A2899" s="41" t="s">
        <v>22004</v>
      </c>
      <c r="B2899" s="41"/>
      <c r="C2899" s="43">
        <f>SUM(C2898)</f>
        <v>8600</v>
      </c>
      <c r="D2899" s="43">
        <f>SUM(D2898)</f>
        <v>8600</v>
      </c>
    </row>
    <row r="2900" spans="1:4" x14ac:dyDescent="0.25">
      <c r="A2900" t="s">
        <v>16700</v>
      </c>
      <c r="B2900" t="s">
        <v>7249</v>
      </c>
      <c r="C2900" s="6">
        <v>1000</v>
      </c>
      <c r="D2900" s="6">
        <v>1000</v>
      </c>
    </row>
    <row r="2901" spans="1:4" s="3" customFormat="1" x14ac:dyDescent="0.25">
      <c r="A2901" s="41" t="s">
        <v>22005</v>
      </c>
      <c r="B2901" s="41"/>
      <c r="C2901" s="43">
        <f>SUM(C2900)</f>
        <v>1000</v>
      </c>
      <c r="D2901" s="43">
        <f>SUM(D2900)</f>
        <v>1000</v>
      </c>
    </row>
    <row r="2902" spans="1:4" x14ac:dyDescent="0.25">
      <c r="A2902" t="s">
        <v>16725</v>
      </c>
      <c r="B2902" t="s">
        <v>15051</v>
      </c>
      <c r="C2902" s="6">
        <v>5000</v>
      </c>
      <c r="D2902" s="6">
        <v>7200</v>
      </c>
    </row>
    <row r="2903" spans="1:4" s="3" customFormat="1" x14ac:dyDescent="0.25">
      <c r="A2903" s="41" t="s">
        <v>22008</v>
      </c>
      <c r="B2903" s="41"/>
      <c r="C2903" s="43">
        <f>SUM(C2902)</f>
        <v>5000</v>
      </c>
      <c r="D2903" s="43">
        <f>SUM(D2902)</f>
        <v>7200</v>
      </c>
    </row>
    <row r="2904" spans="1:4" x14ac:dyDescent="0.25">
      <c r="A2904" t="s">
        <v>16805</v>
      </c>
      <c r="B2904" t="s">
        <v>15051</v>
      </c>
      <c r="C2904" s="6">
        <v>12000</v>
      </c>
      <c r="D2904" s="6">
        <v>8600</v>
      </c>
    </row>
    <row r="2905" spans="1:4" s="3" customFormat="1" x14ac:dyDescent="0.25">
      <c r="A2905" s="41" t="s">
        <v>22008</v>
      </c>
      <c r="B2905" s="41"/>
      <c r="C2905" s="43">
        <f>SUM(C2904)</f>
        <v>12000</v>
      </c>
      <c r="D2905" s="43">
        <f>SUM(D2904)</f>
        <v>8600</v>
      </c>
    </row>
    <row r="2906" spans="1:4" x14ac:dyDescent="0.25">
      <c r="A2906" t="s">
        <v>16852</v>
      </c>
      <c r="B2906" t="s">
        <v>8899</v>
      </c>
      <c r="C2906" s="6">
        <v>11115</v>
      </c>
      <c r="D2906" s="6">
        <v>4668</v>
      </c>
    </row>
    <row r="2907" spans="1:4" x14ac:dyDescent="0.25">
      <c r="A2907" t="s">
        <v>16876</v>
      </c>
      <c r="B2907" t="s">
        <v>8950</v>
      </c>
      <c r="C2907" s="6">
        <v>11115</v>
      </c>
      <c r="D2907" s="6">
        <v>0</v>
      </c>
    </row>
    <row r="2908" spans="1:4" x14ac:dyDescent="0.25">
      <c r="A2908" t="s">
        <v>16882</v>
      </c>
      <c r="B2908" t="s">
        <v>8963</v>
      </c>
      <c r="C2908" s="6">
        <v>850</v>
      </c>
      <c r="D2908" s="6">
        <v>0</v>
      </c>
    </row>
    <row r="2909" spans="1:4" s="3" customFormat="1" x14ac:dyDescent="0.25">
      <c r="A2909" s="41" t="s">
        <v>22015</v>
      </c>
      <c r="B2909" s="41"/>
      <c r="C2909" s="43">
        <f>SUM(C2906:C2908)</f>
        <v>23080</v>
      </c>
      <c r="D2909" s="43">
        <f>SUM(D2906:D2908)</f>
        <v>4668</v>
      </c>
    </row>
    <row r="2910" spans="1:4" x14ac:dyDescent="0.25">
      <c r="A2910" t="s">
        <v>16899</v>
      </c>
      <c r="B2910" t="s">
        <v>9043</v>
      </c>
      <c r="C2910" s="6">
        <v>0</v>
      </c>
      <c r="D2910" s="6">
        <v>600</v>
      </c>
    </row>
    <row r="2911" spans="1:4" s="3" customFormat="1" x14ac:dyDescent="0.25">
      <c r="A2911" s="41" t="s">
        <v>22016</v>
      </c>
      <c r="B2911" s="41"/>
      <c r="C2911" s="43">
        <f>SUM(C2910)</f>
        <v>0</v>
      </c>
      <c r="D2911" s="43">
        <f>SUM(D2910)</f>
        <v>600</v>
      </c>
    </row>
    <row r="2912" spans="1:4" x14ac:dyDescent="0.25">
      <c r="A2912" t="s">
        <v>17108</v>
      </c>
      <c r="B2912" t="s">
        <v>4444</v>
      </c>
      <c r="C2912" s="6">
        <v>0</v>
      </c>
      <c r="D2912" s="6">
        <v>2334</v>
      </c>
    </row>
    <row r="2913" spans="1:4" s="3" customFormat="1" x14ac:dyDescent="0.25">
      <c r="A2913" s="41" t="s">
        <v>22033</v>
      </c>
      <c r="B2913" s="41"/>
      <c r="C2913" s="43">
        <f>SUM(C2912)</f>
        <v>0</v>
      </c>
      <c r="D2913" s="43">
        <f>SUM(D2912)</f>
        <v>2334</v>
      </c>
    </row>
    <row r="2914" spans="1:4" x14ac:dyDescent="0.25">
      <c r="A2914" t="s">
        <v>17132</v>
      </c>
      <c r="B2914" t="s">
        <v>4673</v>
      </c>
      <c r="C2914" s="6">
        <v>5000</v>
      </c>
      <c r="D2914" s="6">
        <v>23340</v>
      </c>
    </row>
    <row r="2915" spans="1:4" x14ac:dyDescent="0.25">
      <c r="A2915" t="s">
        <v>17152</v>
      </c>
      <c r="B2915" t="s">
        <v>4714</v>
      </c>
      <c r="C2915" s="6">
        <v>966</v>
      </c>
      <c r="D2915" s="6">
        <v>650</v>
      </c>
    </row>
    <row r="2916" spans="1:4" x14ac:dyDescent="0.25">
      <c r="A2916" t="s">
        <v>17156</v>
      </c>
      <c r="B2916" t="s">
        <v>4721</v>
      </c>
      <c r="C2916" s="6">
        <v>8892</v>
      </c>
      <c r="D2916" s="6">
        <v>4668</v>
      </c>
    </row>
    <row r="2917" spans="1:4" x14ac:dyDescent="0.25">
      <c r="A2917" t="s">
        <v>17158</v>
      </c>
      <c r="B2917" t="s">
        <v>4724</v>
      </c>
      <c r="C2917" s="6">
        <v>6669</v>
      </c>
      <c r="D2917" s="6">
        <v>4668</v>
      </c>
    </row>
    <row r="2918" spans="1:4" x14ac:dyDescent="0.25">
      <c r="A2918" t="s">
        <v>17165</v>
      </c>
      <c r="B2918" t="s">
        <v>4737</v>
      </c>
      <c r="C2918" s="6">
        <v>1190</v>
      </c>
      <c r="D2918" s="6">
        <v>714</v>
      </c>
    </row>
    <row r="2919" spans="1:4" s="3" customFormat="1" x14ac:dyDescent="0.25">
      <c r="A2919" s="41" t="s">
        <v>21979</v>
      </c>
      <c r="B2919" s="41"/>
      <c r="C2919" s="43">
        <f>SUM(C2914:C2918)</f>
        <v>22717</v>
      </c>
      <c r="D2919" s="43">
        <f>SUM(D2914:D2918)</f>
        <v>34040</v>
      </c>
    </row>
    <row r="2920" spans="1:4" x14ac:dyDescent="0.25">
      <c r="A2920" t="s">
        <v>17505</v>
      </c>
      <c r="B2920" t="s">
        <v>5470</v>
      </c>
      <c r="C2920" s="6">
        <v>19224</v>
      </c>
      <c r="D2920" s="6">
        <v>18672</v>
      </c>
    </row>
    <row r="2921" spans="1:4" x14ac:dyDescent="0.25">
      <c r="A2921" t="s">
        <v>17525</v>
      </c>
      <c r="B2921" t="s">
        <v>5512</v>
      </c>
      <c r="C2921" s="6">
        <v>0</v>
      </c>
      <c r="D2921" s="6">
        <v>50</v>
      </c>
    </row>
    <row r="2922" spans="1:4" x14ac:dyDescent="0.25">
      <c r="A2922" t="s">
        <v>17529</v>
      </c>
      <c r="B2922" t="s">
        <v>5518</v>
      </c>
      <c r="C2922" s="6">
        <v>4446</v>
      </c>
      <c r="D2922" s="6">
        <v>4668</v>
      </c>
    </row>
    <row r="2923" spans="1:4" x14ac:dyDescent="0.25">
      <c r="A2923" t="s">
        <v>17537</v>
      </c>
      <c r="B2923" t="s">
        <v>5532</v>
      </c>
      <c r="C2923" s="6">
        <v>340</v>
      </c>
      <c r="D2923" s="6">
        <v>357</v>
      </c>
    </row>
    <row r="2924" spans="1:4" s="3" customFormat="1" x14ac:dyDescent="0.25">
      <c r="A2924" s="41" t="s">
        <v>21987</v>
      </c>
      <c r="B2924" s="41"/>
      <c r="C2924" s="43">
        <f>SUM(C2920:C2923)</f>
        <v>24010</v>
      </c>
      <c r="D2924" s="43">
        <f>SUM(D2920:D2923)</f>
        <v>23747</v>
      </c>
    </row>
    <row r="2925" spans="1:4" x14ac:dyDescent="0.25">
      <c r="A2925" t="s">
        <v>17554</v>
      </c>
      <c r="B2925" t="s">
        <v>5568</v>
      </c>
      <c r="C2925" s="6">
        <v>13338</v>
      </c>
      <c r="D2925" s="6">
        <v>14004</v>
      </c>
    </row>
    <row r="2926" spans="1:4" x14ac:dyDescent="0.25">
      <c r="A2926" t="s">
        <v>17574</v>
      </c>
      <c r="B2926" t="s">
        <v>5609</v>
      </c>
      <c r="C2926" s="6">
        <v>0</v>
      </c>
      <c r="D2926" s="6">
        <v>650</v>
      </c>
    </row>
    <row r="2927" spans="1:4" x14ac:dyDescent="0.25">
      <c r="A2927" t="s">
        <v>17578</v>
      </c>
      <c r="B2927" t="s">
        <v>5616</v>
      </c>
      <c r="C2927" s="6">
        <v>0</v>
      </c>
      <c r="D2927" s="6">
        <v>9336</v>
      </c>
    </row>
    <row r="2928" spans="1:4" x14ac:dyDescent="0.25">
      <c r="A2928" t="s">
        <v>17580</v>
      </c>
      <c r="B2928" t="s">
        <v>5619</v>
      </c>
      <c r="C2928" s="6">
        <v>0</v>
      </c>
      <c r="D2928" s="6">
        <v>4668</v>
      </c>
    </row>
    <row r="2929" spans="1:4" x14ac:dyDescent="0.25">
      <c r="A2929" t="s">
        <v>17587</v>
      </c>
      <c r="B2929" t="s">
        <v>5628</v>
      </c>
      <c r="C2929" s="6">
        <v>0</v>
      </c>
      <c r="D2929" s="6">
        <v>1071</v>
      </c>
    </row>
    <row r="2930" spans="1:4" s="3" customFormat="1" x14ac:dyDescent="0.25">
      <c r="A2930" s="41" t="s">
        <v>21988</v>
      </c>
      <c r="B2930" s="41"/>
      <c r="C2930" s="43">
        <f>SUM(C2925:C2929)</f>
        <v>13338</v>
      </c>
      <c r="D2930" s="43">
        <f>SUM(D2925:D2929)</f>
        <v>29729</v>
      </c>
    </row>
    <row r="2931" spans="1:4" x14ac:dyDescent="0.25">
      <c r="A2931" t="s">
        <v>17747</v>
      </c>
      <c r="B2931" t="s">
        <v>15051</v>
      </c>
      <c r="C2931" s="6">
        <v>1200</v>
      </c>
      <c r="D2931" s="6">
        <v>0</v>
      </c>
    </row>
    <row r="2932" spans="1:4" s="3" customFormat="1" x14ac:dyDescent="0.25">
      <c r="A2932" s="41" t="s">
        <v>22008</v>
      </c>
      <c r="B2932" s="41"/>
      <c r="C2932" s="43">
        <f>SUM(C2931:C2931)</f>
        <v>1200</v>
      </c>
      <c r="D2932" s="43">
        <f>SUM(D2931:D2931)</f>
        <v>0</v>
      </c>
    </row>
    <row r="2933" spans="1:4" x14ac:dyDescent="0.25">
      <c r="A2933" t="s">
        <v>17793</v>
      </c>
      <c r="B2933" t="s">
        <v>8899</v>
      </c>
      <c r="C2933" s="6">
        <v>0</v>
      </c>
      <c r="D2933" s="6">
        <v>2334</v>
      </c>
    </row>
    <row r="2934" spans="1:4" x14ac:dyDescent="0.25">
      <c r="A2934" t="s">
        <v>17817</v>
      </c>
      <c r="B2934" t="s">
        <v>8950</v>
      </c>
      <c r="C2934" s="6">
        <v>0</v>
      </c>
      <c r="D2934" s="6">
        <v>2334</v>
      </c>
    </row>
    <row r="2935" spans="1:4" x14ac:dyDescent="0.25">
      <c r="A2935" t="s">
        <v>17822</v>
      </c>
      <c r="B2935" t="s">
        <v>8959</v>
      </c>
      <c r="C2935" s="6">
        <v>500</v>
      </c>
      <c r="D2935" s="6">
        <v>0</v>
      </c>
    </row>
    <row r="2936" spans="1:4" s="3" customFormat="1" x14ac:dyDescent="0.25">
      <c r="A2936" s="41" t="s">
        <v>22015</v>
      </c>
      <c r="B2936" s="41"/>
      <c r="C2936" s="43">
        <f>SUM(C2933:C2935)</f>
        <v>500</v>
      </c>
      <c r="D2936" s="43">
        <f>SUM(D2933:D2935)</f>
        <v>4668</v>
      </c>
    </row>
    <row r="2937" spans="1:4" s="3" customFormat="1" x14ac:dyDescent="0.25">
      <c r="A2937" s="41" t="s">
        <v>22045</v>
      </c>
      <c r="B2937" s="41"/>
      <c r="C2937" s="43">
        <f>SUM(C2936,C2932,C2930,C2924,C2919,C2913,C2911,C2909,C2905,C2903,C2901,C2899,C2897,C2894,C2892,C2890,C2885,C2881,C2879,C2871,C2866,C2864,C2862,C2857,C2855,C2850,C2845,C2840,C2831,C2826,C2821,C2814,C2793,C2777,C2769,C2762,C2740,C2736,C2732,C2722,C2714,C2709,C2704,C2695,C2693,C2686,C2679,C2675,C2661,C2653,C2648,C2644,C2640,C2626,C2618,C2611,C2591,C2582,C2580,C2576,C2561,C2544,C2527,C2523,C2520,C2517,C2511,C2497,C2490,C2483,C2469,C2450,C2429,C2415,C2412,C2404,C2401,C2398,C2392,C2386,C2381,C2376,C2370,C2365,C2361,C2350,C2348,C2328,C2317,C2295,C2289,C2277,C2259,C2252,C2249,C2243,C2239,C2235,C2223,C2213,C2206,C2200,C2195,C2193,C2185,C2181,C2176,C2171,C2154,C2135,C2116,C2104,C2084,C2070,C2063,C2050,C2041,C2034,C2016,C2013,C2007,C2000,C1994,C1987,C1982,C1977,C1971,C1948,C1944,C1940,C1936,C1932,C1923,C1916,C1911,C1903,C1898,C1887,C1873,C1869,C1840,C1812,C1796,C1776,C1771,C1754,C1727,C1705,C1678,C1650,C1640,C1614,C1587,C1562,C1544,C1515,C1492,C1464,C1433,C1414,C1394,C1370,C1352,C1336,C1320,C1305,C1289,C1260,C1242,C1225,C1192,C1180,C1144,C1120,C1096,C1077,C1048,C1030,C1011,C991,C967,C945,C918,C912,C890,C874,C863,C841,C825,C802,C787,C782,C772,C764,C744,C724,C707,C687,C669,C653,C632,C615,C596,C576,C566,C544,C532,C513,C496,C479,C465,C451,C434,C417)</f>
        <v>43451864</v>
      </c>
      <c r="D2937" s="43">
        <f>SUM(D2936,D2932,D2930,D2924,D2919,D2913,D2911,D2909,D2905,D2903,D2901,D2899,D2897,D2894,D2892,D2890,D2885,D2881,D2879,D2871,D2866,D2864,D2862,D2857,D2855,D2850,D2845,D2840,D2831,D2826,D2821,D2814,D2793,D2777,D2769,D2762,D2740,D2736,D2732,D2722,D2714,D2709,D2704,D2695,D2693,D2686,D2679,D2675,D2661,D2653,D2648,D2644,D2640,D2626,D2618,D2611,D2591,D2582,D2580,D2576,D2561,D2544,D2527,D2523,D2520,D2517,D2511,D2497,D2490,D2483,D2469,D2450,D2429,D2415,D2412,D2404,D2401,D2398,D2392,D2386,D2381,D2376,D2370,D2365,D2361,D2350,D2348,D2328,D2317,D2295,D2289,D2277,D2259,D2252,D2249,D2243,D2239,D2235,D2223,D2213,D2206,D2200,D2195,D2193,D2185,D2181,D2176,D2171,D2154,D2135,D2116,D2104,D2084,D2070,D2063,D2050,D2041,D2034,D2016,D2013,D2007,D2000,D1994,D1987,D1982,D1977,D1971,D1948,D1944,D1940,D1936,D1932,D1923,D1916,D1911,D1903,D1898,D1887,D1873,D1869,D1840,D1812,D1796,D1776,D1771,D1754,D1727,D1705,D1678,D1650,D1640,D1614,D1587,D1562,D1544,D1515,D1492,D1464,D1433,D1414,D1394,D1370,D1352,D1336,D1320,D1305,D1289,D1260,D1242,D1225,D1192,D1180,D1144,D1120,D1096,D1077,D1048,D1030,D1011,D991,D967,D945,D918,D912,D890,D874,D863,D841,D825,D802,D787,D782,D772,D764,D744,D724,D707,D687,D669,D653,D632,D615,D596,D576,D566,D544,D532,D513,D496,D479,D465,D451,D434,D417)</f>
        <v>44887778</v>
      </c>
    </row>
    <row r="2938" spans="1:4" x14ac:dyDescent="0.25">
      <c r="A2938" s="21" t="s">
        <v>21897</v>
      </c>
      <c r="B2938" s="21" t="s">
        <v>21918</v>
      </c>
      <c r="C2938" s="6">
        <v>500</v>
      </c>
      <c r="D2938" s="6">
        <v>1200</v>
      </c>
    </row>
    <row r="2939" spans="1:4" x14ac:dyDescent="0.25">
      <c r="A2939" s="21" t="s">
        <v>21898</v>
      </c>
      <c r="B2939" s="21" t="s">
        <v>21919</v>
      </c>
      <c r="C2939" s="6">
        <v>10500</v>
      </c>
      <c r="D2939" s="6">
        <v>10500</v>
      </c>
    </row>
    <row r="2940" spans="1:4" x14ac:dyDescent="0.25">
      <c r="A2940" s="21" t="s">
        <v>21899</v>
      </c>
      <c r="B2940" s="21" t="s">
        <v>21920</v>
      </c>
      <c r="C2940" s="6">
        <v>1500</v>
      </c>
      <c r="D2940" s="6">
        <v>2500</v>
      </c>
    </row>
    <row r="2941" spans="1:4" x14ac:dyDescent="0.25">
      <c r="A2941" s="21" t="s">
        <v>21900</v>
      </c>
      <c r="B2941" s="21" t="s">
        <v>21921</v>
      </c>
      <c r="C2941" s="6">
        <v>491300</v>
      </c>
      <c r="D2941" s="6">
        <v>8500</v>
      </c>
    </row>
    <row r="2942" spans="1:4" x14ac:dyDescent="0.25">
      <c r="A2942" s="21" t="s">
        <v>21901</v>
      </c>
      <c r="B2942" s="21" t="s">
        <v>21922</v>
      </c>
      <c r="C2942" s="6">
        <v>9500</v>
      </c>
      <c r="D2942" s="6">
        <v>24000</v>
      </c>
    </row>
    <row r="2943" spans="1:4" x14ac:dyDescent="0.25">
      <c r="A2943" s="21" t="s">
        <v>21902</v>
      </c>
      <c r="B2943" s="21" t="s">
        <v>21923</v>
      </c>
      <c r="C2943" s="6">
        <v>33000</v>
      </c>
      <c r="D2943" s="6">
        <v>0</v>
      </c>
    </row>
    <row r="2944" spans="1:4" x14ac:dyDescent="0.25">
      <c r="A2944" s="21" t="s">
        <v>21903</v>
      </c>
      <c r="B2944" s="21" t="s">
        <v>21924</v>
      </c>
      <c r="C2944" s="6">
        <v>800</v>
      </c>
      <c r="D2944" s="6">
        <v>800</v>
      </c>
    </row>
    <row r="2945" spans="1:4" x14ac:dyDescent="0.25">
      <c r="A2945" s="21" t="s">
        <v>21904</v>
      </c>
      <c r="B2945" s="21" t="s">
        <v>21925</v>
      </c>
      <c r="C2945" s="6">
        <v>1400</v>
      </c>
      <c r="D2945" s="6">
        <v>1400</v>
      </c>
    </row>
    <row r="2946" spans="1:4" x14ac:dyDescent="0.25">
      <c r="A2946" s="21" t="s">
        <v>21905</v>
      </c>
      <c r="B2946" s="21" t="s">
        <v>21926</v>
      </c>
      <c r="C2946" s="6">
        <v>8700</v>
      </c>
      <c r="D2946" s="6">
        <v>8700</v>
      </c>
    </row>
    <row r="2947" spans="1:4" x14ac:dyDescent="0.25">
      <c r="A2947" s="21" t="s">
        <v>21906</v>
      </c>
      <c r="B2947" s="21" t="s">
        <v>21927</v>
      </c>
      <c r="C2947" s="6">
        <v>700</v>
      </c>
      <c r="D2947" s="6">
        <v>1400</v>
      </c>
    </row>
    <row r="2948" spans="1:4" x14ac:dyDescent="0.25">
      <c r="A2948" s="21" t="s">
        <v>21907</v>
      </c>
      <c r="B2948" s="21" t="s">
        <v>21928</v>
      </c>
      <c r="C2948" s="6">
        <v>2500</v>
      </c>
      <c r="D2948" s="6">
        <v>4000</v>
      </c>
    </row>
    <row r="2949" spans="1:4" x14ac:dyDescent="0.25">
      <c r="A2949" s="21" t="s">
        <v>21908</v>
      </c>
      <c r="B2949" s="21" t="s">
        <v>21929</v>
      </c>
      <c r="C2949" s="6">
        <v>57788</v>
      </c>
      <c r="D2949" s="27">
        <v>105000</v>
      </c>
    </row>
    <row r="2950" spans="1:4" x14ac:dyDescent="0.25">
      <c r="A2950" s="21" t="s">
        <v>21909</v>
      </c>
      <c r="B2950" s="21" t="s">
        <v>21930</v>
      </c>
      <c r="C2950" s="6">
        <v>33750</v>
      </c>
      <c r="D2950" s="27">
        <v>0</v>
      </c>
    </row>
    <row r="2951" spans="1:4" x14ac:dyDescent="0.25">
      <c r="A2951" s="21" t="s">
        <v>21910</v>
      </c>
      <c r="B2951" s="21" t="s">
        <v>21931</v>
      </c>
      <c r="C2951" s="6">
        <v>30000</v>
      </c>
      <c r="D2951" s="27">
        <v>0</v>
      </c>
    </row>
    <row r="2952" spans="1:4" x14ac:dyDescent="0.25">
      <c r="A2952" s="21" t="s">
        <v>21911</v>
      </c>
      <c r="B2952" s="21" t="s">
        <v>21932</v>
      </c>
      <c r="C2952" s="6">
        <v>12000</v>
      </c>
      <c r="D2952" s="27">
        <v>86040</v>
      </c>
    </row>
    <row r="2953" spans="1:4" x14ac:dyDescent="0.25">
      <c r="A2953" s="21" t="s">
        <v>21912</v>
      </c>
      <c r="B2953" s="21" t="s">
        <v>21933</v>
      </c>
      <c r="C2953" s="6">
        <v>1936</v>
      </c>
      <c r="D2953" s="27">
        <v>8105</v>
      </c>
    </row>
    <row r="2954" spans="1:4" x14ac:dyDescent="0.25">
      <c r="A2954" s="21" t="s">
        <v>21913</v>
      </c>
      <c r="B2954" s="21" t="s">
        <v>21934</v>
      </c>
      <c r="C2954" s="6">
        <v>10349</v>
      </c>
      <c r="D2954" s="27">
        <v>4200</v>
      </c>
    </row>
    <row r="2955" spans="1:4" x14ac:dyDescent="0.25">
      <c r="A2955" s="21" t="s">
        <v>21914</v>
      </c>
      <c r="B2955" s="21" t="s">
        <v>21935</v>
      </c>
      <c r="C2955" s="6">
        <v>16211</v>
      </c>
      <c r="D2955" s="27">
        <v>7645</v>
      </c>
    </row>
    <row r="2956" spans="1:4" s="3" customFormat="1" x14ac:dyDescent="0.25">
      <c r="A2956" s="41" t="s">
        <v>22046</v>
      </c>
      <c r="B2956" s="41"/>
      <c r="C2956" s="43">
        <f>SUM(C2938:C2955)</f>
        <v>722434</v>
      </c>
      <c r="D2956" s="43">
        <f>SUM(D2938:D2955)</f>
        <v>273990</v>
      </c>
    </row>
    <row r="2957" spans="1:4" s="3" customFormat="1" x14ac:dyDescent="0.25">
      <c r="A2957" s="41" t="s">
        <v>22047</v>
      </c>
      <c r="B2957" s="41"/>
      <c r="C2957" s="43">
        <f>SUM(C2956)</f>
        <v>722434</v>
      </c>
      <c r="D2957" s="43">
        <f>SUM(D2956)</f>
        <v>273990</v>
      </c>
    </row>
    <row r="2958" spans="1:4" x14ac:dyDescent="0.25">
      <c r="A2958" t="s">
        <v>17924</v>
      </c>
      <c r="B2958" t="s">
        <v>17925</v>
      </c>
      <c r="C2958" s="6">
        <v>450</v>
      </c>
      <c r="D2958" s="6">
        <v>450</v>
      </c>
    </row>
    <row r="2959" spans="1:4" x14ac:dyDescent="0.25">
      <c r="A2959" t="s">
        <v>17926</v>
      </c>
      <c r="B2959" t="s">
        <v>17927</v>
      </c>
      <c r="C2959" s="6">
        <v>400</v>
      </c>
      <c r="D2959" s="6">
        <v>400</v>
      </c>
    </row>
    <row r="2960" spans="1:4" x14ac:dyDescent="0.25">
      <c r="A2960" t="s">
        <v>17928</v>
      </c>
      <c r="B2960" t="s">
        <v>17929</v>
      </c>
      <c r="C2960" s="6">
        <v>400</v>
      </c>
      <c r="D2960" s="6">
        <v>400</v>
      </c>
    </row>
    <row r="2961" spans="1:4" x14ac:dyDescent="0.25">
      <c r="A2961" t="s">
        <v>17930</v>
      </c>
      <c r="B2961" t="s">
        <v>17931</v>
      </c>
      <c r="C2961" s="6">
        <v>50</v>
      </c>
      <c r="D2961" s="6">
        <v>50</v>
      </c>
    </row>
    <row r="2962" spans="1:4" x14ac:dyDescent="0.25">
      <c r="A2962" t="s">
        <v>17934</v>
      </c>
      <c r="B2962" t="s">
        <v>17935</v>
      </c>
      <c r="C2962" s="6">
        <v>300</v>
      </c>
      <c r="D2962" s="6">
        <v>400</v>
      </c>
    </row>
    <row r="2963" spans="1:4" x14ac:dyDescent="0.25">
      <c r="A2963" t="s">
        <v>17936</v>
      </c>
      <c r="B2963" t="s">
        <v>17937</v>
      </c>
      <c r="C2963" s="6">
        <v>75</v>
      </c>
      <c r="D2963" s="6">
        <v>150</v>
      </c>
    </row>
    <row r="2964" spans="1:4" x14ac:dyDescent="0.25">
      <c r="A2964" t="s">
        <v>17939</v>
      </c>
      <c r="B2964" t="s">
        <v>17940</v>
      </c>
      <c r="C2964" s="6">
        <v>0</v>
      </c>
      <c r="D2964" s="6">
        <v>600</v>
      </c>
    </row>
    <row r="2965" spans="1:4" x14ac:dyDescent="0.25">
      <c r="A2965" t="s">
        <v>17941</v>
      </c>
      <c r="B2965" t="s">
        <v>17942</v>
      </c>
      <c r="C2965" s="6">
        <v>600</v>
      </c>
      <c r="D2965" s="6">
        <v>600</v>
      </c>
    </row>
    <row r="2966" spans="1:4" x14ac:dyDescent="0.25">
      <c r="A2966" t="s">
        <v>17979</v>
      </c>
      <c r="B2966" t="s">
        <v>17980</v>
      </c>
      <c r="C2966" s="6">
        <v>2500</v>
      </c>
      <c r="D2966" s="6">
        <v>2500</v>
      </c>
    </row>
    <row r="2967" spans="1:4" x14ac:dyDescent="0.25">
      <c r="A2967" t="s">
        <v>17981</v>
      </c>
      <c r="B2967" t="s">
        <v>17982</v>
      </c>
      <c r="C2967" s="6">
        <v>0</v>
      </c>
      <c r="D2967" s="6">
        <v>800</v>
      </c>
    </row>
    <row r="2968" spans="1:4" x14ac:dyDescent="0.25">
      <c r="A2968" t="s">
        <v>17984</v>
      </c>
      <c r="B2968" t="s">
        <v>17985</v>
      </c>
      <c r="C2968" s="6">
        <v>7000</v>
      </c>
      <c r="D2968" s="6">
        <v>7000</v>
      </c>
    </row>
    <row r="2969" spans="1:4" x14ac:dyDescent="0.25">
      <c r="A2969" t="s">
        <v>17991</v>
      </c>
      <c r="B2969" t="s">
        <v>17992</v>
      </c>
      <c r="C2969" s="6">
        <v>3000</v>
      </c>
      <c r="D2969" s="6">
        <v>3000</v>
      </c>
    </row>
    <row r="2970" spans="1:4" x14ac:dyDescent="0.25">
      <c r="A2970" t="s">
        <v>17996</v>
      </c>
      <c r="B2970" t="s">
        <v>17997</v>
      </c>
      <c r="C2970" s="6">
        <v>44</v>
      </c>
      <c r="D2970" s="6">
        <v>44</v>
      </c>
    </row>
    <row r="2971" spans="1:4" x14ac:dyDescent="0.25">
      <c r="A2971" t="s">
        <v>17998</v>
      </c>
      <c r="B2971" t="s">
        <v>17999</v>
      </c>
      <c r="C2971" s="6">
        <v>225</v>
      </c>
      <c r="D2971" s="6">
        <v>240</v>
      </c>
    </row>
    <row r="2972" spans="1:4" s="3" customFormat="1" x14ac:dyDescent="0.25">
      <c r="A2972" s="41" t="s">
        <v>21762</v>
      </c>
      <c r="B2972" s="41"/>
      <c r="C2972" s="43">
        <f>SUM(C2958:C2971)</f>
        <v>15044</v>
      </c>
      <c r="D2972" s="43">
        <f>SUM(D2958:D2971)</f>
        <v>16634</v>
      </c>
    </row>
    <row r="2973" spans="1:4" x14ac:dyDescent="0.25">
      <c r="A2973" t="s">
        <v>18004</v>
      </c>
      <c r="B2973" t="s">
        <v>18005</v>
      </c>
      <c r="C2973" s="6">
        <v>200</v>
      </c>
      <c r="D2973" s="6">
        <v>200</v>
      </c>
    </row>
    <row r="2974" spans="1:4" x14ac:dyDescent="0.25">
      <c r="A2974" t="s">
        <v>18016</v>
      </c>
      <c r="B2974" t="s">
        <v>18017</v>
      </c>
      <c r="C2974" s="6">
        <v>600</v>
      </c>
      <c r="D2974" s="6">
        <v>600</v>
      </c>
    </row>
    <row r="2975" spans="1:4" x14ac:dyDescent="0.25">
      <c r="A2975" t="s">
        <v>18020</v>
      </c>
      <c r="B2975" t="s">
        <v>18021</v>
      </c>
      <c r="C2975" s="6">
        <v>2300</v>
      </c>
      <c r="D2975" s="6">
        <v>2300</v>
      </c>
    </row>
    <row r="2976" spans="1:4" s="3" customFormat="1" x14ac:dyDescent="0.25">
      <c r="A2976" s="41" t="s">
        <v>21763</v>
      </c>
      <c r="B2976" s="41"/>
      <c r="C2976" s="43">
        <f>SUM(C2973:C2975)</f>
        <v>3100</v>
      </c>
      <c r="D2976" s="43">
        <f>SUM(D2973:D2975)</f>
        <v>3100</v>
      </c>
    </row>
    <row r="2977" spans="1:4" x14ac:dyDescent="0.25">
      <c r="A2977" t="s">
        <v>18070</v>
      </c>
      <c r="B2977" t="s">
        <v>18071</v>
      </c>
      <c r="C2977" s="6">
        <v>8000</v>
      </c>
      <c r="D2977" s="6">
        <v>12000</v>
      </c>
    </row>
    <row r="2978" spans="1:4" x14ac:dyDescent="0.25">
      <c r="A2978" t="s">
        <v>18073</v>
      </c>
      <c r="B2978" t="s">
        <v>18074</v>
      </c>
      <c r="C2978" s="6">
        <v>1200</v>
      </c>
      <c r="D2978" s="6">
        <v>1200</v>
      </c>
    </row>
    <row r="2979" spans="1:4" x14ac:dyDescent="0.25">
      <c r="A2979" t="s">
        <v>18075</v>
      </c>
      <c r="B2979" t="s">
        <v>18076</v>
      </c>
      <c r="C2979" s="6">
        <v>250</v>
      </c>
      <c r="D2979" s="6">
        <v>250</v>
      </c>
    </row>
    <row r="2980" spans="1:4" x14ac:dyDescent="0.25">
      <c r="A2980" t="s">
        <v>18077</v>
      </c>
      <c r="B2980" t="s">
        <v>18078</v>
      </c>
      <c r="C2980" s="6">
        <v>50</v>
      </c>
      <c r="D2980" s="6">
        <v>25</v>
      </c>
    </row>
    <row r="2981" spans="1:4" x14ac:dyDescent="0.25">
      <c r="A2981" t="s">
        <v>18079</v>
      </c>
      <c r="B2981" t="s">
        <v>18080</v>
      </c>
      <c r="C2981" s="6">
        <v>650</v>
      </c>
      <c r="D2981" s="6">
        <v>0</v>
      </c>
    </row>
    <row r="2982" spans="1:4" x14ac:dyDescent="0.25">
      <c r="A2982" t="s">
        <v>18081</v>
      </c>
      <c r="B2982" t="s">
        <v>18082</v>
      </c>
      <c r="C2982" s="6">
        <v>350</v>
      </c>
      <c r="D2982" s="6">
        <v>350</v>
      </c>
    </row>
    <row r="2983" spans="1:4" x14ac:dyDescent="0.25">
      <c r="A2983" t="s">
        <v>18085</v>
      </c>
      <c r="B2983" t="s">
        <v>18086</v>
      </c>
      <c r="C2983" s="6">
        <v>375</v>
      </c>
      <c r="D2983" s="6">
        <v>375</v>
      </c>
    </row>
    <row r="2984" spans="1:4" x14ac:dyDescent="0.25">
      <c r="A2984" t="s">
        <v>18087</v>
      </c>
      <c r="B2984" t="s">
        <v>18088</v>
      </c>
      <c r="C2984" s="6">
        <v>750</v>
      </c>
      <c r="D2984" s="6">
        <v>1000</v>
      </c>
    </row>
    <row r="2985" spans="1:4" x14ac:dyDescent="0.25">
      <c r="A2985" t="s">
        <v>18089</v>
      </c>
      <c r="B2985" t="s">
        <v>18090</v>
      </c>
      <c r="C2985" s="6">
        <v>2540</v>
      </c>
      <c r="D2985" s="6">
        <v>2540</v>
      </c>
    </row>
    <row r="2986" spans="1:4" x14ac:dyDescent="0.25">
      <c r="A2986" t="s">
        <v>18093</v>
      </c>
      <c r="B2986" t="s">
        <v>18094</v>
      </c>
      <c r="C2986" s="6">
        <v>100</v>
      </c>
      <c r="D2986" s="6">
        <v>500</v>
      </c>
    </row>
    <row r="2987" spans="1:4" x14ac:dyDescent="0.25">
      <c r="A2987" t="s">
        <v>18106</v>
      </c>
      <c r="B2987" t="s">
        <v>18107</v>
      </c>
      <c r="C2987" s="6">
        <v>1500</v>
      </c>
      <c r="D2987" s="6">
        <v>1500</v>
      </c>
    </row>
    <row r="2988" spans="1:4" x14ac:dyDescent="0.25">
      <c r="A2988" t="s">
        <v>18116</v>
      </c>
      <c r="B2988" t="s">
        <v>18117</v>
      </c>
      <c r="C2988" s="6">
        <v>16</v>
      </c>
      <c r="D2988" s="6">
        <v>16</v>
      </c>
    </row>
    <row r="2989" spans="1:4" x14ac:dyDescent="0.25">
      <c r="A2989" t="s">
        <v>18118</v>
      </c>
      <c r="B2989" t="s">
        <v>18119</v>
      </c>
      <c r="C2989" s="6">
        <v>593</v>
      </c>
      <c r="D2989" s="6">
        <v>587</v>
      </c>
    </row>
    <row r="2990" spans="1:4" x14ac:dyDescent="0.25">
      <c r="A2990" t="s">
        <v>18126</v>
      </c>
      <c r="B2990" t="s">
        <v>18127</v>
      </c>
      <c r="C2990" s="6">
        <v>400</v>
      </c>
      <c r="D2990" s="6">
        <v>400</v>
      </c>
    </row>
    <row r="2991" spans="1:4" x14ac:dyDescent="0.25">
      <c r="A2991" t="s">
        <v>18128</v>
      </c>
      <c r="B2991" t="s">
        <v>18129</v>
      </c>
      <c r="C2991" s="6">
        <v>3000</v>
      </c>
      <c r="D2991" s="6">
        <v>3000</v>
      </c>
    </row>
    <row r="2992" spans="1:4" x14ac:dyDescent="0.25">
      <c r="A2992" t="s">
        <v>18134</v>
      </c>
      <c r="B2992" t="s">
        <v>18135</v>
      </c>
      <c r="C2992" s="6">
        <v>236228</v>
      </c>
      <c r="D2992" s="6">
        <v>248039</v>
      </c>
    </row>
    <row r="2993" spans="1:4" x14ac:dyDescent="0.25">
      <c r="A2993" t="s">
        <v>18136</v>
      </c>
      <c r="B2993" t="s">
        <v>18137</v>
      </c>
      <c r="C2993" s="6">
        <v>42389</v>
      </c>
      <c r="D2993" s="6">
        <v>44510</v>
      </c>
    </row>
    <row r="2994" spans="1:4" x14ac:dyDescent="0.25">
      <c r="A2994" t="s">
        <v>18140</v>
      </c>
      <c r="B2994" t="s">
        <v>18141</v>
      </c>
      <c r="C2994" s="6">
        <v>13510</v>
      </c>
      <c r="D2994" s="6">
        <v>9260</v>
      </c>
    </row>
    <row r="2995" spans="1:4" x14ac:dyDescent="0.25">
      <c r="A2995" t="s">
        <v>18142</v>
      </c>
      <c r="B2995" t="s">
        <v>18143</v>
      </c>
      <c r="C2995" s="6">
        <v>14500</v>
      </c>
      <c r="D2995" s="6">
        <v>14500</v>
      </c>
    </row>
    <row r="2996" spans="1:4" x14ac:dyDescent="0.25">
      <c r="A2996" t="s">
        <v>18144</v>
      </c>
      <c r="B2996" t="s">
        <v>18145</v>
      </c>
      <c r="C2996" s="6">
        <v>3679</v>
      </c>
      <c r="D2996" s="6">
        <v>3807</v>
      </c>
    </row>
    <row r="2997" spans="1:4" x14ac:dyDescent="0.25">
      <c r="A2997" t="s">
        <v>18146</v>
      </c>
      <c r="B2997" t="s">
        <v>18147</v>
      </c>
      <c r="C2997" s="6">
        <v>22687</v>
      </c>
      <c r="D2997" s="6">
        <v>24712</v>
      </c>
    </row>
    <row r="2998" spans="1:4" x14ac:dyDescent="0.25">
      <c r="A2998" t="s">
        <v>18148</v>
      </c>
      <c r="B2998" t="s">
        <v>18149</v>
      </c>
      <c r="C2998" s="6">
        <v>38361</v>
      </c>
      <c r="D2998" s="6">
        <v>36158</v>
      </c>
    </row>
    <row r="2999" spans="1:4" x14ac:dyDescent="0.25">
      <c r="A2999" t="s">
        <v>18150</v>
      </c>
      <c r="B2999" t="s">
        <v>18151</v>
      </c>
      <c r="C2999" s="6">
        <v>0</v>
      </c>
      <c r="D2999" s="6">
        <v>26009</v>
      </c>
    </row>
    <row r="3000" spans="1:4" s="3" customFormat="1" x14ac:dyDescent="0.25">
      <c r="A3000" s="41" t="s">
        <v>21764</v>
      </c>
      <c r="B3000" s="41"/>
      <c r="C3000" s="43">
        <f>SUM(C2977:C2999)</f>
        <v>391128</v>
      </c>
      <c r="D3000" s="43">
        <f>SUM(D2977:D2999)</f>
        <v>430738</v>
      </c>
    </row>
    <row r="3001" spans="1:4" x14ac:dyDescent="0.25">
      <c r="A3001" t="s">
        <v>18153</v>
      </c>
      <c r="B3001" t="s">
        <v>18154</v>
      </c>
      <c r="C3001" s="6">
        <v>16800</v>
      </c>
      <c r="D3001" s="6">
        <v>20000</v>
      </c>
    </row>
    <row r="3002" spans="1:4" x14ac:dyDescent="0.25">
      <c r="A3002" t="s">
        <v>18156</v>
      </c>
      <c r="B3002" t="s">
        <v>18157</v>
      </c>
      <c r="C3002" s="6">
        <v>100</v>
      </c>
      <c r="D3002" s="6">
        <v>100</v>
      </c>
    </row>
    <row r="3003" spans="1:4" x14ac:dyDescent="0.25">
      <c r="A3003" t="s">
        <v>18158</v>
      </c>
      <c r="B3003" t="s">
        <v>18159</v>
      </c>
      <c r="C3003" s="6">
        <v>1000</v>
      </c>
      <c r="D3003" s="6">
        <v>1000</v>
      </c>
    </row>
    <row r="3004" spans="1:4" x14ac:dyDescent="0.25">
      <c r="A3004" t="s">
        <v>18160</v>
      </c>
      <c r="B3004" t="s">
        <v>18161</v>
      </c>
      <c r="C3004" s="6">
        <v>100</v>
      </c>
      <c r="D3004" s="6">
        <v>100</v>
      </c>
    </row>
    <row r="3005" spans="1:4" x14ac:dyDescent="0.25">
      <c r="A3005" t="s">
        <v>18164</v>
      </c>
      <c r="B3005" t="s">
        <v>18165</v>
      </c>
      <c r="C3005" s="6">
        <v>300</v>
      </c>
      <c r="D3005" s="6">
        <v>300</v>
      </c>
    </row>
    <row r="3006" spans="1:4" x14ac:dyDescent="0.25">
      <c r="A3006" t="s">
        <v>18166</v>
      </c>
      <c r="B3006" t="s">
        <v>18167</v>
      </c>
      <c r="C3006" s="6">
        <v>300</v>
      </c>
      <c r="D3006" s="6">
        <v>300</v>
      </c>
    </row>
    <row r="3007" spans="1:4" x14ac:dyDescent="0.25">
      <c r="A3007" t="s">
        <v>18170</v>
      </c>
      <c r="B3007" t="s">
        <v>18171</v>
      </c>
      <c r="C3007" s="6">
        <v>750</v>
      </c>
      <c r="D3007" s="6">
        <v>750</v>
      </c>
    </row>
    <row r="3008" spans="1:4" x14ac:dyDescent="0.25">
      <c r="A3008" t="s">
        <v>18172</v>
      </c>
      <c r="B3008" t="s">
        <v>18173</v>
      </c>
      <c r="C3008" s="6">
        <v>3500</v>
      </c>
      <c r="D3008" s="6">
        <v>3500</v>
      </c>
    </row>
    <row r="3009" spans="1:4" x14ac:dyDescent="0.25">
      <c r="A3009" t="s">
        <v>18176</v>
      </c>
      <c r="B3009" t="s">
        <v>18177</v>
      </c>
      <c r="C3009" s="6">
        <v>4000</v>
      </c>
      <c r="D3009" s="6">
        <v>4000</v>
      </c>
    </row>
    <row r="3010" spans="1:4" x14ac:dyDescent="0.25">
      <c r="A3010" t="s">
        <v>18178</v>
      </c>
      <c r="B3010" t="s">
        <v>18179</v>
      </c>
      <c r="C3010" s="6">
        <v>30000</v>
      </c>
      <c r="D3010" s="6">
        <v>33000</v>
      </c>
    </row>
    <row r="3011" spans="1:4" x14ac:dyDescent="0.25">
      <c r="A3011" t="s">
        <v>18183</v>
      </c>
      <c r="B3011" t="s">
        <v>18184</v>
      </c>
      <c r="C3011" s="6">
        <v>1000</v>
      </c>
      <c r="D3011" s="6">
        <v>1000</v>
      </c>
    </row>
    <row r="3012" spans="1:4" x14ac:dyDescent="0.25">
      <c r="A3012" t="s">
        <v>18185</v>
      </c>
      <c r="B3012" t="s">
        <v>18186</v>
      </c>
      <c r="C3012" s="6">
        <v>200</v>
      </c>
      <c r="D3012" s="6">
        <v>200</v>
      </c>
    </row>
    <row r="3013" spans="1:4" x14ac:dyDescent="0.25">
      <c r="A3013" t="s">
        <v>18189</v>
      </c>
      <c r="B3013" t="s">
        <v>18190</v>
      </c>
      <c r="C3013" s="6">
        <v>9000</v>
      </c>
      <c r="D3013" s="6">
        <v>9000</v>
      </c>
    </row>
    <row r="3014" spans="1:4" x14ac:dyDescent="0.25">
      <c r="A3014" t="s">
        <v>18193</v>
      </c>
      <c r="B3014" t="s">
        <v>18194</v>
      </c>
      <c r="C3014" s="6">
        <v>500</v>
      </c>
      <c r="D3014" s="6">
        <v>500</v>
      </c>
    </row>
    <row r="3015" spans="1:4" x14ac:dyDescent="0.25">
      <c r="A3015" t="s">
        <v>18203</v>
      </c>
      <c r="B3015" t="s">
        <v>18204</v>
      </c>
      <c r="C3015" s="6">
        <v>0</v>
      </c>
      <c r="D3015" s="6">
        <v>324</v>
      </c>
    </row>
    <row r="3016" spans="1:4" x14ac:dyDescent="0.25">
      <c r="A3016" t="s">
        <v>18211</v>
      </c>
      <c r="B3016" t="s">
        <v>18212</v>
      </c>
      <c r="C3016" s="6">
        <v>500</v>
      </c>
      <c r="D3016" s="6">
        <v>700</v>
      </c>
    </row>
    <row r="3017" spans="1:4" x14ac:dyDescent="0.25">
      <c r="A3017" t="s">
        <v>18213</v>
      </c>
      <c r="B3017" t="s">
        <v>18214</v>
      </c>
      <c r="C3017" s="6">
        <v>1500</v>
      </c>
      <c r="D3017" s="6">
        <v>1500</v>
      </c>
    </row>
    <row r="3018" spans="1:4" x14ac:dyDescent="0.25">
      <c r="A3018" t="s">
        <v>18215</v>
      </c>
      <c r="B3018" t="s">
        <v>18216</v>
      </c>
      <c r="C3018" s="6">
        <v>17000</v>
      </c>
      <c r="D3018" s="6">
        <v>17000</v>
      </c>
    </row>
    <row r="3019" spans="1:4" x14ac:dyDescent="0.25">
      <c r="A3019" t="s">
        <v>18217</v>
      </c>
      <c r="B3019" t="s">
        <v>18218</v>
      </c>
      <c r="C3019" s="6">
        <v>8000</v>
      </c>
      <c r="D3019" s="6">
        <v>8000</v>
      </c>
    </row>
    <row r="3020" spans="1:4" x14ac:dyDescent="0.25">
      <c r="A3020" t="s">
        <v>18225</v>
      </c>
      <c r="B3020" t="s">
        <v>18226</v>
      </c>
      <c r="C3020" s="6">
        <v>20740</v>
      </c>
      <c r="D3020" s="6">
        <v>20740</v>
      </c>
    </row>
    <row r="3021" spans="1:4" x14ac:dyDescent="0.25">
      <c r="A3021" t="s">
        <v>18227</v>
      </c>
      <c r="B3021" t="s">
        <v>18228</v>
      </c>
      <c r="C3021" s="6">
        <v>1500</v>
      </c>
      <c r="D3021" s="6">
        <v>1500</v>
      </c>
    </row>
    <row r="3022" spans="1:4" x14ac:dyDescent="0.25">
      <c r="A3022" t="s">
        <v>18229</v>
      </c>
      <c r="B3022" t="s">
        <v>18230</v>
      </c>
      <c r="C3022" s="6">
        <v>818</v>
      </c>
      <c r="D3022" s="6">
        <v>818</v>
      </c>
    </row>
    <row r="3023" spans="1:4" x14ac:dyDescent="0.25">
      <c r="A3023" t="s">
        <v>18231</v>
      </c>
      <c r="B3023" t="s">
        <v>18232</v>
      </c>
      <c r="C3023" s="6">
        <v>2149</v>
      </c>
      <c r="D3023" s="6">
        <v>2228</v>
      </c>
    </row>
    <row r="3024" spans="1:4" x14ac:dyDescent="0.25">
      <c r="A3024" t="s">
        <v>18233</v>
      </c>
      <c r="B3024" t="s">
        <v>18234</v>
      </c>
      <c r="C3024" s="6">
        <v>715</v>
      </c>
      <c r="D3024" s="6">
        <v>2554</v>
      </c>
    </row>
    <row r="3025" spans="1:4" s="3" customFormat="1" x14ac:dyDescent="0.25">
      <c r="A3025" s="41" t="s">
        <v>21765</v>
      </c>
      <c r="B3025" s="41"/>
      <c r="C3025" s="43">
        <f>SUM(C3001:C3024)</f>
        <v>120472</v>
      </c>
      <c r="D3025" s="43">
        <f>SUM(D3001:D3024)</f>
        <v>129114</v>
      </c>
    </row>
    <row r="3026" spans="1:4" x14ac:dyDescent="0.25">
      <c r="A3026" t="s">
        <v>18237</v>
      </c>
      <c r="B3026" t="s">
        <v>18238</v>
      </c>
      <c r="C3026" s="6">
        <v>16800</v>
      </c>
      <c r="D3026" s="6">
        <v>20000</v>
      </c>
    </row>
    <row r="3027" spans="1:4" x14ac:dyDescent="0.25">
      <c r="A3027" t="s">
        <v>18240</v>
      </c>
      <c r="B3027" t="s">
        <v>18241</v>
      </c>
      <c r="C3027" s="6">
        <v>100</v>
      </c>
      <c r="D3027" s="6">
        <v>100</v>
      </c>
    </row>
    <row r="3028" spans="1:4" x14ac:dyDescent="0.25">
      <c r="A3028" t="s">
        <v>18242</v>
      </c>
      <c r="B3028" t="s">
        <v>18243</v>
      </c>
      <c r="C3028" s="6">
        <v>1000</v>
      </c>
      <c r="D3028" s="6">
        <v>1000</v>
      </c>
    </row>
    <row r="3029" spans="1:4" x14ac:dyDescent="0.25">
      <c r="A3029" t="s">
        <v>18244</v>
      </c>
      <c r="B3029" t="s">
        <v>18245</v>
      </c>
      <c r="C3029" s="6">
        <v>100</v>
      </c>
      <c r="D3029" s="6">
        <v>100</v>
      </c>
    </row>
    <row r="3030" spans="1:4" x14ac:dyDescent="0.25">
      <c r="A3030" t="s">
        <v>18248</v>
      </c>
      <c r="B3030" t="s">
        <v>18249</v>
      </c>
      <c r="C3030" s="6">
        <v>300</v>
      </c>
      <c r="D3030" s="6">
        <v>300</v>
      </c>
    </row>
    <row r="3031" spans="1:4" x14ac:dyDescent="0.25">
      <c r="A3031" t="s">
        <v>18250</v>
      </c>
      <c r="B3031" t="s">
        <v>18251</v>
      </c>
      <c r="C3031" s="6">
        <v>300</v>
      </c>
      <c r="D3031" s="6">
        <v>300</v>
      </c>
    </row>
    <row r="3032" spans="1:4" x14ac:dyDescent="0.25">
      <c r="A3032" t="s">
        <v>18254</v>
      </c>
      <c r="B3032" t="s">
        <v>18255</v>
      </c>
      <c r="C3032" s="6">
        <v>750</v>
      </c>
      <c r="D3032" s="6">
        <v>750</v>
      </c>
    </row>
    <row r="3033" spans="1:4" x14ac:dyDescent="0.25">
      <c r="A3033" t="s">
        <v>18256</v>
      </c>
      <c r="B3033" t="s">
        <v>18257</v>
      </c>
      <c r="C3033" s="6">
        <v>3500</v>
      </c>
      <c r="D3033" s="6">
        <v>3500</v>
      </c>
    </row>
    <row r="3034" spans="1:4" x14ac:dyDescent="0.25">
      <c r="A3034" t="s">
        <v>18260</v>
      </c>
      <c r="B3034" t="s">
        <v>18261</v>
      </c>
      <c r="C3034" s="6">
        <v>4000</v>
      </c>
      <c r="D3034" s="6">
        <v>4000</v>
      </c>
    </row>
    <row r="3035" spans="1:4" x14ac:dyDescent="0.25">
      <c r="A3035" t="s">
        <v>18262</v>
      </c>
      <c r="B3035" t="s">
        <v>18263</v>
      </c>
      <c r="C3035" s="6">
        <v>30000</v>
      </c>
      <c r="D3035" s="6">
        <v>33000</v>
      </c>
    </row>
    <row r="3036" spans="1:4" x14ac:dyDescent="0.25">
      <c r="A3036" t="s">
        <v>18267</v>
      </c>
      <c r="B3036" t="s">
        <v>18268</v>
      </c>
      <c r="C3036" s="6">
        <v>1000</v>
      </c>
      <c r="D3036" s="6">
        <v>1000</v>
      </c>
    </row>
    <row r="3037" spans="1:4" x14ac:dyDescent="0.25">
      <c r="A3037" t="s">
        <v>18269</v>
      </c>
      <c r="B3037" t="s">
        <v>18270</v>
      </c>
      <c r="C3037" s="6">
        <v>200</v>
      </c>
      <c r="D3037" s="6">
        <v>200</v>
      </c>
    </row>
    <row r="3038" spans="1:4" x14ac:dyDescent="0.25">
      <c r="A3038" t="s">
        <v>18273</v>
      </c>
      <c r="B3038" t="s">
        <v>18274</v>
      </c>
      <c r="C3038" s="6">
        <v>9000</v>
      </c>
      <c r="D3038" s="6">
        <v>9000</v>
      </c>
    </row>
    <row r="3039" spans="1:4" x14ac:dyDescent="0.25">
      <c r="A3039" t="s">
        <v>18277</v>
      </c>
      <c r="B3039" t="s">
        <v>18278</v>
      </c>
      <c r="C3039" s="6">
        <v>500</v>
      </c>
      <c r="D3039" s="6">
        <v>500</v>
      </c>
    </row>
    <row r="3040" spans="1:4" x14ac:dyDescent="0.25">
      <c r="A3040" t="s">
        <v>18295</v>
      </c>
      <c r="B3040" t="s">
        <v>18296</v>
      </c>
      <c r="C3040" s="6">
        <v>500</v>
      </c>
      <c r="D3040" s="6">
        <v>700</v>
      </c>
    </row>
    <row r="3041" spans="1:4" x14ac:dyDescent="0.25">
      <c r="A3041" t="s">
        <v>18297</v>
      </c>
      <c r="B3041" t="s">
        <v>18298</v>
      </c>
      <c r="C3041" s="6">
        <v>1500</v>
      </c>
      <c r="D3041" s="6">
        <v>1500</v>
      </c>
    </row>
    <row r="3042" spans="1:4" x14ac:dyDescent="0.25">
      <c r="A3042" t="s">
        <v>18299</v>
      </c>
      <c r="B3042" t="s">
        <v>18300</v>
      </c>
      <c r="C3042" s="6">
        <v>17000</v>
      </c>
      <c r="D3042" s="6">
        <v>17000</v>
      </c>
    </row>
    <row r="3043" spans="1:4" x14ac:dyDescent="0.25">
      <c r="A3043" t="s">
        <v>18301</v>
      </c>
      <c r="B3043" t="s">
        <v>18302</v>
      </c>
      <c r="C3043" s="6">
        <v>8000</v>
      </c>
      <c r="D3043" s="6">
        <v>8000</v>
      </c>
    </row>
    <row r="3044" spans="1:4" x14ac:dyDescent="0.25">
      <c r="A3044" t="s">
        <v>18309</v>
      </c>
      <c r="B3044" t="s">
        <v>18310</v>
      </c>
      <c r="C3044" s="6">
        <v>20320</v>
      </c>
      <c r="D3044" s="6">
        <v>20320</v>
      </c>
    </row>
    <row r="3045" spans="1:4" x14ac:dyDescent="0.25">
      <c r="A3045" t="s">
        <v>18311</v>
      </c>
      <c r="B3045" t="s">
        <v>18312</v>
      </c>
      <c r="C3045" s="6">
        <v>1500</v>
      </c>
      <c r="D3045" s="6">
        <v>1500</v>
      </c>
    </row>
    <row r="3046" spans="1:4" x14ac:dyDescent="0.25">
      <c r="A3046" t="s">
        <v>18313</v>
      </c>
      <c r="B3046" t="s">
        <v>18314</v>
      </c>
      <c r="C3046" s="6">
        <v>200</v>
      </c>
      <c r="D3046" s="6">
        <v>200</v>
      </c>
    </row>
    <row r="3047" spans="1:4" x14ac:dyDescent="0.25">
      <c r="A3047" t="s">
        <v>18315</v>
      </c>
      <c r="B3047" t="s">
        <v>18316</v>
      </c>
      <c r="C3047" s="6">
        <v>1717</v>
      </c>
      <c r="D3047" s="6">
        <v>1794</v>
      </c>
    </row>
    <row r="3048" spans="1:4" x14ac:dyDescent="0.25">
      <c r="A3048" t="s">
        <v>18317</v>
      </c>
      <c r="B3048" t="s">
        <v>18318</v>
      </c>
      <c r="C3048" s="6">
        <v>1432</v>
      </c>
      <c r="D3048" s="6">
        <v>1432</v>
      </c>
    </row>
    <row r="3049" spans="1:4" s="3" customFormat="1" x14ac:dyDescent="0.25">
      <c r="A3049" s="41" t="s">
        <v>21766</v>
      </c>
      <c r="B3049" s="41"/>
      <c r="C3049" s="43">
        <f>SUM(C3026:C3048)</f>
        <v>119719</v>
      </c>
      <c r="D3049" s="43">
        <f>SUM(D3026:D3048)</f>
        <v>126196</v>
      </c>
    </row>
    <row r="3050" spans="1:4" x14ac:dyDescent="0.25">
      <c r="A3050" t="s">
        <v>18321</v>
      </c>
      <c r="B3050" t="s">
        <v>18322</v>
      </c>
      <c r="C3050" s="6">
        <v>30877</v>
      </c>
      <c r="D3050" s="6">
        <v>41000</v>
      </c>
    </row>
    <row r="3051" spans="1:4" x14ac:dyDescent="0.25">
      <c r="A3051" t="s">
        <v>18324</v>
      </c>
      <c r="B3051" t="s">
        <v>18325</v>
      </c>
      <c r="C3051" s="6">
        <v>350</v>
      </c>
      <c r="D3051" s="6">
        <v>350</v>
      </c>
    </row>
    <row r="3052" spans="1:4" x14ac:dyDescent="0.25">
      <c r="A3052" t="s">
        <v>18326</v>
      </c>
      <c r="B3052" t="s">
        <v>18327</v>
      </c>
      <c r="C3052" s="6">
        <v>1500</v>
      </c>
      <c r="D3052" s="6">
        <v>1500</v>
      </c>
    </row>
    <row r="3053" spans="1:4" x14ac:dyDescent="0.25">
      <c r="A3053" t="s">
        <v>18328</v>
      </c>
      <c r="B3053" t="s">
        <v>18329</v>
      </c>
      <c r="C3053" s="6">
        <v>100</v>
      </c>
      <c r="D3053" s="6">
        <v>100</v>
      </c>
    </row>
    <row r="3054" spans="1:4" x14ac:dyDescent="0.25">
      <c r="A3054" t="s">
        <v>18330</v>
      </c>
      <c r="B3054" t="s">
        <v>18331</v>
      </c>
      <c r="C3054" s="6">
        <v>6000</v>
      </c>
      <c r="D3054" s="6">
        <v>2700</v>
      </c>
    </row>
    <row r="3055" spans="1:4" x14ac:dyDescent="0.25">
      <c r="A3055" t="s">
        <v>18333</v>
      </c>
      <c r="B3055" t="s">
        <v>18334</v>
      </c>
      <c r="C3055" s="6">
        <v>100</v>
      </c>
      <c r="D3055" s="6">
        <v>100</v>
      </c>
    </row>
    <row r="3056" spans="1:4" x14ac:dyDescent="0.25">
      <c r="A3056" t="s">
        <v>18335</v>
      </c>
      <c r="B3056" t="s">
        <v>18336</v>
      </c>
      <c r="C3056" s="6">
        <v>500</v>
      </c>
      <c r="D3056" s="6">
        <v>500</v>
      </c>
    </row>
    <row r="3057" spans="1:4" x14ac:dyDescent="0.25">
      <c r="A3057" t="s">
        <v>18341</v>
      </c>
      <c r="B3057" t="s">
        <v>18342</v>
      </c>
      <c r="C3057" s="6">
        <v>2600</v>
      </c>
      <c r="D3057" s="6">
        <v>2600</v>
      </c>
    </row>
    <row r="3058" spans="1:4" x14ac:dyDescent="0.25">
      <c r="A3058" t="s">
        <v>18345</v>
      </c>
      <c r="B3058" t="s">
        <v>18346</v>
      </c>
      <c r="C3058" s="6">
        <v>4000</v>
      </c>
      <c r="D3058" s="6">
        <v>4000</v>
      </c>
    </row>
    <row r="3059" spans="1:4" x14ac:dyDescent="0.25">
      <c r="A3059" t="s">
        <v>18347</v>
      </c>
      <c r="B3059" t="s">
        <v>18348</v>
      </c>
      <c r="C3059" s="6">
        <v>37400</v>
      </c>
      <c r="D3059" s="6">
        <v>41000</v>
      </c>
    </row>
    <row r="3060" spans="1:4" x14ac:dyDescent="0.25">
      <c r="A3060" t="s">
        <v>18352</v>
      </c>
      <c r="B3060" t="s">
        <v>18353</v>
      </c>
      <c r="C3060" s="6">
        <v>1700</v>
      </c>
      <c r="D3060" s="6">
        <v>1700</v>
      </c>
    </row>
    <row r="3061" spans="1:4" x14ac:dyDescent="0.25">
      <c r="A3061" t="s">
        <v>18354</v>
      </c>
      <c r="B3061" t="s">
        <v>18355</v>
      </c>
      <c r="C3061" s="6">
        <v>200</v>
      </c>
      <c r="D3061" s="6">
        <v>200</v>
      </c>
    </row>
    <row r="3062" spans="1:4" x14ac:dyDescent="0.25">
      <c r="A3062" t="s">
        <v>18358</v>
      </c>
      <c r="B3062" t="s">
        <v>18359</v>
      </c>
      <c r="C3062" s="6">
        <v>22500</v>
      </c>
      <c r="D3062" s="6">
        <v>22500</v>
      </c>
    </row>
    <row r="3063" spans="1:4" x14ac:dyDescent="0.25">
      <c r="A3063" t="s">
        <v>18360</v>
      </c>
      <c r="B3063" t="s">
        <v>18361</v>
      </c>
      <c r="C3063" s="6">
        <v>500</v>
      </c>
      <c r="D3063" s="6">
        <v>500</v>
      </c>
    </row>
    <row r="3064" spans="1:4" x14ac:dyDescent="0.25">
      <c r="A3064" t="s">
        <v>18370</v>
      </c>
      <c r="B3064" t="s">
        <v>18371</v>
      </c>
      <c r="C3064" s="6">
        <v>361</v>
      </c>
      <c r="D3064" s="6">
        <v>361</v>
      </c>
    </row>
    <row r="3065" spans="1:4" x14ac:dyDescent="0.25">
      <c r="A3065" t="s">
        <v>18376</v>
      </c>
      <c r="B3065" t="s">
        <v>18377</v>
      </c>
      <c r="C3065" s="6">
        <v>2712</v>
      </c>
      <c r="D3065" s="6">
        <v>0</v>
      </c>
    </row>
    <row r="3066" spans="1:4" x14ac:dyDescent="0.25">
      <c r="A3066" t="s">
        <v>18378</v>
      </c>
      <c r="B3066" t="s">
        <v>18379</v>
      </c>
      <c r="C3066" s="6">
        <v>700</v>
      </c>
      <c r="D3066" s="6">
        <v>500</v>
      </c>
    </row>
    <row r="3067" spans="1:4" x14ac:dyDescent="0.25">
      <c r="A3067" t="s">
        <v>18380</v>
      </c>
      <c r="B3067" t="s">
        <v>18381</v>
      </c>
      <c r="C3067" s="6">
        <v>2500</v>
      </c>
      <c r="D3067" s="6">
        <v>2500</v>
      </c>
    </row>
    <row r="3068" spans="1:4" x14ac:dyDescent="0.25">
      <c r="A3068" t="s">
        <v>18382</v>
      </c>
      <c r="B3068" t="s">
        <v>18383</v>
      </c>
      <c r="C3068" s="6">
        <v>17000</v>
      </c>
      <c r="D3068" s="6">
        <v>17000</v>
      </c>
    </row>
    <row r="3069" spans="1:4" x14ac:dyDescent="0.25">
      <c r="A3069" t="s">
        <v>18384</v>
      </c>
      <c r="B3069" t="s">
        <v>18385</v>
      </c>
      <c r="C3069" s="6">
        <v>8000</v>
      </c>
      <c r="D3069" s="6">
        <v>8000</v>
      </c>
    </row>
    <row r="3070" spans="1:4" x14ac:dyDescent="0.25">
      <c r="A3070" t="s">
        <v>18390</v>
      </c>
      <c r="B3070" t="s">
        <v>18391</v>
      </c>
      <c r="C3070" s="6">
        <v>18320</v>
      </c>
      <c r="D3070" s="6">
        <v>18320</v>
      </c>
    </row>
    <row r="3071" spans="1:4" x14ac:dyDescent="0.25">
      <c r="A3071" t="s">
        <v>18392</v>
      </c>
      <c r="B3071" t="s">
        <v>18393</v>
      </c>
      <c r="C3071" s="6">
        <v>600</v>
      </c>
      <c r="D3071" s="6">
        <v>600</v>
      </c>
    </row>
    <row r="3072" spans="1:4" x14ac:dyDescent="0.25">
      <c r="A3072" t="s">
        <v>18394</v>
      </c>
      <c r="B3072" t="s">
        <v>18395</v>
      </c>
      <c r="C3072" s="6">
        <v>280</v>
      </c>
      <c r="D3072" s="6">
        <v>174</v>
      </c>
    </row>
    <row r="3073" spans="1:4" x14ac:dyDescent="0.25">
      <c r="A3073" t="s">
        <v>18396</v>
      </c>
      <c r="B3073" t="s">
        <v>18397</v>
      </c>
      <c r="C3073" s="6">
        <v>1140</v>
      </c>
      <c r="D3073" s="6">
        <v>1180</v>
      </c>
    </row>
    <row r="3074" spans="1:4" x14ac:dyDescent="0.25">
      <c r="A3074" t="s">
        <v>18398</v>
      </c>
      <c r="B3074" t="s">
        <v>18399</v>
      </c>
      <c r="C3074" s="6">
        <v>2832</v>
      </c>
      <c r="D3074" s="6">
        <v>1907</v>
      </c>
    </row>
    <row r="3075" spans="1:4" x14ac:dyDescent="0.25">
      <c r="A3075" t="s">
        <v>18400</v>
      </c>
      <c r="B3075" t="s">
        <v>18401</v>
      </c>
      <c r="C3075" s="6">
        <v>19300</v>
      </c>
      <c r="D3075" s="6">
        <v>0</v>
      </c>
    </row>
    <row r="3076" spans="1:4" s="3" customFormat="1" x14ac:dyDescent="0.25">
      <c r="A3076" s="41" t="s">
        <v>21767</v>
      </c>
      <c r="B3076" s="41"/>
      <c r="C3076" s="43">
        <f>SUM(C3050:C3075)</f>
        <v>182072</v>
      </c>
      <c r="D3076" s="43">
        <f>SUM(D3050:D3075)</f>
        <v>169292</v>
      </c>
    </row>
    <row r="3077" spans="1:4" x14ac:dyDescent="0.25">
      <c r="A3077" t="s">
        <v>18402</v>
      </c>
      <c r="B3077" t="s">
        <v>18403</v>
      </c>
      <c r="C3077" s="6">
        <v>21275</v>
      </c>
      <c r="D3077" s="6">
        <v>29000</v>
      </c>
    </row>
    <row r="3078" spans="1:4" x14ac:dyDescent="0.25">
      <c r="A3078" t="s">
        <v>18405</v>
      </c>
      <c r="B3078" t="s">
        <v>18406</v>
      </c>
      <c r="C3078" s="6">
        <v>150</v>
      </c>
      <c r="D3078" s="6">
        <v>150</v>
      </c>
    </row>
    <row r="3079" spans="1:4" x14ac:dyDescent="0.25">
      <c r="A3079" t="s">
        <v>18407</v>
      </c>
      <c r="B3079" t="s">
        <v>18408</v>
      </c>
      <c r="C3079" s="6">
        <v>600</v>
      </c>
      <c r="D3079" s="6">
        <v>600</v>
      </c>
    </row>
    <row r="3080" spans="1:4" x14ac:dyDescent="0.25">
      <c r="A3080" t="s">
        <v>18409</v>
      </c>
      <c r="B3080" t="s">
        <v>18410</v>
      </c>
      <c r="C3080" s="6">
        <v>100</v>
      </c>
      <c r="D3080" s="6">
        <v>100</v>
      </c>
    </row>
    <row r="3081" spans="1:4" x14ac:dyDescent="0.25">
      <c r="A3081" t="s">
        <v>18413</v>
      </c>
      <c r="B3081" t="s">
        <v>18414</v>
      </c>
      <c r="C3081" s="6">
        <v>100</v>
      </c>
      <c r="D3081" s="6">
        <v>100</v>
      </c>
    </row>
    <row r="3082" spans="1:4" x14ac:dyDescent="0.25">
      <c r="A3082" t="s">
        <v>18415</v>
      </c>
      <c r="B3082" t="s">
        <v>18416</v>
      </c>
      <c r="C3082" s="6">
        <v>500</v>
      </c>
      <c r="D3082" s="6">
        <v>500</v>
      </c>
    </row>
    <row r="3083" spans="1:4" x14ac:dyDescent="0.25">
      <c r="A3083" t="s">
        <v>18421</v>
      </c>
      <c r="B3083" t="s">
        <v>18422</v>
      </c>
      <c r="C3083" s="6">
        <v>1850</v>
      </c>
      <c r="D3083" s="6">
        <v>1850</v>
      </c>
    </row>
    <row r="3084" spans="1:4" x14ac:dyDescent="0.25">
      <c r="A3084" t="s">
        <v>18425</v>
      </c>
      <c r="B3084" t="s">
        <v>18426</v>
      </c>
      <c r="C3084" s="6">
        <v>4000</v>
      </c>
      <c r="D3084" s="6">
        <v>4000</v>
      </c>
    </row>
    <row r="3085" spans="1:4" x14ac:dyDescent="0.25">
      <c r="A3085" t="s">
        <v>18427</v>
      </c>
      <c r="B3085" t="s">
        <v>18428</v>
      </c>
      <c r="C3085" s="6">
        <v>31500</v>
      </c>
      <c r="D3085" s="6">
        <v>34500</v>
      </c>
    </row>
    <row r="3086" spans="1:4" x14ac:dyDescent="0.25">
      <c r="A3086" t="s">
        <v>18432</v>
      </c>
      <c r="B3086" t="s">
        <v>18433</v>
      </c>
      <c r="C3086" s="6">
        <v>1600</v>
      </c>
      <c r="D3086" s="6">
        <v>1600</v>
      </c>
    </row>
    <row r="3087" spans="1:4" x14ac:dyDescent="0.25">
      <c r="A3087" t="s">
        <v>18434</v>
      </c>
      <c r="B3087" t="s">
        <v>18435</v>
      </c>
      <c r="C3087" s="6">
        <v>200</v>
      </c>
      <c r="D3087" s="6">
        <v>200</v>
      </c>
    </row>
    <row r="3088" spans="1:4" x14ac:dyDescent="0.25">
      <c r="A3088" t="s">
        <v>18438</v>
      </c>
      <c r="B3088" t="s">
        <v>18439</v>
      </c>
      <c r="C3088" s="6">
        <v>15000</v>
      </c>
      <c r="D3088" s="6">
        <v>15000</v>
      </c>
    </row>
    <row r="3089" spans="1:4" x14ac:dyDescent="0.25">
      <c r="A3089" t="s">
        <v>18442</v>
      </c>
      <c r="B3089" t="s">
        <v>18443</v>
      </c>
      <c r="C3089" s="6">
        <v>500</v>
      </c>
      <c r="D3089" s="6">
        <v>500</v>
      </c>
    </row>
    <row r="3090" spans="1:4" x14ac:dyDescent="0.25">
      <c r="A3090" t="s">
        <v>18452</v>
      </c>
      <c r="B3090" t="s">
        <v>18453</v>
      </c>
      <c r="C3090" s="6">
        <v>361</v>
      </c>
      <c r="D3090" s="6">
        <v>361</v>
      </c>
    </row>
    <row r="3091" spans="1:4" x14ac:dyDescent="0.25">
      <c r="A3091" t="s">
        <v>18460</v>
      </c>
      <c r="B3091" t="s">
        <v>18461</v>
      </c>
      <c r="C3091" s="6">
        <v>500</v>
      </c>
      <c r="D3091" s="6">
        <v>500</v>
      </c>
    </row>
    <row r="3092" spans="1:4" x14ac:dyDescent="0.25">
      <c r="A3092" t="s">
        <v>18462</v>
      </c>
      <c r="B3092" t="s">
        <v>18463</v>
      </c>
      <c r="C3092" s="6">
        <v>1500</v>
      </c>
      <c r="D3092" s="6">
        <v>1500</v>
      </c>
    </row>
    <row r="3093" spans="1:4" x14ac:dyDescent="0.25">
      <c r="A3093" t="s">
        <v>18464</v>
      </c>
      <c r="B3093" t="s">
        <v>18465</v>
      </c>
      <c r="C3093" s="6">
        <v>15000</v>
      </c>
      <c r="D3093" s="6">
        <v>15000</v>
      </c>
    </row>
    <row r="3094" spans="1:4" x14ac:dyDescent="0.25">
      <c r="A3094" t="s">
        <v>18466</v>
      </c>
      <c r="B3094" t="s">
        <v>18467</v>
      </c>
      <c r="C3094" s="6">
        <v>8000</v>
      </c>
      <c r="D3094" s="6">
        <v>8000</v>
      </c>
    </row>
    <row r="3095" spans="1:4" x14ac:dyDescent="0.25">
      <c r="A3095" t="s">
        <v>18474</v>
      </c>
      <c r="B3095" t="s">
        <v>18475</v>
      </c>
      <c r="C3095" s="6">
        <v>18740</v>
      </c>
      <c r="D3095" s="6">
        <v>18740</v>
      </c>
    </row>
    <row r="3096" spans="1:4" x14ac:dyDescent="0.25">
      <c r="A3096" t="s">
        <v>18476</v>
      </c>
      <c r="B3096" t="s">
        <v>18477</v>
      </c>
      <c r="C3096" s="6">
        <v>600</v>
      </c>
      <c r="D3096" s="6">
        <v>600</v>
      </c>
    </row>
    <row r="3097" spans="1:4" x14ac:dyDescent="0.25">
      <c r="A3097" t="s">
        <v>18478</v>
      </c>
      <c r="B3097" t="s">
        <v>18479</v>
      </c>
      <c r="C3097" s="6">
        <v>280</v>
      </c>
      <c r="D3097" s="6">
        <v>273</v>
      </c>
    </row>
    <row r="3098" spans="1:4" x14ac:dyDescent="0.25">
      <c r="A3098" t="s">
        <v>18480</v>
      </c>
      <c r="B3098" t="s">
        <v>18481</v>
      </c>
      <c r="C3098" s="6">
        <v>1451</v>
      </c>
      <c r="D3098" s="6">
        <v>1511</v>
      </c>
    </row>
    <row r="3099" spans="1:4" x14ac:dyDescent="0.25">
      <c r="A3099" t="s">
        <v>18482</v>
      </c>
      <c r="B3099" t="s">
        <v>18483</v>
      </c>
      <c r="C3099" s="6">
        <v>2640</v>
      </c>
      <c r="D3099" s="6">
        <v>2336</v>
      </c>
    </row>
    <row r="3100" spans="1:4" x14ac:dyDescent="0.25">
      <c r="A3100" t="s">
        <v>18484</v>
      </c>
      <c r="B3100" t="s">
        <v>18485</v>
      </c>
      <c r="C3100" s="6">
        <v>16000</v>
      </c>
      <c r="D3100" s="6">
        <v>0</v>
      </c>
    </row>
    <row r="3101" spans="1:4" s="3" customFormat="1" x14ac:dyDescent="0.25">
      <c r="A3101" s="3" t="s">
        <v>21768</v>
      </c>
      <c r="C3101" s="5">
        <f>SUM(C3077:C3100)</f>
        <v>142447</v>
      </c>
      <c r="D3101" s="5">
        <f>SUM(D3077:D3100)</f>
        <v>136921</v>
      </c>
    </row>
    <row r="3102" spans="1:4" x14ac:dyDescent="0.25">
      <c r="A3102" t="s">
        <v>18486</v>
      </c>
      <c r="B3102" t="s">
        <v>18487</v>
      </c>
      <c r="C3102" s="6">
        <v>8000</v>
      </c>
      <c r="D3102" s="6">
        <v>9500</v>
      </c>
    </row>
    <row r="3103" spans="1:4" x14ac:dyDescent="0.25">
      <c r="A3103" t="s">
        <v>18489</v>
      </c>
      <c r="B3103" t="s">
        <v>18490</v>
      </c>
      <c r="C3103" s="6">
        <v>350</v>
      </c>
      <c r="D3103" s="6">
        <v>350</v>
      </c>
    </row>
    <row r="3104" spans="1:4" x14ac:dyDescent="0.25">
      <c r="A3104" t="s">
        <v>18491</v>
      </c>
      <c r="B3104" t="s">
        <v>18492</v>
      </c>
      <c r="C3104" s="6">
        <v>1800</v>
      </c>
      <c r="D3104" s="6">
        <v>2000</v>
      </c>
    </row>
    <row r="3105" spans="1:4" x14ac:dyDescent="0.25">
      <c r="A3105" t="s">
        <v>18494</v>
      </c>
      <c r="B3105" t="s">
        <v>18495</v>
      </c>
      <c r="C3105" s="6">
        <v>500</v>
      </c>
      <c r="D3105" s="6">
        <v>1000</v>
      </c>
    </row>
    <row r="3106" spans="1:4" x14ac:dyDescent="0.25">
      <c r="A3106" t="s">
        <v>18497</v>
      </c>
      <c r="B3106" t="s">
        <v>18498</v>
      </c>
      <c r="C3106" s="6">
        <v>24000</v>
      </c>
      <c r="D3106" s="6">
        <v>24000</v>
      </c>
    </row>
    <row r="3107" spans="1:4" x14ac:dyDescent="0.25">
      <c r="A3107" t="s">
        <v>18499</v>
      </c>
      <c r="B3107" t="s">
        <v>18500</v>
      </c>
      <c r="C3107" s="6">
        <v>0</v>
      </c>
      <c r="D3107" s="6">
        <v>4500</v>
      </c>
    </row>
    <row r="3108" spans="1:4" x14ac:dyDescent="0.25">
      <c r="A3108" t="s">
        <v>18502</v>
      </c>
      <c r="B3108" t="s">
        <v>18503</v>
      </c>
      <c r="C3108" s="6">
        <v>1000</v>
      </c>
      <c r="D3108" s="6">
        <v>1500</v>
      </c>
    </row>
    <row r="3109" spans="1:4" x14ac:dyDescent="0.25">
      <c r="A3109" t="s">
        <v>18510</v>
      </c>
      <c r="B3109" t="s">
        <v>18511</v>
      </c>
      <c r="C3109" s="6">
        <v>300</v>
      </c>
      <c r="D3109" s="6">
        <v>300</v>
      </c>
    </row>
    <row r="3110" spans="1:4" x14ac:dyDescent="0.25">
      <c r="A3110" t="s">
        <v>18514</v>
      </c>
      <c r="B3110" t="s">
        <v>18515</v>
      </c>
      <c r="C3110" s="6">
        <v>300</v>
      </c>
      <c r="D3110" s="6">
        <v>300</v>
      </c>
    </row>
    <row r="3111" spans="1:4" x14ac:dyDescent="0.25">
      <c r="A3111" t="s">
        <v>18516</v>
      </c>
      <c r="B3111" t="s">
        <v>18517</v>
      </c>
      <c r="C3111" s="6">
        <v>15000</v>
      </c>
      <c r="D3111" s="6">
        <v>18000</v>
      </c>
    </row>
    <row r="3112" spans="1:4" x14ac:dyDescent="0.25">
      <c r="A3112" t="s">
        <v>18523</v>
      </c>
      <c r="B3112" t="s">
        <v>18524</v>
      </c>
      <c r="C3112" s="6">
        <v>1750</v>
      </c>
      <c r="D3112" s="6">
        <v>750</v>
      </c>
    </row>
    <row r="3113" spans="1:4" x14ac:dyDescent="0.25">
      <c r="A3113" t="s">
        <v>18525</v>
      </c>
      <c r="B3113" t="s">
        <v>18526</v>
      </c>
      <c r="C3113" s="6">
        <v>2300</v>
      </c>
      <c r="D3113" s="6">
        <v>3200</v>
      </c>
    </row>
    <row r="3114" spans="1:4" x14ac:dyDescent="0.25">
      <c r="A3114" t="s">
        <v>18529</v>
      </c>
      <c r="B3114" t="s">
        <v>18530</v>
      </c>
      <c r="C3114" s="6">
        <v>3000</v>
      </c>
      <c r="D3114" s="6">
        <v>3000</v>
      </c>
    </row>
    <row r="3115" spans="1:4" x14ac:dyDescent="0.25">
      <c r="A3115" t="s">
        <v>18539</v>
      </c>
      <c r="B3115" t="s">
        <v>18540</v>
      </c>
      <c r="C3115" s="6">
        <v>244</v>
      </c>
      <c r="D3115" s="6">
        <v>0</v>
      </c>
    </row>
    <row r="3116" spans="1:4" x14ac:dyDescent="0.25">
      <c r="A3116" t="s">
        <v>18545</v>
      </c>
      <c r="B3116" t="s">
        <v>18546</v>
      </c>
      <c r="C3116" s="6">
        <v>1200</v>
      </c>
      <c r="D3116" s="6">
        <v>1200</v>
      </c>
    </row>
    <row r="3117" spans="1:4" x14ac:dyDescent="0.25">
      <c r="A3117" t="s">
        <v>18547</v>
      </c>
      <c r="B3117" t="s">
        <v>18548</v>
      </c>
      <c r="C3117" s="6">
        <v>0</v>
      </c>
      <c r="D3117" s="6">
        <v>4000</v>
      </c>
    </row>
    <row r="3118" spans="1:4" x14ac:dyDescent="0.25">
      <c r="A3118" t="s">
        <v>18552</v>
      </c>
      <c r="B3118" t="s">
        <v>18553</v>
      </c>
      <c r="C3118" s="6">
        <v>35000</v>
      </c>
      <c r="D3118" s="6">
        <v>35000</v>
      </c>
    </row>
    <row r="3119" spans="1:4" x14ac:dyDescent="0.25">
      <c r="A3119" t="s">
        <v>18554</v>
      </c>
      <c r="B3119" t="s">
        <v>18555</v>
      </c>
      <c r="C3119" s="6">
        <v>4500</v>
      </c>
      <c r="D3119" s="6">
        <v>4500</v>
      </c>
    </row>
    <row r="3120" spans="1:4" x14ac:dyDescent="0.25">
      <c r="A3120" t="s">
        <v>18556</v>
      </c>
      <c r="B3120" t="s">
        <v>18557</v>
      </c>
      <c r="C3120" s="6">
        <v>59024</v>
      </c>
      <c r="D3120" s="6">
        <v>61975</v>
      </c>
    </row>
    <row r="3121" spans="1:4" x14ac:dyDescent="0.25">
      <c r="A3121" t="s">
        <v>18560</v>
      </c>
      <c r="B3121" t="s">
        <v>18561</v>
      </c>
      <c r="C3121" s="6">
        <v>27740</v>
      </c>
      <c r="D3121" s="6">
        <v>26740</v>
      </c>
    </row>
    <row r="3122" spans="1:4" x14ac:dyDescent="0.25">
      <c r="A3122" t="s">
        <v>18564</v>
      </c>
      <c r="B3122" t="s">
        <v>18565</v>
      </c>
      <c r="C3122" s="6">
        <v>1231</v>
      </c>
      <c r="D3122" s="6">
        <v>1274</v>
      </c>
    </row>
    <row r="3123" spans="1:4" x14ac:dyDescent="0.25">
      <c r="A3123" t="s">
        <v>18566</v>
      </c>
      <c r="B3123" t="s">
        <v>18567</v>
      </c>
      <c r="C3123" s="6">
        <v>6369</v>
      </c>
      <c r="D3123" s="6">
        <v>7097</v>
      </c>
    </row>
    <row r="3124" spans="1:4" x14ac:dyDescent="0.25">
      <c r="A3124" t="s">
        <v>18568</v>
      </c>
      <c r="B3124" t="s">
        <v>18569</v>
      </c>
      <c r="C3124" s="6">
        <v>11845</v>
      </c>
      <c r="D3124" s="6">
        <v>11625</v>
      </c>
    </row>
    <row r="3125" spans="1:4" x14ac:dyDescent="0.25">
      <c r="A3125" t="s">
        <v>18570</v>
      </c>
      <c r="B3125" t="s">
        <v>18571</v>
      </c>
      <c r="C3125" s="6">
        <v>0</v>
      </c>
      <c r="D3125" s="6">
        <v>12500</v>
      </c>
    </row>
    <row r="3126" spans="1:4" s="3" customFormat="1" x14ac:dyDescent="0.25">
      <c r="A3126" s="41" t="s">
        <v>21769</v>
      </c>
      <c r="B3126" s="41"/>
      <c r="C3126" s="43">
        <f>SUM(C3102:C3125)</f>
        <v>205453</v>
      </c>
      <c r="D3126" s="43">
        <f>SUM(D3102:D3125)</f>
        <v>234311</v>
      </c>
    </row>
    <row r="3127" spans="1:4" x14ac:dyDescent="0.25">
      <c r="A3127" t="s">
        <v>18573</v>
      </c>
      <c r="B3127" t="s">
        <v>18574</v>
      </c>
      <c r="C3127" s="6">
        <v>15000</v>
      </c>
      <c r="D3127" s="6">
        <v>17500</v>
      </c>
    </row>
    <row r="3128" spans="1:4" x14ac:dyDescent="0.25">
      <c r="A3128" t="s">
        <v>18575</v>
      </c>
      <c r="B3128" t="s">
        <v>18576</v>
      </c>
      <c r="C3128" s="6">
        <v>100</v>
      </c>
      <c r="D3128" s="6">
        <v>100</v>
      </c>
    </row>
    <row r="3129" spans="1:4" x14ac:dyDescent="0.25">
      <c r="A3129" t="s">
        <v>18577</v>
      </c>
      <c r="B3129" t="s">
        <v>18578</v>
      </c>
      <c r="C3129" s="6">
        <v>1000</v>
      </c>
      <c r="D3129" s="6">
        <v>1000</v>
      </c>
    </row>
    <row r="3130" spans="1:4" x14ac:dyDescent="0.25">
      <c r="A3130" t="s">
        <v>18579</v>
      </c>
      <c r="B3130" t="s">
        <v>18580</v>
      </c>
      <c r="C3130" s="6">
        <v>25</v>
      </c>
      <c r="D3130" s="6">
        <v>25</v>
      </c>
    </row>
    <row r="3131" spans="1:4" x14ac:dyDescent="0.25">
      <c r="A3131" t="s">
        <v>18583</v>
      </c>
      <c r="B3131" t="s">
        <v>18584</v>
      </c>
      <c r="C3131" s="6">
        <v>1000</v>
      </c>
      <c r="D3131" s="6">
        <v>1000</v>
      </c>
    </row>
    <row r="3132" spans="1:4" x14ac:dyDescent="0.25">
      <c r="A3132" t="s">
        <v>18585</v>
      </c>
      <c r="B3132" t="s">
        <v>18586</v>
      </c>
      <c r="C3132" s="6">
        <v>300</v>
      </c>
      <c r="D3132" s="6">
        <v>300</v>
      </c>
    </row>
    <row r="3133" spans="1:4" x14ac:dyDescent="0.25">
      <c r="A3133" t="s">
        <v>18587</v>
      </c>
      <c r="B3133" t="s">
        <v>18588</v>
      </c>
      <c r="C3133" s="6">
        <v>350</v>
      </c>
      <c r="D3133" s="6">
        <v>350</v>
      </c>
    </row>
    <row r="3134" spans="1:4" x14ac:dyDescent="0.25">
      <c r="A3134" t="s">
        <v>18589</v>
      </c>
      <c r="B3134" t="s">
        <v>18590</v>
      </c>
      <c r="C3134" s="6">
        <v>0</v>
      </c>
      <c r="D3134" s="6">
        <v>250</v>
      </c>
    </row>
    <row r="3135" spans="1:4" x14ac:dyDescent="0.25">
      <c r="A3135" t="s">
        <v>18591</v>
      </c>
      <c r="B3135" t="s">
        <v>18592</v>
      </c>
      <c r="C3135" s="6">
        <v>2000</v>
      </c>
      <c r="D3135" s="6">
        <v>2000</v>
      </c>
    </row>
    <row r="3136" spans="1:4" x14ac:dyDescent="0.25">
      <c r="A3136" t="s">
        <v>18595</v>
      </c>
      <c r="B3136" t="s">
        <v>18596</v>
      </c>
      <c r="C3136" s="6">
        <v>4000</v>
      </c>
      <c r="D3136" s="6">
        <v>4000</v>
      </c>
    </row>
    <row r="3137" spans="1:4" x14ac:dyDescent="0.25">
      <c r="A3137" t="s">
        <v>18597</v>
      </c>
      <c r="B3137" t="s">
        <v>18598</v>
      </c>
      <c r="C3137" s="6">
        <v>10000</v>
      </c>
      <c r="D3137" s="6">
        <v>5000</v>
      </c>
    </row>
    <row r="3138" spans="1:4" x14ac:dyDescent="0.25">
      <c r="A3138" t="s">
        <v>18599</v>
      </c>
      <c r="B3138" t="s">
        <v>18600</v>
      </c>
      <c r="C3138" s="6">
        <v>0</v>
      </c>
      <c r="D3138" s="6">
        <v>10000</v>
      </c>
    </row>
    <row r="3139" spans="1:4" x14ac:dyDescent="0.25">
      <c r="A3139" t="s">
        <v>18604</v>
      </c>
      <c r="B3139" t="s">
        <v>18605</v>
      </c>
      <c r="C3139" s="6">
        <v>0</v>
      </c>
      <c r="D3139" s="6">
        <v>100</v>
      </c>
    </row>
    <row r="3140" spans="1:4" x14ac:dyDescent="0.25">
      <c r="A3140" t="s">
        <v>18609</v>
      </c>
      <c r="B3140" t="s">
        <v>18610</v>
      </c>
      <c r="C3140" s="6">
        <v>8000</v>
      </c>
      <c r="D3140" s="6">
        <v>8000</v>
      </c>
    </row>
    <row r="3141" spans="1:4" x14ac:dyDescent="0.25">
      <c r="A3141" t="s">
        <v>18621</v>
      </c>
      <c r="B3141" t="s">
        <v>18622</v>
      </c>
      <c r="C3141" s="6">
        <v>0</v>
      </c>
      <c r="D3141" s="6">
        <v>324</v>
      </c>
    </row>
    <row r="3142" spans="1:4" x14ac:dyDescent="0.25">
      <c r="A3142" t="s">
        <v>18629</v>
      </c>
      <c r="B3142" t="s">
        <v>18630</v>
      </c>
      <c r="C3142" s="6">
        <v>500</v>
      </c>
      <c r="D3142" s="6">
        <v>2000</v>
      </c>
    </row>
    <row r="3143" spans="1:4" x14ac:dyDescent="0.25">
      <c r="A3143" t="s">
        <v>18631</v>
      </c>
      <c r="B3143" t="s">
        <v>18632</v>
      </c>
      <c r="C3143" s="6">
        <v>1500</v>
      </c>
      <c r="D3143" s="6">
        <v>1500</v>
      </c>
    </row>
    <row r="3144" spans="1:4" x14ac:dyDescent="0.25">
      <c r="A3144" t="s">
        <v>18633</v>
      </c>
      <c r="B3144" t="s">
        <v>18634</v>
      </c>
      <c r="C3144" s="6">
        <v>10000</v>
      </c>
      <c r="D3144" s="6">
        <v>20000</v>
      </c>
    </row>
    <row r="3145" spans="1:4" x14ac:dyDescent="0.25">
      <c r="A3145" t="s">
        <v>18636</v>
      </c>
      <c r="B3145" t="s">
        <v>18637</v>
      </c>
      <c r="C3145" s="6">
        <v>8000</v>
      </c>
      <c r="D3145" s="6">
        <v>8000</v>
      </c>
    </row>
    <row r="3146" spans="1:4" x14ac:dyDescent="0.25">
      <c r="A3146" t="s">
        <v>18638</v>
      </c>
      <c r="B3146" t="s">
        <v>18639</v>
      </c>
      <c r="C3146" s="6">
        <v>52000</v>
      </c>
      <c r="D3146" s="6">
        <v>54600</v>
      </c>
    </row>
    <row r="3147" spans="1:4" x14ac:dyDescent="0.25">
      <c r="A3147" t="s">
        <v>18642</v>
      </c>
      <c r="B3147" t="s">
        <v>18643</v>
      </c>
      <c r="C3147" s="6">
        <v>9420</v>
      </c>
      <c r="D3147" s="6">
        <v>8420</v>
      </c>
    </row>
    <row r="3148" spans="1:4" x14ac:dyDescent="0.25">
      <c r="A3148" t="s">
        <v>18644</v>
      </c>
      <c r="B3148" t="s">
        <v>18645</v>
      </c>
      <c r="C3148" s="6">
        <v>150</v>
      </c>
      <c r="D3148" s="6">
        <v>150</v>
      </c>
    </row>
    <row r="3149" spans="1:4" x14ac:dyDescent="0.25">
      <c r="A3149" t="s">
        <v>18646</v>
      </c>
      <c r="B3149" t="s">
        <v>18647</v>
      </c>
      <c r="C3149" s="6">
        <v>870</v>
      </c>
      <c r="D3149" s="6">
        <v>914</v>
      </c>
    </row>
    <row r="3150" spans="1:4" x14ac:dyDescent="0.25">
      <c r="A3150" t="s">
        <v>18648</v>
      </c>
      <c r="B3150" t="s">
        <v>18649</v>
      </c>
      <c r="C3150" s="6">
        <v>4500</v>
      </c>
      <c r="D3150" s="6">
        <v>5042</v>
      </c>
    </row>
    <row r="3151" spans="1:4" x14ac:dyDescent="0.25">
      <c r="A3151" t="s">
        <v>18650</v>
      </c>
      <c r="B3151" t="s">
        <v>18651</v>
      </c>
      <c r="C3151" s="6">
        <v>15191</v>
      </c>
      <c r="D3151" s="6">
        <v>10917</v>
      </c>
    </row>
    <row r="3152" spans="1:4" s="3" customFormat="1" x14ac:dyDescent="0.25">
      <c r="A3152" s="41" t="s">
        <v>21770</v>
      </c>
      <c r="B3152" s="41"/>
      <c r="C3152" s="43">
        <f>SUM(C3127:C3151)</f>
        <v>143906</v>
      </c>
      <c r="D3152" s="43">
        <f>SUM(D3127:D3151)</f>
        <v>161492</v>
      </c>
    </row>
    <row r="3153" spans="1:4" x14ac:dyDescent="0.25">
      <c r="A3153" t="s">
        <v>18654</v>
      </c>
      <c r="B3153" t="s">
        <v>18655</v>
      </c>
      <c r="C3153" s="6">
        <v>15000</v>
      </c>
      <c r="D3153" s="6">
        <v>17500</v>
      </c>
    </row>
    <row r="3154" spans="1:4" x14ac:dyDescent="0.25">
      <c r="A3154" t="s">
        <v>18657</v>
      </c>
      <c r="B3154" t="s">
        <v>18658</v>
      </c>
      <c r="C3154" s="6">
        <v>100</v>
      </c>
      <c r="D3154" s="6">
        <v>100</v>
      </c>
    </row>
    <row r="3155" spans="1:4" x14ac:dyDescent="0.25">
      <c r="A3155" t="s">
        <v>18659</v>
      </c>
      <c r="B3155" t="s">
        <v>18660</v>
      </c>
      <c r="C3155" s="6">
        <v>1000</v>
      </c>
      <c r="D3155" s="6">
        <v>1000</v>
      </c>
    </row>
    <row r="3156" spans="1:4" x14ac:dyDescent="0.25">
      <c r="A3156" t="s">
        <v>18661</v>
      </c>
      <c r="B3156" t="s">
        <v>18662</v>
      </c>
      <c r="C3156" s="6">
        <v>25</v>
      </c>
      <c r="D3156" s="6">
        <v>25</v>
      </c>
    </row>
    <row r="3157" spans="1:4" x14ac:dyDescent="0.25">
      <c r="A3157" t="s">
        <v>18663</v>
      </c>
      <c r="B3157" t="s">
        <v>18664</v>
      </c>
      <c r="C3157" s="6">
        <v>0</v>
      </c>
      <c r="D3157" s="6">
        <v>1800</v>
      </c>
    </row>
    <row r="3158" spans="1:4" x14ac:dyDescent="0.25">
      <c r="A3158" t="s">
        <v>18666</v>
      </c>
      <c r="B3158" t="s">
        <v>18667</v>
      </c>
      <c r="C3158" s="6">
        <v>1000</v>
      </c>
      <c r="D3158" s="6">
        <v>1000</v>
      </c>
    </row>
    <row r="3159" spans="1:4" x14ac:dyDescent="0.25">
      <c r="A3159" t="s">
        <v>18668</v>
      </c>
      <c r="B3159" t="s">
        <v>18669</v>
      </c>
      <c r="C3159" s="6">
        <v>300</v>
      </c>
      <c r="D3159" s="6">
        <v>300</v>
      </c>
    </row>
    <row r="3160" spans="1:4" x14ac:dyDescent="0.25">
      <c r="A3160" t="s">
        <v>18670</v>
      </c>
      <c r="B3160" t="s">
        <v>18671</v>
      </c>
      <c r="C3160" s="6">
        <v>350</v>
      </c>
      <c r="D3160" s="6">
        <v>1000</v>
      </c>
    </row>
    <row r="3161" spans="1:4" x14ac:dyDescent="0.25">
      <c r="A3161" t="s">
        <v>18672</v>
      </c>
      <c r="B3161" t="s">
        <v>18673</v>
      </c>
      <c r="C3161" s="6">
        <v>0</v>
      </c>
      <c r="D3161" s="6">
        <v>250</v>
      </c>
    </row>
    <row r="3162" spans="1:4" x14ac:dyDescent="0.25">
      <c r="A3162" t="s">
        <v>18674</v>
      </c>
      <c r="B3162" t="s">
        <v>18675</v>
      </c>
      <c r="C3162" s="6">
        <v>2000</v>
      </c>
      <c r="D3162" s="6">
        <v>2000</v>
      </c>
    </row>
    <row r="3163" spans="1:4" x14ac:dyDescent="0.25">
      <c r="A3163" t="s">
        <v>18678</v>
      </c>
      <c r="B3163" t="s">
        <v>18679</v>
      </c>
      <c r="C3163" s="6">
        <v>4000</v>
      </c>
      <c r="D3163" s="6">
        <v>4000</v>
      </c>
    </row>
    <row r="3164" spans="1:4" x14ac:dyDescent="0.25">
      <c r="A3164" t="s">
        <v>18680</v>
      </c>
      <c r="B3164" t="s">
        <v>18681</v>
      </c>
      <c r="C3164" s="6">
        <v>10000</v>
      </c>
      <c r="D3164" s="6">
        <v>5000</v>
      </c>
    </row>
    <row r="3165" spans="1:4" x14ac:dyDescent="0.25">
      <c r="A3165" t="s">
        <v>18682</v>
      </c>
      <c r="B3165" t="s">
        <v>18683</v>
      </c>
      <c r="C3165" s="6">
        <v>0</v>
      </c>
      <c r="D3165" s="6">
        <v>7500</v>
      </c>
    </row>
    <row r="3166" spans="1:4" x14ac:dyDescent="0.25">
      <c r="A3166" t="s">
        <v>18687</v>
      </c>
      <c r="B3166" t="s">
        <v>18688</v>
      </c>
      <c r="C3166" s="6">
        <v>0</v>
      </c>
      <c r="D3166" s="6">
        <v>200</v>
      </c>
    </row>
    <row r="3167" spans="1:4" x14ac:dyDescent="0.25">
      <c r="A3167" t="s">
        <v>18691</v>
      </c>
      <c r="B3167" t="s">
        <v>18692</v>
      </c>
      <c r="C3167" s="6">
        <v>8000</v>
      </c>
      <c r="D3167" s="6">
        <v>8000</v>
      </c>
    </row>
    <row r="3168" spans="1:4" x14ac:dyDescent="0.25">
      <c r="A3168" t="s">
        <v>18693</v>
      </c>
      <c r="B3168" t="s">
        <v>18694</v>
      </c>
      <c r="C3168" s="6">
        <v>0</v>
      </c>
      <c r="D3168" s="6">
        <v>500</v>
      </c>
    </row>
    <row r="3169" spans="1:4" x14ac:dyDescent="0.25">
      <c r="A3169" t="s">
        <v>18695</v>
      </c>
      <c r="B3169" t="s">
        <v>18696</v>
      </c>
      <c r="C3169" s="6">
        <v>0</v>
      </c>
      <c r="D3169" s="6">
        <v>2500</v>
      </c>
    </row>
    <row r="3170" spans="1:4" x14ac:dyDescent="0.25">
      <c r="A3170" t="s">
        <v>18702</v>
      </c>
      <c r="B3170" t="s">
        <v>18703</v>
      </c>
      <c r="C3170" s="6">
        <v>0</v>
      </c>
      <c r="D3170" s="6">
        <v>300</v>
      </c>
    </row>
    <row r="3171" spans="1:4" x14ac:dyDescent="0.25">
      <c r="A3171" t="s">
        <v>18705</v>
      </c>
      <c r="B3171" t="s">
        <v>18706</v>
      </c>
      <c r="C3171" s="6">
        <v>0</v>
      </c>
      <c r="D3171" s="6">
        <v>361</v>
      </c>
    </row>
    <row r="3172" spans="1:4" x14ac:dyDescent="0.25">
      <c r="A3172" t="s">
        <v>18713</v>
      </c>
      <c r="B3172" t="s">
        <v>18714</v>
      </c>
      <c r="C3172" s="6">
        <v>500</v>
      </c>
      <c r="D3172" s="6">
        <v>2500</v>
      </c>
    </row>
    <row r="3173" spans="1:4" x14ac:dyDescent="0.25">
      <c r="A3173" t="s">
        <v>18715</v>
      </c>
      <c r="B3173" t="s">
        <v>18716</v>
      </c>
      <c r="C3173" s="6">
        <v>1500</v>
      </c>
      <c r="D3173" s="6">
        <v>1500</v>
      </c>
    </row>
    <row r="3174" spans="1:4" x14ac:dyDescent="0.25">
      <c r="A3174" t="s">
        <v>18717</v>
      </c>
      <c r="B3174" t="s">
        <v>18718</v>
      </c>
      <c r="C3174" s="6">
        <v>10000</v>
      </c>
      <c r="D3174" s="6">
        <v>20000</v>
      </c>
    </row>
    <row r="3175" spans="1:4" x14ac:dyDescent="0.25">
      <c r="A3175" t="s">
        <v>18720</v>
      </c>
      <c r="B3175" t="s">
        <v>18721</v>
      </c>
      <c r="C3175" s="6">
        <v>8000</v>
      </c>
      <c r="D3175" s="6">
        <v>8000</v>
      </c>
    </row>
    <row r="3176" spans="1:4" x14ac:dyDescent="0.25">
      <c r="A3176" t="s">
        <v>18722</v>
      </c>
      <c r="B3176" t="s">
        <v>18723</v>
      </c>
      <c r="C3176" s="6">
        <v>52000</v>
      </c>
      <c r="D3176" s="6">
        <v>54600</v>
      </c>
    </row>
    <row r="3177" spans="1:4" x14ac:dyDescent="0.25">
      <c r="A3177" t="s">
        <v>18726</v>
      </c>
      <c r="B3177" t="s">
        <v>18727</v>
      </c>
      <c r="C3177" s="6">
        <v>9420</v>
      </c>
      <c r="D3177" s="6">
        <v>8420</v>
      </c>
    </row>
    <row r="3178" spans="1:4" x14ac:dyDescent="0.25">
      <c r="A3178" t="s">
        <v>18728</v>
      </c>
      <c r="B3178" t="s">
        <v>18729</v>
      </c>
      <c r="C3178" s="6">
        <v>150</v>
      </c>
      <c r="D3178" s="6">
        <v>150</v>
      </c>
    </row>
    <row r="3179" spans="1:4" x14ac:dyDescent="0.25">
      <c r="A3179" t="s">
        <v>18730</v>
      </c>
      <c r="B3179" t="s">
        <v>18731</v>
      </c>
      <c r="C3179" s="6">
        <v>870</v>
      </c>
      <c r="D3179" s="6">
        <v>908</v>
      </c>
    </row>
    <row r="3180" spans="1:4" x14ac:dyDescent="0.25">
      <c r="A3180" t="s">
        <v>18732</v>
      </c>
      <c r="B3180" t="s">
        <v>18733</v>
      </c>
      <c r="C3180" s="6">
        <v>4500</v>
      </c>
      <c r="D3180" s="6">
        <v>5042</v>
      </c>
    </row>
    <row r="3181" spans="1:4" x14ac:dyDescent="0.25">
      <c r="A3181" t="s">
        <v>18734</v>
      </c>
      <c r="B3181" t="s">
        <v>18735</v>
      </c>
      <c r="C3181" s="6">
        <v>15191</v>
      </c>
      <c r="D3181" s="6">
        <v>8044</v>
      </c>
    </row>
    <row r="3182" spans="1:4" x14ac:dyDescent="0.25">
      <c r="A3182" t="s">
        <v>18736</v>
      </c>
      <c r="B3182" t="s">
        <v>18737</v>
      </c>
      <c r="C3182" s="6">
        <v>5000</v>
      </c>
      <c r="D3182" s="6">
        <v>0</v>
      </c>
    </row>
    <row r="3183" spans="1:4" s="3" customFormat="1" x14ac:dyDescent="0.25">
      <c r="A3183" s="41" t="s">
        <v>21771</v>
      </c>
      <c r="B3183" s="41"/>
      <c r="C3183" s="43">
        <f>SUM(C3153:C3182)</f>
        <v>148906</v>
      </c>
      <c r="D3183" s="43">
        <f>SUM(D3153:D3182)</f>
        <v>162500</v>
      </c>
    </row>
    <row r="3184" spans="1:4" x14ac:dyDescent="0.25">
      <c r="A3184" t="s">
        <v>18738</v>
      </c>
      <c r="B3184" t="s">
        <v>18739</v>
      </c>
      <c r="C3184" s="6">
        <v>5000</v>
      </c>
      <c r="D3184" s="6">
        <v>20000</v>
      </c>
    </row>
    <row r="3185" spans="1:4" x14ac:dyDescent="0.25">
      <c r="A3185" t="s">
        <v>18741</v>
      </c>
      <c r="B3185" t="s">
        <v>18742</v>
      </c>
      <c r="C3185" s="6">
        <v>50</v>
      </c>
      <c r="D3185" s="6">
        <v>100</v>
      </c>
    </row>
    <row r="3186" spans="1:4" x14ac:dyDescent="0.25">
      <c r="A3186" t="s">
        <v>18743</v>
      </c>
      <c r="B3186" t="s">
        <v>18744</v>
      </c>
      <c r="C3186" s="6">
        <v>250</v>
      </c>
      <c r="D3186" s="6">
        <v>1000</v>
      </c>
    </row>
    <row r="3187" spans="1:4" x14ac:dyDescent="0.25">
      <c r="A3187" t="s">
        <v>18745</v>
      </c>
      <c r="B3187" t="s">
        <v>18746</v>
      </c>
      <c r="C3187" s="6">
        <v>25</v>
      </c>
      <c r="D3187" s="6">
        <v>100</v>
      </c>
    </row>
    <row r="3188" spans="1:4" x14ac:dyDescent="0.25">
      <c r="A3188" t="s">
        <v>18749</v>
      </c>
      <c r="B3188" t="s">
        <v>18750</v>
      </c>
      <c r="C3188" s="6">
        <v>1000</v>
      </c>
      <c r="D3188" s="6">
        <v>500</v>
      </c>
    </row>
    <row r="3189" spans="1:4" x14ac:dyDescent="0.25">
      <c r="A3189" t="s">
        <v>18755</v>
      </c>
      <c r="B3189" t="s">
        <v>18756</v>
      </c>
      <c r="C3189" s="6">
        <v>0</v>
      </c>
      <c r="D3189" s="6">
        <v>250</v>
      </c>
    </row>
    <row r="3190" spans="1:4" x14ac:dyDescent="0.25">
      <c r="A3190" t="s">
        <v>18757</v>
      </c>
      <c r="B3190" t="s">
        <v>18758</v>
      </c>
      <c r="C3190" s="6">
        <v>500</v>
      </c>
      <c r="D3190" s="6">
        <v>3000</v>
      </c>
    </row>
    <row r="3191" spans="1:4" x14ac:dyDescent="0.25">
      <c r="A3191" t="s">
        <v>18761</v>
      </c>
      <c r="B3191" t="s">
        <v>18762</v>
      </c>
      <c r="C3191" s="6">
        <v>0</v>
      </c>
      <c r="D3191" s="6">
        <v>4000</v>
      </c>
    </row>
    <row r="3192" spans="1:4" x14ac:dyDescent="0.25">
      <c r="A3192" t="s">
        <v>18763</v>
      </c>
      <c r="B3192" t="s">
        <v>18764</v>
      </c>
      <c r="C3192" s="6">
        <v>0</v>
      </c>
      <c r="D3192" s="6">
        <v>20000</v>
      </c>
    </row>
    <row r="3193" spans="1:4" x14ac:dyDescent="0.25">
      <c r="A3193" t="s">
        <v>18768</v>
      </c>
      <c r="B3193" t="s">
        <v>18769</v>
      </c>
      <c r="C3193" s="6">
        <v>0</v>
      </c>
      <c r="D3193" s="6">
        <v>1000</v>
      </c>
    </row>
    <row r="3194" spans="1:4" x14ac:dyDescent="0.25">
      <c r="A3194" t="s">
        <v>18770</v>
      </c>
      <c r="B3194" t="s">
        <v>18771</v>
      </c>
      <c r="C3194" s="6">
        <v>0</v>
      </c>
      <c r="D3194" s="6">
        <v>200</v>
      </c>
    </row>
    <row r="3195" spans="1:4" x14ac:dyDescent="0.25">
      <c r="A3195" t="s">
        <v>18774</v>
      </c>
      <c r="B3195" t="s">
        <v>18775</v>
      </c>
      <c r="C3195" s="6">
        <v>0</v>
      </c>
      <c r="D3195" s="6">
        <v>9000</v>
      </c>
    </row>
    <row r="3196" spans="1:4" x14ac:dyDescent="0.25">
      <c r="A3196" t="s">
        <v>18786</v>
      </c>
      <c r="B3196" t="s">
        <v>18787</v>
      </c>
      <c r="C3196" s="6">
        <v>0</v>
      </c>
      <c r="D3196" s="6">
        <v>311</v>
      </c>
    </row>
    <row r="3197" spans="1:4" x14ac:dyDescent="0.25">
      <c r="A3197" t="s">
        <v>18794</v>
      </c>
      <c r="B3197" t="s">
        <v>18795</v>
      </c>
      <c r="C3197" s="6">
        <v>500</v>
      </c>
      <c r="D3197" s="6">
        <v>7000</v>
      </c>
    </row>
    <row r="3198" spans="1:4" x14ac:dyDescent="0.25">
      <c r="A3198" t="s">
        <v>18797</v>
      </c>
      <c r="B3198" t="s">
        <v>18798</v>
      </c>
      <c r="C3198" s="6">
        <v>1500</v>
      </c>
      <c r="D3198" s="6">
        <v>1500</v>
      </c>
    </row>
    <row r="3199" spans="1:4" x14ac:dyDescent="0.25">
      <c r="A3199" t="s">
        <v>18799</v>
      </c>
      <c r="B3199" t="s">
        <v>18800</v>
      </c>
      <c r="C3199" s="6">
        <v>0</v>
      </c>
      <c r="D3199" s="6">
        <v>17000</v>
      </c>
    </row>
    <row r="3200" spans="1:4" x14ac:dyDescent="0.25">
      <c r="A3200" t="s">
        <v>18802</v>
      </c>
      <c r="B3200" t="s">
        <v>18803</v>
      </c>
      <c r="C3200" s="6">
        <v>8000</v>
      </c>
      <c r="D3200" s="6">
        <v>8000</v>
      </c>
    </row>
    <row r="3201" spans="1:4" x14ac:dyDescent="0.25">
      <c r="A3201" t="s">
        <v>18804</v>
      </c>
      <c r="B3201" t="s">
        <v>18805</v>
      </c>
      <c r="C3201" s="6">
        <v>0</v>
      </c>
      <c r="D3201" s="6">
        <v>55725</v>
      </c>
    </row>
    <row r="3202" spans="1:4" x14ac:dyDescent="0.25">
      <c r="A3202" t="s">
        <v>18808</v>
      </c>
      <c r="B3202" t="s">
        <v>18809</v>
      </c>
      <c r="C3202" s="6">
        <v>0</v>
      </c>
      <c r="D3202" s="6">
        <v>8420</v>
      </c>
    </row>
    <row r="3203" spans="1:4" x14ac:dyDescent="0.25">
      <c r="A3203" t="s">
        <v>18810</v>
      </c>
      <c r="B3203" t="s">
        <v>18811</v>
      </c>
      <c r="C3203" s="6">
        <v>10180</v>
      </c>
      <c r="D3203" s="6">
        <v>1000</v>
      </c>
    </row>
    <row r="3204" spans="1:4" x14ac:dyDescent="0.25">
      <c r="A3204" t="s">
        <v>18812</v>
      </c>
      <c r="B3204" t="s">
        <v>18813</v>
      </c>
      <c r="C3204" s="6">
        <v>0</v>
      </c>
      <c r="D3204" s="6">
        <v>930</v>
      </c>
    </row>
    <row r="3205" spans="1:4" x14ac:dyDescent="0.25">
      <c r="A3205" t="s">
        <v>18814</v>
      </c>
      <c r="B3205" t="s">
        <v>18815</v>
      </c>
      <c r="C3205" s="6">
        <v>0</v>
      </c>
      <c r="D3205" s="6">
        <v>5132</v>
      </c>
    </row>
    <row r="3206" spans="1:4" x14ac:dyDescent="0.25">
      <c r="A3206" t="s">
        <v>18816</v>
      </c>
      <c r="B3206" t="s">
        <v>18817</v>
      </c>
      <c r="C3206" s="6">
        <v>0</v>
      </c>
      <c r="D3206" s="6">
        <v>10928</v>
      </c>
    </row>
    <row r="3207" spans="1:4" s="3" customFormat="1" x14ac:dyDescent="0.25">
      <c r="A3207" s="41" t="s">
        <v>21772</v>
      </c>
      <c r="B3207" s="41"/>
      <c r="C3207" s="43">
        <f>SUM(C3184:C3206)</f>
        <v>27005</v>
      </c>
      <c r="D3207" s="43">
        <f>SUM(D3184:D3206)</f>
        <v>175096</v>
      </c>
    </row>
    <row r="3208" spans="1:4" x14ac:dyDescent="0.25">
      <c r="A3208" t="s">
        <v>18832</v>
      </c>
      <c r="B3208" t="s">
        <v>18833</v>
      </c>
      <c r="C3208" s="6">
        <v>30000</v>
      </c>
      <c r="D3208" s="6">
        <v>40000</v>
      </c>
    </row>
    <row r="3209" spans="1:4" x14ac:dyDescent="0.25">
      <c r="A3209" t="s">
        <v>18835</v>
      </c>
      <c r="B3209" t="s">
        <v>18836</v>
      </c>
      <c r="C3209" s="6">
        <v>150</v>
      </c>
      <c r="D3209" s="6">
        <v>150</v>
      </c>
    </row>
    <row r="3210" spans="1:4" x14ac:dyDescent="0.25">
      <c r="A3210" t="s">
        <v>18839</v>
      </c>
      <c r="B3210" t="s">
        <v>18840</v>
      </c>
      <c r="C3210" s="6">
        <v>25</v>
      </c>
      <c r="D3210" s="6">
        <v>25</v>
      </c>
    </row>
    <row r="3211" spans="1:4" x14ac:dyDescent="0.25">
      <c r="A3211" t="s">
        <v>18841</v>
      </c>
      <c r="B3211" t="s">
        <v>18842</v>
      </c>
      <c r="C3211" s="6">
        <v>240000</v>
      </c>
      <c r="D3211" s="6">
        <v>265000</v>
      </c>
    </row>
    <row r="3212" spans="1:4" x14ac:dyDescent="0.25">
      <c r="A3212" t="s">
        <v>18844</v>
      </c>
      <c r="B3212" t="s">
        <v>18845</v>
      </c>
      <c r="C3212" s="6">
        <v>0</v>
      </c>
      <c r="D3212" s="6">
        <v>5000</v>
      </c>
    </row>
    <row r="3213" spans="1:4" x14ac:dyDescent="0.25">
      <c r="A3213" t="s">
        <v>18853</v>
      </c>
      <c r="B3213" t="s">
        <v>18854</v>
      </c>
      <c r="C3213" s="6">
        <v>300</v>
      </c>
      <c r="D3213" s="6">
        <v>300</v>
      </c>
    </row>
    <row r="3214" spans="1:4" x14ac:dyDescent="0.25">
      <c r="A3214" t="s">
        <v>18859</v>
      </c>
      <c r="B3214" t="s">
        <v>18860</v>
      </c>
      <c r="C3214" s="6">
        <v>19700</v>
      </c>
      <c r="D3214" s="6">
        <v>19700</v>
      </c>
    </row>
    <row r="3215" spans="1:4" x14ac:dyDescent="0.25">
      <c r="A3215" t="s">
        <v>18861</v>
      </c>
      <c r="B3215" t="s">
        <v>18862</v>
      </c>
      <c r="C3215" s="6">
        <v>1600</v>
      </c>
      <c r="D3215" s="6">
        <v>1800</v>
      </c>
    </row>
    <row r="3216" spans="1:4" x14ac:dyDescent="0.25">
      <c r="A3216" t="s">
        <v>18872</v>
      </c>
      <c r="B3216" t="s">
        <v>18873</v>
      </c>
      <c r="C3216" s="6">
        <v>20000</v>
      </c>
      <c r="D3216" s="6">
        <v>0</v>
      </c>
    </row>
    <row r="3217" spans="1:4" x14ac:dyDescent="0.25">
      <c r="A3217" t="s">
        <v>18874</v>
      </c>
      <c r="B3217" t="s">
        <v>18875</v>
      </c>
      <c r="C3217" s="6">
        <v>3000</v>
      </c>
      <c r="D3217" s="6">
        <v>0</v>
      </c>
    </row>
    <row r="3218" spans="1:4" x14ac:dyDescent="0.25">
      <c r="A3218" t="s">
        <v>18876</v>
      </c>
      <c r="B3218" t="s">
        <v>18877</v>
      </c>
      <c r="C3218" s="6">
        <v>2500</v>
      </c>
      <c r="D3218" s="6">
        <v>0</v>
      </c>
    </row>
    <row r="3219" spans="1:4" x14ac:dyDescent="0.25">
      <c r="A3219" t="s">
        <v>18890</v>
      </c>
      <c r="B3219" t="s">
        <v>18891</v>
      </c>
      <c r="C3219" s="6">
        <v>512</v>
      </c>
      <c r="D3219" s="6">
        <v>512</v>
      </c>
    </row>
    <row r="3220" spans="1:4" x14ac:dyDescent="0.25">
      <c r="A3220" t="s">
        <v>18898</v>
      </c>
      <c r="B3220" t="s">
        <v>18899</v>
      </c>
      <c r="C3220" s="6">
        <v>100</v>
      </c>
      <c r="D3220" s="6">
        <v>500</v>
      </c>
    </row>
    <row r="3221" spans="1:4" x14ac:dyDescent="0.25">
      <c r="A3221" t="s">
        <v>18911</v>
      </c>
      <c r="B3221" t="s">
        <v>18912</v>
      </c>
      <c r="C3221" s="6">
        <v>83609</v>
      </c>
      <c r="D3221" s="6">
        <v>87790</v>
      </c>
    </row>
    <row r="3222" spans="1:4" x14ac:dyDescent="0.25">
      <c r="A3222" t="s">
        <v>18913</v>
      </c>
      <c r="B3222" t="s">
        <v>18914</v>
      </c>
      <c r="C3222" s="6">
        <v>0</v>
      </c>
      <c r="D3222" s="6">
        <v>57492</v>
      </c>
    </row>
    <row r="3223" spans="1:4" x14ac:dyDescent="0.25">
      <c r="A3223" t="s">
        <v>18915</v>
      </c>
      <c r="B3223" t="s">
        <v>18916</v>
      </c>
      <c r="C3223" s="6">
        <v>139149</v>
      </c>
      <c r="D3223" s="6">
        <v>142469</v>
      </c>
    </row>
    <row r="3224" spans="1:4" x14ac:dyDescent="0.25">
      <c r="A3224" t="s">
        <v>18918</v>
      </c>
      <c r="B3224" t="s">
        <v>18919</v>
      </c>
      <c r="C3224" s="6">
        <v>11000</v>
      </c>
      <c r="D3224" s="6">
        <v>0</v>
      </c>
    </row>
    <row r="3225" spans="1:4" x14ac:dyDescent="0.25">
      <c r="A3225" t="s">
        <v>18920</v>
      </c>
      <c r="B3225" t="s">
        <v>18921</v>
      </c>
      <c r="C3225" s="6">
        <v>35000</v>
      </c>
      <c r="D3225" s="6">
        <v>35000</v>
      </c>
    </row>
    <row r="3226" spans="1:4" x14ac:dyDescent="0.25">
      <c r="A3226" t="s">
        <v>18922</v>
      </c>
      <c r="B3226" t="s">
        <v>18923</v>
      </c>
      <c r="C3226" s="6">
        <v>3774</v>
      </c>
      <c r="D3226" s="6">
        <v>4680</v>
      </c>
    </row>
    <row r="3227" spans="1:4" x14ac:dyDescent="0.25">
      <c r="A3227" t="s">
        <v>18924</v>
      </c>
      <c r="B3227" t="s">
        <v>18925</v>
      </c>
      <c r="C3227" s="6">
        <v>19519</v>
      </c>
      <c r="D3227" s="6">
        <v>25820</v>
      </c>
    </row>
    <row r="3228" spans="1:4" x14ac:dyDescent="0.25">
      <c r="A3228" t="s">
        <v>18926</v>
      </c>
      <c r="B3228" t="s">
        <v>18927</v>
      </c>
      <c r="C3228" s="6">
        <v>83906</v>
      </c>
      <c r="D3228" s="6">
        <v>111174</v>
      </c>
    </row>
    <row r="3229" spans="1:4" s="3" customFormat="1" x14ac:dyDescent="0.25">
      <c r="A3229" s="41" t="s">
        <v>21774</v>
      </c>
      <c r="B3229" s="41"/>
      <c r="C3229" s="43">
        <f>SUM(C3208:C3228)</f>
        <v>693844</v>
      </c>
      <c r="D3229" s="43">
        <f>SUM(D3208:D3228)</f>
        <v>797412</v>
      </c>
    </row>
    <row r="3230" spans="1:4" x14ac:dyDescent="0.25">
      <c r="A3230" t="s">
        <v>18932</v>
      </c>
      <c r="B3230" t="s">
        <v>18933</v>
      </c>
      <c r="C3230" s="6">
        <v>1000</v>
      </c>
      <c r="D3230" s="6">
        <v>1000</v>
      </c>
    </row>
    <row r="3231" spans="1:4" x14ac:dyDescent="0.25">
      <c r="A3231" t="s">
        <v>18956</v>
      </c>
      <c r="B3231" t="s">
        <v>18957</v>
      </c>
      <c r="C3231" s="6">
        <v>10000</v>
      </c>
      <c r="D3231" s="6">
        <v>10000</v>
      </c>
    </row>
    <row r="3232" spans="1:4" x14ac:dyDescent="0.25">
      <c r="A3232" t="s">
        <v>18966</v>
      </c>
      <c r="B3232" t="s">
        <v>18967</v>
      </c>
      <c r="C3232" s="6">
        <v>1000</v>
      </c>
      <c r="D3232" s="6">
        <v>1850</v>
      </c>
    </row>
    <row r="3233" spans="1:4" x14ac:dyDescent="0.25">
      <c r="A3233" t="s">
        <v>18970</v>
      </c>
      <c r="B3233" t="s">
        <v>18971</v>
      </c>
      <c r="C3233" s="6">
        <v>1750</v>
      </c>
      <c r="D3233" s="6">
        <v>1750</v>
      </c>
    </row>
    <row r="3234" spans="1:4" x14ac:dyDescent="0.25">
      <c r="A3234" t="s">
        <v>18972</v>
      </c>
      <c r="B3234" t="s">
        <v>18973</v>
      </c>
      <c r="C3234" s="6">
        <v>2500</v>
      </c>
      <c r="D3234" s="6">
        <v>2500</v>
      </c>
    </row>
    <row r="3235" spans="1:4" x14ac:dyDescent="0.25">
      <c r="A3235" t="s">
        <v>18974</v>
      </c>
      <c r="B3235" t="s">
        <v>18975</v>
      </c>
      <c r="C3235" s="6">
        <v>1500</v>
      </c>
      <c r="D3235" s="6">
        <v>1500</v>
      </c>
    </row>
    <row r="3236" spans="1:4" x14ac:dyDescent="0.25">
      <c r="A3236" t="s">
        <v>18992</v>
      </c>
      <c r="B3236" t="s">
        <v>18993</v>
      </c>
      <c r="C3236" s="6">
        <v>1000</v>
      </c>
      <c r="D3236" s="6">
        <v>1000</v>
      </c>
    </row>
    <row r="3237" spans="1:4" x14ac:dyDescent="0.25">
      <c r="A3237" t="s">
        <v>19010</v>
      </c>
      <c r="B3237" t="s">
        <v>19011</v>
      </c>
      <c r="C3237" s="6">
        <v>9000</v>
      </c>
      <c r="D3237" s="27">
        <v>9000</v>
      </c>
    </row>
    <row r="3238" spans="1:4" x14ac:dyDescent="0.25">
      <c r="A3238" t="s">
        <v>19012</v>
      </c>
      <c r="B3238" t="s">
        <v>19013</v>
      </c>
      <c r="C3238" s="6">
        <v>0</v>
      </c>
      <c r="D3238" s="6">
        <v>4800</v>
      </c>
    </row>
    <row r="3239" spans="1:4" x14ac:dyDescent="0.25">
      <c r="A3239" t="s">
        <v>19014</v>
      </c>
      <c r="B3239" t="s">
        <v>19015</v>
      </c>
      <c r="C3239" s="6">
        <v>123</v>
      </c>
      <c r="D3239" s="6">
        <v>123</v>
      </c>
    </row>
    <row r="3240" spans="1:4" x14ac:dyDescent="0.25">
      <c r="A3240" t="s">
        <v>19016</v>
      </c>
      <c r="B3240" t="s">
        <v>19017</v>
      </c>
      <c r="C3240" s="6">
        <v>638</v>
      </c>
      <c r="D3240" s="6">
        <v>680</v>
      </c>
    </row>
    <row r="3241" spans="1:4" x14ac:dyDescent="0.25">
      <c r="A3241" t="s">
        <v>19018</v>
      </c>
      <c r="B3241" t="s">
        <v>19019</v>
      </c>
      <c r="C3241" s="6">
        <v>1330</v>
      </c>
      <c r="D3241" s="6">
        <v>1122</v>
      </c>
    </row>
    <row r="3242" spans="1:4" x14ac:dyDescent="0.25">
      <c r="A3242" t="s">
        <v>19020</v>
      </c>
      <c r="B3242" t="s">
        <v>19021</v>
      </c>
      <c r="C3242" s="6">
        <v>0</v>
      </c>
      <c r="D3242" s="6">
        <v>0</v>
      </c>
    </row>
    <row r="3243" spans="1:4" s="3" customFormat="1" x14ac:dyDescent="0.25">
      <c r="A3243" s="41" t="s">
        <v>21775</v>
      </c>
      <c r="B3243" s="41"/>
      <c r="C3243" s="43">
        <f>SUM(C3230:C3242)</f>
        <v>29841</v>
      </c>
      <c r="D3243" s="43">
        <f>SUM(D3230:D3242)</f>
        <v>35325</v>
      </c>
    </row>
    <row r="3244" spans="1:4" x14ac:dyDescent="0.25">
      <c r="A3244" t="s">
        <v>19022</v>
      </c>
      <c r="B3244" t="s">
        <v>19023</v>
      </c>
      <c r="C3244" s="6">
        <v>68000</v>
      </c>
      <c r="D3244" s="6">
        <v>45000</v>
      </c>
    </row>
    <row r="3245" spans="1:4" x14ac:dyDescent="0.25">
      <c r="A3245" t="s">
        <v>19025</v>
      </c>
      <c r="B3245" t="s">
        <v>19026</v>
      </c>
      <c r="C3245" s="6">
        <v>1300</v>
      </c>
      <c r="D3245" s="6">
        <v>2000</v>
      </c>
    </row>
    <row r="3246" spans="1:4" x14ac:dyDescent="0.25">
      <c r="A3246" t="s">
        <v>19028</v>
      </c>
      <c r="B3246" t="s">
        <v>19029</v>
      </c>
      <c r="C3246" s="6">
        <v>550</v>
      </c>
      <c r="D3246" s="6">
        <v>600</v>
      </c>
    </row>
    <row r="3247" spans="1:4" x14ac:dyDescent="0.25">
      <c r="A3247" t="s">
        <v>19031</v>
      </c>
      <c r="B3247" t="s">
        <v>19032</v>
      </c>
      <c r="C3247" s="6">
        <v>44000</v>
      </c>
      <c r="D3247" s="6">
        <v>730000</v>
      </c>
    </row>
    <row r="3248" spans="1:4" x14ac:dyDescent="0.25">
      <c r="A3248" t="s">
        <v>19034</v>
      </c>
      <c r="B3248" t="s">
        <v>19035</v>
      </c>
      <c r="C3248" s="6">
        <v>300</v>
      </c>
      <c r="D3248" s="6">
        <v>500</v>
      </c>
    </row>
    <row r="3249" spans="1:4" x14ac:dyDescent="0.25">
      <c r="A3249" t="s">
        <v>19037</v>
      </c>
      <c r="B3249" t="s">
        <v>19038</v>
      </c>
      <c r="C3249" s="6">
        <v>0</v>
      </c>
      <c r="D3249" s="6">
        <v>4999</v>
      </c>
    </row>
    <row r="3250" spans="1:4" x14ac:dyDescent="0.25">
      <c r="A3250" t="s">
        <v>19040</v>
      </c>
      <c r="B3250" t="s">
        <v>19041</v>
      </c>
      <c r="C3250" s="6">
        <v>750</v>
      </c>
      <c r="D3250" s="6">
        <v>1500</v>
      </c>
    </row>
    <row r="3251" spans="1:4" x14ac:dyDescent="0.25">
      <c r="A3251" t="s">
        <v>19043</v>
      </c>
      <c r="B3251" t="s">
        <v>19044</v>
      </c>
      <c r="C3251" s="6">
        <v>500</v>
      </c>
      <c r="D3251" s="6">
        <v>500</v>
      </c>
    </row>
    <row r="3252" spans="1:4" x14ac:dyDescent="0.25">
      <c r="A3252" t="s">
        <v>19046</v>
      </c>
      <c r="B3252" t="s">
        <v>19047</v>
      </c>
      <c r="C3252" s="6">
        <v>0</v>
      </c>
      <c r="D3252" s="6">
        <v>0</v>
      </c>
    </row>
    <row r="3253" spans="1:4" x14ac:dyDescent="0.25">
      <c r="A3253" t="s">
        <v>19048</v>
      </c>
      <c r="B3253" t="s">
        <v>19049</v>
      </c>
      <c r="C3253" s="6">
        <v>5000</v>
      </c>
      <c r="D3253" s="6">
        <v>6000</v>
      </c>
    </row>
    <row r="3254" spans="1:4" x14ac:dyDescent="0.25">
      <c r="A3254" t="s">
        <v>19051</v>
      </c>
      <c r="B3254" t="s">
        <v>19052</v>
      </c>
      <c r="C3254" s="6">
        <v>400</v>
      </c>
      <c r="D3254" s="6">
        <v>600</v>
      </c>
    </row>
    <row r="3255" spans="1:4" x14ac:dyDescent="0.25">
      <c r="A3255" t="s">
        <v>19054</v>
      </c>
      <c r="B3255" t="s">
        <v>19055</v>
      </c>
      <c r="C3255" s="6">
        <v>700</v>
      </c>
      <c r="D3255" s="6">
        <v>700</v>
      </c>
    </row>
    <row r="3256" spans="1:4" x14ac:dyDescent="0.25">
      <c r="A3256" t="s">
        <v>19057</v>
      </c>
      <c r="B3256" t="s">
        <v>19058</v>
      </c>
      <c r="C3256" s="6">
        <v>205850</v>
      </c>
      <c r="D3256" s="6">
        <v>290000</v>
      </c>
    </row>
    <row r="3257" spans="1:4" x14ac:dyDescent="0.25">
      <c r="A3257" t="s">
        <v>19066</v>
      </c>
      <c r="B3257" t="s">
        <v>19067</v>
      </c>
      <c r="C3257" s="6">
        <v>60000</v>
      </c>
      <c r="D3257" s="6">
        <v>85000</v>
      </c>
    </row>
    <row r="3258" spans="1:4" x14ac:dyDescent="0.25">
      <c r="A3258" t="s">
        <v>19071</v>
      </c>
      <c r="B3258" t="s">
        <v>19072</v>
      </c>
      <c r="C3258" s="6">
        <v>72000</v>
      </c>
      <c r="D3258" s="6">
        <v>75000</v>
      </c>
    </row>
    <row r="3259" spans="1:4" x14ac:dyDescent="0.25">
      <c r="A3259" t="s">
        <v>19074</v>
      </c>
      <c r="B3259" t="s">
        <v>19075</v>
      </c>
      <c r="C3259" s="6">
        <v>15000</v>
      </c>
      <c r="D3259" s="6">
        <v>20000</v>
      </c>
    </row>
    <row r="3260" spans="1:4" x14ac:dyDescent="0.25">
      <c r="A3260" t="s">
        <v>19077</v>
      </c>
      <c r="B3260" t="s">
        <v>19078</v>
      </c>
      <c r="C3260" s="6">
        <v>77000</v>
      </c>
      <c r="D3260" s="6">
        <v>80000</v>
      </c>
    </row>
    <row r="3261" spans="1:4" x14ac:dyDescent="0.25">
      <c r="A3261" t="s">
        <v>19085</v>
      </c>
      <c r="B3261" t="s">
        <v>19086</v>
      </c>
      <c r="C3261" s="6">
        <v>14500</v>
      </c>
      <c r="D3261" s="6">
        <v>30000</v>
      </c>
    </row>
    <row r="3262" spans="1:4" x14ac:dyDescent="0.25">
      <c r="A3262" t="s">
        <v>19088</v>
      </c>
      <c r="B3262" t="s">
        <v>19089</v>
      </c>
      <c r="C3262" s="6">
        <v>240000</v>
      </c>
      <c r="D3262" s="6">
        <v>200000</v>
      </c>
    </row>
    <row r="3263" spans="1:4" x14ac:dyDescent="0.25">
      <c r="A3263" t="s">
        <v>19093</v>
      </c>
      <c r="B3263" t="s">
        <v>19094</v>
      </c>
      <c r="C3263" s="6">
        <v>800</v>
      </c>
      <c r="D3263" s="6">
        <v>4000</v>
      </c>
    </row>
    <row r="3264" spans="1:4" x14ac:dyDescent="0.25">
      <c r="A3264" t="s">
        <v>19100</v>
      </c>
      <c r="B3264" t="s">
        <v>19101</v>
      </c>
      <c r="C3264" s="6">
        <v>732</v>
      </c>
      <c r="D3264" s="6">
        <v>0</v>
      </c>
    </row>
    <row r="3265" spans="1:4" x14ac:dyDescent="0.25">
      <c r="A3265" t="s">
        <v>19105</v>
      </c>
      <c r="B3265" t="s">
        <v>19106</v>
      </c>
      <c r="C3265" s="6">
        <v>0</v>
      </c>
      <c r="D3265" s="6">
        <v>0</v>
      </c>
    </row>
    <row r="3266" spans="1:4" x14ac:dyDescent="0.25">
      <c r="A3266" t="s">
        <v>19108</v>
      </c>
      <c r="B3266" t="s">
        <v>19109</v>
      </c>
      <c r="C3266" s="6">
        <v>0</v>
      </c>
      <c r="D3266" s="6">
        <v>0</v>
      </c>
    </row>
    <row r="3267" spans="1:4" x14ac:dyDescent="0.25">
      <c r="A3267" t="s">
        <v>19111</v>
      </c>
      <c r="B3267" t="s">
        <v>19112</v>
      </c>
      <c r="C3267" s="6">
        <v>300</v>
      </c>
      <c r="D3267" s="6">
        <v>300</v>
      </c>
    </row>
    <row r="3268" spans="1:4" x14ac:dyDescent="0.25">
      <c r="A3268" t="s">
        <v>19113</v>
      </c>
      <c r="B3268" t="s">
        <v>19114</v>
      </c>
      <c r="C3268" s="6">
        <v>850</v>
      </c>
      <c r="D3268" s="6">
        <v>1000</v>
      </c>
    </row>
    <row r="3269" spans="1:4" x14ac:dyDescent="0.25">
      <c r="A3269" t="s">
        <v>19116</v>
      </c>
      <c r="B3269" t="s">
        <v>19117</v>
      </c>
      <c r="C3269" s="6">
        <v>3500</v>
      </c>
      <c r="D3269" s="6">
        <v>3500</v>
      </c>
    </row>
    <row r="3270" spans="1:4" x14ac:dyDescent="0.25">
      <c r="A3270" t="s">
        <v>19118</v>
      </c>
      <c r="B3270" t="s">
        <v>19119</v>
      </c>
      <c r="C3270" s="6">
        <v>3000</v>
      </c>
      <c r="D3270" s="6">
        <v>3000</v>
      </c>
    </row>
    <row r="3271" spans="1:4" x14ac:dyDescent="0.25">
      <c r="A3271" t="s">
        <v>19120</v>
      </c>
      <c r="B3271" t="s">
        <v>19121</v>
      </c>
      <c r="C3271" s="6">
        <v>450</v>
      </c>
      <c r="D3271" s="6">
        <v>0</v>
      </c>
    </row>
    <row r="3272" spans="1:4" x14ac:dyDescent="0.25">
      <c r="A3272" t="s">
        <v>19122</v>
      </c>
      <c r="B3272" t="s">
        <v>19123</v>
      </c>
      <c r="C3272" s="6">
        <v>0</v>
      </c>
      <c r="D3272" s="6">
        <v>0</v>
      </c>
    </row>
    <row r="3273" spans="1:4" x14ac:dyDescent="0.25">
      <c r="A3273" t="s">
        <v>19124</v>
      </c>
      <c r="B3273" t="s">
        <v>19125</v>
      </c>
      <c r="C3273" s="6">
        <v>111590</v>
      </c>
      <c r="D3273" s="6">
        <v>108318</v>
      </c>
    </row>
    <row r="3274" spans="1:4" x14ac:dyDescent="0.25">
      <c r="A3274" t="s">
        <v>19126</v>
      </c>
      <c r="B3274" t="s">
        <v>19127</v>
      </c>
      <c r="C3274" s="6">
        <v>0</v>
      </c>
      <c r="D3274" s="6">
        <v>0</v>
      </c>
    </row>
    <row r="3275" spans="1:4" x14ac:dyDescent="0.25">
      <c r="A3275" t="s">
        <v>19128</v>
      </c>
      <c r="B3275" t="s">
        <v>19129</v>
      </c>
      <c r="C3275" s="6">
        <v>0</v>
      </c>
      <c r="D3275" s="6">
        <v>0</v>
      </c>
    </row>
    <row r="3276" spans="1:4" x14ac:dyDescent="0.25">
      <c r="A3276" t="s">
        <v>19130</v>
      </c>
      <c r="B3276" t="s">
        <v>19131</v>
      </c>
      <c r="C3276" s="6">
        <v>4000</v>
      </c>
      <c r="D3276" s="6">
        <v>0</v>
      </c>
    </row>
    <row r="3277" spans="1:4" x14ac:dyDescent="0.25">
      <c r="A3277" t="s">
        <v>19132</v>
      </c>
      <c r="B3277" t="s">
        <v>19133</v>
      </c>
      <c r="C3277" s="6">
        <v>18000</v>
      </c>
      <c r="D3277" s="6">
        <v>18000</v>
      </c>
    </row>
    <row r="3278" spans="1:4" x14ac:dyDescent="0.25">
      <c r="A3278" t="s">
        <v>19134</v>
      </c>
      <c r="B3278" t="s">
        <v>19135</v>
      </c>
      <c r="C3278" s="6">
        <v>1908</v>
      </c>
      <c r="D3278" s="6">
        <v>1832</v>
      </c>
    </row>
    <row r="3279" spans="1:4" x14ac:dyDescent="0.25">
      <c r="A3279" t="s">
        <v>19136</v>
      </c>
      <c r="B3279" t="s">
        <v>19137</v>
      </c>
      <c r="C3279" s="6">
        <v>10386</v>
      </c>
      <c r="D3279" s="6">
        <v>10374</v>
      </c>
    </row>
    <row r="3280" spans="1:4" x14ac:dyDescent="0.25">
      <c r="A3280" t="s">
        <v>19138</v>
      </c>
      <c r="B3280" t="s">
        <v>19139</v>
      </c>
      <c r="C3280" s="6">
        <v>12383</v>
      </c>
      <c r="D3280" s="6">
        <v>12330</v>
      </c>
    </row>
    <row r="3281" spans="1:4" s="3" customFormat="1" x14ac:dyDescent="0.25">
      <c r="A3281" s="41" t="s">
        <v>21776</v>
      </c>
      <c r="B3281" s="41"/>
      <c r="C3281" s="43">
        <f>SUM(C3244:C3280)</f>
        <v>973749</v>
      </c>
      <c r="D3281" s="43">
        <f>SUM(D3244:D3280)</f>
        <v>1735053</v>
      </c>
    </row>
    <row r="3282" spans="1:4" x14ac:dyDescent="0.25">
      <c r="A3282" t="s">
        <v>19144</v>
      </c>
      <c r="B3282" t="s">
        <v>19145</v>
      </c>
      <c r="C3282" s="6">
        <v>8200</v>
      </c>
      <c r="D3282" s="6">
        <v>8200</v>
      </c>
    </row>
    <row r="3283" spans="1:4" x14ac:dyDescent="0.25">
      <c r="A3283" t="s">
        <v>19147</v>
      </c>
      <c r="B3283" t="s">
        <v>19148</v>
      </c>
      <c r="C3283" s="6">
        <v>0</v>
      </c>
      <c r="D3283" s="6">
        <v>600</v>
      </c>
    </row>
    <row r="3284" spans="1:4" x14ac:dyDescent="0.25">
      <c r="A3284" t="s">
        <v>19150</v>
      </c>
      <c r="B3284" t="s">
        <v>19151</v>
      </c>
      <c r="C3284" s="6">
        <v>200</v>
      </c>
      <c r="D3284" s="6">
        <v>200</v>
      </c>
    </row>
    <row r="3285" spans="1:4" x14ac:dyDescent="0.25">
      <c r="A3285" t="s">
        <v>19156</v>
      </c>
      <c r="B3285" t="s">
        <v>19157</v>
      </c>
      <c r="C3285" s="6">
        <v>3500</v>
      </c>
      <c r="D3285" s="6">
        <v>3000</v>
      </c>
    </row>
    <row r="3286" spans="1:4" x14ac:dyDescent="0.25">
      <c r="A3286" t="s">
        <v>19162</v>
      </c>
      <c r="B3286" t="s">
        <v>19163</v>
      </c>
      <c r="C3286" s="6">
        <v>9200</v>
      </c>
      <c r="D3286" s="6">
        <v>9800</v>
      </c>
    </row>
    <row r="3287" spans="1:4" x14ac:dyDescent="0.25">
      <c r="A3287" t="s">
        <v>19165</v>
      </c>
      <c r="B3287" t="s">
        <v>19166</v>
      </c>
      <c r="C3287" s="6">
        <v>300</v>
      </c>
      <c r="D3287" s="6">
        <v>300</v>
      </c>
    </row>
    <row r="3288" spans="1:4" x14ac:dyDescent="0.25">
      <c r="A3288" t="s">
        <v>19170</v>
      </c>
      <c r="B3288" t="s">
        <v>19171</v>
      </c>
      <c r="C3288" s="6">
        <v>11200</v>
      </c>
      <c r="D3288" s="6">
        <v>12500</v>
      </c>
    </row>
    <row r="3289" spans="1:4" x14ac:dyDescent="0.25">
      <c r="A3289" t="s">
        <v>19201</v>
      </c>
      <c r="B3289" t="s">
        <v>19202</v>
      </c>
      <c r="C3289" s="6">
        <v>300</v>
      </c>
      <c r="D3289" s="6">
        <v>300</v>
      </c>
    </row>
    <row r="3290" spans="1:4" x14ac:dyDescent="0.25">
      <c r="A3290" t="s">
        <v>19203</v>
      </c>
      <c r="B3290" t="s">
        <v>19204</v>
      </c>
      <c r="C3290" s="6">
        <v>500</v>
      </c>
      <c r="D3290" s="6">
        <v>500</v>
      </c>
    </row>
    <row r="3291" spans="1:4" x14ac:dyDescent="0.25">
      <c r="A3291" t="s">
        <v>19206</v>
      </c>
      <c r="B3291" t="s">
        <v>19207</v>
      </c>
      <c r="C3291" s="6">
        <v>300</v>
      </c>
      <c r="D3291" s="6">
        <v>300</v>
      </c>
    </row>
    <row r="3292" spans="1:4" x14ac:dyDescent="0.25">
      <c r="A3292" t="s">
        <v>19215</v>
      </c>
      <c r="B3292" t="s">
        <v>19216</v>
      </c>
      <c r="C3292" s="6">
        <v>1500</v>
      </c>
      <c r="D3292" s="27">
        <v>0</v>
      </c>
    </row>
    <row r="3293" spans="1:4" x14ac:dyDescent="0.25">
      <c r="A3293" t="s">
        <v>19218</v>
      </c>
      <c r="B3293" t="s">
        <v>19219</v>
      </c>
      <c r="C3293" s="6">
        <v>11500</v>
      </c>
      <c r="D3293" s="6">
        <v>11500</v>
      </c>
    </row>
    <row r="3294" spans="1:4" x14ac:dyDescent="0.25">
      <c r="A3294" t="s">
        <v>19221</v>
      </c>
      <c r="B3294" t="s">
        <v>19222</v>
      </c>
      <c r="C3294" s="6">
        <v>167</v>
      </c>
      <c r="D3294" s="6">
        <v>167</v>
      </c>
    </row>
    <row r="3295" spans="1:4" x14ac:dyDescent="0.25">
      <c r="A3295" t="s">
        <v>19223</v>
      </c>
      <c r="B3295" t="s">
        <v>19224</v>
      </c>
      <c r="C3295" s="6">
        <v>863</v>
      </c>
      <c r="D3295" s="6">
        <v>920</v>
      </c>
    </row>
    <row r="3296" spans="1:4" s="3" customFormat="1" x14ac:dyDescent="0.25">
      <c r="A3296" s="41" t="s">
        <v>21777</v>
      </c>
      <c r="B3296" s="41"/>
      <c r="C3296" s="43">
        <f>SUM(C3282:C3295)</f>
        <v>47730</v>
      </c>
      <c r="D3296" s="43">
        <f>SUM(D3282:D3295)</f>
        <v>48287</v>
      </c>
    </row>
    <row r="3297" spans="1:4" x14ac:dyDescent="0.25">
      <c r="A3297" t="s">
        <v>19229</v>
      </c>
      <c r="B3297" t="s">
        <v>19230</v>
      </c>
      <c r="C3297" s="6">
        <v>5000</v>
      </c>
      <c r="D3297" s="6">
        <v>6000</v>
      </c>
    </row>
    <row r="3298" spans="1:4" x14ac:dyDescent="0.25">
      <c r="A3298" t="s">
        <v>19242</v>
      </c>
      <c r="B3298" t="s">
        <v>19243</v>
      </c>
      <c r="C3298" s="6">
        <v>2500</v>
      </c>
      <c r="D3298" s="6">
        <v>2000</v>
      </c>
    </row>
    <row r="3299" spans="1:4" x14ac:dyDescent="0.25">
      <c r="A3299" t="s">
        <v>19246</v>
      </c>
      <c r="B3299" t="s">
        <v>19247</v>
      </c>
      <c r="C3299" s="6">
        <v>0</v>
      </c>
      <c r="D3299" s="6">
        <v>500</v>
      </c>
    </row>
    <row r="3300" spans="1:4" x14ac:dyDescent="0.25">
      <c r="A3300" t="s">
        <v>19253</v>
      </c>
      <c r="B3300" t="s">
        <v>19254</v>
      </c>
      <c r="C3300" s="6">
        <v>500</v>
      </c>
      <c r="D3300" s="6">
        <v>500</v>
      </c>
    </row>
    <row r="3301" spans="1:4" x14ac:dyDescent="0.25">
      <c r="A3301" t="s">
        <v>19286</v>
      </c>
      <c r="B3301" t="s">
        <v>19287</v>
      </c>
      <c r="C3301" s="6">
        <v>400</v>
      </c>
      <c r="D3301" s="6">
        <v>400</v>
      </c>
    </row>
    <row r="3302" spans="1:4" x14ac:dyDescent="0.25">
      <c r="A3302" t="s">
        <v>19288</v>
      </c>
      <c r="B3302" t="s">
        <v>19289</v>
      </c>
      <c r="C3302" s="6">
        <v>300</v>
      </c>
      <c r="D3302" s="6">
        <v>300</v>
      </c>
    </row>
    <row r="3303" spans="1:4" x14ac:dyDescent="0.25">
      <c r="A3303" t="s">
        <v>19291</v>
      </c>
      <c r="B3303" t="s">
        <v>19292</v>
      </c>
      <c r="C3303" s="6">
        <v>600</v>
      </c>
      <c r="D3303" s="6">
        <v>600</v>
      </c>
    </row>
    <row r="3304" spans="1:4" x14ac:dyDescent="0.25">
      <c r="A3304" t="s">
        <v>19300</v>
      </c>
      <c r="B3304" t="s">
        <v>19301</v>
      </c>
      <c r="C3304" s="6">
        <v>5000</v>
      </c>
      <c r="D3304" s="6">
        <v>5000</v>
      </c>
    </row>
    <row r="3305" spans="1:4" x14ac:dyDescent="0.25">
      <c r="A3305" t="s">
        <v>19305</v>
      </c>
      <c r="B3305" t="s">
        <v>19306</v>
      </c>
      <c r="C3305" s="6">
        <v>73</v>
      </c>
      <c r="D3305" s="6">
        <v>73</v>
      </c>
    </row>
    <row r="3306" spans="1:4" x14ac:dyDescent="0.25">
      <c r="A3306" t="s">
        <v>19307</v>
      </c>
      <c r="B3306" t="s">
        <v>19308</v>
      </c>
      <c r="C3306" s="6">
        <v>375</v>
      </c>
      <c r="D3306" s="6">
        <v>400</v>
      </c>
    </row>
    <row r="3307" spans="1:4" x14ac:dyDescent="0.25">
      <c r="A3307" t="s">
        <v>19309</v>
      </c>
      <c r="B3307" t="s">
        <v>19310</v>
      </c>
      <c r="C3307" s="6">
        <v>0</v>
      </c>
      <c r="D3307" s="6">
        <v>0</v>
      </c>
    </row>
    <row r="3308" spans="1:4" s="3" customFormat="1" x14ac:dyDescent="0.25">
      <c r="A3308" s="41" t="s">
        <v>21778</v>
      </c>
      <c r="B3308" s="41"/>
      <c r="C3308" s="43">
        <f>SUM(C3297:C3307)</f>
        <v>14748</v>
      </c>
      <c r="D3308" s="43">
        <f>SUM(D3297:D3307)</f>
        <v>15773</v>
      </c>
    </row>
    <row r="3309" spans="1:4" x14ac:dyDescent="0.25">
      <c r="A3309" t="s">
        <v>19313</v>
      </c>
      <c r="B3309" t="s">
        <v>19314</v>
      </c>
      <c r="C3309" s="6">
        <v>1500</v>
      </c>
      <c r="D3309" s="6">
        <v>1500</v>
      </c>
    </row>
    <row r="3310" spans="1:4" x14ac:dyDescent="0.25">
      <c r="A3310" t="s">
        <v>19323</v>
      </c>
      <c r="B3310" t="s">
        <v>19324</v>
      </c>
      <c r="C3310" s="6">
        <v>300</v>
      </c>
      <c r="D3310" s="6">
        <v>300</v>
      </c>
    </row>
    <row r="3311" spans="1:4" x14ac:dyDescent="0.25">
      <c r="A3311" t="s">
        <v>19335</v>
      </c>
      <c r="B3311" t="s">
        <v>19336</v>
      </c>
      <c r="C3311" s="6">
        <v>300</v>
      </c>
      <c r="D3311" s="6">
        <v>300</v>
      </c>
    </row>
    <row r="3312" spans="1:4" x14ac:dyDescent="0.25">
      <c r="A3312" t="s">
        <v>19366</v>
      </c>
      <c r="B3312" t="s">
        <v>19367</v>
      </c>
      <c r="C3312" s="6">
        <v>100</v>
      </c>
      <c r="D3312" s="6">
        <v>100</v>
      </c>
    </row>
    <row r="3313" spans="1:4" x14ac:dyDescent="0.25">
      <c r="A3313" t="s">
        <v>19370</v>
      </c>
      <c r="B3313" t="s">
        <v>19371</v>
      </c>
      <c r="C3313" s="6">
        <v>325</v>
      </c>
      <c r="D3313" s="6">
        <v>325</v>
      </c>
    </row>
    <row r="3314" spans="1:4" x14ac:dyDescent="0.25">
      <c r="A3314" t="s">
        <v>19378</v>
      </c>
      <c r="B3314" t="s">
        <v>19379</v>
      </c>
      <c r="C3314" s="6">
        <v>1000</v>
      </c>
      <c r="D3314" s="6">
        <v>0</v>
      </c>
    </row>
    <row r="3315" spans="1:4" x14ac:dyDescent="0.25">
      <c r="A3315" t="s">
        <v>19380</v>
      </c>
      <c r="B3315" t="s">
        <v>19381</v>
      </c>
      <c r="C3315" s="6">
        <v>8000</v>
      </c>
      <c r="D3315" s="6">
        <v>8000</v>
      </c>
    </row>
    <row r="3316" spans="1:4" x14ac:dyDescent="0.25">
      <c r="A3316" t="s">
        <v>19382</v>
      </c>
      <c r="B3316" t="s">
        <v>19383</v>
      </c>
      <c r="C3316" s="6">
        <v>612</v>
      </c>
      <c r="D3316" s="6">
        <v>612</v>
      </c>
    </row>
    <row r="3317" spans="1:4" s="3" customFormat="1" x14ac:dyDescent="0.25">
      <c r="A3317" s="41" t="s">
        <v>21779</v>
      </c>
      <c r="B3317" s="41"/>
      <c r="C3317" s="43">
        <f>SUM(C3309:C3316)</f>
        <v>12137</v>
      </c>
      <c r="D3317" s="43">
        <f>SUM(D3309:D3316)</f>
        <v>11137</v>
      </c>
    </row>
    <row r="3318" spans="1:4" x14ac:dyDescent="0.25">
      <c r="A3318" t="s">
        <v>19390</v>
      </c>
      <c r="B3318" t="s">
        <v>19391</v>
      </c>
      <c r="C3318" s="6">
        <v>7638</v>
      </c>
      <c r="D3318" s="6">
        <v>5000</v>
      </c>
    </row>
    <row r="3319" spans="1:4" x14ac:dyDescent="0.25">
      <c r="A3319" t="s">
        <v>19392</v>
      </c>
      <c r="B3319" t="s">
        <v>19393</v>
      </c>
      <c r="C3319" s="6">
        <v>0</v>
      </c>
      <c r="D3319" s="6">
        <v>0</v>
      </c>
    </row>
    <row r="3320" spans="1:4" x14ac:dyDescent="0.25">
      <c r="A3320" t="s">
        <v>19394</v>
      </c>
      <c r="B3320" t="s">
        <v>19395</v>
      </c>
      <c r="C3320" s="6">
        <v>50</v>
      </c>
      <c r="D3320" s="6">
        <v>50</v>
      </c>
    </row>
    <row r="3321" spans="1:4" x14ac:dyDescent="0.25">
      <c r="A3321" t="s">
        <v>19398</v>
      </c>
      <c r="B3321" t="s">
        <v>19399</v>
      </c>
      <c r="C3321" s="6">
        <v>2500</v>
      </c>
      <c r="D3321" s="6">
        <v>2500</v>
      </c>
    </row>
    <row r="3322" spans="1:4" x14ac:dyDescent="0.25">
      <c r="A3322" t="s">
        <v>19402</v>
      </c>
      <c r="B3322" t="s">
        <v>19403</v>
      </c>
      <c r="C3322" s="6">
        <v>1000</v>
      </c>
      <c r="D3322" s="6">
        <v>800</v>
      </c>
    </row>
    <row r="3323" spans="1:4" x14ac:dyDescent="0.25">
      <c r="A3323" t="s">
        <v>19404</v>
      </c>
      <c r="B3323" t="s">
        <v>19405</v>
      </c>
      <c r="C3323" s="6">
        <v>3800</v>
      </c>
      <c r="D3323" s="6">
        <v>3000</v>
      </c>
    </row>
    <row r="3324" spans="1:4" s="3" customFormat="1" x14ac:dyDescent="0.25">
      <c r="A3324" s="41" t="s">
        <v>21780</v>
      </c>
      <c r="B3324" s="41"/>
      <c r="C3324" s="43">
        <f>SUM(C3318:C3323)</f>
        <v>14988</v>
      </c>
      <c r="D3324" s="43">
        <f>SUM(D3318:D3323)</f>
        <v>11350</v>
      </c>
    </row>
    <row r="3325" spans="1:4" x14ac:dyDescent="0.25">
      <c r="A3325" t="s">
        <v>19428</v>
      </c>
      <c r="B3325" t="s">
        <v>19429</v>
      </c>
      <c r="C3325" s="6">
        <v>0</v>
      </c>
      <c r="D3325" s="6">
        <v>300</v>
      </c>
    </row>
    <row r="3326" spans="1:4" x14ac:dyDescent="0.25">
      <c r="A3326" t="s">
        <v>19430</v>
      </c>
      <c r="B3326" t="s">
        <v>19431</v>
      </c>
      <c r="C3326" s="6">
        <v>0</v>
      </c>
      <c r="D3326" s="6">
        <v>200</v>
      </c>
    </row>
    <row r="3327" spans="1:4" x14ac:dyDescent="0.25">
      <c r="A3327" t="s">
        <v>19436</v>
      </c>
      <c r="B3327" t="s">
        <v>19437</v>
      </c>
      <c r="C3327" s="6">
        <v>2500</v>
      </c>
      <c r="D3327" s="6">
        <v>2500</v>
      </c>
    </row>
    <row r="3328" spans="1:4" x14ac:dyDescent="0.25">
      <c r="A3328" t="s">
        <v>19438</v>
      </c>
      <c r="B3328" t="s">
        <v>19439</v>
      </c>
      <c r="C3328" s="6">
        <v>0</v>
      </c>
      <c r="D3328" s="6">
        <v>7000</v>
      </c>
    </row>
    <row r="3329" spans="1:4" x14ac:dyDescent="0.25">
      <c r="A3329" t="s">
        <v>19440</v>
      </c>
      <c r="B3329" t="s">
        <v>19441</v>
      </c>
      <c r="C3329" s="6">
        <v>500</v>
      </c>
      <c r="D3329" s="6">
        <v>500</v>
      </c>
    </row>
    <row r="3330" spans="1:4" x14ac:dyDescent="0.25">
      <c r="A3330" t="s">
        <v>19444</v>
      </c>
      <c r="B3330" t="s">
        <v>19445</v>
      </c>
      <c r="C3330" s="6">
        <v>9000</v>
      </c>
      <c r="D3330" s="6">
        <v>10000</v>
      </c>
    </row>
    <row r="3331" spans="1:4" x14ac:dyDescent="0.25">
      <c r="A3331" t="s">
        <v>19458</v>
      </c>
      <c r="B3331" t="s">
        <v>19459</v>
      </c>
      <c r="C3331" s="6">
        <v>0</v>
      </c>
      <c r="D3331" s="31">
        <v>300</v>
      </c>
    </row>
    <row r="3332" spans="1:4" x14ac:dyDescent="0.25">
      <c r="A3332" t="s">
        <v>19462</v>
      </c>
      <c r="B3332" t="s">
        <v>19463</v>
      </c>
      <c r="C3332" s="6">
        <v>0</v>
      </c>
      <c r="D3332" s="6">
        <v>4000</v>
      </c>
    </row>
    <row r="3333" spans="1:4" s="3" customFormat="1" x14ac:dyDescent="0.25">
      <c r="A3333" s="41" t="s">
        <v>21781</v>
      </c>
      <c r="B3333" s="41"/>
      <c r="C3333" s="43">
        <f>SUM(C3325:C3332)</f>
        <v>12000</v>
      </c>
      <c r="D3333" s="43">
        <f>SUM(D3325:D3332)</f>
        <v>24800</v>
      </c>
    </row>
    <row r="3334" spans="1:4" x14ac:dyDescent="0.25">
      <c r="A3334" t="s">
        <v>19553</v>
      </c>
      <c r="B3334" t="s">
        <v>19145</v>
      </c>
      <c r="C3334" s="6">
        <v>1000</v>
      </c>
      <c r="D3334" s="6">
        <v>3000</v>
      </c>
    </row>
    <row r="3335" spans="1:4" x14ac:dyDescent="0.25">
      <c r="A3335" t="s">
        <v>19559</v>
      </c>
      <c r="B3335" t="s">
        <v>19157</v>
      </c>
      <c r="C3335" s="6">
        <v>1050</v>
      </c>
      <c r="D3335" s="6">
        <v>2500</v>
      </c>
    </row>
    <row r="3336" spans="1:4" x14ac:dyDescent="0.25">
      <c r="A3336" t="s">
        <v>19563</v>
      </c>
      <c r="B3336" t="s">
        <v>19163</v>
      </c>
      <c r="C3336" s="6">
        <v>1500</v>
      </c>
      <c r="D3336" s="6">
        <v>3000</v>
      </c>
    </row>
    <row r="3337" spans="1:4" x14ac:dyDescent="0.25">
      <c r="A3337" t="s">
        <v>19574</v>
      </c>
      <c r="B3337" t="s">
        <v>19186</v>
      </c>
      <c r="C3337" s="6">
        <v>460</v>
      </c>
      <c r="D3337" s="6">
        <v>0</v>
      </c>
    </row>
    <row r="3338" spans="1:4" x14ac:dyDescent="0.25">
      <c r="A3338" t="s">
        <v>19584</v>
      </c>
      <c r="B3338" t="s">
        <v>19207</v>
      </c>
      <c r="C3338" s="6">
        <v>0</v>
      </c>
      <c r="D3338" s="6">
        <v>600</v>
      </c>
    </row>
    <row r="3339" spans="1:4" s="3" customFormat="1" x14ac:dyDescent="0.25">
      <c r="A3339" s="41" t="s">
        <v>21777</v>
      </c>
      <c r="B3339" s="41"/>
      <c r="C3339" s="43">
        <f>SUM(C3334:C3338)</f>
        <v>4010</v>
      </c>
      <c r="D3339" s="43">
        <f>SUM(D3334:D3338)</f>
        <v>9100</v>
      </c>
    </row>
    <row r="3340" spans="1:4" x14ac:dyDescent="0.25">
      <c r="A3340" t="s">
        <v>19637</v>
      </c>
      <c r="B3340" t="s">
        <v>19549</v>
      </c>
      <c r="C3340" s="6">
        <v>145990</v>
      </c>
      <c r="D3340" s="6">
        <v>240900</v>
      </c>
    </row>
    <row r="3341" spans="1:4" s="3" customFormat="1" x14ac:dyDescent="0.25">
      <c r="A3341" s="41" t="s">
        <v>21783</v>
      </c>
      <c r="B3341" s="41"/>
      <c r="C3341" s="43">
        <f>SUM(C3340)</f>
        <v>145990</v>
      </c>
      <c r="D3341" s="43">
        <f>SUM(D3340)</f>
        <v>240900</v>
      </c>
    </row>
    <row r="3342" spans="1:4" s="3" customFormat="1" x14ac:dyDescent="0.25">
      <c r="A3342" s="41" t="s">
        <v>22048</v>
      </c>
      <c r="B3342" s="41"/>
      <c r="C3342" s="43">
        <f>SUM(C3341,C3339,C3333,C3324,C3317,C3308,C3296,C3281,C3243,C3229,C3207,C3183,C3152,C3126,C3101,C3076,C3049,C3025,C3000,C2976,C2972)</f>
        <v>3448289</v>
      </c>
      <c r="D3342" s="43">
        <f>SUM(D3341,D3339,D3333,D3324,D3317,D3308,D3296,D3281,D3243,D3229,D3207,D3183,D3152,D3126,D3101,D3076,D3049,D3025,D3000,D2976,D2972)</f>
        <v>4674531</v>
      </c>
    </row>
    <row r="3343" spans="1:4" x14ac:dyDescent="0.25">
      <c r="A3343" t="s">
        <v>19662</v>
      </c>
      <c r="B3343" t="s">
        <v>19663</v>
      </c>
      <c r="C3343" s="6">
        <v>1200</v>
      </c>
      <c r="D3343" s="6">
        <v>1200</v>
      </c>
    </row>
    <row r="3344" spans="1:4" x14ac:dyDescent="0.25">
      <c r="A3344" t="s">
        <v>19664</v>
      </c>
      <c r="B3344" t="s">
        <v>19665</v>
      </c>
      <c r="C3344" s="6">
        <v>950</v>
      </c>
      <c r="D3344" s="6">
        <v>950</v>
      </c>
    </row>
    <row r="3345" spans="1:4" x14ac:dyDescent="0.25">
      <c r="A3345" t="s">
        <v>19666</v>
      </c>
      <c r="B3345" t="s">
        <v>19667</v>
      </c>
      <c r="C3345" s="6">
        <v>600</v>
      </c>
      <c r="D3345" s="6">
        <v>600</v>
      </c>
    </row>
    <row r="3346" spans="1:4" x14ac:dyDescent="0.25">
      <c r="A3346" t="s">
        <v>19672</v>
      </c>
      <c r="B3346" t="s">
        <v>19673</v>
      </c>
      <c r="C3346" s="6">
        <v>250</v>
      </c>
      <c r="D3346" s="6">
        <v>250</v>
      </c>
    </row>
    <row r="3347" spans="1:4" s="3" customFormat="1" x14ac:dyDescent="0.25">
      <c r="A3347" s="41" t="s">
        <v>21784</v>
      </c>
      <c r="B3347" s="41"/>
      <c r="C3347" s="43">
        <f>SUM(C3343:C3346)</f>
        <v>3000</v>
      </c>
      <c r="D3347" s="43">
        <f>SUM(D3343:D3346)</f>
        <v>3000</v>
      </c>
    </row>
    <row r="3348" spans="1:4" x14ac:dyDescent="0.25">
      <c r="A3348" t="s">
        <v>19694</v>
      </c>
      <c r="B3348" t="s">
        <v>19695</v>
      </c>
      <c r="C3348" s="6">
        <v>815000</v>
      </c>
      <c r="D3348" s="6">
        <v>815000</v>
      </c>
    </row>
    <row r="3349" spans="1:4" s="3" customFormat="1" x14ac:dyDescent="0.25">
      <c r="A3349" s="41" t="s">
        <v>21785</v>
      </c>
      <c r="B3349" s="41"/>
      <c r="C3349" s="43">
        <f>SUM(C3348)</f>
        <v>815000</v>
      </c>
      <c r="D3349" s="43">
        <f>SUM(D3348)</f>
        <v>815000</v>
      </c>
    </row>
    <row r="3350" spans="1:4" x14ac:dyDescent="0.25">
      <c r="A3350" t="s">
        <v>19746</v>
      </c>
      <c r="B3350" t="s">
        <v>19747</v>
      </c>
      <c r="C3350" s="6">
        <v>0</v>
      </c>
      <c r="D3350" s="6">
        <v>3000</v>
      </c>
    </row>
    <row r="3351" spans="1:4" s="3" customFormat="1" x14ac:dyDescent="0.25">
      <c r="A3351" s="41" t="s">
        <v>22049</v>
      </c>
      <c r="B3351" s="41"/>
      <c r="C3351" s="43">
        <f>SUM(C3350)</f>
        <v>0</v>
      </c>
      <c r="D3351" s="43">
        <f>SUM(D3350)</f>
        <v>3000</v>
      </c>
    </row>
    <row r="3352" spans="1:4" s="3" customFormat="1" x14ac:dyDescent="0.25">
      <c r="A3352" s="41" t="s">
        <v>22050</v>
      </c>
      <c r="B3352" s="41"/>
      <c r="C3352" s="43">
        <f>SUM(C3351,C3349,C3347)</f>
        <v>818000</v>
      </c>
      <c r="D3352" s="43">
        <f>SUM(D3351,D3349,D3347)</f>
        <v>821000</v>
      </c>
    </row>
    <row r="3353" spans="1:4" x14ac:dyDescent="0.25">
      <c r="A3353" t="s">
        <v>19775</v>
      </c>
      <c r="B3353" t="s">
        <v>19776</v>
      </c>
      <c r="C3353" s="6">
        <v>6500000</v>
      </c>
      <c r="D3353" s="6">
        <v>6500000</v>
      </c>
    </row>
    <row r="3354" spans="1:4" s="3" customFormat="1" x14ac:dyDescent="0.25">
      <c r="A3354" s="41" t="s">
        <v>21786</v>
      </c>
      <c r="B3354" s="41"/>
      <c r="C3354" s="43">
        <f>SUM(C3353)</f>
        <v>6500000</v>
      </c>
      <c r="D3354" s="43">
        <f>SUM(D3353)</f>
        <v>6500000</v>
      </c>
    </row>
    <row r="3355" spans="1:4" x14ac:dyDescent="0.25">
      <c r="A3355" t="s">
        <v>19780</v>
      </c>
      <c r="B3355" t="s">
        <v>19781</v>
      </c>
      <c r="C3355" s="6">
        <v>116000</v>
      </c>
      <c r="D3355" s="6">
        <v>120000</v>
      </c>
    </row>
    <row r="3356" spans="1:4" s="3" customFormat="1" x14ac:dyDescent="0.25">
      <c r="A3356" s="41" t="s">
        <v>21787</v>
      </c>
      <c r="B3356" s="41"/>
      <c r="C3356" s="43">
        <f>SUM(C3355)</f>
        <v>116000</v>
      </c>
      <c r="D3356" s="43">
        <f>SUM(D3355)</f>
        <v>120000</v>
      </c>
    </row>
    <row r="3357" spans="1:4" x14ac:dyDescent="0.25">
      <c r="A3357" t="s">
        <v>19784</v>
      </c>
      <c r="B3357" t="s">
        <v>19785</v>
      </c>
      <c r="C3357" s="6">
        <v>110594</v>
      </c>
      <c r="D3357" s="6">
        <v>114431</v>
      </c>
    </row>
    <row r="3358" spans="1:4" s="3" customFormat="1" x14ac:dyDescent="0.25">
      <c r="A3358" s="41" t="s">
        <v>21788</v>
      </c>
      <c r="B3358" s="41"/>
      <c r="C3358" s="43">
        <f>SUM(C3357)</f>
        <v>110594</v>
      </c>
      <c r="D3358" s="43">
        <f>SUM(D3357)</f>
        <v>114431</v>
      </c>
    </row>
    <row r="3359" spans="1:4" s="8" customFormat="1" x14ac:dyDescent="0.25">
      <c r="A3359" s="8" t="s">
        <v>19800</v>
      </c>
      <c r="B3359" s="8" t="s">
        <v>19801</v>
      </c>
      <c r="C3359" s="9">
        <v>4250000</v>
      </c>
      <c r="D3359" s="9">
        <v>0</v>
      </c>
    </row>
    <row r="3360" spans="1:4" x14ac:dyDescent="0.25">
      <c r="A3360" t="s">
        <v>19802</v>
      </c>
      <c r="B3360" t="s">
        <v>19803</v>
      </c>
      <c r="C3360" s="6">
        <v>1011403</v>
      </c>
      <c r="D3360" s="6">
        <v>0</v>
      </c>
    </row>
    <row r="3361" spans="1:4" s="3" customFormat="1" x14ac:dyDescent="0.25">
      <c r="A3361" s="41" t="s">
        <v>21791</v>
      </c>
      <c r="B3361" s="41"/>
      <c r="C3361" s="43">
        <f>SUM(C3359:C3360)</f>
        <v>5261403</v>
      </c>
      <c r="D3361" s="43">
        <f>SUM(D3359:D3360)</f>
        <v>0</v>
      </c>
    </row>
    <row r="3362" spans="1:4" x14ac:dyDescent="0.25">
      <c r="A3362" t="s">
        <v>19806</v>
      </c>
      <c r="B3362" t="s">
        <v>19807</v>
      </c>
      <c r="C3362" s="6">
        <v>2600000</v>
      </c>
      <c r="D3362" s="6">
        <v>2600000</v>
      </c>
    </row>
    <row r="3363" spans="1:4" s="3" customFormat="1" x14ac:dyDescent="0.25">
      <c r="A3363" s="41" t="s">
        <v>21792</v>
      </c>
      <c r="B3363" s="41"/>
      <c r="C3363" s="43">
        <f>SUM(C3362)</f>
        <v>2600000</v>
      </c>
      <c r="D3363" s="43">
        <f>SUM(D3362)</f>
        <v>2600000</v>
      </c>
    </row>
    <row r="3364" spans="1:4" x14ac:dyDescent="0.25">
      <c r="A3364" t="s">
        <v>19810</v>
      </c>
      <c r="B3364" t="s">
        <v>19811</v>
      </c>
      <c r="C3364" s="6">
        <v>2900000</v>
      </c>
      <c r="D3364" s="6">
        <v>2900000</v>
      </c>
    </row>
    <row r="3365" spans="1:4" s="3" customFormat="1" x14ac:dyDescent="0.25">
      <c r="A3365" s="41" t="s">
        <v>21793</v>
      </c>
      <c r="B3365" s="41"/>
      <c r="C3365" s="43">
        <f>SUM(C3364)</f>
        <v>2900000</v>
      </c>
      <c r="D3365" s="43">
        <f>SUM(D3364)</f>
        <v>2900000</v>
      </c>
    </row>
    <row r="3366" spans="1:4" x14ac:dyDescent="0.25">
      <c r="A3366" t="s">
        <v>19814</v>
      </c>
      <c r="B3366" t="s">
        <v>19815</v>
      </c>
      <c r="C3366" s="6">
        <v>100000</v>
      </c>
      <c r="D3366" s="6">
        <v>100000</v>
      </c>
    </row>
    <row r="3367" spans="1:4" s="3" customFormat="1" x14ac:dyDescent="0.25">
      <c r="A3367" s="41" t="s">
        <v>21794</v>
      </c>
      <c r="B3367" s="41"/>
      <c r="C3367" s="43">
        <f>SUM(C3366)</f>
        <v>100000</v>
      </c>
      <c r="D3367" s="43">
        <f>SUM(D3366)</f>
        <v>100000</v>
      </c>
    </row>
    <row r="3368" spans="1:4" s="3" customFormat="1" x14ac:dyDescent="0.25">
      <c r="A3368" s="41" t="s">
        <v>22051</v>
      </c>
      <c r="B3368" s="41"/>
      <c r="C3368" s="43">
        <f>SUM(C3367,C3365,C3363,C3361,C3358,C3356,C3354)</f>
        <v>17587997</v>
      </c>
      <c r="D3368" s="43">
        <f>SUM(D3367,D3365,D3363,D3361,D3358,D3356,D3354)</f>
        <v>12334431</v>
      </c>
    </row>
    <row r="3369" spans="1:4" x14ac:dyDescent="0.25">
      <c r="A3369" t="s">
        <v>19826</v>
      </c>
      <c r="B3369" t="s">
        <v>19827</v>
      </c>
      <c r="C3369" s="6">
        <v>10377</v>
      </c>
      <c r="D3369" s="6">
        <v>10000</v>
      </c>
    </row>
    <row r="3370" spans="1:4" s="3" customFormat="1" x14ac:dyDescent="0.25">
      <c r="A3370" s="41" t="s">
        <v>21795</v>
      </c>
      <c r="B3370" s="41"/>
      <c r="C3370" s="43">
        <f>SUM(C3369)</f>
        <v>10377</v>
      </c>
      <c r="D3370" s="43">
        <f>SUM(D3369)</f>
        <v>10000</v>
      </c>
    </row>
    <row r="3371" spans="1:4" x14ac:dyDescent="0.25">
      <c r="A3371" t="s">
        <v>19840</v>
      </c>
      <c r="B3371" t="s">
        <v>19841</v>
      </c>
      <c r="C3371" s="6">
        <v>2853</v>
      </c>
      <c r="D3371" s="6">
        <v>0</v>
      </c>
    </row>
    <row r="3372" spans="1:4" x14ac:dyDescent="0.25">
      <c r="A3372" t="s">
        <v>19848</v>
      </c>
      <c r="B3372" t="s">
        <v>19849</v>
      </c>
      <c r="C3372" s="6">
        <v>68533</v>
      </c>
      <c r="D3372" s="6">
        <v>20000</v>
      </c>
    </row>
    <row r="3373" spans="1:4" x14ac:dyDescent="0.25">
      <c r="A3373" t="s">
        <v>19900</v>
      </c>
      <c r="B3373" t="s">
        <v>19901</v>
      </c>
      <c r="C3373" s="6">
        <v>6252</v>
      </c>
      <c r="D3373" s="6">
        <v>0</v>
      </c>
    </row>
    <row r="3374" spans="1:4" s="3" customFormat="1" x14ac:dyDescent="0.25">
      <c r="A3374" s="41" t="s">
        <v>21796</v>
      </c>
      <c r="B3374" s="41"/>
      <c r="C3374" s="43">
        <f>SUM(C3371:C3373)</f>
        <v>77638</v>
      </c>
      <c r="D3374" s="43">
        <f>SUM(D3371:D3373)</f>
        <v>20000</v>
      </c>
    </row>
    <row r="3375" spans="1:4" x14ac:dyDescent="0.25">
      <c r="A3375" t="s">
        <v>19972</v>
      </c>
      <c r="B3375" t="s">
        <v>19973</v>
      </c>
      <c r="C3375" s="6">
        <v>237</v>
      </c>
      <c r="D3375" s="6">
        <v>0</v>
      </c>
    </row>
    <row r="3376" spans="1:4" x14ac:dyDescent="0.25">
      <c r="A3376" t="s">
        <v>19974</v>
      </c>
      <c r="B3376" t="s">
        <v>19975</v>
      </c>
      <c r="C3376" s="6">
        <v>13514</v>
      </c>
      <c r="D3376" s="6">
        <v>15000</v>
      </c>
    </row>
    <row r="3377" spans="1:4" s="3" customFormat="1" x14ac:dyDescent="0.25">
      <c r="A3377" s="41" t="s">
        <v>21797</v>
      </c>
      <c r="B3377" s="41"/>
      <c r="C3377" s="43">
        <f>SUM(C3375:C3376)</f>
        <v>13751</v>
      </c>
      <c r="D3377" s="43">
        <f>SUM(D3375:D3376)</f>
        <v>15000</v>
      </c>
    </row>
    <row r="3378" spans="1:4" x14ac:dyDescent="0.25">
      <c r="A3378" t="s">
        <v>20054</v>
      </c>
      <c r="B3378" t="s">
        <v>20055</v>
      </c>
      <c r="C3378" s="6">
        <v>0</v>
      </c>
      <c r="D3378" s="6">
        <v>20000</v>
      </c>
    </row>
    <row r="3379" spans="1:4" x14ac:dyDescent="0.25">
      <c r="A3379" t="s">
        <v>20078</v>
      </c>
      <c r="B3379" t="s">
        <v>20079</v>
      </c>
      <c r="C3379" s="6">
        <v>73116</v>
      </c>
      <c r="D3379" s="6">
        <v>72000</v>
      </c>
    </row>
    <row r="3380" spans="1:4" s="3" customFormat="1" x14ac:dyDescent="0.25">
      <c r="A3380" s="41" t="s">
        <v>21798</v>
      </c>
      <c r="B3380" s="41"/>
      <c r="C3380" s="43">
        <f>SUM(C3378:C3379)</f>
        <v>73116</v>
      </c>
      <c r="D3380" s="43">
        <f>SUM(D3378:D3379)</f>
        <v>92000</v>
      </c>
    </row>
    <row r="3381" spans="1:4" x14ac:dyDescent="0.25">
      <c r="A3381" t="s">
        <v>20150</v>
      </c>
      <c r="B3381" t="s">
        <v>20151</v>
      </c>
      <c r="C3381" s="6">
        <v>126000</v>
      </c>
      <c r="D3381" s="6">
        <v>160000</v>
      </c>
    </row>
    <row r="3382" spans="1:4" x14ac:dyDescent="0.25">
      <c r="A3382" t="s">
        <v>20154</v>
      </c>
      <c r="B3382" t="s">
        <v>20155</v>
      </c>
      <c r="C3382" s="6">
        <v>1827</v>
      </c>
      <c r="D3382" s="6">
        <v>2320</v>
      </c>
    </row>
    <row r="3383" spans="1:4" x14ac:dyDescent="0.25">
      <c r="A3383" t="s">
        <v>20156</v>
      </c>
      <c r="B3383" t="s">
        <v>19647</v>
      </c>
      <c r="C3383" s="6">
        <v>8639</v>
      </c>
      <c r="D3383" s="6">
        <v>11996</v>
      </c>
    </row>
    <row r="3384" spans="1:4" x14ac:dyDescent="0.25">
      <c r="A3384" t="s">
        <v>20157</v>
      </c>
      <c r="B3384" t="s">
        <v>20158</v>
      </c>
      <c r="C3384" s="6">
        <v>18986</v>
      </c>
      <c r="D3384" s="6">
        <v>20354</v>
      </c>
    </row>
    <row r="3385" spans="1:4" s="3" customFormat="1" x14ac:dyDescent="0.25">
      <c r="A3385" s="41" t="s">
        <v>21799</v>
      </c>
      <c r="B3385" s="41"/>
      <c r="C3385" s="43">
        <f>SUM(C3381:C3384)</f>
        <v>155452</v>
      </c>
      <c r="D3385" s="43">
        <f>SUM(D3381:D3384)</f>
        <v>194670</v>
      </c>
    </row>
    <row r="3386" spans="1:4" x14ac:dyDescent="0.25">
      <c r="A3386" t="s">
        <v>20323</v>
      </c>
      <c r="B3386" t="s">
        <v>20324</v>
      </c>
      <c r="C3386" s="6">
        <v>0</v>
      </c>
      <c r="D3386" s="6">
        <v>0</v>
      </c>
    </row>
    <row r="3387" spans="1:4" x14ac:dyDescent="0.25">
      <c r="A3387" t="s">
        <v>20325</v>
      </c>
      <c r="B3387" t="s">
        <v>20326</v>
      </c>
      <c r="C3387" s="6">
        <v>0</v>
      </c>
      <c r="D3387" s="6">
        <v>0</v>
      </c>
    </row>
    <row r="3388" spans="1:4" x14ac:dyDescent="0.25">
      <c r="A3388" t="s">
        <v>20327</v>
      </c>
      <c r="B3388" t="s">
        <v>20328</v>
      </c>
      <c r="C3388" s="6">
        <v>0</v>
      </c>
      <c r="D3388" s="6">
        <v>0</v>
      </c>
    </row>
    <row r="3389" spans="1:4" x14ac:dyDescent="0.25">
      <c r="A3389" t="s">
        <v>20329</v>
      </c>
      <c r="B3389" t="s">
        <v>20330</v>
      </c>
      <c r="C3389" s="6">
        <v>0</v>
      </c>
      <c r="D3389" s="27">
        <v>0</v>
      </c>
    </row>
    <row r="3390" spans="1:4" x14ac:dyDescent="0.25">
      <c r="A3390" t="s">
        <v>20331</v>
      </c>
      <c r="B3390" t="s">
        <v>20332</v>
      </c>
      <c r="C3390" s="6">
        <v>0</v>
      </c>
      <c r="D3390" s="27">
        <v>0</v>
      </c>
    </row>
    <row r="3391" spans="1:4" x14ac:dyDescent="0.25">
      <c r="A3391" t="s">
        <v>20333</v>
      </c>
      <c r="B3391" t="s">
        <v>20334</v>
      </c>
      <c r="C3391" s="6">
        <v>0</v>
      </c>
      <c r="D3391" s="6">
        <v>0</v>
      </c>
    </row>
    <row r="3392" spans="1:4" x14ac:dyDescent="0.25">
      <c r="A3392" t="s">
        <v>20335</v>
      </c>
      <c r="B3392" t="s">
        <v>20336</v>
      </c>
      <c r="C3392" s="6">
        <v>0</v>
      </c>
      <c r="D3392" s="6">
        <v>0</v>
      </c>
    </row>
    <row r="3393" spans="1:4" s="3" customFormat="1" x14ac:dyDescent="0.25">
      <c r="A3393" s="41" t="s">
        <v>21801</v>
      </c>
      <c r="B3393" s="41"/>
      <c r="C3393" s="43">
        <f>SUM(C3386:C3392)</f>
        <v>0</v>
      </c>
      <c r="D3393" s="43">
        <f>SUM(D3386:D3392)</f>
        <v>0</v>
      </c>
    </row>
    <row r="3394" spans="1:4" x14ac:dyDescent="0.25">
      <c r="A3394" t="s">
        <v>20342</v>
      </c>
      <c r="B3394" t="s">
        <v>20343</v>
      </c>
      <c r="C3394" s="6">
        <v>15312</v>
      </c>
      <c r="D3394" s="6">
        <v>0</v>
      </c>
    </row>
    <row r="3395" spans="1:4" x14ac:dyDescent="0.25">
      <c r="A3395" t="s">
        <v>20350</v>
      </c>
      <c r="B3395" t="s">
        <v>20351</v>
      </c>
      <c r="C3395" s="6">
        <v>47168</v>
      </c>
      <c r="D3395" s="6">
        <v>0</v>
      </c>
    </row>
    <row r="3396" spans="1:4" x14ac:dyDescent="0.25">
      <c r="A3396" t="s">
        <v>22052</v>
      </c>
      <c r="B3396" t="s">
        <v>22053</v>
      </c>
      <c r="C3396" s="6">
        <v>34560</v>
      </c>
      <c r="D3396" s="6">
        <v>0</v>
      </c>
    </row>
    <row r="3397" spans="1:4" x14ac:dyDescent="0.25">
      <c r="A3397" t="s">
        <v>20362</v>
      </c>
      <c r="B3397" t="s">
        <v>20363</v>
      </c>
      <c r="C3397" s="6">
        <v>17000</v>
      </c>
      <c r="D3397" s="6">
        <v>0</v>
      </c>
    </row>
    <row r="3398" spans="1:4" x14ac:dyDescent="0.25">
      <c r="A3398" t="s">
        <v>20408</v>
      </c>
      <c r="B3398" t="s">
        <v>20409</v>
      </c>
      <c r="C3398" s="6">
        <v>41900</v>
      </c>
      <c r="D3398" s="6">
        <v>0</v>
      </c>
    </row>
    <row r="3399" spans="1:4" x14ac:dyDescent="0.25">
      <c r="A3399" t="s">
        <v>20416</v>
      </c>
      <c r="B3399" t="s">
        <v>20417</v>
      </c>
      <c r="C3399" s="6">
        <v>18915</v>
      </c>
      <c r="D3399" s="6">
        <v>0</v>
      </c>
    </row>
    <row r="3400" spans="1:4" x14ac:dyDescent="0.25">
      <c r="A3400" t="s">
        <v>20418</v>
      </c>
      <c r="B3400" t="s">
        <v>20419</v>
      </c>
      <c r="C3400" s="6">
        <v>2500</v>
      </c>
      <c r="D3400" s="6">
        <v>0</v>
      </c>
    </row>
    <row r="3401" spans="1:4" x14ac:dyDescent="0.25">
      <c r="A3401" t="s">
        <v>20420</v>
      </c>
      <c r="B3401" t="s">
        <v>20421</v>
      </c>
      <c r="C3401" s="6">
        <v>3000</v>
      </c>
      <c r="D3401" s="6">
        <v>0</v>
      </c>
    </row>
    <row r="3402" spans="1:4" x14ac:dyDescent="0.25">
      <c r="A3402" t="s">
        <v>20422</v>
      </c>
      <c r="B3402" t="s">
        <v>20423</v>
      </c>
      <c r="C3402" s="6">
        <v>3785</v>
      </c>
      <c r="D3402" s="6">
        <v>0</v>
      </c>
    </row>
    <row r="3403" spans="1:4" x14ac:dyDescent="0.25">
      <c r="A3403" t="s">
        <v>20424</v>
      </c>
      <c r="B3403" t="s">
        <v>20425</v>
      </c>
      <c r="C3403" s="6">
        <v>24818</v>
      </c>
      <c r="D3403" s="6">
        <v>0</v>
      </c>
    </row>
    <row r="3404" spans="1:4" s="3" customFormat="1" x14ac:dyDescent="0.25">
      <c r="A3404" s="41" t="s">
        <v>22054</v>
      </c>
      <c r="B3404" s="41"/>
      <c r="C3404" s="43">
        <f>SUM(C3394:C3403)</f>
        <v>208958</v>
      </c>
      <c r="D3404" s="43">
        <f>SUM(D3394:D3403)</f>
        <v>0</v>
      </c>
    </row>
    <row r="3405" spans="1:4" x14ac:dyDescent="0.25">
      <c r="A3405" t="s">
        <v>20426</v>
      </c>
      <c r="B3405" t="s">
        <v>20427</v>
      </c>
      <c r="C3405" s="6">
        <v>2279</v>
      </c>
      <c r="D3405" s="6">
        <v>0</v>
      </c>
    </row>
    <row r="3406" spans="1:4" s="3" customFormat="1" x14ac:dyDescent="0.25">
      <c r="A3406" s="41" t="s">
        <v>21804</v>
      </c>
      <c r="B3406" s="41"/>
      <c r="C3406" s="43">
        <f>SUM(C3405)</f>
        <v>2279</v>
      </c>
      <c r="D3406" s="43">
        <f>SUM(D3405)</f>
        <v>0</v>
      </c>
    </row>
    <row r="3407" spans="1:4" x14ac:dyDescent="0.25">
      <c r="A3407" t="s">
        <v>20518</v>
      </c>
      <c r="B3407" t="s">
        <v>20519</v>
      </c>
      <c r="C3407" s="6">
        <v>6250</v>
      </c>
      <c r="D3407" s="6">
        <v>0</v>
      </c>
    </row>
    <row r="3408" spans="1:4" x14ac:dyDescent="0.25">
      <c r="A3408" t="s">
        <v>20520</v>
      </c>
      <c r="B3408" t="s">
        <v>20521</v>
      </c>
      <c r="C3408" s="6">
        <v>3500</v>
      </c>
      <c r="D3408" s="6">
        <v>0</v>
      </c>
    </row>
    <row r="3409" spans="1:4" x14ac:dyDescent="0.25">
      <c r="A3409" t="s">
        <v>20522</v>
      </c>
      <c r="B3409" t="s">
        <v>20523</v>
      </c>
      <c r="C3409" s="6">
        <v>3500</v>
      </c>
      <c r="D3409" s="6">
        <v>0</v>
      </c>
    </row>
    <row r="3410" spans="1:4" s="3" customFormat="1" x14ac:dyDescent="0.25">
      <c r="A3410" s="41" t="s">
        <v>22055</v>
      </c>
      <c r="B3410" s="41"/>
      <c r="C3410" s="43">
        <f>SUM(C3407:C3409)</f>
        <v>13250</v>
      </c>
      <c r="D3410" s="43">
        <f>SUM(D3407:D3409)</f>
        <v>0</v>
      </c>
    </row>
    <row r="3411" spans="1:4" x14ac:dyDescent="0.25">
      <c r="A3411" t="s">
        <v>20590</v>
      </c>
      <c r="B3411" t="s">
        <v>2589</v>
      </c>
      <c r="C3411" s="6">
        <v>17000</v>
      </c>
      <c r="D3411" s="6">
        <v>2775</v>
      </c>
    </row>
    <row r="3412" spans="1:4" x14ac:dyDescent="0.25">
      <c r="A3412" t="s">
        <v>20591</v>
      </c>
      <c r="B3412" t="s">
        <v>2591</v>
      </c>
      <c r="C3412" s="6">
        <v>6000</v>
      </c>
      <c r="D3412" s="6">
        <v>2000</v>
      </c>
    </row>
    <row r="3413" spans="1:4" x14ac:dyDescent="0.25">
      <c r="A3413" t="s">
        <v>20592</v>
      </c>
      <c r="B3413" t="s">
        <v>2593</v>
      </c>
      <c r="C3413" s="6">
        <v>500</v>
      </c>
      <c r="D3413" s="6">
        <v>200</v>
      </c>
    </row>
    <row r="3414" spans="1:4" x14ac:dyDescent="0.25">
      <c r="A3414" t="s">
        <v>20593</v>
      </c>
      <c r="B3414" t="s">
        <v>2595</v>
      </c>
      <c r="C3414" s="6">
        <v>250</v>
      </c>
      <c r="D3414" s="6">
        <v>100</v>
      </c>
    </row>
    <row r="3415" spans="1:4" x14ac:dyDescent="0.25">
      <c r="A3415" t="s">
        <v>20597</v>
      </c>
      <c r="B3415" t="s">
        <v>2605</v>
      </c>
      <c r="C3415" s="6">
        <v>2000</v>
      </c>
      <c r="D3415" s="6">
        <v>2000</v>
      </c>
    </row>
    <row r="3416" spans="1:4" x14ac:dyDescent="0.25">
      <c r="A3416" t="s">
        <v>20598</v>
      </c>
      <c r="B3416" t="s">
        <v>2607</v>
      </c>
      <c r="C3416" s="6">
        <v>5000</v>
      </c>
      <c r="D3416" s="6">
        <v>3500</v>
      </c>
    </row>
    <row r="3417" spans="1:4" x14ac:dyDescent="0.25">
      <c r="A3417" t="s">
        <v>20600</v>
      </c>
      <c r="B3417" t="s">
        <v>2611</v>
      </c>
      <c r="C3417" s="6">
        <v>3500</v>
      </c>
      <c r="D3417" s="6">
        <v>2000</v>
      </c>
    </row>
    <row r="3418" spans="1:4" x14ac:dyDescent="0.25">
      <c r="A3418" t="s">
        <v>20603</v>
      </c>
      <c r="B3418" t="s">
        <v>2617</v>
      </c>
      <c r="C3418" s="6">
        <v>200</v>
      </c>
      <c r="D3418" s="6">
        <v>0</v>
      </c>
    </row>
    <row r="3419" spans="1:4" x14ac:dyDescent="0.25">
      <c r="A3419" t="s">
        <v>20609</v>
      </c>
      <c r="B3419" t="s">
        <v>2625</v>
      </c>
      <c r="C3419" s="6">
        <v>500</v>
      </c>
      <c r="D3419" s="6">
        <v>0</v>
      </c>
    </row>
    <row r="3420" spans="1:4" x14ac:dyDescent="0.25">
      <c r="A3420" t="s">
        <v>20610</v>
      </c>
      <c r="B3420" t="s">
        <v>2627</v>
      </c>
      <c r="C3420" s="6">
        <v>100</v>
      </c>
      <c r="D3420" s="6">
        <v>100</v>
      </c>
    </row>
    <row r="3421" spans="1:4" x14ac:dyDescent="0.25">
      <c r="A3421" t="s">
        <v>20612</v>
      </c>
      <c r="B3421" t="s">
        <v>2631</v>
      </c>
      <c r="C3421" s="6">
        <v>0</v>
      </c>
      <c r="D3421" s="6">
        <v>4000</v>
      </c>
    </row>
    <row r="3422" spans="1:4" x14ac:dyDescent="0.25">
      <c r="A3422" t="s">
        <v>20613</v>
      </c>
      <c r="B3422" t="s">
        <v>2633</v>
      </c>
      <c r="C3422" s="6">
        <v>1081</v>
      </c>
      <c r="D3422" s="6">
        <v>277</v>
      </c>
    </row>
    <row r="3423" spans="1:4" x14ac:dyDescent="0.25">
      <c r="A3423" t="s">
        <v>20617</v>
      </c>
      <c r="B3423" t="s">
        <v>2641</v>
      </c>
      <c r="C3423" s="6">
        <v>822</v>
      </c>
      <c r="D3423" s="6">
        <v>855</v>
      </c>
    </row>
    <row r="3424" spans="1:4" x14ac:dyDescent="0.25">
      <c r="A3424" t="s">
        <v>20618</v>
      </c>
      <c r="B3424" t="s">
        <v>2643</v>
      </c>
      <c r="C3424" s="6">
        <v>5840</v>
      </c>
      <c r="D3424" s="6">
        <v>5830</v>
      </c>
    </row>
    <row r="3425" spans="1:4" x14ac:dyDescent="0.25">
      <c r="A3425" t="s">
        <v>20619</v>
      </c>
      <c r="B3425" t="s">
        <v>2645</v>
      </c>
      <c r="C3425" s="6">
        <v>10280</v>
      </c>
      <c r="D3425" s="6">
        <v>9500</v>
      </c>
    </row>
    <row r="3426" spans="1:4" x14ac:dyDescent="0.25">
      <c r="A3426" t="s">
        <v>20620</v>
      </c>
      <c r="B3426" t="s">
        <v>20621</v>
      </c>
      <c r="C3426" s="6">
        <v>13000</v>
      </c>
      <c r="D3426" s="6">
        <v>13000</v>
      </c>
    </row>
    <row r="3427" spans="1:4" x14ac:dyDescent="0.25">
      <c r="A3427" t="s">
        <v>20624</v>
      </c>
      <c r="B3427" t="s">
        <v>19829</v>
      </c>
      <c r="C3427" s="6">
        <v>20106</v>
      </c>
      <c r="D3427" s="6">
        <v>20165</v>
      </c>
    </row>
    <row r="3428" spans="1:4" x14ac:dyDescent="0.25">
      <c r="A3428" t="s">
        <v>20627</v>
      </c>
      <c r="B3428" t="s">
        <v>2647</v>
      </c>
      <c r="C3428" s="6">
        <v>146035</v>
      </c>
      <c r="D3428" s="6">
        <v>151084</v>
      </c>
    </row>
    <row r="3429" spans="1:4" x14ac:dyDescent="0.25">
      <c r="A3429" t="s">
        <v>20632</v>
      </c>
      <c r="B3429" t="s">
        <v>20633</v>
      </c>
      <c r="C3429" s="6">
        <v>21000</v>
      </c>
      <c r="D3429" s="6">
        <v>21000</v>
      </c>
    </row>
    <row r="3430" spans="1:4" x14ac:dyDescent="0.25">
      <c r="A3430" t="s">
        <v>20634</v>
      </c>
      <c r="B3430" t="s">
        <v>2653</v>
      </c>
      <c r="C3430" s="6">
        <v>3724</v>
      </c>
      <c r="D3430" s="6">
        <v>3797</v>
      </c>
    </row>
    <row r="3431" spans="1:4" x14ac:dyDescent="0.25">
      <c r="A3431" t="s">
        <v>20635</v>
      </c>
      <c r="B3431" t="s">
        <v>2655</v>
      </c>
      <c r="C3431" s="6">
        <v>10953</v>
      </c>
      <c r="D3431" s="6">
        <v>12087</v>
      </c>
    </row>
    <row r="3432" spans="1:4" x14ac:dyDescent="0.25">
      <c r="A3432" t="s">
        <v>20636</v>
      </c>
      <c r="B3432" t="s">
        <v>2657</v>
      </c>
      <c r="C3432" s="6">
        <v>26831</v>
      </c>
      <c r="D3432" s="6">
        <v>24005</v>
      </c>
    </row>
    <row r="3433" spans="1:4" s="3" customFormat="1" x14ac:dyDescent="0.25">
      <c r="A3433" s="41" t="s">
        <v>21806</v>
      </c>
      <c r="B3433" s="41"/>
      <c r="C3433" s="43">
        <f>SUM(C3411:C3432)</f>
        <v>294722</v>
      </c>
      <c r="D3433" s="43">
        <f>SUM(D3411:D3432)</f>
        <v>278275</v>
      </c>
    </row>
    <row r="3434" spans="1:4" x14ac:dyDescent="0.25">
      <c r="A3434" t="s">
        <v>20638</v>
      </c>
      <c r="B3434" t="s">
        <v>2661</v>
      </c>
      <c r="C3434" s="6">
        <v>9113</v>
      </c>
      <c r="D3434" s="6">
        <v>5000</v>
      </c>
    </row>
    <row r="3435" spans="1:4" x14ac:dyDescent="0.25">
      <c r="A3435" t="s">
        <v>20639</v>
      </c>
      <c r="B3435" t="s">
        <v>20640</v>
      </c>
      <c r="C3435" s="6">
        <v>15000</v>
      </c>
      <c r="D3435" s="6">
        <v>10000</v>
      </c>
    </row>
    <row r="3436" spans="1:4" x14ac:dyDescent="0.25">
      <c r="A3436" t="s">
        <v>20641</v>
      </c>
      <c r="B3436" t="s">
        <v>2663</v>
      </c>
      <c r="C3436" s="6">
        <v>3000</v>
      </c>
      <c r="D3436" s="6">
        <v>3000</v>
      </c>
    </row>
    <row r="3437" spans="1:4" x14ac:dyDescent="0.25">
      <c r="A3437" t="s">
        <v>20642</v>
      </c>
      <c r="B3437" t="s">
        <v>2665</v>
      </c>
      <c r="C3437" s="6">
        <v>1000</v>
      </c>
      <c r="D3437" s="6">
        <v>1000</v>
      </c>
    </row>
    <row r="3438" spans="1:4" x14ac:dyDescent="0.25">
      <c r="A3438" t="s">
        <v>20643</v>
      </c>
      <c r="B3438" t="s">
        <v>2667</v>
      </c>
      <c r="C3438" s="6">
        <v>2839</v>
      </c>
      <c r="D3438" s="6">
        <v>2839</v>
      </c>
    </row>
    <row r="3439" spans="1:4" x14ac:dyDescent="0.25">
      <c r="A3439" t="s">
        <v>20645</v>
      </c>
      <c r="B3439" t="s">
        <v>2671</v>
      </c>
      <c r="C3439" s="6">
        <v>1000</v>
      </c>
      <c r="D3439" s="6">
        <v>0</v>
      </c>
    </row>
    <row r="3440" spans="1:4" x14ac:dyDescent="0.25">
      <c r="A3440" t="s">
        <v>20647</v>
      </c>
      <c r="B3440" t="s">
        <v>2677</v>
      </c>
      <c r="C3440" s="6">
        <v>2000</v>
      </c>
      <c r="D3440" s="6">
        <v>0</v>
      </c>
    </row>
    <row r="3441" spans="1:4" x14ac:dyDescent="0.25">
      <c r="A3441" t="s">
        <v>20648</v>
      </c>
      <c r="B3441" t="s">
        <v>2679</v>
      </c>
      <c r="C3441" s="6">
        <v>1350</v>
      </c>
      <c r="D3441" s="6">
        <v>1400</v>
      </c>
    </row>
    <row r="3442" spans="1:4" x14ac:dyDescent="0.25">
      <c r="A3442" t="s">
        <v>20649</v>
      </c>
      <c r="B3442" t="s">
        <v>2681</v>
      </c>
      <c r="C3442" s="6">
        <v>0</v>
      </c>
      <c r="D3442" s="6">
        <v>2000</v>
      </c>
    </row>
    <row r="3443" spans="1:4" x14ac:dyDescent="0.25">
      <c r="A3443" t="s">
        <v>20650</v>
      </c>
      <c r="B3443" t="s">
        <v>2683</v>
      </c>
      <c r="C3443" s="6">
        <v>4000</v>
      </c>
      <c r="D3443" s="6">
        <v>3000</v>
      </c>
    </row>
    <row r="3444" spans="1:4" x14ac:dyDescent="0.25">
      <c r="A3444" t="s">
        <v>20653</v>
      </c>
      <c r="B3444" t="s">
        <v>2689</v>
      </c>
      <c r="C3444" s="6">
        <v>5650</v>
      </c>
      <c r="D3444" s="6">
        <v>4650</v>
      </c>
    </row>
    <row r="3445" spans="1:4" x14ac:dyDescent="0.25">
      <c r="A3445" t="s">
        <v>20655</v>
      </c>
      <c r="B3445" t="s">
        <v>2693</v>
      </c>
      <c r="C3445" s="6">
        <v>500</v>
      </c>
      <c r="D3445" s="6">
        <v>1000</v>
      </c>
    </row>
    <row r="3446" spans="1:4" x14ac:dyDescent="0.25">
      <c r="A3446" t="s">
        <v>20661</v>
      </c>
      <c r="B3446" t="s">
        <v>2697</v>
      </c>
      <c r="C3446" s="6">
        <v>1000</v>
      </c>
      <c r="D3446" s="6">
        <v>0</v>
      </c>
    </row>
    <row r="3447" spans="1:4" x14ac:dyDescent="0.25">
      <c r="A3447" t="s">
        <v>20662</v>
      </c>
      <c r="B3447" t="s">
        <v>2699</v>
      </c>
      <c r="C3447" s="6">
        <v>50</v>
      </c>
      <c r="D3447" s="6">
        <v>100</v>
      </c>
    </row>
    <row r="3448" spans="1:4" x14ac:dyDescent="0.25">
      <c r="A3448" t="s">
        <v>20664</v>
      </c>
      <c r="B3448" t="s">
        <v>2703</v>
      </c>
      <c r="C3448" s="6">
        <v>1500</v>
      </c>
      <c r="D3448" s="6">
        <v>0</v>
      </c>
    </row>
    <row r="3449" spans="1:4" x14ac:dyDescent="0.25">
      <c r="A3449" t="s">
        <v>20665</v>
      </c>
      <c r="B3449" t="s">
        <v>2705</v>
      </c>
      <c r="C3449" s="6">
        <v>1500</v>
      </c>
      <c r="D3449" s="6">
        <v>0</v>
      </c>
    </row>
    <row r="3450" spans="1:4" x14ac:dyDescent="0.25">
      <c r="A3450" t="s">
        <v>20669</v>
      </c>
      <c r="B3450" t="s">
        <v>2713</v>
      </c>
      <c r="C3450" s="6">
        <v>662</v>
      </c>
      <c r="D3450" s="6">
        <v>162</v>
      </c>
    </row>
    <row r="3451" spans="1:4" x14ac:dyDescent="0.25">
      <c r="A3451" t="s">
        <v>20670</v>
      </c>
      <c r="B3451" t="s">
        <v>2715</v>
      </c>
      <c r="C3451" s="6">
        <v>16354</v>
      </c>
      <c r="D3451" s="6">
        <v>6442</v>
      </c>
    </row>
    <row r="3452" spans="1:4" x14ac:dyDescent="0.25">
      <c r="A3452" t="s">
        <v>20671</v>
      </c>
      <c r="B3452" t="s">
        <v>2717</v>
      </c>
      <c r="C3452" s="6">
        <v>19340</v>
      </c>
      <c r="D3452" s="6">
        <v>15000</v>
      </c>
    </row>
    <row r="3453" spans="1:4" x14ac:dyDescent="0.25">
      <c r="A3453" t="s">
        <v>20672</v>
      </c>
      <c r="B3453" t="s">
        <v>19831</v>
      </c>
      <c r="C3453" s="6">
        <v>23492</v>
      </c>
      <c r="D3453" s="6">
        <v>24327</v>
      </c>
    </row>
    <row r="3454" spans="1:4" x14ac:dyDescent="0.25">
      <c r="A3454" t="s">
        <v>20675</v>
      </c>
      <c r="B3454" t="s">
        <v>2719</v>
      </c>
      <c r="C3454" s="6">
        <v>135212</v>
      </c>
      <c r="D3454" s="6">
        <v>166692</v>
      </c>
    </row>
    <row r="3455" spans="1:4" x14ac:dyDescent="0.25">
      <c r="A3455" t="s">
        <v>20676</v>
      </c>
      <c r="B3455" t="s">
        <v>2721</v>
      </c>
      <c r="C3455" s="6">
        <v>37687</v>
      </c>
      <c r="D3455" s="6">
        <v>39571</v>
      </c>
    </row>
    <row r="3456" spans="1:4" x14ac:dyDescent="0.25">
      <c r="A3456" t="s">
        <v>20679</v>
      </c>
      <c r="B3456" t="s">
        <v>2723</v>
      </c>
      <c r="C3456" s="6">
        <v>1260</v>
      </c>
      <c r="D3456" s="6">
        <v>3323</v>
      </c>
    </row>
    <row r="3457" spans="1:4" x14ac:dyDescent="0.25">
      <c r="A3457" t="s">
        <v>20682</v>
      </c>
      <c r="B3457" t="s">
        <v>2725</v>
      </c>
      <c r="C3457" s="6">
        <v>2443</v>
      </c>
      <c r="D3457" s="6">
        <v>2991</v>
      </c>
    </row>
    <row r="3458" spans="1:4" x14ac:dyDescent="0.25">
      <c r="A3458" t="s">
        <v>20683</v>
      </c>
      <c r="B3458" t="s">
        <v>2727</v>
      </c>
      <c r="C3458" s="6">
        <v>13627</v>
      </c>
      <c r="D3458" s="6">
        <v>16501</v>
      </c>
    </row>
    <row r="3459" spans="1:4" x14ac:dyDescent="0.25">
      <c r="A3459" t="s">
        <v>20684</v>
      </c>
      <c r="B3459" t="s">
        <v>2729</v>
      </c>
      <c r="C3459" s="6">
        <v>36905</v>
      </c>
      <c r="D3459" s="6">
        <v>37801</v>
      </c>
    </row>
    <row r="3460" spans="1:4" s="3" customFormat="1" x14ac:dyDescent="0.25">
      <c r="A3460" s="41" t="s">
        <v>21807</v>
      </c>
      <c r="B3460" s="41"/>
      <c r="C3460" s="43">
        <f>SUM(C3434:C3459)</f>
        <v>336484</v>
      </c>
      <c r="D3460" s="43">
        <f>SUM(D3434:D3459)</f>
        <v>346799</v>
      </c>
    </row>
    <row r="3461" spans="1:4" x14ac:dyDescent="0.25">
      <c r="A3461" t="s">
        <v>20686</v>
      </c>
      <c r="B3461" t="s">
        <v>2733</v>
      </c>
      <c r="C3461" s="6">
        <v>3452</v>
      </c>
      <c r="D3461" s="6">
        <v>3500</v>
      </c>
    </row>
    <row r="3462" spans="1:4" x14ac:dyDescent="0.25">
      <c r="A3462" t="s">
        <v>20687</v>
      </c>
      <c r="B3462" t="s">
        <v>2735</v>
      </c>
      <c r="C3462" s="6">
        <v>800</v>
      </c>
      <c r="D3462" s="6">
        <v>600</v>
      </c>
    </row>
    <row r="3463" spans="1:4" x14ac:dyDescent="0.25">
      <c r="A3463" t="s">
        <v>20689</v>
      </c>
      <c r="B3463" t="s">
        <v>2739</v>
      </c>
      <c r="C3463" s="6">
        <v>225</v>
      </c>
      <c r="D3463" s="6">
        <v>225</v>
      </c>
    </row>
    <row r="3464" spans="1:4" x14ac:dyDescent="0.25">
      <c r="A3464" t="s">
        <v>20693</v>
      </c>
      <c r="B3464" t="s">
        <v>2749</v>
      </c>
      <c r="C3464" s="6">
        <v>4639</v>
      </c>
      <c r="D3464" s="6">
        <v>4000</v>
      </c>
    </row>
    <row r="3465" spans="1:4" x14ac:dyDescent="0.25">
      <c r="A3465" t="s">
        <v>20696</v>
      </c>
      <c r="B3465" t="s">
        <v>2755</v>
      </c>
      <c r="C3465" s="6">
        <v>3000</v>
      </c>
      <c r="D3465" s="6">
        <v>0</v>
      </c>
    </row>
    <row r="3466" spans="1:4" x14ac:dyDescent="0.25">
      <c r="A3466" t="s">
        <v>20698</v>
      </c>
      <c r="B3466" t="s">
        <v>2759</v>
      </c>
      <c r="C3466" s="6">
        <v>140</v>
      </c>
      <c r="D3466" s="6">
        <v>240</v>
      </c>
    </row>
    <row r="3467" spans="1:4" x14ac:dyDescent="0.25">
      <c r="A3467" t="s">
        <v>20699</v>
      </c>
      <c r="B3467" t="s">
        <v>2761</v>
      </c>
      <c r="C3467" s="6">
        <v>0</v>
      </c>
      <c r="D3467" s="6">
        <v>200</v>
      </c>
    </row>
    <row r="3468" spans="1:4" x14ac:dyDescent="0.25">
      <c r="A3468" t="s">
        <v>20701</v>
      </c>
      <c r="B3468" t="s">
        <v>20702</v>
      </c>
      <c r="C3468" s="6">
        <v>600</v>
      </c>
      <c r="D3468" s="6">
        <v>600</v>
      </c>
    </row>
    <row r="3469" spans="1:4" x14ac:dyDescent="0.25">
      <c r="A3469" t="s">
        <v>20709</v>
      </c>
      <c r="B3469" t="s">
        <v>2769</v>
      </c>
      <c r="C3469" s="6">
        <v>1579</v>
      </c>
      <c r="D3469" s="6">
        <v>0</v>
      </c>
    </row>
    <row r="3470" spans="1:4" x14ac:dyDescent="0.25">
      <c r="A3470" t="s">
        <v>20712</v>
      </c>
      <c r="B3470" t="s">
        <v>2775</v>
      </c>
      <c r="C3470" s="6">
        <v>1500</v>
      </c>
      <c r="D3470" s="6">
        <v>3000</v>
      </c>
    </row>
    <row r="3471" spans="1:4" x14ac:dyDescent="0.25">
      <c r="A3471" t="s">
        <v>20713</v>
      </c>
      <c r="B3471" t="s">
        <v>2777</v>
      </c>
      <c r="C3471" s="6">
        <v>311</v>
      </c>
      <c r="D3471" s="6">
        <v>340</v>
      </c>
    </row>
    <row r="3472" spans="1:4" x14ac:dyDescent="0.25">
      <c r="A3472" t="s">
        <v>20715</v>
      </c>
      <c r="B3472" t="s">
        <v>2779</v>
      </c>
      <c r="C3472" s="6">
        <v>109</v>
      </c>
    </row>
    <row r="3473" spans="1:4" x14ac:dyDescent="0.25">
      <c r="A3473" t="s">
        <v>20717</v>
      </c>
      <c r="B3473" t="s">
        <v>2783</v>
      </c>
      <c r="C3473" s="6">
        <v>579</v>
      </c>
      <c r="D3473" s="6">
        <v>0</v>
      </c>
    </row>
    <row r="3474" spans="1:4" x14ac:dyDescent="0.25">
      <c r="A3474" t="s">
        <v>20720</v>
      </c>
      <c r="B3474" t="s">
        <v>2785</v>
      </c>
      <c r="C3474" s="6">
        <v>2900</v>
      </c>
      <c r="D3474" s="6">
        <v>3000</v>
      </c>
    </row>
    <row r="3475" spans="1:4" x14ac:dyDescent="0.25">
      <c r="A3475" t="s">
        <v>20721</v>
      </c>
      <c r="B3475" t="s">
        <v>2787</v>
      </c>
      <c r="C3475" s="6">
        <v>9250</v>
      </c>
      <c r="D3475" s="6">
        <v>5000</v>
      </c>
    </row>
    <row r="3476" spans="1:4" x14ac:dyDescent="0.25">
      <c r="A3476" t="s">
        <v>20722</v>
      </c>
      <c r="B3476" t="s">
        <v>2789</v>
      </c>
      <c r="C3476" s="6">
        <v>3456</v>
      </c>
      <c r="D3476" s="6">
        <v>2000</v>
      </c>
    </row>
    <row r="3477" spans="1:4" x14ac:dyDescent="0.25">
      <c r="A3477" t="s">
        <v>20723</v>
      </c>
      <c r="B3477" t="s">
        <v>20724</v>
      </c>
      <c r="C3477" s="6">
        <v>13000</v>
      </c>
      <c r="D3477" s="6">
        <v>13000</v>
      </c>
    </row>
    <row r="3478" spans="1:4" x14ac:dyDescent="0.25">
      <c r="A3478" t="s">
        <v>20725</v>
      </c>
      <c r="B3478" t="s">
        <v>20726</v>
      </c>
      <c r="C3478" s="6">
        <v>11242</v>
      </c>
      <c r="D3478" s="6">
        <v>13512</v>
      </c>
    </row>
    <row r="3479" spans="1:4" x14ac:dyDescent="0.25">
      <c r="A3479" t="s">
        <v>20727</v>
      </c>
      <c r="B3479" t="s">
        <v>19833</v>
      </c>
      <c r="C3479" s="6">
        <v>18266</v>
      </c>
      <c r="D3479" s="6">
        <v>17616</v>
      </c>
    </row>
    <row r="3480" spans="1:4" x14ac:dyDescent="0.25">
      <c r="A3480" t="s">
        <v>20730</v>
      </c>
      <c r="B3480" t="s">
        <v>2791</v>
      </c>
      <c r="C3480" s="6">
        <v>32482</v>
      </c>
      <c r="D3480" s="6">
        <v>30133</v>
      </c>
    </row>
    <row r="3481" spans="1:4" x14ac:dyDescent="0.25">
      <c r="A3481" t="s">
        <v>20731</v>
      </c>
      <c r="B3481" t="s">
        <v>20732</v>
      </c>
      <c r="C3481" s="6">
        <v>19800</v>
      </c>
      <c r="D3481" s="6">
        <v>19800</v>
      </c>
    </row>
    <row r="3482" spans="1:4" x14ac:dyDescent="0.25">
      <c r="A3482" t="s">
        <v>20733</v>
      </c>
      <c r="B3482" t="s">
        <v>2793</v>
      </c>
      <c r="C3482" s="6">
        <v>135661</v>
      </c>
      <c r="D3482" s="6">
        <v>131921</v>
      </c>
    </row>
    <row r="3483" spans="1:4" x14ac:dyDescent="0.25">
      <c r="A3483" t="s">
        <v>20738</v>
      </c>
      <c r="B3483" t="s">
        <v>2799</v>
      </c>
      <c r="C3483" s="6">
        <v>7300</v>
      </c>
      <c r="D3483" s="6">
        <v>7500</v>
      </c>
    </row>
    <row r="3484" spans="1:4" x14ac:dyDescent="0.25">
      <c r="A3484" t="s">
        <v>20739</v>
      </c>
      <c r="B3484" t="s">
        <v>2801</v>
      </c>
      <c r="C3484" s="6">
        <v>2430</v>
      </c>
      <c r="D3484" s="6">
        <v>2774</v>
      </c>
    </row>
    <row r="3485" spans="1:4" x14ac:dyDescent="0.25">
      <c r="A3485" t="s">
        <v>20740</v>
      </c>
      <c r="B3485" t="s">
        <v>2803</v>
      </c>
      <c r="C3485" s="6">
        <v>10973</v>
      </c>
      <c r="D3485" s="6">
        <v>11857</v>
      </c>
    </row>
    <row r="3486" spans="1:4" x14ac:dyDescent="0.25">
      <c r="A3486" t="s">
        <v>20741</v>
      </c>
      <c r="B3486" t="s">
        <v>2805</v>
      </c>
      <c r="C3486" s="6">
        <v>23074</v>
      </c>
      <c r="D3486" s="6">
        <v>23813</v>
      </c>
    </row>
    <row r="3487" spans="1:4" s="3" customFormat="1" x14ac:dyDescent="0.25">
      <c r="A3487" s="41" t="s">
        <v>21808</v>
      </c>
      <c r="B3487" s="41"/>
      <c r="C3487" s="43">
        <f>SUM(C3461:C3486)</f>
        <v>306768</v>
      </c>
      <c r="D3487" s="43">
        <f>SUM(D3461:D3486)</f>
        <v>294631</v>
      </c>
    </row>
    <row r="3488" spans="1:4" s="8" customFormat="1" x14ac:dyDescent="0.25">
      <c r="A3488" s="8" t="s">
        <v>20686</v>
      </c>
      <c r="B3488" s="8" t="s">
        <v>22084</v>
      </c>
      <c r="C3488" s="9">
        <v>0</v>
      </c>
      <c r="D3488" s="9">
        <v>14269</v>
      </c>
    </row>
    <row r="3489" spans="1:4" s="3" customFormat="1" x14ac:dyDescent="0.25">
      <c r="A3489" s="41" t="s">
        <v>22085</v>
      </c>
      <c r="B3489" s="41"/>
      <c r="C3489" s="43">
        <f>SUM(C3488)</f>
        <v>0</v>
      </c>
      <c r="D3489" s="43">
        <f>SUM(D3488)</f>
        <v>14269</v>
      </c>
    </row>
    <row r="3490" spans="1:4" x14ac:dyDescent="0.25">
      <c r="A3490" t="s">
        <v>20833</v>
      </c>
      <c r="B3490" t="s">
        <v>20834</v>
      </c>
      <c r="C3490" s="6">
        <v>11865</v>
      </c>
      <c r="D3490" s="6">
        <v>0</v>
      </c>
    </row>
    <row r="3491" spans="1:4" x14ac:dyDescent="0.25">
      <c r="A3491" t="s">
        <v>20871</v>
      </c>
      <c r="B3491" t="s">
        <v>20872</v>
      </c>
      <c r="C3491" s="6">
        <v>98</v>
      </c>
      <c r="D3491" s="6">
        <v>0</v>
      </c>
    </row>
    <row r="3492" spans="1:4" x14ac:dyDescent="0.25">
      <c r="A3492" t="s">
        <v>20873</v>
      </c>
      <c r="B3492" t="s">
        <v>20874</v>
      </c>
      <c r="C3492" s="6">
        <v>20554</v>
      </c>
      <c r="D3492" s="6">
        <v>0</v>
      </c>
    </row>
    <row r="3493" spans="1:4" x14ac:dyDescent="0.25">
      <c r="A3493" t="s">
        <v>20875</v>
      </c>
      <c r="B3493" t="s">
        <v>20876</v>
      </c>
      <c r="C3493" s="6">
        <v>7250</v>
      </c>
      <c r="D3493" s="6">
        <v>0</v>
      </c>
    </row>
    <row r="3494" spans="1:4" x14ac:dyDescent="0.25">
      <c r="A3494" t="s">
        <v>20877</v>
      </c>
      <c r="B3494" t="s">
        <v>20878</v>
      </c>
      <c r="C3494" s="6">
        <v>9695</v>
      </c>
      <c r="D3494" s="6">
        <v>0</v>
      </c>
    </row>
    <row r="3495" spans="1:4" x14ac:dyDescent="0.25">
      <c r="A3495" t="s">
        <v>20881</v>
      </c>
      <c r="B3495" t="s">
        <v>20882</v>
      </c>
      <c r="C3495" s="6">
        <v>2520</v>
      </c>
      <c r="D3495" s="6">
        <v>0</v>
      </c>
    </row>
    <row r="3496" spans="1:4" x14ac:dyDescent="0.25">
      <c r="A3496" t="s">
        <v>20885</v>
      </c>
      <c r="B3496" t="s">
        <v>20886</v>
      </c>
      <c r="C3496" s="6">
        <v>784</v>
      </c>
      <c r="D3496" s="6">
        <v>0</v>
      </c>
    </row>
    <row r="3497" spans="1:4" x14ac:dyDescent="0.25">
      <c r="A3497" t="s">
        <v>20897</v>
      </c>
      <c r="B3497" t="s">
        <v>20898</v>
      </c>
      <c r="C3497" s="6">
        <v>36819</v>
      </c>
      <c r="D3497" s="6">
        <v>0</v>
      </c>
    </row>
    <row r="3498" spans="1:4" x14ac:dyDescent="0.25">
      <c r="A3498" t="s">
        <v>20915</v>
      </c>
      <c r="B3498" t="s">
        <v>20916</v>
      </c>
      <c r="C3498" s="6">
        <v>13975</v>
      </c>
      <c r="D3498" s="6">
        <v>0</v>
      </c>
    </row>
    <row r="3499" spans="1:4" s="3" customFormat="1" x14ac:dyDescent="0.25">
      <c r="A3499" s="41" t="s">
        <v>21789</v>
      </c>
      <c r="B3499" s="41"/>
      <c r="C3499" s="43">
        <f>SUM(C3490:C3498)</f>
        <v>103560</v>
      </c>
      <c r="D3499" s="43">
        <f>SUM(D3490:D3498)</f>
        <v>0</v>
      </c>
    </row>
    <row r="3500" spans="1:4" x14ac:dyDescent="0.25">
      <c r="A3500" t="s">
        <v>20917</v>
      </c>
      <c r="B3500" t="s">
        <v>20918</v>
      </c>
      <c r="C3500" s="6">
        <v>0</v>
      </c>
      <c r="D3500" s="6">
        <v>0</v>
      </c>
    </row>
    <row r="3501" spans="1:4" x14ac:dyDescent="0.25">
      <c r="A3501" t="s">
        <v>20957</v>
      </c>
      <c r="B3501" t="s">
        <v>20958</v>
      </c>
      <c r="C3501" s="6">
        <v>345728</v>
      </c>
      <c r="D3501" s="6">
        <v>0</v>
      </c>
    </row>
    <row r="3502" spans="1:4" x14ac:dyDescent="0.25">
      <c r="A3502" t="s">
        <v>20959</v>
      </c>
      <c r="B3502" t="s">
        <v>20960</v>
      </c>
      <c r="C3502" s="6">
        <v>5995</v>
      </c>
      <c r="D3502" s="6">
        <v>0</v>
      </c>
    </row>
    <row r="3503" spans="1:4" x14ac:dyDescent="0.25">
      <c r="A3503" t="s">
        <v>20967</v>
      </c>
      <c r="B3503" t="s">
        <v>20968</v>
      </c>
      <c r="C3503" s="6">
        <v>136876</v>
      </c>
      <c r="D3503" s="6">
        <v>0</v>
      </c>
    </row>
    <row r="3504" spans="1:4" x14ac:dyDescent="0.25">
      <c r="A3504" t="s">
        <v>20979</v>
      </c>
      <c r="B3504" t="s">
        <v>20980</v>
      </c>
      <c r="C3504" s="6">
        <v>198059</v>
      </c>
      <c r="D3504" s="6">
        <v>0</v>
      </c>
    </row>
    <row r="3505" spans="1:4" x14ac:dyDescent="0.25">
      <c r="A3505" t="s">
        <v>20999</v>
      </c>
      <c r="B3505" t="s">
        <v>21000</v>
      </c>
      <c r="C3505" s="6">
        <v>153833</v>
      </c>
      <c r="D3505" s="6">
        <v>0</v>
      </c>
    </row>
    <row r="3506" spans="1:4" s="3" customFormat="1" x14ac:dyDescent="0.25">
      <c r="A3506" s="41" t="s">
        <v>21809</v>
      </c>
      <c r="B3506" s="41"/>
      <c r="C3506" s="43">
        <f>SUM(C3500:C3505)</f>
        <v>840491</v>
      </c>
      <c r="D3506" s="43">
        <f>SUM(D3500:D3505)</f>
        <v>0</v>
      </c>
    </row>
    <row r="3507" spans="1:4" x14ac:dyDescent="0.25">
      <c r="A3507" t="s">
        <v>21001</v>
      </c>
      <c r="B3507" t="s">
        <v>21002</v>
      </c>
      <c r="C3507" s="6">
        <v>0</v>
      </c>
      <c r="D3507" s="6">
        <v>0</v>
      </c>
    </row>
    <row r="3508" spans="1:4" x14ac:dyDescent="0.25">
      <c r="A3508" t="s">
        <v>21063</v>
      </c>
      <c r="B3508" t="s">
        <v>21064</v>
      </c>
      <c r="C3508" s="6">
        <v>2329517</v>
      </c>
      <c r="D3508" s="6">
        <v>0</v>
      </c>
    </row>
    <row r="3509" spans="1:4" x14ac:dyDescent="0.25">
      <c r="A3509" t="s">
        <v>21067</v>
      </c>
      <c r="B3509" t="s">
        <v>21068</v>
      </c>
      <c r="C3509" s="6">
        <v>485479</v>
      </c>
      <c r="D3509" s="6">
        <v>0</v>
      </c>
    </row>
    <row r="3510" spans="1:4" s="3" customFormat="1" x14ac:dyDescent="0.25">
      <c r="A3510" s="41" t="s">
        <v>21790</v>
      </c>
      <c r="B3510" s="41"/>
      <c r="C3510" s="43">
        <f>SUM(C3507:C3509)</f>
        <v>2814996</v>
      </c>
      <c r="D3510" s="43">
        <f>SUM(D3507:D3509)</f>
        <v>0</v>
      </c>
    </row>
    <row r="3511" spans="1:4" x14ac:dyDescent="0.25">
      <c r="A3511" t="s">
        <v>21085</v>
      </c>
      <c r="B3511" t="s">
        <v>21086</v>
      </c>
      <c r="C3511" s="6">
        <v>4281</v>
      </c>
      <c r="D3511" s="6">
        <v>0</v>
      </c>
    </row>
    <row r="3512" spans="1:4" x14ac:dyDescent="0.25">
      <c r="A3512" t="s">
        <v>21107</v>
      </c>
      <c r="B3512" t="s">
        <v>21108</v>
      </c>
      <c r="C3512" s="6">
        <v>6000</v>
      </c>
      <c r="D3512" s="6">
        <v>0</v>
      </c>
    </row>
    <row r="3513" spans="1:4" x14ac:dyDescent="0.25">
      <c r="A3513" t="s">
        <v>21111</v>
      </c>
      <c r="B3513" t="s">
        <v>21112</v>
      </c>
      <c r="C3513" s="6">
        <v>25839</v>
      </c>
      <c r="D3513" s="6">
        <v>0</v>
      </c>
    </row>
    <row r="3514" spans="1:4" x14ac:dyDescent="0.25">
      <c r="A3514" t="s">
        <v>21119</v>
      </c>
      <c r="B3514" t="s">
        <v>21120</v>
      </c>
      <c r="C3514" s="6">
        <v>1363542</v>
      </c>
      <c r="D3514" s="6">
        <v>1750000</v>
      </c>
    </row>
    <row r="3515" spans="1:4" x14ac:dyDescent="0.25">
      <c r="A3515" t="s">
        <v>22056</v>
      </c>
      <c r="B3515" t="s">
        <v>22057</v>
      </c>
      <c r="C3515" s="6">
        <v>3000000</v>
      </c>
      <c r="D3515" s="6">
        <v>0</v>
      </c>
    </row>
    <row r="3516" spans="1:4" x14ac:dyDescent="0.25">
      <c r="A3516" t="s">
        <v>21147</v>
      </c>
      <c r="B3516" t="s">
        <v>21148</v>
      </c>
      <c r="C3516" s="6">
        <v>535402</v>
      </c>
      <c r="D3516" s="6">
        <v>0</v>
      </c>
    </row>
    <row r="3517" spans="1:4" s="3" customFormat="1" x14ac:dyDescent="0.25">
      <c r="A3517" s="41" t="s">
        <v>21810</v>
      </c>
      <c r="B3517" s="41"/>
      <c r="C3517" s="43">
        <f>SUM(C3511:C3516)</f>
        <v>4935064</v>
      </c>
      <c r="D3517" s="43">
        <f>SUM(D3511:D3516)</f>
        <v>1750000</v>
      </c>
    </row>
    <row r="3518" spans="1:4" x14ac:dyDescent="0.25">
      <c r="A3518" t="s">
        <v>21183</v>
      </c>
      <c r="B3518" t="s">
        <v>21184</v>
      </c>
      <c r="C3518" s="6">
        <v>12500</v>
      </c>
      <c r="D3518" s="6">
        <v>0</v>
      </c>
    </row>
    <row r="3519" spans="1:4" x14ac:dyDescent="0.25">
      <c r="A3519" t="s">
        <v>21207</v>
      </c>
      <c r="B3519" t="s">
        <v>21208</v>
      </c>
      <c r="C3519" s="6">
        <v>0</v>
      </c>
      <c r="D3519" s="6">
        <v>13000</v>
      </c>
    </row>
    <row r="3520" spans="1:4" s="3" customFormat="1" x14ac:dyDescent="0.25">
      <c r="A3520" s="41" t="s">
        <v>22058</v>
      </c>
      <c r="B3520" s="41"/>
      <c r="C3520" s="43">
        <f>SUM(C3518:C3519)</f>
        <v>12500</v>
      </c>
      <c r="D3520" s="43">
        <f>SUM(D3518:D3519)</f>
        <v>13000</v>
      </c>
    </row>
    <row r="3521" spans="1:4" x14ac:dyDescent="0.25">
      <c r="A3521" t="s">
        <v>21267</v>
      </c>
      <c r="B3521" t="s">
        <v>21268</v>
      </c>
      <c r="C3521" s="6">
        <v>23000</v>
      </c>
      <c r="D3521" s="6">
        <v>23000</v>
      </c>
    </row>
    <row r="3522" spans="1:4" x14ac:dyDescent="0.25">
      <c r="A3522" t="s">
        <v>21303</v>
      </c>
      <c r="B3522" t="s">
        <v>21304</v>
      </c>
      <c r="C3522" s="6">
        <v>7530</v>
      </c>
      <c r="D3522" s="6">
        <v>7000</v>
      </c>
    </row>
    <row r="3523" spans="1:4" s="3" customFormat="1" x14ac:dyDescent="0.25">
      <c r="A3523" s="41" t="s">
        <v>21812</v>
      </c>
      <c r="B3523" s="41"/>
      <c r="C3523" s="43">
        <f>SUM(C3521:C3522)</f>
        <v>30530</v>
      </c>
      <c r="D3523" s="43">
        <f>SUM(D3521:D3522)</f>
        <v>30000</v>
      </c>
    </row>
    <row r="3524" spans="1:4" x14ac:dyDescent="0.25">
      <c r="A3524" t="s">
        <v>21347</v>
      </c>
      <c r="B3524" t="s">
        <v>21348</v>
      </c>
      <c r="C3524" s="6">
        <v>50000</v>
      </c>
      <c r="D3524" s="6">
        <v>0</v>
      </c>
    </row>
    <row r="3525" spans="1:4" s="3" customFormat="1" x14ac:dyDescent="0.25">
      <c r="A3525" s="41" t="s">
        <v>22059</v>
      </c>
      <c r="B3525" s="41"/>
      <c r="C3525" s="43">
        <f>SUM(C3524)</f>
        <v>50000</v>
      </c>
      <c r="D3525" s="43">
        <f>SUM(D3524)</f>
        <v>0</v>
      </c>
    </row>
    <row r="3526" spans="1:4" x14ac:dyDescent="0.25">
      <c r="A3526" t="s">
        <v>21417</v>
      </c>
      <c r="B3526" t="s">
        <v>21418</v>
      </c>
      <c r="C3526" s="6">
        <v>6000</v>
      </c>
      <c r="D3526" s="6">
        <v>0</v>
      </c>
    </row>
    <row r="3527" spans="1:4" x14ac:dyDescent="0.25">
      <c r="A3527" t="s">
        <v>21419</v>
      </c>
      <c r="B3527" t="s">
        <v>21420</v>
      </c>
      <c r="C3527" s="6">
        <v>3500</v>
      </c>
      <c r="D3527" s="6">
        <v>0</v>
      </c>
    </row>
    <row r="3528" spans="1:4" x14ac:dyDescent="0.25">
      <c r="A3528" t="s">
        <v>21421</v>
      </c>
      <c r="B3528" t="s">
        <v>21422</v>
      </c>
      <c r="C3528" s="6">
        <v>3500</v>
      </c>
      <c r="D3528" s="6">
        <v>0</v>
      </c>
    </row>
    <row r="3529" spans="1:4" x14ac:dyDescent="0.25">
      <c r="A3529" t="s">
        <v>21469</v>
      </c>
      <c r="B3529" t="s">
        <v>21470</v>
      </c>
      <c r="C3529" s="6">
        <v>6000</v>
      </c>
      <c r="D3529" s="6">
        <v>0</v>
      </c>
    </row>
    <row r="3530" spans="1:4" s="3" customFormat="1" x14ac:dyDescent="0.25">
      <c r="A3530" s="41" t="s">
        <v>21814</v>
      </c>
      <c r="B3530" s="41"/>
      <c r="C3530" s="43">
        <f>SUM(C3526:C3529)</f>
        <v>19000</v>
      </c>
      <c r="D3530" s="43">
        <f>SUM(D3526:D3529)</f>
        <v>0</v>
      </c>
    </row>
    <row r="3531" spans="1:4" x14ac:dyDescent="0.25">
      <c r="A3531" t="s">
        <v>21499</v>
      </c>
      <c r="B3531" t="s">
        <v>21500</v>
      </c>
      <c r="C3531" s="6">
        <v>6245</v>
      </c>
      <c r="D3531" s="6">
        <v>6245</v>
      </c>
    </row>
    <row r="3532" spans="1:4" s="3" customFormat="1" x14ac:dyDescent="0.25">
      <c r="A3532" s="41" t="s">
        <v>21815</v>
      </c>
      <c r="B3532" s="41"/>
      <c r="C3532" s="43">
        <f>SUM(C3531)</f>
        <v>6245</v>
      </c>
      <c r="D3532" s="43">
        <f>SUM(D3531)</f>
        <v>6245</v>
      </c>
    </row>
    <row r="3533" spans="1:4" x14ac:dyDescent="0.25">
      <c r="A3533" t="s">
        <v>21502</v>
      </c>
      <c r="B3533" t="s">
        <v>21503</v>
      </c>
      <c r="C3533" s="6">
        <v>100000</v>
      </c>
      <c r="D3533" s="6">
        <v>0</v>
      </c>
    </row>
    <row r="3534" spans="1:4" x14ac:dyDescent="0.25">
      <c r="A3534" t="s">
        <v>21504</v>
      </c>
      <c r="B3534" t="s">
        <v>19837</v>
      </c>
      <c r="C3534" s="6">
        <v>5000</v>
      </c>
      <c r="D3534" s="6">
        <v>0</v>
      </c>
    </row>
    <row r="3535" spans="1:4" s="3" customFormat="1" x14ac:dyDescent="0.25">
      <c r="A3535" s="41" t="s">
        <v>21816</v>
      </c>
      <c r="B3535" s="41"/>
      <c r="C3535" s="43">
        <f>SUM(C3533:C3534)</f>
        <v>105000</v>
      </c>
      <c r="D3535" s="43">
        <f>SUM(D3533:D3534)</f>
        <v>0</v>
      </c>
    </row>
    <row r="3536" spans="1:4" x14ac:dyDescent="0.25">
      <c r="A3536" t="s">
        <v>21567</v>
      </c>
      <c r="B3536" t="s">
        <v>21568</v>
      </c>
      <c r="C3536" s="6">
        <v>35991</v>
      </c>
      <c r="D3536" s="6">
        <v>0</v>
      </c>
    </row>
    <row r="3537" spans="1:4" x14ac:dyDescent="0.25">
      <c r="A3537" t="s">
        <v>21569</v>
      </c>
      <c r="B3537" t="s">
        <v>21570</v>
      </c>
      <c r="C3537" s="6">
        <v>3999</v>
      </c>
      <c r="D3537" s="6">
        <v>0</v>
      </c>
    </row>
    <row r="3538" spans="1:4" s="3" customFormat="1" x14ac:dyDescent="0.25">
      <c r="A3538" s="41" t="s">
        <v>21817</v>
      </c>
      <c r="B3538" s="41"/>
      <c r="C3538" s="43">
        <f>SUM(C3536:C3537)</f>
        <v>39990</v>
      </c>
      <c r="D3538" s="43">
        <f>SUM(D3536:D3537)</f>
        <v>0</v>
      </c>
    </row>
    <row r="3539" spans="1:4" x14ac:dyDescent="0.25">
      <c r="A3539" t="s">
        <v>22060</v>
      </c>
      <c r="B3539" t="s">
        <v>22061</v>
      </c>
      <c r="C3539" s="6">
        <v>42980</v>
      </c>
      <c r="D3539" s="6">
        <v>0</v>
      </c>
    </row>
    <row r="3540" spans="1:4" s="3" customFormat="1" x14ac:dyDescent="0.25">
      <c r="A3540" s="41" t="s">
        <v>21818</v>
      </c>
      <c r="B3540" s="41"/>
      <c r="C3540" s="43">
        <f>SUM(C3539)</f>
        <v>42980</v>
      </c>
      <c r="D3540" s="43">
        <f>SUM(D3539)</f>
        <v>0</v>
      </c>
    </row>
    <row r="3541" spans="1:4" s="3" customFormat="1" x14ac:dyDescent="0.25">
      <c r="A3541" s="41" t="s">
        <v>22062</v>
      </c>
      <c r="B3541" s="41"/>
      <c r="C3541" s="43">
        <f>SUM(C3540,C3538,C3535,C3532,C3530,C3525,C3523,C3520,C3517,C3510,C3506,C3499,C3489,C3487,C3460,C3433,C3410,C3406,C3404,C3393,C3385,C3380,C3377,C3374,C3370)</f>
        <v>10493151</v>
      </c>
      <c r="D3541" s="43">
        <f>SUM(D3540,D3538,D3535,D3532,D3530,D3525,D3523,D3520,D3517,D3510,D3506,D3499,D3489,D3487,D3460,D3433,D3410,D3406,D3404,D3393,D3385,D3380,D3377,D3374,D3370)</f>
        <v>3064889</v>
      </c>
    </row>
    <row r="3542" spans="1:4" x14ac:dyDescent="0.25">
      <c r="A3542" t="s">
        <v>21680</v>
      </c>
      <c r="B3542" t="s">
        <v>21681</v>
      </c>
      <c r="C3542" s="6">
        <v>17400</v>
      </c>
      <c r="D3542" s="6">
        <v>0</v>
      </c>
    </row>
    <row r="3543" spans="1:4" x14ac:dyDescent="0.25">
      <c r="A3543" t="s">
        <v>21684</v>
      </c>
      <c r="B3543" t="s">
        <v>21685</v>
      </c>
      <c r="C3543" s="6">
        <v>580000</v>
      </c>
      <c r="D3543" s="6">
        <v>0</v>
      </c>
    </row>
    <row r="3544" spans="1:4" s="3" customFormat="1" x14ac:dyDescent="0.25">
      <c r="A3544" s="41" t="s">
        <v>21819</v>
      </c>
      <c r="B3544" s="41"/>
      <c r="C3544" s="43">
        <f>SUM(C3542:C3543)</f>
        <v>597400</v>
      </c>
      <c r="D3544" s="43">
        <f>SUM(D3542:D3543)</f>
        <v>0</v>
      </c>
    </row>
    <row r="3545" spans="1:4" x14ac:dyDescent="0.25">
      <c r="A3545" t="s">
        <v>21688</v>
      </c>
      <c r="B3545" t="s">
        <v>21689</v>
      </c>
      <c r="C3545" s="6">
        <v>203300</v>
      </c>
      <c r="D3545" s="6">
        <v>192800</v>
      </c>
    </row>
    <row r="3546" spans="1:4" x14ac:dyDescent="0.25">
      <c r="A3546" t="s">
        <v>21692</v>
      </c>
      <c r="B3546" t="s">
        <v>21693</v>
      </c>
      <c r="C3546" s="6">
        <v>350000</v>
      </c>
      <c r="D3546" s="6">
        <v>360000</v>
      </c>
    </row>
    <row r="3547" spans="1:4" s="3" customFormat="1" x14ac:dyDescent="0.25">
      <c r="A3547" s="41" t="s">
        <v>21820</v>
      </c>
      <c r="B3547" s="41"/>
      <c r="C3547" s="43">
        <f>SUM(C3545:C3546)</f>
        <v>553300</v>
      </c>
      <c r="D3547" s="43">
        <f>SUM(D3545:D3546)</f>
        <v>552800</v>
      </c>
    </row>
    <row r="3548" spans="1:4" x14ac:dyDescent="0.25">
      <c r="A3548" t="s">
        <v>21696</v>
      </c>
      <c r="B3548" t="s">
        <v>21697</v>
      </c>
      <c r="C3548" s="6">
        <v>1346139</v>
      </c>
      <c r="D3548" s="6">
        <v>975732</v>
      </c>
    </row>
    <row r="3549" spans="1:4" x14ac:dyDescent="0.25">
      <c r="A3549" t="s">
        <v>21700</v>
      </c>
      <c r="B3549" t="s">
        <v>21701</v>
      </c>
      <c r="C3549" s="6">
        <v>145000</v>
      </c>
      <c r="D3549" s="6">
        <v>515000</v>
      </c>
    </row>
    <row r="3550" spans="1:4" s="3" customFormat="1" x14ac:dyDescent="0.25">
      <c r="A3550" s="41" t="s">
        <v>21821</v>
      </c>
      <c r="B3550" s="41"/>
      <c r="C3550" s="43">
        <f>SUM(C3548:C3549)</f>
        <v>1491139</v>
      </c>
      <c r="D3550" s="43">
        <f>SUM(D3548:D3549)</f>
        <v>1490732</v>
      </c>
    </row>
    <row r="3551" spans="1:4" x14ac:dyDescent="0.25">
      <c r="A3551" t="s">
        <v>22092</v>
      </c>
      <c r="B3551" t="s">
        <v>22095</v>
      </c>
      <c r="C3551" s="6">
        <v>0</v>
      </c>
      <c r="D3551" s="6">
        <v>867047</v>
      </c>
    </row>
    <row r="3552" spans="1:4" x14ac:dyDescent="0.25">
      <c r="A3552" t="s">
        <v>22093</v>
      </c>
      <c r="B3552" t="s">
        <v>22096</v>
      </c>
      <c r="C3552" s="6">
        <v>0</v>
      </c>
      <c r="D3552" s="6">
        <v>375000</v>
      </c>
    </row>
    <row r="3553" spans="1:4" s="3" customFormat="1" x14ac:dyDescent="0.25">
      <c r="A3553" s="41" t="s">
        <v>22094</v>
      </c>
      <c r="B3553" s="41"/>
      <c r="C3553" s="43">
        <f>SUM(C3551:C3552)</f>
        <v>0</v>
      </c>
      <c r="D3553" s="43">
        <f>SUM(D3551:D3552)</f>
        <v>1242047</v>
      </c>
    </row>
    <row r="3554" spans="1:4" x14ac:dyDescent="0.25">
      <c r="A3554" t="s">
        <v>21718</v>
      </c>
      <c r="B3554" t="s">
        <v>21719</v>
      </c>
      <c r="C3554" s="6">
        <v>47266</v>
      </c>
      <c r="D3554" s="6">
        <v>41085</v>
      </c>
    </row>
    <row r="3555" spans="1:4" x14ac:dyDescent="0.25">
      <c r="A3555" t="s">
        <v>21720</v>
      </c>
      <c r="B3555" t="s">
        <v>21721</v>
      </c>
      <c r="C3555" s="6">
        <v>259565</v>
      </c>
      <c r="D3555" s="6">
        <v>273450</v>
      </c>
    </row>
    <row r="3556" spans="1:4" s="3" customFormat="1" x14ac:dyDescent="0.25">
      <c r="A3556" s="41" t="s">
        <v>22063</v>
      </c>
      <c r="B3556" s="41"/>
      <c r="C3556" s="43">
        <f>SUM(C3554:C3555)</f>
        <v>306831</v>
      </c>
      <c r="D3556" s="43">
        <f>SUM(D3554:D3555)</f>
        <v>314535</v>
      </c>
    </row>
    <row r="3557" spans="1:4" x14ac:dyDescent="0.25">
      <c r="A3557" t="s">
        <v>21724</v>
      </c>
      <c r="B3557" t="s">
        <v>21725</v>
      </c>
      <c r="C3557" s="6">
        <v>72003</v>
      </c>
      <c r="D3557" s="6">
        <v>65155</v>
      </c>
    </row>
    <row r="3558" spans="1:4" x14ac:dyDescent="0.25">
      <c r="A3558" t="s">
        <v>21728</v>
      </c>
      <c r="B3558" t="s">
        <v>21729</v>
      </c>
      <c r="C3558" s="6">
        <v>165000</v>
      </c>
      <c r="D3558" s="6">
        <v>170000</v>
      </c>
    </row>
    <row r="3559" spans="1:4" s="3" customFormat="1" x14ac:dyDescent="0.25">
      <c r="A3559" s="41" t="s">
        <v>22064</v>
      </c>
      <c r="B3559" s="41"/>
      <c r="C3559" s="43">
        <f>SUM(C3557:C3558)</f>
        <v>237003</v>
      </c>
      <c r="D3559" s="43">
        <f>SUM(D3557:D3558)</f>
        <v>235155</v>
      </c>
    </row>
    <row r="3560" spans="1:4" s="3" customFormat="1" x14ac:dyDescent="0.25">
      <c r="A3560" s="41" t="s">
        <v>22065</v>
      </c>
      <c r="B3560" s="41"/>
      <c r="C3560" s="43">
        <f>SUM(C3559,C3556,C3553,C3550,C3547,C3544)</f>
        <v>3185673</v>
      </c>
      <c r="D3560" s="43">
        <f>SUM(D3559,D3556,D3553,D3550,D3547,D3544)</f>
        <v>3835269</v>
      </c>
    </row>
    <row r="3561" spans="1:4" x14ac:dyDescent="0.25">
      <c r="A3561" t="s">
        <v>21736</v>
      </c>
      <c r="B3561" t="s">
        <v>21737</v>
      </c>
      <c r="C3561" s="6">
        <v>1166578</v>
      </c>
      <c r="D3561" s="6">
        <v>1203924</v>
      </c>
    </row>
    <row r="3562" spans="1:4" x14ac:dyDescent="0.25">
      <c r="A3562" t="s">
        <v>21738</v>
      </c>
      <c r="B3562" t="s">
        <v>21739</v>
      </c>
      <c r="C3562" s="6">
        <v>660689</v>
      </c>
      <c r="D3562" s="6">
        <v>675348</v>
      </c>
    </row>
    <row r="3563" spans="1:4" s="3" customFormat="1" x14ac:dyDescent="0.25">
      <c r="A3563" s="41" t="s">
        <v>21759</v>
      </c>
      <c r="B3563" s="41"/>
      <c r="C3563" s="43">
        <f>SUM(C3561:C3562)</f>
        <v>1827267</v>
      </c>
      <c r="D3563" s="43">
        <f>SUM(D3561:D3562)</f>
        <v>1879272</v>
      </c>
    </row>
    <row r="3564" spans="1:4" s="3" customFormat="1" x14ac:dyDescent="0.25">
      <c r="A3564" s="41" t="s">
        <v>22066</v>
      </c>
      <c r="B3564" s="41"/>
      <c r="C3564" s="43">
        <f>SUM(C3563)</f>
        <v>1827267</v>
      </c>
      <c r="D3564" s="43">
        <f>SUM(D3563)</f>
        <v>1879272</v>
      </c>
    </row>
    <row r="3565" spans="1:4" s="3" customFormat="1" x14ac:dyDescent="0.25">
      <c r="A3565" s="41" t="s">
        <v>22067</v>
      </c>
      <c r="B3565" s="41"/>
      <c r="C3565" s="43">
        <f>SUM(C409)</f>
        <v>-81534675</v>
      </c>
      <c r="D3565" s="43">
        <f>SUM(D409)</f>
        <v>-71771160</v>
      </c>
    </row>
    <row r="3566" spans="1:4" s="3" customFormat="1" x14ac:dyDescent="0.25">
      <c r="A3566" s="41" t="s">
        <v>22068</v>
      </c>
      <c r="B3566" s="41"/>
      <c r="C3566" s="43">
        <f>SUM(C3564,C3560,C3541,C3368,C3352,C3342,C2957,C2937)</f>
        <v>81534675</v>
      </c>
      <c r="D3566" s="43">
        <f>SUM(D3564,D3560,D3541,D3368,D3352,D3342,D2957,D2937)</f>
        <v>71771160</v>
      </c>
    </row>
    <row r="3567" spans="1:4" s="3" customFormat="1" x14ac:dyDescent="0.25">
      <c r="A3567" s="41" t="s">
        <v>22069</v>
      </c>
      <c r="B3567" s="41"/>
      <c r="C3567" s="43">
        <f>SUM(C3565:C3566)</f>
        <v>0</v>
      </c>
      <c r="D3567" s="43">
        <f>SUM(D3565:D3566)</f>
        <v>0</v>
      </c>
    </row>
  </sheetData>
  <mergeCells count="2">
    <mergeCell ref="A1:D1"/>
    <mergeCell ref="A2:D2"/>
  </mergeCells>
  <printOptions gridLines="1"/>
  <pageMargins left="0.2" right="0.2" top="0.5" bottom="0.5" header="0.3" footer="0.3"/>
  <pageSetup scale="90" fitToHeight="100" orientation="portrait" r:id="rId1"/>
  <headerFooter>
    <oddFooter>&amp;CPreliminary @ 05/03/2022&amp;RPage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E07DB-CDD2-4E5D-9126-E22D7705EE40}">
  <sheetPr>
    <pageSetUpPr fitToPage="1"/>
  </sheetPr>
  <dimension ref="A1:D3568"/>
  <sheetViews>
    <sheetView zoomScaleNormal="100" workbookViewId="0">
      <pane xSplit="1" ySplit="3" topLeftCell="B3548" activePane="bottomRight" state="frozen"/>
      <selection pane="topRight" activeCell="B1" sqref="B1"/>
      <selection pane="bottomLeft" activeCell="A2" sqref="A2"/>
      <selection pane="bottomRight" activeCell="D3568" sqref="D3568"/>
    </sheetView>
  </sheetViews>
  <sheetFormatPr defaultRowHeight="15" x14ac:dyDescent="0.25"/>
  <cols>
    <col min="1" max="1" width="22" customWidth="1"/>
    <col min="2" max="2" width="61.28515625" bestFit="1" customWidth="1"/>
    <col min="3" max="4" width="15.28515625" style="6" bestFit="1" customWidth="1"/>
  </cols>
  <sheetData>
    <row r="1" spans="1:4" s="40" customFormat="1" ht="18.75" x14ac:dyDescent="0.3">
      <c r="A1" s="46" t="s">
        <v>22111</v>
      </c>
      <c r="B1" s="46"/>
      <c r="C1" s="46"/>
      <c r="D1" s="46"/>
    </row>
    <row r="2" spans="1:4" s="40" customFormat="1" ht="18.75" x14ac:dyDescent="0.3">
      <c r="A2" s="46" t="s">
        <v>22112</v>
      </c>
      <c r="B2" s="46"/>
      <c r="C2" s="46"/>
      <c r="D2" s="46"/>
    </row>
    <row r="3" spans="1:4" ht="45" x14ac:dyDescent="0.25">
      <c r="A3" s="41" t="s">
        <v>0</v>
      </c>
      <c r="B3" s="41" t="s">
        <v>1</v>
      </c>
      <c r="C3" s="42" t="s">
        <v>22113</v>
      </c>
      <c r="D3" s="42" t="s">
        <v>22110</v>
      </c>
    </row>
    <row r="4" spans="1:4" x14ac:dyDescent="0.25">
      <c r="A4" t="s">
        <v>14</v>
      </c>
      <c r="B4" t="s">
        <v>15</v>
      </c>
      <c r="C4" s="6">
        <v>-1211003</v>
      </c>
      <c r="D4" s="6">
        <v>-1392763</v>
      </c>
    </row>
    <row r="5" spans="1:4" x14ac:dyDescent="0.25">
      <c r="A5" t="s">
        <v>17</v>
      </c>
      <c r="B5" t="s">
        <v>18</v>
      </c>
      <c r="C5" s="6">
        <v>-845531</v>
      </c>
      <c r="D5" s="6">
        <v>-988154</v>
      </c>
    </row>
    <row r="6" spans="1:4" x14ac:dyDescent="0.25">
      <c r="A6" t="s">
        <v>19</v>
      </c>
      <c r="B6" t="s">
        <v>20</v>
      </c>
      <c r="C6" s="6">
        <v>-163199</v>
      </c>
      <c r="D6" s="6">
        <v>-174623</v>
      </c>
    </row>
    <row r="7" spans="1:4" x14ac:dyDescent="0.25">
      <c r="A7" t="s">
        <v>22</v>
      </c>
      <c r="B7" t="s">
        <v>23</v>
      </c>
      <c r="C7" s="6">
        <v>-1664385</v>
      </c>
      <c r="D7" s="6">
        <v>-1990916</v>
      </c>
    </row>
    <row r="8" spans="1:4" x14ac:dyDescent="0.25">
      <c r="A8" t="s">
        <v>25</v>
      </c>
      <c r="B8" t="s">
        <v>26</v>
      </c>
      <c r="C8" s="6">
        <v>-1075791</v>
      </c>
      <c r="D8" s="6">
        <v>-1497652</v>
      </c>
    </row>
    <row r="9" spans="1:4" x14ac:dyDescent="0.25">
      <c r="A9" t="s">
        <v>27</v>
      </c>
      <c r="B9" t="s">
        <v>28</v>
      </c>
      <c r="C9" s="6">
        <v>-189969</v>
      </c>
      <c r="D9" s="6">
        <v>-207066</v>
      </c>
    </row>
    <row r="10" spans="1:4" x14ac:dyDescent="0.25">
      <c r="A10" t="s">
        <v>30</v>
      </c>
      <c r="B10" t="s">
        <v>31</v>
      </c>
      <c r="C10" s="6">
        <v>-134046</v>
      </c>
      <c r="D10" s="6">
        <v>-165651</v>
      </c>
    </row>
    <row r="11" spans="1:4" x14ac:dyDescent="0.25">
      <c r="A11" t="s">
        <v>33</v>
      </c>
      <c r="B11" t="s">
        <v>34</v>
      </c>
      <c r="C11" s="6">
        <v>-104788</v>
      </c>
      <c r="D11" s="6">
        <v>-121279</v>
      </c>
    </row>
    <row r="12" spans="1:4" x14ac:dyDescent="0.25">
      <c r="A12" t="s">
        <v>35</v>
      </c>
      <c r="B12" t="s">
        <v>36</v>
      </c>
      <c r="C12" s="6">
        <v>-16604</v>
      </c>
      <c r="D12" s="6">
        <v>-17932</v>
      </c>
    </row>
    <row r="13" spans="1:4" x14ac:dyDescent="0.25">
      <c r="A13" t="s">
        <v>38</v>
      </c>
      <c r="B13" t="s">
        <v>39</v>
      </c>
      <c r="C13" s="6">
        <v>-218829</v>
      </c>
      <c r="D13" s="6">
        <v>-332948</v>
      </c>
    </row>
    <row r="14" spans="1:4" x14ac:dyDescent="0.25">
      <c r="A14" t="s">
        <v>40</v>
      </c>
      <c r="B14" t="s">
        <v>41</v>
      </c>
      <c r="C14" s="6">
        <v>-165965</v>
      </c>
      <c r="D14" s="6">
        <v>-258265</v>
      </c>
    </row>
    <row r="15" spans="1:4" x14ac:dyDescent="0.25">
      <c r="A15" t="s">
        <v>42</v>
      </c>
      <c r="B15" t="s">
        <v>43</v>
      </c>
      <c r="C15" s="6">
        <v>-20276</v>
      </c>
      <c r="D15" s="6">
        <v>-22101</v>
      </c>
    </row>
    <row r="16" spans="1:4" x14ac:dyDescent="0.25">
      <c r="A16" t="s">
        <v>46</v>
      </c>
      <c r="B16" t="s">
        <v>47</v>
      </c>
      <c r="C16" s="6">
        <v>-388082</v>
      </c>
      <c r="D16" s="6">
        <v>-405941</v>
      </c>
    </row>
    <row r="17" spans="1:4" x14ac:dyDescent="0.25">
      <c r="A17" t="s">
        <v>48</v>
      </c>
      <c r="B17" t="s">
        <v>49</v>
      </c>
      <c r="C17" s="6">
        <v>-224990</v>
      </c>
      <c r="D17" s="6">
        <v>-333870</v>
      </c>
    </row>
    <row r="18" spans="1:4" x14ac:dyDescent="0.25">
      <c r="A18" t="s">
        <v>50</v>
      </c>
      <c r="B18" t="s">
        <v>51</v>
      </c>
      <c r="C18" s="6">
        <v>-95076</v>
      </c>
      <c r="D18" s="6">
        <v>-95076</v>
      </c>
    </row>
    <row r="19" spans="1:4" x14ac:dyDescent="0.25">
      <c r="A19" t="s">
        <v>52</v>
      </c>
      <c r="B19" t="s">
        <v>53</v>
      </c>
      <c r="C19" s="6">
        <v>-100000</v>
      </c>
      <c r="D19" s="6">
        <v>-80000</v>
      </c>
    </row>
    <row r="20" spans="1:4" x14ac:dyDescent="0.25">
      <c r="A20" t="s">
        <v>54</v>
      </c>
      <c r="B20" t="s">
        <v>55</v>
      </c>
      <c r="C20" s="6">
        <v>-50000</v>
      </c>
      <c r="D20" s="6">
        <v>-70000</v>
      </c>
    </row>
    <row r="21" spans="1:4" x14ac:dyDescent="0.25">
      <c r="A21" t="s">
        <v>56</v>
      </c>
      <c r="B21" t="s">
        <v>57</v>
      </c>
      <c r="C21" s="6">
        <v>-70000</v>
      </c>
      <c r="D21" s="6">
        <v>-70000</v>
      </c>
    </row>
    <row r="22" spans="1:4" x14ac:dyDescent="0.25">
      <c r="A22" t="s">
        <v>58</v>
      </c>
      <c r="B22" t="s">
        <v>59</v>
      </c>
      <c r="C22" s="6">
        <v>-80000</v>
      </c>
      <c r="D22" s="6">
        <v>-80000</v>
      </c>
    </row>
    <row r="23" spans="1:4" x14ac:dyDescent="0.25">
      <c r="A23" t="s">
        <v>60</v>
      </c>
      <c r="B23" t="s">
        <v>61</v>
      </c>
      <c r="C23" s="6">
        <v>-2500</v>
      </c>
      <c r="D23" s="6">
        <v>-2500</v>
      </c>
    </row>
    <row r="24" spans="1:4" x14ac:dyDescent="0.25">
      <c r="A24" t="s">
        <v>62</v>
      </c>
      <c r="B24" t="s">
        <v>63</v>
      </c>
      <c r="C24" s="6">
        <v>-2800</v>
      </c>
      <c r="D24" s="6">
        <v>-2800</v>
      </c>
    </row>
    <row r="25" spans="1:4" x14ac:dyDescent="0.25">
      <c r="A25" t="s">
        <v>64</v>
      </c>
      <c r="B25" t="s">
        <v>65</v>
      </c>
      <c r="C25" s="6">
        <v>-2800</v>
      </c>
      <c r="D25" s="6">
        <v>-2800</v>
      </c>
    </row>
    <row r="26" spans="1:4" x14ac:dyDescent="0.25">
      <c r="A26" t="s">
        <v>66</v>
      </c>
      <c r="B26" t="s">
        <v>67</v>
      </c>
      <c r="C26" s="6">
        <v>-4000</v>
      </c>
      <c r="D26" s="6">
        <v>-4000</v>
      </c>
    </row>
    <row r="27" spans="1:4" x14ac:dyDescent="0.25">
      <c r="A27" t="s">
        <v>68</v>
      </c>
      <c r="B27" t="s">
        <v>69</v>
      </c>
      <c r="C27" s="6">
        <v>727500</v>
      </c>
      <c r="D27" s="6">
        <v>727500</v>
      </c>
    </row>
    <row r="28" spans="1:4" x14ac:dyDescent="0.25">
      <c r="A28" t="s">
        <v>70</v>
      </c>
      <c r="B28" t="s">
        <v>71</v>
      </c>
      <c r="C28" s="6">
        <v>-103242</v>
      </c>
      <c r="D28" s="6">
        <v>-121717</v>
      </c>
    </row>
    <row r="29" spans="1:4" x14ac:dyDescent="0.25">
      <c r="A29" t="s">
        <v>72</v>
      </c>
      <c r="B29" t="s">
        <v>73</v>
      </c>
      <c r="C29" s="6">
        <v>-70244</v>
      </c>
      <c r="D29" s="6">
        <v>-88938</v>
      </c>
    </row>
    <row r="30" spans="1:4" x14ac:dyDescent="0.25">
      <c r="A30" t="s">
        <v>74</v>
      </c>
      <c r="B30" t="s">
        <v>75</v>
      </c>
      <c r="C30" s="6">
        <v>-14262</v>
      </c>
      <c r="D30" s="6">
        <v>-16573</v>
      </c>
    </row>
    <row r="31" spans="1:4" x14ac:dyDescent="0.25">
      <c r="A31" t="s">
        <v>76</v>
      </c>
      <c r="B31" t="s">
        <v>77</v>
      </c>
      <c r="C31" s="6">
        <v>-835934</v>
      </c>
      <c r="D31" s="6">
        <v>-350000</v>
      </c>
    </row>
    <row r="32" spans="1:4" x14ac:dyDescent="0.25">
      <c r="A32" t="s">
        <v>78</v>
      </c>
      <c r="B32" t="s">
        <v>79</v>
      </c>
      <c r="C32" s="6">
        <v>-132611</v>
      </c>
      <c r="D32" s="6">
        <v>-131792</v>
      </c>
    </row>
    <row r="33" spans="1:4" x14ac:dyDescent="0.25">
      <c r="A33" t="s">
        <v>81</v>
      </c>
      <c r="B33" t="s">
        <v>82</v>
      </c>
      <c r="C33" s="6">
        <v>-63602</v>
      </c>
      <c r="D33" s="6">
        <v>-63602</v>
      </c>
    </row>
    <row r="34" spans="1:4" x14ac:dyDescent="0.25">
      <c r="A34" t="s">
        <v>83</v>
      </c>
      <c r="B34" t="s">
        <v>84</v>
      </c>
      <c r="C34" s="6">
        <v>750000</v>
      </c>
      <c r="D34" s="6">
        <v>275000</v>
      </c>
    </row>
    <row r="35" spans="1:4" x14ac:dyDescent="0.25">
      <c r="A35" t="s">
        <v>85</v>
      </c>
      <c r="B35" t="s">
        <v>86</v>
      </c>
      <c r="C35" s="6">
        <v>0</v>
      </c>
      <c r="D35" s="6">
        <v>55000</v>
      </c>
    </row>
    <row r="36" spans="1:4" x14ac:dyDescent="0.25">
      <c r="A36" t="s">
        <v>87</v>
      </c>
      <c r="B36" t="s">
        <v>88</v>
      </c>
      <c r="C36" s="6">
        <v>0</v>
      </c>
      <c r="D36" s="6">
        <v>30000</v>
      </c>
    </row>
    <row r="37" spans="1:4" x14ac:dyDescent="0.25">
      <c r="A37" t="s">
        <v>89</v>
      </c>
      <c r="B37" t="s">
        <v>90</v>
      </c>
      <c r="C37" s="6">
        <v>0</v>
      </c>
      <c r="D37" s="6">
        <v>125000</v>
      </c>
    </row>
    <row r="38" spans="1:4" x14ac:dyDescent="0.25">
      <c r="A38" t="s">
        <v>91</v>
      </c>
      <c r="B38" t="s">
        <v>92</v>
      </c>
      <c r="C38" s="6">
        <v>0</v>
      </c>
      <c r="D38" s="6">
        <v>160000</v>
      </c>
    </row>
    <row r="39" spans="1:4" x14ac:dyDescent="0.25">
      <c r="A39" t="s">
        <v>93</v>
      </c>
      <c r="B39" t="s">
        <v>94</v>
      </c>
      <c r="C39" s="6">
        <v>0</v>
      </c>
      <c r="D39" s="6">
        <v>2500</v>
      </c>
    </row>
    <row r="40" spans="1:4" x14ac:dyDescent="0.25">
      <c r="A40" t="s">
        <v>95</v>
      </c>
      <c r="B40" t="s">
        <v>96</v>
      </c>
      <c r="C40" s="6">
        <v>0</v>
      </c>
      <c r="D40" s="6">
        <v>2500</v>
      </c>
    </row>
    <row r="41" spans="1:4" x14ac:dyDescent="0.25">
      <c r="A41" t="s">
        <v>97</v>
      </c>
      <c r="B41" t="s">
        <v>98</v>
      </c>
      <c r="C41" s="6">
        <v>0</v>
      </c>
      <c r="D41" s="6">
        <v>2500</v>
      </c>
    </row>
    <row r="42" spans="1:4" x14ac:dyDescent="0.25">
      <c r="A42" t="s">
        <v>99</v>
      </c>
      <c r="B42" t="s">
        <v>100</v>
      </c>
      <c r="C42" s="6">
        <v>0</v>
      </c>
      <c r="D42" s="6">
        <v>5000</v>
      </c>
    </row>
    <row r="43" spans="1:4" x14ac:dyDescent="0.25">
      <c r="A43" t="s">
        <v>101</v>
      </c>
      <c r="B43" t="s">
        <v>102</v>
      </c>
      <c r="C43" s="6">
        <v>0</v>
      </c>
      <c r="D43" s="6">
        <v>25000</v>
      </c>
    </row>
    <row r="44" spans="1:4" x14ac:dyDescent="0.25">
      <c r="A44" t="s">
        <v>103</v>
      </c>
      <c r="B44" t="s">
        <v>104</v>
      </c>
      <c r="C44" s="6">
        <v>0</v>
      </c>
      <c r="D44" s="6">
        <v>10000</v>
      </c>
    </row>
    <row r="45" spans="1:4" x14ac:dyDescent="0.25">
      <c r="A45" t="s">
        <v>105</v>
      </c>
      <c r="B45" t="s">
        <v>106</v>
      </c>
      <c r="C45" s="6">
        <v>0</v>
      </c>
      <c r="D45" s="6">
        <v>1000</v>
      </c>
    </row>
    <row r="46" spans="1:4" x14ac:dyDescent="0.25">
      <c r="A46" t="s">
        <v>107</v>
      </c>
      <c r="B46" t="s">
        <v>108</v>
      </c>
      <c r="C46" s="6">
        <v>0</v>
      </c>
      <c r="D46" s="6">
        <v>125000</v>
      </c>
    </row>
    <row r="47" spans="1:4" x14ac:dyDescent="0.25">
      <c r="A47" t="s">
        <v>109</v>
      </c>
      <c r="B47" t="s">
        <v>110</v>
      </c>
      <c r="C47" s="6">
        <v>50000</v>
      </c>
      <c r="D47" s="6">
        <v>25000</v>
      </c>
    </row>
    <row r="48" spans="1:4" x14ac:dyDescent="0.25">
      <c r="A48" t="s">
        <v>111</v>
      </c>
      <c r="B48" t="s">
        <v>112</v>
      </c>
      <c r="C48" s="6">
        <v>-7500</v>
      </c>
      <c r="D48" s="6">
        <v>-25000</v>
      </c>
    </row>
    <row r="49" spans="1:4" x14ac:dyDescent="0.25">
      <c r="A49" t="s">
        <v>113</v>
      </c>
      <c r="B49" t="s">
        <v>11</v>
      </c>
      <c r="C49" s="6">
        <v>-300000</v>
      </c>
      <c r="D49" s="6">
        <v>-450000</v>
      </c>
    </row>
    <row r="50" spans="1:4" x14ac:dyDescent="0.25">
      <c r="A50" t="s">
        <v>114</v>
      </c>
      <c r="B50" t="s">
        <v>115</v>
      </c>
      <c r="C50" s="6">
        <v>-2500</v>
      </c>
      <c r="D50" s="6">
        <v>-2500</v>
      </c>
    </row>
    <row r="51" spans="1:4" x14ac:dyDescent="0.25">
      <c r="A51" t="s">
        <v>116</v>
      </c>
      <c r="B51" t="s">
        <v>117</v>
      </c>
      <c r="C51" s="6">
        <v>-8925333</v>
      </c>
      <c r="D51" s="6">
        <v>-8925333</v>
      </c>
    </row>
    <row r="52" spans="1:4" x14ac:dyDescent="0.25">
      <c r="A52" t="s">
        <v>120</v>
      </c>
      <c r="B52" t="s">
        <v>121</v>
      </c>
      <c r="C52" s="6">
        <v>-19864125</v>
      </c>
      <c r="D52" s="6">
        <v>-20864125</v>
      </c>
    </row>
    <row r="53" spans="1:4" x14ac:dyDescent="0.25">
      <c r="A53" t="s">
        <v>124</v>
      </c>
      <c r="B53" t="s">
        <v>125</v>
      </c>
      <c r="C53" s="6">
        <v>-458292</v>
      </c>
      <c r="D53" s="6">
        <v>-25000</v>
      </c>
    </row>
    <row r="54" spans="1:4" x14ac:dyDescent="0.25">
      <c r="A54" t="s">
        <v>126</v>
      </c>
      <c r="B54" t="s">
        <v>127</v>
      </c>
      <c r="C54" s="6">
        <v>-125000</v>
      </c>
      <c r="D54" s="6">
        <v>-100000</v>
      </c>
    </row>
    <row r="55" spans="1:4" x14ac:dyDescent="0.25">
      <c r="A55" t="s">
        <v>128</v>
      </c>
      <c r="B55" t="s">
        <v>129</v>
      </c>
      <c r="C55" s="6">
        <v>-15000</v>
      </c>
      <c r="D55" s="6">
        <v>-25000</v>
      </c>
    </row>
    <row r="56" spans="1:4" x14ac:dyDescent="0.25">
      <c r="A56" t="s">
        <v>136</v>
      </c>
      <c r="B56" t="s">
        <v>137</v>
      </c>
      <c r="C56" s="6">
        <v>-1025784</v>
      </c>
      <c r="D56" s="6">
        <v>0</v>
      </c>
    </row>
    <row r="57" spans="1:4" x14ac:dyDescent="0.25">
      <c r="A57" t="s">
        <v>140</v>
      </c>
      <c r="B57" t="s">
        <v>141</v>
      </c>
      <c r="C57" s="6">
        <v>-73371</v>
      </c>
      <c r="D57" s="6">
        <v>-73429</v>
      </c>
    </row>
    <row r="58" spans="1:4" s="3" customFormat="1" x14ac:dyDescent="0.25">
      <c r="A58" s="41" t="s">
        <v>21759</v>
      </c>
      <c r="B58" s="41"/>
      <c r="C58" s="43">
        <f>SUM(C4:C57)</f>
        <v>-37319934</v>
      </c>
      <c r="D58" s="43">
        <f>SUM(D4:D57)</f>
        <v>-38008346</v>
      </c>
    </row>
    <row r="59" spans="1:4" x14ac:dyDescent="0.25">
      <c r="A59" t="s">
        <v>145</v>
      </c>
      <c r="B59" t="s">
        <v>15</v>
      </c>
      <c r="C59" s="6">
        <v>-34236</v>
      </c>
      <c r="D59" s="6">
        <v>-37830</v>
      </c>
    </row>
    <row r="60" spans="1:4" x14ac:dyDescent="0.25">
      <c r="A60" t="s">
        <v>146</v>
      </c>
      <c r="B60" t="s">
        <v>18</v>
      </c>
      <c r="C60" s="6">
        <v>-16305</v>
      </c>
      <c r="D60" s="6">
        <v>-26521</v>
      </c>
    </row>
    <row r="61" spans="1:4" x14ac:dyDescent="0.25">
      <c r="A61" t="s">
        <v>147</v>
      </c>
      <c r="B61" t="s">
        <v>20</v>
      </c>
      <c r="C61" s="6">
        <v>-13585</v>
      </c>
      <c r="D61" s="6">
        <v>-14536</v>
      </c>
    </row>
    <row r="62" spans="1:4" x14ac:dyDescent="0.25">
      <c r="A62" t="s">
        <v>148</v>
      </c>
      <c r="B62" t="s">
        <v>23</v>
      </c>
      <c r="C62" s="6">
        <v>-121203</v>
      </c>
      <c r="D62" s="6">
        <v>-124394</v>
      </c>
    </row>
    <row r="63" spans="1:4" x14ac:dyDescent="0.25">
      <c r="A63" t="s">
        <v>150</v>
      </c>
      <c r="B63" t="s">
        <v>26</v>
      </c>
      <c r="C63" s="6">
        <v>-41132</v>
      </c>
      <c r="D63" s="6">
        <v>-104435</v>
      </c>
    </row>
    <row r="64" spans="1:4" x14ac:dyDescent="0.25">
      <c r="A64" t="s">
        <v>151</v>
      </c>
      <c r="B64" t="s">
        <v>28</v>
      </c>
      <c r="C64" s="6">
        <v>-32146</v>
      </c>
      <c r="D64" s="6">
        <v>-35039</v>
      </c>
    </row>
    <row r="65" spans="1:4" x14ac:dyDescent="0.25">
      <c r="A65" t="s">
        <v>152</v>
      </c>
      <c r="B65" t="s">
        <v>31</v>
      </c>
      <c r="C65" s="6">
        <v>-373014</v>
      </c>
      <c r="D65" s="6">
        <v>-427655</v>
      </c>
    </row>
    <row r="66" spans="1:4" x14ac:dyDescent="0.25">
      <c r="A66" t="s">
        <v>153</v>
      </c>
      <c r="B66" t="s">
        <v>34</v>
      </c>
      <c r="C66" s="6">
        <v>-279344</v>
      </c>
      <c r="D66" s="6">
        <v>-361186</v>
      </c>
    </row>
    <row r="67" spans="1:4" x14ac:dyDescent="0.25">
      <c r="A67" t="s">
        <v>154</v>
      </c>
      <c r="B67" t="s">
        <v>36</v>
      </c>
      <c r="C67" s="6">
        <v>-88640</v>
      </c>
      <c r="D67" s="6">
        <v>-95731</v>
      </c>
    </row>
    <row r="68" spans="1:4" x14ac:dyDescent="0.25">
      <c r="A68" t="s">
        <v>155</v>
      </c>
      <c r="B68" t="s">
        <v>39</v>
      </c>
      <c r="C68" s="6">
        <v>-13740</v>
      </c>
      <c r="D68" s="6">
        <v>-12034</v>
      </c>
    </row>
    <row r="69" spans="1:4" x14ac:dyDescent="0.25">
      <c r="A69" t="s">
        <v>156</v>
      </c>
      <c r="B69" t="s">
        <v>41</v>
      </c>
      <c r="C69" s="6">
        <v>-4316</v>
      </c>
      <c r="D69" s="6">
        <v>-7063</v>
      </c>
    </row>
    <row r="70" spans="1:4" x14ac:dyDescent="0.25">
      <c r="A70" t="s">
        <v>157</v>
      </c>
      <c r="B70" t="s">
        <v>43</v>
      </c>
      <c r="C70" s="6">
        <v>-2734</v>
      </c>
      <c r="D70" s="6">
        <v>-2980</v>
      </c>
    </row>
    <row r="71" spans="1:4" x14ac:dyDescent="0.25">
      <c r="A71" t="s">
        <v>159</v>
      </c>
      <c r="B71" t="s">
        <v>47</v>
      </c>
      <c r="C71" s="6">
        <v>-74072</v>
      </c>
      <c r="D71" s="6">
        <v>-90000</v>
      </c>
    </row>
    <row r="72" spans="1:4" x14ac:dyDescent="0.25">
      <c r="A72" t="s">
        <v>160</v>
      </c>
      <c r="B72" t="s">
        <v>49</v>
      </c>
      <c r="C72" s="6">
        <v>-21440</v>
      </c>
      <c r="D72" s="6">
        <v>-60000</v>
      </c>
    </row>
    <row r="73" spans="1:4" x14ac:dyDescent="0.25">
      <c r="A73" t="s">
        <v>161</v>
      </c>
      <c r="B73" t="s">
        <v>51</v>
      </c>
      <c r="C73" s="6">
        <v>-30080</v>
      </c>
      <c r="D73" s="6">
        <v>-30000</v>
      </c>
    </row>
    <row r="74" spans="1:4" x14ac:dyDescent="0.25">
      <c r="A74" t="s">
        <v>162</v>
      </c>
      <c r="B74" t="s">
        <v>53</v>
      </c>
      <c r="C74" s="6">
        <v>-70000</v>
      </c>
      <c r="D74" s="6">
        <v>-70000</v>
      </c>
    </row>
    <row r="75" spans="1:4" x14ac:dyDescent="0.25">
      <c r="A75" t="s">
        <v>164</v>
      </c>
      <c r="B75" t="s">
        <v>55</v>
      </c>
      <c r="C75" s="6">
        <v>-20000</v>
      </c>
      <c r="D75" s="6">
        <v>-20000</v>
      </c>
    </row>
    <row r="76" spans="1:4" x14ac:dyDescent="0.25">
      <c r="A76" t="s">
        <v>165</v>
      </c>
      <c r="B76" t="s">
        <v>57</v>
      </c>
      <c r="C76" s="6">
        <v>-30000</v>
      </c>
      <c r="D76" s="6">
        <v>-30000</v>
      </c>
    </row>
    <row r="77" spans="1:4" x14ac:dyDescent="0.25">
      <c r="A77" t="s">
        <v>166</v>
      </c>
      <c r="B77" t="s">
        <v>59</v>
      </c>
      <c r="C77" s="6">
        <v>-20000</v>
      </c>
      <c r="D77" s="6">
        <v>-20000</v>
      </c>
    </row>
    <row r="78" spans="1:4" x14ac:dyDescent="0.25">
      <c r="A78" t="s">
        <v>167</v>
      </c>
      <c r="B78" t="s">
        <v>61</v>
      </c>
      <c r="C78" s="6">
        <v>-200</v>
      </c>
      <c r="D78" s="6">
        <v>-200</v>
      </c>
    </row>
    <row r="79" spans="1:4" x14ac:dyDescent="0.25">
      <c r="A79" t="s">
        <v>168</v>
      </c>
      <c r="B79" t="s">
        <v>63</v>
      </c>
      <c r="C79" s="6">
        <v>-500</v>
      </c>
      <c r="D79" s="6">
        <v>-500</v>
      </c>
    </row>
    <row r="80" spans="1:4" x14ac:dyDescent="0.25">
      <c r="A80" t="s">
        <v>169</v>
      </c>
      <c r="B80" t="s">
        <v>65</v>
      </c>
      <c r="C80" s="6">
        <v>-500</v>
      </c>
      <c r="D80" s="6">
        <v>-500</v>
      </c>
    </row>
    <row r="81" spans="1:4" x14ac:dyDescent="0.25">
      <c r="A81" t="s">
        <v>170</v>
      </c>
      <c r="B81" t="s">
        <v>67</v>
      </c>
      <c r="C81" s="6">
        <v>-500</v>
      </c>
      <c r="D81" s="6">
        <v>-500</v>
      </c>
    </row>
    <row r="82" spans="1:4" x14ac:dyDescent="0.25">
      <c r="A82" t="s">
        <v>171</v>
      </c>
      <c r="B82" t="s">
        <v>69</v>
      </c>
      <c r="C82" s="6">
        <v>87500</v>
      </c>
      <c r="D82" s="6">
        <v>87500</v>
      </c>
    </row>
    <row r="83" spans="1:4" x14ac:dyDescent="0.25">
      <c r="A83" t="s">
        <v>172</v>
      </c>
      <c r="B83" t="s">
        <v>71</v>
      </c>
      <c r="C83" s="6">
        <v>-18025</v>
      </c>
      <c r="D83" s="6">
        <v>-17733</v>
      </c>
    </row>
    <row r="84" spans="1:4" x14ac:dyDescent="0.25">
      <c r="A84" t="s">
        <v>173</v>
      </c>
      <c r="B84" t="s">
        <v>73</v>
      </c>
      <c r="C84" s="6">
        <v>-10414</v>
      </c>
      <c r="D84" s="6">
        <v>-14170</v>
      </c>
    </row>
    <row r="85" spans="1:4" x14ac:dyDescent="0.25">
      <c r="A85" t="s">
        <v>174</v>
      </c>
      <c r="B85" t="s">
        <v>75</v>
      </c>
      <c r="C85" s="6">
        <v>-4047</v>
      </c>
      <c r="D85" s="6">
        <v>-4047</v>
      </c>
    </row>
    <row r="86" spans="1:4" x14ac:dyDescent="0.25">
      <c r="A86" t="s">
        <v>175</v>
      </c>
      <c r="B86" t="s">
        <v>77</v>
      </c>
      <c r="C86" s="6">
        <v>-92584</v>
      </c>
      <c r="D86" s="6">
        <v>-30000</v>
      </c>
    </row>
    <row r="87" spans="1:4" x14ac:dyDescent="0.25">
      <c r="A87" t="s">
        <v>177</v>
      </c>
      <c r="B87" t="s">
        <v>79</v>
      </c>
      <c r="C87" s="6">
        <v>-28855</v>
      </c>
      <c r="D87" s="6">
        <v>-28855</v>
      </c>
    </row>
    <row r="88" spans="1:4" x14ac:dyDescent="0.25">
      <c r="A88" t="s">
        <v>179</v>
      </c>
      <c r="B88" t="s">
        <v>82</v>
      </c>
      <c r="C88" s="6">
        <v>-8571</v>
      </c>
      <c r="D88" s="6">
        <v>-8571</v>
      </c>
    </row>
    <row r="89" spans="1:4" x14ac:dyDescent="0.25">
      <c r="A89" t="s">
        <v>180</v>
      </c>
      <c r="B89" t="s">
        <v>84</v>
      </c>
      <c r="C89" s="6">
        <v>55000</v>
      </c>
      <c r="D89" s="6">
        <v>25000</v>
      </c>
    </row>
    <row r="90" spans="1:4" x14ac:dyDescent="0.25">
      <c r="A90" t="s">
        <v>182</v>
      </c>
      <c r="B90" t="s">
        <v>110</v>
      </c>
      <c r="C90" s="6">
        <v>2500</v>
      </c>
      <c r="D90" s="6">
        <v>2500</v>
      </c>
    </row>
    <row r="91" spans="1:4" x14ac:dyDescent="0.25">
      <c r="A91" t="s">
        <v>183</v>
      </c>
      <c r="B91" t="s">
        <v>184</v>
      </c>
      <c r="C91" s="6">
        <v>-3514000</v>
      </c>
      <c r="D91" s="6">
        <v>-3514000</v>
      </c>
    </row>
    <row r="92" spans="1:4" x14ac:dyDescent="0.25">
      <c r="A92" t="s">
        <v>185</v>
      </c>
      <c r="B92" t="s">
        <v>112</v>
      </c>
      <c r="C92" s="6">
        <v>-18000</v>
      </c>
      <c r="D92" s="6">
        <v>-18000</v>
      </c>
    </row>
    <row r="93" spans="1:4" x14ac:dyDescent="0.25">
      <c r="A93" t="s">
        <v>186</v>
      </c>
      <c r="B93" t="s">
        <v>11</v>
      </c>
      <c r="C93" s="6">
        <v>-12500</v>
      </c>
      <c r="D93" s="6">
        <v>-12500</v>
      </c>
    </row>
    <row r="94" spans="1:4" x14ac:dyDescent="0.25">
      <c r="A94" t="s">
        <v>190</v>
      </c>
      <c r="B94" t="s">
        <v>137</v>
      </c>
      <c r="C94" s="6">
        <v>-39150</v>
      </c>
      <c r="D94" s="6">
        <v>-175000</v>
      </c>
    </row>
    <row r="95" spans="1:4" s="3" customFormat="1" x14ac:dyDescent="0.25">
      <c r="A95" s="41" t="s">
        <v>21759</v>
      </c>
      <c r="B95" s="41"/>
      <c r="C95" s="43">
        <f>SUM(C59:C94)</f>
        <v>-4888833</v>
      </c>
      <c r="D95" s="43">
        <f>SUM(D59:D94)</f>
        <v>-5278980</v>
      </c>
    </row>
    <row r="96" spans="1:4" x14ac:dyDescent="0.25">
      <c r="A96" t="s">
        <v>191</v>
      </c>
      <c r="B96" t="s">
        <v>15</v>
      </c>
      <c r="C96" s="6">
        <v>-25920</v>
      </c>
      <c r="D96" s="6">
        <v>0</v>
      </c>
    </row>
    <row r="97" spans="1:4" x14ac:dyDescent="0.25">
      <c r="A97" t="s">
        <v>193</v>
      </c>
      <c r="B97" t="s">
        <v>18</v>
      </c>
      <c r="C97" s="6">
        <v>-22363</v>
      </c>
      <c r="D97" s="6">
        <v>0</v>
      </c>
    </row>
    <row r="98" spans="1:4" x14ac:dyDescent="0.25">
      <c r="A98" t="s">
        <v>194</v>
      </c>
      <c r="B98" t="s">
        <v>20</v>
      </c>
      <c r="C98" s="6">
        <v>-26942</v>
      </c>
      <c r="D98" s="6">
        <v>0</v>
      </c>
    </row>
    <row r="99" spans="1:4" x14ac:dyDescent="0.25">
      <c r="A99" t="s">
        <v>195</v>
      </c>
      <c r="B99" t="s">
        <v>23</v>
      </c>
      <c r="C99" s="6">
        <v>-53052</v>
      </c>
      <c r="D99" s="6">
        <v>0</v>
      </c>
    </row>
    <row r="100" spans="1:4" x14ac:dyDescent="0.25">
      <c r="A100" t="s">
        <v>196</v>
      </c>
      <c r="B100" t="s">
        <v>26</v>
      </c>
      <c r="C100" s="6">
        <v>-41999</v>
      </c>
      <c r="D100" s="6">
        <v>0</v>
      </c>
    </row>
    <row r="101" spans="1:4" x14ac:dyDescent="0.25">
      <c r="A101" t="s">
        <v>197</v>
      </c>
      <c r="B101" t="s">
        <v>28</v>
      </c>
      <c r="C101" s="6">
        <v>-28107</v>
      </c>
      <c r="D101" s="6">
        <v>0</v>
      </c>
    </row>
    <row r="102" spans="1:4" x14ac:dyDescent="0.25">
      <c r="A102" t="s">
        <v>198</v>
      </c>
      <c r="B102" t="s">
        <v>31</v>
      </c>
      <c r="C102" s="6">
        <v>-2827</v>
      </c>
      <c r="D102" s="6">
        <v>0</v>
      </c>
    </row>
    <row r="103" spans="1:4" x14ac:dyDescent="0.25">
      <c r="A103" t="s">
        <v>201</v>
      </c>
      <c r="B103" t="s">
        <v>39</v>
      </c>
      <c r="C103" s="6">
        <v>-5696</v>
      </c>
      <c r="D103" s="6">
        <v>0</v>
      </c>
    </row>
    <row r="104" spans="1:4" x14ac:dyDescent="0.25">
      <c r="A104" t="s">
        <v>202</v>
      </c>
      <c r="B104" t="s">
        <v>41</v>
      </c>
      <c r="C104" s="6">
        <v>-4557</v>
      </c>
      <c r="D104" s="6">
        <v>0</v>
      </c>
    </row>
    <row r="105" spans="1:4" x14ac:dyDescent="0.25">
      <c r="A105" t="s">
        <v>203</v>
      </c>
      <c r="B105" t="s">
        <v>43</v>
      </c>
      <c r="C105" s="6">
        <v>-2506</v>
      </c>
      <c r="D105" s="6">
        <v>0</v>
      </c>
    </row>
    <row r="106" spans="1:4" x14ac:dyDescent="0.25">
      <c r="A106" t="s">
        <v>216</v>
      </c>
      <c r="B106" t="s">
        <v>71</v>
      </c>
      <c r="C106" s="6">
        <v>-2568</v>
      </c>
      <c r="D106" s="6">
        <v>0</v>
      </c>
    </row>
    <row r="107" spans="1:4" x14ac:dyDescent="0.25">
      <c r="A107" t="s">
        <v>217</v>
      </c>
      <c r="B107" t="s">
        <v>73</v>
      </c>
      <c r="C107" s="6">
        <v>-2916</v>
      </c>
      <c r="D107" s="6">
        <v>0</v>
      </c>
    </row>
    <row r="108" spans="1:4" x14ac:dyDescent="0.25">
      <c r="A108" t="s">
        <v>218</v>
      </c>
      <c r="B108" t="s">
        <v>75</v>
      </c>
      <c r="C108" s="6">
        <v>-440</v>
      </c>
      <c r="D108" s="6">
        <v>0</v>
      </c>
    </row>
    <row r="109" spans="1:4" x14ac:dyDescent="0.25">
      <c r="A109" t="s">
        <v>219</v>
      </c>
      <c r="B109" t="s">
        <v>77</v>
      </c>
      <c r="C109" s="6">
        <v>-140</v>
      </c>
      <c r="D109" s="6">
        <v>0</v>
      </c>
    </row>
    <row r="110" spans="1:4" x14ac:dyDescent="0.25">
      <c r="A110" t="s">
        <v>220</v>
      </c>
      <c r="B110" t="s">
        <v>79</v>
      </c>
      <c r="C110" s="6">
        <v>-10400</v>
      </c>
      <c r="D110" s="6">
        <v>0</v>
      </c>
    </row>
    <row r="111" spans="1:4" x14ac:dyDescent="0.25">
      <c r="A111" t="s">
        <v>225</v>
      </c>
      <c r="B111" t="s">
        <v>112</v>
      </c>
      <c r="C111" s="6">
        <v>-25000</v>
      </c>
      <c r="D111" s="6">
        <v>0</v>
      </c>
    </row>
    <row r="112" spans="1:4" s="3" customFormat="1" x14ac:dyDescent="0.25">
      <c r="A112" s="41" t="s">
        <v>21759</v>
      </c>
      <c r="B112" s="41"/>
      <c r="C112" s="43">
        <f>SUM(C96:C111)</f>
        <v>-255433</v>
      </c>
      <c r="D112" s="43">
        <f>SUM(D96:D111)</f>
        <v>0</v>
      </c>
    </row>
    <row r="113" spans="1:4" x14ac:dyDescent="0.25">
      <c r="A113" t="s">
        <v>236</v>
      </c>
      <c r="B113" t="s">
        <v>15</v>
      </c>
      <c r="C113" s="6">
        <v>-6200</v>
      </c>
      <c r="D113" s="6">
        <v>-2280</v>
      </c>
    </row>
    <row r="114" spans="1:4" x14ac:dyDescent="0.25">
      <c r="A114" t="s">
        <v>238</v>
      </c>
      <c r="B114" t="s">
        <v>18</v>
      </c>
      <c r="C114" s="6">
        <v>-4574</v>
      </c>
      <c r="D114" s="6">
        <v>-327</v>
      </c>
    </row>
    <row r="115" spans="1:4" x14ac:dyDescent="0.25">
      <c r="A115" t="s">
        <v>239</v>
      </c>
      <c r="B115" t="s">
        <v>20</v>
      </c>
      <c r="C115" s="6">
        <v>-1448</v>
      </c>
      <c r="D115" s="6">
        <v>-1549</v>
      </c>
    </row>
    <row r="116" spans="1:4" x14ac:dyDescent="0.25">
      <c r="A116" t="s">
        <v>240</v>
      </c>
      <c r="B116" t="s">
        <v>23</v>
      </c>
      <c r="C116" s="6">
        <v>-27021</v>
      </c>
      <c r="D116" s="6">
        <v>-14639</v>
      </c>
    </row>
    <row r="117" spans="1:4" x14ac:dyDescent="0.25">
      <c r="A117" t="s">
        <v>241</v>
      </c>
      <c r="B117" t="s">
        <v>26</v>
      </c>
      <c r="C117" s="6">
        <v>-10112</v>
      </c>
      <c r="D117" s="6">
        <v>-4818</v>
      </c>
    </row>
    <row r="118" spans="1:4" x14ac:dyDescent="0.25">
      <c r="A118" t="s">
        <v>242</v>
      </c>
      <c r="B118" t="s">
        <v>28</v>
      </c>
      <c r="C118" s="6">
        <v>0</v>
      </c>
      <c r="D118" s="6">
        <v>0</v>
      </c>
    </row>
    <row r="119" spans="1:4" x14ac:dyDescent="0.25">
      <c r="A119" t="s">
        <v>246</v>
      </c>
      <c r="B119" t="s">
        <v>247</v>
      </c>
      <c r="C119" s="6">
        <v>-165278</v>
      </c>
      <c r="D119" s="6">
        <v>-134174</v>
      </c>
    </row>
    <row r="120" spans="1:4" x14ac:dyDescent="0.25">
      <c r="A120" t="s">
        <v>248</v>
      </c>
      <c r="B120" t="s">
        <v>249</v>
      </c>
      <c r="C120" s="6">
        <v>-99551</v>
      </c>
      <c r="D120" s="6">
        <v>-53678</v>
      </c>
    </row>
    <row r="121" spans="1:4" x14ac:dyDescent="0.25">
      <c r="A121" t="s">
        <v>250</v>
      </c>
      <c r="B121" t="s">
        <v>251</v>
      </c>
      <c r="C121" s="6">
        <v>-37576</v>
      </c>
      <c r="D121" s="6">
        <v>-40958</v>
      </c>
    </row>
    <row r="122" spans="1:4" x14ac:dyDescent="0.25">
      <c r="A122" t="s">
        <v>254</v>
      </c>
      <c r="B122" t="s">
        <v>39</v>
      </c>
      <c r="C122" s="6">
        <v>-7170</v>
      </c>
      <c r="D122" s="6">
        <v>-6017</v>
      </c>
    </row>
    <row r="123" spans="1:4" x14ac:dyDescent="0.25">
      <c r="A123" t="s">
        <v>255</v>
      </c>
      <c r="B123" t="s">
        <v>41</v>
      </c>
      <c r="C123" s="6">
        <v>-3573</v>
      </c>
      <c r="D123" s="6">
        <v>-174</v>
      </c>
    </row>
    <row r="124" spans="1:4" x14ac:dyDescent="0.25">
      <c r="A124" t="s">
        <v>257</v>
      </c>
      <c r="B124" t="s">
        <v>43</v>
      </c>
      <c r="C124" s="6">
        <v>-684</v>
      </c>
      <c r="D124" s="6">
        <v>-746</v>
      </c>
    </row>
    <row r="125" spans="1:4" x14ac:dyDescent="0.25">
      <c r="A125" t="s">
        <v>261</v>
      </c>
      <c r="B125" t="s">
        <v>53</v>
      </c>
      <c r="C125" s="6">
        <v>-18000</v>
      </c>
      <c r="D125" s="6">
        <v>-9000</v>
      </c>
    </row>
    <row r="126" spans="1:4" x14ac:dyDescent="0.25">
      <c r="A126" t="s">
        <v>262</v>
      </c>
      <c r="B126" t="s">
        <v>55</v>
      </c>
      <c r="C126" s="6">
        <v>-10000</v>
      </c>
      <c r="D126" s="6">
        <v>-5000</v>
      </c>
    </row>
    <row r="127" spans="1:4" x14ac:dyDescent="0.25">
      <c r="A127" t="s">
        <v>263</v>
      </c>
      <c r="B127" t="s">
        <v>57</v>
      </c>
      <c r="C127" s="6">
        <v>0</v>
      </c>
      <c r="D127" s="6">
        <v>0</v>
      </c>
    </row>
    <row r="128" spans="1:4" x14ac:dyDescent="0.25">
      <c r="A128" t="s">
        <v>264</v>
      </c>
      <c r="B128" t="s">
        <v>59</v>
      </c>
      <c r="C128" s="6">
        <v>-3000</v>
      </c>
      <c r="D128" s="6">
        <v>-1000</v>
      </c>
    </row>
    <row r="129" spans="1:4" x14ac:dyDescent="0.25">
      <c r="A129" t="s">
        <v>265</v>
      </c>
      <c r="B129" t="s">
        <v>61</v>
      </c>
      <c r="C129" s="6">
        <v>0</v>
      </c>
      <c r="D129" s="6">
        <v>0</v>
      </c>
    </row>
    <row r="130" spans="1:4" x14ac:dyDescent="0.25">
      <c r="A130" t="s">
        <v>266</v>
      </c>
      <c r="B130" t="s">
        <v>63</v>
      </c>
      <c r="C130" s="6">
        <v>0</v>
      </c>
      <c r="D130" s="6">
        <v>0</v>
      </c>
    </row>
    <row r="131" spans="1:4" x14ac:dyDescent="0.25">
      <c r="A131" t="s">
        <v>267</v>
      </c>
      <c r="B131" t="s">
        <v>65</v>
      </c>
      <c r="C131" s="6">
        <v>0</v>
      </c>
      <c r="D131" s="6">
        <v>0</v>
      </c>
    </row>
    <row r="132" spans="1:4" x14ac:dyDescent="0.25">
      <c r="A132" t="s">
        <v>268</v>
      </c>
      <c r="B132" t="s">
        <v>67</v>
      </c>
      <c r="C132" s="6">
        <v>0</v>
      </c>
      <c r="D132" s="6">
        <v>0</v>
      </c>
    </row>
    <row r="133" spans="1:4" x14ac:dyDescent="0.25">
      <c r="A133" t="s">
        <v>269</v>
      </c>
      <c r="B133" t="s">
        <v>69</v>
      </c>
      <c r="C133" s="6">
        <v>0</v>
      </c>
      <c r="D133" s="6">
        <v>10306</v>
      </c>
    </row>
    <row r="134" spans="1:4" x14ac:dyDescent="0.25">
      <c r="A134" t="s">
        <v>271</v>
      </c>
      <c r="B134" t="s">
        <v>71</v>
      </c>
      <c r="C134" s="6">
        <v>-3509</v>
      </c>
      <c r="D134" s="6">
        <v>-2828</v>
      </c>
    </row>
    <row r="135" spans="1:4" x14ac:dyDescent="0.25">
      <c r="A135" t="s">
        <v>272</v>
      </c>
      <c r="B135" t="s">
        <v>73</v>
      </c>
      <c r="C135" s="6">
        <v>-2680</v>
      </c>
      <c r="D135" s="6">
        <v>-1176</v>
      </c>
    </row>
    <row r="136" spans="1:4" x14ac:dyDescent="0.25">
      <c r="A136" t="s">
        <v>273</v>
      </c>
      <c r="B136" t="s">
        <v>75</v>
      </c>
      <c r="C136" s="6">
        <v>-1234</v>
      </c>
      <c r="D136" s="6">
        <v>-1234</v>
      </c>
    </row>
    <row r="137" spans="1:4" x14ac:dyDescent="0.25">
      <c r="A137" t="s">
        <v>274</v>
      </c>
      <c r="B137" t="s">
        <v>77</v>
      </c>
      <c r="C137" s="6">
        <v>-195</v>
      </c>
      <c r="D137" s="6">
        <v>-150</v>
      </c>
    </row>
    <row r="138" spans="1:4" x14ac:dyDescent="0.25">
      <c r="A138" t="s">
        <v>275</v>
      </c>
      <c r="B138" t="s">
        <v>79</v>
      </c>
      <c r="C138" s="6">
        <v>-450</v>
      </c>
      <c r="D138" s="6">
        <v>-300</v>
      </c>
    </row>
    <row r="139" spans="1:4" x14ac:dyDescent="0.25">
      <c r="A139" t="s">
        <v>276</v>
      </c>
      <c r="B139" t="s">
        <v>82</v>
      </c>
      <c r="C139" s="6">
        <v>0</v>
      </c>
      <c r="D139" s="6">
        <v>0</v>
      </c>
    </row>
    <row r="140" spans="1:4" x14ac:dyDescent="0.25">
      <c r="A140" t="s">
        <v>280</v>
      </c>
      <c r="B140" t="s">
        <v>184</v>
      </c>
      <c r="C140" s="6">
        <v>-25000</v>
      </c>
      <c r="D140" s="6">
        <v>0</v>
      </c>
    </row>
    <row r="141" spans="1:4" s="3" customFormat="1" x14ac:dyDescent="0.25">
      <c r="A141" s="41" t="s">
        <v>21759</v>
      </c>
      <c r="B141" s="41"/>
      <c r="C141" s="43">
        <f>SUM(C113:C140)</f>
        <v>-427255</v>
      </c>
      <c r="D141" s="43">
        <f>SUM(D113:D140)</f>
        <v>-269742</v>
      </c>
    </row>
    <row r="142" spans="1:4" x14ac:dyDescent="0.25">
      <c r="A142" t="s">
        <v>292</v>
      </c>
      <c r="B142" t="s">
        <v>15</v>
      </c>
      <c r="C142" s="6">
        <v>-555425</v>
      </c>
      <c r="D142" s="6">
        <v>-592369</v>
      </c>
    </row>
    <row r="143" spans="1:4" x14ac:dyDescent="0.25">
      <c r="A143" t="s">
        <v>294</v>
      </c>
      <c r="B143" t="s">
        <v>18</v>
      </c>
      <c r="C143" s="6">
        <v>-565174</v>
      </c>
      <c r="D143" s="6">
        <v>-575173</v>
      </c>
    </row>
    <row r="144" spans="1:4" x14ac:dyDescent="0.25">
      <c r="A144" t="s">
        <v>295</v>
      </c>
      <c r="B144" t="s">
        <v>20</v>
      </c>
      <c r="C144" s="6">
        <v>-376516</v>
      </c>
      <c r="D144" s="6">
        <v>-402872</v>
      </c>
    </row>
    <row r="145" spans="1:4" x14ac:dyDescent="0.25">
      <c r="A145" t="s">
        <v>296</v>
      </c>
      <c r="B145" t="s">
        <v>23</v>
      </c>
      <c r="C145" s="6">
        <v>-795531</v>
      </c>
      <c r="D145" s="6">
        <v>-891108</v>
      </c>
    </row>
    <row r="146" spans="1:4" x14ac:dyDescent="0.25">
      <c r="A146" t="s">
        <v>297</v>
      </c>
      <c r="B146" t="s">
        <v>26</v>
      </c>
      <c r="C146" s="6">
        <v>-877591</v>
      </c>
      <c r="D146" s="6">
        <v>-935887</v>
      </c>
    </row>
    <row r="147" spans="1:4" x14ac:dyDescent="0.25">
      <c r="A147" t="s">
        <v>298</v>
      </c>
      <c r="B147" t="s">
        <v>28</v>
      </c>
      <c r="C147" s="6">
        <v>-417899</v>
      </c>
      <c r="D147" s="6">
        <v>-455510</v>
      </c>
    </row>
    <row r="148" spans="1:4" x14ac:dyDescent="0.25">
      <c r="A148" t="s">
        <v>299</v>
      </c>
      <c r="B148" t="s">
        <v>31</v>
      </c>
      <c r="C148" s="6">
        <v>-178000</v>
      </c>
      <c r="D148" s="6">
        <v>-199444</v>
      </c>
    </row>
    <row r="149" spans="1:4" x14ac:dyDescent="0.25">
      <c r="A149" t="s">
        <v>300</v>
      </c>
      <c r="B149" t="s">
        <v>34</v>
      </c>
      <c r="C149" s="6">
        <v>-176535</v>
      </c>
      <c r="D149" s="6">
        <v>-184759</v>
      </c>
    </row>
    <row r="150" spans="1:4" x14ac:dyDescent="0.25">
      <c r="A150" t="s">
        <v>301</v>
      </c>
      <c r="B150" t="s">
        <v>36</v>
      </c>
      <c r="C150" s="6">
        <v>-116599</v>
      </c>
      <c r="D150" s="6">
        <v>-125927</v>
      </c>
    </row>
    <row r="151" spans="1:4" x14ac:dyDescent="0.25">
      <c r="A151" t="s">
        <v>302</v>
      </c>
      <c r="B151" t="s">
        <v>39</v>
      </c>
      <c r="C151" s="6">
        <v>-116914</v>
      </c>
      <c r="D151" s="6">
        <v>-157993</v>
      </c>
    </row>
    <row r="152" spans="1:4" x14ac:dyDescent="0.25">
      <c r="A152" t="s">
        <v>303</v>
      </c>
      <c r="B152" t="s">
        <v>41</v>
      </c>
      <c r="C152" s="6">
        <v>-136398</v>
      </c>
      <c r="D152" s="6">
        <v>-180857</v>
      </c>
    </row>
    <row r="153" spans="1:4" x14ac:dyDescent="0.25">
      <c r="A153" t="s">
        <v>304</v>
      </c>
      <c r="B153" t="s">
        <v>43</v>
      </c>
      <c r="C153" s="6">
        <v>-28477</v>
      </c>
      <c r="D153" s="6">
        <v>-31040</v>
      </c>
    </row>
    <row r="154" spans="1:4" x14ac:dyDescent="0.25">
      <c r="A154" t="s">
        <v>305</v>
      </c>
      <c r="B154" t="s">
        <v>47</v>
      </c>
      <c r="C154" s="6">
        <v>-14040</v>
      </c>
      <c r="D154" s="6">
        <v>-15540</v>
      </c>
    </row>
    <row r="155" spans="1:4" x14ac:dyDescent="0.25">
      <c r="A155" t="s">
        <v>306</v>
      </c>
      <c r="B155" t="s">
        <v>49</v>
      </c>
      <c r="C155" s="6">
        <v>-10060</v>
      </c>
      <c r="D155" s="6">
        <v>-22900</v>
      </c>
    </row>
    <row r="156" spans="1:4" x14ac:dyDescent="0.25">
      <c r="A156" t="s">
        <v>307</v>
      </c>
      <c r="B156" t="s">
        <v>51</v>
      </c>
      <c r="C156" s="6">
        <v>-10000</v>
      </c>
      <c r="D156" s="6">
        <v>-10000</v>
      </c>
    </row>
    <row r="157" spans="1:4" x14ac:dyDescent="0.25">
      <c r="A157" t="s">
        <v>308</v>
      </c>
      <c r="B157" t="s">
        <v>53</v>
      </c>
      <c r="C157" s="6">
        <v>-21000</v>
      </c>
      <c r="D157" s="6">
        <v>-25000</v>
      </c>
    </row>
    <row r="158" spans="1:4" x14ac:dyDescent="0.25">
      <c r="A158" t="s">
        <v>309</v>
      </c>
      <c r="B158" t="s">
        <v>55</v>
      </c>
      <c r="C158" s="6">
        <v>-20000</v>
      </c>
      <c r="D158" s="6">
        <v>-24000</v>
      </c>
    </row>
    <row r="159" spans="1:4" x14ac:dyDescent="0.25">
      <c r="A159" t="s">
        <v>310</v>
      </c>
      <c r="B159" t="s">
        <v>57</v>
      </c>
      <c r="C159" s="6">
        <v>-13000</v>
      </c>
      <c r="D159" s="6">
        <v>-24000</v>
      </c>
    </row>
    <row r="160" spans="1:4" x14ac:dyDescent="0.25">
      <c r="A160" t="s">
        <v>311</v>
      </c>
      <c r="B160" t="s">
        <v>59</v>
      </c>
      <c r="C160" s="6">
        <v>-10000</v>
      </c>
      <c r="D160" s="6">
        <v>-12000</v>
      </c>
    </row>
    <row r="161" spans="1:4" x14ac:dyDescent="0.25">
      <c r="A161" t="s">
        <v>312</v>
      </c>
      <c r="B161" t="s">
        <v>313</v>
      </c>
      <c r="C161" s="6">
        <v>-20000</v>
      </c>
      <c r="D161" s="6">
        <v>-20000</v>
      </c>
    </row>
    <row r="162" spans="1:4" x14ac:dyDescent="0.25">
      <c r="A162" t="s">
        <v>314</v>
      </c>
      <c r="B162" t="s">
        <v>61</v>
      </c>
      <c r="C162" s="6">
        <v>-800</v>
      </c>
      <c r="D162" s="6">
        <v>-2000</v>
      </c>
    </row>
    <row r="163" spans="1:4" x14ac:dyDescent="0.25">
      <c r="A163" t="s">
        <v>315</v>
      </c>
      <c r="B163" t="s">
        <v>63</v>
      </c>
      <c r="C163" s="6">
        <v>-800</v>
      </c>
      <c r="D163" s="6">
        <v>-1000</v>
      </c>
    </row>
    <row r="164" spans="1:4" x14ac:dyDescent="0.25">
      <c r="A164" t="s">
        <v>316</v>
      </c>
      <c r="B164" t="s">
        <v>65</v>
      </c>
      <c r="C164" s="6">
        <v>-800</v>
      </c>
      <c r="D164" s="6">
        <v>-900</v>
      </c>
    </row>
    <row r="165" spans="1:4" x14ac:dyDescent="0.25">
      <c r="A165" t="s">
        <v>317</v>
      </c>
      <c r="B165" t="s">
        <v>67</v>
      </c>
      <c r="C165" s="6">
        <v>0</v>
      </c>
      <c r="D165" s="6">
        <v>0</v>
      </c>
    </row>
    <row r="166" spans="1:4" x14ac:dyDescent="0.25">
      <c r="A166" t="s">
        <v>318</v>
      </c>
      <c r="B166" t="s">
        <v>319</v>
      </c>
      <c r="C166" s="6">
        <v>-5000</v>
      </c>
      <c r="D166" s="6">
        <v>-5000</v>
      </c>
    </row>
    <row r="167" spans="1:4" x14ac:dyDescent="0.25">
      <c r="A167" t="s">
        <v>320</v>
      </c>
      <c r="B167" t="s">
        <v>69</v>
      </c>
      <c r="C167" s="6">
        <v>0</v>
      </c>
      <c r="D167" s="6">
        <v>175000</v>
      </c>
    </row>
    <row r="168" spans="1:4" x14ac:dyDescent="0.25">
      <c r="A168" t="s">
        <v>321</v>
      </c>
      <c r="B168" t="s">
        <v>71</v>
      </c>
      <c r="C168" s="6">
        <v>-25998</v>
      </c>
      <c r="D168" s="6">
        <v>-35472</v>
      </c>
    </row>
    <row r="169" spans="1:4" x14ac:dyDescent="0.25">
      <c r="A169" t="s">
        <v>322</v>
      </c>
      <c r="B169" t="s">
        <v>73</v>
      </c>
      <c r="C169" s="6">
        <v>-29928</v>
      </c>
      <c r="D169" s="6">
        <v>-31280</v>
      </c>
    </row>
    <row r="170" spans="1:4" x14ac:dyDescent="0.25">
      <c r="A170" t="s">
        <v>323</v>
      </c>
      <c r="B170" t="s">
        <v>75</v>
      </c>
      <c r="C170" s="6">
        <v>-8595</v>
      </c>
      <c r="D170" s="6">
        <v>-10560</v>
      </c>
    </row>
    <row r="171" spans="1:4" x14ac:dyDescent="0.25">
      <c r="A171" t="s">
        <v>324</v>
      </c>
      <c r="B171" t="s">
        <v>77</v>
      </c>
      <c r="C171" s="6">
        <v>-10780</v>
      </c>
      <c r="D171" s="6">
        <v>-10564</v>
      </c>
    </row>
    <row r="172" spans="1:4" x14ac:dyDescent="0.25">
      <c r="A172" t="s">
        <v>325</v>
      </c>
      <c r="B172" t="s">
        <v>79</v>
      </c>
      <c r="C172" s="6">
        <v>-13970</v>
      </c>
      <c r="D172" s="6">
        <v>-12874</v>
      </c>
    </row>
    <row r="173" spans="1:4" s="3" customFormat="1" x14ac:dyDescent="0.25">
      <c r="A173" s="41" t="s">
        <v>21759</v>
      </c>
      <c r="B173" s="41"/>
      <c r="C173" s="43">
        <f>SUM(C142:C172)</f>
        <v>-4555830</v>
      </c>
      <c r="D173" s="43">
        <f>SUM(D142:D172)</f>
        <v>-4821029</v>
      </c>
    </row>
    <row r="174" spans="1:4" x14ac:dyDescent="0.25">
      <c r="A174" t="s">
        <v>341</v>
      </c>
      <c r="B174" t="s">
        <v>15</v>
      </c>
      <c r="C174" s="6">
        <v>-466400</v>
      </c>
      <c r="D174" s="6">
        <v>-557219</v>
      </c>
    </row>
    <row r="175" spans="1:4" x14ac:dyDescent="0.25">
      <c r="A175" t="s">
        <v>343</v>
      </c>
      <c r="B175" t="s">
        <v>18</v>
      </c>
      <c r="C175" s="6">
        <v>-443321</v>
      </c>
      <c r="D175" s="6">
        <v>-479443</v>
      </c>
    </row>
    <row r="176" spans="1:4" x14ac:dyDescent="0.25">
      <c r="A176" t="s">
        <v>344</v>
      </c>
      <c r="B176" t="s">
        <v>20</v>
      </c>
      <c r="C176" s="6">
        <v>-1449</v>
      </c>
      <c r="D176" s="6">
        <v>0</v>
      </c>
    </row>
    <row r="177" spans="1:4" x14ac:dyDescent="0.25">
      <c r="A177" t="s">
        <v>345</v>
      </c>
      <c r="B177" t="s">
        <v>23</v>
      </c>
      <c r="C177" s="6">
        <v>-451520</v>
      </c>
      <c r="D177" s="6">
        <v>-441604</v>
      </c>
    </row>
    <row r="178" spans="1:4" x14ac:dyDescent="0.25">
      <c r="A178" t="s">
        <v>346</v>
      </c>
      <c r="B178" t="s">
        <v>26</v>
      </c>
      <c r="C178" s="6">
        <v>-424725</v>
      </c>
      <c r="D178" s="6">
        <v>-387783</v>
      </c>
    </row>
    <row r="179" spans="1:4" x14ac:dyDescent="0.25">
      <c r="A179" t="s">
        <v>347</v>
      </c>
      <c r="B179" t="s">
        <v>28</v>
      </c>
      <c r="C179" s="6">
        <v>-1939</v>
      </c>
      <c r="D179" s="6">
        <v>0</v>
      </c>
    </row>
    <row r="180" spans="1:4" x14ac:dyDescent="0.25">
      <c r="A180" t="s">
        <v>348</v>
      </c>
      <c r="B180" t="s">
        <v>31</v>
      </c>
      <c r="C180" s="6">
        <v>-9896</v>
      </c>
      <c r="D180" s="6">
        <v>-91812</v>
      </c>
    </row>
    <row r="181" spans="1:4" x14ac:dyDescent="0.25">
      <c r="A181" t="s">
        <v>349</v>
      </c>
      <c r="B181" t="s">
        <v>34</v>
      </c>
      <c r="C181" s="6">
        <v>-79142</v>
      </c>
      <c r="D181" s="6">
        <v>-83564</v>
      </c>
    </row>
    <row r="182" spans="1:4" x14ac:dyDescent="0.25">
      <c r="A182" t="s">
        <v>350</v>
      </c>
      <c r="B182" t="s">
        <v>36</v>
      </c>
      <c r="C182" s="6">
        <v>-6154</v>
      </c>
      <c r="D182" s="6">
        <v>0</v>
      </c>
    </row>
    <row r="183" spans="1:4" x14ac:dyDescent="0.25">
      <c r="A183" t="s">
        <v>351</v>
      </c>
      <c r="B183" t="s">
        <v>39</v>
      </c>
      <c r="C183" s="6">
        <v>-3989</v>
      </c>
      <c r="D183" s="6">
        <v>-4152</v>
      </c>
    </row>
    <row r="184" spans="1:4" x14ac:dyDescent="0.25">
      <c r="A184" t="s">
        <v>352</v>
      </c>
      <c r="B184" t="s">
        <v>41</v>
      </c>
      <c r="C184" s="6">
        <v>-5491</v>
      </c>
      <c r="D184" s="6">
        <v>-5755</v>
      </c>
    </row>
    <row r="185" spans="1:4" x14ac:dyDescent="0.25">
      <c r="A185" t="s">
        <v>353</v>
      </c>
      <c r="B185" t="s">
        <v>43</v>
      </c>
      <c r="C185" s="6">
        <v>0</v>
      </c>
      <c r="D185" s="6">
        <v>0</v>
      </c>
    </row>
    <row r="186" spans="1:4" x14ac:dyDescent="0.25">
      <c r="A186" t="s">
        <v>357</v>
      </c>
      <c r="B186" t="s">
        <v>69</v>
      </c>
      <c r="C186" s="6">
        <v>0</v>
      </c>
      <c r="D186" s="6">
        <v>125000</v>
      </c>
    </row>
    <row r="187" spans="1:4" x14ac:dyDescent="0.25">
      <c r="A187" t="s">
        <v>358</v>
      </c>
      <c r="B187" t="s">
        <v>71</v>
      </c>
      <c r="C187" s="6">
        <v>-21069</v>
      </c>
      <c r="D187" s="6">
        <v>-22349</v>
      </c>
    </row>
    <row r="188" spans="1:4" x14ac:dyDescent="0.25">
      <c r="A188" t="s">
        <v>359</v>
      </c>
      <c r="B188" t="s">
        <v>73</v>
      </c>
      <c r="C188" s="6">
        <v>-16856</v>
      </c>
      <c r="D188" s="6">
        <v>-17582</v>
      </c>
    </row>
    <row r="189" spans="1:4" x14ac:dyDescent="0.25">
      <c r="A189" t="s">
        <v>360</v>
      </c>
      <c r="B189" t="s">
        <v>75</v>
      </c>
      <c r="C189" s="6">
        <v>-4214</v>
      </c>
      <c r="D189" s="6">
        <v>0</v>
      </c>
    </row>
    <row r="190" spans="1:4" x14ac:dyDescent="0.25">
      <c r="A190" t="s">
        <v>361</v>
      </c>
      <c r="B190" t="s">
        <v>77</v>
      </c>
      <c r="C190" s="6">
        <v>-2000</v>
      </c>
      <c r="D190" s="6">
        <v>-2000</v>
      </c>
    </row>
    <row r="191" spans="1:4" x14ac:dyDescent="0.25">
      <c r="A191" t="s">
        <v>362</v>
      </c>
      <c r="B191" t="s">
        <v>79</v>
      </c>
      <c r="C191" s="6">
        <v>-1090</v>
      </c>
      <c r="D191" s="6">
        <v>-2000</v>
      </c>
    </row>
    <row r="192" spans="1:4" x14ac:dyDescent="0.25">
      <c r="A192" t="s">
        <v>363</v>
      </c>
      <c r="B192" t="s">
        <v>82</v>
      </c>
      <c r="C192" s="6">
        <v>0</v>
      </c>
      <c r="D192" s="6">
        <v>0</v>
      </c>
    </row>
    <row r="193" spans="1:4" x14ac:dyDescent="0.25">
      <c r="A193" t="s">
        <v>364</v>
      </c>
      <c r="B193" t="s">
        <v>365</v>
      </c>
      <c r="C193" s="6">
        <v>0</v>
      </c>
      <c r="D193" s="6">
        <v>725000</v>
      </c>
    </row>
    <row r="194" spans="1:4" x14ac:dyDescent="0.25">
      <c r="A194" t="s">
        <v>366</v>
      </c>
      <c r="B194" t="s">
        <v>84</v>
      </c>
      <c r="C194" s="6">
        <v>750000</v>
      </c>
      <c r="D194" s="6">
        <v>0</v>
      </c>
    </row>
    <row r="195" spans="1:4" s="3" customFormat="1" x14ac:dyDescent="0.25">
      <c r="A195" s="41" t="s">
        <v>21759</v>
      </c>
      <c r="B195" s="41"/>
      <c r="C195" s="43">
        <f>SUM(C174:C194)</f>
        <v>-1189255</v>
      </c>
      <c r="D195" s="43">
        <f>SUM(D174:D194)</f>
        <v>-1245263</v>
      </c>
    </row>
    <row r="196" spans="1:4" x14ac:dyDescent="0.25">
      <c r="A196" t="s">
        <v>367</v>
      </c>
      <c r="B196" t="s">
        <v>15</v>
      </c>
      <c r="C196" s="6">
        <v>0</v>
      </c>
      <c r="D196" s="6">
        <v>0</v>
      </c>
    </row>
    <row r="197" spans="1:4" x14ac:dyDescent="0.25">
      <c r="A197" t="s">
        <v>368</v>
      </c>
      <c r="B197" t="s">
        <v>18</v>
      </c>
      <c r="C197" s="6">
        <v>0</v>
      </c>
      <c r="D197" s="6">
        <v>0</v>
      </c>
    </row>
    <row r="198" spans="1:4" x14ac:dyDescent="0.25">
      <c r="A198" t="s">
        <v>369</v>
      </c>
      <c r="B198" t="s">
        <v>20</v>
      </c>
      <c r="C198" s="6">
        <v>0</v>
      </c>
      <c r="D198" s="6">
        <v>0</v>
      </c>
    </row>
    <row r="199" spans="1:4" x14ac:dyDescent="0.25">
      <c r="A199" t="s">
        <v>370</v>
      </c>
      <c r="B199" t="s">
        <v>23</v>
      </c>
      <c r="C199" s="6">
        <v>0</v>
      </c>
      <c r="D199" s="6">
        <v>-9080</v>
      </c>
    </row>
    <row r="200" spans="1:4" x14ac:dyDescent="0.25">
      <c r="A200" t="s">
        <v>372</v>
      </c>
      <c r="B200" t="s">
        <v>26</v>
      </c>
      <c r="C200" s="6">
        <v>0</v>
      </c>
      <c r="D200" s="6">
        <v>-7968</v>
      </c>
    </row>
    <row r="201" spans="1:4" x14ac:dyDescent="0.25">
      <c r="A201" t="s">
        <v>373</v>
      </c>
      <c r="B201" t="s">
        <v>28</v>
      </c>
      <c r="C201" s="6">
        <v>0</v>
      </c>
      <c r="D201" s="6">
        <v>0</v>
      </c>
    </row>
    <row r="202" spans="1:4" x14ac:dyDescent="0.25">
      <c r="A202" t="s">
        <v>374</v>
      </c>
      <c r="B202" t="s">
        <v>31</v>
      </c>
      <c r="C202" s="6">
        <v>-195993</v>
      </c>
      <c r="D202" s="6">
        <v>-131615</v>
      </c>
    </row>
    <row r="203" spans="1:4" x14ac:dyDescent="0.25">
      <c r="A203" t="s">
        <v>375</v>
      </c>
      <c r="B203" t="s">
        <v>34</v>
      </c>
      <c r="C203" s="6">
        <v>-93434</v>
      </c>
      <c r="D203" s="6">
        <v>-126224</v>
      </c>
    </row>
    <row r="204" spans="1:4" x14ac:dyDescent="0.25">
      <c r="A204" t="s">
        <v>376</v>
      </c>
      <c r="B204" t="s">
        <v>36</v>
      </c>
      <c r="C204" s="6">
        <v>0</v>
      </c>
      <c r="D204" s="6">
        <v>0</v>
      </c>
    </row>
    <row r="205" spans="1:4" x14ac:dyDescent="0.25">
      <c r="A205" t="s">
        <v>377</v>
      </c>
      <c r="B205" t="s">
        <v>39</v>
      </c>
      <c r="C205" s="6">
        <v>0</v>
      </c>
      <c r="D205" s="6">
        <v>0</v>
      </c>
    </row>
    <row r="206" spans="1:4" x14ac:dyDescent="0.25">
      <c r="A206" t="s">
        <v>378</v>
      </c>
      <c r="B206" t="s">
        <v>41</v>
      </c>
      <c r="C206" s="6">
        <v>0</v>
      </c>
      <c r="D206" s="6">
        <v>0</v>
      </c>
    </row>
    <row r="207" spans="1:4" x14ac:dyDescent="0.25">
      <c r="A207" t="s">
        <v>379</v>
      </c>
      <c r="B207" t="s">
        <v>43</v>
      </c>
      <c r="C207" s="6">
        <v>0</v>
      </c>
      <c r="D207" s="6">
        <v>0</v>
      </c>
    </row>
    <row r="208" spans="1:4" x14ac:dyDescent="0.25">
      <c r="A208" t="s">
        <v>380</v>
      </c>
      <c r="B208" t="s">
        <v>47</v>
      </c>
      <c r="C208" s="6">
        <v>0</v>
      </c>
      <c r="D208" s="6">
        <v>0</v>
      </c>
    </row>
    <row r="209" spans="1:4" x14ac:dyDescent="0.25">
      <c r="A209" t="s">
        <v>381</v>
      </c>
      <c r="B209" t="s">
        <v>49</v>
      </c>
      <c r="C209" s="6">
        <v>0</v>
      </c>
      <c r="D209" s="6">
        <v>0</v>
      </c>
    </row>
    <row r="210" spans="1:4" x14ac:dyDescent="0.25">
      <c r="A210" t="s">
        <v>382</v>
      </c>
      <c r="B210" t="s">
        <v>51</v>
      </c>
      <c r="C210" s="6">
        <v>0</v>
      </c>
      <c r="D210" s="6">
        <v>0</v>
      </c>
    </row>
    <row r="211" spans="1:4" x14ac:dyDescent="0.25">
      <c r="A211" t="s">
        <v>383</v>
      </c>
      <c r="B211" t="s">
        <v>69</v>
      </c>
      <c r="C211" s="6">
        <v>0</v>
      </c>
      <c r="D211" s="6">
        <v>25000</v>
      </c>
    </row>
    <row r="212" spans="1:4" x14ac:dyDescent="0.25">
      <c r="A212" t="s">
        <v>384</v>
      </c>
      <c r="B212" t="s">
        <v>71</v>
      </c>
      <c r="C212" s="6">
        <v>-5268</v>
      </c>
      <c r="D212" s="6">
        <v>-1032</v>
      </c>
    </row>
    <row r="213" spans="1:4" x14ac:dyDescent="0.25">
      <c r="A213" t="s">
        <v>385</v>
      </c>
      <c r="B213" t="s">
        <v>73</v>
      </c>
      <c r="C213" s="6">
        <v>-4214</v>
      </c>
      <c r="D213" s="6">
        <v>-984</v>
      </c>
    </row>
    <row r="214" spans="1:4" x14ac:dyDescent="0.25">
      <c r="A214" t="s">
        <v>386</v>
      </c>
      <c r="B214" t="s">
        <v>75</v>
      </c>
      <c r="C214" s="6">
        <v>0</v>
      </c>
      <c r="D214" s="6">
        <v>0</v>
      </c>
    </row>
    <row r="215" spans="1:4" x14ac:dyDescent="0.25">
      <c r="A215" t="s">
        <v>387</v>
      </c>
      <c r="B215" t="s">
        <v>77</v>
      </c>
      <c r="C215" s="6">
        <v>-30000</v>
      </c>
      <c r="D215" s="6">
        <v>0</v>
      </c>
    </row>
    <row r="216" spans="1:4" x14ac:dyDescent="0.25">
      <c r="A216" t="s">
        <v>389</v>
      </c>
      <c r="B216" t="s">
        <v>79</v>
      </c>
      <c r="C216" s="6">
        <v>-15000</v>
      </c>
      <c r="D216" s="6">
        <v>0</v>
      </c>
    </row>
    <row r="217" spans="1:4" x14ac:dyDescent="0.25">
      <c r="A217" t="s">
        <v>391</v>
      </c>
      <c r="B217" t="s">
        <v>82</v>
      </c>
      <c r="C217" s="6">
        <v>0</v>
      </c>
      <c r="D217" s="6">
        <v>0</v>
      </c>
    </row>
    <row r="218" spans="1:4" x14ac:dyDescent="0.25">
      <c r="A218" t="s">
        <v>392</v>
      </c>
      <c r="B218" t="s">
        <v>365</v>
      </c>
      <c r="C218" s="6">
        <v>0</v>
      </c>
      <c r="D218" s="6">
        <v>75000</v>
      </c>
    </row>
    <row r="219" spans="1:4" s="3" customFormat="1" x14ac:dyDescent="0.25">
      <c r="A219" s="41" t="s">
        <v>21759</v>
      </c>
      <c r="B219" s="41"/>
      <c r="C219" s="43">
        <f>SUM(C196:C218)</f>
        <v>-343909</v>
      </c>
      <c r="D219" s="43">
        <f>SUM(D196:D218)</f>
        <v>-176903</v>
      </c>
    </row>
    <row r="220" spans="1:4" s="3" customFormat="1" x14ac:dyDescent="0.25">
      <c r="A220" s="41" t="s">
        <v>21745</v>
      </c>
      <c r="B220" s="41"/>
      <c r="C220" s="43">
        <f>SUM(C219,C195,C173,C141,C112,C95,C58)</f>
        <v>-48980449</v>
      </c>
      <c r="D220" s="43">
        <f>SUM(D219,D195,D173,D141,D112,D95,D58)</f>
        <v>-49800263</v>
      </c>
    </row>
    <row r="221" spans="1:4" s="8" customFormat="1" x14ac:dyDescent="0.25">
      <c r="A221" s="8" t="s">
        <v>21748</v>
      </c>
      <c r="B221" s="8" t="s">
        <v>21750</v>
      </c>
      <c r="C221" s="9">
        <v>-60000</v>
      </c>
      <c r="D221" s="30">
        <v>-144000</v>
      </c>
    </row>
    <row r="222" spans="1:4" s="8" customFormat="1" x14ac:dyDescent="0.25">
      <c r="A222" s="8" t="s">
        <v>21749</v>
      </c>
      <c r="B222" s="8" t="s">
        <v>21751</v>
      </c>
      <c r="C222" s="9">
        <v>-100000</v>
      </c>
      <c r="D222" s="9">
        <v>0</v>
      </c>
    </row>
    <row r="223" spans="1:4" s="3" customFormat="1" x14ac:dyDescent="0.25">
      <c r="A223" s="41" t="s">
        <v>21747</v>
      </c>
      <c r="B223" s="41"/>
      <c r="C223" s="43">
        <f>SUM(C221:C222)</f>
        <v>-160000</v>
      </c>
      <c r="D223" s="43">
        <f t="shared" ref="D223" si="0">SUM(D221:D222)</f>
        <v>-144000</v>
      </c>
    </row>
    <row r="224" spans="1:4" s="3" customFormat="1" x14ac:dyDescent="0.25">
      <c r="A224" s="41" t="s">
        <v>21746</v>
      </c>
      <c r="B224" s="41"/>
      <c r="C224" s="43">
        <f>SUM(C223)</f>
        <v>-160000</v>
      </c>
      <c r="D224" s="43">
        <f t="shared" ref="D224" si="1">SUM(D223)</f>
        <v>-144000</v>
      </c>
    </row>
    <row r="225" spans="1:4" x14ac:dyDescent="0.25">
      <c r="A225" t="s">
        <v>400</v>
      </c>
      <c r="B225" t="s">
        <v>401</v>
      </c>
      <c r="C225" s="6">
        <v>-15044</v>
      </c>
      <c r="D225" s="6">
        <v>-18136</v>
      </c>
    </row>
    <row r="226" spans="1:4" s="3" customFormat="1" x14ac:dyDescent="0.25">
      <c r="A226" s="41" t="s">
        <v>21762</v>
      </c>
      <c r="B226" s="41"/>
      <c r="C226" s="43">
        <f>SUM(C225:C225)</f>
        <v>-15044</v>
      </c>
      <c r="D226" s="43">
        <f>SUM(D225:D225)</f>
        <v>-18136</v>
      </c>
    </row>
    <row r="227" spans="1:4" x14ac:dyDescent="0.25">
      <c r="A227" t="s">
        <v>407</v>
      </c>
      <c r="B227" t="s">
        <v>408</v>
      </c>
      <c r="C227" s="6">
        <v>-3100</v>
      </c>
      <c r="D227" s="6">
        <v>-3737</v>
      </c>
    </row>
    <row r="228" spans="1:4" s="3" customFormat="1" x14ac:dyDescent="0.25">
      <c r="A228" s="41" t="s">
        <v>21763</v>
      </c>
      <c r="B228" s="41"/>
      <c r="C228" s="43">
        <f>SUM(C227:C227)</f>
        <v>-3100</v>
      </c>
      <c r="D228" s="43">
        <f>SUM(D227:D227)</f>
        <v>-3737</v>
      </c>
    </row>
    <row r="229" spans="1:4" x14ac:dyDescent="0.25">
      <c r="A229" t="s">
        <v>411</v>
      </c>
      <c r="B229" t="s">
        <v>77</v>
      </c>
      <c r="C229" s="6">
        <v>0</v>
      </c>
      <c r="D229" s="6">
        <v>-1150000</v>
      </c>
    </row>
    <row r="230" spans="1:4" x14ac:dyDescent="0.25">
      <c r="A230" t="s">
        <v>412</v>
      </c>
      <c r="B230" t="s">
        <v>79</v>
      </c>
      <c r="C230" s="6">
        <v>-551604</v>
      </c>
      <c r="D230" s="6">
        <v>-975000</v>
      </c>
    </row>
    <row r="231" spans="1:4" x14ac:dyDescent="0.25">
      <c r="A231" t="s">
        <v>414</v>
      </c>
      <c r="B231" t="s">
        <v>82</v>
      </c>
      <c r="C231" s="6">
        <v>-100000</v>
      </c>
      <c r="D231" s="6">
        <v>-125000</v>
      </c>
    </row>
    <row r="232" spans="1:4" x14ac:dyDescent="0.25">
      <c r="A232" t="s">
        <v>416</v>
      </c>
      <c r="B232" t="s">
        <v>131</v>
      </c>
      <c r="C232" s="6">
        <v>1800000</v>
      </c>
      <c r="D232" s="6">
        <v>2250000</v>
      </c>
    </row>
    <row r="233" spans="1:4" s="3" customFormat="1" x14ac:dyDescent="0.25">
      <c r="A233" s="41" t="s">
        <v>21759</v>
      </c>
      <c r="B233" s="41"/>
      <c r="C233" s="43">
        <f>SUM(C229:C232)</f>
        <v>1148396</v>
      </c>
      <c r="D233" s="43">
        <f>SUM(D229:D232)</f>
        <v>0</v>
      </c>
    </row>
    <row r="234" spans="1:4" x14ac:dyDescent="0.25">
      <c r="A234" t="s">
        <v>417</v>
      </c>
      <c r="B234" t="s">
        <v>418</v>
      </c>
      <c r="C234" s="6">
        <v>-386878</v>
      </c>
      <c r="D234" s="6">
        <v>-466381</v>
      </c>
    </row>
    <row r="235" spans="1:4" s="3" customFormat="1" x14ac:dyDescent="0.25">
      <c r="A235" s="41" t="s">
        <v>21764</v>
      </c>
      <c r="B235" s="41"/>
      <c r="C235" s="43">
        <f>SUM(C234:C234)</f>
        <v>-386878</v>
      </c>
      <c r="D235" s="43">
        <f>SUM(D234:D234)</f>
        <v>-466381</v>
      </c>
    </row>
    <row r="236" spans="1:4" x14ac:dyDescent="0.25">
      <c r="A236" t="s">
        <v>425</v>
      </c>
      <c r="B236" t="s">
        <v>426</v>
      </c>
      <c r="C236" s="6">
        <v>-5400</v>
      </c>
      <c r="D236" s="6">
        <v>-5400</v>
      </c>
    </row>
    <row r="237" spans="1:4" x14ac:dyDescent="0.25">
      <c r="A237" t="s">
        <v>427</v>
      </c>
      <c r="B237" t="s">
        <v>428</v>
      </c>
      <c r="C237" s="6">
        <v>-120472</v>
      </c>
      <c r="D237" s="6">
        <v>-145229</v>
      </c>
    </row>
    <row r="238" spans="1:4" s="3" customFormat="1" x14ac:dyDescent="0.25">
      <c r="A238" s="41" t="s">
        <v>21765</v>
      </c>
      <c r="B238" s="41"/>
      <c r="C238" s="43">
        <f>SUM(C236:C237)</f>
        <v>-125872</v>
      </c>
      <c r="D238" s="43">
        <f>SUM(D236:D237)</f>
        <v>-150629</v>
      </c>
    </row>
    <row r="239" spans="1:4" x14ac:dyDescent="0.25">
      <c r="A239" t="s">
        <v>433</v>
      </c>
      <c r="B239" t="s">
        <v>434</v>
      </c>
      <c r="C239" s="6">
        <v>-5400</v>
      </c>
      <c r="D239" s="6">
        <v>-5400</v>
      </c>
    </row>
    <row r="240" spans="1:4" x14ac:dyDescent="0.25">
      <c r="A240" t="s">
        <v>435</v>
      </c>
      <c r="B240" t="s">
        <v>436</v>
      </c>
      <c r="C240" s="6">
        <v>-119719</v>
      </c>
      <c r="D240" s="6">
        <v>-144321</v>
      </c>
    </row>
    <row r="241" spans="1:4" s="3" customFormat="1" x14ac:dyDescent="0.25">
      <c r="A241" s="41" t="s">
        <v>21766</v>
      </c>
      <c r="B241" s="41"/>
      <c r="C241" s="43">
        <f>SUM(C239:C240)</f>
        <v>-125119</v>
      </c>
      <c r="D241" s="43">
        <f>SUM(D239:D240)</f>
        <v>-149721</v>
      </c>
    </row>
    <row r="242" spans="1:4" x14ac:dyDescent="0.25">
      <c r="A242" t="s">
        <v>441</v>
      </c>
      <c r="B242" t="s">
        <v>442</v>
      </c>
      <c r="C242" s="6">
        <v>-11612</v>
      </c>
      <c r="D242" s="6">
        <v>-5400</v>
      </c>
    </row>
    <row r="243" spans="1:4" x14ac:dyDescent="0.25">
      <c r="A243" t="s">
        <v>443</v>
      </c>
      <c r="B243" t="s">
        <v>444</v>
      </c>
      <c r="C243" s="6">
        <v>-175860</v>
      </c>
      <c r="D243" s="6">
        <v>-211999</v>
      </c>
    </row>
    <row r="244" spans="1:4" s="3" customFormat="1" x14ac:dyDescent="0.25">
      <c r="A244" s="41" t="s">
        <v>21767</v>
      </c>
      <c r="B244" s="41"/>
      <c r="C244" s="43">
        <f>SUM(C242:C243)</f>
        <v>-187472</v>
      </c>
      <c r="D244" s="43">
        <f>SUM(D242:D243)</f>
        <v>-217399</v>
      </c>
    </row>
    <row r="245" spans="1:4" x14ac:dyDescent="0.25">
      <c r="A245" t="s">
        <v>449</v>
      </c>
      <c r="B245" t="s">
        <v>450</v>
      </c>
      <c r="C245" s="6">
        <v>-5400</v>
      </c>
      <c r="D245" s="6">
        <v>-5400</v>
      </c>
    </row>
    <row r="246" spans="1:4" x14ac:dyDescent="0.25">
      <c r="A246" t="s">
        <v>451</v>
      </c>
      <c r="B246" t="s">
        <v>452</v>
      </c>
      <c r="C246" s="6">
        <v>-142447</v>
      </c>
      <c r="D246" s="6">
        <v>-171720</v>
      </c>
    </row>
    <row r="247" spans="1:4" s="3" customFormat="1" x14ac:dyDescent="0.25">
      <c r="A247" s="41" t="s">
        <v>21768</v>
      </c>
      <c r="B247" s="41"/>
      <c r="C247" s="43">
        <f>SUM(C245:C246)</f>
        <v>-147847</v>
      </c>
      <c r="D247" s="43">
        <f>SUM(D245:D246)</f>
        <v>-177120</v>
      </c>
    </row>
    <row r="248" spans="1:4" x14ac:dyDescent="0.25">
      <c r="A248" t="s">
        <v>457</v>
      </c>
      <c r="B248" t="s">
        <v>458</v>
      </c>
      <c r="C248" s="6">
        <v>-5400</v>
      </c>
      <c r="D248" s="6">
        <v>-5400</v>
      </c>
    </row>
    <row r="249" spans="1:4" x14ac:dyDescent="0.25">
      <c r="A249" t="s">
        <v>459</v>
      </c>
      <c r="B249" t="s">
        <v>460</v>
      </c>
      <c r="C249" s="6">
        <v>-204453</v>
      </c>
      <c r="D249" s="6">
        <v>-246468</v>
      </c>
    </row>
    <row r="250" spans="1:4" s="3" customFormat="1" x14ac:dyDescent="0.25">
      <c r="A250" s="41" t="s">
        <v>21769</v>
      </c>
      <c r="B250" s="41"/>
      <c r="C250" s="43">
        <f>SUM(C248:C249)</f>
        <v>-209853</v>
      </c>
      <c r="D250" s="43">
        <f>SUM(D248:D249)</f>
        <v>-251868</v>
      </c>
    </row>
    <row r="251" spans="1:4" x14ac:dyDescent="0.25">
      <c r="A251" t="s">
        <v>467</v>
      </c>
      <c r="B251" t="s">
        <v>468</v>
      </c>
      <c r="C251" s="6">
        <v>0</v>
      </c>
      <c r="D251" s="6">
        <v>0</v>
      </c>
    </row>
    <row r="252" spans="1:4" x14ac:dyDescent="0.25">
      <c r="A252" t="s">
        <v>469</v>
      </c>
      <c r="B252" t="s">
        <v>470</v>
      </c>
      <c r="C252" s="6">
        <v>-142906</v>
      </c>
      <c r="D252" s="6">
        <v>-172273</v>
      </c>
    </row>
    <row r="253" spans="1:4" s="3" customFormat="1" x14ac:dyDescent="0.25">
      <c r="A253" s="41" t="s">
        <v>21770</v>
      </c>
      <c r="B253" s="41"/>
      <c r="C253" s="43">
        <f>SUM(C251:C252)</f>
        <v>-142906</v>
      </c>
      <c r="D253" s="43">
        <f>SUM(D251:D252)</f>
        <v>-172273</v>
      </c>
    </row>
    <row r="254" spans="1:4" x14ac:dyDescent="0.25">
      <c r="A254" t="s">
        <v>475</v>
      </c>
      <c r="B254" t="s">
        <v>476</v>
      </c>
      <c r="C254" s="6">
        <v>0</v>
      </c>
      <c r="D254" s="6">
        <v>0</v>
      </c>
    </row>
    <row r="255" spans="1:4" x14ac:dyDescent="0.25">
      <c r="A255" t="s">
        <v>477</v>
      </c>
      <c r="B255" t="s">
        <v>478</v>
      </c>
      <c r="C255" s="6">
        <v>-147906</v>
      </c>
      <c r="D255" s="6">
        <v>-178301</v>
      </c>
    </row>
    <row r="256" spans="1:4" s="3" customFormat="1" x14ac:dyDescent="0.25">
      <c r="A256" s="41" t="s">
        <v>21771</v>
      </c>
      <c r="B256" s="41"/>
      <c r="C256" s="43">
        <f>SUM(C254:C255)</f>
        <v>-147906</v>
      </c>
      <c r="D256" s="43">
        <f>SUM(D254:D255)</f>
        <v>-178301</v>
      </c>
    </row>
    <row r="257" spans="1:4" x14ac:dyDescent="0.25">
      <c r="A257" t="s">
        <v>483</v>
      </c>
      <c r="B257" t="s">
        <v>484</v>
      </c>
      <c r="C257" s="6">
        <v>0</v>
      </c>
      <c r="D257" s="6">
        <v>0</v>
      </c>
    </row>
    <row r="258" spans="1:4" x14ac:dyDescent="0.25">
      <c r="A258" t="s">
        <v>485</v>
      </c>
      <c r="B258" t="s">
        <v>486</v>
      </c>
      <c r="C258" s="6">
        <v>-27005</v>
      </c>
      <c r="D258" s="6">
        <v>-32555</v>
      </c>
    </row>
    <row r="259" spans="1:4" s="3" customFormat="1" x14ac:dyDescent="0.25">
      <c r="A259" s="41" t="s">
        <v>21772</v>
      </c>
      <c r="B259" s="41"/>
      <c r="C259" s="43">
        <f>SUM(C257:C258)</f>
        <v>-27005</v>
      </c>
      <c r="D259" s="43">
        <f>SUM(D257:D258)</f>
        <v>-32555</v>
      </c>
    </row>
    <row r="260" spans="1:4" x14ac:dyDescent="0.25">
      <c r="A260" t="s">
        <v>489</v>
      </c>
      <c r="B260" t="s">
        <v>490</v>
      </c>
      <c r="C260" s="6">
        <v>-128366</v>
      </c>
      <c r="D260" s="6">
        <v>-150630</v>
      </c>
    </row>
    <row r="261" spans="1:4" s="3" customFormat="1" x14ac:dyDescent="0.25">
      <c r="A261" s="41" t="s">
        <v>21773</v>
      </c>
      <c r="B261" s="41"/>
      <c r="C261" s="43">
        <f>SUM(C260:C260)</f>
        <v>-128366</v>
      </c>
      <c r="D261" s="43">
        <f>SUM(D260:D260)</f>
        <v>-150630</v>
      </c>
    </row>
    <row r="262" spans="1:4" x14ac:dyDescent="0.25">
      <c r="A262" t="s">
        <v>493</v>
      </c>
      <c r="B262" t="s">
        <v>494</v>
      </c>
      <c r="C262" s="6">
        <v>-30000</v>
      </c>
      <c r="D262" s="6">
        <v>-35000</v>
      </c>
    </row>
    <row r="263" spans="1:4" x14ac:dyDescent="0.25">
      <c r="A263" t="s">
        <v>496</v>
      </c>
      <c r="B263" t="s">
        <v>497</v>
      </c>
      <c r="C263" s="6">
        <v>-620000</v>
      </c>
      <c r="D263" s="6">
        <v>-680000</v>
      </c>
    </row>
    <row r="264" spans="1:4" s="3" customFormat="1" x14ac:dyDescent="0.25">
      <c r="A264" s="41" t="s">
        <v>21774</v>
      </c>
      <c r="B264" s="41"/>
      <c r="C264" s="43">
        <f>SUM(C262:C263)</f>
        <v>-650000</v>
      </c>
      <c r="D264" s="43">
        <f>SUM(D262:D263)</f>
        <v>-715000</v>
      </c>
    </row>
    <row r="265" spans="1:4" x14ac:dyDescent="0.25">
      <c r="A265" t="s">
        <v>501</v>
      </c>
      <c r="B265" t="s">
        <v>502</v>
      </c>
      <c r="C265" s="6">
        <v>-4500</v>
      </c>
      <c r="D265" s="6">
        <v>-3600</v>
      </c>
    </row>
    <row r="266" spans="1:4" x14ac:dyDescent="0.25">
      <c r="A266" t="s">
        <v>503</v>
      </c>
      <c r="B266" t="s">
        <v>504</v>
      </c>
      <c r="C266" s="6">
        <v>-22500</v>
      </c>
      <c r="D266" s="6">
        <v>-22000</v>
      </c>
    </row>
    <row r="267" spans="1:4" s="3" customFormat="1" x14ac:dyDescent="0.25">
      <c r="A267" s="41" t="s">
        <v>21775</v>
      </c>
      <c r="B267" s="41"/>
      <c r="C267" s="43">
        <f>SUM(C265:C266)</f>
        <v>-27000</v>
      </c>
      <c r="D267" s="43">
        <f>SUM(D265:D266)</f>
        <v>-25600</v>
      </c>
    </row>
    <row r="268" spans="1:4" x14ac:dyDescent="0.25">
      <c r="A268" t="s">
        <v>515</v>
      </c>
      <c r="B268" t="s">
        <v>516</v>
      </c>
      <c r="C268" s="6">
        <v>-1036440</v>
      </c>
      <c r="D268" s="6">
        <v>-1234185</v>
      </c>
    </row>
    <row r="269" spans="1:4" s="3" customFormat="1" x14ac:dyDescent="0.25">
      <c r="A269" s="41" t="s">
        <v>21776</v>
      </c>
      <c r="B269" s="41"/>
      <c r="C269" s="43">
        <f>SUM(C268:C268)</f>
        <v>-1036440</v>
      </c>
      <c r="D269" s="43">
        <f>SUM(D268:D268)</f>
        <v>-1234185</v>
      </c>
    </row>
    <row r="270" spans="1:4" x14ac:dyDescent="0.25">
      <c r="A270" t="s">
        <v>526</v>
      </c>
      <c r="B270" t="s">
        <v>527</v>
      </c>
      <c r="C270" s="6">
        <v>-46230</v>
      </c>
      <c r="D270" s="6">
        <v>-55730</v>
      </c>
    </row>
    <row r="271" spans="1:4" s="3" customFormat="1" x14ac:dyDescent="0.25">
      <c r="A271" s="41" t="s">
        <v>21777</v>
      </c>
      <c r="B271" s="41"/>
      <c r="C271" s="43">
        <f>SUM(C270:C270)</f>
        <v>-46230</v>
      </c>
      <c r="D271" s="43">
        <f>SUM(D270:D270)</f>
        <v>-55730</v>
      </c>
    </row>
    <row r="272" spans="1:4" x14ac:dyDescent="0.25">
      <c r="A272" t="s">
        <v>530</v>
      </c>
      <c r="B272" t="s">
        <v>531</v>
      </c>
      <c r="C272" s="6">
        <v>-14748</v>
      </c>
      <c r="D272" s="6">
        <v>-17779</v>
      </c>
    </row>
    <row r="273" spans="1:4" s="3" customFormat="1" x14ac:dyDescent="0.25">
      <c r="A273" s="41" t="s">
        <v>21778</v>
      </c>
      <c r="B273" s="41"/>
      <c r="C273" s="43">
        <f>SUM(C272:C272)</f>
        <v>-14748</v>
      </c>
      <c r="D273" s="43">
        <f>SUM(D272:D272)</f>
        <v>-17779</v>
      </c>
    </row>
    <row r="274" spans="1:4" x14ac:dyDescent="0.25">
      <c r="A274" t="s">
        <v>534</v>
      </c>
      <c r="B274" t="s">
        <v>535</v>
      </c>
      <c r="C274" s="6">
        <v>-11137</v>
      </c>
      <c r="D274" s="6">
        <v>-13426</v>
      </c>
    </row>
    <row r="275" spans="1:4" s="3" customFormat="1" x14ac:dyDescent="0.25">
      <c r="A275" s="41" t="s">
        <v>21779</v>
      </c>
      <c r="B275" s="41"/>
      <c r="C275" s="43">
        <f>SUM(C274:C274)</f>
        <v>-11137</v>
      </c>
      <c r="D275" s="43">
        <f>SUM(D274:D274)</f>
        <v>-13426</v>
      </c>
    </row>
    <row r="276" spans="1:4" x14ac:dyDescent="0.25">
      <c r="A276" t="s">
        <v>538</v>
      </c>
      <c r="B276" t="s">
        <v>539</v>
      </c>
      <c r="C276" s="6">
        <v>-7988</v>
      </c>
      <c r="D276" s="6">
        <v>-8000</v>
      </c>
    </row>
    <row r="277" spans="1:4" x14ac:dyDescent="0.25">
      <c r="A277" t="s">
        <v>541</v>
      </c>
      <c r="B277" t="s">
        <v>542</v>
      </c>
      <c r="C277" s="6">
        <v>-14988</v>
      </c>
      <c r="D277" s="6">
        <v>-18068</v>
      </c>
    </row>
    <row r="278" spans="1:4" s="3" customFormat="1" x14ac:dyDescent="0.25">
      <c r="A278" s="41" t="s">
        <v>21780</v>
      </c>
      <c r="B278" s="41"/>
      <c r="C278" s="43">
        <f>SUM(C276:C277)</f>
        <v>-22976</v>
      </c>
      <c r="D278" s="43">
        <f>SUM(D276:D277)</f>
        <v>-26068</v>
      </c>
    </row>
    <row r="279" spans="1:4" x14ac:dyDescent="0.25">
      <c r="A279" t="s">
        <v>543</v>
      </c>
      <c r="B279" t="s">
        <v>544</v>
      </c>
      <c r="C279" s="6">
        <v>-19000</v>
      </c>
      <c r="D279" s="6">
        <v>-15000</v>
      </c>
    </row>
    <row r="280" spans="1:4" x14ac:dyDescent="0.25">
      <c r="A280" t="s">
        <v>546</v>
      </c>
      <c r="B280" t="s">
        <v>547</v>
      </c>
      <c r="C280" s="6">
        <v>-12000</v>
      </c>
      <c r="D280" s="6">
        <v>-14466</v>
      </c>
    </row>
    <row r="281" spans="1:4" s="3" customFormat="1" x14ac:dyDescent="0.25">
      <c r="A281" s="41" t="s">
        <v>21781</v>
      </c>
      <c r="B281" s="41"/>
      <c r="C281" s="43">
        <f>SUM(C279:C280)</f>
        <v>-31000</v>
      </c>
      <c r="D281" s="43">
        <f>SUM(D279:D280)</f>
        <v>-29466</v>
      </c>
    </row>
    <row r="282" spans="1:4" x14ac:dyDescent="0.25">
      <c r="A282" t="s">
        <v>548</v>
      </c>
      <c r="B282" t="s">
        <v>549</v>
      </c>
      <c r="C282" s="6">
        <v>-185000</v>
      </c>
      <c r="D282" s="6">
        <v>-175000</v>
      </c>
    </row>
    <row r="283" spans="1:4" s="3" customFormat="1" x14ac:dyDescent="0.25">
      <c r="A283" s="41" t="s">
        <v>21782</v>
      </c>
      <c r="B283" s="41"/>
      <c r="C283" s="43">
        <f>SUM(C282:C282)</f>
        <v>-185000</v>
      </c>
      <c r="D283" s="43">
        <f>SUM(D282:D282)</f>
        <v>-175000</v>
      </c>
    </row>
    <row r="284" spans="1:4" x14ac:dyDescent="0.25">
      <c r="A284" t="s">
        <v>556</v>
      </c>
      <c r="B284" t="s">
        <v>557</v>
      </c>
      <c r="C284" s="6">
        <v>-215107</v>
      </c>
      <c r="D284" s="6">
        <v>-339412</v>
      </c>
    </row>
    <row r="285" spans="1:4" s="3" customFormat="1" x14ac:dyDescent="0.25">
      <c r="A285" s="41" t="s">
        <v>21783</v>
      </c>
      <c r="B285" s="41"/>
      <c r="C285" s="43">
        <f>SUM(C284:C284)</f>
        <v>-215107</v>
      </c>
      <c r="D285" s="43">
        <f>SUM(D284:D284)</f>
        <v>-339412</v>
      </c>
    </row>
    <row r="286" spans="1:4" x14ac:dyDescent="0.25">
      <c r="A286" t="s">
        <v>560</v>
      </c>
      <c r="B286" t="s">
        <v>77</v>
      </c>
      <c r="C286" s="6">
        <v>0</v>
      </c>
      <c r="D286" s="6">
        <v>-125000</v>
      </c>
    </row>
    <row r="287" spans="1:4" x14ac:dyDescent="0.25">
      <c r="A287" t="s">
        <v>562</v>
      </c>
      <c r="B287" t="s">
        <v>79</v>
      </c>
      <c r="C287" s="6">
        <v>-34820</v>
      </c>
      <c r="D287" s="6">
        <v>-100000</v>
      </c>
    </row>
    <row r="288" spans="1:4" x14ac:dyDescent="0.25">
      <c r="A288" t="s">
        <v>563</v>
      </c>
      <c r="B288" t="s">
        <v>82</v>
      </c>
      <c r="C288" s="6">
        <v>-25000</v>
      </c>
      <c r="D288" s="6">
        <v>-25000</v>
      </c>
    </row>
    <row r="289" spans="1:4" x14ac:dyDescent="0.25">
      <c r="A289" t="s">
        <v>564</v>
      </c>
      <c r="B289" t="s">
        <v>131</v>
      </c>
      <c r="C289" s="6">
        <v>150000</v>
      </c>
      <c r="D289" s="6">
        <v>250000</v>
      </c>
    </row>
    <row r="290" spans="1:4" s="3" customFormat="1" x14ac:dyDescent="0.25">
      <c r="A290" s="41" t="s">
        <v>21759</v>
      </c>
      <c r="B290" s="41"/>
      <c r="C290" s="43">
        <f>SUM(C286:C289)</f>
        <v>90180</v>
      </c>
      <c r="D290" s="43">
        <f>SUM(D286:D289)</f>
        <v>0</v>
      </c>
    </row>
    <row r="291" spans="1:4" x14ac:dyDescent="0.25">
      <c r="A291" t="s">
        <v>565</v>
      </c>
      <c r="B291" t="s">
        <v>490</v>
      </c>
      <c r="C291" s="6">
        <v>-12498</v>
      </c>
      <c r="D291" s="6">
        <v>-16736</v>
      </c>
    </row>
    <row r="292" spans="1:4" s="3" customFormat="1" x14ac:dyDescent="0.25">
      <c r="A292" s="41" t="s">
        <v>21773</v>
      </c>
      <c r="B292" s="41"/>
      <c r="C292" s="43">
        <f>SUM(C291)</f>
        <v>-12498</v>
      </c>
      <c r="D292" s="43">
        <f>SUM(D291)</f>
        <v>-16736</v>
      </c>
    </row>
    <row r="293" spans="1:4" x14ac:dyDescent="0.25">
      <c r="A293" t="s">
        <v>566</v>
      </c>
      <c r="B293" t="s">
        <v>494</v>
      </c>
      <c r="C293" s="6">
        <v>0</v>
      </c>
      <c r="D293" s="6">
        <v>0</v>
      </c>
    </row>
    <row r="294" spans="1:4" s="3" customFormat="1" x14ac:dyDescent="0.25">
      <c r="A294" s="41" t="s">
        <v>21774</v>
      </c>
      <c r="B294" s="41"/>
      <c r="C294" s="43">
        <f>SUM(C293)</f>
        <v>0</v>
      </c>
      <c r="D294" s="43">
        <f>SUM(D293)</f>
        <v>0</v>
      </c>
    </row>
    <row r="295" spans="1:4" x14ac:dyDescent="0.25">
      <c r="A295" t="s">
        <v>569</v>
      </c>
      <c r="B295" t="s">
        <v>527</v>
      </c>
      <c r="C295" s="6">
        <v>0</v>
      </c>
      <c r="D295" s="6">
        <v>-9100</v>
      </c>
    </row>
    <row r="296" spans="1:4" s="3" customFormat="1" x14ac:dyDescent="0.25">
      <c r="A296" s="41" t="s">
        <v>21777</v>
      </c>
      <c r="B296" s="41"/>
      <c r="C296" s="43">
        <f>SUM(C295:C295)</f>
        <v>0</v>
      </c>
      <c r="D296" s="43">
        <f>SUM(D295:D295)</f>
        <v>-9100</v>
      </c>
    </row>
    <row r="297" spans="1:4" x14ac:dyDescent="0.25">
      <c r="A297" t="s">
        <v>571</v>
      </c>
      <c r="B297" t="s">
        <v>549</v>
      </c>
      <c r="C297" s="6">
        <v>-35000</v>
      </c>
      <c r="D297" s="6">
        <v>-35000</v>
      </c>
    </row>
    <row r="298" spans="1:4" s="3" customFormat="1" x14ac:dyDescent="0.25">
      <c r="A298" s="41" t="s">
        <v>21782</v>
      </c>
      <c r="B298" s="41"/>
      <c r="C298" s="43">
        <f>SUM(C297)</f>
        <v>-35000</v>
      </c>
      <c r="D298" s="43">
        <f>SUM(D297)</f>
        <v>-35000</v>
      </c>
    </row>
    <row r="299" spans="1:4" x14ac:dyDescent="0.25">
      <c r="A299" t="s">
        <v>572</v>
      </c>
      <c r="B299" t="s">
        <v>557</v>
      </c>
      <c r="C299" s="6">
        <v>-150000</v>
      </c>
      <c r="D299" s="6">
        <v>-240900</v>
      </c>
    </row>
    <row r="300" spans="1:4" s="3" customFormat="1" x14ac:dyDescent="0.25">
      <c r="A300" s="41" t="s">
        <v>21783</v>
      </c>
      <c r="B300" s="41"/>
      <c r="C300" s="43">
        <f>SUM(C299:C299)</f>
        <v>-150000</v>
      </c>
      <c r="D300" s="43">
        <f>SUM(D299:D299)</f>
        <v>-240900</v>
      </c>
    </row>
    <row r="301" spans="1:4" s="3" customFormat="1" x14ac:dyDescent="0.25">
      <c r="A301" s="41" t="s">
        <v>21752</v>
      </c>
      <c r="B301" s="41"/>
      <c r="C301" s="43">
        <f>SUM(C300,C298,C296,C294,C292,C290,C285,C283,C281,C278,C275,C273,C271,C269,C267,C264,C261,C259,C256,C253,C250,C247,C244,C241,C238,C235,C233,C228,C226)</f>
        <v>-2845928</v>
      </c>
      <c r="D301" s="43">
        <f>SUM(D300,D298,D296,D294,D292,D290,D285,D283,D281,D278,D275,D273,D271,D269,D267,D264,D261,D259,D256,D253,D250,D247,D244,D241,D238,D235,D233,D228,D226)</f>
        <v>-4902152</v>
      </c>
    </row>
    <row r="302" spans="1:4" x14ac:dyDescent="0.25">
      <c r="A302" t="s">
        <v>576</v>
      </c>
      <c r="B302" t="s">
        <v>577</v>
      </c>
      <c r="C302" s="6">
        <v>-12750</v>
      </c>
      <c r="D302" s="6">
        <v>-12750</v>
      </c>
    </row>
    <row r="303" spans="1:4" s="3" customFormat="1" x14ac:dyDescent="0.25">
      <c r="A303" s="41" t="s">
        <v>21759</v>
      </c>
      <c r="B303" s="41"/>
      <c r="C303" s="43">
        <f>SUM(C302:C302)</f>
        <v>-12750</v>
      </c>
      <c r="D303" s="43">
        <f>SUM(D302:D302)</f>
        <v>-12750</v>
      </c>
    </row>
    <row r="304" spans="1:4" x14ac:dyDescent="0.25">
      <c r="A304" t="s">
        <v>586</v>
      </c>
      <c r="B304" t="s">
        <v>587</v>
      </c>
      <c r="C304" s="6">
        <v>0</v>
      </c>
      <c r="D304" s="6">
        <v>-3000</v>
      </c>
    </row>
    <row r="305" spans="1:4" s="3" customFormat="1" x14ac:dyDescent="0.25">
      <c r="A305" s="41" t="s">
        <v>21784</v>
      </c>
      <c r="B305" s="41"/>
      <c r="C305" s="43">
        <f>SUM(C304)</f>
        <v>0</v>
      </c>
      <c r="D305" s="43">
        <f>SUM(D304)</f>
        <v>-3000</v>
      </c>
    </row>
    <row r="306" spans="1:4" x14ac:dyDescent="0.25">
      <c r="A306" t="s">
        <v>588</v>
      </c>
      <c r="B306" t="s">
        <v>589</v>
      </c>
      <c r="C306" s="6">
        <v>-815000</v>
      </c>
      <c r="D306" s="6">
        <v>-815000</v>
      </c>
    </row>
    <row r="307" spans="1:4" s="3" customFormat="1" x14ac:dyDescent="0.25">
      <c r="A307" s="41" t="s">
        <v>21785</v>
      </c>
      <c r="B307" s="41"/>
      <c r="C307" s="43">
        <f>SUM(C306)</f>
        <v>-815000</v>
      </c>
      <c r="D307" s="43">
        <f>SUM(D306)</f>
        <v>-815000</v>
      </c>
    </row>
    <row r="308" spans="1:4" s="8" customFormat="1" x14ac:dyDescent="0.25">
      <c r="A308" t="s">
        <v>596</v>
      </c>
      <c r="B308" t="s">
        <v>597</v>
      </c>
      <c r="C308" s="9">
        <v>0</v>
      </c>
      <c r="D308" s="9">
        <v>-3000</v>
      </c>
    </row>
    <row r="309" spans="1:4" s="3" customFormat="1" x14ac:dyDescent="0.25">
      <c r="A309" s="41" t="s">
        <v>22049</v>
      </c>
      <c r="B309" s="41"/>
      <c r="C309" s="43">
        <f>SUM(C308)</f>
        <v>0</v>
      </c>
      <c r="D309" s="43">
        <f>SUM(D308)</f>
        <v>-3000</v>
      </c>
    </row>
    <row r="310" spans="1:4" s="3" customFormat="1" x14ac:dyDescent="0.25">
      <c r="A310" s="41" t="s">
        <v>21754</v>
      </c>
      <c r="B310" s="41"/>
      <c r="C310" s="43">
        <f>SUM(C309,C307,C305,C303)</f>
        <v>-827750</v>
      </c>
      <c r="D310" s="43">
        <f>SUM(D309,D307,D305,D303)</f>
        <v>-833750</v>
      </c>
    </row>
    <row r="311" spans="1:4" x14ac:dyDescent="0.25">
      <c r="A311" t="s">
        <v>600</v>
      </c>
      <c r="B311" t="s">
        <v>601</v>
      </c>
      <c r="C311" s="6">
        <v>0</v>
      </c>
      <c r="D311" s="6">
        <v>0</v>
      </c>
    </row>
    <row r="312" spans="1:4" x14ac:dyDescent="0.25">
      <c r="A312" t="s">
        <v>602</v>
      </c>
      <c r="B312" t="s">
        <v>603</v>
      </c>
      <c r="C312" s="6">
        <v>-6500000</v>
      </c>
      <c r="D312" s="6">
        <v>-6500000</v>
      </c>
    </row>
    <row r="313" spans="1:4" s="3" customFormat="1" x14ac:dyDescent="0.25">
      <c r="A313" s="41" t="s">
        <v>21786</v>
      </c>
      <c r="B313" s="41"/>
      <c r="C313" s="43">
        <f>SUM(C311:C312)</f>
        <v>-6500000</v>
      </c>
      <c r="D313" s="43">
        <f>SUM(D311:D312)</f>
        <v>-6500000</v>
      </c>
    </row>
    <row r="314" spans="1:4" x14ac:dyDescent="0.25">
      <c r="A314" t="s">
        <v>605</v>
      </c>
      <c r="B314" t="s">
        <v>606</v>
      </c>
      <c r="C314" s="6">
        <v>0</v>
      </c>
      <c r="D314" s="6">
        <v>0</v>
      </c>
    </row>
    <row r="315" spans="1:4" x14ac:dyDescent="0.25">
      <c r="A315" t="s">
        <v>607</v>
      </c>
      <c r="B315" t="s">
        <v>608</v>
      </c>
      <c r="C315" s="6">
        <v>-116000</v>
      </c>
      <c r="D315" s="6">
        <v>-120000</v>
      </c>
    </row>
    <row r="316" spans="1:4" s="3" customFormat="1" x14ac:dyDescent="0.25">
      <c r="A316" s="41" t="s">
        <v>21787</v>
      </c>
      <c r="B316" s="41"/>
      <c r="C316" s="43">
        <f>SUM(C314:C315)</f>
        <v>-116000</v>
      </c>
      <c r="D316" s="43">
        <f>SUM(D314:D315)</f>
        <v>-120000</v>
      </c>
    </row>
    <row r="317" spans="1:4" x14ac:dyDescent="0.25">
      <c r="A317" t="s">
        <v>609</v>
      </c>
      <c r="B317" t="s">
        <v>610</v>
      </c>
      <c r="C317" s="6">
        <v>0</v>
      </c>
      <c r="D317" s="6">
        <v>0</v>
      </c>
    </row>
    <row r="318" spans="1:4" x14ac:dyDescent="0.25">
      <c r="A318" t="s">
        <v>611</v>
      </c>
      <c r="B318" t="s">
        <v>612</v>
      </c>
      <c r="C318" s="6">
        <v>-110594</v>
      </c>
      <c r="D318" s="6">
        <v>-114431</v>
      </c>
    </row>
    <row r="319" spans="1:4" s="3" customFormat="1" x14ac:dyDescent="0.25">
      <c r="A319" s="41" t="s">
        <v>21788</v>
      </c>
      <c r="B319" s="41"/>
      <c r="C319" s="43">
        <f>SUM(C317:C318)</f>
        <v>-110594</v>
      </c>
      <c r="D319" s="43">
        <f>SUM(D317:D318)</f>
        <v>-114431</v>
      </c>
    </row>
    <row r="320" spans="1:4" x14ac:dyDescent="0.25">
      <c r="A320" t="s">
        <v>613</v>
      </c>
      <c r="B320" t="s">
        <v>614</v>
      </c>
      <c r="C320" s="6">
        <v>0</v>
      </c>
      <c r="D320" s="6">
        <v>0</v>
      </c>
    </row>
    <row r="321" spans="1:4" s="3" customFormat="1" x14ac:dyDescent="0.25">
      <c r="A321" s="41" t="s">
        <v>21789</v>
      </c>
      <c r="B321" s="41"/>
      <c r="C321" s="43">
        <f>SUM(C320)</f>
        <v>0</v>
      </c>
      <c r="D321" s="43">
        <f>SUM(D320)</f>
        <v>0</v>
      </c>
    </row>
    <row r="322" spans="1:4" x14ac:dyDescent="0.25">
      <c r="A322" t="s">
        <v>615</v>
      </c>
      <c r="B322" t="s">
        <v>616</v>
      </c>
      <c r="C322" s="6">
        <v>0</v>
      </c>
      <c r="D322" s="6">
        <v>0</v>
      </c>
    </row>
    <row r="323" spans="1:4" s="3" customFormat="1" x14ac:dyDescent="0.25">
      <c r="A323" s="41" t="s">
        <v>21790</v>
      </c>
      <c r="B323" s="41"/>
      <c r="C323" s="43">
        <f>SUM(C322)</f>
        <v>0</v>
      </c>
      <c r="D323" s="43">
        <f>SUM(D322)</f>
        <v>0</v>
      </c>
    </row>
    <row r="324" spans="1:4" x14ac:dyDescent="0.25">
      <c r="A324" t="s">
        <v>617</v>
      </c>
      <c r="B324" t="s">
        <v>618</v>
      </c>
      <c r="C324" s="6">
        <v>-5261403</v>
      </c>
      <c r="D324" s="6">
        <v>0</v>
      </c>
    </row>
    <row r="325" spans="1:4" s="3" customFormat="1" x14ac:dyDescent="0.25">
      <c r="A325" s="41" t="s">
        <v>21791</v>
      </c>
      <c r="B325" s="41"/>
      <c r="C325" s="43">
        <f>SUM(C324)</f>
        <v>-5261403</v>
      </c>
      <c r="D325" s="43">
        <f>SUM(D324)</f>
        <v>0</v>
      </c>
    </row>
    <row r="326" spans="1:4" x14ac:dyDescent="0.25">
      <c r="A326" t="s">
        <v>619</v>
      </c>
      <c r="B326" t="s">
        <v>620</v>
      </c>
      <c r="C326" s="6">
        <v>0</v>
      </c>
      <c r="D326" s="6">
        <v>0</v>
      </c>
    </row>
    <row r="327" spans="1:4" x14ac:dyDescent="0.25">
      <c r="A327" t="s">
        <v>621</v>
      </c>
      <c r="B327" t="s">
        <v>622</v>
      </c>
      <c r="C327" s="6">
        <v>-2600000</v>
      </c>
      <c r="D327" s="6">
        <v>-2600000</v>
      </c>
    </row>
    <row r="328" spans="1:4" s="3" customFormat="1" x14ac:dyDescent="0.25">
      <c r="A328" s="41" t="s">
        <v>21792</v>
      </c>
      <c r="B328" s="41"/>
      <c r="C328" s="43">
        <f>SUM(C326:C327)</f>
        <v>-2600000</v>
      </c>
      <c r="D328" s="43">
        <f>SUM(D326:D327)</f>
        <v>-2600000</v>
      </c>
    </row>
    <row r="329" spans="1:4" x14ac:dyDescent="0.25">
      <c r="A329" t="s">
        <v>623</v>
      </c>
      <c r="B329" t="s">
        <v>624</v>
      </c>
      <c r="C329" s="6">
        <v>0</v>
      </c>
      <c r="D329" s="6">
        <v>0</v>
      </c>
    </row>
    <row r="330" spans="1:4" x14ac:dyDescent="0.25">
      <c r="A330" t="s">
        <v>625</v>
      </c>
      <c r="B330" t="s">
        <v>626</v>
      </c>
      <c r="C330" s="6">
        <v>-2900000</v>
      </c>
      <c r="D330" s="6">
        <v>-2900000</v>
      </c>
    </row>
    <row r="331" spans="1:4" s="3" customFormat="1" x14ac:dyDescent="0.25">
      <c r="A331" s="41" t="s">
        <v>21793</v>
      </c>
      <c r="B331" s="41"/>
      <c r="C331" s="43">
        <f>SUM(C329:C330)</f>
        <v>-2900000</v>
      </c>
      <c r="D331" s="43">
        <f>SUM(D329:D330)</f>
        <v>-2900000</v>
      </c>
    </row>
    <row r="332" spans="1:4" x14ac:dyDescent="0.25">
      <c r="A332" t="s">
        <v>627</v>
      </c>
      <c r="B332" t="s">
        <v>628</v>
      </c>
      <c r="C332" s="6">
        <v>0</v>
      </c>
      <c r="D332" s="6">
        <v>0</v>
      </c>
    </row>
    <row r="333" spans="1:4" x14ac:dyDescent="0.25">
      <c r="A333" t="s">
        <v>629</v>
      </c>
      <c r="B333" t="s">
        <v>630</v>
      </c>
      <c r="C333" s="6">
        <v>-100000</v>
      </c>
      <c r="D333" s="6">
        <v>-100000</v>
      </c>
    </row>
    <row r="334" spans="1:4" s="3" customFormat="1" x14ac:dyDescent="0.25">
      <c r="A334" s="41" t="s">
        <v>21794</v>
      </c>
      <c r="B334" s="41"/>
      <c r="C334" s="43">
        <f>SUM(C332:C333)</f>
        <v>-100000</v>
      </c>
      <c r="D334" s="43">
        <f>SUM(D332:D333)</f>
        <v>-100000</v>
      </c>
    </row>
    <row r="335" spans="1:4" s="3" customFormat="1" x14ac:dyDescent="0.25">
      <c r="A335" s="41" t="s">
        <v>21753</v>
      </c>
      <c r="B335" s="41"/>
      <c r="C335" s="43">
        <f>SUM(C334,C331,C328,C325,C323,C321,C319,C316,C313)</f>
        <v>-17587997</v>
      </c>
      <c r="D335" s="43">
        <f>SUM(D334,D331,D328,D325,D323,D321,D319,D316,D313)</f>
        <v>-12334431</v>
      </c>
    </row>
    <row r="336" spans="1:4" x14ac:dyDescent="0.25">
      <c r="A336" t="s">
        <v>631</v>
      </c>
      <c r="B336" t="s">
        <v>632</v>
      </c>
      <c r="C336" s="6">
        <v>-10377</v>
      </c>
      <c r="D336" s="6">
        <v>-10000</v>
      </c>
    </row>
    <row r="337" spans="1:4" s="3" customFormat="1" x14ac:dyDescent="0.25">
      <c r="A337" s="41" t="s">
        <v>21795</v>
      </c>
      <c r="B337" s="41"/>
      <c r="C337" s="43">
        <f>SUM(C336)</f>
        <v>-10377</v>
      </c>
      <c r="D337" s="43">
        <f>SUM(D336)</f>
        <v>-10000</v>
      </c>
    </row>
    <row r="338" spans="1:4" x14ac:dyDescent="0.25">
      <c r="A338" t="s">
        <v>633</v>
      </c>
      <c r="B338" t="s">
        <v>634</v>
      </c>
      <c r="C338" s="6">
        <v>-77638</v>
      </c>
      <c r="D338" s="6">
        <v>-20000</v>
      </c>
    </row>
    <row r="339" spans="1:4" s="3" customFormat="1" x14ac:dyDescent="0.25">
      <c r="A339" s="41" t="s">
        <v>21796</v>
      </c>
      <c r="B339" s="41"/>
      <c r="C339" s="43">
        <f>SUM(C338)</f>
        <v>-77638</v>
      </c>
      <c r="D339" s="43">
        <f>SUM(D338)</f>
        <v>-20000</v>
      </c>
    </row>
    <row r="340" spans="1:4" x14ac:dyDescent="0.25">
      <c r="A340" t="s">
        <v>635</v>
      </c>
      <c r="B340" t="s">
        <v>636</v>
      </c>
      <c r="C340" s="6">
        <v>-13751</v>
      </c>
      <c r="D340" s="6">
        <v>-15000</v>
      </c>
    </row>
    <row r="341" spans="1:4" s="3" customFormat="1" x14ac:dyDescent="0.25">
      <c r="A341" s="41" t="s">
        <v>21797</v>
      </c>
      <c r="B341" s="41"/>
      <c r="C341" s="43">
        <f>SUM(C340)</f>
        <v>-13751</v>
      </c>
      <c r="D341" s="43">
        <f>SUM(D340)</f>
        <v>-15000</v>
      </c>
    </row>
    <row r="342" spans="1:4" x14ac:dyDescent="0.25">
      <c r="A342" t="s">
        <v>637</v>
      </c>
      <c r="B342" t="s">
        <v>638</v>
      </c>
      <c r="C342" s="6">
        <v>-73116</v>
      </c>
      <c r="D342" s="6">
        <v>-92000</v>
      </c>
    </row>
    <row r="343" spans="1:4" s="3" customFormat="1" x14ac:dyDescent="0.25">
      <c r="A343" s="41" t="s">
        <v>21798</v>
      </c>
      <c r="B343" s="41"/>
      <c r="C343" s="43">
        <f>SUM(C342)</f>
        <v>-73116</v>
      </c>
      <c r="D343" s="43">
        <f>SUM(D342)</f>
        <v>-92000</v>
      </c>
    </row>
    <row r="344" spans="1:4" x14ac:dyDescent="0.25">
      <c r="A344" t="s">
        <v>639</v>
      </c>
      <c r="B344" t="s">
        <v>640</v>
      </c>
      <c r="C344" s="6">
        <v>-155452</v>
      </c>
      <c r="D344" s="6">
        <v>-194670</v>
      </c>
    </row>
    <row r="345" spans="1:4" s="3" customFormat="1" x14ac:dyDescent="0.25">
      <c r="A345" s="41" t="s">
        <v>21799</v>
      </c>
      <c r="B345" s="41"/>
      <c r="C345" s="43">
        <f>SUM(C344)</f>
        <v>-155452</v>
      </c>
      <c r="D345" s="43">
        <f>SUM(D344)</f>
        <v>-194670</v>
      </c>
    </row>
    <row r="346" spans="1:4" x14ac:dyDescent="0.25">
      <c r="A346" t="s">
        <v>641</v>
      </c>
      <c r="B346" t="s">
        <v>642</v>
      </c>
      <c r="C346" s="6">
        <v>0</v>
      </c>
      <c r="D346" s="6">
        <v>0</v>
      </c>
    </row>
    <row r="347" spans="1:4" s="3" customFormat="1" x14ac:dyDescent="0.25">
      <c r="A347" s="41" t="s">
        <v>21800</v>
      </c>
      <c r="B347" s="41"/>
      <c r="C347" s="43">
        <f>SUM(C346)</f>
        <v>0</v>
      </c>
      <c r="D347" s="43">
        <f>SUM(D346)</f>
        <v>0</v>
      </c>
    </row>
    <row r="348" spans="1:4" x14ac:dyDescent="0.25">
      <c r="A348" t="s">
        <v>643</v>
      </c>
      <c r="B348" t="s">
        <v>644</v>
      </c>
      <c r="C348" s="6">
        <v>0</v>
      </c>
      <c r="D348" s="6">
        <v>0</v>
      </c>
    </row>
    <row r="349" spans="1:4" s="3" customFormat="1" x14ac:dyDescent="0.25">
      <c r="A349" s="41" t="s">
        <v>21801</v>
      </c>
      <c r="B349" s="41"/>
      <c r="C349" s="43">
        <f>SUM(C348)</f>
        <v>0</v>
      </c>
      <c r="D349" s="43">
        <f>SUM(D348)</f>
        <v>0</v>
      </c>
    </row>
    <row r="350" spans="1:4" x14ac:dyDescent="0.25">
      <c r="A350" t="s">
        <v>645</v>
      </c>
      <c r="B350" t="s">
        <v>646</v>
      </c>
      <c r="C350" s="6">
        <v>0</v>
      </c>
      <c r="D350" s="6">
        <v>0</v>
      </c>
    </row>
    <row r="351" spans="1:4" s="3" customFormat="1" x14ac:dyDescent="0.25">
      <c r="A351" s="41" t="s">
        <v>21802</v>
      </c>
      <c r="B351" s="41"/>
      <c r="C351" s="43">
        <f>SUM(C350)</f>
        <v>0</v>
      </c>
      <c r="D351" s="43">
        <f>SUM(D350)</f>
        <v>0</v>
      </c>
    </row>
    <row r="352" spans="1:4" x14ac:dyDescent="0.25">
      <c r="A352" t="s">
        <v>647</v>
      </c>
      <c r="B352" t="s">
        <v>648</v>
      </c>
      <c r="C352" s="6">
        <v>-208958</v>
      </c>
      <c r="D352" s="6">
        <v>0</v>
      </c>
    </row>
    <row r="353" spans="1:4" s="3" customFormat="1" x14ac:dyDescent="0.25">
      <c r="A353" s="41" t="s">
        <v>21803</v>
      </c>
      <c r="B353" s="41"/>
      <c r="C353" s="43">
        <f>SUM(C352)</f>
        <v>-208958</v>
      </c>
      <c r="D353" s="43">
        <f>SUM(D352)</f>
        <v>0</v>
      </c>
    </row>
    <row r="354" spans="1:4" x14ac:dyDescent="0.25">
      <c r="A354" t="s">
        <v>649</v>
      </c>
      <c r="B354" t="s">
        <v>650</v>
      </c>
      <c r="C354" s="6">
        <v>0</v>
      </c>
      <c r="D354" s="6">
        <v>0</v>
      </c>
    </row>
    <row r="355" spans="1:4" x14ac:dyDescent="0.25">
      <c r="A355" t="s">
        <v>651</v>
      </c>
      <c r="B355" t="s">
        <v>652</v>
      </c>
      <c r="C355" s="6">
        <v>-2279</v>
      </c>
      <c r="D355" s="6">
        <v>0</v>
      </c>
    </row>
    <row r="356" spans="1:4" s="3" customFormat="1" x14ac:dyDescent="0.25">
      <c r="A356" s="41" t="s">
        <v>21804</v>
      </c>
      <c r="B356" s="41"/>
      <c r="C356" s="43">
        <f>SUM(C354:C355)</f>
        <v>-2279</v>
      </c>
      <c r="D356" s="43">
        <f>SUM(D354:D355)</f>
        <v>0</v>
      </c>
    </row>
    <row r="357" spans="1:4" x14ac:dyDescent="0.25">
      <c r="A357" t="s">
        <v>653</v>
      </c>
      <c r="B357" t="s">
        <v>654</v>
      </c>
      <c r="C357" s="6">
        <v>-13250</v>
      </c>
      <c r="D357" s="6">
        <v>0</v>
      </c>
    </row>
    <row r="358" spans="1:4" s="3" customFormat="1" x14ac:dyDescent="0.25">
      <c r="A358" s="41" t="s">
        <v>21805</v>
      </c>
      <c r="B358" s="41"/>
      <c r="C358" s="43">
        <f>SUM(C357)</f>
        <v>-13250</v>
      </c>
      <c r="D358" s="43">
        <f>SUM(D357)</f>
        <v>0</v>
      </c>
    </row>
    <row r="359" spans="1:4" x14ac:dyDescent="0.25">
      <c r="A359" t="s">
        <v>655</v>
      </c>
      <c r="B359" t="s">
        <v>656</v>
      </c>
      <c r="C359" s="6">
        <v>-294722</v>
      </c>
      <c r="D359" s="6">
        <v>-278275</v>
      </c>
    </row>
    <row r="360" spans="1:4" s="3" customFormat="1" x14ac:dyDescent="0.25">
      <c r="A360" s="41" t="s">
        <v>21806</v>
      </c>
      <c r="B360" s="41"/>
      <c r="C360" s="43">
        <f>SUM(C359)</f>
        <v>-294722</v>
      </c>
      <c r="D360" s="43">
        <f>SUM(D359)</f>
        <v>-278275</v>
      </c>
    </row>
    <row r="361" spans="1:4" x14ac:dyDescent="0.25">
      <c r="A361" t="s">
        <v>658</v>
      </c>
      <c r="B361" t="s">
        <v>659</v>
      </c>
      <c r="C361" s="6">
        <v>-336484</v>
      </c>
      <c r="D361" s="6">
        <v>-346799</v>
      </c>
    </row>
    <row r="362" spans="1:4" s="3" customFormat="1" x14ac:dyDescent="0.25">
      <c r="A362" s="41" t="s">
        <v>21807</v>
      </c>
      <c r="B362" s="41"/>
      <c r="C362" s="43">
        <f>SUM(C361)</f>
        <v>-336484</v>
      </c>
      <c r="D362" s="43">
        <f>SUM(D361)</f>
        <v>-346799</v>
      </c>
    </row>
    <row r="363" spans="1:4" x14ac:dyDescent="0.25">
      <c r="A363" t="s">
        <v>661</v>
      </c>
      <c r="B363" t="s">
        <v>662</v>
      </c>
      <c r="C363" s="6">
        <v>-306768</v>
      </c>
      <c r="D363" s="6">
        <v>-294631</v>
      </c>
    </row>
    <row r="364" spans="1:4" s="3" customFormat="1" x14ac:dyDescent="0.25">
      <c r="A364" s="41" t="s">
        <v>21808</v>
      </c>
      <c r="B364" s="41"/>
      <c r="C364" s="43">
        <f>SUM(C363)</f>
        <v>-306768</v>
      </c>
      <c r="D364" s="43">
        <f>SUM(D363)</f>
        <v>-294631</v>
      </c>
    </row>
    <row r="365" spans="1:4" s="8" customFormat="1" x14ac:dyDescent="0.25">
      <c r="A365" s="8" t="s">
        <v>663</v>
      </c>
      <c r="B365" s="8" t="s">
        <v>22082</v>
      </c>
      <c r="C365" s="9">
        <v>0</v>
      </c>
      <c r="D365" s="9">
        <v>-14269</v>
      </c>
    </row>
    <row r="366" spans="1:4" s="3" customFormat="1" x14ac:dyDescent="0.25">
      <c r="A366" s="41" t="s">
        <v>22083</v>
      </c>
      <c r="B366" s="41"/>
      <c r="C366" s="43">
        <f>SUM(C365)</f>
        <v>0</v>
      </c>
      <c r="D366" s="43">
        <f>SUM(D365)</f>
        <v>-14269</v>
      </c>
    </row>
    <row r="367" spans="1:4" x14ac:dyDescent="0.25">
      <c r="A367" t="s">
        <v>665</v>
      </c>
      <c r="B367" t="s">
        <v>666</v>
      </c>
      <c r="C367" s="6">
        <v>-103560</v>
      </c>
      <c r="D367" s="6">
        <v>0</v>
      </c>
    </row>
    <row r="368" spans="1:4" s="3" customFormat="1" x14ac:dyDescent="0.25">
      <c r="A368" s="41" t="s">
        <v>21789</v>
      </c>
      <c r="B368" s="41"/>
      <c r="C368" s="43">
        <f>SUM(C367)</f>
        <v>-103560</v>
      </c>
      <c r="D368" s="43">
        <f>SUM(D367)</f>
        <v>0</v>
      </c>
    </row>
    <row r="369" spans="1:4" x14ac:dyDescent="0.25">
      <c r="A369" t="s">
        <v>667</v>
      </c>
      <c r="B369" t="s">
        <v>668</v>
      </c>
      <c r="C369" s="6">
        <v>-840491</v>
      </c>
      <c r="D369" s="6">
        <v>0</v>
      </c>
    </row>
    <row r="370" spans="1:4" s="3" customFormat="1" x14ac:dyDescent="0.25">
      <c r="A370" s="41" t="s">
        <v>21809</v>
      </c>
      <c r="B370" s="41"/>
      <c r="C370" s="43">
        <f>SUM(C369)</f>
        <v>-840491</v>
      </c>
      <c r="D370" s="43">
        <f>SUM(D369)</f>
        <v>0</v>
      </c>
    </row>
    <row r="371" spans="1:4" x14ac:dyDescent="0.25">
      <c r="A371" t="s">
        <v>669</v>
      </c>
      <c r="B371" t="s">
        <v>670</v>
      </c>
      <c r="C371" s="6">
        <v>-2814996</v>
      </c>
      <c r="D371" s="6">
        <v>0</v>
      </c>
    </row>
    <row r="372" spans="1:4" s="3" customFormat="1" x14ac:dyDescent="0.25">
      <c r="A372" s="41" t="s">
        <v>21790</v>
      </c>
      <c r="B372" s="41"/>
      <c r="C372" s="43">
        <f>SUM(C371)</f>
        <v>-2814996</v>
      </c>
      <c r="D372" s="43">
        <f>SUM(D371)</f>
        <v>0</v>
      </c>
    </row>
    <row r="373" spans="1:4" x14ac:dyDescent="0.25">
      <c r="A373" t="s">
        <v>671</v>
      </c>
      <c r="B373" t="s">
        <v>672</v>
      </c>
      <c r="C373" s="6">
        <v>-4935064</v>
      </c>
      <c r="D373" s="6">
        <v>-1750000</v>
      </c>
    </row>
    <row r="374" spans="1:4" s="3" customFormat="1" x14ac:dyDescent="0.25">
      <c r="A374" s="41" t="s">
        <v>21810</v>
      </c>
      <c r="B374" s="41"/>
      <c r="C374" s="43">
        <f>SUM(C373)</f>
        <v>-4935064</v>
      </c>
      <c r="D374" s="43">
        <f>SUM(D373)</f>
        <v>-1750000</v>
      </c>
    </row>
    <row r="375" spans="1:4" x14ac:dyDescent="0.25">
      <c r="A375" t="s">
        <v>673</v>
      </c>
      <c r="B375" t="s">
        <v>674</v>
      </c>
      <c r="C375" s="6">
        <v>-12500</v>
      </c>
      <c r="D375" s="6">
        <v>-13000</v>
      </c>
    </row>
    <row r="376" spans="1:4" s="3" customFormat="1" x14ac:dyDescent="0.25">
      <c r="A376" s="41" t="s">
        <v>21811</v>
      </c>
      <c r="B376" s="41"/>
      <c r="C376" s="43">
        <f>SUM(C375)</f>
        <v>-12500</v>
      </c>
      <c r="D376" s="43">
        <f>SUM(D375)</f>
        <v>-13000</v>
      </c>
    </row>
    <row r="377" spans="1:4" x14ac:dyDescent="0.25">
      <c r="A377" t="s">
        <v>675</v>
      </c>
      <c r="B377" t="s">
        <v>676</v>
      </c>
      <c r="C377" s="6">
        <v>-30530</v>
      </c>
      <c r="D377" s="6">
        <v>-30000</v>
      </c>
    </row>
    <row r="378" spans="1:4" s="3" customFormat="1" x14ac:dyDescent="0.25">
      <c r="A378" s="41" t="s">
        <v>21812</v>
      </c>
      <c r="B378" s="41"/>
      <c r="C378" s="43">
        <f>SUM(C377)</f>
        <v>-30530</v>
      </c>
      <c r="D378" s="43">
        <f>SUM(D377)</f>
        <v>-30000</v>
      </c>
    </row>
    <row r="379" spans="1:4" x14ac:dyDescent="0.25">
      <c r="A379" t="s">
        <v>677</v>
      </c>
      <c r="B379" t="s">
        <v>678</v>
      </c>
      <c r="C379" s="6">
        <v>-50000</v>
      </c>
      <c r="D379" s="6">
        <v>0</v>
      </c>
    </row>
    <row r="380" spans="1:4" s="3" customFormat="1" x14ac:dyDescent="0.25">
      <c r="A380" s="41" t="s">
        <v>21813</v>
      </c>
      <c r="B380" s="41"/>
      <c r="C380" s="43">
        <f>SUM(C379)</f>
        <v>-50000</v>
      </c>
      <c r="D380" s="43">
        <f>SUM(D379)</f>
        <v>0</v>
      </c>
    </row>
    <row r="381" spans="1:4" x14ac:dyDescent="0.25">
      <c r="A381" t="s">
        <v>679</v>
      </c>
      <c r="B381" t="s">
        <v>680</v>
      </c>
      <c r="C381" s="6">
        <v>-19000</v>
      </c>
      <c r="D381" s="6">
        <v>0</v>
      </c>
    </row>
    <row r="382" spans="1:4" s="3" customFormat="1" x14ac:dyDescent="0.25">
      <c r="A382" s="41" t="s">
        <v>21814</v>
      </c>
      <c r="B382" s="41"/>
      <c r="C382" s="43">
        <f>SUM(C381)</f>
        <v>-19000</v>
      </c>
      <c r="D382" s="43">
        <f>SUM(D381)</f>
        <v>0</v>
      </c>
    </row>
    <row r="383" spans="1:4" x14ac:dyDescent="0.25">
      <c r="A383" t="s">
        <v>681</v>
      </c>
      <c r="B383" t="s">
        <v>682</v>
      </c>
      <c r="C383" s="6">
        <v>-6245</v>
      </c>
      <c r="D383" s="6">
        <v>-6245</v>
      </c>
    </row>
    <row r="384" spans="1:4" s="3" customFormat="1" x14ac:dyDescent="0.25">
      <c r="A384" s="41" t="s">
        <v>21815</v>
      </c>
      <c r="B384" s="41"/>
      <c r="C384" s="43">
        <f>SUM(C383)</f>
        <v>-6245</v>
      </c>
      <c r="D384" s="43">
        <f>SUM(D383)</f>
        <v>-6245</v>
      </c>
    </row>
    <row r="385" spans="1:4" x14ac:dyDescent="0.25">
      <c r="A385" t="s">
        <v>684</v>
      </c>
      <c r="B385" t="s">
        <v>685</v>
      </c>
      <c r="C385" s="6">
        <v>-105000</v>
      </c>
      <c r="D385" s="6">
        <v>0</v>
      </c>
    </row>
    <row r="386" spans="1:4" s="3" customFormat="1" x14ac:dyDescent="0.25">
      <c r="A386" s="41" t="s">
        <v>21816</v>
      </c>
      <c r="B386" s="41"/>
      <c r="C386" s="43">
        <f>SUM(C385)</f>
        <v>-105000</v>
      </c>
      <c r="D386" s="43">
        <f>SUM(D385)</f>
        <v>0</v>
      </c>
    </row>
    <row r="387" spans="1:4" x14ac:dyDescent="0.25">
      <c r="A387" t="s">
        <v>686</v>
      </c>
      <c r="B387" t="s">
        <v>687</v>
      </c>
      <c r="C387" s="6">
        <v>-39990</v>
      </c>
      <c r="D387" s="6">
        <v>0</v>
      </c>
    </row>
    <row r="388" spans="1:4" s="3" customFormat="1" x14ac:dyDescent="0.25">
      <c r="A388" s="41" t="s">
        <v>21817</v>
      </c>
      <c r="B388" s="41"/>
      <c r="C388" s="43">
        <f>SUM(C387)</f>
        <v>-39990</v>
      </c>
      <c r="D388" s="43">
        <f>SUM(D387)</f>
        <v>0</v>
      </c>
    </row>
    <row r="389" spans="1:4" x14ac:dyDescent="0.25">
      <c r="A389" t="s">
        <v>688</v>
      </c>
      <c r="B389" t="s">
        <v>689</v>
      </c>
      <c r="C389" s="6">
        <v>-42980</v>
      </c>
      <c r="D389" s="6">
        <v>0</v>
      </c>
    </row>
    <row r="390" spans="1:4" s="3" customFormat="1" x14ac:dyDescent="0.25">
      <c r="A390" s="41" t="s">
        <v>21818</v>
      </c>
      <c r="B390" s="41"/>
      <c r="C390" s="43">
        <f>SUM(C389)</f>
        <v>-42980</v>
      </c>
      <c r="D390" s="43">
        <f>SUM(D389)</f>
        <v>0</v>
      </c>
    </row>
    <row r="391" spans="1:4" s="3" customFormat="1" x14ac:dyDescent="0.25">
      <c r="A391" s="41" t="s">
        <v>21755</v>
      </c>
      <c r="B391" s="41"/>
      <c r="C391" s="43">
        <f>SUM(C390,C388,C386,C384,C382,C380,C378,C376,C374,C372,C370,C368,C366,C364,C362,C360,C358,C356,C353,C351,C349,C347,C345,C343,C341,C339,C337)</f>
        <v>-10493151</v>
      </c>
      <c r="D391" s="43">
        <f>SUM(D390,D388,D386,D384,D382,D380,D378,D376,D374,D372,D370,D368,D366,D364,D362,D360,D358,D356,D353,D351,D349,D347,D345,D343,D341,D339,D337)</f>
        <v>-3064889</v>
      </c>
    </row>
    <row r="392" spans="1:4" x14ac:dyDescent="0.25">
      <c r="A392" t="s">
        <v>690</v>
      </c>
      <c r="B392" t="s">
        <v>691</v>
      </c>
      <c r="C392" s="6">
        <v>-5000</v>
      </c>
      <c r="D392" s="6">
        <v>0</v>
      </c>
    </row>
    <row r="393" spans="1:4" x14ac:dyDescent="0.25">
      <c r="A393" t="s">
        <v>692</v>
      </c>
      <c r="B393" t="s">
        <v>693</v>
      </c>
      <c r="C393" s="6">
        <v>0</v>
      </c>
      <c r="D393" s="6">
        <v>0</v>
      </c>
    </row>
    <row r="394" spans="1:4" x14ac:dyDescent="0.25">
      <c r="A394" t="s">
        <v>694</v>
      </c>
      <c r="B394" t="s">
        <v>695</v>
      </c>
      <c r="C394" s="6">
        <v>-597400</v>
      </c>
      <c r="D394" s="6">
        <v>0</v>
      </c>
    </row>
    <row r="395" spans="1:4" x14ac:dyDescent="0.25">
      <c r="A395" t="s">
        <v>696</v>
      </c>
      <c r="B395" t="s">
        <v>697</v>
      </c>
      <c r="C395" s="6">
        <v>0</v>
      </c>
      <c r="D395" s="6">
        <v>0</v>
      </c>
    </row>
    <row r="396" spans="1:4" s="3" customFormat="1" x14ac:dyDescent="0.25">
      <c r="A396" s="41" t="s">
        <v>21819</v>
      </c>
      <c r="B396" s="41"/>
      <c r="C396" s="43">
        <f>SUM(C392:C395)</f>
        <v>-602400</v>
      </c>
      <c r="D396" s="43">
        <f>SUM(D392:D395)</f>
        <v>0</v>
      </c>
    </row>
    <row r="397" spans="1:4" x14ac:dyDescent="0.25">
      <c r="A397" t="s">
        <v>698</v>
      </c>
      <c r="B397" t="s">
        <v>699</v>
      </c>
      <c r="C397" s="6">
        <v>-2000</v>
      </c>
      <c r="D397" s="6">
        <v>-2000</v>
      </c>
    </row>
    <row r="398" spans="1:4" x14ac:dyDescent="0.25">
      <c r="A398" t="s">
        <v>700</v>
      </c>
      <c r="B398" t="s">
        <v>701</v>
      </c>
      <c r="C398" s="6">
        <v>0</v>
      </c>
      <c r="D398" s="6">
        <v>0</v>
      </c>
    </row>
    <row r="399" spans="1:4" s="3" customFormat="1" x14ac:dyDescent="0.25">
      <c r="A399" s="41" t="s">
        <v>21820</v>
      </c>
      <c r="B399" s="41"/>
      <c r="C399" s="43">
        <f>SUM(C397:C398)</f>
        <v>-2000</v>
      </c>
      <c r="D399" s="43">
        <f>SUM(D397:D398)</f>
        <v>-2000</v>
      </c>
    </row>
    <row r="400" spans="1:4" x14ac:dyDescent="0.25">
      <c r="A400" t="s">
        <v>702</v>
      </c>
      <c r="B400" t="s">
        <v>703</v>
      </c>
      <c r="C400" s="6">
        <v>-35000</v>
      </c>
      <c r="D400" s="6">
        <v>-30000</v>
      </c>
    </row>
    <row r="401" spans="1:4" x14ac:dyDescent="0.25">
      <c r="A401" t="s">
        <v>704</v>
      </c>
      <c r="B401" t="s">
        <v>705</v>
      </c>
      <c r="C401" s="6">
        <v>0</v>
      </c>
      <c r="D401" s="6">
        <v>0</v>
      </c>
    </row>
    <row r="402" spans="1:4" s="3" customFormat="1" x14ac:dyDescent="0.25">
      <c r="A402" s="41" t="s">
        <v>21821</v>
      </c>
      <c r="B402" s="41"/>
      <c r="C402" s="43">
        <f>SUM(C400:C401)</f>
        <v>-35000</v>
      </c>
      <c r="D402" s="43">
        <f>SUM(D400:D401)</f>
        <v>-30000</v>
      </c>
    </row>
    <row r="403" spans="1:4" s="3" customFormat="1" x14ac:dyDescent="0.25">
      <c r="A403" s="41" t="s">
        <v>21756</v>
      </c>
      <c r="B403" s="41"/>
      <c r="C403" s="43">
        <f>SUM(C402,C399,C396)</f>
        <v>-639400</v>
      </c>
      <c r="D403" s="43">
        <f>SUM(D402,D399,D396)</f>
        <v>-32000</v>
      </c>
    </row>
    <row r="404" spans="1:4" x14ac:dyDescent="0.25">
      <c r="A404" t="s">
        <v>716</v>
      </c>
      <c r="B404" t="s">
        <v>125</v>
      </c>
      <c r="C404" s="6">
        <v>0</v>
      </c>
      <c r="D404" s="6">
        <v>0</v>
      </c>
    </row>
    <row r="405" spans="1:4" x14ac:dyDescent="0.25">
      <c r="A405" t="s">
        <v>717</v>
      </c>
      <c r="B405" t="s">
        <v>718</v>
      </c>
      <c r="C405" s="6">
        <v>0</v>
      </c>
      <c r="D405" s="6">
        <v>0</v>
      </c>
    </row>
    <row r="406" spans="1:4" x14ac:dyDescent="0.25">
      <c r="A406" t="s">
        <v>719</v>
      </c>
      <c r="B406" t="s">
        <v>129</v>
      </c>
      <c r="C406" s="6">
        <v>0</v>
      </c>
      <c r="D406" s="6">
        <v>0</v>
      </c>
    </row>
    <row r="407" spans="1:4" x14ac:dyDescent="0.25">
      <c r="A407" t="s">
        <v>720</v>
      </c>
      <c r="B407" t="s">
        <v>137</v>
      </c>
      <c r="C407" s="6">
        <v>0</v>
      </c>
      <c r="D407" s="6">
        <v>0</v>
      </c>
    </row>
    <row r="408" spans="1:4" s="3" customFormat="1" x14ac:dyDescent="0.25">
      <c r="A408" s="41" t="s">
        <v>21757</v>
      </c>
      <c r="B408" s="41"/>
      <c r="C408" s="43">
        <f>SUM(C404:C407)</f>
        <v>0</v>
      </c>
      <c r="D408" s="43">
        <f t="shared" ref="D408" si="2">SUM(D404:D407)</f>
        <v>0</v>
      </c>
    </row>
    <row r="409" spans="1:4" s="3" customFormat="1" x14ac:dyDescent="0.25">
      <c r="A409" s="41" t="s">
        <v>21758</v>
      </c>
      <c r="B409" s="41"/>
      <c r="C409" s="43">
        <f>SUM(C408,C403,C391,C335,C310,C301,C224,C220)</f>
        <v>-81534675</v>
      </c>
      <c r="D409" s="43">
        <f>SUM(D408,D403,D391,D335,D310,D301,D224,D220)</f>
        <v>-71111485</v>
      </c>
    </row>
    <row r="410" spans="1:4" x14ac:dyDescent="0.25">
      <c r="A410" t="s">
        <v>848</v>
      </c>
      <c r="B410" t="s">
        <v>849</v>
      </c>
      <c r="C410" s="6">
        <v>3000</v>
      </c>
      <c r="D410" s="6">
        <v>1500</v>
      </c>
    </row>
    <row r="411" spans="1:4" x14ac:dyDescent="0.25">
      <c r="A411" t="s">
        <v>855</v>
      </c>
      <c r="B411" t="s">
        <v>856</v>
      </c>
      <c r="C411" s="6">
        <v>2500</v>
      </c>
      <c r="D411" s="6">
        <v>1500</v>
      </c>
    </row>
    <row r="412" spans="1:4" x14ac:dyDescent="0.25">
      <c r="A412" t="s">
        <v>864</v>
      </c>
      <c r="B412" t="s">
        <v>865</v>
      </c>
      <c r="C412" s="6">
        <v>2160</v>
      </c>
      <c r="D412" s="6">
        <v>2160</v>
      </c>
    </row>
    <row r="413" spans="1:4" x14ac:dyDescent="0.25">
      <c r="A413" t="s">
        <v>866</v>
      </c>
      <c r="B413" t="s">
        <v>867</v>
      </c>
      <c r="C413" s="6">
        <v>2500</v>
      </c>
      <c r="D413" s="6">
        <v>2500</v>
      </c>
    </row>
    <row r="414" spans="1:4" x14ac:dyDescent="0.25">
      <c r="A414" t="s">
        <v>872</v>
      </c>
      <c r="B414" t="s">
        <v>873</v>
      </c>
      <c r="C414" s="6">
        <v>1000</v>
      </c>
      <c r="D414" s="6">
        <v>2500</v>
      </c>
    </row>
    <row r="415" spans="1:4" x14ac:dyDescent="0.25">
      <c r="A415" t="s">
        <v>887</v>
      </c>
      <c r="B415" t="s">
        <v>888</v>
      </c>
      <c r="C415" s="6">
        <v>0</v>
      </c>
      <c r="D415" s="6">
        <v>0</v>
      </c>
    </row>
    <row r="416" spans="1:4" x14ac:dyDescent="0.25">
      <c r="A416" t="s">
        <v>889</v>
      </c>
      <c r="B416" t="s">
        <v>890</v>
      </c>
      <c r="C416" s="6">
        <v>1500</v>
      </c>
      <c r="D416" s="6">
        <v>1500</v>
      </c>
    </row>
    <row r="417" spans="1:4" s="3" customFormat="1" x14ac:dyDescent="0.25">
      <c r="A417" s="41" t="s">
        <v>21937</v>
      </c>
      <c r="B417" s="41"/>
      <c r="C417" s="43">
        <f>SUM(C410:C416)</f>
        <v>12660</v>
      </c>
      <c r="D417" s="43">
        <f>SUM(D410:D416)</f>
        <v>11660</v>
      </c>
    </row>
    <row r="418" spans="1:4" x14ac:dyDescent="0.25">
      <c r="A418" t="s">
        <v>895</v>
      </c>
      <c r="B418" t="s">
        <v>896</v>
      </c>
      <c r="C418" s="6">
        <v>3000</v>
      </c>
      <c r="D418" s="6">
        <v>2500</v>
      </c>
    </row>
    <row r="419" spans="1:4" x14ac:dyDescent="0.25">
      <c r="A419" t="s">
        <v>897</v>
      </c>
      <c r="B419" t="s">
        <v>898</v>
      </c>
      <c r="C419" s="6">
        <v>300</v>
      </c>
      <c r="D419" s="6">
        <v>300</v>
      </c>
    </row>
    <row r="420" spans="1:4" x14ac:dyDescent="0.25">
      <c r="A420" t="s">
        <v>903</v>
      </c>
      <c r="B420" t="s">
        <v>904</v>
      </c>
      <c r="C420" s="6">
        <v>24084</v>
      </c>
      <c r="D420" s="6">
        <v>0</v>
      </c>
    </row>
    <row r="421" spans="1:4" x14ac:dyDescent="0.25">
      <c r="A421" t="s">
        <v>911</v>
      </c>
      <c r="B421" t="s">
        <v>912</v>
      </c>
      <c r="C421" s="6">
        <v>1000</v>
      </c>
      <c r="D421" s="6">
        <v>1000</v>
      </c>
    </row>
    <row r="422" spans="1:4" x14ac:dyDescent="0.25">
      <c r="A422" t="s">
        <v>913</v>
      </c>
      <c r="B422" t="s">
        <v>914</v>
      </c>
      <c r="C422" s="6">
        <v>4100</v>
      </c>
      <c r="D422" s="6">
        <v>10000</v>
      </c>
    </row>
    <row r="423" spans="1:4" x14ac:dyDescent="0.25">
      <c r="A423" t="s">
        <v>915</v>
      </c>
      <c r="B423" t="s">
        <v>916</v>
      </c>
      <c r="C423" s="6">
        <v>50000</v>
      </c>
      <c r="D423" s="6">
        <v>50000</v>
      </c>
    </row>
    <row r="424" spans="1:4" x14ac:dyDescent="0.25">
      <c r="A424" t="s">
        <v>923</v>
      </c>
      <c r="B424" t="s">
        <v>924</v>
      </c>
      <c r="C424" s="6">
        <v>0</v>
      </c>
      <c r="D424" s="6">
        <v>300</v>
      </c>
    </row>
    <row r="425" spans="1:4" x14ac:dyDescent="0.25">
      <c r="A425" t="s">
        <v>943</v>
      </c>
      <c r="B425" t="s">
        <v>944</v>
      </c>
      <c r="C425" s="6">
        <v>24102</v>
      </c>
      <c r="D425" s="6">
        <v>25000</v>
      </c>
    </row>
    <row r="426" spans="1:4" x14ac:dyDescent="0.25">
      <c r="A426" t="s">
        <v>945</v>
      </c>
      <c r="B426" t="s">
        <v>946</v>
      </c>
      <c r="C426" s="6">
        <v>456</v>
      </c>
      <c r="D426" s="6">
        <v>951</v>
      </c>
    </row>
    <row r="427" spans="1:4" x14ac:dyDescent="0.25">
      <c r="A427" t="s">
        <v>956</v>
      </c>
      <c r="B427" t="s">
        <v>957</v>
      </c>
      <c r="C427" s="6">
        <v>1200</v>
      </c>
      <c r="D427" s="6">
        <v>1200</v>
      </c>
    </row>
    <row r="428" spans="1:4" x14ac:dyDescent="0.25">
      <c r="A428" t="s">
        <v>964</v>
      </c>
      <c r="B428" t="s">
        <v>965</v>
      </c>
      <c r="C428" s="6">
        <v>158948</v>
      </c>
      <c r="D428" s="6">
        <v>166895</v>
      </c>
    </row>
    <row r="429" spans="1:4" x14ac:dyDescent="0.25">
      <c r="A429" t="s">
        <v>966</v>
      </c>
      <c r="B429" t="s">
        <v>967</v>
      </c>
      <c r="C429" s="6">
        <v>58403</v>
      </c>
      <c r="D429" s="6">
        <v>61323</v>
      </c>
    </row>
    <row r="430" spans="1:4" x14ac:dyDescent="0.25">
      <c r="A430" t="s">
        <v>970</v>
      </c>
      <c r="B430" t="s">
        <v>971</v>
      </c>
      <c r="C430" s="6">
        <v>2000</v>
      </c>
      <c r="D430" s="6">
        <v>0</v>
      </c>
    </row>
    <row r="431" spans="1:4" x14ac:dyDescent="0.25">
      <c r="A431" t="s">
        <v>974</v>
      </c>
      <c r="B431" t="s">
        <v>975</v>
      </c>
      <c r="C431" s="6">
        <v>4189</v>
      </c>
      <c r="D431" s="6">
        <v>3309</v>
      </c>
    </row>
    <row r="432" spans="1:4" x14ac:dyDescent="0.25">
      <c r="A432" t="s">
        <v>976</v>
      </c>
      <c r="B432" t="s">
        <v>977</v>
      </c>
      <c r="C432" s="6">
        <v>13121</v>
      </c>
      <c r="D432" s="6">
        <v>11115</v>
      </c>
    </row>
    <row r="433" spans="1:4" x14ac:dyDescent="0.25">
      <c r="A433" t="s">
        <v>978</v>
      </c>
      <c r="B433" t="s">
        <v>979</v>
      </c>
      <c r="C433" s="6">
        <v>20741</v>
      </c>
      <c r="D433" s="6">
        <v>12243</v>
      </c>
    </row>
    <row r="434" spans="1:4" s="3" customFormat="1" x14ac:dyDescent="0.25">
      <c r="A434" s="41" t="s">
        <v>21938</v>
      </c>
      <c r="B434" s="41"/>
      <c r="C434" s="43">
        <f>SUM(C418:C433)</f>
        <v>365644</v>
      </c>
      <c r="D434" s="43">
        <f>SUM(D418:D433)</f>
        <v>346136</v>
      </c>
    </row>
    <row r="435" spans="1:4" x14ac:dyDescent="0.25">
      <c r="A435" t="s">
        <v>984</v>
      </c>
      <c r="B435" t="s">
        <v>985</v>
      </c>
      <c r="C435" s="6">
        <v>1600</v>
      </c>
      <c r="D435" s="6">
        <v>1600</v>
      </c>
    </row>
    <row r="436" spans="1:4" x14ac:dyDescent="0.25">
      <c r="A436" t="s">
        <v>987</v>
      </c>
      <c r="B436" t="s">
        <v>988</v>
      </c>
      <c r="C436" s="6">
        <v>500</v>
      </c>
      <c r="D436" s="6">
        <v>500</v>
      </c>
    </row>
    <row r="437" spans="1:4" x14ac:dyDescent="0.25">
      <c r="A437" t="s">
        <v>992</v>
      </c>
      <c r="B437" t="s">
        <v>993</v>
      </c>
      <c r="C437" s="6">
        <v>20</v>
      </c>
      <c r="D437" s="6">
        <v>20</v>
      </c>
    </row>
    <row r="438" spans="1:4" x14ac:dyDescent="0.25">
      <c r="A438" t="s">
        <v>997</v>
      </c>
      <c r="B438" t="s">
        <v>998</v>
      </c>
      <c r="C438" s="6">
        <v>1000</v>
      </c>
      <c r="D438" s="6">
        <v>1000</v>
      </c>
    </row>
    <row r="439" spans="1:4" x14ac:dyDescent="0.25">
      <c r="A439" t="s">
        <v>1004</v>
      </c>
      <c r="B439" t="s">
        <v>1005</v>
      </c>
      <c r="C439" s="6">
        <v>0</v>
      </c>
      <c r="D439" s="6">
        <v>800</v>
      </c>
    </row>
    <row r="440" spans="1:4" x14ac:dyDescent="0.25">
      <c r="A440" t="s">
        <v>1035</v>
      </c>
      <c r="B440" t="s">
        <v>1036</v>
      </c>
      <c r="C440" s="6">
        <v>700</v>
      </c>
      <c r="D440" s="6">
        <v>859</v>
      </c>
    </row>
    <row r="441" spans="1:4" x14ac:dyDescent="0.25">
      <c r="A441" t="s">
        <v>1045</v>
      </c>
      <c r="B441" t="s">
        <v>1046</v>
      </c>
      <c r="C441" s="6">
        <v>0</v>
      </c>
      <c r="D441" s="6">
        <v>200</v>
      </c>
    </row>
    <row r="442" spans="1:4" x14ac:dyDescent="0.25">
      <c r="A442" t="s">
        <v>1048</v>
      </c>
      <c r="B442" t="s">
        <v>1049</v>
      </c>
      <c r="C442" s="6">
        <v>2710</v>
      </c>
      <c r="D442" s="6">
        <v>3000</v>
      </c>
    </row>
    <row r="443" spans="1:4" x14ac:dyDescent="0.25">
      <c r="A443" t="s">
        <v>1053</v>
      </c>
      <c r="B443" t="s">
        <v>1054</v>
      </c>
      <c r="C443" s="6">
        <v>122494</v>
      </c>
      <c r="D443" s="6">
        <v>128619</v>
      </c>
    </row>
    <row r="444" spans="1:4" x14ac:dyDescent="0.25">
      <c r="A444" t="s">
        <v>1055</v>
      </c>
      <c r="B444" t="s">
        <v>1056</v>
      </c>
      <c r="C444" s="6">
        <v>8931</v>
      </c>
      <c r="D444" s="6">
        <v>8037</v>
      </c>
    </row>
    <row r="445" spans="1:4" x14ac:dyDescent="0.25">
      <c r="A445" t="s">
        <v>1059</v>
      </c>
      <c r="B445" t="s">
        <v>1060</v>
      </c>
      <c r="C445" s="6">
        <v>1586</v>
      </c>
      <c r="D445" s="6">
        <v>420</v>
      </c>
    </row>
    <row r="446" spans="1:4" x14ac:dyDescent="0.25">
      <c r="A446" t="s">
        <v>1062</v>
      </c>
      <c r="B446" t="s">
        <v>1063</v>
      </c>
      <c r="C446" s="6">
        <v>0</v>
      </c>
      <c r="D446" s="6">
        <v>0</v>
      </c>
    </row>
    <row r="447" spans="1:4" x14ac:dyDescent="0.25">
      <c r="A447" t="s">
        <v>1064</v>
      </c>
      <c r="B447" t="s">
        <v>1065</v>
      </c>
      <c r="C447" s="6">
        <v>129</v>
      </c>
      <c r="D447" s="6">
        <v>117</v>
      </c>
    </row>
    <row r="448" spans="1:4" x14ac:dyDescent="0.25">
      <c r="A448" t="s">
        <v>1066</v>
      </c>
      <c r="B448" t="s">
        <v>1067</v>
      </c>
      <c r="C448" s="6">
        <v>6692</v>
      </c>
      <c r="D448" s="6">
        <v>6997</v>
      </c>
    </row>
    <row r="449" spans="1:4" x14ac:dyDescent="0.25">
      <c r="A449" t="s">
        <v>1068</v>
      </c>
      <c r="B449" t="s">
        <v>1069</v>
      </c>
      <c r="C449" s="6">
        <v>5568</v>
      </c>
      <c r="D449" s="6">
        <v>5494</v>
      </c>
    </row>
    <row r="450" spans="1:4" x14ac:dyDescent="0.25">
      <c r="A450" t="s">
        <v>1072</v>
      </c>
      <c r="B450" t="s">
        <v>1073</v>
      </c>
      <c r="C450" s="6">
        <v>0</v>
      </c>
      <c r="D450" s="6">
        <v>0</v>
      </c>
    </row>
    <row r="451" spans="1:4" s="3" customFormat="1" x14ac:dyDescent="0.25">
      <c r="A451" s="41" t="s">
        <v>21940</v>
      </c>
      <c r="B451" s="41"/>
      <c r="C451" s="43">
        <f>SUM(C435:C450)</f>
        <v>151930</v>
      </c>
      <c r="D451" s="43">
        <f>SUM(D435:D450)</f>
        <v>157663</v>
      </c>
    </row>
    <row r="452" spans="1:4" x14ac:dyDescent="0.25">
      <c r="A452" t="s">
        <v>1074</v>
      </c>
      <c r="B452" t="s">
        <v>1075</v>
      </c>
      <c r="C452" s="6">
        <v>300</v>
      </c>
      <c r="D452" s="6">
        <v>1300</v>
      </c>
    </row>
    <row r="453" spans="1:4" x14ac:dyDescent="0.25">
      <c r="A453" t="s">
        <v>1079</v>
      </c>
      <c r="B453" t="s">
        <v>1080</v>
      </c>
      <c r="C453" s="6">
        <v>200</v>
      </c>
      <c r="D453" s="6">
        <v>200</v>
      </c>
    </row>
    <row r="454" spans="1:4" x14ac:dyDescent="0.25">
      <c r="A454" t="s">
        <v>1093</v>
      </c>
      <c r="B454" t="s">
        <v>1094</v>
      </c>
      <c r="C454" s="6">
        <v>500</v>
      </c>
      <c r="D454" s="6">
        <v>500</v>
      </c>
    </row>
    <row r="455" spans="1:4" x14ac:dyDescent="0.25">
      <c r="A455" t="s">
        <v>1095</v>
      </c>
      <c r="B455" t="s">
        <v>1096</v>
      </c>
      <c r="C455" s="6">
        <v>200</v>
      </c>
      <c r="D455" s="6">
        <v>300</v>
      </c>
    </row>
    <row r="456" spans="1:4" x14ac:dyDescent="0.25">
      <c r="A456" t="s">
        <v>1098</v>
      </c>
      <c r="B456" t="s">
        <v>1099</v>
      </c>
      <c r="C456" s="6">
        <v>0</v>
      </c>
      <c r="D456" s="6">
        <v>1700</v>
      </c>
    </row>
    <row r="457" spans="1:4" x14ac:dyDescent="0.25">
      <c r="A457" t="s">
        <v>1145</v>
      </c>
      <c r="B457" t="s">
        <v>1146</v>
      </c>
      <c r="C457" s="6">
        <v>244</v>
      </c>
      <c r="D457" s="6">
        <v>311</v>
      </c>
    </row>
    <row r="458" spans="1:4" x14ac:dyDescent="0.25">
      <c r="A458" t="s">
        <v>1159</v>
      </c>
      <c r="B458" t="s">
        <v>1160</v>
      </c>
      <c r="C458" s="6">
        <v>1600</v>
      </c>
      <c r="D458" s="6">
        <v>1600</v>
      </c>
    </row>
    <row r="459" spans="1:4" x14ac:dyDescent="0.25">
      <c r="A459" t="s">
        <v>1185</v>
      </c>
      <c r="B459" t="s">
        <v>1186</v>
      </c>
      <c r="C459" s="6">
        <v>104419</v>
      </c>
      <c r="D459" s="6">
        <v>109640</v>
      </c>
    </row>
    <row r="460" spans="1:4" x14ac:dyDescent="0.25">
      <c r="A460" t="s">
        <v>1187</v>
      </c>
      <c r="B460" t="s">
        <v>1188</v>
      </c>
      <c r="C460" s="6">
        <v>49552</v>
      </c>
      <c r="D460" s="6">
        <v>47917</v>
      </c>
    </row>
    <row r="461" spans="1:4" x14ac:dyDescent="0.25">
      <c r="A461" t="s">
        <v>1191</v>
      </c>
      <c r="B461" t="s">
        <v>1192</v>
      </c>
      <c r="C461" s="6">
        <v>2420</v>
      </c>
      <c r="D461" s="6">
        <v>420</v>
      </c>
    </row>
    <row r="462" spans="1:4" x14ac:dyDescent="0.25">
      <c r="A462" t="s">
        <v>1196</v>
      </c>
      <c r="B462" t="s">
        <v>1197</v>
      </c>
      <c r="C462" s="6">
        <v>2233</v>
      </c>
      <c r="D462" s="6">
        <v>2285</v>
      </c>
    </row>
    <row r="463" spans="1:4" x14ac:dyDescent="0.25">
      <c r="A463" t="s">
        <v>1198</v>
      </c>
      <c r="B463" t="s">
        <v>1199</v>
      </c>
      <c r="C463" s="6">
        <v>5910</v>
      </c>
      <c r="D463" s="6">
        <v>6171</v>
      </c>
    </row>
    <row r="464" spans="1:4" x14ac:dyDescent="0.25">
      <c r="A464" t="s">
        <v>1200</v>
      </c>
      <c r="B464" t="s">
        <v>1201</v>
      </c>
      <c r="C464" s="6">
        <v>10211</v>
      </c>
      <c r="D464" s="6">
        <v>12174</v>
      </c>
    </row>
    <row r="465" spans="1:4" s="3" customFormat="1" x14ac:dyDescent="0.25">
      <c r="A465" s="41" t="s">
        <v>21939</v>
      </c>
      <c r="B465" s="41"/>
      <c r="C465" s="43">
        <f>SUM(C452:C464)</f>
        <v>177789</v>
      </c>
      <c r="D465" s="43">
        <f>SUM(D452:D464)</f>
        <v>184518</v>
      </c>
    </row>
    <row r="466" spans="1:4" x14ac:dyDescent="0.25">
      <c r="A466" t="s">
        <v>1208</v>
      </c>
      <c r="B466" t="s">
        <v>1209</v>
      </c>
      <c r="C466" s="6">
        <v>475</v>
      </c>
      <c r="D466" s="6">
        <v>475</v>
      </c>
    </row>
    <row r="467" spans="1:4" x14ac:dyDescent="0.25">
      <c r="A467" t="s">
        <v>1210</v>
      </c>
      <c r="B467" t="s">
        <v>1211</v>
      </c>
      <c r="C467" s="6">
        <v>400</v>
      </c>
      <c r="D467" s="6">
        <v>300</v>
      </c>
    </row>
    <row r="468" spans="1:4" x14ac:dyDescent="0.25">
      <c r="A468" t="s">
        <v>1224</v>
      </c>
      <c r="B468" t="s">
        <v>1225</v>
      </c>
      <c r="C468" s="6">
        <v>866</v>
      </c>
      <c r="D468" s="6">
        <v>600</v>
      </c>
    </row>
    <row r="469" spans="1:4" x14ac:dyDescent="0.25">
      <c r="A469" t="s">
        <v>1227</v>
      </c>
      <c r="B469" t="s">
        <v>1228</v>
      </c>
      <c r="C469" s="6">
        <v>950</v>
      </c>
      <c r="D469" s="6">
        <v>500</v>
      </c>
    </row>
    <row r="470" spans="1:4" x14ac:dyDescent="0.25">
      <c r="A470" t="s">
        <v>1258</v>
      </c>
      <c r="B470" t="s">
        <v>1259</v>
      </c>
      <c r="C470" s="6">
        <v>561</v>
      </c>
      <c r="D470" s="6">
        <v>361</v>
      </c>
    </row>
    <row r="471" spans="1:4" x14ac:dyDescent="0.25">
      <c r="A471" t="s">
        <v>1270</v>
      </c>
      <c r="B471" t="s">
        <v>1271</v>
      </c>
      <c r="C471" s="6">
        <v>2029</v>
      </c>
      <c r="D471" s="6">
        <v>0</v>
      </c>
    </row>
    <row r="472" spans="1:4" x14ac:dyDescent="0.25">
      <c r="A472" t="s">
        <v>1274</v>
      </c>
      <c r="B472" t="s">
        <v>1275</v>
      </c>
      <c r="C472" s="6">
        <v>122494</v>
      </c>
      <c r="D472" s="6">
        <v>128619</v>
      </c>
    </row>
    <row r="473" spans="1:4" x14ac:dyDescent="0.25">
      <c r="A473" t="s">
        <v>1276</v>
      </c>
      <c r="B473" t="s">
        <v>1277</v>
      </c>
      <c r="C473" s="6">
        <v>40293</v>
      </c>
      <c r="D473" s="6">
        <v>42307</v>
      </c>
    </row>
    <row r="474" spans="1:4" x14ac:dyDescent="0.25">
      <c r="A474" t="s">
        <v>1280</v>
      </c>
      <c r="B474" t="s">
        <v>1281</v>
      </c>
      <c r="C474" s="6">
        <v>3420</v>
      </c>
      <c r="D474" s="6">
        <v>0</v>
      </c>
    </row>
    <row r="475" spans="1:4" x14ac:dyDescent="0.25">
      <c r="A475" t="s">
        <v>1282</v>
      </c>
      <c r="B475" t="s">
        <v>1283</v>
      </c>
      <c r="C475" s="6">
        <v>40760</v>
      </c>
      <c r="D475" s="6">
        <v>10760</v>
      </c>
    </row>
    <row r="476" spans="1:4" x14ac:dyDescent="0.25">
      <c r="A476" t="s">
        <v>1285</v>
      </c>
      <c r="B476" t="s">
        <v>1286</v>
      </c>
      <c r="C476" s="6">
        <v>5479</v>
      </c>
      <c r="D476" s="6">
        <v>3302</v>
      </c>
    </row>
    <row r="477" spans="1:4" x14ac:dyDescent="0.25">
      <c r="A477" t="s">
        <v>1287</v>
      </c>
      <c r="B477" t="s">
        <v>1288</v>
      </c>
      <c r="C477" s="6">
        <v>7868</v>
      </c>
      <c r="D477" s="6">
        <v>8368</v>
      </c>
    </row>
    <row r="478" spans="1:4" x14ac:dyDescent="0.25">
      <c r="A478" t="s">
        <v>1289</v>
      </c>
      <c r="B478" t="s">
        <v>1290</v>
      </c>
      <c r="C478" s="6">
        <v>10300</v>
      </c>
      <c r="D478" s="6">
        <v>12308</v>
      </c>
    </row>
    <row r="479" spans="1:4" s="3" customFormat="1" x14ac:dyDescent="0.25">
      <c r="A479" s="41" t="s">
        <v>21941</v>
      </c>
      <c r="B479" s="41"/>
      <c r="C479" s="43">
        <f>SUM(C466:C478)</f>
        <v>235895</v>
      </c>
      <c r="D479" s="43">
        <f>SUM(D466:D478)</f>
        <v>207900</v>
      </c>
    </row>
    <row r="480" spans="1:4" x14ac:dyDescent="0.25">
      <c r="A480" t="s">
        <v>1295</v>
      </c>
      <c r="B480" t="s">
        <v>1296</v>
      </c>
      <c r="C480" s="6">
        <v>250</v>
      </c>
      <c r="D480" s="6">
        <v>250</v>
      </c>
    </row>
    <row r="481" spans="1:4" x14ac:dyDescent="0.25">
      <c r="A481" t="s">
        <v>1297</v>
      </c>
      <c r="B481" t="s">
        <v>1298</v>
      </c>
      <c r="C481" s="6">
        <v>350</v>
      </c>
      <c r="D481" s="6">
        <v>350</v>
      </c>
    </row>
    <row r="482" spans="1:4" x14ac:dyDescent="0.25">
      <c r="A482" t="s">
        <v>1299</v>
      </c>
      <c r="B482" t="s">
        <v>1300</v>
      </c>
      <c r="C482" s="6">
        <v>140</v>
      </c>
      <c r="D482" s="6">
        <v>75</v>
      </c>
    </row>
    <row r="483" spans="1:4" x14ac:dyDescent="0.25">
      <c r="A483" t="s">
        <v>1306</v>
      </c>
      <c r="B483" t="s">
        <v>1307</v>
      </c>
      <c r="C483" s="6">
        <v>300</v>
      </c>
      <c r="D483" s="6">
        <v>300</v>
      </c>
    </row>
    <row r="484" spans="1:4" x14ac:dyDescent="0.25">
      <c r="A484" t="s">
        <v>1313</v>
      </c>
      <c r="B484" t="s">
        <v>1314</v>
      </c>
      <c r="C484" s="6">
        <v>720</v>
      </c>
      <c r="D484" s="6">
        <v>600</v>
      </c>
    </row>
    <row r="485" spans="1:4" x14ac:dyDescent="0.25">
      <c r="A485" t="s">
        <v>1316</v>
      </c>
      <c r="B485" t="s">
        <v>1317</v>
      </c>
      <c r="C485" s="6">
        <v>281</v>
      </c>
      <c r="D485" s="6">
        <v>132</v>
      </c>
    </row>
    <row r="486" spans="1:4" x14ac:dyDescent="0.25">
      <c r="A486" t="s">
        <v>1319</v>
      </c>
      <c r="B486" t="s">
        <v>1320</v>
      </c>
      <c r="C486" s="6">
        <v>500</v>
      </c>
      <c r="D486" s="6">
        <v>500</v>
      </c>
    </row>
    <row r="487" spans="1:4" x14ac:dyDescent="0.25">
      <c r="A487" t="s">
        <v>1346</v>
      </c>
      <c r="B487" t="s">
        <v>1347</v>
      </c>
      <c r="C487" s="6">
        <v>841</v>
      </c>
      <c r="D487" s="6">
        <v>597</v>
      </c>
    </row>
    <row r="488" spans="1:4" x14ac:dyDescent="0.25">
      <c r="A488" t="s">
        <v>1356</v>
      </c>
      <c r="B488" t="s">
        <v>1357</v>
      </c>
      <c r="C488" s="6">
        <v>500</v>
      </c>
      <c r="D488" s="6">
        <v>500</v>
      </c>
    </row>
    <row r="489" spans="1:4" x14ac:dyDescent="0.25">
      <c r="A489" t="s">
        <v>1359</v>
      </c>
      <c r="B489" t="s">
        <v>1360</v>
      </c>
      <c r="C489" s="6">
        <v>3725</v>
      </c>
      <c r="D489" s="6">
        <v>3600</v>
      </c>
    </row>
    <row r="490" spans="1:4" x14ac:dyDescent="0.25">
      <c r="A490" t="s">
        <v>1364</v>
      </c>
      <c r="B490" t="s">
        <v>1365</v>
      </c>
      <c r="C490" s="6">
        <v>99573</v>
      </c>
      <c r="D490" s="6">
        <v>104551</v>
      </c>
    </row>
    <row r="491" spans="1:4" x14ac:dyDescent="0.25">
      <c r="A491" t="s">
        <v>1366</v>
      </c>
      <c r="B491" t="s">
        <v>1367</v>
      </c>
      <c r="C491" s="6">
        <v>22233</v>
      </c>
      <c r="D491" s="6">
        <v>23344</v>
      </c>
    </row>
    <row r="492" spans="1:4" x14ac:dyDescent="0.25">
      <c r="A492" t="s">
        <v>1370</v>
      </c>
      <c r="B492" t="s">
        <v>1371</v>
      </c>
      <c r="C492" s="6">
        <v>2420</v>
      </c>
      <c r="D492" s="6">
        <v>420</v>
      </c>
    </row>
    <row r="493" spans="1:4" x14ac:dyDescent="0.25">
      <c r="A493" t="s">
        <v>1375</v>
      </c>
      <c r="B493" t="s">
        <v>1376</v>
      </c>
      <c r="C493" s="6">
        <v>1766</v>
      </c>
      <c r="D493" s="6">
        <v>1854</v>
      </c>
    </row>
    <row r="494" spans="1:4" x14ac:dyDescent="0.25">
      <c r="A494" t="s">
        <v>1377</v>
      </c>
      <c r="B494" t="s">
        <v>1378</v>
      </c>
      <c r="C494" s="6">
        <v>4568</v>
      </c>
      <c r="D494" s="6">
        <v>5116</v>
      </c>
    </row>
    <row r="495" spans="1:4" x14ac:dyDescent="0.25">
      <c r="A495" t="s">
        <v>1379</v>
      </c>
      <c r="B495" t="s">
        <v>1380</v>
      </c>
      <c r="C495" s="6">
        <v>7567</v>
      </c>
      <c r="D495" s="6">
        <v>7626</v>
      </c>
    </row>
    <row r="496" spans="1:4" s="3" customFormat="1" x14ac:dyDescent="0.25">
      <c r="A496" s="41" t="s">
        <v>21942</v>
      </c>
      <c r="B496" s="41"/>
      <c r="C496" s="43">
        <f>SUM(C480:C495)</f>
        <v>145734</v>
      </c>
      <c r="D496" s="43">
        <f>SUM(D480:D495)</f>
        <v>149815</v>
      </c>
    </row>
    <row r="497" spans="1:4" x14ac:dyDescent="0.25">
      <c r="A497" t="s">
        <v>1385</v>
      </c>
      <c r="B497" t="s">
        <v>1386</v>
      </c>
      <c r="C497" s="6">
        <v>250</v>
      </c>
      <c r="D497" s="6">
        <v>200</v>
      </c>
    </row>
    <row r="498" spans="1:4" x14ac:dyDescent="0.25">
      <c r="A498" t="s">
        <v>1387</v>
      </c>
      <c r="B498" t="s">
        <v>1388</v>
      </c>
      <c r="C498" s="6">
        <v>150</v>
      </c>
      <c r="D498" s="6">
        <v>100</v>
      </c>
    </row>
    <row r="499" spans="1:4" x14ac:dyDescent="0.25">
      <c r="A499" t="s">
        <v>1401</v>
      </c>
      <c r="B499" t="s">
        <v>1402</v>
      </c>
      <c r="C499" s="6">
        <v>200</v>
      </c>
      <c r="D499" s="6">
        <v>200</v>
      </c>
    </row>
    <row r="500" spans="1:4" x14ac:dyDescent="0.25">
      <c r="A500" t="s">
        <v>1403</v>
      </c>
      <c r="B500" t="s">
        <v>1404</v>
      </c>
      <c r="C500" s="6">
        <v>300</v>
      </c>
      <c r="D500" s="6">
        <v>250</v>
      </c>
    </row>
    <row r="501" spans="1:4" x14ac:dyDescent="0.25">
      <c r="A501" t="s">
        <v>1405</v>
      </c>
      <c r="B501" t="s">
        <v>1406</v>
      </c>
      <c r="C501" s="6">
        <v>750</v>
      </c>
      <c r="D501" s="6">
        <v>750</v>
      </c>
    </row>
    <row r="502" spans="1:4" x14ac:dyDescent="0.25">
      <c r="A502" t="s">
        <v>1423</v>
      </c>
      <c r="B502" t="s">
        <v>1424</v>
      </c>
      <c r="C502" s="6">
        <v>0</v>
      </c>
      <c r="D502" s="6">
        <v>75</v>
      </c>
    </row>
    <row r="503" spans="1:4" x14ac:dyDescent="0.25">
      <c r="A503" t="s">
        <v>1431</v>
      </c>
      <c r="B503" t="s">
        <v>1432</v>
      </c>
      <c r="C503" s="6">
        <v>841</v>
      </c>
      <c r="D503" s="6">
        <v>597</v>
      </c>
    </row>
    <row r="504" spans="1:4" x14ac:dyDescent="0.25">
      <c r="A504" t="s">
        <v>1435</v>
      </c>
      <c r="B504" t="s">
        <v>1436</v>
      </c>
      <c r="C504" s="6">
        <v>0</v>
      </c>
      <c r="D504" s="6">
        <v>300</v>
      </c>
    </row>
    <row r="505" spans="1:4" x14ac:dyDescent="0.25">
      <c r="A505" t="s">
        <v>1441</v>
      </c>
      <c r="B505" t="s">
        <v>1442</v>
      </c>
      <c r="C505" s="6">
        <v>200</v>
      </c>
      <c r="D505" s="6">
        <v>200</v>
      </c>
    </row>
    <row r="506" spans="1:4" x14ac:dyDescent="0.25">
      <c r="A506" t="s">
        <v>1443</v>
      </c>
      <c r="B506" t="s">
        <v>1444</v>
      </c>
      <c r="C506" s="6">
        <v>1200</v>
      </c>
      <c r="D506" s="6">
        <v>1200</v>
      </c>
    </row>
    <row r="507" spans="1:4" x14ac:dyDescent="0.25">
      <c r="A507" t="s">
        <v>1447</v>
      </c>
      <c r="B507" t="s">
        <v>1448</v>
      </c>
      <c r="C507" s="6">
        <v>123152</v>
      </c>
      <c r="D507" s="6">
        <v>129310</v>
      </c>
    </row>
    <row r="508" spans="1:4" x14ac:dyDescent="0.25">
      <c r="A508" t="s">
        <v>1449</v>
      </c>
      <c r="B508" t="s">
        <v>1450</v>
      </c>
      <c r="C508" s="6">
        <v>43747</v>
      </c>
      <c r="D508" s="6">
        <v>45935</v>
      </c>
    </row>
    <row r="509" spans="1:4" x14ac:dyDescent="0.25">
      <c r="A509" t="s">
        <v>1453</v>
      </c>
      <c r="B509" t="s">
        <v>1454</v>
      </c>
      <c r="C509" s="6">
        <v>2000</v>
      </c>
      <c r="D509" s="6">
        <v>420</v>
      </c>
    </row>
    <row r="510" spans="1:4" x14ac:dyDescent="0.25">
      <c r="A510" t="s">
        <v>1457</v>
      </c>
      <c r="B510" t="s">
        <v>1458</v>
      </c>
      <c r="C510" s="6">
        <v>634</v>
      </c>
      <c r="D510" s="6">
        <v>666</v>
      </c>
    </row>
    <row r="511" spans="1:4" x14ac:dyDescent="0.25">
      <c r="A511" t="s">
        <v>1459</v>
      </c>
      <c r="B511" t="s">
        <v>1460</v>
      </c>
      <c r="C511" s="6">
        <v>8032</v>
      </c>
      <c r="D511" s="6">
        <v>8549</v>
      </c>
    </row>
    <row r="512" spans="1:4" x14ac:dyDescent="0.25">
      <c r="A512" t="s">
        <v>1461</v>
      </c>
      <c r="B512" t="s">
        <v>1462</v>
      </c>
      <c r="C512" s="6">
        <v>11634</v>
      </c>
      <c r="D512" s="6">
        <v>11713</v>
      </c>
    </row>
    <row r="513" spans="1:4" s="3" customFormat="1" x14ac:dyDescent="0.25">
      <c r="A513" s="41" t="s">
        <v>21943</v>
      </c>
      <c r="B513" s="41"/>
      <c r="C513" s="43">
        <f>SUM(C497:C512)</f>
        <v>193090</v>
      </c>
      <c r="D513" s="43">
        <f>SUM(D497:D512)</f>
        <v>200465</v>
      </c>
    </row>
    <row r="514" spans="1:4" x14ac:dyDescent="0.25">
      <c r="A514" t="s">
        <v>1467</v>
      </c>
      <c r="B514" t="s">
        <v>1468</v>
      </c>
      <c r="C514" s="6">
        <v>500</v>
      </c>
      <c r="D514" s="6">
        <v>500</v>
      </c>
    </row>
    <row r="515" spans="1:4" x14ac:dyDescent="0.25">
      <c r="A515" t="s">
        <v>1469</v>
      </c>
      <c r="B515" t="s">
        <v>1470</v>
      </c>
      <c r="C515" s="6">
        <v>400</v>
      </c>
      <c r="D515" s="6">
        <v>300</v>
      </c>
    </row>
    <row r="516" spans="1:4" x14ac:dyDescent="0.25">
      <c r="A516" t="s">
        <v>1471</v>
      </c>
      <c r="B516" t="s">
        <v>1472</v>
      </c>
      <c r="C516" s="6">
        <v>300</v>
      </c>
      <c r="D516" s="6">
        <v>300</v>
      </c>
    </row>
    <row r="517" spans="1:4" x14ac:dyDescent="0.25">
      <c r="A517" t="s">
        <v>1473</v>
      </c>
      <c r="B517" t="s">
        <v>1474</v>
      </c>
      <c r="C517" s="6">
        <v>1500</v>
      </c>
      <c r="D517" s="6">
        <v>1500</v>
      </c>
    </row>
    <row r="518" spans="1:4" x14ac:dyDescent="0.25">
      <c r="A518" t="s">
        <v>1477</v>
      </c>
      <c r="B518" t="s">
        <v>1478</v>
      </c>
      <c r="C518" s="6">
        <v>10000</v>
      </c>
      <c r="D518" s="6">
        <v>10750</v>
      </c>
    </row>
    <row r="519" spans="1:4" x14ac:dyDescent="0.25">
      <c r="A519" t="s">
        <v>1484</v>
      </c>
      <c r="B519" t="s">
        <v>1485</v>
      </c>
      <c r="C519" s="6">
        <v>3250</v>
      </c>
      <c r="D519" s="6">
        <v>3250</v>
      </c>
    </row>
    <row r="520" spans="1:4" x14ac:dyDescent="0.25">
      <c r="A520" t="s">
        <v>1487</v>
      </c>
      <c r="B520" t="s">
        <v>1488</v>
      </c>
      <c r="C520" s="6">
        <v>3000</v>
      </c>
      <c r="D520" s="6">
        <v>0</v>
      </c>
    </row>
    <row r="521" spans="1:4" x14ac:dyDescent="0.25">
      <c r="A521" t="s">
        <v>1492</v>
      </c>
      <c r="B521" t="s">
        <v>1493</v>
      </c>
      <c r="C521" s="6">
        <v>2000</v>
      </c>
      <c r="D521" s="6">
        <v>1500</v>
      </c>
    </row>
    <row r="522" spans="1:4" x14ac:dyDescent="0.25">
      <c r="A522" t="s">
        <v>1519</v>
      </c>
      <c r="B522" t="s">
        <v>1520</v>
      </c>
      <c r="C522" s="6">
        <v>133273</v>
      </c>
      <c r="D522" s="6">
        <v>155033</v>
      </c>
    </row>
    <row r="523" spans="1:4" x14ac:dyDescent="0.25">
      <c r="A523" t="s">
        <v>1522</v>
      </c>
      <c r="B523" t="s">
        <v>1523</v>
      </c>
      <c r="C523" s="6">
        <v>1075</v>
      </c>
      <c r="D523" s="6">
        <v>824</v>
      </c>
    </row>
    <row r="524" spans="1:4" x14ac:dyDescent="0.25">
      <c r="A524" t="s">
        <v>1532</v>
      </c>
      <c r="B524" t="s">
        <v>1533</v>
      </c>
      <c r="C524" s="6">
        <v>0</v>
      </c>
      <c r="D524" s="6">
        <v>150</v>
      </c>
    </row>
    <row r="525" spans="1:4" x14ac:dyDescent="0.25">
      <c r="A525" t="s">
        <v>1535</v>
      </c>
      <c r="B525" t="s">
        <v>1536</v>
      </c>
      <c r="C525" s="6">
        <v>3750</v>
      </c>
      <c r="D525" s="6">
        <v>3000</v>
      </c>
    </row>
    <row r="526" spans="1:4" x14ac:dyDescent="0.25">
      <c r="A526" t="s">
        <v>1540</v>
      </c>
      <c r="B526" t="s">
        <v>1541</v>
      </c>
      <c r="C526" s="6">
        <v>97314</v>
      </c>
      <c r="D526" s="6">
        <v>102180</v>
      </c>
    </row>
    <row r="527" spans="1:4" x14ac:dyDescent="0.25">
      <c r="A527" t="s">
        <v>1542</v>
      </c>
      <c r="B527" t="s">
        <v>1543</v>
      </c>
      <c r="C527" s="6">
        <v>52237</v>
      </c>
      <c r="D527" s="6">
        <v>52029</v>
      </c>
    </row>
    <row r="528" spans="1:4" x14ac:dyDescent="0.25">
      <c r="A528" t="s">
        <v>1546</v>
      </c>
      <c r="B528" t="s">
        <v>1547</v>
      </c>
      <c r="C528" s="6">
        <v>2000</v>
      </c>
      <c r="D528" s="6">
        <v>0</v>
      </c>
    </row>
    <row r="529" spans="1:4" x14ac:dyDescent="0.25">
      <c r="A529" t="s">
        <v>1550</v>
      </c>
      <c r="B529" t="s">
        <v>1551</v>
      </c>
      <c r="C529" s="6">
        <v>2168</v>
      </c>
      <c r="D529" s="6">
        <v>2236</v>
      </c>
    </row>
    <row r="530" spans="1:4" x14ac:dyDescent="0.25">
      <c r="A530" t="s">
        <v>1552</v>
      </c>
      <c r="B530" t="s">
        <v>1553</v>
      </c>
      <c r="C530" s="6">
        <v>5607</v>
      </c>
      <c r="D530" s="6">
        <v>6168</v>
      </c>
    </row>
    <row r="531" spans="1:4" x14ac:dyDescent="0.25">
      <c r="A531" t="s">
        <v>1554</v>
      </c>
      <c r="B531" t="s">
        <v>1555</v>
      </c>
      <c r="C531" s="6">
        <v>11881</v>
      </c>
      <c r="D531" s="6">
        <v>10212</v>
      </c>
    </row>
    <row r="532" spans="1:4" s="3" customFormat="1" x14ac:dyDescent="0.25">
      <c r="A532" s="41" t="s">
        <v>21944</v>
      </c>
      <c r="B532" s="41"/>
      <c r="C532" s="43">
        <f>SUM(C514:C531)</f>
        <v>330255</v>
      </c>
      <c r="D532" s="43">
        <f>SUM(D514:D531)</f>
        <v>349932</v>
      </c>
    </row>
    <row r="533" spans="1:4" x14ac:dyDescent="0.25">
      <c r="A533" t="s">
        <v>21822</v>
      </c>
      <c r="B533" t="s">
        <v>21833</v>
      </c>
      <c r="C533" s="6">
        <v>0</v>
      </c>
      <c r="D533" s="6">
        <v>1250</v>
      </c>
    </row>
    <row r="534" spans="1:4" x14ac:dyDescent="0.25">
      <c r="A534" t="s">
        <v>21823</v>
      </c>
      <c r="B534" t="s">
        <v>21834</v>
      </c>
      <c r="C534" s="6">
        <v>0</v>
      </c>
      <c r="D534" s="6">
        <v>1500</v>
      </c>
    </row>
    <row r="535" spans="1:4" x14ac:dyDescent="0.25">
      <c r="A535" t="s">
        <v>21824</v>
      </c>
      <c r="B535" t="s">
        <v>21835</v>
      </c>
      <c r="C535" s="6">
        <v>0</v>
      </c>
      <c r="D535" s="6">
        <v>300</v>
      </c>
    </row>
    <row r="536" spans="1:4" x14ac:dyDescent="0.25">
      <c r="A536" t="s">
        <v>21825</v>
      </c>
      <c r="B536" t="s">
        <v>21836</v>
      </c>
      <c r="C536" s="6">
        <v>0</v>
      </c>
      <c r="D536" s="6">
        <v>50</v>
      </c>
    </row>
    <row r="537" spans="1:4" x14ac:dyDescent="0.25">
      <c r="A537" t="s">
        <v>21826</v>
      </c>
      <c r="B537" t="s">
        <v>21837</v>
      </c>
      <c r="C537" s="6">
        <v>0</v>
      </c>
      <c r="D537" s="6">
        <v>2500</v>
      </c>
    </row>
    <row r="538" spans="1:4" x14ac:dyDescent="0.25">
      <c r="A538" t="s">
        <v>21827</v>
      </c>
      <c r="B538" t="s">
        <v>21838</v>
      </c>
      <c r="C538" s="6">
        <v>0</v>
      </c>
      <c r="D538" s="6">
        <v>300</v>
      </c>
    </row>
    <row r="539" spans="1:4" x14ac:dyDescent="0.25">
      <c r="A539" t="s">
        <v>21828</v>
      </c>
      <c r="B539" t="s">
        <v>21839</v>
      </c>
      <c r="C539" s="6">
        <v>0</v>
      </c>
      <c r="D539" s="6">
        <v>750</v>
      </c>
    </row>
    <row r="540" spans="1:4" x14ac:dyDescent="0.25">
      <c r="A540" t="s">
        <v>21829</v>
      </c>
      <c r="B540" t="s">
        <v>21840</v>
      </c>
      <c r="C540" s="6">
        <v>0</v>
      </c>
      <c r="D540" s="6">
        <v>1650</v>
      </c>
    </row>
    <row r="541" spans="1:4" x14ac:dyDescent="0.25">
      <c r="A541" t="s">
        <v>21830</v>
      </c>
      <c r="B541" t="s">
        <v>21841</v>
      </c>
      <c r="C541" s="6">
        <v>0</v>
      </c>
      <c r="D541" s="6">
        <v>250</v>
      </c>
    </row>
    <row r="542" spans="1:4" x14ac:dyDescent="0.25">
      <c r="A542" t="s">
        <v>21831</v>
      </c>
      <c r="B542" t="s">
        <v>21842</v>
      </c>
      <c r="C542" s="6">
        <v>0</v>
      </c>
      <c r="D542" s="6">
        <v>2000</v>
      </c>
    </row>
    <row r="543" spans="1:4" x14ac:dyDescent="0.25">
      <c r="A543" t="s">
        <v>21832</v>
      </c>
      <c r="B543" t="s">
        <v>21843</v>
      </c>
      <c r="C543" s="6">
        <v>0</v>
      </c>
      <c r="D543" s="6">
        <v>6000</v>
      </c>
    </row>
    <row r="544" spans="1:4" s="3" customFormat="1" x14ac:dyDescent="0.25">
      <c r="A544" s="41" t="s">
        <v>21945</v>
      </c>
      <c r="B544" s="41"/>
      <c r="C544" s="43">
        <f>SUM(C533:C543)</f>
        <v>0</v>
      </c>
      <c r="D544" s="43">
        <f>SUM(D533:D543)</f>
        <v>16550</v>
      </c>
    </row>
    <row r="545" spans="1:4" x14ac:dyDescent="0.25">
      <c r="A545" t="s">
        <v>1560</v>
      </c>
      <c r="B545" t="s">
        <v>1561</v>
      </c>
      <c r="C545" s="6">
        <v>2200</v>
      </c>
      <c r="D545" s="6">
        <v>1000</v>
      </c>
    </row>
    <row r="546" spans="1:4" x14ac:dyDescent="0.25">
      <c r="A546" t="s">
        <v>1563</v>
      </c>
      <c r="B546" t="s">
        <v>1564</v>
      </c>
      <c r="C546" s="6">
        <v>4000</v>
      </c>
      <c r="D546" s="6">
        <v>2000</v>
      </c>
    </row>
    <row r="547" spans="1:4" x14ac:dyDescent="0.25">
      <c r="A547" t="s">
        <v>1566</v>
      </c>
      <c r="B547" t="s">
        <v>1567</v>
      </c>
      <c r="C547" s="6">
        <v>12370</v>
      </c>
      <c r="D547" s="6">
        <v>13135</v>
      </c>
    </row>
    <row r="548" spans="1:4" x14ac:dyDescent="0.25">
      <c r="A548" t="s">
        <v>1569</v>
      </c>
      <c r="B548" t="s">
        <v>1570</v>
      </c>
      <c r="C548" s="6">
        <v>5000</v>
      </c>
      <c r="D548" s="6">
        <v>5000</v>
      </c>
    </row>
    <row r="549" spans="1:4" x14ac:dyDescent="0.25">
      <c r="A549" t="s">
        <v>1574</v>
      </c>
      <c r="B549" t="s">
        <v>1575</v>
      </c>
      <c r="C549" s="6">
        <v>8250</v>
      </c>
      <c r="D549" s="6">
        <v>8500</v>
      </c>
    </row>
    <row r="550" spans="1:4" x14ac:dyDescent="0.25">
      <c r="A550" t="s">
        <v>1579</v>
      </c>
      <c r="B550" t="s">
        <v>1580</v>
      </c>
      <c r="C550" s="6">
        <v>300</v>
      </c>
      <c r="D550" s="6">
        <v>450</v>
      </c>
    </row>
    <row r="551" spans="1:4" x14ac:dyDescent="0.25">
      <c r="A551" t="s">
        <v>1582</v>
      </c>
      <c r="B551" t="s">
        <v>1583</v>
      </c>
      <c r="C551" s="6">
        <v>3450</v>
      </c>
      <c r="D551" s="6">
        <v>3000</v>
      </c>
    </row>
    <row r="552" spans="1:4" x14ac:dyDescent="0.25">
      <c r="A552" t="s">
        <v>1585</v>
      </c>
      <c r="B552" t="s">
        <v>1586</v>
      </c>
      <c r="C552" s="6">
        <v>1139</v>
      </c>
      <c r="D552" s="6">
        <v>1550</v>
      </c>
    </row>
    <row r="553" spans="1:4" x14ac:dyDescent="0.25">
      <c r="A553" t="s">
        <v>1588</v>
      </c>
      <c r="B553" t="s">
        <v>1589</v>
      </c>
      <c r="C553" s="6">
        <v>1000</v>
      </c>
      <c r="D553" s="6">
        <v>1000</v>
      </c>
    </row>
    <row r="554" spans="1:4" x14ac:dyDescent="0.25">
      <c r="A554" t="s">
        <v>1591</v>
      </c>
      <c r="B554" t="s">
        <v>1592</v>
      </c>
      <c r="C554" s="6">
        <v>15000</v>
      </c>
      <c r="D554" s="6">
        <v>15000</v>
      </c>
    </row>
    <row r="555" spans="1:4" x14ac:dyDescent="0.25">
      <c r="A555" t="s">
        <v>1618</v>
      </c>
      <c r="B555" t="s">
        <v>1619</v>
      </c>
      <c r="C555" s="6">
        <v>24107</v>
      </c>
      <c r="D555" s="6">
        <v>0</v>
      </c>
    </row>
    <row r="556" spans="1:4" x14ac:dyDescent="0.25">
      <c r="A556" t="s">
        <v>1620</v>
      </c>
      <c r="B556" t="s">
        <v>1621</v>
      </c>
      <c r="C556" s="6">
        <v>1172</v>
      </c>
      <c r="D556" s="6">
        <v>1049</v>
      </c>
    </row>
    <row r="557" spans="1:4" x14ac:dyDescent="0.25">
      <c r="A557" t="s">
        <v>1630</v>
      </c>
      <c r="B557" t="s">
        <v>1631</v>
      </c>
      <c r="C557" s="6">
        <v>1800</v>
      </c>
      <c r="D557" s="6">
        <v>1800</v>
      </c>
    </row>
    <row r="558" spans="1:4" x14ac:dyDescent="0.25">
      <c r="A558" t="s">
        <v>1633</v>
      </c>
      <c r="B558" t="s">
        <v>1634</v>
      </c>
      <c r="C558" s="6">
        <v>10100</v>
      </c>
      <c r="D558" s="6">
        <v>15100</v>
      </c>
    </row>
    <row r="559" spans="1:4" x14ac:dyDescent="0.25">
      <c r="A559" t="s">
        <v>1638</v>
      </c>
      <c r="B559" t="s">
        <v>1639</v>
      </c>
      <c r="C559" s="6">
        <v>231815</v>
      </c>
      <c r="D559" s="6">
        <v>272993</v>
      </c>
    </row>
    <row r="560" spans="1:4" x14ac:dyDescent="0.25">
      <c r="A560" t="s">
        <v>1640</v>
      </c>
      <c r="B560" t="s">
        <v>1641</v>
      </c>
      <c r="C560" s="6">
        <v>53680</v>
      </c>
      <c r="D560" s="23">
        <v>75153</v>
      </c>
    </row>
    <row r="561" spans="1:4" x14ac:dyDescent="0.25">
      <c r="A561" t="s">
        <v>1644</v>
      </c>
      <c r="B561" t="s">
        <v>1645</v>
      </c>
      <c r="C561" s="6">
        <v>7180</v>
      </c>
      <c r="D561" s="6">
        <v>2100</v>
      </c>
    </row>
    <row r="562" spans="1:4" x14ac:dyDescent="0.25">
      <c r="A562" t="s">
        <v>1649</v>
      </c>
      <c r="B562" t="s">
        <v>1650</v>
      </c>
      <c r="C562" s="6">
        <v>4772</v>
      </c>
      <c r="D562" s="23">
        <v>5049</v>
      </c>
    </row>
    <row r="563" spans="1:4" x14ac:dyDescent="0.25">
      <c r="A563" t="s">
        <v>1651</v>
      </c>
      <c r="B563" t="s">
        <v>1652</v>
      </c>
      <c r="C563" s="6">
        <v>12445</v>
      </c>
      <c r="D563" s="23">
        <v>13826</v>
      </c>
    </row>
    <row r="564" spans="1:4" x14ac:dyDescent="0.25">
      <c r="A564" t="s">
        <v>1653</v>
      </c>
      <c r="B564" t="s">
        <v>1654</v>
      </c>
      <c r="C564" s="6">
        <v>32314</v>
      </c>
      <c r="D564" s="23">
        <v>34411</v>
      </c>
    </row>
    <row r="565" spans="1:4" x14ac:dyDescent="0.25">
      <c r="A565" t="s">
        <v>1657</v>
      </c>
      <c r="B565" t="s">
        <v>1658</v>
      </c>
      <c r="C565" s="6">
        <v>0</v>
      </c>
      <c r="D565" s="6">
        <v>0</v>
      </c>
    </row>
    <row r="566" spans="1:4" s="3" customFormat="1" x14ac:dyDescent="0.25">
      <c r="A566" s="41" t="s">
        <v>21946</v>
      </c>
      <c r="B566" s="41"/>
      <c r="C566" s="43">
        <f>SUM(C545:C565)</f>
        <v>432094</v>
      </c>
      <c r="D566" s="43">
        <f>SUM(D545:D565)</f>
        <v>472116</v>
      </c>
    </row>
    <row r="567" spans="1:4" x14ac:dyDescent="0.25">
      <c r="A567" t="s">
        <v>1659</v>
      </c>
      <c r="B567" t="s">
        <v>1660</v>
      </c>
      <c r="C567" s="6">
        <v>300</v>
      </c>
      <c r="D567" s="6">
        <v>300</v>
      </c>
    </row>
    <row r="568" spans="1:4" x14ac:dyDescent="0.25">
      <c r="A568" t="s">
        <v>1669</v>
      </c>
      <c r="B568" t="s">
        <v>1670</v>
      </c>
      <c r="C568" s="6">
        <v>20500</v>
      </c>
      <c r="D568" s="6">
        <v>2000</v>
      </c>
    </row>
    <row r="569" spans="1:4" x14ac:dyDescent="0.25">
      <c r="A569" t="s">
        <v>1671</v>
      </c>
      <c r="B569" t="s">
        <v>1672</v>
      </c>
      <c r="C569" s="6">
        <v>1000</v>
      </c>
      <c r="D569" s="6">
        <v>1000</v>
      </c>
    </row>
    <row r="570" spans="1:4" x14ac:dyDescent="0.25">
      <c r="A570" t="s">
        <v>1675</v>
      </c>
      <c r="B570" t="s">
        <v>1676</v>
      </c>
      <c r="C570" s="6">
        <v>1500</v>
      </c>
      <c r="D570" s="6">
        <v>0</v>
      </c>
    </row>
    <row r="571" spans="1:4" x14ac:dyDescent="0.25">
      <c r="A571" t="s">
        <v>1681</v>
      </c>
      <c r="B571" t="s">
        <v>1682</v>
      </c>
      <c r="C571" s="6">
        <v>4000</v>
      </c>
      <c r="D571" s="6">
        <v>0</v>
      </c>
    </row>
    <row r="572" spans="1:4" x14ac:dyDescent="0.25">
      <c r="A572" t="s">
        <v>1687</v>
      </c>
      <c r="B572" t="s">
        <v>1688</v>
      </c>
      <c r="C572" s="6">
        <v>10000</v>
      </c>
      <c r="D572" s="6">
        <v>10000</v>
      </c>
    </row>
    <row r="573" spans="1:4" x14ac:dyDescent="0.25">
      <c r="A573" t="s">
        <v>1723</v>
      </c>
      <c r="B573" t="s">
        <v>1724</v>
      </c>
      <c r="C573" s="6">
        <v>0</v>
      </c>
      <c r="D573" s="6">
        <v>20000</v>
      </c>
    </row>
    <row r="574" spans="1:4" x14ac:dyDescent="0.25">
      <c r="A574" t="s">
        <v>1726</v>
      </c>
      <c r="B574" t="s">
        <v>1727</v>
      </c>
      <c r="C574" s="6">
        <v>8892</v>
      </c>
      <c r="D574" s="6">
        <v>0</v>
      </c>
    </row>
    <row r="575" spans="1:4" x14ac:dyDescent="0.25">
      <c r="A575" t="s">
        <v>1728</v>
      </c>
      <c r="B575" t="s">
        <v>1729</v>
      </c>
      <c r="C575" s="6">
        <v>680</v>
      </c>
      <c r="D575" s="6">
        <v>1530</v>
      </c>
    </row>
    <row r="576" spans="1:4" s="3" customFormat="1" x14ac:dyDescent="0.25">
      <c r="A576" s="41" t="s">
        <v>21947</v>
      </c>
      <c r="B576" s="41"/>
      <c r="C576" s="43">
        <f>SUM(C567:C575)</f>
        <v>46872</v>
      </c>
      <c r="D576" s="43">
        <f>SUM(D567:D575)</f>
        <v>34830</v>
      </c>
    </row>
    <row r="577" spans="1:4" x14ac:dyDescent="0.25">
      <c r="A577" t="s">
        <v>1738</v>
      </c>
      <c r="B577" t="s">
        <v>1739</v>
      </c>
      <c r="C577" s="6">
        <v>2500</v>
      </c>
      <c r="D577" s="6">
        <v>4000</v>
      </c>
    </row>
    <row r="578" spans="1:4" x14ac:dyDescent="0.25">
      <c r="A578" t="s">
        <v>1741</v>
      </c>
      <c r="B578" t="s">
        <v>1742</v>
      </c>
      <c r="C578" s="6">
        <v>1000</v>
      </c>
      <c r="D578" s="6">
        <v>1000</v>
      </c>
    </row>
    <row r="579" spans="1:4" x14ac:dyDescent="0.25">
      <c r="A579" t="s">
        <v>1743</v>
      </c>
      <c r="B579" t="s">
        <v>1744</v>
      </c>
      <c r="C579" s="6">
        <v>2100</v>
      </c>
      <c r="D579" s="6">
        <v>2000</v>
      </c>
    </row>
    <row r="580" spans="1:4" x14ac:dyDescent="0.25">
      <c r="A580" t="s">
        <v>1746</v>
      </c>
      <c r="B580" t="s">
        <v>1747</v>
      </c>
      <c r="C580" s="6">
        <v>100</v>
      </c>
      <c r="D580" s="6">
        <v>2500</v>
      </c>
    </row>
    <row r="581" spans="1:4" x14ac:dyDescent="0.25">
      <c r="A581" t="s">
        <v>1757</v>
      </c>
      <c r="B581" t="s">
        <v>1758</v>
      </c>
      <c r="C581" s="6">
        <v>1000</v>
      </c>
      <c r="D581" s="6">
        <v>1500</v>
      </c>
    </row>
    <row r="582" spans="1:4" x14ac:dyDescent="0.25">
      <c r="A582" t="s">
        <v>1759</v>
      </c>
      <c r="B582" t="s">
        <v>1760</v>
      </c>
      <c r="C582" s="6">
        <v>400</v>
      </c>
      <c r="D582" s="6">
        <v>4150</v>
      </c>
    </row>
    <row r="583" spans="1:4" x14ac:dyDescent="0.25">
      <c r="A583" t="s">
        <v>1764</v>
      </c>
      <c r="B583" t="s">
        <v>1765</v>
      </c>
      <c r="C583" s="6">
        <v>23000</v>
      </c>
      <c r="D583" s="6">
        <v>26000</v>
      </c>
    </row>
    <row r="584" spans="1:4" x14ac:dyDescent="0.25">
      <c r="A584" t="s">
        <v>1785</v>
      </c>
      <c r="B584" t="s">
        <v>1786</v>
      </c>
      <c r="C584" s="6">
        <v>970</v>
      </c>
      <c r="D584" s="6">
        <v>0</v>
      </c>
    </row>
    <row r="585" spans="1:4" x14ac:dyDescent="0.25">
      <c r="A585" t="s">
        <v>1791</v>
      </c>
      <c r="B585" t="s">
        <v>1792</v>
      </c>
      <c r="C585" s="6">
        <v>87179</v>
      </c>
      <c r="D585" s="6">
        <v>103700</v>
      </c>
    </row>
    <row r="586" spans="1:4" x14ac:dyDescent="0.25">
      <c r="A586" t="s">
        <v>1794</v>
      </c>
      <c r="B586" t="s">
        <v>1795</v>
      </c>
      <c r="C586" s="6">
        <v>1365</v>
      </c>
      <c r="D586" s="6">
        <v>1767</v>
      </c>
    </row>
    <row r="587" spans="1:4" x14ac:dyDescent="0.25">
      <c r="A587" t="s">
        <v>1802</v>
      </c>
      <c r="B587" t="s">
        <v>1803</v>
      </c>
      <c r="C587" s="6">
        <v>500</v>
      </c>
      <c r="D587" s="6">
        <v>500</v>
      </c>
    </row>
    <row r="588" spans="1:4" x14ac:dyDescent="0.25">
      <c r="A588" t="s">
        <v>1804</v>
      </c>
      <c r="B588" t="s">
        <v>1805</v>
      </c>
      <c r="C588" s="6">
        <v>1800</v>
      </c>
      <c r="D588" s="6">
        <v>2000</v>
      </c>
    </row>
    <row r="589" spans="1:4" x14ac:dyDescent="0.25">
      <c r="A589" t="s">
        <v>1811</v>
      </c>
      <c r="B589" t="s">
        <v>1812</v>
      </c>
      <c r="C589" s="6">
        <v>202406</v>
      </c>
      <c r="D589" s="6">
        <v>212527</v>
      </c>
    </row>
    <row r="590" spans="1:4" x14ac:dyDescent="0.25">
      <c r="A590" t="s">
        <v>1813</v>
      </c>
      <c r="B590" t="s">
        <v>1814</v>
      </c>
      <c r="C590" s="6">
        <v>36531</v>
      </c>
      <c r="D590" s="6">
        <v>38357</v>
      </c>
    </row>
    <row r="591" spans="1:4" x14ac:dyDescent="0.25">
      <c r="A591" t="s">
        <v>1817</v>
      </c>
      <c r="B591" t="s">
        <v>1818</v>
      </c>
      <c r="C591" s="6">
        <v>3420</v>
      </c>
      <c r="D591" s="6">
        <v>420</v>
      </c>
    </row>
    <row r="592" spans="1:4" x14ac:dyDescent="0.25">
      <c r="A592" t="s">
        <v>1820</v>
      </c>
      <c r="B592" t="s">
        <v>1821</v>
      </c>
      <c r="C592" s="6">
        <v>0</v>
      </c>
      <c r="D592" s="6">
        <v>35000</v>
      </c>
    </row>
    <row r="593" spans="1:4" x14ac:dyDescent="0.25">
      <c r="A593" t="s">
        <v>1823</v>
      </c>
      <c r="B593" t="s">
        <v>1824</v>
      </c>
      <c r="C593" s="6">
        <v>3465</v>
      </c>
      <c r="D593" s="6">
        <v>6315</v>
      </c>
    </row>
    <row r="594" spans="1:4" x14ac:dyDescent="0.25">
      <c r="A594" t="s">
        <v>1825</v>
      </c>
      <c r="B594" t="s">
        <v>1826</v>
      </c>
      <c r="C594" s="6">
        <v>9574</v>
      </c>
      <c r="D594" s="6">
        <v>10568</v>
      </c>
    </row>
    <row r="595" spans="1:4" x14ac:dyDescent="0.25">
      <c r="A595" t="s">
        <v>1827</v>
      </c>
      <c r="B595" t="s">
        <v>1828</v>
      </c>
      <c r="C595" s="6">
        <v>20471</v>
      </c>
      <c r="D595" s="6">
        <v>23068</v>
      </c>
    </row>
    <row r="596" spans="1:4" s="3" customFormat="1" x14ac:dyDescent="0.25">
      <c r="A596" s="41" t="s">
        <v>21948</v>
      </c>
      <c r="B596" s="41"/>
      <c r="C596" s="43">
        <f>SUM(C577:C595)</f>
        <v>397781</v>
      </c>
      <c r="D596" s="43">
        <f>SUM(D577:D595)</f>
        <v>475372</v>
      </c>
    </row>
    <row r="597" spans="1:4" x14ac:dyDescent="0.25">
      <c r="A597" t="s">
        <v>1835</v>
      </c>
      <c r="B597" t="s">
        <v>1836</v>
      </c>
      <c r="C597" s="6">
        <v>1000</v>
      </c>
      <c r="D597" s="6">
        <v>1000</v>
      </c>
    </row>
    <row r="598" spans="1:4" x14ac:dyDescent="0.25">
      <c r="A598" t="s">
        <v>1838</v>
      </c>
      <c r="B598" t="s">
        <v>1839</v>
      </c>
      <c r="C598" s="6">
        <v>2300</v>
      </c>
      <c r="D598" s="6">
        <v>2000</v>
      </c>
    </row>
    <row r="599" spans="1:4" x14ac:dyDescent="0.25">
      <c r="A599" t="s">
        <v>1840</v>
      </c>
      <c r="B599" t="s">
        <v>1841</v>
      </c>
      <c r="C599" s="6">
        <v>950</v>
      </c>
      <c r="D599" s="6">
        <v>100</v>
      </c>
    </row>
    <row r="600" spans="1:4" x14ac:dyDescent="0.25">
      <c r="A600" t="s">
        <v>1842</v>
      </c>
      <c r="B600" t="s">
        <v>1843</v>
      </c>
      <c r="C600" s="6">
        <v>1500</v>
      </c>
      <c r="D600" s="6">
        <v>1500</v>
      </c>
    </row>
    <row r="601" spans="1:4" x14ac:dyDescent="0.25">
      <c r="A601" t="s">
        <v>1846</v>
      </c>
      <c r="B601" t="s">
        <v>1847</v>
      </c>
      <c r="C601" s="6">
        <v>5000</v>
      </c>
      <c r="D601" s="6">
        <v>5300</v>
      </c>
    </row>
    <row r="602" spans="1:4" x14ac:dyDescent="0.25">
      <c r="A602" t="s">
        <v>1851</v>
      </c>
      <c r="B602" t="s">
        <v>1852</v>
      </c>
      <c r="C602" s="6">
        <v>0</v>
      </c>
      <c r="D602" s="6">
        <v>500</v>
      </c>
    </row>
    <row r="603" spans="1:4" x14ac:dyDescent="0.25">
      <c r="A603" t="s">
        <v>1853</v>
      </c>
      <c r="B603" t="s">
        <v>1854</v>
      </c>
      <c r="C603" s="6">
        <v>0</v>
      </c>
      <c r="D603" s="6">
        <v>500</v>
      </c>
    </row>
    <row r="604" spans="1:4" x14ac:dyDescent="0.25">
      <c r="A604" t="s">
        <v>1855</v>
      </c>
      <c r="B604" t="s">
        <v>1856</v>
      </c>
      <c r="C604" s="6">
        <v>12250</v>
      </c>
      <c r="D604" s="6">
        <v>0</v>
      </c>
    </row>
    <row r="605" spans="1:4" x14ac:dyDescent="0.25">
      <c r="A605" t="s">
        <v>1882</v>
      </c>
      <c r="B605" t="s">
        <v>1883</v>
      </c>
      <c r="C605" s="6">
        <v>6400</v>
      </c>
      <c r="D605" s="6">
        <v>0</v>
      </c>
    </row>
    <row r="606" spans="1:4" x14ac:dyDescent="0.25">
      <c r="A606" t="s">
        <v>1884</v>
      </c>
      <c r="B606" t="s">
        <v>1885</v>
      </c>
      <c r="C606" s="6">
        <v>2197</v>
      </c>
      <c r="D606" s="6">
        <v>553</v>
      </c>
    </row>
    <row r="607" spans="1:4" x14ac:dyDescent="0.25">
      <c r="A607" t="s">
        <v>1894</v>
      </c>
      <c r="B607" t="s">
        <v>1895</v>
      </c>
      <c r="C607" s="6">
        <v>6100</v>
      </c>
      <c r="D607" s="6">
        <v>6100</v>
      </c>
    </row>
    <row r="608" spans="1:4" x14ac:dyDescent="0.25">
      <c r="A608" t="s">
        <v>1899</v>
      </c>
      <c r="B608" t="s">
        <v>1900</v>
      </c>
      <c r="C608" s="6">
        <v>387185</v>
      </c>
      <c r="D608" s="6">
        <v>186391</v>
      </c>
    </row>
    <row r="609" spans="1:4" x14ac:dyDescent="0.25">
      <c r="A609" t="s">
        <v>1901</v>
      </c>
      <c r="B609" t="s">
        <v>1902</v>
      </c>
      <c r="C609" s="6">
        <v>34766</v>
      </c>
      <c r="D609" s="6">
        <v>32607</v>
      </c>
    </row>
    <row r="610" spans="1:4" x14ac:dyDescent="0.25">
      <c r="A610" t="s">
        <v>1905</v>
      </c>
      <c r="B610" t="s">
        <v>1906</v>
      </c>
      <c r="C610" s="6">
        <v>6500</v>
      </c>
      <c r="D610" s="6">
        <v>0</v>
      </c>
    </row>
    <row r="611" spans="1:4" x14ac:dyDescent="0.25">
      <c r="A611" t="s">
        <v>1907</v>
      </c>
      <c r="B611" t="s">
        <v>1908</v>
      </c>
      <c r="C611" s="6">
        <v>20000</v>
      </c>
      <c r="D611" s="6">
        <v>22000</v>
      </c>
    </row>
    <row r="612" spans="1:4" x14ac:dyDescent="0.25">
      <c r="A612" t="s">
        <v>1910</v>
      </c>
      <c r="B612" t="s">
        <v>1911</v>
      </c>
      <c r="C612" s="6">
        <v>7648</v>
      </c>
      <c r="D612" s="6">
        <v>4858</v>
      </c>
    </row>
    <row r="613" spans="1:4" x14ac:dyDescent="0.25">
      <c r="A613" t="s">
        <v>1912</v>
      </c>
      <c r="B613" t="s">
        <v>1913</v>
      </c>
      <c r="C613" s="6">
        <v>15823</v>
      </c>
      <c r="D613" s="6">
        <v>8760</v>
      </c>
    </row>
    <row r="614" spans="1:4" x14ac:dyDescent="0.25">
      <c r="A614" t="s">
        <v>1914</v>
      </c>
      <c r="B614" t="s">
        <v>1915</v>
      </c>
      <c r="C614" s="6">
        <v>42002</v>
      </c>
      <c r="D614" s="6">
        <v>16224</v>
      </c>
    </row>
    <row r="615" spans="1:4" s="3" customFormat="1" x14ac:dyDescent="0.25">
      <c r="A615" s="41" t="s">
        <v>21949</v>
      </c>
      <c r="B615" s="41"/>
      <c r="C615" s="43">
        <f>SUM(C597:C614)</f>
        <v>551621</v>
      </c>
      <c r="D615" s="43">
        <f>SUM(D597:D614)</f>
        <v>288393</v>
      </c>
    </row>
    <row r="616" spans="1:4" x14ac:dyDescent="0.25">
      <c r="A616" t="s">
        <v>1918</v>
      </c>
      <c r="B616" t="s">
        <v>1919</v>
      </c>
      <c r="C616" s="6">
        <v>1000</v>
      </c>
      <c r="D616" s="6">
        <v>1200</v>
      </c>
    </row>
    <row r="617" spans="1:4" x14ac:dyDescent="0.25">
      <c r="A617" t="s">
        <v>1920</v>
      </c>
      <c r="B617" t="s">
        <v>1921</v>
      </c>
      <c r="C617" s="6">
        <v>500</v>
      </c>
      <c r="D617" s="6">
        <v>600</v>
      </c>
    </row>
    <row r="618" spans="1:4" x14ac:dyDescent="0.25">
      <c r="A618" t="s">
        <v>1922</v>
      </c>
      <c r="B618" t="s">
        <v>1923</v>
      </c>
      <c r="C618" s="6">
        <v>300</v>
      </c>
      <c r="D618" s="6">
        <v>300</v>
      </c>
    </row>
    <row r="619" spans="1:4" x14ac:dyDescent="0.25">
      <c r="A619" t="s">
        <v>1932</v>
      </c>
      <c r="B619" t="s">
        <v>1933</v>
      </c>
      <c r="C619" s="6">
        <v>0</v>
      </c>
      <c r="D619" s="6">
        <v>500</v>
      </c>
    </row>
    <row r="620" spans="1:4" x14ac:dyDescent="0.25">
      <c r="A620" t="s">
        <v>1934</v>
      </c>
      <c r="B620" t="s">
        <v>1935</v>
      </c>
      <c r="C620" s="6">
        <v>650</v>
      </c>
      <c r="D620" s="6">
        <v>1150</v>
      </c>
    </row>
    <row r="621" spans="1:4" x14ac:dyDescent="0.25">
      <c r="A621" t="s">
        <v>1936</v>
      </c>
      <c r="B621" t="s">
        <v>1937</v>
      </c>
      <c r="C621" s="6">
        <v>600</v>
      </c>
      <c r="D621" s="6">
        <v>1260</v>
      </c>
    </row>
    <row r="622" spans="1:4" x14ac:dyDescent="0.25">
      <c r="A622" t="s">
        <v>1938</v>
      </c>
      <c r="B622" t="s">
        <v>1939</v>
      </c>
      <c r="C622" s="6">
        <v>0</v>
      </c>
      <c r="D622" s="6">
        <v>300</v>
      </c>
    </row>
    <row r="623" spans="1:4" x14ac:dyDescent="0.25">
      <c r="A623" t="s">
        <v>1962</v>
      </c>
      <c r="B623" t="s">
        <v>1963</v>
      </c>
      <c r="C623" s="6">
        <v>0</v>
      </c>
      <c r="D623" s="6">
        <v>268</v>
      </c>
    </row>
    <row r="624" spans="1:4" x14ac:dyDescent="0.25">
      <c r="A624" t="s">
        <v>1972</v>
      </c>
      <c r="B624" t="s">
        <v>1973</v>
      </c>
      <c r="C624" s="6">
        <v>2350</v>
      </c>
      <c r="D624" s="6">
        <v>4856</v>
      </c>
    </row>
    <row r="625" spans="1:4" x14ac:dyDescent="0.25">
      <c r="A625" t="s">
        <v>1974</v>
      </c>
      <c r="B625" t="s">
        <v>1975</v>
      </c>
      <c r="C625" s="6">
        <v>0</v>
      </c>
      <c r="D625" s="6">
        <v>5000</v>
      </c>
    </row>
    <row r="626" spans="1:4" x14ac:dyDescent="0.25">
      <c r="A626" t="s">
        <v>1976</v>
      </c>
      <c r="B626" t="s">
        <v>1977</v>
      </c>
      <c r="C626" s="6">
        <v>72921</v>
      </c>
      <c r="D626" s="6">
        <v>76567</v>
      </c>
    </row>
    <row r="627" spans="1:4" x14ac:dyDescent="0.25">
      <c r="A627" t="s">
        <v>1978</v>
      </c>
      <c r="B627" t="s">
        <v>1979</v>
      </c>
      <c r="C627" s="6">
        <v>46580</v>
      </c>
      <c r="D627" s="6">
        <v>48909</v>
      </c>
    </row>
    <row r="628" spans="1:4" x14ac:dyDescent="0.25">
      <c r="A628" t="s">
        <v>1982</v>
      </c>
      <c r="B628" t="s">
        <v>1983</v>
      </c>
      <c r="C628" s="6">
        <v>1000</v>
      </c>
      <c r="D628" s="6">
        <v>0</v>
      </c>
    </row>
    <row r="629" spans="1:4" x14ac:dyDescent="0.25">
      <c r="A629" t="s">
        <v>1986</v>
      </c>
      <c r="B629" t="s">
        <v>1987</v>
      </c>
      <c r="C629" s="6">
        <v>1310</v>
      </c>
      <c r="D629" s="6">
        <v>1819</v>
      </c>
    </row>
    <row r="630" spans="1:4" x14ac:dyDescent="0.25">
      <c r="A630" t="s">
        <v>1988</v>
      </c>
      <c r="B630" t="s">
        <v>1989</v>
      </c>
      <c r="C630" s="6">
        <v>3387</v>
      </c>
      <c r="D630" s="6">
        <v>5019</v>
      </c>
    </row>
    <row r="631" spans="1:4" x14ac:dyDescent="0.25">
      <c r="A631" t="s">
        <v>1990</v>
      </c>
      <c r="B631" t="s">
        <v>1991</v>
      </c>
      <c r="C631" s="6">
        <v>7644</v>
      </c>
      <c r="D631" s="6">
        <v>7995</v>
      </c>
    </row>
    <row r="632" spans="1:4" s="3" customFormat="1" x14ac:dyDescent="0.25">
      <c r="A632" s="41" t="s">
        <v>21950</v>
      </c>
      <c r="B632" s="41"/>
      <c r="C632" s="43">
        <f>SUM(C616:C631)</f>
        <v>138242</v>
      </c>
      <c r="D632" s="43">
        <f>SUM(D616:D631)</f>
        <v>155743</v>
      </c>
    </row>
    <row r="633" spans="1:4" x14ac:dyDescent="0.25">
      <c r="A633" t="s">
        <v>1994</v>
      </c>
      <c r="B633" t="s">
        <v>1995</v>
      </c>
      <c r="C633" s="6">
        <v>1700</v>
      </c>
      <c r="D633" s="6">
        <v>1700</v>
      </c>
    </row>
    <row r="634" spans="1:4" x14ac:dyDescent="0.25">
      <c r="A634" t="s">
        <v>1996</v>
      </c>
      <c r="B634" t="s">
        <v>1997</v>
      </c>
      <c r="C634" s="6">
        <v>1500</v>
      </c>
      <c r="D634" s="6">
        <v>1100</v>
      </c>
    </row>
    <row r="635" spans="1:4" x14ac:dyDescent="0.25">
      <c r="A635" t="s">
        <v>1998</v>
      </c>
      <c r="B635" t="s">
        <v>1999</v>
      </c>
      <c r="C635" s="6">
        <v>350</v>
      </c>
      <c r="D635" s="6">
        <v>350</v>
      </c>
    </row>
    <row r="636" spans="1:4" x14ac:dyDescent="0.25">
      <c r="A636" t="s">
        <v>2000</v>
      </c>
      <c r="B636" t="s">
        <v>2001</v>
      </c>
      <c r="C636" s="6">
        <v>100</v>
      </c>
      <c r="D636" s="6">
        <v>100</v>
      </c>
    </row>
    <row r="637" spans="1:4" x14ac:dyDescent="0.25">
      <c r="A637" t="s">
        <v>2004</v>
      </c>
      <c r="B637" t="s">
        <v>2005</v>
      </c>
      <c r="C637" s="6">
        <v>1500</v>
      </c>
      <c r="D637" s="6">
        <v>1500</v>
      </c>
    </row>
    <row r="638" spans="1:4" x14ac:dyDescent="0.25">
      <c r="A638" t="s">
        <v>2006</v>
      </c>
      <c r="B638" t="s">
        <v>2007</v>
      </c>
      <c r="C638" s="6">
        <v>0</v>
      </c>
      <c r="D638" s="6">
        <v>100</v>
      </c>
    </row>
    <row r="639" spans="1:4" x14ac:dyDescent="0.25">
      <c r="A639" t="s">
        <v>2010</v>
      </c>
      <c r="B639" t="s">
        <v>2011</v>
      </c>
      <c r="C639" s="6">
        <v>1000</v>
      </c>
      <c r="D639" s="6">
        <v>1000</v>
      </c>
    </row>
    <row r="640" spans="1:4" x14ac:dyDescent="0.25">
      <c r="A640" t="s">
        <v>2012</v>
      </c>
      <c r="B640" t="s">
        <v>2013</v>
      </c>
      <c r="C640" s="6">
        <v>400</v>
      </c>
      <c r="D640" s="6">
        <v>400</v>
      </c>
    </row>
    <row r="641" spans="1:4" x14ac:dyDescent="0.25">
      <c r="A641" t="s">
        <v>2016</v>
      </c>
      <c r="B641" t="s">
        <v>2017</v>
      </c>
      <c r="C641" s="6">
        <v>2000</v>
      </c>
      <c r="D641" s="6">
        <v>2000</v>
      </c>
    </row>
    <row r="642" spans="1:4" x14ac:dyDescent="0.25">
      <c r="A642" t="s">
        <v>2030</v>
      </c>
      <c r="B642" t="s">
        <v>2031</v>
      </c>
      <c r="C642" s="6">
        <v>0</v>
      </c>
      <c r="D642" s="6">
        <v>1000</v>
      </c>
    </row>
    <row r="643" spans="1:4" x14ac:dyDescent="0.25">
      <c r="A643" t="s">
        <v>2041</v>
      </c>
      <c r="B643" t="s">
        <v>2042</v>
      </c>
      <c r="C643" s="6">
        <v>845</v>
      </c>
      <c r="D643" s="6">
        <v>357</v>
      </c>
    </row>
    <row r="644" spans="1:4" x14ac:dyDescent="0.25">
      <c r="A644" t="s">
        <v>2050</v>
      </c>
      <c r="B644" t="s">
        <v>2051</v>
      </c>
      <c r="C644" s="6">
        <v>150</v>
      </c>
      <c r="D644" s="6">
        <v>150</v>
      </c>
    </row>
    <row r="645" spans="1:4" x14ac:dyDescent="0.25">
      <c r="A645" t="s">
        <v>2053</v>
      </c>
      <c r="B645" t="s">
        <v>2054</v>
      </c>
      <c r="C645" s="6">
        <v>500</v>
      </c>
      <c r="D645" s="6">
        <v>500</v>
      </c>
    </row>
    <row r="646" spans="1:4" x14ac:dyDescent="0.25">
      <c r="A646" t="s">
        <v>2055</v>
      </c>
      <c r="B646" t="s">
        <v>2056</v>
      </c>
      <c r="C646" s="6">
        <v>0</v>
      </c>
      <c r="D646" s="6">
        <v>200</v>
      </c>
    </row>
    <row r="647" spans="1:4" x14ac:dyDescent="0.25">
      <c r="A647" t="s">
        <v>2058</v>
      </c>
      <c r="B647" t="s">
        <v>2059</v>
      </c>
      <c r="C647" s="6">
        <v>98390</v>
      </c>
      <c r="D647" s="6">
        <v>100938</v>
      </c>
    </row>
    <row r="648" spans="1:4" x14ac:dyDescent="0.25">
      <c r="A648" t="s">
        <v>2060</v>
      </c>
      <c r="B648" t="s">
        <v>2061</v>
      </c>
      <c r="C648" s="6">
        <v>35567</v>
      </c>
      <c r="D648" s="6">
        <v>35567</v>
      </c>
    </row>
    <row r="649" spans="1:4" x14ac:dyDescent="0.25">
      <c r="A649" t="s">
        <v>2064</v>
      </c>
      <c r="B649" t="s">
        <v>2065</v>
      </c>
      <c r="C649" s="6">
        <v>1500</v>
      </c>
      <c r="D649" s="27">
        <v>0</v>
      </c>
    </row>
    <row r="650" spans="1:4" x14ac:dyDescent="0.25">
      <c r="A650" t="s">
        <v>2068</v>
      </c>
      <c r="B650" t="s">
        <v>2069</v>
      </c>
      <c r="C650" s="6">
        <v>1942</v>
      </c>
      <c r="D650" s="6">
        <v>1979</v>
      </c>
    </row>
    <row r="651" spans="1:4" x14ac:dyDescent="0.25">
      <c r="A651" t="s">
        <v>2070</v>
      </c>
      <c r="B651" t="s">
        <v>2071</v>
      </c>
      <c r="C651" s="6">
        <v>5775</v>
      </c>
      <c r="D651" s="6">
        <v>6113</v>
      </c>
    </row>
    <row r="652" spans="1:4" x14ac:dyDescent="0.25">
      <c r="A652" t="s">
        <v>2072</v>
      </c>
      <c r="B652" t="s">
        <v>2073</v>
      </c>
      <c r="C652" s="6">
        <v>6039</v>
      </c>
      <c r="D652" s="6">
        <v>12655</v>
      </c>
    </row>
    <row r="653" spans="1:4" s="3" customFormat="1" x14ac:dyDescent="0.25">
      <c r="A653" s="41" t="s">
        <v>21951</v>
      </c>
      <c r="B653" s="41"/>
      <c r="C653" s="43">
        <f>SUM(C633:C652)</f>
        <v>159258</v>
      </c>
      <c r="D653" s="43">
        <f>SUM(D633:D652)</f>
        <v>167709</v>
      </c>
    </row>
    <row r="654" spans="1:4" x14ac:dyDescent="0.25">
      <c r="A654" t="s">
        <v>2076</v>
      </c>
      <c r="B654" t="s">
        <v>2077</v>
      </c>
      <c r="C654" s="6">
        <v>6500</v>
      </c>
      <c r="D654" s="6">
        <v>6500</v>
      </c>
    </row>
    <row r="655" spans="1:4" x14ac:dyDescent="0.25">
      <c r="A655" t="s">
        <v>2079</v>
      </c>
      <c r="B655" t="s">
        <v>2080</v>
      </c>
      <c r="C655" s="6">
        <v>500</v>
      </c>
      <c r="D655" s="6">
        <v>500</v>
      </c>
    </row>
    <row r="656" spans="1:4" x14ac:dyDescent="0.25">
      <c r="A656" t="s">
        <v>2081</v>
      </c>
      <c r="B656" t="s">
        <v>2082</v>
      </c>
      <c r="C656" s="6">
        <v>0</v>
      </c>
      <c r="D656" s="6">
        <v>300</v>
      </c>
    </row>
    <row r="657" spans="1:4" x14ac:dyDescent="0.25">
      <c r="A657" t="s">
        <v>2088</v>
      </c>
      <c r="B657" t="s">
        <v>2089</v>
      </c>
      <c r="C657" s="6">
        <v>0</v>
      </c>
      <c r="D657" s="6">
        <v>1000</v>
      </c>
    </row>
    <row r="658" spans="1:4" x14ac:dyDescent="0.25">
      <c r="A658" t="s">
        <v>2095</v>
      </c>
      <c r="B658" t="s">
        <v>2096</v>
      </c>
      <c r="C658" s="6">
        <v>0</v>
      </c>
      <c r="D658" s="6">
        <v>400</v>
      </c>
    </row>
    <row r="659" spans="1:4" x14ac:dyDescent="0.25">
      <c r="A659" t="s">
        <v>2098</v>
      </c>
      <c r="B659" t="s">
        <v>2099</v>
      </c>
      <c r="C659" s="6">
        <v>0</v>
      </c>
      <c r="D659" s="6">
        <v>400</v>
      </c>
    </row>
    <row r="660" spans="1:4" x14ac:dyDescent="0.25">
      <c r="A660" t="s">
        <v>2103</v>
      </c>
      <c r="B660" t="s">
        <v>2104</v>
      </c>
      <c r="C660" s="6">
        <v>0</v>
      </c>
      <c r="D660" s="6">
        <v>600</v>
      </c>
    </row>
    <row r="661" spans="1:4" x14ac:dyDescent="0.25">
      <c r="A661" t="s">
        <v>2116</v>
      </c>
      <c r="B661" t="s">
        <v>2117</v>
      </c>
      <c r="C661" s="6">
        <v>0</v>
      </c>
      <c r="D661" s="6">
        <v>3000</v>
      </c>
    </row>
    <row r="662" spans="1:4" x14ac:dyDescent="0.25">
      <c r="A662" t="s">
        <v>2119</v>
      </c>
      <c r="B662" t="s">
        <v>2120</v>
      </c>
      <c r="C662" s="6">
        <v>0</v>
      </c>
      <c r="D662" s="6">
        <v>3000</v>
      </c>
    </row>
    <row r="663" spans="1:4" x14ac:dyDescent="0.25">
      <c r="A663" t="s">
        <v>2128</v>
      </c>
      <c r="B663" t="s">
        <v>2129</v>
      </c>
      <c r="C663" s="6">
        <v>1000</v>
      </c>
      <c r="D663" s="6">
        <v>268</v>
      </c>
    </row>
    <row r="664" spans="1:4" x14ac:dyDescent="0.25">
      <c r="A664" t="s">
        <v>2137</v>
      </c>
      <c r="B664" t="s">
        <v>2138</v>
      </c>
      <c r="C664" s="6">
        <v>0</v>
      </c>
      <c r="D664" s="6">
        <v>200</v>
      </c>
    </row>
    <row r="665" spans="1:4" x14ac:dyDescent="0.25">
      <c r="A665" t="s">
        <v>2140</v>
      </c>
      <c r="B665" t="s">
        <v>2141</v>
      </c>
      <c r="C665" s="6">
        <v>500</v>
      </c>
      <c r="D665" s="6">
        <v>500</v>
      </c>
    </row>
    <row r="666" spans="1:4" x14ac:dyDescent="0.25">
      <c r="A666" t="s">
        <v>2150</v>
      </c>
      <c r="B666" t="s">
        <v>2151</v>
      </c>
      <c r="C666" s="6">
        <v>500</v>
      </c>
      <c r="D666" s="6">
        <v>0</v>
      </c>
    </row>
    <row r="667" spans="1:4" x14ac:dyDescent="0.25">
      <c r="A667" t="s">
        <v>2152</v>
      </c>
      <c r="B667" t="s">
        <v>2153</v>
      </c>
      <c r="C667" s="6">
        <v>79820</v>
      </c>
      <c r="D667" s="6">
        <v>55000</v>
      </c>
    </row>
    <row r="668" spans="1:4" x14ac:dyDescent="0.25">
      <c r="A668" t="s">
        <v>2155</v>
      </c>
      <c r="B668" t="s">
        <v>2156</v>
      </c>
      <c r="C668" s="6">
        <v>6106</v>
      </c>
      <c r="D668" s="6">
        <v>4208</v>
      </c>
    </row>
    <row r="669" spans="1:4" s="3" customFormat="1" x14ac:dyDescent="0.25">
      <c r="A669" s="41" t="s">
        <v>21952</v>
      </c>
      <c r="B669" s="41"/>
      <c r="C669" s="43">
        <f>SUM(C654:C668)</f>
        <v>94926</v>
      </c>
      <c r="D669" s="43">
        <f>SUM(D654:D668)</f>
        <v>75876</v>
      </c>
    </row>
    <row r="670" spans="1:4" x14ac:dyDescent="0.25">
      <c r="A670" t="s">
        <v>2163</v>
      </c>
      <c r="B670" t="s">
        <v>2164</v>
      </c>
      <c r="C670" s="6">
        <v>650</v>
      </c>
      <c r="D670" s="6">
        <v>650</v>
      </c>
    </row>
    <row r="671" spans="1:4" x14ac:dyDescent="0.25">
      <c r="A671" t="s">
        <v>2165</v>
      </c>
      <c r="B671" t="s">
        <v>2166</v>
      </c>
      <c r="C671" s="6">
        <v>400</v>
      </c>
      <c r="D671" s="6">
        <v>400</v>
      </c>
    </row>
    <row r="672" spans="1:4" x14ac:dyDescent="0.25">
      <c r="A672" t="s">
        <v>2167</v>
      </c>
      <c r="B672" t="s">
        <v>2168</v>
      </c>
      <c r="C672" s="6">
        <v>600</v>
      </c>
      <c r="D672" s="6">
        <v>600</v>
      </c>
    </row>
    <row r="673" spans="1:4" x14ac:dyDescent="0.25">
      <c r="A673" t="s">
        <v>2169</v>
      </c>
      <c r="B673" t="s">
        <v>2170</v>
      </c>
      <c r="C673" s="6">
        <v>0</v>
      </c>
      <c r="D673" s="6">
        <v>150</v>
      </c>
    </row>
    <row r="674" spans="1:4" x14ac:dyDescent="0.25">
      <c r="A674" t="s">
        <v>2172</v>
      </c>
      <c r="B674" t="s">
        <v>2173</v>
      </c>
      <c r="C674" s="6">
        <v>0</v>
      </c>
      <c r="D674" s="6">
        <v>1000</v>
      </c>
    </row>
    <row r="675" spans="1:4" x14ac:dyDescent="0.25">
      <c r="A675" t="s">
        <v>2175</v>
      </c>
      <c r="B675" t="s">
        <v>2176</v>
      </c>
      <c r="C675" s="6">
        <v>1550</v>
      </c>
      <c r="D675" s="6">
        <v>1400</v>
      </c>
    </row>
    <row r="676" spans="1:4" x14ac:dyDescent="0.25">
      <c r="A676" t="s">
        <v>2181</v>
      </c>
      <c r="B676" t="s">
        <v>2182</v>
      </c>
      <c r="C676" s="6">
        <v>1600</v>
      </c>
      <c r="D676" s="6">
        <v>1000</v>
      </c>
    </row>
    <row r="677" spans="1:4" x14ac:dyDescent="0.25">
      <c r="A677" t="s">
        <v>2183</v>
      </c>
      <c r="B677" t="s">
        <v>2184</v>
      </c>
      <c r="C677" s="6">
        <v>175</v>
      </c>
      <c r="D677" s="6">
        <v>175</v>
      </c>
    </row>
    <row r="678" spans="1:4" x14ac:dyDescent="0.25">
      <c r="A678" t="s">
        <v>2187</v>
      </c>
      <c r="B678" t="s">
        <v>2188</v>
      </c>
      <c r="C678" s="6">
        <v>650</v>
      </c>
      <c r="D678" s="6">
        <v>700</v>
      </c>
    </row>
    <row r="679" spans="1:4" x14ac:dyDescent="0.25">
      <c r="A679" t="s">
        <v>2194</v>
      </c>
      <c r="B679" t="s">
        <v>2195</v>
      </c>
      <c r="C679" s="6">
        <v>0</v>
      </c>
      <c r="D679" s="6">
        <v>1000</v>
      </c>
    </row>
    <row r="680" spans="1:4" x14ac:dyDescent="0.25">
      <c r="A680" t="s">
        <v>2211</v>
      </c>
      <c r="B680" t="s">
        <v>2212</v>
      </c>
      <c r="C680" s="6">
        <v>1500</v>
      </c>
      <c r="D680" s="6">
        <v>1500</v>
      </c>
    </row>
    <row r="681" spans="1:4" x14ac:dyDescent="0.25">
      <c r="A681" t="s">
        <v>2214</v>
      </c>
      <c r="B681" t="s">
        <v>2215</v>
      </c>
      <c r="C681" s="6">
        <v>357</v>
      </c>
      <c r="D681" s="6">
        <v>0</v>
      </c>
    </row>
    <row r="682" spans="1:4" x14ac:dyDescent="0.25">
      <c r="A682" t="s">
        <v>2222</v>
      </c>
      <c r="B682" t="s">
        <v>2223</v>
      </c>
      <c r="C682" s="6">
        <v>0</v>
      </c>
      <c r="D682" s="6">
        <v>200</v>
      </c>
    </row>
    <row r="683" spans="1:4" x14ac:dyDescent="0.25">
      <c r="A683" t="s">
        <v>2225</v>
      </c>
      <c r="B683" t="s">
        <v>2226</v>
      </c>
      <c r="C683" s="6">
        <v>3000</v>
      </c>
      <c r="D683" s="6">
        <v>3000</v>
      </c>
    </row>
    <row r="684" spans="1:4" x14ac:dyDescent="0.25">
      <c r="A684" t="s">
        <v>2236</v>
      </c>
      <c r="B684" t="s">
        <v>2237</v>
      </c>
      <c r="C684" s="6">
        <v>420</v>
      </c>
      <c r="D684" s="6">
        <v>840</v>
      </c>
    </row>
    <row r="685" spans="1:4" x14ac:dyDescent="0.25">
      <c r="A685" t="s">
        <v>2239</v>
      </c>
      <c r="B685" t="s">
        <v>2240</v>
      </c>
      <c r="C685" s="6">
        <v>0</v>
      </c>
      <c r="D685" s="6">
        <v>54720</v>
      </c>
    </row>
    <row r="686" spans="1:4" x14ac:dyDescent="0.25">
      <c r="A686" t="s">
        <v>2242</v>
      </c>
      <c r="B686" t="s">
        <v>22075</v>
      </c>
      <c r="C686" s="6">
        <v>0</v>
      </c>
      <c r="D686" s="6">
        <v>4186</v>
      </c>
    </row>
    <row r="687" spans="1:4" s="3" customFormat="1" x14ac:dyDescent="0.25">
      <c r="A687" s="41" t="s">
        <v>21953</v>
      </c>
      <c r="B687" s="41"/>
      <c r="C687" s="43">
        <f>SUM(C670:C686)</f>
        <v>10902</v>
      </c>
      <c r="D687" s="43">
        <f>SUM(D670:D686)</f>
        <v>71521</v>
      </c>
    </row>
    <row r="688" spans="1:4" x14ac:dyDescent="0.25">
      <c r="A688" t="s">
        <v>2250</v>
      </c>
      <c r="B688" t="s">
        <v>2251</v>
      </c>
      <c r="C688" s="6">
        <v>450</v>
      </c>
      <c r="D688" s="6">
        <v>600</v>
      </c>
    </row>
    <row r="689" spans="1:4" x14ac:dyDescent="0.25">
      <c r="A689" t="s">
        <v>2252</v>
      </c>
      <c r="B689" t="s">
        <v>2253</v>
      </c>
      <c r="C689" s="6">
        <v>300</v>
      </c>
      <c r="D689" s="6">
        <v>300</v>
      </c>
    </row>
    <row r="690" spans="1:4" x14ac:dyDescent="0.25">
      <c r="A690" t="s">
        <v>2254</v>
      </c>
      <c r="B690" t="s">
        <v>2255</v>
      </c>
      <c r="C690" s="6">
        <v>650</v>
      </c>
      <c r="D690" s="6">
        <v>400</v>
      </c>
    </row>
    <row r="691" spans="1:4" x14ac:dyDescent="0.25">
      <c r="A691" t="s">
        <v>2256</v>
      </c>
      <c r="B691" t="s">
        <v>2257</v>
      </c>
      <c r="C691" s="6">
        <v>75</v>
      </c>
      <c r="D691" s="6">
        <v>75</v>
      </c>
    </row>
    <row r="692" spans="1:4" x14ac:dyDescent="0.25">
      <c r="A692" t="s">
        <v>2258</v>
      </c>
      <c r="B692" t="s">
        <v>2259</v>
      </c>
      <c r="C692" s="6">
        <v>25</v>
      </c>
      <c r="D692" s="6">
        <v>25</v>
      </c>
    </row>
    <row r="693" spans="1:4" x14ac:dyDescent="0.25">
      <c r="A693" t="s">
        <v>2270</v>
      </c>
      <c r="B693" t="s">
        <v>2271</v>
      </c>
      <c r="C693" s="6">
        <v>85</v>
      </c>
      <c r="D693" s="6">
        <v>85</v>
      </c>
    </row>
    <row r="694" spans="1:4" x14ac:dyDescent="0.25">
      <c r="A694" t="s">
        <v>2274</v>
      </c>
      <c r="B694" t="s">
        <v>2275</v>
      </c>
      <c r="C694" s="6">
        <v>8000</v>
      </c>
      <c r="D694" s="6">
        <v>8000</v>
      </c>
    </row>
    <row r="695" spans="1:4" x14ac:dyDescent="0.25">
      <c r="A695" t="s">
        <v>2294</v>
      </c>
      <c r="B695" t="s">
        <v>2295</v>
      </c>
      <c r="C695" s="6">
        <v>25</v>
      </c>
      <c r="D695" s="6">
        <v>25</v>
      </c>
    </row>
    <row r="696" spans="1:4" x14ac:dyDescent="0.25">
      <c r="A696" t="s">
        <v>2298</v>
      </c>
      <c r="B696" t="s">
        <v>2299</v>
      </c>
      <c r="C696" s="6">
        <v>2000</v>
      </c>
      <c r="D696" s="6">
        <v>2100</v>
      </c>
    </row>
    <row r="697" spans="1:4" x14ac:dyDescent="0.25">
      <c r="A697" t="s">
        <v>2300</v>
      </c>
      <c r="B697" t="s">
        <v>2301</v>
      </c>
      <c r="C697" s="6">
        <v>859</v>
      </c>
      <c r="D697" s="6">
        <v>592</v>
      </c>
    </row>
    <row r="698" spans="1:4" x14ac:dyDescent="0.25">
      <c r="A698" t="s">
        <v>2308</v>
      </c>
      <c r="B698" t="s">
        <v>2309</v>
      </c>
      <c r="C698" s="6">
        <v>300</v>
      </c>
      <c r="D698" s="6">
        <v>200</v>
      </c>
    </row>
    <row r="699" spans="1:4" x14ac:dyDescent="0.25">
      <c r="A699" t="s">
        <v>2310</v>
      </c>
      <c r="B699" t="s">
        <v>2311</v>
      </c>
      <c r="C699" s="6">
        <v>1100</v>
      </c>
      <c r="D699" s="6">
        <v>1500</v>
      </c>
    </row>
    <row r="700" spans="1:4" x14ac:dyDescent="0.25">
      <c r="A700" t="s">
        <v>2312</v>
      </c>
      <c r="B700" t="s">
        <v>2313</v>
      </c>
      <c r="C700" s="6">
        <v>6000</v>
      </c>
      <c r="D700" s="6">
        <v>6000</v>
      </c>
    </row>
    <row r="701" spans="1:4" x14ac:dyDescent="0.25">
      <c r="A701" t="s">
        <v>2314</v>
      </c>
      <c r="B701" t="s">
        <v>2315</v>
      </c>
      <c r="C701" s="6">
        <v>73102</v>
      </c>
      <c r="D701" s="6">
        <v>76757</v>
      </c>
    </row>
    <row r="702" spans="1:4" x14ac:dyDescent="0.25">
      <c r="A702" t="s">
        <v>2320</v>
      </c>
      <c r="B702" t="s">
        <v>2321</v>
      </c>
      <c r="C702" s="6">
        <v>2920</v>
      </c>
      <c r="D702" s="6">
        <v>420</v>
      </c>
    </row>
    <row r="703" spans="1:4" x14ac:dyDescent="0.25">
      <c r="A703" t="s">
        <v>2322</v>
      </c>
      <c r="B703" t="s">
        <v>2323</v>
      </c>
      <c r="C703" s="6">
        <v>60000</v>
      </c>
      <c r="D703" s="6">
        <v>60000</v>
      </c>
    </row>
    <row r="704" spans="1:4" x14ac:dyDescent="0.25">
      <c r="A704" t="s">
        <v>2324</v>
      </c>
      <c r="B704" t="s">
        <v>2325</v>
      </c>
      <c r="C704" s="6">
        <v>5650</v>
      </c>
      <c r="D704" s="6">
        <v>5703</v>
      </c>
    </row>
    <row r="705" spans="1:4" x14ac:dyDescent="0.25">
      <c r="A705" t="s">
        <v>2326</v>
      </c>
      <c r="B705" t="s">
        <v>2327</v>
      </c>
      <c r="C705" s="6">
        <v>2741</v>
      </c>
      <c r="D705" s="6">
        <v>3070</v>
      </c>
    </row>
    <row r="706" spans="1:4" x14ac:dyDescent="0.25">
      <c r="A706" t="s">
        <v>2328</v>
      </c>
      <c r="B706" t="s">
        <v>2329</v>
      </c>
      <c r="C706" s="6">
        <v>5395</v>
      </c>
      <c r="D706" s="6">
        <v>5429</v>
      </c>
    </row>
    <row r="707" spans="1:4" s="3" customFormat="1" x14ac:dyDescent="0.25">
      <c r="A707" s="41" t="s">
        <v>21954</v>
      </c>
      <c r="B707" s="41"/>
      <c r="C707" s="43">
        <f>SUM(C688:C706)</f>
        <v>169677</v>
      </c>
      <c r="D707" s="43">
        <f>SUM(D688:D706)</f>
        <v>171281</v>
      </c>
    </row>
    <row r="708" spans="1:4" x14ac:dyDescent="0.25">
      <c r="A708" t="s">
        <v>2332</v>
      </c>
      <c r="B708" t="s">
        <v>2333</v>
      </c>
      <c r="C708" s="6">
        <v>38000</v>
      </c>
      <c r="D708" s="6">
        <v>35000</v>
      </c>
    </row>
    <row r="709" spans="1:4" x14ac:dyDescent="0.25">
      <c r="A709" t="s">
        <v>2335</v>
      </c>
      <c r="B709" t="s">
        <v>2336</v>
      </c>
      <c r="C709" s="6">
        <v>1000</v>
      </c>
      <c r="D709" s="6">
        <v>0</v>
      </c>
    </row>
    <row r="710" spans="1:4" x14ac:dyDescent="0.25">
      <c r="A710" t="s">
        <v>2337</v>
      </c>
      <c r="B710" t="s">
        <v>2338</v>
      </c>
      <c r="C710" s="6">
        <v>2000</v>
      </c>
      <c r="D710" s="6">
        <v>2500</v>
      </c>
    </row>
    <row r="711" spans="1:4" x14ac:dyDescent="0.25">
      <c r="A711" t="s">
        <v>2344</v>
      </c>
      <c r="B711" t="s">
        <v>2345</v>
      </c>
      <c r="C711" s="6">
        <v>4000</v>
      </c>
      <c r="D711" s="6">
        <v>15000</v>
      </c>
    </row>
    <row r="712" spans="1:4" x14ac:dyDescent="0.25">
      <c r="A712" t="s">
        <v>2351</v>
      </c>
      <c r="B712" t="s">
        <v>2352</v>
      </c>
      <c r="C712" s="6">
        <v>800</v>
      </c>
      <c r="D712" s="6">
        <v>1000</v>
      </c>
    </row>
    <row r="713" spans="1:4" x14ac:dyDescent="0.25">
      <c r="A713" t="s">
        <v>2380</v>
      </c>
      <c r="B713" t="s">
        <v>2381</v>
      </c>
      <c r="C713" s="6">
        <v>24485</v>
      </c>
      <c r="D713" s="6">
        <v>36000</v>
      </c>
    </row>
    <row r="714" spans="1:4" x14ac:dyDescent="0.25">
      <c r="A714" t="s">
        <v>2383</v>
      </c>
      <c r="B714" t="s">
        <v>2384</v>
      </c>
      <c r="C714" s="6">
        <v>4824</v>
      </c>
      <c r="D714" s="6">
        <v>0</v>
      </c>
    </row>
    <row r="715" spans="1:4" x14ac:dyDescent="0.25">
      <c r="A715" t="s">
        <v>2391</v>
      </c>
      <c r="B715" t="s">
        <v>2392</v>
      </c>
      <c r="C715" s="6">
        <v>500</v>
      </c>
      <c r="D715" s="6">
        <v>300</v>
      </c>
    </row>
    <row r="716" spans="1:4" x14ac:dyDescent="0.25">
      <c r="A716" t="s">
        <v>2393</v>
      </c>
      <c r="B716" t="s">
        <v>2394</v>
      </c>
      <c r="C716" s="6">
        <v>2000</v>
      </c>
      <c r="D716" s="6">
        <v>2500</v>
      </c>
    </row>
    <row r="717" spans="1:4" x14ac:dyDescent="0.25">
      <c r="A717" t="s">
        <v>2395</v>
      </c>
      <c r="B717" t="s">
        <v>2396</v>
      </c>
      <c r="C717" s="6">
        <v>0</v>
      </c>
      <c r="D717" s="6">
        <v>0</v>
      </c>
    </row>
    <row r="718" spans="1:4" x14ac:dyDescent="0.25">
      <c r="A718" t="s">
        <v>2397</v>
      </c>
      <c r="B718" t="s">
        <v>2398</v>
      </c>
      <c r="C718" s="6">
        <v>58593</v>
      </c>
      <c r="D718" s="6">
        <v>0</v>
      </c>
    </row>
    <row r="719" spans="1:4" x14ac:dyDescent="0.25">
      <c r="A719" t="s">
        <v>2403</v>
      </c>
      <c r="B719" t="s">
        <v>2404</v>
      </c>
      <c r="C719" s="6">
        <v>15200</v>
      </c>
      <c r="D719" s="6">
        <v>0</v>
      </c>
    </row>
    <row r="720" spans="1:4" x14ac:dyDescent="0.25">
      <c r="A720" t="s">
        <v>2405</v>
      </c>
      <c r="B720" t="s">
        <v>2406</v>
      </c>
      <c r="C720" s="6">
        <v>0</v>
      </c>
      <c r="D720" s="6">
        <v>5000</v>
      </c>
    </row>
    <row r="721" spans="1:4" x14ac:dyDescent="0.25">
      <c r="A721" t="s">
        <v>2408</v>
      </c>
      <c r="B721" t="s">
        <v>2409</v>
      </c>
      <c r="C721" s="6">
        <v>850</v>
      </c>
      <c r="D721" s="6">
        <v>383</v>
      </c>
    </row>
    <row r="722" spans="1:4" x14ac:dyDescent="0.25">
      <c r="A722" t="s">
        <v>2410</v>
      </c>
      <c r="B722" t="s">
        <v>2411</v>
      </c>
      <c r="C722" s="6">
        <v>2197</v>
      </c>
      <c r="D722" s="6">
        <v>0</v>
      </c>
    </row>
    <row r="723" spans="1:4" x14ac:dyDescent="0.25">
      <c r="A723" t="s">
        <v>2412</v>
      </c>
      <c r="B723" t="s">
        <v>2413</v>
      </c>
      <c r="C723" s="6">
        <v>3956</v>
      </c>
      <c r="D723" s="6">
        <v>0</v>
      </c>
    </row>
    <row r="724" spans="1:4" s="3" customFormat="1" x14ac:dyDescent="0.25">
      <c r="A724" s="41" t="s">
        <v>21955</v>
      </c>
      <c r="B724" s="41"/>
      <c r="C724" s="43">
        <f>SUM(C708:C723)</f>
        <v>158405</v>
      </c>
      <c r="D724" s="43">
        <f>SUM(D708:D723)</f>
        <v>97683</v>
      </c>
    </row>
    <row r="725" spans="1:4" x14ac:dyDescent="0.25">
      <c r="A725" t="s">
        <v>2416</v>
      </c>
      <c r="B725" t="s">
        <v>2417</v>
      </c>
      <c r="C725" s="6">
        <v>1000</v>
      </c>
      <c r="D725" s="6">
        <v>1500</v>
      </c>
    </row>
    <row r="726" spans="1:4" x14ac:dyDescent="0.25">
      <c r="A726" t="s">
        <v>2419</v>
      </c>
      <c r="B726" t="s">
        <v>2420</v>
      </c>
      <c r="C726" s="6">
        <v>1520</v>
      </c>
      <c r="D726" s="6">
        <v>0</v>
      </c>
    </row>
    <row r="727" spans="1:4" x14ac:dyDescent="0.25">
      <c r="A727" t="s">
        <v>2421</v>
      </c>
      <c r="B727" t="s">
        <v>2422</v>
      </c>
      <c r="C727" s="6">
        <v>600</v>
      </c>
      <c r="D727" s="6">
        <v>500</v>
      </c>
    </row>
    <row r="728" spans="1:4" x14ac:dyDescent="0.25">
      <c r="A728" t="s">
        <v>2423</v>
      </c>
      <c r="B728" t="s">
        <v>2424</v>
      </c>
      <c r="C728" s="6">
        <v>500</v>
      </c>
      <c r="D728" s="6">
        <v>500</v>
      </c>
    </row>
    <row r="729" spans="1:4" x14ac:dyDescent="0.25">
      <c r="A729" t="s">
        <v>2425</v>
      </c>
      <c r="B729" t="s">
        <v>2426</v>
      </c>
      <c r="C729" s="6">
        <v>50</v>
      </c>
      <c r="D729" s="6">
        <v>100</v>
      </c>
    </row>
    <row r="730" spans="1:4" x14ac:dyDescent="0.25">
      <c r="A730" t="s">
        <v>2429</v>
      </c>
      <c r="B730" t="s">
        <v>2430</v>
      </c>
      <c r="C730" s="6">
        <v>750</v>
      </c>
      <c r="D730" s="6">
        <v>1000</v>
      </c>
    </row>
    <row r="731" spans="1:4" x14ac:dyDescent="0.25">
      <c r="A731" t="s">
        <v>2431</v>
      </c>
      <c r="B731" t="s">
        <v>2432</v>
      </c>
      <c r="C731" s="6">
        <v>200</v>
      </c>
      <c r="D731" s="6">
        <v>200</v>
      </c>
    </row>
    <row r="732" spans="1:4" x14ac:dyDescent="0.25">
      <c r="A732" t="s">
        <v>2435</v>
      </c>
      <c r="B732" t="s">
        <v>2436</v>
      </c>
      <c r="C732" s="6">
        <v>0</v>
      </c>
      <c r="D732" s="6">
        <v>500</v>
      </c>
    </row>
    <row r="733" spans="1:4" x14ac:dyDescent="0.25">
      <c r="A733" t="s">
        <v>2439</v>
      </c>
      <c r="B733" t="s">
        <v>2440</v>
      </c>
      <c r="C733" s="6">
        <v>0</v>
      </c>
      <c r="D733" s="6">
        <v>12000</v>
      </c>
    </row>
    <row r="734" spans="1:4" x14ac:dyDescent="0.25">
      <c r="A734" t="s">
        <v>2442</v>
      </c>
      <c r="B734" t="s">
        <v>2443</v>
      </c>
      <c r="C734" s="6">
        <v>3480</v>
      </c>
      <c r="D734" s="6">
        <v>0</v>
      </c>
    </row>
    <row r="735" spans="1:4" x14ac:dyDescent="0.25">
      <c r="A735" t="s">
        <v>2464</v>
      </c>
      <c r="B735" t="s">
        <v>2465</v>
      </c>
      <c r="C735" s="6">
        <v>605</v>
      </c>
      <c r="D735" s="6">
        <v>776</v>
      </c>
    </row>
    <row r="736" spans="1:4" x14ac:dyDescent="0.25">
      <c r="A736" t="s">
        <v>2470</v>
      </c>
      <c r="B736" t="s">
        <v>2471</v>
      </c>
      <c r="C736" s="6">
        <v>100</v>
      </c>
      <c r="D736" s="6">
        <v>0</v>
      </c>
    </row>
    <row r="737" spans="1:4" x14ac:dyDescent="0.25">
      <c r="A737" t="s">
        <v>2472</v>
      </c>
      <c r="B737" t="s">
        <v>2473</v>
      </c>
      <c r="C737" s="6">
        <v>4000</v>
      </c>
      <c r="D737" s="6">
        <v>0</v>
      </c>
    </row>
    <row r="738" spans="1:4" x14ac:dyDescent="0.25">
      <c r="A738" t="s">
        <v>2476</v>
      </c>
      <c r="B738" t="s">
        <v>2477</v>
      </c>
      <c r="C738" s="6">
        <v>177367</v>
      </c>
      <c r="D738" s="6">
        <v>181490</v>
      </c>
    </row>
    <row r="739" spans="1:4" x14ac:dyDescent="0.25">
      <c r="A739" t="s">
        <v>2482</v>
      </c>
      <c r="B739" t="s">
        <v>2483</v>
      </c>
      <c r="C739" s="6">
        <v>2000</v>
      </c>
      <c r="D739" s="6">
        <v>0</v>
      </c>
    </row>
    <row r="740" spans="1:4" x14ac:dyDescent="0.25">
      <c r="A740" t="s">
        <v>2484</v>
      </c>
      <c r="B740" t="s">
        <v>2485</v>
      </c>
      <c r="C740" s="6">
        <v>21500</v>
      </c>
      <c r="D740" s="6">
        <v>15000</v>
      </c>
    </row>
    <row r="741" spans="1:4" x14ac:dyDescent="0.25">
      <c r="A741" t="s">
        <v>2487</v>
      </c>
      <c r="B741" t="s">
        <v>2488</v>
      </c>
      <c r="C741" s="6">
        <v>4217</v>
      </c>
      <c r="D741" s="6">
        <v>3779</v>
      </c>
    </row>
    <row r="742" spans="1:4" x14ac:dyDescent="0.25">
      <c r="A742" t="s">
        <v>2489</v>
      </c>
      <c r="B742" t="s">
        <v>2490</v>
      </c>
      <c r="C742" s="6">
        <v>6775</v>
      </c>
      <c r="D742" s="6">
        <v>7146</v>
      </c>
    </row>
    <row r="743" spans="1:4" x14ac:dyDescent="0.25">
      <c r="A743" t="s">
        <v>2491</v>
      </c>
      <c r="B743" t="s">
        <v>2492</v>
      </c>
      <c r="C743" s="6">
        <v>13670</v>
      </c>
      <c r="D743" s="6">
        <v>13067</v>
      </c>
    </row>
    <row r="744" spans="1:4" s="3" customFormat="1" x14ac:dyDescent="0.25">
      <c r="A744" s="41" t="s">
        <v>21956</v>
      </c>
      <c r="B744" s="41"/>
      <c r="C744" s="43">
        <f>SUM(C725:C743)</f>
        <v>238334</v>
      </c>
      <c r="D744" s="43">
        <f>SUM(D725:D743)</f>
        <v>237558</v>
      </c>
    </row>
    <row r="745" spans="1:4" x14ac:dyDescent="0.25">
      <c r="A745" t="s">
        <v>2495</v>
      </c>
      <c r="B745" t="s">
        <v>2496</v>
      </c>
      <c r="C745" s="6">
        <v>2000</v>
      </c>
      <c r="D745" s="6">
        <v>2000</v>
      </c>
    </row>
    <row r="746" spans="1:4" x14ac:dyDescent="0.25">
      <c r="A746" t="s">
        <v>2498</v>
      </c>
      <c r="B746" t="s">
        <v>2499</v>
      </c>
      <c r="C746" s="6">
        <v>3600</v>
      </c>
      <c r="D746" s="6">
        <v>3600</v>
      </c>
    </row>
    <row r="747" spans="1:4" x14ac:dyDescent="0.25">
      <c r="A747" t="s">
        <v>2501</v>
      </c>
      <c r="B747" t="s">
        <v>2502</v>
      </c>
      <c r="C747" s="6">
        <v>2500</v>
      </c>
      <c r="D747" s="6">
        <v>2500</v>
      </c>
    </row>
    <row r="748" spans="1:4" x14ac:dyDescent="0.25">
      <c r="A748" t="s">
        <v>2504</v>
      </c>
      <c r="B748" t="s">
        <v>2505</v>
      </c>
      <c r="C748" s="6">
        <v>3760</v>
      </c>
      <c r="D748" s="6">
        <v>3760</v>
      </c>
    </row>
    <row r="749" spans="1:4" x14ac:dyDescent="0.25">
      <c r="A749" t="s">
        <v>2516</v>
      </c>
      <c r="B749" t="s">
        <v>2517</v>
      </c>
      <c r="C749" s="6">
        <v>2250</v>
      </c>
      <c r="D749" s="6">
        <v>2250</v>
      </c>
    </row>
    <row r="750" spans="1:4" x14ac:dyDescent="0.25">
      <c r="A750" t="s">
        <v>2519</v>
      </c>
      <c r="B750" t="s">
        <v>2520</v>
      </c>
      <c r="C750" s="6">
        <v>0</v>
      </c>
      <c r="D750" s="6">
        <v>2000</v>
      </c>
    </row>
    <row r="751" spans="1:4" x14ac:dyDescent="0.25">
      <c r="A751" t="s">
        <v>2540</v>
      </c>
      <c r="B751" t="s">
        <v>2541</v>
      </c>
      <c r="C751" s="6">
        <v>0</v>
      </c>
      <c r="D751" s="6">
        <v>2500</v>
      </c>
    </row>
    <row r="752" spans="1:4" x14ac:dyDescent="0.25">
      <c r="A752" t="s">
        <v>2545</v>
      </c>
      <c r="B752" t="s">
        <v>2546</v>
      </c>
      <c r="C752" s="6">
        <v>4800</v>
      </c>
      <c r="D752" s="6">
        <v>4800</v>
      </c>
    </row>
    <row r="753" spans="1:4" x14ac:dyDescent="0.25">
      <c r="A753" t="s">
        <v>2548</v>
      </c>
      <c r="B753" t="s">
        <v>2549</v>
      </c>
      <c r="C753" s="6">
        <v>88450</v>
      </c>
      <c r="D753" s="6">
        <v>95000</v>
      </c>
    </row>
    <row r="754" spans="1:4" x14ac:dyDescent="0.25">
      <c r="A754" t="s">
        <v>2551</v>
      </c>
      <c r="B754" t="s">
        <v>2552</v>
      </c>
      <c r="C754" s="6">
        <v>780</v>
      </c>
      <c r="D754" s="6">
        <v>3655</v>
      </c>
    </row>
    <row r="755" spans="1:4" x14ac:dyDescent="0.25">
      <c r="A755" t="s">
        <v>2560</v>
      </c>
      <c r="B755" t="s">
        <v>2561</v>
      </c>
      <c r="C755" s="6">
        <v>100</v>
      </c>
      <c r="D755" s="6">
        <v>150</v>
      </c>
    </row>
    <row r="756" spans="1:4" x14ac:dyDescent="0.25">
      <c r="A756" t="s">
        <v>2563</v>
      </c>
      <c r="B756" t="s">
        <v>2564</v>
      </c>
      <c r="C756" s="6">
        <v>15210</v>
      </c>
      <c r="D756" s="6">
        <v>15500</v>
      </c>
    </row>
    <row r="757" spans="1:4" x14ac:dyDescent="0.25">
      <c r="A757" t="s">
        <v>2568</v>
      </c>
      <c r="B757" t="s">
        <v>2569</v>
      </c>
      <c r="C757" s="6">
        <v>191028</v>
      </c>
      <c r="D757" s="6">
        <v>199167</v>
      </c>
    </row>
    <row r="758" spans="1:4" x14ac:dyDescent="0.25">
      <c r="A758" t="s">
        <v>2570</v>
      </c>
      <c r="B758" t="s">
        <v>2571</v>
      </c>
      <c r="C758" s="6">
        <v>102159</v>
      </c>
      <c r="D758" s="6">
        <v>107266</v>
      </c>
    </row>
    <row r="759" spans="1:4" x14ac:dyDescent="0.25">
      <c r="A759" t="s">
        <v>2574</v>
      </c>
      <c r="B759" t="s">
        <v>2575</v>
      </c>
      <c r="C759" s="6">
        <v>5000</v>
      </c>
      <c r="D759" s="27">
        <v>0</v>
      </c>
    </row>
    <row r="760" spans="1:4" x14ac:dyDescent="0.25">
      <c r="A760" t="s">
        <v>2576</v>
      </c>
      <c r="B760" t="s">
        <v>2577</v>
      </c>
      <c r="C760" s="6">
        <v>12768</v>
      </c>
      <c r="D760" s="6">
        <v>12768</v>
      </c>
    </row>
    <row r="761" spans="1:4" x14ac:dyDescent="0.25">
      <c r="A761" t="s">
        <v>2578</v>
      </c>
      <c r="B761" t="s">
        <v>2579</v>
      </c>
      <c r="C761" s="6">
        <v>5651</v>
      </c>
      <c r="D761" s="6">
        <v>5420</v>
      </c>
    </row>
    <row r="762" spans="1:4" x14ac:dyDescent="0.25">
      <c r="A762" t="s">
        <v>2580</v>
      </c>
      <c r="B762" t="s">
        <v>2581</v>
      </c>
      <c r="C762" s="6">
        <v>13507</v>
      </c>
      <c r="D762" s="6">
        <v>13107</v>
      </c>
    </row>
    <row r="763" spans="1:4" x14ac:dyDescent="0.25">
      <c r="A763" t="s">
        <v>2582</v>
      </c>
      <c r="B763" t="s">
        <v>2583</v>
      </c>
      <c r="C763" s="6">
        <v>26766</v>
      </c>
      <c r="D763" s="6">
        <v>26578</v>
      </c>
    </row>
    <row r="764" spans="1:4" s="3" customFormat="1" x14ac:dyDescent="0.25">
      <c r="A764" s="41" t="s">
        <v>21957</v>
      </c>
      <c r="B764" s="41"/>
      <c r="C764" s="43">
        <f>SUM(C745:C763)</f>
        <v>480329</v>
      </c>
      <c r="D764" s="43">
        <f>SUM(D745:D763)</f>
        <v>502021</v>
      </c>
    </row>
    <row r="765" spans="1:4" x14ac:dyDescent="0.25">
      <c r="A765" t="s">
        <v>2598</v>
      </c>
      <c r="B765" t="s">
        <v>2599</v>
      </c>
      <c r="C765" s="6">
        <v>2000</v>
      </c>
      <c r="D765" s="6">
        <v>2000</v>
      </c>
    </row>
    <row r="766" spans="1:4" x14ac:dyDescent="0.25">
      <c r="A766" t="s">
        <v>2604</v>
      </c>
      <c r="B766" t="s">
        <v>2605</v>
      </c>
      <c r="C766" s="6">
        <v>1000</v>
      </c>
      <c r="D766" s="6">
        <v>1000</v>
      </c>
    </row>
    <row r="767" spans="1:4" x14ac:dyDescent="0.25">
      <c r="A767" t="s">
        <v>2606</v>
      </c>
      <c r="B767" t="s">
        <v>2607</v>
      </c>
      <c r="C767" s="6">
        <v>1000</v>
      </c>
      <c r="D767" s="6">
        <v>1000</v>
      </c>
    </row>
    <row r="768" spans="1:4" x14ac:dyDescent="0.25">
      <c r="A768" t="s">
        <v>2610</v>
      </c>
      <c r="B768" t="s">
        <v>2611</v>
      </c>
      <c r="C768" s="6">
        <v>16000</v>
      </c>
      <c r="D768" s="6">
        <v>16000</v>
      </c>
    </row>
    <row r="769" spans="1:4" x14ac:dyDescent="0.25">
      <c r="A769" t="s">
        <v>2632</v>
      </c>
      <c r="B769" t="s">
        <v>2633</v>
      </c>
      <c r="C769" s="6">
        <v>0</v>
      </c>
      <c r="D769" s="6">
        <v>831</v>
      </c>
    </row>
    <row r="770" spans="1:4" x14ac:dyDescent="0.25">
      <c r="A770" t="s">
        <v>2640</v>
      </c>
      <c r="B770" t="s">
        <v>2641</v>
      </c>
      <c r="C770" s="6">
        <v>400</v>
      </c>
      <c r="D770" s="6">
        <v>400</v>
      </c>
    </row>
    <row r="771" spans="1:4" x14ac:dyDescent="0.25">
      <c r="A771" t="s">
        <v>2642</v>
      </c>
      <c r="B771" t="s">
        <v>2643</v>
      </c>
      <c r="C771" s="6">
        <v>468</v>
      </c>
      <c r="D771" s="6">
        <v>468</v>
      </c>
    </row>
    <row r="772" spans="1:4" s="3" customFormat="1" x14ac:dyDescent="0.25">
      <c r="A772" s="41" t="s">
        <v>21806</v>
      </c>
      <c r="B772" s="41"/>
      <c r="C772" s="43">
        <f>SUM(C765:C771)</f>
        <v>20868</v>
      </c>
      <c r="D772" s="43">
        <f>SUM(D765:D771)</f>
        <v>21699</v>
      </c>
    </row>
    <row r="773" spans="1:4" x14ac:dyDescent="0.25">
      <c r="A773" t="s">
        <v>2660</v>
      </c>
      <c r="B773" t="s">
        <v>2661</v>
      </c>
      <c r="C773" s="6">
        <v>500</v>
      </c>
      <c r="D773" s="6">
        <v>500</v>
      </c>
    </row>
    <row r="774" spans="1:4" x14ac:dyDescent="0.25">
      <c r="A774" t="s">
        <v>2670</v>
      </c>
      <c r="B774" t="s">
        <v>2671</v>
      </c>
      <c r="C774" s="6">
        <v>1000</v>
      </c>
      <c r="D774" s="6">
        <v>800</v>
      </c>
    </row>
    <row r="775" spans="1:4" x14ac:dyDescent="0.25">
      <c r="A775" t="s">
        <v>2676</v>
      </c>
      <c r="B775" t="s">
        <v>2677</v>
      </c>
      <c r="C775" s="6">
        <v>942</v>
      </c>
      <c r="D775" s="6">
        <v>0</v>
      </c>
    </row>
    <row r="776" spans="1:4" x14ac:dyDescent="0.25">
      <c r="A776" t="s">
        <v>2678</v>
      </c>
      <c r="B776" t="s">
        <v>2679</v>
      </c>
      <c r="C776" s="6">
        <v>15600</v>
      </c>
      <c r="D776" s="6">
        <v>15800</v>
      </c>
    </row>
    <row r="777" spans="1:4" x14ac:dyDescent="0.25">
      <c r="A777" t="s">
        <v>2688</v>
      </c>
      <c r="B777" t="s">
        <v>2689</v>
      </c>
      <c r="C777" s="6">
        <v>1000</v>
      </c>
      <c r="D777" s="6">
        <v>1000</v>
      </c>
    </row>
    <row r="778" spans="1:4" x14ac:dyDescent="0.25">
      <c r="A778" t="s">
        <v>2704</v>
      </c>
      <c r="B778" t="s">
        <v>2705</v>
      </c>
      <c r="C778" s="6">
        <v>0</v>
      </c>
      <c r="D778" s="6">
        <v>1442</v>
      </c>
    </row>
    <row r="779" spans="1:4" x14ac:dyDescent="0.25">
      <c r="A779" t="s">
        <v>2712</v>
      </c>
      <c r="B779" t="s">
        <v>2713</v>
      </c>
      <c r="C779" s="6">
        <v>200</v>
      </c>
      <c r="D779" s="6">
        <v>0</v>
      </c>
    </row>
    <row r="780" spans="1:4" x14ac:dyDescent="0.25">
      <c r="A780" t="s">
        <v>2714</v>
      </c>
      <c r="B780" t="s">
        <v>2715</v>
      </c>
      <c r="C780" s="6">
        <v>4045</v>
      </c>
      <c r="D780" s="6">
        <v>5500</v>
      </c>
    </row>
    <row r="781" spans="1:4" x14ac:dyDescent="0.25">
      <c r="A781" t="s">
        <v>2716</v>
      </c>
      <c r="B781" t="s">
        <v>2717</v>
      </c>
      <c r="C781" s="6">
        <v>2085</v>
      </c>
      <c r="D781" s="6">
        <v>3643</v>
      </c>
    </row>
    <row r="782" spans="1:4" s="3" customFormat="1" x14ac:dyDescent="0.25">
      <c r="A782" s="41" t="s">
        <v>21807</v>
      </c>
      <c r="B782" s="41"/>
      <c r="C782" s="43">
        <f>SUM(C773:C781)</f>
        <v>25372</v>
      </c>
      <c r="D782" s="43">
        <f>SUM(D773:D781)</f>
        <v>28685</v>
      </c>
    </row>
    <row r="783" spans="1:4" s="2" customFormat="1" x14ac:dyDescent="0.25">
      <c r="A783" t="s">
        <v>2750</v>
      </c>
      <c r="B783" t="s">
        <v>2751</v>
      </c>
      <c r="C783" s="6">
        <v>1615</v>
      </c>
      <c r="D783" s="6">
        <v>1590</v>
      </c>
    </row>
    <row r="784" spans="1:4" s="2" customFormat="1" x14ac:dyDescent="0.25">
      <c r="A784" t="s">
        <v>2754</v>
      </c>
      <c r="B784" t="s">
        <v>2755</v>
      </c>
      <c r="C784" s="6">
        <v>14136</v>
      </c>
      <c r="D784" s="6">
        <v>14136</v>
      </c>
    </row>
    <row r="785" spans="1:4" s="2" customFormat="1" x14ac:dyDescent="0.25">
      <c r="A785" t="s">
        <v>2784</v>
      </c>
      <c r="B785" t="s">
        <v>2785</v>
      </c>
      <c r="C785" s="6">
        <v>2550</v>
      </c>
      <c r="D785" s="6">
        <v>2000</v>
      </c>
    </row>
    <row r="786" spans="1:4" s="2" customFormat="1" x14ac:dyDescent="0.25">
      <c r="A786" t="s">
        <v>2786</v>
      </c>
      <c r="B786" t="s">
        <v>2787</v>
      </c>
      <c r="C786" s="6">
        <v>10</v>
      </c>
      <c r="D786" s="6">
        <v>0</v>
      </c>
    </row>
    <row r="787" spans="1:4" s="3" customFormat="1" x14ac:dyDescent="0.25">
      <c r="A787" s="41" t="s">
        <v>21808</v>
      </c>
      <c r="B787" s="41"/>
      <c r="C787" s="43">
        <f>SUM(C783:C786)</f>
        <v>18311</v>
      </c>
      <c r="D787" s="43">
        <f>SUM(D783:D786)</f>
        <v>17726</v>
      </c>
    </row>
    <row r="788" spans="1:4" x14ac:dyDescent="0.25">
      <c r="A788" t="s">
        <v>2808</v>
      </c>
      <c r="B788" t="s">
        <v>2809</v>
      </c>
      <c r="C788" s="6">
        <v>495</v>
      </c>
      <c r="D788" s="6">
        <v>800</v>
      </c>
    </row>
    <row r="789" spans="1:4" x14ac:dyDescent="0.25">
      <c r="A789" t="s">
        <v>2810</v>
      </c>
      <c r="B789" t="s">
        <v>2811</v>
      </c>
      <c r="C789" s="6">
        <v>250</v>
      </c>
      <c r="D789" s="6">
        <v>250</v>
      </c>
    </row>
    <row r="790" spans="1:4" x14ac:dyDescent="0.25">
      <c r="A790" t="s">
        <v>2812</v>
      </c>
      <c r="B790" t="s">
        <v>2813</v>
      </c>
      <c r="C790" s="6">
        <v>100</v>
      </c>
      <c r="D790" s="6">
        <v>100</v>
      </c>
    </row>
    <row r="791" spans="1:4" x14ac:dyDescent="0.25">
      <c r="A791" t="s">
        <v>2814</v>
      </c>
      <c r="B791" t="s">
        <v>2815</v>
      </c>
      <c r="C791" s="6">
        <v>50</v>
      </c>
      <c r="D791" s="6">
        <v>150</v>
      </c>
    </row>
    <row r="792" spans="1:4" x14ac:dyDescent="0.25">
      <c r="A792" t="s">
        <v>2816</v>
      </c>
      <c r="B792" t="s">
        <v>2817</v>
      </c>
      <c r="C792" s="6">
        <v>0</v>
      </c>
      <c r="D792" s="6">
        <v>500</v>
      </c>
    </row>
    <row r="793" spans="1:4" x14ac:dyDescent="0.25">
      <c r="A793" t="s">
        <v>2818</v>
      </c>
      <c r="B793" t="s">
        <v>2819</v>
      </c>
      <c r="C793" s="6">
        <v>200</v>
      </c>
      <c r="D793" s="6">
        <v>500</v>
      </c>
    </row>
    <row r="794" spans="1:4" x14ac:dyDescent="0.25">
      <c r="A794" t="s">
        <v>2820</v>
      </c>
      <c r="B794" t="s">
        <v>2821</v>
      </c>
      <c r="C794" s="6">
        <v>200</v>
      </c>
      <c r="D794" s="6">
        <v>400</v>
      </c>
    </row>
    <row r="795" spans="1:4" x14ac:dyDescent="0.25">
      <c r="A795" t="s">
        <v>2822</v>
      </c>
      <c r="B795" t="s">
        <v>2823</v>
      </c>
      <c r="C795" s="6">
        <v>1320</v>
      </c>
      <c r="D795" s="6">
        <v>1500</v>
      </c>
    </row>
    <row r="796" spans="1:4" x14ac:dyDescent="0.25">
      <c r="A796" t="s">
        <v>2824</v>
      </c>
      <c r="B796" t="s">
        <v>2825</v>
      </c>
      <c r="C796" s="6">
        <v>1540</v>
      </c>
      <c r="D796" s="6">
        <v>1600</v>
      </c>
    </row>
    <row r="797" spans="1:4" x14ac:dyDescent="0.25">
      <c r="A797" t="s">
        <v>2828</v>
      </c>
      <c r="B797" t="s">
        <v>2829</v>
      </c>
      <c r="C797" s="6">
        <v>250</v>
      </c>
      <c r="D797" s="6">
        <v>250</v>
      </c>
    </row>
    <row r="798" spans="1:4" x14ac:dyDescent="0.25">
      <c r="A798" t="s">
        <v>2830</v>
      </c>
      <c r="B798" t="s">
        <v>2831</v>
      </c>
      <c r="C798" s="6">
        <v>1000</v>
      </c>
      <c r="D798" s="6">
        <v>1000</v>
      </c>
    </row>
    <row r="799" spans="1:4" s="2" customFormat="1" x14ac:dyDescent="0.25">
      <c r="A799" t="s">
        <v>2852</v>
      </c>
      <c r="B799" t="s">
        <v>2853</v>
      </c>
      <c r="C799" s="6">
        <v>110</v>
      </c>
      <c r="D799" s="6">
        <v>0</v>
      </c>
    </row>
    <row r="800" spans="1:4" s="2" customFormat="1" x14ac:dyDescent="0.25">
      <c r="A800" t="s">
        <v>2860</v>
      </c>
      <c r="B800" t="s">
        <v>2861</v>
      </c>
      <c r="C800" s="6">
        <v>0</v>
      </c>
      <c r="D800" s="6">
        <v>1500</v>
      </c>
    </row>
    <row r="801" spans="1:4" s="2" customFormat="1" x14ac:dyDescent="0.25">
      <c r="A801" t="s">
        <v>2864</v>
      </c>
      <c r="B801" t="s">
        <v>2865</v>
      </c>
      <c r="C801" s="6">
        <v>5000</v>
      </c>
      <c r="D801" s="6">
        <v>6000</v>
      </c>
    </row>
    <row r="802" spans="1:4" s="3" customFormat="1" x14ac:dyDescent="0.25">
      <c r="A802" s="41" t="s">
        <v>21958</v>
      </c>
      <c r="B802" s="41"/>
      <c r="C802" s="43">
        <f>SUM(C788:C801)</f>
        <v>10515</v>
      </c>
      <c r="D802" s="43">
        <f>SUM(D788:D801)</f>
        <v>14550</v>
      </c>
    </row>
    <row r="803" spans="1:4" x14ac:dyDescent="0.25">
      <c r="A803" t="s">
        <v>2878</v>
      </c>
      <c r="B803" t="s">
        <v>2879</v>
      </c>
      <c r="C803" s="6">
        <v>825</v>
      </c>
      <c r="D803" s="6">
        <v>1000</v>
      </c>
    </row>
    <row r="804" spans="1:4" x14ac:dyDescent="0.25">
      <c r="A804" t="s">
        <v>2880</v>
      </c>
      <c r="B804" t="s">
        <v>2881</v>
      </c>
      <c r="C804" s="6">
        <v>1500</v>
      </c>
      <c r="D804" s="6">
        <v>1500</v>
      </c>
    </row>
    <row r="805" spans="1:4" x14ac:dyDescent="0.25">
      <c r="A805" t="s">
        <v>2882</v>
      </c>
      <c r="B805" t="s">
        <v>2883</v>
      </c>
      <c r="C805" s="6">
        <v>850</v>
      </c>
      <c r="D805" s="6">
        <v>2500</v>
      </c>
    </row>
    <row r="806" spans="1:4" x14ac:dyDescent="0.25">
      <c r="A806" t="s">
        <v>2884</v>
      </c>
      <c r="B806" t="s">
        <v>2885</v>
      </c>
      <c r="C806" s="6">
        <v>60</v>
      </c>
      <c r="D806" s="6">
        <v>150</v>
      </c>
    </row>
    <row r="807" spans="1:4" x14ac:dyDescent="0.25">
      <c r="A807" t="s">
        <v>2886</v>
      </c>
      <c r="B807" t="s">
        <v>2887</v>
      </c>
      <c r="C807" s="6">
        <v>0</v>
      </c>
      <c r="D807" s="6">
        <v>2500</v>
      </c>
    </row>
    <row r="808" spans="1:4" x14ac:dyDescent="0.25">
      <c r="A808" t="s">
        <v>2888</v>
      </c>
      <c r="B808" t="s">
        <v>2889</v>
      </c>
      <c r="C808" s="6">
        <v>550</v>
      </c>
      <c r="D808" s="6">
        <v>550</v>
      </c>
    </row>
    <row r="809" spans="1:4" x14ac:dyDescent="0.25">
      <c r="A809" t="s">
        <v>2890</v>
      </c>
      <c r="B809" t="s">
        <v>2891</v>
      </c>
      <c r="C809" s="6">
        <v>550</v>
      </c>
      <c r="D809" s="6">
        <v>550</v>
      </c>
    </row>
    <row r="810" spans="1:4" x14ac:dyDescent="0.25">
      <c r="A810" t="s">
        <v>2892</v>
      </c>
      <c r="B810" t="s">
        <v>2893</v>
      </c>
      <c r="C810" s="6">
        <v>1550</v>
      </c>
      <c r="D810" s="6">
        <v>1700</v>
      </c>
    </row>
    <row r="811" spans="1:4" s="2" customFormat="1" x14ac:dyDescent="0.25">
      <c r="A811" t="s">
        <v>2894</v>
      </c>
      <c r="B811" t="s">
        <v>2895</v>
      </c>
      <c r="C811" s="6">
        <v>3300</v>
      </c>
      <c r="D811" s="6">
        <v>4000</v>
      </c>
    </row>
    <row r="812" spans="1:4" s="2" customFormat="1" x14ac:dyDescent="0.25">
      <c r="A812" t="s">
        <v>2896</v>
      </c>
      <c r="B812" t="s">
        <v>2897</v>
      </c>
      <c r="C812" s="6">
        <v>100</v>
      </c>
      <c r="D812" s="6">
        <v>100</v>
      </c>
    </row>
    <row r="813" spans="1:4" s="2" customFormat="1" x14ac:dyDescent="0.25">
      <c r="A813" t="s">
        <v>2900</v>
      </c>
      <c r="B813" t="s">
        <v>2901</v>
      </c>
      <c r="C813" s="6">
        <v>0</v>
      </c>
      <c r="D813" s="6">
        <v>200</v>
      </c>
    </row>
    <row r="814" spans="1:4" x14ac:dyDescent="0.25">
      <c r="A814" t="s">
        <v>2926</v>
      </c>
      <c r="B814" t="s">
        <v>2927</v>
      </c>
      <c r="C814" s="6">
        <v>946</v>
      </c>
      <c r="D814" s="6">
        <v>1012</v>
      </c>
    </row>
    <row r="815" spans="1:4" x14ac:dyDescent="0.25">
      <c r="A815" t="s">
        <v>2934</v>
      </c>
      <c r="B815" t="s">
        <v>2935</v>
      </c>
      <c r="C815" s="6">
        <v>770</v>
      </c>
      <c r="D815" s="6">
        <v>770</v>
      </c>
    </row>
    <row r="816" spans="1:4" x14ac:dyDescent="0.25">
      <c r="A816" t="s">
        <v>2936</v>
      </c>
      <c r="B816" t="s">
        <v>2937</v>
      </c>
      <c r="C816" s="6">
        <v>0</v>
      </c>
      <c r="D816" s="6">
        <v>0</v>
      </c>
    </row>
    <row r="817" spans="1:4" x14ac:dyDescent="0.25">
      <c r="A817" t="s">
        <v>2938</v>
      </c>
      <c r="B817" t="s">
        <v>2939</v>
      </c>
      <c r="C817" s="6">
        <v>2850</v>
      </c>
      <c r="D817" s="6">
        <v>3200</v>
      </c>
    </row>
    <row r="818" spans="1:4" x14ac:dyDescent="0.25">
      <c r="A818" t="s">
        <v>2942</v>
      </c>
      <c r="B818" t="s">
        <v>2943</v>
      </c>
      <c r="C818" s="6">
        <v>361800</v>
      </c>
      <c r="D818" s="6">
        <v>397980</v>
      </c>
    </row>
    <row r="819" spans="1:4" x14ac:dyDescent="0.25">
      <c r="A819" t="s">
        <v>2944</v>
      </c>
      <c r="B819" t="s">
        <v>2945</v>
      </c>
      <c r="C819" s="6">
        <v>56892</v>
      </c>
      <c r="D819" s="6">
        <v>59737</v>
      </c>
    </row>
    <row r="820" spans="1:4" x14ac:dyDescent="0.25">
      <c r="A820" t="s">
        <v>2948</v>
      </c>
      <c r="B820" t="s">
        <v>2949</v>
      </c>
      <c r="C820" s="6">
        <v>10085</v>
      </c>
      <c r="D820" s="6">
        <v>8085</v>
      </c>
    </row>
    <row r="821" spans="1:4" x14ac:dyDescent="0.25">
      <c r="A821" t="s">
        <v>2952</v>
      </c>
      <c r="B821" t="s">
        <v>2953</v>
      </c>
      <c r="C821" s="6">
        <v>6188</v>
      </c>
      <c r="D821" s="6">
        <v>6754</v>
      </c>
    </row>
    <row r="822" spans="1:4" x14ac:dyDescent="0.25">
      <c r="A822" t="s">
        <v>2954</v>
      </c>
      <c r="B822" t="s">
        <v>2955</v>
      </c>
      <c r="C822" s="6">
        <v>15701</v>
      </c>
      <c r="D822" s="6">
        <v>18309</v>
      </c>
    </row>
    <row r="823" spans="1:4" x14ac:dyDescent="0.25">
      <c r="A823" t="s">
        <v>2956</v>
      </c>
      <c r="B823" t="s">
        <v>2957</v>
      </c>
      <c r="C823" s="6">
        <v>17376</v>
      </c>
      <c r="D823" s="6">
        <v>17757</v>
      </c>
    </row>
    <row r="824" spans="1:4" x14ac:dyDescent="0.25">
      <c r="A824" t="s">
        <v>2958</v>
      </c>
      <c r="B824" t="s">
        <v>2959</v>
      </c>
      <c r="C824" s="6">
        <v>0</v>
      </c>
      <c r="D824" s="6">
        <v>0</v>
      </c>
    </row>
    <row r="825" spans="1:4" s="3" customFormat="1" x14ac:dyDescent="0.25">
      <c r="A825" s="41" t="s">
        <v>21959</v>
      </c>
      <c r="B825" s="41"/>
      <c r="C825" s="43">
        <f>SUM(C803:C824)</f>
        <v>481893</v>
      </c>
      <c r="D825" s="43">
        <f>SUM(D803:D824)</f>
        <v>528354</v>
      </c>
    </row>
    <row r="826" spans="1:4" x14ac:dyDescent="0.25">
      <c r="A826" t="s">
        <v>2964</v>
      </c>
      <c r="B826" t="s">
        <v>2965</v>
      </c>
      <c r="C826" s="6">
        <v>350</v>
      </c>
      <c r="D826" s="6">
        <v>350</v>
      </c>
    </row>
    <row r="827" spans="1:4" x14ac:dyDescent="0.25">
      <c r="A827" t="s">
        <v>2966</v>
      </c>
      <c r="B827" t="s">
        <v>2967</v>
      </c>
      <c r="C827" s="6">
        <v>500</v>
      </c>
      <c r="D827" s="6">
        <v>500</v>
      </c>
    </row>
    <row r="828" spans="1:4" x14ac:dyDescent="0.25">
      <c r="A828" t="s">
        <v>2970</v>
      </c>
      <c r="B828" t="s">
        <v>2971</v>
      </c>
      <c r="C828" s="6">
        <v>100</v>
      </c>
      <c r="D828" s="6">
        <v>100</v>
      </c>
    </row>
    <row r="829" spans="1:4" x14ac:dyDescent="0.25">
      <c r="A829" t="s">
        <v>2980</v>
      </c>
      <c r="B829" t="s">
        <v>2981</v>
      </c>
      <c r="C829" s="6">
        <v>300</v>
      </c>
      <c r="D829" s="6">
        <v>300</v>
      </c>
    </row>
    <row r="830" spans="1:4" x14ac:dyDescent="0.25">
      <c r="A830" t="s">
        <v>2982</v>
      </c>
      <c r="B830" t="s">
        <v>2983</v>
      </c>
      <c r="C830" s="6">
        <v>100</v>
      </c>
      <c r="D830" s="6">
        <v>100</v>
      </c>
    </row>
    <row r="831" spans="1:4" x14ac:dyDescent="0.25">
      <c r="A831" t="s">
        <v>2984</v>
      </c>
      <c r="B831" t="s">
        <v>2985</v>
      </c>
      <c r="C831" s="6">
        <v>200</v>
      </c>
      <c r="D831" s="6">
        <v>200</v>
      </c>
    </row>
    <row r="832" spans="1:4" x14ac:dyDescent="0.25">
      <c r="A832" t="s">
        <v>2986</v>
      </c>
      <c r="B832" t="s">
        <v>2987</v>
      </c>
      <c r="C832" s="6">
        <v>0</v>
      </c>
      <c r="D832" s="6">
        <v>10000</v>
      </c>
    </row>
    <row r="833" spans="1:4" x14ac:dyDescent="0.25">
      <c r="A833" t="s">
        <v>3006</v>
      </c>
      <c r="B833" t="s">
        <v>3007</v>
      </c>
      <c r="C833" s="6">
        <v>361</v>
      </c>
      <c r="D833" s="6">
        <v>361</v>
      </c>
    </row>
    <row r="834" spans="1:4" x14ac:dyDescent="0.25">
      <c r="A834" t="s">
        <v>3014</v>
      </c>
      <c r="B834" t="s">
        <v>3015</v>
      </c>
      <c r="C834" s="6">
        <v>1500</v>
      </c>
      <c r="D834" s="6">
        <v>3000</v>
      </c>
    </row>
    <row r="835" spans="1:4" x14ac:dyDescent="0.25">
      <c r="A835" t="s">
        <v>3016</v>
      </c>
      <c r="B835" t="s">
        <v>3017</v>
      </c>
      <c r="C835" s="6">
        <v>160163</v>
      </c>
      <c r="D835" s="6">
        <v>168171</v>
      </c>
    </row>
    <row r="836" spans="1:4" x14ac:dyDescent="0.25">
      <c r="A836" t="s">
        <v>3018</v>
      </c>
      <c r="B836" t="s">
        <v>3019</v>
      </c>
      <c r="C836" s="6">
        <v>50000</v>
      </c>
      <c r="D836" s="6">
        <v>52500</v>
      </c>
    </row>
    <row r="837" spans="1:4" x14ac:dyDescent="0.25">
      <c r="A837" t="s">
        <v>3022</v>
      </c>
      <c r="B837" t="s">
        <v>3023</v>
      </c>
      <c r="C837" s="6">
        <v>2000</v>
      </c>
      <c r="D837" s="6">
        <v>0</v>
      </c>
    </row>
    <row r="838" spans="1:4" x14ac:dyDescent="0.25">
      <c r="A838" t="s">
        <v>3026</v>
      </c>
      <c r="B838" t="s">
        <v>3027</v>
      </c>
      <c r="C838" s="6">
        <v>3047</v>
      </c>
      <c r="D838" s="6">
        <v>3200</v>
      </c>
    </row>
    <row r="839" spans="1:4" x14ac:dyDescent="0.25">
      <c r="A839" t="s">
        <v>3028</v>
      </c>
      <c r="B839" t="s">
        <v>3029</v>
      </c>
      <c r="C839" s="6">
        <v>7881</v>
      </c>
      <c r="D839" s="6">
        <v>8827</v>
      </c>
    </row>
    <row r="840" spans="1:4" x14ac:dyDescent="0.25">
      <c r="A840" t="s">
        <v>3030</v>
      </c>
      <c r="B840" t="s">
        <v>3031</v>
      </c>
      <c r="C840" s="6">
        <v>14990</v>
      </c>
      <c r="D840" s="6">
        <v>14990</v>
      </c>
    </row>
    <row r="841" spans="1:4" s="3" customFormat="1" x14ac:dyDescent="0.25">
      <c r="A841" s="41" t="s">
        <v>21960</v>
      </c>
      <c r="B841" s="41"/>
      <c r="C841" s="43">
        <f>SUM(C826:C840)</f>
        <v>241492</v>
      </c>
      <c r="D841" s="43">
        <f>SUM(D826:D840)</f>
        <v>262599</v>
      </c>
    </row>
    <row r="842" spans="1:4" x14ac:dyDescent="0.25">
      <c r="A842" t="s">
        <v>3034</v>
      </c>
      <c r="B842" t="s">
        <v>3035</v>
      </c>
      <c r="C842" s="6">
        <v>1350</v>
      </c>
      <c r="D842" s="6">
        <v>1850</v>
      </c>
    </row>
    <row r="843" spans="1:4" x14ac:dyDescent="0.25">
      <c r="A843" t="s">
        <v>3037</v>
      </c>
      <c r="B843" t="s">
        <v>3038</v>
      </c>
      <c r="C843" s="6">
        <v>2000</v>
      </c>
      <c r="D843" s="6">
        <v>2000</v>
      </c>
    </row>
    <row r="844" spans="1:4" x14ac:dyDescent="0.25">
      <c r="A844" t="s">
        <v>3039</v>
      </c>
      <c r="B844" t="s">
        <v>3040</v>
      </c>
      <c r="C844" s="6">
        <v>200</v>
      </c>
      <c r="D844" s="6">
        <v>200</v>
      </c>
    </row>
    <row r="845" spans="1:4" x14ac:dyDescent="0.25">
      <c r="A845" t="s">
        <v>3041</v>
      </c>
      <c r="B845" t="s">
        <v>3042</v>
      </c>
      <c r="C845" s="6">
        <v>200</v>
      </c>
      <c r="D845" s="6">
        <v>400</v>
      </c>
    </row>
    <row r="846" spans="1:4" x14ac:dyDescent="0.25">
      <c r="A846" t="s">
        <v>3046</v>
      </c>
      <c r="B846" t="s">
        <v>3047</v>
      </c>
      <c r="C846" s="6">
        <v>10725</v>
      </c>
      <c r="D846" s="6">
        <v>10725</v>
      </c>
    </row>
    <row r="847" spans="1:4" x14ac:dyDescent="0.25">
      <c r="A847" t="s">
        <v>3052</v>
      </c>
      <c r="B847" t="s">
        <v>3053</v>
      </c>
      <c r="C847" s="6">
        <v>2735</v>
      </c>
      <c r="D847" s="6">
        <v>2735</v>
      </c>
    </row>
    <row r="848" spans="1:4" x14ac:dyDescent="0.25">
      <c r="A848" t="s">
        <v>3055</v>
      </c>
      <c r="B848" t="s">
        <v>3056</v>
      </c>
      <c r="C848" s="6">
        <v>3765</v>
      </c>
      <c r="D848" s="6">
        <v>5765</v>
      </c>
    </row>
    <row r="849" spans="1:4" x14ac:dyDescent="0.25">
      <c r="A849" t="s">
        <v>3060</v>
      </c>
      <c r="B849" t="s">
        <v>3061</v>
      </c>
      <c r="C849" s="6">
        <v>3124</v>
      </c>
      <c r="D849" s="6">
        <v>3600</v>
      </c>
    </row>
    <row r="850" spans="1:4" x14ac:dyDescent="0.25">
      <c r="A850" t="s">
        <v>3063</v>
      </c>
      <c r="B850" t="s">
        <v>3064</v>
      </c>
      <c r="C850" s="6">
        <v>700</v>
      </c>
      <c r="D850" s="6">
        <v>700</v>
      </c>
    </row>
    <row r="851" spans="1:4" x14ac:dyDescent="0.25">
      <c r="A851" t="s">
        <v>3069</v>
      </c>
      <c r="B851" t="s">
        <v>3070</v>
      </c>
      <c r="C851" s="6">
        <v>800</v>
      </c>
      <c r="D851" s="6">
        <v>800</v>
      </c>
    </row>
    <row r="852" spans="1:4" x14ac:dyDescent="0.25">
      <c r="A852" t="s">
        <v>3079</v>
      </c>
      <c r="B852" t="s">
        <v>3080</v>
      </c>
      <c r="C852" s="6">
        <v>50</v>
      </c>
      <c r="D852" s="6">
        <v>50</v>
      </c>
    </row>
    <row r="853" spans="1:4" x14ac:dyDescent="0.25">
      <c r="A853" t="s">
        <v>3083</v>
      </c>
      <c r="B853" t="s">
        <v>3084</v>
      </c>
      <c r="C853" s="6">
        <v>52800</v>
      </c>
      <c r="D853" s="6">
        <v>53500</v>
      </c>
    </row>
    <row r="854" spans="1:4" x14ac:dyDescent="0.25">
      <c r="A854" t="s">
        <v>3085</v>
      </c>
      <c r="B854" t="s">
        <v>3086</v>
      </c>
      <c r="C854" s="6">
        <v>1000</v>
      </c>
      <c r="D854" s="6">
        <v>268</v>
      </c>
    </row>
    <row r="855" spans="1:4" x14ac:dyDescent="0.25">
      <c r="A855" t="s">
        <v>3091</v>
      </c>
      <c r="B855" t="s">
        <v>3092</v>
      </c>
      <c r="C855" s="6">
        <v>650</v>
      </c>
      <c r="D855" s="6">
        <v>650</v>
      </c>
    </row>
    <row r="856" spans="1:4" x14ac:dyDescent="0.25">
      <c r="A856" t="s">
        <v>3093</v>
      </c>
      <c r="B856" t="s">
        <v>3094</v>
      </c>
      <c r="C856" s="6">
        <v>2450</v>
      </c>
      <c r="D856" s="6">
        <v>2450</v>
      </c>
    </row>
    <row r="857" spans="1:4" x14ac:dyDescent="0.25">
      <c r="A857" t="s">
        <v>3097</v>
      </c>
      <c r="B857" t="s">
        <v>3098</v>
      </c>
      <c r="C857" s="6">
        <v>164311</v>
      </c>
      <c r="D857" s="6">
        <v>144862</v>
      </c>
    </row>
    <row r="858" spans="1:4" x14ac:dyDescent="0.25">
      <c r="A858" t="s">
        <v>3099</v>
      </c>
      <c r="B858" t="s">
        <v>3100</v>
      </c>
      <c r="C858" s="6">
        <v>80424</v>
      </c>
      <c r="D858" s="6">
        <v>84446</v>
      </c>
    </row>
    <row r="859" spans="1:4" x14ac:dyDescent="0.25">
      <c r="A859" t="s">
        <v>3103</v>
      </c>
      <c r="B859" t="s">
        <v>3104</v>
      </c>
      <c r="C859" s="6">
        <v>4000</v>
      </c>
      <c r="D859" s="6">
        <v>0</v>
      </c>
    </row>
    <row r="860" spans="1:4" x14ac:dyDescent="0.25">
      <c r="A860" t="s">
        <v>3107</v>
      </c>
      <c r="B860" t="s">
        <v>3108</v>
      </c>
      <c r="C860" s="6">
        <v>3549</v>
      </c>
      <c r="D860" s="6">
        <v>3325</v>
      </c>
    </row>
    <row r="861" spans="1:4" x14ac:dyDescent="0.25">
      <c r="A861" t="s">
        <v>3109</v>
      </c>
      <c r="B861" t="s">
        <v>3110</v>
      </c>
      <c r="C861" s="6">
        <v>9178</v>
      </c>
      <c r="D861" s="6">
        <v>9172</v>
      </c>
    </row>
    <row r="862" spans="1:4" x14ac:dyDescent="0.25">
      <c r="A862" t="s">
        <v>3111</v>
      </c>
      <c r="B862" t="s">
        <v>3112</v>
      </c>
      <c r="C862" s="6">
        <v>26895</v>
      </c>
      <c r="D862" s="6">
        <v>24797</v>
      </c>
    </row>
    <row r="863" spans="1:4" s="3" customFormat="1" x14ac:dyDescent="0.25">
      <c r="A863" s="41" t="s">
        <v>21961</v>
      </c>
      <c r="B863" s="41"/>
      <c r="C863" s="43">
        <f>SUM(C842:C862)</f>
        <v>370906</v>
      </c>
      <c r="D863" s="43">
        <f>SUM(D842:D862)</f>
        <v>352295</v>
      </c>
    </row>
    <row r="864" spans="1:4" x14ac:dyDescent="0.25">
      <c r="A864" t="s">
        <v>3117</v>
      </c>
      <c r="B864" t="s">
        <v>3118</v>
      </c>
      <c r="C864" s="6">
        <v>1500</v>
      </c>
      <c r="D864" s="6">
        <v>1500</v>
      </c>
    </row>
    <row r="865" spans="1:4" x14ac:dyDescent="0.25">
      <c r="A865" t="s">
        <v>3119</v>
      </c>
      <c r="B865" t="s">
        <v>3120</v>
      </c>
      <c r="C865" s="6">
        <v>500</v>
      </c>
      <c r="D865" s="6">
        <v>400</v>
      </c>
    </row>
    <row r="866" spans="1:4" x14ac:dyDescent="0.25">
      <c r="A866" t="s">
        <v>3122</v>
      </c>
      <c r="B866" t="s">
        <v>3123</v>
      </c>
      <c r="C866" s="6">
        <v>1000</v>
      </c>
      <c r="D866" s="6">
        <v>1000</v>
      </c>
    </row>
    <row r="867" spans="1:4" x14ac:dyDescent="0.25">
      <c r="A867" t="s">
        <v>3124</v>
      </c>
      <c r="B867" t="s">
        <v>3125</v>
      </c>
      <c r="C867" s="6">
        <v>0</v>
      </c>
      <c r="D867" s="6">
        <v>100</v>
      </c>
    </row>
    <row r="868" spans="1:4" x14ac:dyDescent="0.25">
      <c r="A868" t="s">
        <v>3135</v>
      </c>
      <c r="B868" t="s">
        <v>3136</v>
      </c>
      <c r="C868" s="6">
        <v>2500</v>
      </c>
      <c r="D868" s="6">
        <v>1000</v>
      </c>
    </row>
    <row r="869" spans="1:4" x14ac:dyDescent="0.25">
      <c r="A869" t="s">
        <v>3138</v>
      </c>
      <c r="B869" t="s">
        <v>3139</v>
      </c>
      <c r="C869" s="6">
        <v>3000</v>
      </c>
      <c r="D869" s="6">
        <v>3000</v>
      </c>
    </row>
    <row r="870" spans="1:4" x14ac:dyDescent="0.25">
      <c r="A870" t="s">
        <v>3150</v>
      </c>
      <c r="B870" t="s">
        <v>3151</v>
      </c>
      <c r="C870" s="6">
        <v>3500</v>
      </c>
      <c r="D870" s="6">
        <v>6000</v>
      </c>
    </row>
    <row r="871" spans="1:4" x14ac:dyDescent="0.25">
      <c r="A871" t="s">
        <v>3169</v>
      </c>
      <c r="B871" t="s">
        <v>3170</v>
      </c>
      <c r="C871" s="6">
        <v>1976</v>
      </c>
      <c r="D871" s="6">
        <v>2000</v>
      </c>
    </row>
    <row r="872" spans="1:4" x14ac:dyDescent="0.25">
      <c r="A872" t="s">
        <v>3177</v>
      </c>
      <c r="B872" t="s">
        <v>3178</v>
      </c>
      <c r="C872" s="6">
        <v>1500</v>
      </c>
      <c r="D872" s="6">
        <v>1000</v>
      </c>
    </row>
    <row r="873" spans="1:4" x14ac:dyDescent="0.25">
      <c r="A873" t="s">
        <v>3179</v>
      </c>
      <c r="B873" t="s">
        <v>3180</v>
      </c>
      <c r="C873" s="6">
        <v>15758</v>
      </c>
      <c r="D873" s="6">
        <v>12500</v>
      </c>
    </row>
    <row r="874" spans="1:4" s="3" customFormat="1" x14ac:dyDescent="0.25">
      <c r="A874" s="41" t="s">
        <v>21963</v>
      </c>
      <c r="B874" s="41"/>
      <c r="C874" s="43">
        <f>SUM(C864:C873)</f>
        <v>31234</v>
      </c>
      <c r="D874" s="43">
        <f>SUM(D864:D873)</f>
        <v>28500</v>
      </c>
    </row>
    <row r="875" spans="1:4" x14ac:dyDescent="0.25">
      <c r="A875" t="s">
        <v>3201</v>
      </c>
      <c r="B875" t="s">
        <v>3202</v>
      </c>
      <c r="C875" s="6">
        <v>1000</v>
      </c>
      <c r="D875" s="6">
        <v>1000</v>
      </c>
    </row>
    <row r="876" spans="1:4" x14ac:dyDescent="0.25">
      <c r="A876" t="s">
        <v>3203</v>
      </c>
      <c r="B876" t="s">
        <v>3204</v>
      </c>
      <c r="C876" s="6">
        <v>1200</v>
      </c>
      <c r="D876" s="6">
        <v>1200</v>
      </c>
    </row>
    <row r="877" spans="1:4" x14ac:dyDescent="0.25">
      <c r="A877" t="s">
        <v>3205</v>
      </c>
      <c r="B877" t="s">
        <v>3206</v>
      </c>
      <c r="C877" s="6">
        <v>0</v>
      </c>
      <c r="D877" s="6">
        <v>500</v>
      </c>
    </row>
    <row r="878" spans="1:4" x14ac:dyDescent="0.25">
      <c r="A878" t="s">
        <v>3208</v>
      </c>
      <c r="B878" t="s">
        <v>3209</v>
      </c>
      <c r="C878" s="6">
        <v>100</v>
      </c>
      <c r="D878" s="6">
        <v>100</v>
      </c>
    </row>
    <row r="879" spans="1:4" x14ac:dyDescent="0.25">
      <c r="A879" t="s">
        <v>3218</v>
      </c>
      <c r="B879" t="s">
        <v>3219</v>
      </c>
      <c r="C879" s="6">
        <v>200</v>
      </c>
      <c r="D879" s="6">
        <v>200</v>
      </c>
    </row>
    <row r="880" spans="1:4" x14ac:dyDescent="0.25">
      <c r="A880" t="s">
        <v>3220</v>
      </c>
      <c r="B880" t="s">
        <v>3221</v>
      </c>
      <c r="C880" s="6">
        <v>100</v>
      </c>
      <c r="D880" s="6">
        <v>400</v>
      </c>
    </row>
    <row r="881" spans="1:4" x14ac:dyDescent="0.25">
      <c r="A881" t="s">
        <v>3249</v>
      </c>
      <c r="B881" t="s">
        <v>3250</v>
      </c>
      <c r="C881" s="6">
        <v>95242</v>
      </c>
      <c r="D881" s="6">
        <v>120000</v>
      </c>
    </row>
    <row r="882" spans="1:4" x14ac:dyDescent="0.25">
      <c r="A882" t="s">
        <v>3252</v>
      </c>
      <c r="B882" t="s">
        <v>3253</v>
      </c>
      <c r="C882" s="6">
        <v>1701</v>
      </c>
      <c r="D882" s="6">
        <v>361</v>
      </c>
    </row>
    <row r="883" spans="1:4" x14ac:dyDescent="0.25">
      <c r="A883" t="s">
        <v>3263</v>
      </c>
      <c r="B883" t="s">
        <v>3264</v>
      </c>
      <c r="C883" s="6">
        <v>3400</v>
      </c>
      <c r="D883" s="6">
        <v>4500</v>
      </c>
    </row>
    <row r="884" spans="1:4" x14ac:dyDescent="0.25">
      <c r="A884" t="s">
        <v>3268</v>
      </c>
      <c r="B884" t="s">
        <v>3269</v>
      </c>
      <c r="C884" s="6">
        <v>356293</v>
      </c>
      <c r="D884" s="6">
        <v>247764</v>
      </c>
    </row>
    <row r="885" spans="1:4" x14ac:dyDescent="0.25">
      <c r="A885" t="s">
        <v>3274</v>
      </c>
      <c r="B885" t="s">
        <v>3275</v>
      </c>
      <c r="C885" s="6">
        <v>4500</v>
      </c>
      <c r="D885" s="27">
        <v>9000</v>
      </c>
    </row>
    <row r="886" spans="1:4" x14ac:dyDescent="0.25">
      <c r="A886" t="s">
        <v>3277</v>
      </c>
      <c r="B886" t="s">
        <v>3278</v>
      </c>
      <c r="C886" s="6">
        <v>55340</v>
      </c>
      <c r="D886" s="6">
        <v>58110</v>
      </c>
    </row>
    <row r="887" spans="1:4" x14ac:dyDescent="0.25">
      <c r="A887" t="s">
        <v>3280</v>
      </c>
      <c r="B887" t="s">
        <v>3281</v>
      </c>
      <c r="C887" s="6">
        <v>7582</v>
      </c>
      <c r="D887" s="6">
        <v>8038</v>
      </c>
    </row>
    <row r="888" spans="1:4" x14ac:dyDescent="0.25">
      <c r="A888" t="s">
        <v>3282</v>
      </c>
      <c r="B888" t="s">
        <v>3283</v>
      </c>
      <c r="C888" s="6">
        <v>15297</v>
      </c>
      <c r="D888" s="6">
        <v>9777</v>
      </c>
    </row>
    <row r="889" spans="1:4" x14ac:dyDescent="0.25">
      <c r="A889" t="s">
        <v>3284</v>
      </c>
      <c r="B889" t="s">
        <v>3285</v>
      </c>
      <c r="C889" s="6">
        <v>20269</v>
      </c>
      <c r="D889" s="6">
        <v>13880</v>
      </c>
    </row>
    <row r="890" spans="1:4" s="3" customFormat="1" x14ac:dyDescent="0.25">
      <c r="A890" s="41" t="s">
        <v>21962</v>
      </c>
      <c r="B890" s="41"/>
      <c r="C890" s="43">
        <f>SUM(C875:C889)</f>
        <v>562224</v>
      </c>
      <c r="D890" s="43">
        <f>SUM(D875:D889)</f>
        <v>474830</v>
      </c>
    </row>
    <row r="891" spans="1:4" x14ac:dyDescent="0.25">
      <c r="A891" t="s">
        <v>3290</v>
      </c>
      <c r="B891" t="s">
        <v>3291</v>
      </c>
      <c r="C891" s="6">
        <v>5000</v>
      </c>
      <c r="D891" s="6">
        <v>5000</v>
      </c>
    </row>
    <row r="892" spans="1:4" x14ac:dyDescent="0.25">
      <c r="A892" t="s">
        <v>3300</v>
      </c>
      <c r="B892" t="s">
        <v>3301</v>
      </c>
      <c r="C892" s="6">
        <v>7500</v>
      </c>
      <c r="D892" s="6">
        <v>7500</v>
      </c>
    </row>
    <row r="893" spans="1:4" x14ac:dyDescent="0.25">
      <c r="A893" t="s">
        <v>3306</v>
      </c>
      <c r="B893" t="s">
        <v>3307</v>
      </c>
      <c r="C893" s="6">
        <v>7500</v>
      </c>
      <c r="D893" s="6">
        <v>5000</v>
      </c>
    </row>
    <row r="894" spans="1:4" x14ac:dyDescent="0.25">
      <c r="A894" t="s">
        <v>3308</v>
      </c>
      <c r="B894" t="s">
        <v>3309</v>
      </c>
      <c r="C894" s="6">
        <v>50000</v>
      </c>
      <c r="D894" s="6">
        <v>50000</v>
      </c>
    </row>
    <row r="895" spans="1:4" x14ac:dyDescent="0.25">
      <c r="A895" t="s">
        <v>3310</v>
      </c>
      <c r="B895" t="s">
        <v>3311</v>
      </c>
      <c r="C895" s="6">
        <v>50000</v>
      </c>
      <c r="D895" s="6">
        <v>50000</v>
      </c>
    </row>
    <row r="896" spans="1:4" x14ac:dyDescent="0.25">
      <c r="A896" t="s">
        <v>3318</v>
      </c>
      <c r="B896" t="s">
        <v>3319</v>
      </c>
      <c r="C896" s="6">
        <v>100000</v>
      </c>
      <c r="D896" s="6">
        <v>125000</v>
      </c>
    </row>
    <row r="897" spans="1:4" x14ac:dyDescent="0.25">
      <c r="A897" t="s">
        <v>3320</v>
      </c>
      <c r="B897" t="s">
        <v>3321</v>
      </c>
      <c r="C897" s="6">
        <v>500</v>
      </c>
      <c r="D897" s="6">
        <v>500</v>
      </c>
    </row>
    <row r="898" spans="1:4" x14ac:dyDescent="0.25">
      <c r="A898" t="s">
        <v>3322</v>
      </c>
      <c r="B898" t="s">
        <v>3323</v>
      </c>
      <c r="C898" s="6">
        <v>25000</v>
      </c>
      <c r="D898" s="6">
        <v>50000</v>
      </c>
    </row>
    <row r="899" spans="1:4" x14ac:dyDescent="0.25">
      <c r="A899" t="s">
        <v>3332</v>
      </c>
      <c r="B899" t="s">
        <v>3333</v>
      </c>
      <c r="C899" s="6">
        <v>200000</v>
      </c>
      <c r="D899" s="6">
        <v>375000</v>
      </c>
    </row>
    <row r="900" spans="1:4" x14ac:dyDescent="0.25">
      <c r="A900" t="s">
        <v>3346</v>
      </c>
      <c r="B900" t="s">
        <v>3347</v>
      </c>
      <c r="C900" s="6">
        <v>0</v>
      </c>
      <c r="D900" s="6">
        <v>15000</v>
      </c>
    </row>
    <row r="901" spans="1:4" x14ac:dyDescent="0.25">
      <c r="A901" t="s">
        <v>3358</v>
      </c>
      <c r="B901" t="s">
        <v>3359</v>
      </c>
      <c r="C901" s="6">
        <v>7500</v>
      </c>
      <c r="D901" s="6">
        <v>7500</v>
      </c>
    </row>
    <row r="902" spans="1:4" x14ac:dyDescent="0.25">
      <c r="A902" t="s">
        <v>3362</v>
      </c>
      <c r="B902" t="s">
        <v>3363</v>
      </c>
      <c r="C902" s="6">
        <v>125000</v>
      </c>
      <c r="D902" s="6">
        <v>125000</v>
      </c>
    </row>
    <row r="903" spans="1:4" x14ac:dyDescent="0.25">
      <c r="A903" t="s">
        <v>3366</v>
      </c>
      <c r="B903" t="s">
        <v>3367</v>
      </c>
      <c r="C903" s="6">
        <v>35000</v>
      </c>
      <c r="D903" s="6">
        <v>25000</v>
      </c>
    </row>
    <row r="904" spans="1:4" x14ac:dyDescent="0.25">
      <c r="A904" t="s">
        <v>3372</v>
      </c>
      <c r="B904" t="s">
        <v>3373</v>
      </c>
      <c r="C904" s="6">
        <v>713737</v>
      </c>
      <c r="D904" s="6">
        <v>700000</v>
      </c>
    </row>
    <row r="905" spans="1:4" x14ac:dyDescent="0.25">
      <c r="A905" t="s">
        <v>3374</v>
      </c>
      <c r="B905" t="s">
        <v>3375</v>
      </c>
      <c r="C905" s="6">
        <v>3227</v>
      </c>
      <c r="D905" s="6">
        <v>3227</v>
      </c>
    </row>
    <row r="906" spans="1:4" x14ac:dyDescent="0.25">
      <c r="A906" t="s">
        <v>3376</v>
      </c>
      <c r="B906" t="s">
        <v>22116</v>
      </c>
      <c r="C906" s="6">
        <v>0</v>
      </c>
      <c r="D906" s="6">
        <v>114120</v>
      </c>
    </row>
    <row r="907" spans="1:4" x14ac:dyDescent="0.25">
      <c r="A907" t="s">
        <v>3378</v>
      </c>
      <c r="B907" t="s">
        <v>3379</v>
      </c>
      <c r="C907" s="6">
        <v>0</v>
      </c>
      <c r="D907" s="6">
        <v>114119</v>
      </c>
    </row>
    <row r="908" spans="1:4" x14ac:dyDescent="0.25">
      <c r="A908" t="s">
        <v>3394</v>
      </c>
      <c r="B908" t="s">
        <v>3395</v>
      </c>
      <c r="C908" s="6">
        <v>575000</v>
      </c>
      <c r="D908" s="6">
        <v>525000</v>
      </c>
    </row>
    <row r="909" spans="1:4" x14ac:dyDescent="0.25">
      <c r="A909" t="s">
        <v>3396</v>
      </c>
      <c r="B909" t="s">
        <v>3397</v>
      </c>
      <c r="C909" s="6">
        <v>125000</v>
      </c>
      <c r="D909" s="6">
        <v>100000</v>
      </c>
    </row>
    <row r="910" spans="1:4" x14ac:dyDescent="0.25">
      <c r="A910" t="s">
        <v>3398</v>
      </c>
      <c r="B910" t="s">
        <v>3399</v>
      </c>
      <c r="C910" s="6">
        <v>25000</v>
      </c>
      <c r="D910" s="6">
        <v>25000</v>
      </c>
    </row>
    <row r="911" spans="1:4" x14ac:dyDescent="0.25">
      <c r="A911" t="s">
        <v>3400</v>
      </c>
      <c r="B911" t="s">
        <v>3401</v>
      </c>
      <c r="C911" s="6">
        <v>0</v>
      </c>
      <c r="D911" s="6">
        <v>0</v>
      </c>
    </row>
    <row r="912" spans="1:4" s="3" customFormat="1" x14ac:dyDescent="0.25">
      <c r="A912" s="41" t="s">
        <v>21964</v>
      </c>
      <c r="B912" s="41"/>
      <c r="C912" s="43">
        <f>SUM(C891:C911)</f>
        <v>2054964</v>
      </c>
      <c r="D912" s="43">
        <f>SUM(D891:D911)</f>
        <v>2421966</v>
      </c>
    </row>
    <row r="913" spans="1:4" x14ac:dyDescent="0.25">
      <c r="A913" t="s">
        <v>3402</v>
      </c>
      <c r="B913" t="s">
        <v>3403</v>
      </c>
      <c r="C913" s="6">
        <v>350</v>
      </c>
      <c r="D913" s="6">
        <v>450</v>
      </c>
    </row>
    <row r="914" spans="1:4" x14ac:dyDescent="0.25">
      <c r="A914" t="s">
        <v>3408</v>
      </c>
      <c r="B914" t="s">
        <v>3409</v>
      </c>
      <c r="C914" s="6">
        <v>16000</v>
      </c>
      <c r="D914" s="6">
        <v>8000</v>
      </c>
    </row>
    <row r="915" spans="1:4" x14ac:dyDescent="0.25">
      <c r="A915" t="s">
        <v>3413</v>
      </c>
      <c r="B915" t="s">
        <v>3414</v>
      </c>
      <c r="C915" s="6">
        <v>0</v>
      </c>
      <c r="D915" s="6">
        <v>500</v>
      </c>
    </row>
    <row r="916" spans="1:4" x14ac:dyDescent="0.25">
      <c r="A916" t="s">
        <v>3416</v>
      </c>
      <c r="B916" t="s">
        <v>3417</v>
      </c>
      <c r="C916" s="6">
        <v>3500</v>
      </c>
      <c r="D916" s="6">
        <v>4000</v>
      </c>
    </row>
    <row r="917" spans="1:4" x14ac:dyDescent="0.25">
      <c r="A917" t="s">
        <v>3421</v>
      </c>
      <c r="B917" t="s">
        <v>3422</v>
      </c>
      <c r="C917" s="6">
        <v>1100</v>
      </c>
      <c r="D917" s="6">
        <v>0</v>
      </c>
    </row>
    <row r="918" spans="1:4" s="3" customFormat="1" x14ac:dyDescent="0.25">
      <c r="A918" s="41" t="s">
        <v>21965</v>
      </c>
      <c r="B918" s="41"/>
      <c r="C918" s="43">
        <f>SUM(C913:C917)</f>
        <v>20950</v>
      </c>
      <c r="D918" s="43">
        <f>SUM(D913:D917)</f>
        <v>12950</v>
      </c>
    </row>
    <row r="919" spans="1:4" x14ac:dyDescent="0.25">
      <c r="A919" t="s">
        <v>3425</v>
      </c>
      <c r="B919" t="s">
        <v>3426</v>
      </c>
      <c r="C919" s="6">
        <v>7500</v>
      </c>
      <c r="D919" s="6">
        <v>7500</v>
      </c>
    </row>
    <row r="920" spans="1:4" x14ac:dyDescent="0.25">
      <c r="A920" t="s">
        <v>3427</v>
      </c>
      <c r="B920" t="s">
        <v>3428</v>
      </c>
      <c r="C920" s="6">
        <v>9500</v>
      </c>
      <c r="D920" s="6">
        <v>12500</v>
      </c>
    </row>
    <row r="921" spans="1:4" x14ac:dyDescent="0.25">
      <c r="A921" t="s">
        <v>3429</v>
      </c>
      <c r="B921" t="s">
        <v>3430</v>
      </c>
      <c r="C921" s="6">
        <v>12500</v>
      </c>
      <c r="D921" s="6">
        <v>12500</v>
      </c>
    </row>
    <row r="922" spans="1:4" x14ac:dyDescent="0.25">
      <c r="A922" t="s">
        <v>3431</v>
      </c>
      <c r="B922" t="s">
        <v>3432</v>
      </c>
      <c r="C922" s="6">
        <v>2500</v>
      </c>
      <c r="D922" s="6">
        <v>2500</v>
      </c>
    </row>
    <row r="923" spans="1:4" x14ac:dyDescent="0.25">
      <c r="A923" t="s">
        <v>3433</v>
      </c>
      <c r="B923" t="s">
        <v>3434</v>
      </c>
      <c r="C923" s="6">
        <v>1000</v>
      </c>
      <c r="D923" s="6">
        <v>0</v>
      </c>
    </row>
    <row r="924" spans="1:4" x14ac:dyDescent="0.25">
      <c r="A924" t="s">
        <v>3435</v>
      </c>
      <c r="B924" t="s">
        <v>3436</v>
      </c>
      <c r="C924" s="6">
        <v>1000</v>
      </c>
      <c r="D924" s="6">
        <v>1000</v>
      </c>
    </row>
    <row r="925" spans="1:4" x14ac:dyDescent="0.25">
      <c r="A925" t="s">
        <v>3441</v>
      </c>
      <c r="B925" t="s">
        <v>3442</v>
      </c>
      <c r="C925" s="6">
        <v>1000</v>
      </c>
      <c r="D925" s="6">
        <v>1000</v>
      </c>
    </row>
    <row r="926" spans="1:4" x14ac:dyDescent="0.25">
      <c r="A926" t="s">
        <v>3443</v>
      </c>
      <c r="B926" t="s">
        <v>3444</v>
      </c>
      <c r="C926" s="6">
        <v>5000</v>
      </c>
      <c r="D926" s="6">
        <v>6000</v>
      </c>
    </row>
    <row r="927" spans="1:4" x14ac:dyDescent="0.25">
      <c r="A927" t="s">
        <v>3447</v>
      </c>
      <c r="B927" t="s">
        <v>3448</v>
      </c>
      <c r="C927" s="6">
        <v>1500</v>
      </c>
      <c r="D927" s="6">
        <v>1500</v>
      </c>
    </row>
    <row r="928" spans="1:4" x14ac:dyDescent="0.25">
      <c r="A928" t="s">
        <v>3449</v>
      </c>
      <c r="B928" t="s">
        <v>3450</v>
      </c>
      <c r="C928" s="6">
        <v>300000</v>
      </c>
      <c r="D928" s="6">
        <v>325000</v>
      </c>
    </row>
    <row r="929" spans="1:4" x14ac:dyDescent="0.25">
      <c r="A929" t="s">
        <v>3451</v>
      </c>
      <c r="B929" t="s">
        <v>3452</v>
      </c>
      <c r="C929" s="6">
        <v>70000</v>
      </c>
      <c r="D929" s="6">
        <v>75000</v>
      </c>
    </row>
    <row r="930" spans="1:4" x14ac:dyDescent="0.25">
      <c r="A930" t="s">
        <v>3453</v>
      </c>
      <c r="B930" t="s">
        <v>3454</v>
      </c>
      <c r="C930" s="6">
        <v>2580</v>
      </c>
      <c r="D930" s="6">
        <v>2580</v>
      </c>
    </row>
    <row r="931" spans="1:4" x14ac:dyDescent="0.25">
      <c r="A931" t="s">
        <v>3467</v>
      </c>
      <c r="B931" t="s">
        <v>3468</v>
      </c>
      <c r="C931" s="6">
        <v>250</v>
      </c>
      <c r="D931" s="6">
        <v>250</v>
      </c>
    </row>
    <row r="932" spans="1:4" x14ac:dyDescent="0.25">
      <c r="A932" t="s">
        <v>3473</v>
      </c>
      <c r="B932" t="s">
        <v>3474</v>
      </c>
      <c r="C932" s="6">
        <v>100</v>
      </c>
      <c r="D932" s="6">
        <v>100</v>
      </c>
    </row>
    <row r="933" spans="1:4" x14ac:dyDescent="0.25">
      <c r="A933" t="s">
        <v>3479</v>
      </c>
      <c r="B933" t="s">
        <v>3480</v>
      </c>
      <c r="C933" s="6">
        <v>5370</v>
      </c>
      <c r="D933" s="6">
        <v>968</v>
      </c>
    </row>
    <row r="934" spans="1:4" x14ac:dyDescent="0.25">
      <c r="A934" t="s">
        <v>3489</v>
      </c>
      <c r="B934" t="s">
        <v>3490</v>
      </c>
      <c r="C934" s="6">
        <v>500</v>
      </c>
      <c r="D934" s="6">
        <v>500</v>
      </c>
    </row>
    <row r="935" spans="1:4" x14ac:dyDescent="0.25">
      <c r="A935" t="s">
        <v>3491</v>
      </c>
      <c r="B935" t="s">
        <v>3492</v>
      </c>
      <c r="C935" s="6">
        <v>2000</v>
      </c>
      <c r="D935" s="6">
        <v>1500</v>
      </c>
    </row>
    <row r="936" spans="1:4" x14ac:dyDescent="0.25">
      <c r="A936" t="s">
        <v>3493</v>
      </c>
      <c r="B936" t="s">
        <v>3494</v>
      </c>
      <c r="C936" s="6">
        <v>0</v>
      </c>
      <c r="D936" s="6">
        <v>0</v>
      </c>
    </row>
    <row r="937" spans="1:4" x14ac:dyDescent="0.25">
      <c r="A937" t="s">
        <v>3495</v>
      </c>
      <c r="B937" t="s">
        <v>3496</v>
      </c>
      <c r="C937" s="6">
        <v>250</v>
      </c>
      <c r="D937" s="6">
        <v>0</v>
      </c>
    </row>
    <row r="938" spans="1:4" x14ac:dyDescent="0.25">
      <c r="A938" t="s">
        <v>3497</v>
      </c>
      <c r="B938" t="s">
        <v>3498</v>
      </c>
      <c r="C938" s="6">
        <v>584278</v>
      </c>
      <c r="D938" s="6">
        <v>613492</v>
      </c>
    </row>
    <row r="939" spans="1:4" x14ac:dyDescent="0.25">
      <c r="A939" t="s">
        <v>3499</v>
      </c>
      <c r="B939" t="s">
        <v>3500</v>
      </c>
      <c r="C939" s="6">
        <v>299523</v>
      </c>
      <c r="D939" s="6">
        <v>272417</v>
      </c>
    </row>
    <row r="940" spans="1:4" x14ac:dyDescent="0.25">
      <c r="A940" t="s">
        <v>3503</v>
      </c>
      <c r="B940" t="s">
        <v>3504</v>
      </c>
      <c r="C940" s="6">
        <v>12500</v>
      </c>
      <c r="D940" s="6">
        <v>0</v>
      </c>
    </row>
    <row r="941" spans="1:4" x14ac:dyDescent="0.25">
      <c r="A941" t="s">
        <v>3505</v>
      </c>
      <c r="B941" t="s">
        <v>3506</v>
      </c>
      <c r="C941" s="6">
        <v>15000</v>
      </c>
      <c r="D941" s="6">
        <v>15000</v>
      </c>
    </row>
    <row r="942" spans="1:4" x14ac:dyDescent="0.25">
      <c r="A942" t="s">
        <v>3507</v>
      </c>
      <c r="B942" t="s">
        <v>3508</v>
      </c>
      <c r="C942" s="6">
        <v>11210</v>
      </c>
      <c r="D942" s="6">
        <v>11103</v>
      </c>
    </row>
    <row r="943" spans="1:4" x14ac:dyDescent="0.25">
      <c r="A943" t="s">
        <v>3509</v>
      </c>
      <c r="B943" t="s">
        <v>3510</v>
      </c>
      <c r="C943" s="6">
        <v>35876</v>
      </c>
      <c r="D943" s="6">
        <v>37808</v>
      </c>
    </row>
    <row r="944" spans="1:4" x14ac:dyDescent="0.25">
      <c r="A944" t="s">
        <v>3511</v>
      </c>
      <c r="B944" t="s">
        <v>3512</v>
      </c>
      <c r="C944" s="6">
        <v>67481</v>
      </c>
      <c r="D944" s="6">
        <v>64112</v>
      </c>
    </row>
    <row r="945" spans="1:4" s="3" customFormat="1" x14ac:dyDescent="0.25">
      <c r="A945" s="41" t="s">
        <v>21966</v>
      </c>
      <c r="B945" s="41"/>
      <c r="C945" s="43">
        <f>SUM(C919:C944)</f>
        <v>1448418</v>
      </c>
      <c r="D945" s="43">
        <f>SUM(D919:D944)</f>
        <v>1464330</v>
      </c>
    </row>
    <row r="946" spans="1:4" x14ac:dyDescent="0.25">
      <c r="A946" t="s">
        <v>3517</v>
      </c>
      <c r="B946" t="s">
        <v>3518</v>
      </c>
      <c r="C946" s="6">
        <v>3750</v>
      </c>
      <c r="D946" s="6">
        <v>4000</v>
      </c>
    </row>
    <row r="947" spans="1:4" x14ac:dyDescent="0.25">
      <c r="A947" t="s">
        <v>3520</v>
      </c>
      <c r="B947" t="s">
        <v>3521</v>
      </c>
      <c r="C947" s="6">
        <v>4000</v>
      </c>
      <c r="D947" s="6">
        <v>3000</v>
      </c>
    </row>
    <row r="948" spans="1:4" x14ac:dyDescent="0.25">
      <c r="A948" t="s">
        <v>3525</v>
      </c>
      <c r="B948" t="s">
        <v>3526</v>
      </c>
      <c r="C948" s="6">
        <v>1925</v>
      </c>
      <c r="D948" s="6">
        <v>2525</v>
      </c>
    </row>
    <row r="949" spans="1:4" x14ac:dyDescent="0.25">
      <c r="A949" t="s">
        <v>3528</v>
      </c>
      <c r="B949" t="s">
        <v>3529</v>
      </c>
      <c r="C949" s="6">
        <v>950</v>
      </c>
      <c r="D949" s="6">
        <v>0</v>
      </c>
    </row>
    <row r="950" spans="1:4" x14ac:dyDescent="0.25">
      <c r="A950" t="s">
        <v>3530</v>
      </c>
      <c r="B950" t="s">
        <v>3531</v>
      </c>
      <c r="C950" s="6">
        <v>3200</v>
      </c>
      <c r="D950" s="6">
        <v>3700</v>
      </c>
    </row>
    <row r="951" spans="1:4" x14ac:dyDescent="0.25">
      <c r="A951" t="s">
        <v>3537</v>
      </c>
      <c r="B951" t="s">
        <v>3538</v>
      </c>
      <c r="C951" s="6">
        <v>800</v>
      </c>
      <c r="D951" s="6">
        <v>800</v>
      </c>
    </row>
    <row r="952" spans="1:4" x14ac:dyDescent="0.25">
      <c r="A952" t="s">
        <v>3540</v>
      </c>
      <c r="B952" t="s">
        <v>3541</v>
      </c>
      <c r="C952" s="6">
        <v>1075</v>
      </c>
      <c r="D952" s="6">
        <v>1075</v>
      </c>
    </row>
    <row r="953" spans="1:4" x14ac:dyDescent="0.25">
      <c r="A953" t="s">
        <v>3551</v>
      </c>
      <c r="B953" t="s">
        <v>3552</v>
      </c>
      <c r="C953" s="6">
        <v>8588</v>
      </c>
      <c r="D953" s="6">
        <v>8588</v>
      </c>
    </row>
    <row r="954" spans="1:4" x14ac:dyDescent="0.25">
      <c r="A954" t="s">
        <v>3564</v>
      </c>
      <c r="B954" t="s">
        <v>3565</v>
      </c>
      <c r="C954" s="6">
        <v>750</v>
      </c>
      <c r="D954" s="6">
        <v>250</v>
      </c>
    </row>
    <row r="955" spans="1:4" x14ac:dyDescent="0.25">
      <c r="A955" t="s">
        <v>3573</v>
      </c>
      <c r="B955" t="s">
        <v>3574</v>
      </c>
      <c r="C955" s="6">
        <v>51500</v>
      </c>
      <c r="D955" s="6">
        <v>51500</v>
      </c>
    </row>
    <row r="956" spans="1:4" x14ac:dyDescent="0.25">
      <c r="A956" t="s">
        <v>3576</v>
      </c>
      <c r="B956" t="s">
        <v>3577</v>
      </c>
      <c r="C956" s="6">
        <v>980</v>
      </c>
      <c r="D956" s="6">
        <v>1757</v>
      </c>
    </row>
    <row r="957" spans="1:4" x14ac:dyDescent="0.25">
      <c r="A957" t="s">
        <v>3584</v>
      </c>
      <c r="B957" t="s">
        <v>3585</v>
      </c>
      <c r="C957" s="6">
        <v>300</v>
      </c>
      <c r="D957" s="6">
        <v>400</v>
      </c>
    </row>
    <row r="958" spans="1:4" x14ac:dyDescent="0.25">
      <c r="A958" t="s">
        <v>3587</v>
      </c>
      <c r="B958" t="s">
        <v>3588</v>
      </c>
      <c r="C958" s="6">
        <v>1750</v>
      </c>
      <c r="D958" s="6">
        <v>2500</v>
      </c>
    </row>
    <row r="959" spans="1:4" x14ac:dyDescent="0.25">
      <c r="A959" t="s">
        <v>3590</v>
      </c>
      <c r="B959" t="s">
        <v>3591</v>
      </c>
      <c r="C959" s="6">
        <v>3200</v>
      </c>
      <c r="D959" s="6">
        <v>4125</v>
      </c>
    </row>
    <row r="960" spans="1:4" x14ac:dyDescent="0.25">
      <c r="A960" t="s">
        <v>3597</v>
      </c>
      <c r="B960" t="s">
        <v>3598</v>
      </c>
      <c r="C960" s="6">
        <v>149011</v>
      </c>
      <c r="D960" s="6">
        <v>156462</v>
      </c>
    </row>
    <row r="961" spans="1:4" x14ac:dyDescent="0.25">
      <c r="A961" t="s">
        <v>3599</v>
      </c>
      <c r="B961" t="s">
        <v>3600</v>
      </c>
      <c r="C961" s="6">
        <v>224891</v>
      </c>
      <c r="D961" s="6">
        <v>285003</v>
      </c>
    </row>
    <row r="962" spans="1:4" x14ac:dyDescent="0.25">
      <c r="A962" t="s">
        <v>3603</v>
      </c>
      <c r="B962" t="s">
        <v>3604</v>
      </c>
      <c r="C962" s="6">
        <v>7840</v>
      </c>
      <c r="D962" s="6">
        <v>840</v>
      </c>
    </row>
    <row r="963" spans="1:4" x14ac:dyDescent="0.25">
      <c r="A963" t="s">
        <v>3608</v>
      </c>
      <c r="B963" t="s">
        <v>3609</v>
      </c>
      <c r="C963" s="6">
        <v>4030</v>
      </c>
      <c r="D963" s="6">
        <v>4940</v>
      </c>
    </row>
    <row r="964" spans="1:4" x14ac:dyDescent="0.25">
      <c r="A964" t="s">
        <v>3610</v>
      </c>
      <c r="B964" t="s">
        <v>3611</v>
      </c>
      <c r="C964" s="6">
        <v>15403</v>
      </c>
      <c r="D964" s="6">
        <v>18858</v>
      </c>
    </row>
    <row r="965" spans="1:4" x14ac:dyDescent="0.25">
      <c r="A965" t="s">
        <v>3612</v>
      </c>
      <c r="B965" t="s">
        <v>3613</v>
      </c>
      <c r="C965" s="6">
        <v>33780</v>
      </c>
      <c r="D965" s="6">
        <v>39109</v>
      </c>
    </row>
    <row r="966" spans="1:4" x14ac:dyDescent="0.25">
      <c r="A966" t="s">
        <v>3616</v>
      </c>
      <c r="B966" t="s">
        <v>3617</v>
      </c>
      <c r="C966" s="6">
        <v>7800</v>
      </c>
      <c r="D966" s="6">
        <v>15650</v>
      </c>
    </row>
    <row r="967" spans="1:4" s="3" customFormat="1" x14ac:dyDescent="0.25">
      <c r="A967" s="41" t="s">
        <v>21967</v>
      </c>
      <c r="B967" s="41"/>
      <c r="C967" s="43">
        <f>SUM(C946:C966)</f>
        <v>525523</v>
      </c>
      <c r="D967" s="43">
        <f>SUM(D946:D966)</f>
        <v>605082</v>
      </c>
    </row>
    <row r="968" spans="1:4" x14ac:dyDescent="0.25">
      <c r="A968" t="s">
        <v>3619</v>
      </c>
      <c r="B968" t="s">
        <v>3620</v>
      </c>
      <c r="C968" s="6">
        <v>4200</v>
      </c>
      <c r="D968" s="6">
        <v>10200</v>
      </c>
    </row>
    <row r="969" spans="1:4" x14ac:dyDescent="0.25">
      <c r="A969" t="s">
        <v>3622</v>
      </c>
      <c r="B969" t="s">
        <v>3623</v>
      </c>
      <c r="C969" s="6">
        <v>1000</v>
      </c>
      <c r="D969" s="6">
        <v>1000</v>
      </c>
    </row>
    <row r="970" spans="1:4" x14ac:dyDescent="0.25">
      <c r="A970" t="s">
        <v>3626</v>
      </c>
      <c r="B970" t="s">
        <v>3627</v>
      </c>
      <c r="C970" s="6">
        <v>75</v>
      </c>
      <c r="D970" s="6">
        <v>75</v>
      </c>
    </row>
    <row r="971" spans="1:4" x14ac:dyDescent="0.25">
      <c r="A971" t="s">
        <v>3636</v>
      </c>
      <c r="B971" t="s">
        <v>3637</v>
      </c>
      <c r="C971" s="6">
        <v>1500</v>
      </c>
      <c r="D971" s="6">
        <v>1500</v>
      </c>
    </row>
    <row r="972" spans="1:4" x14ac:dyDescent="0.25">
      <c r="A972" t="s">
        <v>3640</v>
      </c>
      <c r="B972" t="s">
        <v>3641</v>
      </c>
      <c r="C972" s="6">
        <v>500</v>
      </c>
      <c r="D972" s="6">
        <v>4000</v>
      </c>
    </row>
    <row r="973" spans="1:4" x14ac:dyDescent="0.25">
      <c r="A973" t="s">
        <v>3661</v>
      </c>
      <c r="B973" t="s">
        <v>3662</v>
      </c>
      <c r="C973" s="6">
        <v>12500</v>
      </c>
      <c r="D973" s="6">
        <v>12500</v>
      </c>
    </row>
    <row r="974" spans="1:4" x14ac:dyDescent="0.25">
      <c r="A974" t="s">
        <v>3663</v>
      </c>
      <c r="B974" t="s">
        <v>3664</v>
      </c>
      <c r="C974" s="6">
        <v>485555</v>
      </c>
      <c r="D974" s="6">
        <v>270905</v>
      </c>
    </row>
    <row r="975" spans="1:4" x14ac:dyDescent="0.25">
      <c r="A975" t="s">
        <v>3666</v>
      </c>
      <c r="B975" t="s">
        <v>3667</v>
      </c>
      <c r="C975" s="6">
        <v>142600</v>
      </c>
      <c r="D975" s="6">
        <v>233800</v>
      </c>
    </row>
    <row r="976" spans="1:4" x14ac:dyDescent="0.25">
      <c r="A976" t="s">
        <v>3669</v>
      </c>
      <c r="B976" t="s">
        <v>3670</v>
      </c>
      <c r="C976" s="6">
        <v>1090735</v>
      </c>
      <c r="D976" s="6">
        <v>1191385</v>
      </c>
    </row>
    <row r="977" spans="1:4" x14ac:dyDescent="0.25">
      <c r="A977" t="s">
        <v>3672</v>
      </c>
      <c r="B977" t="s">
        <v>3673</v>
      </c>
      <c r="C977" s="6">
        <v>178516</v>
      </c>
      <c r="D977" s="6">
        <v>140727</v>
      </c>
    </row>
    <row r="978" spans="1:4" x14ac:dyDescent="0.25">
      <c r="A978" t="s">
        <v>3675</v>
      </c>
      <c r="B978" t="s">
        <v>3676</v>
      </c>
      <c r="C978" s="6">
        <v>98990</v>
      </c>
      <c r="D978" s="6">
        <v>98990</v>
      </c>
    </row>
    <row r="979" spans="1:4" x14ac:dyDescent="0.25">
      <c r="A979" t="s">
        <v>3677</v>
      </c>
      <c r="B979" t="s">
        <v>3678</v>
      </c>
      <c r="C979" s="6">
        <v>5000</v>
      </c>
      <c r="D979" s="6">
        <v>5000</v>
      </c>
    </row>
    <row r="980" spans="1:4" x14ac:dyDescent="0.25">
      <c r="A980" t="s">
        <v>3679</v>
      </c>
      <c r="B980" t="s">
        <v>3680</v>
      </c>
      <c r="C980" s="6">
        <v>23698</v>
      </c>
      <c r="D980" s="6">
        <v>0</v>
      </c>
    </row>
    <row r="981" spans="1:4" x14ac:dyDescent="0.25">
      <c r="A981" t="s">
        <v>3682</v>
      </c>
      <c r="B981" t="s">
        <v>3683</v>
      </c>
      <c r="C981" s="6">
        <v>1000</v>
      </c>
      <c r="D981" s="6">
        <v>1000</v>
      </c>
    </row>
    <row r="982" spans="1:4" x14ac:dyDescent="0.25">
      <c r="A982" t="s">
        <v>3684</v>
      </c>
      <c r="B982" t="s">
        <v>3685</v>
      </c>
      <c r="C982" s="6">
        <v>10000</v>
      </c>
      <c r="D982" s="6">
        <v>10000</v>
      </c>
    </row>
    <row r="983" spans="1:4" x14ac:dyDescent="0.25">
      <c r="A983" t="s">
        <v>3690</v>
      </c>
      <c r="B983" t="s">
        <v>3691</v>
      </c>
      <c r="C983" s="6">
        <v>900181</v>
      </c>
      <c r="D983" s="6">
        <v>1054496</v>
      </c>
    </row>
    <row r="984" spans="1:4" x14ac:dyDescent="0.25">
      <c r="A984" t="s">
        <v>3692</v>
      </c>
      <c r="B984" t="s">
        <v>3693</v>
      </c>
      <c r="C984" s="6">
        <v>165360</v>
      </c>
      <c r="D984" s="6">
        <v>133314</v>
      </c>
    </row>
    <row r="985" spans="1:4" x14ac:dyDescent="0.25">
      <c r="A985" t="s">
        <v>3696</v>
      </c>
      <c r="B985" t="s">
        <v>3697</v>
      </c>
      <c r="C985" s="6">
        <v>35750</v>
      </c>
      <c r="D985" s="27">
        <v>2940</v>
      </c>
    </row>
    <row r="986" spans="1:4" x14ac:dyDescent="0.25">
      <c r="A986" t="s">
        <v>3698</v>
      </c>
      <c r="B986" t="s">
        <v>3699</v>
      </c>
      <c r="C986" s="6">
        <v>43776</v>
      </c>
      <c r="D986" s="6">
        <v>47424</v>
      </c>
    </row>
    <row r="987" spans="1:4" x14ac:dyDescent="0.25">
      <c r="A987" t="s">
        <v>3700</v>
      </c>
      <c r="B987" t="s">
        <v>3701</v>
      </c>
      <c r="C987" s="6">
        <v>17762</v>
      </c>
      <c r="D987" s="6">
        <v>20851</v>
      </c>
    </row>
    <row r="988" spans="1:4" x14ac:dyDescent="0.25">
      <c r="A988" t="s">
        <v>3702</v>
      </c>
      <c r="B988" t="s">
        <v>3703</v>
      </c>
      <c r="C988" s="6">
        <v>37431</v>
      </c>
      <c r="D988" s="6">
        <v>47362</v>
      </c>
    </row>
    <row r="989" spans="1:4" x14ac:dyDescent="0.25">
      <c r="A989" t="s">
        <v>3704</v>
      </c>
      <c r="B989" t="s">
        <v>3705</v>
      </c>
      <c r="C989" s="6">
        <v>84751</v>
      </c>
      <c r="D989" s="6">
        <v>104743</v>
      </c>
    </row>
    <row r="990" spans="1:4" x14ac:dyDescent="0.25">
      <c r="A990" t="s">
        <v>3708</v>
      </c>
      <c r="B990" t="s">
        <v>3709</v>
      </c>
      <c r="C990" s="6">
        <v>73256</v>
      </c>
      <c r="D990" s="6">
        <v>147936</v>
      </c>
    </row>
    <row r="991" spans="1:4" s="3" customFormat="1" x14ac:dyDescent="0.25">
      <c r="A991" s="41" t="s">
        <v>21968</v>
      </c>
      <c r="B991" s="41"/>
      <c r="C991" s="43">
        <f>SUM(C968:C990)</f>
        <v>3414136</v>
      </c>
      <c r="D991" s="43">
        <f>SUM(D968:D990)</f>
        <v>3540148</v>
      </c>
    </row>
    <row r="992" spans="1:4" x14ac:dyDescent="0.25">
      <c r="A992" t="s">
        <v>3713</v>
      </c>
      <c r="B992" t="s">
        <v>3714</v>
      </c>
      <c r="C992" s="6">
        <v>500</v>
      </c>
      <c r="D992" s="6">
        <v>500</v>
      </c>
    </row>
    <row r="993" spans="1:4" x14ac:dyDescent="0.25">
      <c r="A993" t="s">
        <v>3715</v>
      </c>
      <c r="B993" t="s">
        <v>3716</v>
      </c>
      <c r="C993" s="6">
        <v>700</v>
      </c>
      <c r="D993" s="6">
        <v>400</v>
      </c>
    </row>
    <row r="994" spans="1:4" x14ac:dyDescent="0.25">
      <c r="A994" t="s">
        <v>3717</v>
      </c>
      <c r="B994" t="s">
        <v>3718</v>
      </c>
      <c r="C994" s="6">
        <v>0</v>
      </c>
      <c r="D994" s="6">
        <v>300</v>
      </c>
    </row>
    <row r="995" spans="1:4" x14ac:dyDescent="0.25">
      <c r="A995" t="s">
        <v>3719</v>
      </c>
      <c r="B995" t="s">
        <v>3720</v>
      </c>
      <c r="C995" s="6">
        <v>100</v>
      </c>
      <c r="D995" s="6">
        <v>100</v>
      </c>
    </row>
    <row r="996" spans="1:4" x14ac:dyDescent="0.25">
      <c r="A996" t="s">
        <v>3723</v>
      </c>
      <c r="B996" t="s">
        <v>3724</v>
      </c>
      <c r="C996" s="6">
        <v>4995</v>
      </c>
      <c r="D996" s="6">
        <v>4500</v>
      </c>
    </row>
    <row r="997" spans="1:4" x14ac:dyDescent="0.25">
      <c r="A997" t="s">
        <v>3728</v>
      </c>
      <c r="B997" t="s">
        <v>3729</v>
      </c>
      <c r="C997" s="6">
        <v>0</v>
      </c>
      <c r="D997" s="6">
        <v>2000</v>
      </c>
    </row>
    <row r="998" spans="1:4" x14ac:dyDescent="0.25">
      <c r="A998" t="s">
        <v>3730</v>
      </c>
      <c r="B998" t="s">
        <v>3731</v>
      </c>
      <c r="C998" s="6">
        <v>1000</v>
      </c>
      <c r="D998" s="6">
        <v>700</v>
      </c>
    </row>
    <row r="999" spans="1:4" x14ac:dyDescent="0.25">
      <c r="A999" t="s">
        <v>3732</v>
      </c>
      <c r="B999" t="s">
        <v>3733</v>
      </c>
      <c r="C999" s="6">
        <v>350</v>
      </c>
      <c r="D999" s="6">
        <v>350</v>
      </c>
    </row>
    <row r="1000" spans="1:4" x14ac:dyDescent="0.25">
      <c r="A1000" t="s">
        <v>3763</v>
      </c>
      <c r="B1000" t="s">
        <v>3764</v>
      </c>
      <c r="C1000" s="6">
        <v>1200</v>
      </c>
      <c r="D1000" s="6">
        <v>956</v>
      </c>
    </row>
    <row r="1001" spans="1:4" x14ac:dyDescent="0.25">
      <c r="A1001" t="s">
        <v>3769</v>
      </c>
      <c r="B1001" t="s">
        <v>3770</v>
      </c>
      <c r="C1001" s="6">
        <v>2900</v>
      </c>
      <c r="D1001" s="6">
        <v>700</v>
      </c>
    </row>
    <row r="1002" spans="1:4" x14ac:dyDescent="0.25">
      <c r="A1002" t="s">
        <v>3772</v>
      </c>
      <c r="B1002" t="s">
        <v>3773</v>
      </c>
      <c r="C1002" s="6">
        <v>350</v>
      </c>
      <c r="D1002" s="6">
        <v>250</v>
      </c>
    </row>
    <row r="1003" spans="1:4" x14ac:dyDescent="0.25">
      <c r="A1003" t="s">
        <v>3774</v>
      </c>
      <c r="B1003" t="s">
        <v>3775</v>
      </c>
      <c r="C1003" s="6">
        <v>500</v>
      </c>
      <c r="D1003" s="6">
        <v>600</v>
      </c>
    </row>
    <row r="1004" spans="1:4" x14ac:dyDescent="0.25">
      <c r="A1004" t="s">
        <v>3778</v>
      </c>
      <c r="B1004" t="s">
        <v>3779</v>
      </c>
      <c r="C1004" s="6">
        <v>201492</v>
      </c>
      <c r="D1004" s="6">
        <v>214716</v>
      </c>
    </row>
    <row r="1005" spans="1:4" x14ac:dyDescent="0.25">
      <c r="A1005" t="s">
        <v>3780</v>
      </c>
      <c r="B1005" t="s">
        <v>3781</v>
      </c>
      <c r="C1005" s="6">
        <v>48614</v>
      </c>
      <c r="D1005" s="6">
        <v>51045</v>
      </c>
    </row>
    <row r="1006" spans="1:4" x14ac:dyDescent="0.25">
      <c r="A1006" t="s">
        <v>3784</v>
      </c>
      <c r="B1006" t="s">
        <v>3785</v>
      </c>
      <c r="C1006" s="6">
        <v>3920</v>
      </c>
      <c r="D1006" s="6">
        <v>420</v>
      </c>
    </row>
    <row r="1007" spans="1:4" x14ac:dyDescent="0.25">
      <c r="A1007" t="s">
        <v>3786</v>
      </c>
      <c r="B1007" t="s">
        <v>3787</v>
      </c>
      <c r="C1007" s="6">
        <v>0</v>
      </c>
      <c r="D1007" s="6">
        <v>26689</v>
      </c>
    </row>
    <row r="1008" spans="1:4" x14ac:dyDescent="0.25">
      <c r="A1008" t="s">
        <v>3789</v>
      </c>
      <c r="B1008" t="s">
        <v>3790</v>
      </c>
      <c r="C1008" s="6">
        <v>3627</v>
      </c>
      <c r="D1008" s="6">
        <v>4241</v>
      </c>
    </row>
    <row r="1009" spans="1:4" x14ac:dyDescent="0.25">
      <c r="A1009" t="s">
        <v>3791</v>
      </c>
      <c r="B1009" t="s">
        <v>3792</v>
      </c>
      <c r="C1009" s="6">
        <v>9641</v>
      </c>
      <c r="D1009" s="6">
        <v>11440</v>
      </c>
    </row>
    <row r="1010" spans="1:4" x14ac:dyDescent="0.25">
      <c r="A1010" t="s">
        <v>3793</v>
      </c>
      <c r="B1010" t="s">
        <v>3794</v>
      </c>
      <c r="C1010" s="6">
        <v>19061</v>
      </c>
      <c r="D1010" s="6">
        <v>15989</v>
      </c>
    </row>
    <row r="1011" spans="1:4" s="3" customFormat="1" x14ac:dyDescent="0.25">
      <c r="A1011" s="41" t="s">
        <v>21969</v>
      </c>
      <c r="B1011" s="41"/>
      <c r="C1011" s="43">
        <f>SUM(C992:C1010)</f>
        <v>298950</v>
      </c>
      <c r="D1011" s="43">
        <f>SUM(D992:D1010)</f>
        <v>335896</v>
      </c>
    </row>
    <row r="1012" spans="1:4" x14ac:dyDescent="0.25">
      <c r="A1012" t="s">
        <v>3799</v>
      </c>
      <c r="B1012" t="s">
        <v>3800</v>
      </c>
      <c r="C1012" s="6">
        <v>250</v>
      </c>
      <c r="D1012" s="6">
        <v>250</v>
      </c>
    </row>
    <row r="1013" spans="1:4" x14ac:dyDescent="0.25">
      <c r="A1013" t="s">
        <v>3801</v>
      </c>
      <c r="B1013" t="s">
        <v>3802</v>
      </c>
      <c r="C1013" s="6">
        <v>100</v>
      </c>
      <c r="D1013" s="6">
        <v>100</v>
      </c>
    </row>
    <row r="1014" spans="1:4" x14ac:dyDescent="0.25">
      <c r="A1014" t="s">
        <v>3803</v>
      </c>
      <c r="B1014" t="s">
        <v>3804</v>
      </c>
      <c r="C1014" s="6">
        <v>250</v>
      </c>
      <c r="D1014" s="6">
        <v>250</v>
      </c>
    </row>
    <row r="1015" spans="1:4" x14ac:dyDescent="0.25">
      <c r="A1015" t="s">
        <v>3805</v>
      </c>
      <c r="B1015" t="s">
        <v>3806</v>
      </c>
      <c r="C1015" s="6">
        <v>50</v>
      </c>
      <c r="D1015" s="6">
        <v>50</v>
      </c>
    </row>
    <row r="1016" spans="1:4" x14ac:dyDescent="0.25">
      <c r="A1016" t="s">
        <v>3809</v>
      </c>
      <c r="B1016" t="s">
        <v>3810</v>
      </c>
      <c r="C1016" s="6">
        <v>98215</v>
      </c>
      <c r="D1016" s="6">
        <v>103126</v>
      </c>
    </row>
    <row r="1017" spans="1:4" x14ac:dyDescent="0.25">
      <c r="A1017" t="s">
        <v>3814</v>
      </c>
      <c r="B1017" t="s">
        <v>3815</v>
      </c>
      <c r="C1017" s="6">
        <v>6950</v>
      </c>
      <c r="D1017" s="6">
        <v>6950</v>
      </c>
    </row>
    <row r="1018" spans="1:4" x14ac:dyDescent="0.25">
      <c r="A1018" t="s">
        <v>3817</v>
      </c>
      <c r="B1018" t="s">
        <v>3818</v>
      </c>
      <c r="C1018" s="6">
        <v>100</v>
      </c>
      <c r="D1018" s="6">
        <v>200</v>
      </c>
    </row>
    <row r="1019" spans="1:4" x14ac:dyDescent="0.25">
      <c r="A1019" t="s">
        <v>3820</v>
      </c>
      <c r="B1019" t="s">
        <v>3821</v>
      </c>
      <c r="C1019" s="6">
        <v>2400</v>
      </c>
      <c r="D1019" s="6">
        <v>2400</v>
      </c>
    </row>
    <row r="1020" spans="1:4" x14ac:dyDescent="0.25">
      <c r="A1020" t="s">
        <v>3823</v>
      </c>
      <c r="B1020" t="s">
        <v>3824</v>
      </c>
      <c r="C1020" s="6">
        <v>0</v>
      </c>
      <c r="D1020" s="6">
        <v>0</v>
      </c>
    </row>
    <row r="1021" spans="1:4" x14ac:dyDescent="0.25">
      <c r="A1021" t="s">
        <v>3825</v>
      </c>
      <c r="B1021" t="s">
        <v>3826</v>
      </c>
      <c r="C1021" s="6">
        <v>2000</v>
      </c>
      <c r="D1021" s="6">
        <v>2000</v>
      </c>
    </row>
    <row r="1022" spans="1:4" x14ac:dyDescent="0.25">
      <c r="A1022" t="s">
        <v>3847</v>
      </c>
      <c r="B1022" t="s">
        <v>3848</v>
      </c>
      <c r="C1022" s="6">
        <v>3624</v>
      </c>
      <c r="D1022" s="6">
        <v>3624</v>
      </c>
    </row>
    <row r="1023" spans="1:4" x14ac:dyDescent="0.25">
      <c r="A1023" t="s">
        <v>3850</v>
      </c>
      <c r="B1023" t="s">
        <v>3851</v>
      </c>
      <c r="C1023" s="6">
        <v>700</v>
      </c>
      <c r="D1023" s="6">
        <v>598</v>
      </c>
    </row>
    <row r="1024" spans="1:4" x14ac:dyDescent="0.25">
      <c r="A1024" t="s">
        <v>3860</v>
      </c>
      <c r="B1024" t="s">
        <v>3861</v>
      </c>
      <c r="C1024" s="6">
        <v>1500</v>
      </c>
      <c r="D1024" s="6">
        <v>1500</v>
      </c>
    </row>
    <row r="1025" spans="1:4" x14ac:dyDescent="0.25">
      <c r="A1025" t="s">
        <v>3864</v>
      </c>
      <c r="B1025" t="s">
        <v>3865</v>
      </c>
      <c r="C1025" s="6">
        <v>66953</v>
      </c>
      <c r="D1025" s="6">
        <v>70301</v>
      </c>
    </row>
    <row r="1026" spans="1:4" x14ac:dyDescent="0.25">
      <c r="A1026" t="s">
        <v>3870</v>
      </c>
      <c r="B1026" t="s">
        <v>3871</v>
      </c>
      <c r="C1026" s="6">
        <v>1000</v>
      </c>
      <c r="D1026" s="6">
        <v>0</v>
      </c>
    </row>
    <row r="1027" spans="1:4" x14ac:dyDescent="0.25">
      <c r="A1027" t="s">
        <v>3874</v>
      </c>
      <c r="B1027" t="s">
        <v>3875</v>
      </c>
      <c r="C1027" s="6">
        <v>971</v>
      </c>
      <c r="D1027" s="6">
        <v>1019</v>
      </c>
    </row>
    <row r="1028" spans="1:4" x14ac:dyDescent="0.25">
      <c r="A1028" t="s">
        <v>3876</v>
      </c>
      <c r="B1028" t="s">
        <v>3877</v>
      </c>
      <c r="C1028" s="6">
        <v>2511</v>
      </c>
      <c r="D1028" s="6">
        <v>2812</v>
      </c>
    </row>
    <row r="1029" spans="1:4" x14ac:dyDescent="0.25">
      <c r="A1029" t="s">
        <v>3878</v>
      </c>
      <c r="B1029" t="s">
        <v>3879</v>
      </c>
      <c r="C1029" s="6">
        <v>7264</v>
      </c>
      <c r="D1029" s="6">
        <v>7293</v>
      </c>
    </row>
    <row r="1030" spans="1:4" s="3" customFormat="1" x14ac:dyDescent="0.25">
      <c r="A1030" s="41" t="s">
        <v>21970</v>
      </c>
      <c r="B1030" s="41"/>
      <c r="C1030" s="43">
        <f>SUM(C1012:C1029)</f>
        <v>194838</v>
      </c>
      <c r="D1030" s="43">
        <f>SUM(D1012:D1029)</f>
        <v>202473</v>
      </c>
    </row>
    <row r="1031" spans="1:4" x14ac:dyDescent="0.25">
      <c r="A1031" t="s">
        <v>3884</v>
      </c>
      <c r="B1031" t="s">
        <v>3885</v>
      </c>
      <c r="C1031" s="6">
        <v>6000</v>
      </c>
      <c r="D1031" s="6">
        <v>8000</v>
      </c>
    </row>
    <row r="1032" spans="1:4" x14ac:dyDescent="0.25">
      <c r="A1032" t="s">
        <v>3887</v>
      </c>
      <c r="B1032" t="s">
        <v>3888</v>
      </c>
      <c r="C1032" s="6">
        <v>4000</v>
      </c>
      <c r="D1032" s="6">
        <v>4000</v>
      </c>
    </row>
    <row r="1033" spans="1:4" x14ac:dyDescent="0.25">
      <c r="A1033" t="s">
        <v>3889</v>
      </c>
      <c r="B1033" t="s">
        <v>3890</v>
      </c>
      <c r="C1033" s="6">
        <v>19050</v>
      </c>
      <c r="D1033" s="6">
        <v>25000</v>
      </c>
    </row>
    <row r="1034" spans="1:4" x14ac:dyDescent="0.25">
      <c r="A1034" t="s">
        <v>3892</v>
      </c>
      <c r="B1034" t="s">
        <v>3893</v>
      </c>
      <c r="C1034" s="6">
        <v>11080</v>
      </c>
      <c r="D1034" s="6">
        <v>13000</v>
      </c>
    </row>
    <row r="1035" spans="1:4" x14ac:dyDescent="0.25">
      <c r="A1035" t="s">
        <v>3894</v>
      </c>
      <c r="B1035" t="s">
        <v>3895</v>
      </c>
      <c r="C1035" s="6">
        <v>0</v>
      </c>
      <c r="D1035" s="6">
        <v>3000</v>
      </c>
    </row>
    <row r="1036" spans="1:4" x14ac:dyDescent="0.25">
      <c r="A1036" t="s">
        <v>3897</v>
      </c>
      <c r="B1036" t="s">
        <v>3898</v>
      </c>
      <c r="C1036" s="6">
        <v>10000</v>
      </c>
      <c r="D1036" s="6">
        <v>10000</v>
      </c>
    </row>
    <row r="1037" spans="1:4" x14ac:dyDescent="0.25">
      <c r="A1037" t="s">
        <v>3909</v>
      </c>
      <c r="B1037" t="s">
        <v>3910</v>
      </c>
      <c r="C1037" s="6">
        <v>50000</v>
      </c>
      <c r="D1037" s="6">
        <v>50000</v>
      </c>
    </row>
    <row r="1038" spans="1:4" x14ac:dyDescent="0.25">
      <c r="A1038" t="s">
        <v>3932</v>
      </c>
      <c r="B1038" t="s">
        <v>3933</v>
      </c>
      <c r="C1038" s="6">
        <v>63558</v>
      </c>
      <c r="D1038" s="6">
        <v>25000</v>
      </c>
    </row>
    <row r="1039" spans="1:4" x14ac:dyDescent="0.25">
      <c r="A1039" t="s">
        <v>3935</v>
      </c>
      <c r="B1039" t="s">
        <v>3936</v>
      </c>
      <c r="C1039" s="6">
        <v>1250</v>
      </c>
      <c r="D1039" s="6">
        <v>1250</v>
      </c>
    </row>
    <row r="1040" spans="1:4" x14ac:dyDescent="0.25">
      <c r="A1040" t="s">
        <v>3938</v>
      </c>
      <c r="B1040" t="s">
        <v>3939</v>
      </c>
      <c r="C1040" s="6">
        <v>2933</v>
      </c>
      <c r="D1040" s="6">
        <v>721</v>
      </c>
    </row>
    <row r="1041" spans="1:4" x14ac:dyDescent="0.25">
      <c r="A1041" t="s">
        <v>3949</v>
      </c>
      <c r="B1041" t="s">
        <v>3950</v>
      </c>
      <c r="C1041" s="6">
        <v>200</v>
      </c>
      <c r="D1041" s="6">
        <v>200</v>
      </c>
    </row>
    <row r="1042" spans="1:4" x14ac:dyDescent="0.25">
      <c r="A1042" t="s">
        <v>3954</v>
      </c>
      <c r="B1042" t="s">
        <v>3955</v>
      </c>
      <c r="C1042" s="6">
        <v>74807</v>
      </c>
      <c r="D1042" s="6">
        <v>78548</v>
      </c>
    </row>
    <row r="1043" spans="1:4" x14ac:dyDescent="0.25">
      <c r="A1043" t="s">
        <v>3956</v>
      </c>
      <c r="B1043" t="s">
        <v>3957</v>
      </c>
      <c r="C1043" s="6">
        <v>47998</v>
      </c>
      <c r="D1043" s="6">
        <v>50397</v>
      </c>
    </row>
    <row r="1044" spans="1:4" x14ac:dyDescent="0.25">
      <c r="A1044" t="s">
        <v>3960</v>
      </c>
      <c r="B1044" t="s">
        <v>3961</v>
      </c>
      <c r="C1044" s="6">
        <v>2000</v>
      </c>
      <c r="D1044" s="6">
        <v>0</v>
      </c>
    </row>
    <row r="1045" spans="1:4" x14ac:dyDescent="0.25">
      <c r="A1045" t="s">
        <v>3964</v>
      </c>
      <c r="B1045" t="s">
        <v>3965</v>
      </c>
      <c r="C1045" s="6">
        <v>1781</v>
      </c>
      <c r="D1045" s="6">
        <v>1870</v>
      </c>
    </row>
    <row r="1046" spans="1:4" x14ac:dyDescent="0.25">
      <c r="A1046" t="s">
        <v>3966</v>
      </c>
      <c r="B1046" t="s">
        <v>3967</v>
      </c>
      <c r="C1046" s="6">
        <v>4605</v>
      </c>
      <c r="D1046" s="6">
        <v>5158</v>
      </c>
    </row>
    <row r="1047" spans="1:4" x14ac:dyDescent="0.25">
      <c r="A1047" t="s">
        <v>3968</v>
      </c>
      <c r="B1047" t="s">
        <v>3969</v>
      </c>
      <c r="C1047" s="6">
        <v>12486</v>
      </c>
      <c r="D1047" s="6">
        <v>12541</v>
      </c>
    </row>
    <row r="1048" spans="1:4" s="3" customFormat="1" x14ac:dyDescent="0.25">
      <c r="A1048" s="41" t="s">
        <v>21971</v>
      </c>
      <c r="B1048" s="41"/>
      <c r="C1048" s="43">
        <f>SUM(C1031:C1047)</f>
        <v>311748</v>
      </c>
      <c r="D1048" s="43">
        <f>SUM(D1031:D1047)</f>
        <v>288685</v>
      </c>
    </row>
    <row r="1049" spans="1:4" x14ac:dyDescent="0.25">
      <c r="A1049" t="s">
        <v>3972</v>
      </c>
      <c r="B1049" t="s">
        <v>3973</v>
      </c>
      <c r="C1049" s="6">
        <v>19700</v>
      </c>
      <c r="D1049" s="6">
        <v>18250</v>
      </c>
    </row>
    <row r="1050" spans="1:4" x14ac:dyDescent="0.25">
      <c r="A1050" t="s">
        <v>3975</v>
      </c>
      <c r="B1050" t="s">
        <v>3976</v>
      </c>
      <c r="C1050" s="6">
        <v>1000</v>
      </c>
      <c r="D1050" s="6">
        <v>1000</v>
      </c>
    </row>
    <row r="1051" spans="1:4" x14ac:dyDescent="0.25">
      <c r="A1051" t="s">
        <v>3977</v>
      </c>
      <c r="B1051" t="s">
        <v>3978</v>
      </c>
      <c r="C1051" s="6">
        <v>2960</v>
      </c>
      <c r="D1051" s="6">
        <v>3000</v>
      </c>
    </row>
    <row r="1052" spans="1:4" x14ac:dyDescent="0.25">
      <c r="A1052" t="s">
        <v>3980</v>
      </c>
      <c r="B1052" t="s">
        <v>3981</v>
      </c>
      <c r="C1052" s="6">
        <v>250</v>
      </c>
      <c r="D1052" s="6">
        <v>100</v>
      </c>
    </row>
    <row r="1053" spans="1:4" x14ac:dyDescent="0.25">
      <c r="A1053" t="s">
        <v>3983</v>
      </c>
      <c r="B1053" t="s">
        <v>3984</v>
      </c>
      <c r="C1053" s="6">
        <v>3000</v>
      </c>
      <c r="D1053" s="6">
        <v>9000</v>
      </c>
    </row>
    <row r="1054" spans="1:4" x14ac:dyDescent="0.25">
      <c r="A1054" t="s">
        <v>3988</v>
      </c>
      <c r="B1054" t="s">
        <v>3989</v>
      </c>
      <c r="C1054" s="6">
        <v>200</v>
      </c>
      <c r="D1054" s="6">
        <v>200</v>
      </c>
    </row>
    <row r="1055" spans="1:4" x14ac:dyDescent="0.25">
      <c r="A1055" t="s">
        <v>3991</v>
      </c>
      <c r="B1055" t="s">
        <v>3992</v>
      </c>
      <c r="C1055" s="6">
        <v>2725</v>
      </c>
      <c r="D1055" s="6">
        <v>2725</v>
      </c>
    </row>
    <row r="1056" spans="1:4" x14ac:dyDescent="0.25">
      <c r="A1056" t="s">
        <v>3994</v>
      </c>
      <c r="B1056" t="s">
        <v>3995</v>
      </c>
      <c r="C1056" s="6">
        <v>400</v>
      </c>
      <c r="D1056" s="6">
        <v>600</v>
      </c>
    </row>
    <row r="1057" spans="1:4" x14ac:dyDescent="0.25">
      <c r="A1057" t="s">
        <v>3997</v>
      </c>
      <c r="B1057" t="s">
        <v>3998</v>
      </c>
      <c r="C1057" s="6">
        <v>0</v>
      </c>
      <c r="D1057" s="6">
        <v>390</v>
      </c>
    </row>
    <row r="1058" spans="1:4" x14ac:dyDescent="0.25">
      <c r="A1058" t="s">
        <v>4000</v>
      </c>
      <c r="B1058" t="s">
        <v>4001</v>
      </c>
      <c r="C1058" s="6">
        <v>1000</v>
      </c>
      <c r="D1058" s="6">
        <v>0</v>
      </c>
    </row>
    <row r="1059" spans="1:4" x14ac:dyDescent="0.25">
      <c r="A1059" t="s">
        <v>4006</v>
      </c>
      <c r="B1059" t="s">
        <v>4007</v>
      </c>
      <c r="C1059" s="6">
        <v>0</v>
      </c>
      <c r="D1059" s="6">
        <v>28831</v>
      </c>
    </row>
    <row r="1060" spans="1:4" x14ac:dyDescent="0.25">
      <c r="A1060" t="s">
        <v>4009</v>
      </c>
      <c r="B1060" t="s">
        <v>4010</v>
      </c>
      <c r="C1060" s="6">
        <v>1000</v>
      </c>
      <c r="D1060" s="6">
        <v>1000</v>
      </c>
    </row>
    <row r="1061" spans="1:4" x14ac:dyDescent="0.25">
      <c r="A1061" t="s">
        <v>4012</v>
      </c>
      <c r="B1061" t="s">
        <v>4013</v>
      </c>
      <c r="C1061" s="6">
        <v>0</v>
      </c>
      <c r="D1061" s="6">
        <v>0</v>
      </c>
    </row>
    <row r="1062" spans="1:4" x14ac:dyDescent="0.25">
      <c r="A1062" t="s">
        <v>4014</v>
      </c>
      <c r="B1062" t="s">
        <v>4015</v>
      </c>
      <c r="C1062" s="6">
        <v>50</v>
      </c>
      <c r="D1062" s="6">
        <v>50</v>
      </c>
    </row>
    <row r="1063" spans="1:4" x14ac:dyDescent="0.25">
      <c r="A1063" t="s">
        <v>4021</v>
      </c>
      <c r="B1063" t="s">
        <v>4022</v>
      </c>
      <c r="C1063" s="6">
        <v>1000</v>
      </c>
      <c r="D1063" s="6">
        <v>0</v>
      </c>
    </row>
    <row r="1064" spans="1:4" x14ac:dyDescent="0.25">
      <c r="A1064" t="s">
        <v>4028</v>
      </c>
      <c r="B1064" t="s">
        <v>4029</v>
      </c>
      <c r="C1064" s="6">
        <v>1245</v>
      </c>
      <c r="D1064" s="6">
        <v>1245</v>
      </c>
    </row>
    <row r="1065" spans="1:4" x14ac:dyDescent="0.25">
      <c r="A1065" t="s">
        <v>4033</v>
      </c>
      <c r="B1065" t="s">
        <v>4034</v>
      </c>
      <c r="C1065" s="6">
        <v>33395</v>
      </c>
      <c r="D1065" s="6">
        <v>38069</v>
      </c>
    </row>
    <row r="1066" spans="1:4" x14ac:dyDescent="0.25">
      <c r="A1066" t="s">
        <v>4036</v>
      </c>
      <c r="B1066" t="s">
        <v>4037</v>
      </c>
      <c r="C1066" s="6">
        <v>4875</v>
      </c>
      <c r="D1066" s="6">
        <v>1147</v>
      </c>
    </row>
    <row r="1067" spans="1:4" x14ac:dyDescent="0.25">
      <c r="A1067" t="s">
        <v>4046</v>
      </c>
      <c r="B1067" t="s">
        <v>4047</v>
      </c>
      <c r="C1067" s="6">
        <v>1700</v>
      </c>
      <c r="D1067" s="6">
        <v>2000</v>
      </c>
    </row>
    <row r="1068" spans="1:4" x14ac:dyDescent="0.25">
      <c r="A1068" t="s">
        <v>4049</v>
      </c>
      <c r="B1068" t="s">
        <v>4050</v>
      </c>
      <c r="C1068" s="6">
        <v>0</v>
      </c>
      <c r="D1068" s="6">
        <v>1000</v>
      </c>
    </row>
    <row r="1069" spans="1:4" x14ac:dyDescent="0.25">
      <c r="A1069" t="s">
        <v>4056</v>
      </c>
      <c r="B1069" t="s">
        <v>4057</v>
      </c>
      <c r="C1069" s="6">
        <v>82926</v>
      </c>
      <c r="D1069" s="6">
        <v>84764</v>
      </c>
    </row>
    <row r="1070" spans="1:4" x14ac:dyDescent="0.25">
      <c r="A1070" t="s">
        <v>4058</v>
      </c>
      <c r="B1070" t="s">
        <v>4059</v>
      </c>
      <c r="C1070" s="6">
        <v>292841</v>
      </c>
      <c r="D1070" s="6">
        <v>336561</v>
      </c>
    </row>
    <row r="1071" spans="1:4" x14ac:dyDescent="0.25">
      <c r="A1071" t="s">
        <v>4062</v>
      </c>
      <c r="B1071" t="s">
        <v>4063</v>
      </c>
      <c r="C1071" s="6">
        <v>12020</v>
      </c>
      <c r="D1071" s="27">
        <v>4520</v>
      </c>
    </row>
    <row r="1072" spans="1:4" x14ac:dyDescent="0.25">
      <c r="A1072" t="s">
        <v>4065</v>
      </c>
      <c r="B1072" t="s">
        <v>4066</v>
      </c>
      <c r="C1072" s="6">
        <v>107500</v>
      </c>
      <c r="D1072" s="6">
        <v>133000</v>
      </c>
    </row>
    <row r="1073" spans="1:4" x14ac:dyDescent="0.25">
      <c r="A1073" t="s">
        <v>4068</v>
      </c>
      <c r="B1073" t="s">
        <v>4069</v>
      </c>
      <c r="C1073" s="6">
        <v>13772</v>
      </c>
      <c r="D1073" s="6">
        <v>16629</v>
      </c>
    </row>
    <row r="1074" spans="1:4" x14ac:dyDescent="0.25">
      <c r="A1074" t="s">
        <v>4070</v>
      </c>
      <c r="B1074" t="s">
        <v>4071</v>
      </c>
      <c r="C1074" s="6">
        <v>27702</v>
      </c>
      <c r="D1074" s="6">
        <v>33706</v>
      </c>
    </row>
    <row r="1075" spans="1:4" x14ac:dyDescent="0.25">
      <c r="A1075" t="s">
        <v>4072</v>
      </c>
      <c r="B1075" t="s">
        <v>4073</v>
      </c>
      <c r="C1075" s="6">
        <v>36643</v>
      </c>
      <c r="D1075" s="6">
        <v>26257</v>
      </c>
    </row>
    <row r="1076" spans="1:4" x14ac:dyDescent="0.25">
      <c r="A1076" t="s">
        <v>4076</v>
      </c>
      <c r="B1076" t="s">
        <v>4077</v>
      </c>
      <c r="C1076" s="6">
        <v>0</v>
      </c>
      <c r="D1076" s="6">
        <v>30000</v>
      </c>
    </row>
    <row r="1077" spans="1:4" s="3" customFormat="1" x14ac:dyDescent="0.25">
      <c r="A1077" s="41" t="s">
        <v>21972</v>
      </c>
      <c r="B1077" s="41"/>
      <c r="C1077" s="43">
        <f>SUM(C1049:C1076)</f>
        <v>647904</v>
      </c>
      <c r="D1077" s="43">
        <f>SUM(D1049:D1076)</f>
        <v>774044</v>
      </c>
    </row>
    <row r="1078" spans="1:4" x14ac:dyDescent="0.25">
      <c r="A1078" t="s">
        <v>4080</v>
      </c>
      <c r="B1078" t="s">
        <v>4081</v>
      </c>
      <c r="C1078" s="6">
        <v>200</v>
      </c>
      <c r="D1078" s="6">
        <v>200</v>
      </c>
    </row>
    <row r="1079" spans="1:4" x14ac:dyDescent="0.25">
      <c r="A1079" t="s">
        <v>4082</v>
      </c>
      <c r="B1079" t="s">
        <v>4083</v>
      </c>
      <c r="C1079" s="6">
        <v>500</v>
      </c>
      <c r="D1079" s="6">
        <v>500</v>
      </c>
    </row>
    <row r="1080" spans="1:4" x14ac:dyDescent="0.25">
      <c r="A1080" t="s">
        <v>4084</v>
      </c>
      <c r="B1080" t="s">
        <v>4085</v>
      </c>
      <c r="C1080" s="6">
        <v>4000</v>
      </c>
      <c r="D1080" s="6">
        <v>2000</v>
      </c>
    </row>
    <row r="1081" spans="1:4" x14ac:dyDescent="0.25">
      <c r="A1081" t="s">
        <v>4087</v>
      </c>
      <c r="B1081" t="s">
        <v>4088</v>
      </c>
      <c r="C1081" s="6">
        <v>200</v>
      </c>
      <c r="D1081" s="6">
        <v>200</v>
      </c>
    </row>
    <row r="1082" spans="1:4" x14ac:dyDescent="0.25">
      <c r="A1082" t="s">
        <v>4094</v>
      </c>
      <c r="B1082" t="s">
        <v>4095</v>
      </c>
      <c r="C1082" s="6">
        <v>350</v>
      </c>
      <c r="D1082" s="6">
        <v>350</v>
      </c>
    </row>
    <row r="1083" spans="1:4" x14ac:dyDescent="0.25">
      <c r="A1083" t="s">
        <v>4101</v>
      </c>
      <c r="B1083" t="s">
        <v>4102</v>
      </c>
      <c r="C1083" s="6">
        <v>400</v>
      </c>
      <c r="D1083" s="6">
        <v>400</v>
      </c>
    </row>
    <row r="1084" spans="1:4" x14ac:dyDescent="0.25">
      <c r="A1084" t="s">
        <v>4103</v>
      </c>
      <c r="B1084" t="s">
        <v>4104</v>
      </c>
      <c r="C1084" s="6">
        <v>150</v>
      </c>
      <c r="D1084" s="6">
        <v>150</v>
      </c>
    </row>
    <row r="1085" spans="1:4" x14ac:dyDescent="0.25">
      <c r="A1085" t="s">
        <v>4135</v>
      </c>
      <c r="B1085" t="s">
        <v>4136</v>
      </c>
      <c r="C1085" s="6">
        <v>705</v>
      </c>
      <c r="D1085" s="6">
        <v>772</v>
      </c>
    </row>
    <row r="1086" spans="1:4" x14ac:dyDescent="0.25">
      <c r="A1086" t="s">
        <v>4141</v>
      </c>
      <c r="B1086" t="s">
        <v>4142</v>
      </c>
      <c r="C1086" s="6">
        <v>500</v>
      </c>
      <c r="D1086" s="6">
        <v>1</v>
      </c>
    </row>
    <row r="1087" spans="1:4" x14ac:dyDescent="0.25">
      <c r="A1087" t="s">
        <v>4146</v>
      </c>
      <c r="B1087" t="s">
        <v>4147</v>
      </c>
      <c r="C1087" s="6">
        <v>1000</v>
      </c>
      <c r="D1087" s="6">
        <v>1500</v>
      </c>
    </row>
    <row r="1088" spans="1:4" x14ac:dyDescent="0.25">
      <c r="A1088" t="s">
        <v>4149</v>
      </c>
      <c r="B1088" t="s">
        <v>4150</v>
      </c>
      <c r="C1088" s="6">
        <v>0</v>
      </c>
      <c r="D1088" s="6">
        <v>0</v>
      </c>
    </row>
    <row r="1089" spans="1:4" x14ac:dyDescent="0.25">
      <c r="A1089" t="s">
        <v>4154</v>
      </c>
      <c r="B1089" t="s">
        <v>4155</v>
      </c>
      <c r="C1089" s="6">
        <v>191364</v>
      </c>
      <c r="D1089" s="6">
        <v>200932</v>
      </c>
    </row>
    <row r="1090" spans="1:4" x14ac:dyDescent="0.25">
      <c r="A1090" t="s">
        <v>4156</v>
      </c>
      <c r="B1090" t="s">
        <v>4157</v>
      </c>
      <c r="C1090" s="6">
        <v>31000</v>
      </c>
      <c r="D1090" s="6">
        <v>49014</v>
      </c>
    </row>
    <row r="1091" spans="1:4" x14ac:dyDescent="0.25">
      <c r="A1091" t="s">
        <v>4159</v>
      </c>
      <c r="B1091" t="s">
        <v>4160</v>
      </c>
      <c r="C1091" s="6">
        <v>80000</v>
      </c>
      <c r="D1091" s="6">
        <v>60000</v>
      </c>
    </row>
    <row r="1092" spans="1:4" x14ac:dyDescent="0.25">
      <c r="A1092" t="s">
        <v>4166</v>
      </c>
      <c r="B1092" t="s">
        <v>4167</v>
      </c>
      <c r="C1092" s="6">
        <v>6000</v>
      </c>
      <c r="D1092" s="6">
        <v>0</v>
      </c>
    </row>
    <row r="1093" spans="1:4" x14ac:dyDescent="0.25">
      <c r="A1093" t="s">
        <v>4170</v>
      </c>
      <c r="B1093" t="s">
        <v>4171</v>
      </c>
      <c r="C1093" s="6">
        <v>11266</v>
      </c>
      <c r="D1093" s="6">
        <v>11253</v>
      </c>
    </row>
    <row r="1094" spans="1:4" x14ac:dyDescent="0.25">
      <c r="A1094" t="s">
        <v>4172</v>
      </c>
      <c r="B1094" t="s">
        <v>4173</v>
      </c>
      <c r="C1094" s="6">
        <v>8141</v>
      </c>
      <c r="D1094" s="6">
        <v>8548</v>
      </c>
    </row>
    <row r="1095" spans="1:4" x14ac:dyDescent="0.25">
      <c r="A1095" t="s">
        <v>4174</v>
      </c>
      <c r="B1095" t="s">
        <v>4175</v>
      </c>
      <c r="C1095" s="6">
        <v>13318</v>
      </c>
      <c r="D1095" s="6">
        <v>14703</v>
      </c>
    </row>
    <row r="1096" spans="1:4" s="3" customFormat="1" x14ac:dyDescent="0.25">
      <c r="A1096" s="41" t="s">
        <v>21973</v>
      </c>
      <c r="B1096" s="41"/>
      <c r="C1096" s="43">
        <f>SUM(C1078:C1095)</f>
        <v>349094</v>
      </c>
      <c r="D1096" s="43">
        <f>SUM(D1078:D1095)</f>
        <v>350523</v>
      </c>
    </row>
    <row r="1097" spans="1:4" x14ac:dyDescent="0.25">
      <c r="A1097" t="s">
        <v>4178</v>
      </c>
      <c r="B1097" t="s">
        <v>4179</v>
      </c>
      <c r="C1097" s="6">
        <v>150</v>
      </c>
      <c r="D1097" s="6">
        <v>200</v>
      </c>
    </row>
    <row r="1098" spans="1:4" x14ac:dyDescent="0.25">
      <c r="A1098" t="s">
        <v>4181</v>
      </c>
      <c r="B1098" t="s">
        <v>4182</v>
      </c>
      <c r="C1098" s="6">
        <v>7500</v>
      </c>
      <c r="D1098" s="6">
        <v>8000</v>
      </c>
    </row>
    <row r="1099" spans="1:4" x14ac:dyDescent="0.25">
      <c r="A1099" t="s">
        <v>4184</v>
      </c>
      <c r="B1099" t="s">
        <v>4185</v>
      </c>
      <c r="C1099" s="6">
        <v>1000</v>
      </c>
      <c r="D1099" s="6">
        <v>750</v>
      </c>
    </row>
    <row r="1100" spans="1:4" x14ac:dyDescent="0.25">
      <c r="A1100" t="s">
        <v>4191</v>
      </c>
      <c r="B1100" t="s">
        <v>4192</v>
      </c>
      <c r="C1100" s="6">
        <v>0</v>
      </c>
      <c r="D1100" s="6">
        <v>2000</v>
      </c>
    </row>
    <row r="1101" spans="1:4" x14ac:dyDescent="0.25">
      <c r="A1101" t="s">
        <v>4194</v>
      </c>
      <c r="B1101" t="s">
        <v>4195</v>
      </c>
      <c r="C1101" s="6">
        <v>500</v>
      </c>
      <c r="D1101" s="6">
        <v>350</v>
      </c>
    </row>
    <row r="1102" spans="1:4" x14ac:dyDescent="0.25">
      <c r="A1102" t="s">
        <v>4197</v>
      </c>
      <c r="B1102" t="s">
        <v>4198</v>
      </c>
      <c r="C1102" s="6">
        <v>200</v>
      </c>
      <c r="D1102" s="6">
        <v>500</v>
      </c>
    </row>
    <row r="1103" spans="1:4" x14ac:dyDescent="0.25">
      <c r="A1103" t="s">
        <v>4200</v>
      </c>
      <c r="B1103" t="s">
        <v>4201</v>
      </c>
      <c r="C1103" s="6">
        <v>100</v>
      </c>
      <c r="D1103" s="6">
        <v>100</v>
      </c>
    </row>
    <row r="1104" spans="1:4" x14ac:dyDescent="0.25">
      <c r="A1104" t="s">
        <v>4202</v>
      </c>
      <c r="B1104" t="s">
        <v>4203</v>
      </c>
      <c r="C1104" s="6">
        <v>250</v>
      </c>
      <c r="D1104" s="6">
        <v>250</v>
      </c>
    </row>
    <row r="1105" spans="1:4" x14ac:dyDescent="0.25">
      <c r="A1105" t="s">
        <v>4206</v>
      </c>
      <c r="B1105" t="s">
        <v>4207</v>
      </c>
      <c r="C1105" s="6">
        <v>0</v>
      </c>
      <c r="D1105" s="6">
        <v>750</v>
      </c>
    </row>
    <row r="1106" spans="1:4" x14ac:dyDescent="0.25">
      <c r="A1106" t="s">
        <v>4224</v>
      </c>
      <c r="B1106" t="s">
        <v>4225</v>
      </c>
      <c r="C1106" s="6">
        <v>500</v>
      </c>
      <c r="D1106" s="6">
        <v>0</v>
      </c>
    </row>
    <row r="1107" spans="1:4" x14ac:dyDescent="0.25">
      <c r="A1107" t="s">
        <v>4226</v>
      </c>
      <c r="B1107" t="s">
        <v>4227</v>
      </c>
      <c r="C1107" s="6">
        <v>0</v>
      </c>
      <c r="D1107" s="6">
        <v>0</v>
      </c>
    </row>
    <row r="1108" spans="1:4" x14ac:dyDescent="0.25">
      <c r="A1108" t="s">
        <v>4235</v>
      </c>
      <c r="B1108" t="s">
        <v>4236</v>
      </c>
      <c r="C1108" s="6">
        <v>0</v>
      </c>
      <c r="D1108" s="6">
        <v>800</v>
      </c>
    </row>
    <row r="1109" spans="1:4" x14ac:dyDescent="0.25">
      <c r="A1109" t="s">
        <v>4238</v>
      </c>
      <c r="B1109" t="s">
        <v>4239</v>
      </c>
      <c r="C1109" s="6">
        <v>0</v>
      </c>
      <c r="D1109" s="6">
        <v>598</v>
      </c>
    </row>
    <row r="1110" spans="1:4" x14ac:dyDescent="0.25">
      <c r="A1110" t="s">
        <v>4246</v>
      </c>
      <c r="B1110" t="s">
        <v>4247</v>
      </c>
      <c r="C1110" s="6">
        <v>0</v>
      </c>
      <c r="D1110" s="6">
        <v>200</v>
      </c>
    </row>
    <row r="1111" spans="1:4" x14ac:dyDescent="0.25">
      <c r="A1111" t="s">
        <v>4248</v>
      </c>
      <c r="B1111" t="s">
        <v>4249</v>
      </c>
      <c r="C1111" s="6">
        <v>0</v>
      </c>
      <c r="D1111" s="6">
        <v>200</v>
      </c>
    </row>
    <row r="1112" spans="1:4" x14ac:dyDescent="0.25">
      <c r="A1112" t="s">
        <v>4252</v>
      </c>
      <c r="B1112" t="s">
        <v>4253</v>
      </c>
      <c r="C1112" s="6">
        <v>0</v>
      </c>
      <c r="D1112" s="6">
        <v>500</v>
      </c>
    </row>
    <row r="1113" spans="1:4" x14ac:dyDescent="0.25">
      <c r="A1113" t="s">
        <v>4254</v>
      </c>
      <c r="B1113" t="s">
        <v>4255</v>
      </c>
      <c r="C1113" s="6">
        <v>44845</v>
      </c>
      <c r="D1113" s="6">
        <v>47087</v>
      </c>
    </row>
    <row r="1114" spans="1:4" x14ac:dyDescent="0.25">
      <c r="A1114" t="s">
        <v>4256</v>
      </c>
      <c r="B1114" t="s">
        <v>4257</v>
      </c>
      <c r="C1114" s="6">
        <v>0</v>
      </c>
      <c r="D1114" s="6">
        <v>2500</v>
      </c>
    </row>
    <row r="1115" spans="1:4" x14ac:dyDescent="0.25">
      <c r="A1115" t="s">
        <v>4259</v>
      </c>
      <c r="B1115" t="s">
        <v>4260</v>
      </c>
      <c r="C1115" s="6">
        <v>32000</v>
      </c>
      <c r="D1115" s="6">
        <v>16000</v>
      </c>
    </row>
    <row r="1116" spans="1:4" x14ac:dyDescent="0.25">
      <c r="A1116" t="s">
        <v>4265</v>
      </c>
      <c r="B1116" t="s">
        <v>4266</v>
      </c>
      <c r="C1116" s="6">
        <v>2500</v>
      </c>
      <c r="D1116" s="6">
        <v>0</v>
      </c>
    </row>
    <row r="1117" spans="1:4" x14ac:dyDescent="0.25">
      <c r="A1117" t="s">
        <v>4269</v>
      </c>
      <c r="B1117" t="s">
        <v>4270</v>
      </c>
      <c r="C1117" s="6">
        <v>3098</v>
      </c>
      <c r="D1117" s="6">
        <v>2098</v>
      </c>
    </row>
    <row r="1118" spans="1:4" x14ac:dyDescent="0.25">
      <c r="A1118" t="s">
        <v>4271</v>
      </c>
      <c r="B1118" t="s">
        <v>4272</v>
      </c>
      <c r="C1118" s="6">
        <v>2327</v>
      </c>
      <c r="D1118" s="6">
        <v>2444</v>
      </c>
    </row>
    <row r="1119" spans="1:4" x14ac:dyDescent="0.25">
      <c r="A1119" t="s">
        <v>4273</v>
      </c>
      <c r="B1119" t="s">
        <v>4274</v>
      </c>
      <c r="C1119" s="6">
        <v>7043</v>
      </c>
      <c r="D1119" s="6">
        <v>5133</v>
      </c>
    </row>
    <row r="1120" spans="1:4" s="3" customFormat="1" x14ac:dyDescent="0.25">
      <c r="A1120" s="41" t="s">
        <v>21974</v>
      </c>
      <c r="B1120" s="41"/>
      <c r="C1120" s="43">
        <f>SUM(C1097:C1119)</f>
        <v>102013</v>
      </c>
      <c r="D1120" s="43">
        <f>SUM(D1097:D1119)</f>
        <v>90460</v>
      </c>
    </row>
    <row r="1121" spans="1:4" x14ac:dyDescent="0.25">
      <c r="A1121" t="s">
        <v>4277</v>
      </c>
      <c r="B1121" t="s">
        <v>4278</v>
      </c>
      <c r="C1121" s="6">
        <v>450</v>
      </c>
      <c r="D1121" s="6">
        <v>250</v>
      </c>
    </row>
    <row r="1122" spans="1:4" x14ac:dyDescent="0.25">
      <c r="A1122" t="s">
        <v>4279</v>
      </c>
      <c r="B1122" t="s">
        <v>4280</v>
      </c>
      <c r="C1122" s="6">
        <v>100</v>
      </c>
      <c r="D1122" s="6">
        <v>100</v>
      </c>
    </row>
    <row r="1123" spans="1:4" x14ac:dyDescent="0.25">
      <c r="A1123" t="s">
        <v>4281</v>
      </c>
      <c r="B1123" t="s">
        <v>4282</v>
      </c>
      <c r="C1123" s="6">
        <v>500</v>
      </c>
      <c r="D1123" s="6">
        <v>400</v>
      </c>
    </row>
    <row r="1124" spans="1:4" x14ac:dyDescent="0.25">
      <c r="A1124" t="s">
        <v>4283</v>
      </c>
      <c r="B1124" t="s">
        <v>4284</v>
      </c>
      <c r="C1124" s="6">
        <v>100</v>
      </c>
      <c r="D1124" s="6">
        <v>100</v>
      </c>
    </row>
    <row r="1125" spans="1:4" x14ac:dyDescent="0.25">
      <c r="A1125" t="s">
        <v>4285</v>
      </c>
      <c r="B1125" t="s">
        <v>4286</v>
      </c>
      <c r="C1125" s="6">
        <v>50</v>
      </c>
      <c r="D1125" s="6">
        <v>50</v>
      </c>
    </row>
    <row r="1126" spans="1:4" x14ac:dyDescent="0.25">
      <c r="A1126" t="s">
        <v>4287</v>
      </c>
      <c r="B1126" t="s">
        <v>4288</v>
      </c>
      <c r="C1126" s="6">
        <v>0</v>
      </c>
      <c r="D1126" s="6">
        <v>200</v>
      </c>
    </row>
    <row r="1127" spans="1:4" x14ac:dyDescent="0.25">
      <c r="A1127" t="s">
        <v>4289</v>
      </c>
      <c r="B1127" t="s">
        <v>4290</v>
      </c>
      <c r="C1127" s="6">
        <v>200</v>
      </c>
      <c r="D1127" s="6">
        <v>150</v>
      </c>
    </row>
    <row r="1128" spans="1:4" x14ac:dyDescent="0.25">
      <c r="A1128" t="s">
        <v>4291</v>
      </c>
      <c r="B1128" t="s">
        <v>4292</v>
      </c>
      <c r="C1128" s="6">
        <v>100</v>
      </c>
      <c r="D1128" s="6">
        <v>100</v>
      </c>
    </row>
    <row r="1129" spans="1:4" x14ac:dyDescent="0.25">
      <c r="A1129" t="s">
        <v>4295</v>
      </c>
      <c r="B1129" t="s">
        <v>4296</v>
      </c>
      <c r="C1129" s="6">
        <v>100</v>
      </c>
      <c r="D1129" s="6">
        <v>100</v>
      </c>
    </row>
    <row r="1130" spans="1:4" x14ac:dyDescent="0.25">
      <c r="A1130" t="s">
        <v>4297</v>
      </c>
      <c r="B1130" t="s">
        <v>4298</v>
      </c>
      <c r="C1130" s="6">
        <v>250</v>
      </c>
      <c r="D1130" s="6">
        <v>200</v>
      </c>
    </row>
    <row r="1131" spans="1:4" x14ac:dyDescent="0.25">
      <c r="A1131" t="s">
        <v>4299</v>
      </c>
      <c r="B1131" t="s">
        <v>4300</v>
      </c>
      <c r="C1131" s="6">
        <v>750</v>
      </c>
      <c r="D1131" s="6">
        <v>600</v>
      </c>
    </row>
    <row r="1132" spans="1:4" x14ac:dyDescent="0.25">
      <c r="A1132" t="s">
        <v>4301</v>
      </c>
      <c r="B1132" t="s">
        <v>4302</v>
      </c>
      <c r="C1132" s="6">
        <v>1000</v>
      </c>
      <c r="D1132" s="6">
        <v>1000</v>
      </c>
    </row>
    <row r="1133" spans="1:4" x14ac:dyDescent="0.25">
      <c r="A1133" t="s">
        <v>4329</v>
      </c>
      <c r="B1133" t="s">
        <v>4330</v>
      </c>
      <c r="C1133" s="6">
        <v>297</v>
      </c>
      <c r="D1133" s="6">
        <v>311</v>
      </c>
    </row>
    <row r="1134" spans="1:4" x14ac:dyDescent="0.25">
      <c r="A1134" t="s">
        <v>4337</v>
      </c>
      <c r="B1134" t="s">
        <v>4338</v>
      </c>
      <c r="C1134" s="6">
        <v>200</v>
      </c>
      <c r="D1134" s="6">
        <v>200</v>
      </c>
    </row>
    <row r="1135" spans="1:4" x14ac:dyDescent="0.25">
      <c r="A1135" t="s">
        <v>4339</v>
      </c>
      <c r="B1135" t="s">
        <v>4340</v>
      </c>
      <c r="C1135" s="6">
        <v>300</v>
      </c>
      <c r="D1135" s="6">
        <v>300</v>
      </c>
    </row>
    <row r="1136" spans="1:4" x14ac:dyDescent="0.25">
      <c r="A1136" t="s">
        <v>4341</v>
      </c>
      <c r="B1136" t="s">
        <v>4342</v>
      </c>
      <c r="C1136" s="6">
        <v>400</v>
      </c>
      <c r="D1136" s="6">
        <v>350</v>
      </c>
    </row>
    <row r="1137" spans="1:4" x14ac:dyDescent="0.25">
      <c r="A1137" t="s">
        <v>4343</v>
      </c>
      <c r="B1137" t="s">
        <v>4344</v>
      </c>
      <c r="C1137" s="6">
        <v>250</v>
      </c>
      <c r="D1137" s="6">
        <v>250</v>
      </c>
    </row>
    <row r="1138" spans="1:4" x14ac:dyDescent="0.25">
      <c r="A1138" t="s">
        <v>4345</v>
      </c>
      <c r="B1138" t="s">
        <v>4346</v>
      </c>
      <c r="C1138" s="6">
        <v>48738</v>
      </c>
      <c r="D1138" s="6">
        <v>51175</v>
      </c>
    </row>
    <row r="1139" spans="1:4" x14ac:dyDescent="0.25">
      <c r="A1139" t="s">
        <v>4347</v>
      </c>
      <c r="B1139" t="s">
        <v>4348</v>
      </c>
      <c r="C1139" s="6">
        <v>3000</v>
      </c>
      <c r="D1139" s="6">
        <v>7000</v>
      </c>
    </row>
    <row r="1140" spans="1:4" x14ac:dyDescent="0.25">
      <c r="A1140" t="s">
        <v>4354</v>
      </c>
      <c r="B1140" t="s">
        <v>4355</v>
      </c>
      <c r="C1140" s="6">
        <v>1000</v>
      </c>
      <c r="D1140" s="6">
        <v>0</v>
      </c>
    </row>
    <row r="1141" spans="1:4" x14ac:dyDescent="0.25">
      <c r="A1141" t="s">
        <v>4358</v>
      </c>
      <c r="B1141" t="s">
        <v>4359</v>
      </c>
      <c r="C1141" s="6">
        <v>936</v>
      </c>
      <c r="D1141" s="6">
        <v>1278</v>
      </c>
    </row>
    <row r="1142" spans="1:4" x14ac:dyDescent="0.25">
      <c r="A1142" t="s">
        <v>4360</v>
      </c>
      <c r="B1142" t="s">
        <v>4361</v>
      </c>
      <c r="C1142" s="6">
        <v>1828</v>
      </c>
      <c r="D1142" s="6">
        <v>2047</v>
      </c>
    </row>
    <row r="1143" spans="1:4" x14ac:dyDescent="0.25">
      <c r="A1143" t="s">
        <v>4362</v>
      </c>
      <c r="B1143" t="s">
        <v>4363</v>
      </c>
      <c r="C1143" s="6">
        <v>5789</v>
      </c>
      <c r="D1143" s="6">
        <v>7102</v>
      </c>
    </row>
    <row r="1144" spans="1:4" s="3" customFormat="1" x14ac:dyDescent="0.25">
      <c r="A1144" s="41" t="s">
        <v>21975</v>
      </c>
      <c r="B1144" s="41"/>
      <c r="C1144" s="43">
        <f>SUM(C1121:C1143)</f>
        <v>66338</v>
      </c>
      <c r="D1144" s="43">
        <f>SUM(D1121:D1143)</f>
        <v>73263</v>
      </c>
    </row>
    <row r="1145" spans="1:4" x14ac:dyDescent="0.25">
      <c r="A1145" t="s">
        <v>4366</v>
      </c>
      <c r="B1145" t="s">
        <v>4367</v>
      </c>
      <c r="C1145" s="6">
        <v>9646</v>
      </c>
      <c r="D1145" s="6">
        <v>1500</v>
      </c>
    </row>
    <row r="1146" spans="1:4" x14ac:dyDescent="0.25">
      <c r="A1146" t="s">
        <v>4369</v>
      </c>
      <c r="B1146" t="s">
        <v>4370</v>
      </c>
      <c r="C1146" s="6">
        <v>1500</v>
      </c>
      <c r="D1146" s="6">
        <v>1500</v>
      </c>
    </row>
    <row r="1147" spans="1:4" x14ac:dyDescent="0.25">
      <c r="A1147" t="s">
        <v>4371</v>
      </c>
      <c r="B1147" t="s">
        <v>4372</v>
      </c>
      <c r="C1147" s="6">
        <v>2000</v>
      </c>
      <c r="D1147" s="6">
        <v>1750</v>
      </c>
    </row>
    <row r="1148" spans="1:4" x14ac:dyDescent="0.25">
      <c r="A1148" t="s">
        <v>4373</v>
      </c>
      <c r="B1148" t="s">
        <v>4374</v>
      </c>
      <c r="C1148" s="6">
        <v>100</v>
      </c>
      <c r="D1148" s="6">
        <v>100</v>
      </c>
    </row>
    <row r="1149" spans="1:4" x14ac:dyDescent="0.25">
      <c r="A1149" t="s">
        <v>4375</v>
      </c>
      <c r="B1149" t="s">
        <v>4376</v>
      </c>
      <c r="C1149" s="6">
        <v>50</v>
      </c>
      <c r="D1149" s="6">
        <v>50</v>
      </c>
    </row>
    <row r="1150" spans="1:4" x14ac:dyDescent="0.25">
      <c r="A1150" t="s">
        <v>4377</v>
      </c>
      <c r="B1150" t="s">
        <v>4378</v>
      </c>
      <c r="C1150" s="6">
        <v>86113</v>
      </c>
      <c r="D1150" s="6">
        <v>8000</v>
      </c>
    </row>
    <row r="1151" spans="1:4" x14ac:dyDescent="0.25">
      <c r="A1151" t="s">
        <v>4380</v>
      </c>
      <c r="B1151" t="s">
        <v>4381</v>
      </c>
      <c r="C1151" s="6">
        <v>2000</v>
      </c>
      <c r="D1151" s="6">
        <v>1500</v>
      </c>
    </row>
    <row r="1152" spans="1:4" x14ac:dyDescent="0.25">
      <c r="A1152" t="s">
        <v>4382</v>
      </c>
      <c r="B1152" t="s">
        <v>4383</v>
      </c>
      <c r="C1152" s="6">
        <v>1500</v>
      </c>
      <c r="D1152" s="6">
        <v>1250</v>
      </c>
    </row>
    <row r="1153" spans="1:4" x14ac:dyDescent="0.25">
      <c r="A1153" t="s">
        <v>4384</v>
      </c>
      <c r="B1153" t="s">
        <v>4385</v>
      </c>
      <c r="C1153" s="6">
        <v>0</v>
      </c>
      <c r="D1153" s="6">
        <v>200</v>
      </c>
    </row>
    <row r="1154" spans="1:4" x14ac:dyDescent="0.25">
      <c r="A1154" t="s">
        <v>4386</v>
      </c>
      <c r="B1154" t="s">
        <v>4387</v>
      </c>
      <c r="C1154" s="6">
        <v>1000</v>
      </c>
      <c r="D1154" s="6">
        <v>750</v>
      </c>
    </row>
    <row r="1155" spans="1:4" x14ac:dyDescent="0.25">
      <c r="A1155" t="s">
        <v>4388</v>
      </c>
      <c r="B1155" t="s">
        <v>4389</v>
      </c>
      <c r="C1155" s="6">
        <v>1000</v>
      </c>
      <c r="D1155" s="6">
        <v>1250</v>
      </c>
    </row>
    <row r="1156" spans="1:4" x14ac:dyDescent="0.25">
      <c r="A1156" t="s">
        <v>4390</v>
      </c>
      <c r="B1156" t="s">
        <v>4391</v>
      </c>
      <c r="C1156" s="6">
        <v>4500</v>
      </c>
      <c r="D1156" s="6">
        <v>3000</v>
      </c>
    </row>
    <row r="1157" spans="1:4" x14ac:dyDescent="0.25">
      <c r="A1157" t="s">
        <v>4394</v>
      </c>
      <c r="B1157" t="s">
        <v>4395</v>
      </c>
      <c r="C1157" s="6">
        <v>14000</v>
      </c>
      <c r="D1157" s="6">
        <v>14000</v>
      </c>
    </row>
    <row r="1158" spans="1:4" x14ac:dyDescent="0.25">
      <c r="A1158" t="s">
        <v>4396</v>
      </c>
      <c r="B1158" t="s">
        <v>4397</v>
      </c>
      <c r="C1158" s="6">
        <v>500</v>
      </c>
      <c r="D1158" s="6">
        <v>500</v>
      </c>
    </row>
    <row r="1159" spans="1:4" x14ac:dyDescent="0.25">
      <c r="A1159" t="s">
        <v>4398</v>
      </c>
      <c r="B1159" t="s">
        <v>4399</v>
      </c>
      <c r="C1159" s="6">
        <v>1000</v>
      </c>
      <c r="D1159" s="6">
        <v>1000</v>
      </c>
    </row>
    <row r="1160" spans="1:4" x14ac:dyDescent="0.25">
      <c r="A1160" t="s">
        <v>4408</v>
      </c>
      <c r="B1160" t="s">
        <v>4409</v>
      </c>
      <c r="C1160" s="6">
        <v>1000</v>
      </c>
      <c r="D1160" s="6">
        <v>3000</v>
      </c>
    </row>
    <row r="1161" spans="1:4" x14ac:dyDescent="0.25">
      <c r="A1161" t="s">
        <v>4410</v>
      </c>
      <c r="B1161" t="s">
        <v>4411</v>
      </c>
      <c r="C1161" s="6">
        <v>0</v>
      </c>
      <c r="D1161" s="6">
        <v>2000</v>
      </c>
    </row>
    <row r="1162" spans="1:4" x14ac:dyDescent="0.25">
      <c r="A1162" t="s">
        <v>4418</v>
      </c>
      <c r="B1162" t="s">
        <v>4419</v>
      </c>
      <c r="C1162" s="6">
        <v>1500</v>
      </c>
      <c r="D1162" s="6">
        <v>1500</v>
      </c>
    </row>
    <row r="1163" spans="1:4" x14ac:dyDescent="0.25">
      <c r="A1163" t="s">
        <v>4420</v>
      </c>
      <c r="B1163" t="s">
        <v>4421</v>
      </c>
      <c r="C1163" s="6">
        <v>1195</v>
      </c>
      <c r="D1163" s="6">
        <v>1792</v>
      </c>
    </row>
    <row r="1164" spans="1:4" x14ac:dyDescent="0.25">
      <c r="A1164" t="s">
        <v>4422</v>
      </c>
      <c r="B1164" t="s">
        <v>4423</v>
      </c>
      <c r="C1164" s="6">
        <v>0</v>
      </c>
      <c r="D1164" s="6">
        <v>300</v>
      </c>
    </row>
    <row r="1165" spans="1:4" x14ac:dyDescent="0.25">
      <c r="A1165" t="s">
        <v>4426</v>
      </c>
      <c r="B1165" t="s">
        <v>4427</v>
      </c>
      <c r="C1165" s="6">
        <v>0</v>
      </c>
      <c r="D1165" s="6">
        <v>0</v>
      </c>
    </row>
    <row r="1166" spans="1:4" x14ac:dyDescent="0.25">
      <c r="A1166" t="s">
        <v>4429</v>
      </c>
      <c r="B1166" t="s">
        <v>4430</v>
      </c>
      <c r="C1166" s="6">
        <v>350</v>
      </c>
      <c r="D1166" s="6">
        <v>250</v>
      </c>
    </row>
    <row r="1167" spans="1:4" x14ac:dyDescent="0.25">
      <c r="A1167" t="s">
        <v>4431</v>
      </c>
      <c r="B1167" t="s">
        <v>4432</v>
      </c>
      <c r="C1167" s="6">
        <v>600</v>
      </c>
      <c r="D1167" s="6">
        <v>400</v>
      </c>
    </row>
    <row r="1168" spans="1:4" x14ac:dyDescent="0.25">
      <c r="A1168" t="s">
        <v>4433</v>
      </c>
      <c r="B1168" t="s">
        <v>4434</v>
      </c>
      <c r="C1168" s="6">
        <v>2000</v>
      </c>
      <c r="D1168" s="6">
        <v>2000</v>
      </c>
    </row>
    <row r="1169" spans="1:4" x14ac:dyDescent="0.25">
      <c r="A1169" t="s">
        <v>4435</v>
      </c>
      <c r="B1169" t="s">
        <v>4436</v>
      </c>
      <c r="C1169" s="6">
        <v>1600</v>
      </c>
      <c r="D1169" s="6">
        <v>1500</v>
      </c>
    </row>
    <row r="1170" spans="1:4" x14ac:dyDescent="0.25">
      <c r="A1170" t="s">
        <v>4437</v>
      </c>
      <c r="B1170" t="s">
        <v>4438</v>
      </c>
      <c r="C1170" s="6">
        <v>5000</v>
      </c>
      <c r="D1170" s="6">
        <v>2500</v>
      </c>
    </row>
    <row r="1171" spans="1:4" x14ac:dyDescent="0.25">
      <c r="A1171" t="s">
        <v>4439</v>
      </c>
      <c r="B1171" t="s">
        <v>4440</v>
      </c>
      <c r="C1171" s="6">
        <v>124207</v>
      </c>
      <c r="D1171" s="6">
        <v>190505</v>
      </c>
    </row>
    <row r="1172" spans="1:4" x14ac:dyDescent="0.25">
      <c r="A1172" t="s">
        <v>4441</v>
      </c>
      <c r="B1172" t="s">
        <v>4442</v>
      </c>
      <c r="C1172" s="6">
        <v>9000</v>
      </c>
      <c r="D1172" s="6">
        <v>9000</v>
      </c>
    </row>
    <row r="1173" spans="1:4" x14ac:dyDescent="0.25">
      <c r="A1173" t="s">
        <v>4443</v>
      </c>
      <c r="B1173" t="s">
        <v>4444</v>
      </c>
      <c r="C1173" s="6">
        <v>80000</v>
      </c>
      <c r="D1173" s="6">
        <v>80000</v>
      </c>
    </row>
    <row r="1174" spans="1:4" x14ac:dyDescent="0.25">
      <c r="A1174" t="s">
        <v>4448</v>
      </c>
      <c r="B1174" t="s">
        <v>4449</v>
      </c>
      <c r="C1174" s="6">
        <v>7500</v>
      </c>
      <c r="D1174" s="6">
        <v>0</v>
      </c>
    </row>
    <row r="1175" spans="1:4" x14ac:dyDescent="0.25">
      <c r="A1175" t="s">
        <v>4450</v>
      </c>
      <c r="B1175" t="s">
        <v>4451</v>
      </c>
      <c r="C1175" s="6">
        <v>10000</v>
      </c>
      <c r="D1175" s="6">
        <v>10000</v>
      </c>
    </row>
    <row r="1176" spans="1:4" x14ac:dyDescent="0.25">
      <c r="A1176" t="s">
        <v>4452</v>
      </c>
      <c r="B1176" t="s">
        <v>4453</v>
      </c>
      <c r="C1176" s="6">
        <v>9375</v>
      </c>
      <c r="D1176" s="6">
        <v>10466</v>
      </c>
    </row>
    <row r="1177" spans="1:4" x14ac:dyDescent="0.25">
      <c r="A1177" t="s">
        <v>4454</v>
      </c>
      <c r="B1177" t="s">
        <v>4455</v>
      </c>
      <c r="C1177" s="6">
        <v>4819</v>
      </c>
      <c r="D1177" s="6">
        <v>7392</v>
      </c>
    </row>
    <row r="1178" spans="1:4" ht="14.25" customHeight="1" x14ac:dyDescent="0.25">
      <c r="A1178" t="s">
        <v>4456</v>
      </c>
      <c r="B1178" t="s">
        <v>4457</v>
      </c>
      <c r="C1178" s="6">
        <v>14431</v>
      </c>
      <c r="D1178" s="6">
        <v>19747</v>
      </c>
    </row>
    <row r="1179" spans="1:4" x14ac:dyDescent="0.25">
      <c r="A1179" t="s">
        <v>4458</v>
      </c>
      <c r="B1179" t="s">
        <v>4459</v>
      </c>
      <c r="C1179" s="6">
        <v>91574</v>
      </c>
      <c r="D1179" s="6">
        <v>0</v>
      </c>
    </row>
    <row r="1180" spans="1:4" s="3" customFormat="1" x14ac:dyDescent="0.25">
      <c r="A1180" s="41" t="s">
        <v>21976</v>
      </c>
      <c r="B1180" s="41"/>
      <c r="C1180" s="43">
        <f>SUM(C1145:C1179)</f>
        <v>489060</v>
      </c>
      <c r="D1180" s="43">
        <f>SUM(D1145:D1179)</f>
        <v>378702</v>
      </c>
    </row>
    <row r="1181" spans="1:4" x14ac:dyDescent="0.25">
      <c r="A1181" t="s">
        <v>4461</v>
      </c>
      <c r="B1181" t="s">
        <v>4462</v>
      </c>
      <c r="C1181" s="6">
        <v>0</v>
      </c>
      <c r="D1181" s="6">
        <v>250</v>
      </c>
    </row>
    <row r="1182" spans="1:4" x14ac:dyDescent="0.25">
      <c r="A1182" t="s">
        <v>4463</v>
      </c>
      <c r="B1182" t="s">
        <v>4464</v>
      </c>
      <c r="C1182" s="6">
        <v>0</v>
      </c>
      <c r="D1182" s="6">
        <v>500</v>
      </c>
    </row>
    <row r="1183" spans="1:4" x14ac:dyDescent="0.25">
      <c r="A1183" t="s">
        <v>4465</v>
      </c>
      <c r="B1183" t="s">
        <v>4466</v>
      </c>
      <c r="C1183" s="6">
        <v>0</v>
      </c>
      <c r="D1183" s="6">
        <v>100</v>
      </c>
    </row>
    <row r="1184" spans="1:4" x14ac:dyDescent="0.25">
      <c r="A1184" t="s">
        <v>4471</v>
      </c>
      <c r="B1184" t="s">
        <v>4472</v>
      </c>
      <c r="C1184" s="6">
        <v>0</v>
      </c>
      <c r="D1184" s="6">
        <v>1000</v>
      </c>
    </row>
    <row r="1185" spans="1:4" s="2" customFormat="1" x14ac:dyDescent="0.25">
      <c r="A1185" t="s">
        <v>4501</v>
      </c>
      <c r="B1185" t="s">
        <v>4502</v>
      </c>
      <c r="C1185" s="6">
        <v>0</v>
      </c>
      <c r="D1185" s="6">
        <v>1000</v>
      </c>
    </row>
    <row r="1186" spans="1:4" s="2" customFormat="1" x14ac:dyDescent="0.25">
      <c r="A1186" t="s">
        <v>4503</v>
      </c>
      <c r="B1186" t="s">
        <v>4504</v>
      </c>
      <c r="C1186" s="6">
        <v>0</v>
      </c>
      <c r="D1186" s="6">
        <v>500</v>
      </c>
    </row>
    <row r="1187" spans="1:4" s="2" customFormat="1" x14ac:dyDescent="0.25">
      <c r="A1187" t="s">
        <v>4531</v>
      </c>
      <c r="B1187" t="s">
        <v>4532</v>
      </c>
      <c r="C1187" s="6">
        <v>0</v>
      </c>
      <c r="D1187" s="6">
        <v>10000</v>
      </c>
    </row>
    <row r="1188" spans="1:4" s="2" customFormat="1" x14ac:dyDescent="0.25">
      <c r="A1188" t="s">
        <v>4543</v>
      </c>
      <c r="B1188" t="s">
        <v>4544</v>
      </c>
      <c r="C1188" s="6">
        <v>0</v>
      </c>
      <c r="D1188" s="6">
        <v>765</v>
      </c>
    </row>
    <row r="1189" spans="1:4" s="2" customFormat="1" x14ac:dyDescent="0.25">
      <c r="A1189" t="s">
        <v>4545</v>
      </c>
      <c r="B1189" t="s">
        <v>4546</v>
      </c>
      <c r="C1189" s="6">
        <v>0</v>
      </c>
      <c r="D1189" s="6">
        <v>0</v>
      </c>
    </row>
    <row r="1190" spans="1:4" x14ac:dyDescent="0.25">
      <c r="A1190" t="s">
        <v>4547</v>
      </c>
      <c r="B1190" t="s">
        <v>4548</v>
      </c>
      <c r="C1190" s="6">
        <v>0</v>
      </c>
      <c r="D1190" s="6">
        <v>0</v>
      </c>
    </row>
    <row r="1191" spans="1:4" x14ac:dyDescent="0.25">
      <c r="A1191" t="s">
        <v>4549</v>
      </c>
      <c r="B1191" t="s">
        <v>4550</v>
      </c>
      <c r="C1191" s="6">
        <v>0</v>
      </c>
      <c r="D1191" s="6">
        <v>0</v>
      </c>
    </row>
    <row r="1192" spans="1:4" s="3" customFormat="1" x14ac:dyDescent="0.25">
      <c r="A1192" s="41" t="s">
        <v>21977</v>
      </c>
      <c r="B1192" s="41"/>
      <c r="C1192" s="43">
        <f>SUM(C1181:C1191)</f>
        <v>0</v>
      </c>
      <c r="D1192" s="43">
        <f>SUM(D1181:D1191)</f>
        <v>14115</v>
      </c>
    </row>
    <row r="1193" spans="1:4" x14ac:dyDescent="0.25">
      <c r="A1193" t="s">
        <v>4551</v>
      </c>
      <c r="B1193" t="s">
        <v>4552</v>
      </c>
      <c r="C1193" s="6">
        <v>0</v>
      </c>
      <c r="D1193" s="6">
        <v>500</v>
      </c>
    </row>
    <row r="1194" spans="1:4" x14ac:dyDescent="0.25">
      <c r="A1194" t="s">
        <v>4553</v>
      </c>
      <c r="B1194" t="s">
        <v>4554</v>
      </c>
      <c r="C1194" s="6">
        <v>0</v>
      </c>
      <c r="D1194" s="6">
        <v>1000</v>
      </c>
    </row>
    <row r="1195" spans="1:4" x14ac:dyDescent="0.25">
      <c r="A1195" t="s">
        <v>4555</v>
      </c>
      <c r="B1195" t="s">
        <v>4556</v>
      </c>
      <c r="C1195" s="6">
        <v>0</v>
      </c>
      <c r="D1195" s="6">
        <v>500</v>
      </c>
    </row>
    <row r="1196" spans="1:4" x14ac:dyDescent="0.25">
      <c r="A1196" t="s">
        <v>4557</v>
      </c>
      <c r="B1196" t="s">
        <v>4558</v>
      </c>
      <c r="C1196" s="6">
        <v>0</v>
      </c>
      <c r="D1196" s="6">
        <v>500</v>
      </c>
    </row>
    <row r="1197" spans="1:4" x14ac:dyDescent="0.25">
      <c r="A1197" t="s">
        <v>4559</v>
      </c>
      <c r="B1197" t="s">
        <v>4560</v>
      </c>
      <c r="C1197" s="6">
        <v>0</v>
      </c>
      <c r="D1197" s="6">
        <v>100</v>
      </c>
    </row>
    <row r="1198" spans="1:4" x14ac:dyDescent="0.25">
      <c r="A1198" t="s">
        <v>4561</v>
      </c>
      <c r="B1198" t="s">
        <v>4562</v>
      </c>
      <c r="C1198" s="6">
        <v>0</v>
      </c>
      <c r="D1198" s="6">
        <v>0</v>
      </c>
    </row>
    <row r="1199" spans="1:4" x14ac:dyDescent="0.25">
      <c r="A1199" t="s">
        <v>4564</v>
      </c>
      <c r="B1199" t="s">
        <v>4565</v>
      </c>
      <c r="C1199" s="6">
        <v>0</v>
      </c>
      <c r="D1199" s="6">
        <v>2000</v>
      </c>
    </row>
    <row r="1200" spans="1:4" x14ac:dyDescent="0.25">
      <c r="A1200" t="s">
        <v>4566</v>
      </c>
      <c r="B1200" t="s">
        <v>4567</v>
      </c>
      <c r="C1200" s="6">
        <v>0</v>
      </c>
      <c r="D1200" s="6">
        <v>200</v>
      </c>
    </row>
    <row r="1201" spans="1:4" x14ac:dyDescent="0.25">
      <c r="A1201" t="s">
        <v>4574</v>
      </c>
      <c r="B1201" t="s">
        <v>4575</v>
      </c>
      <c r="C1201" s="6">
        <v>0</v>
      </c>
      <c r="D1201" s="6">
        <v>750</v>
      </c>
    </row>
    <row r="1202" spans="1:4" x14ac:dyDescent="0.25">
      <c r="A1202" t="s">
        <v>4576</v>
      </c>
      <c r="B1202" t="s">
        <v>4577</v>
      </c>
      <c r="C1202" s="6">
        <v>0</v>
      </c>
      <c r="D1202" s="6">
        <v>3000</v>
      </c>
    </row>
    <row r="1203" spans="1:4" x14ac:dyDescent="0.25">
      <c r="A1203" t="s">
        <v>4578</v>
      </c>
      <c r="B1203" t="s">
        <v>4579</v>
      </c>
      <c r="C1203" s="6">
        <v>0</v>
      </c>
      <c r="D1203" s="6">
        <v>3000</v>
      </c>
    </row>
    <row r="1204" spans="1:4" x14ac:dyDescent="0.25">
      <c r="A1204" t="s">
        <v>4590</v>
      </c>
      <c r="B1204" t="s">
        <v>4591</v>
      </c>
      <c r="C1204" s="6">
        <v>0</v>
      </c>
      <c r="D1204" s="6">
        <v>0</v>
      </c>
    </row>
    <row r="1205" spans="1:4" x14ac:dyDescent="0.25">
      <c r="A1205" t="s">
        <v>4593</v>
      </c>
      <c r="B1205" t="s">
        <v>4594</v>
      </c>
      <c r="C1205" s="6">
        <v>0</v>
      </c>
      <c r="D1205" s="6">
        <v>3000</v>
      </c>
    </row>
    <row r="1206" spans="1:4" x14ac:dyDescent="0.25">
      <c r="A1206" t="s">
        <v>4595</v>
      </c>
      <c r="B1206" t="s">
        <v>4596</v>
      </c>
      <c r="C1206" s="6">
        <v>0</v>
      </c>
      <c r="D1206" s="6">
        <v>1000</v>
      </c>
    </row>
    <row r="1207" spans="1:4" x14ac:dyDescent="0.25">
      <c r="A1207" t="s">
        <v>4601</v>
      </c>
      <c r="B1207" t="s">
        <v>4602</v>
      </c>
      <c r="C1207" s="6">
        <v>0</v>
      </c>
      <c r="D1207" s="6">
        <v>3000</v>
      </c>
    </row>
    <row r="1208" spans="1:4" x14ac:dyDescent="0.25">
      <c r="A1208" t="s">
        <v>4608</v>
      </c>
      <c r="B1208" t="s">
        <v>4609</v>
      </c>
      <c r="C1208" s="6">
        <v>0</v>
      </c>
      <c r="D1208" s="6">
        <v>1000</v>
      </c>
    </row>
    <row r="1209" spans="1:4" x14ac:dyDescent="0.25">
      <c r="A1209" t="s">
        <v>4610</v>
      </c>
      <c r="B1209" t="s">
        <v>4611</v>
      </c>
      <c r="C1209" s="6">
        <v>0</v>
      </c>
      <c r="D1209" s="6">
        <v>5000</v>
      </c>
    </row>
    <row r="1210" spans="1:4" x14ac:dyDescent="0.25">
      <c r="A1210" t="s">
        <v>4613</v>
      </c>
      <c r="B1210" t="s">
        <v>4614</v>
      </c>
      <c r="C1210" s="6">
        <v>0</v>
      </c>
      <c r="D1210" s="6">
        <v>100</v>
      </c>
    </row>
    <row r="1211" spans="1:4" x14ac:dyDescent="0.25">
      <c r="A1211" t="s">
        <v>4615</v>
      </c>
      <c r="B1211" t="s">
        <v>4616</v>
      </c>
      <c r="C1211" s="6">
        <v>0</v>
      </c>
      <c r="D1211" s="6">
        <v>200</v>
      </c>
    </row>
    <row r="1212" spans="1:4" x14ac:dyDescent="0.25">
      <c r="A1212" t="s">
        <v>4619</v>
      </c>
      <c r="B1212" t="s">
        <v>4620</v>
      </c>
      <c r="C1212" s="6">
        <v>0</v>
      </c>
      <c r="D1212" s="6">
        <v>500</v>
      </c>
    </row>
    <row r="1213" spans="1:4" x14ac:dyDescent="0.25">
      <c r="A1213" t="s">
        <v>4621</v>
      </c>
      <c r="B1213" t="s">
        <v>4622</v>
      </c>
      <c r="C1213" s="6">
        <v>0</v>
      </c>
      <c r="D1213" s="6">
        <v>0</v>
      </c>
    </row>
    <row r="1214" spans="1:4" x14ac:dyDescent="0.25">
      <c r="A1214" t="s">
        <v>4623</v>
      </c>
      <c r="B1214" t="s">
        <v>4624</v>
      </c>
      <c r="C1214" s="6">
        <v>0</v>
      </c>
      <c r="D1214" s="6">
        <v>0</v>
      </c>
    </row>
    <row r="1215" spans="1:4" x14ac:dyDescent="0.25">
      <c r="A1215" t="s">
        <v>4625</v>
      </c>
      <c r="B1215" t="s">
        <v>4626</v>
      </c>
      <c r="C1215" s="6">
        <v>0</v>
      </c>
      <c r="D1215" s="6">
        <v>12000</v>
      </c>
    </row>
    <row r="1216" spans="1:4" x14ac:dyDescent="0.25">
      <c r="A1216" t="s">
        <v>4627</v>
      </c>
      <c r="B1216" t="s">
        <v>4628</v>
      </c>
      <c r="C1216" s="6">
        <v>0</v>
      </c>
      <c r="D1216" s="6">
        <v>0</v>
      </c>
    </row>
    <row r="1217" spans="1:4" x14ac:dyDescent="0.25">
      <c r="A1217" t="s">
        <v>4629</v>
      </c>
      <c r="B1217" t="s">
        <v>4630</v>
      </c>
      <c r="C1217" s="6">
        <v>0</v>
      </c>
      <c r="D1217" s="6">
        <v>0</v>
      </c>
    </row>
    <row r="1218" spans="1:4" x14ac:dyDescent="0.25">
      <c r="A1218" t="s">
        <v>4631</v>
      </c>
      <c r="B1218" t="s">
        <v>4632</v>
      </c>
      <c r="C1218" s="6">
        <v>0</v>
      </c>
      <c r="D1218" s="6">
        <v>0</v>
      </c>
    </row>
    <row r="1219" spans="1:4" x14ac:dyDescent="0.25">
      <c r="A1219" t="s">
        <v>4633</v>
      </c>
      <c r="B1219" t="s">
        <v>4634</v>
      </c>
      <c r="C1219" s="6">
        <v>0</v>
      </c>
      <c r="D1219" s="6">
        <v>0</v>
      </c>
    </row>
    <row r="1220" spans="1:4" x14ac:dyDescent="0.25">
      <c r="A1220" t="s">
        <v>4636</v>
      </c>
      <c r="B1220" t="s">
        <v>4637</v>
      </c>
      <c r="C1220" s="6">
        <v>0</v>
      </c>
      <c r="D1220" s="6">
        <v>0</v>
      </c>
    </row>
    <row r="1221" spans="1:4" x14ac:dyDescent="0.25">
      <c r="A1221" t="s">
        <v>4638</v>
      </c>
      <c r="B1221" t="s">
        <v>4639</v>
      </c>
      <c r="C1221" s="6">
        <v>0</v>
      </c>
      <c r="D1221" s="6">
        <v>918</v>
      </c>
    </row>
    <row r="1222" spans="1:4" x14ac:dyDescent="0.25">
      <c r="A1222" t="s">
        <v>4640</v>
      </c>
      <c r="B1222" t="s">
        <v>4641</v>
      </c>
      <c r="C1222" s="6">
        <v>0</v>
      </c>
      <c r="D1222" s="6">
        <v>0</v>
      </c>
    </row>
    <row r="1223" spans="1:4" x14ac:dyDescent="0.25">
      <c r="A1223" t="s">
        <v>4642</v>
      </c>
      <c r="B1223" t="s">
        <v>4643</v>
      </c>
      <c r="C1223" s="6">
        <v>0</v>
      </c>
      <c r="D1223" s="6">
        <v>0</v>
      </c>
    </row>
    <row r="1224" spans="1:4" x14ac:dyDescent="0.25">
      <c r="A1224" t="s">
        <v>4644</v>
      </c>
      <c r="B1224" t="s">
        <v>4645</v>
      </c>
      <c r="C1224" s="6">
        <v>28172</v>
      </c>
      <c r="D1224" s="6">
        <v>0</v>
      </c>
    </row>
    <row r="1225" spans="1:4" s="3" customFormat="1" x14ac:dyDescent="0.25">
      <c r="A1225" s="41" t="s">
        <v>21978</v>
      </c>
      <c r="B1225" s="41"/>
      <c r="C1225" s="43">
        <f>SUM(C1193:C1224)</f>
        <v>28172</v>
      </c>
      <c r="D1225" s="43">
        <f>SUM(D1193:D1224)</f>
        <v>38268</v>
      </c>
    </row>
    <row r="1226" spans="1:4" x14ac:dyDescent="0.25">
      <c r="A1226" t="s">
        <v>4646</v>
      </c>
      <c r="B1226" t="s">
        <v>4647</v>
      </c>
      <c r="C1226" s="6">
        <v>500</v>
      </c>
      <c r="D1226" s="6">
        <v>500</v>
      </c>
    </row>
    <row r="1227" spans="1:4" x14ac:dyDescent="0.25">
      <c r="A1227" t="s">
        <v>4648</v>
      </c>
      <c r="B1227" t="s">
        <v>4649</v>
      </c>
      <c r="C1227" s="6">
        <v>300</v>
      </c>
      <c r="D1227" s="6">
        <v>300</v>
      </c>
    </row>
    <row r="1228" spans="1:4" x14ac:dyDescent="0.25">
      <c r="A1228" t="s">
        <v>4650</v>
      </c>
      <c r="B1228" t="s">
        <v>4651</v>
      </c>
      <c r="C1228" s="6">
        <v>4500</v>
      </c>
      <c r="D1228" s="6">
        <v>2500</v>
      </c>
    </row>
    <row r="1229" spans="1:4" x14ac:dyDescent="0.25">
      <c r="A1229" t="s">
        <v>4660</v>
      </c>
      <c r="B1229" t="s">
        <v>4661</v>
      </c>
      <c r="C1229" s="6">
        <v>0</v>
      </c>
      <c r="D1229" s="6">
        <v>500</v>
      </c>
    </row>
    <row r="1230" spans="1:4" x14ac:dyDescent="0.25">
      <c r="A1230" t="s">
        <v>4665</v>
      </c>
      <c r="B1230" t="s">
        <v>4666</v>
      </c>
      <c r="C1230" s="6">
        <v>350</v>
      </c>
      <c r="D1230" s="6">
        <v>350</v>
      </c>
    </row>
    <row r="1231" spans="1:4" x14ac:dyDescent="0.25">
      <c r="A1231" t="s">
        <v>4669</v>
      </c>
      <c r="B1231" t="s">
        <v>4670</v>
      </c>
      <c r="C1231" s="6">
        <v>500</v>
      </c>
      <c r="D1231" s="6">
        <v>2500</v>
      </c>
    </row>
    <row r="1232" spans="1:4" x14ac:dyDescent="0.25">
      <c r="A1232" t="s">
        <v>4700</v>
      </c>
      <c r="B1232" t="s">
        <v>4701</v>
      </c>
      <c r="C1232" s="6">
        <v>5343</v>
      </c>
      <c r="D1232" s="6">
        <v>6540</v>
      </c>
    </row>
    <row r="1233" spans="1:4" x14ac:dyDescent="0.25">
      <c r="A1233" t="s">
        <v>4710</v>
      </c>
      <c r="B1233" t="s">
        <v>4711</v>
      </c>
      <c r="C1233" s="6">
        <v>6800</v>
      </c>
      <c r="D1233" s="6">
        <v>6800</v>
      </c>
    </row>
    <row r="1234" spans="1:4" x14ac:dyDescent="0.25">
      <c r="A1234" t="s">
        <v>4713</v>
      </c>
      <c r="B1234" t="s">
        <v>4714</v>
      </c>
      <c r="C1234" s="6">
        <v>100</v>
      </c>
      <c r="D1234" s="6">
        <v>300</v>
      </c>
    </row>
    <row r="1235" spans="1:4" x14ac:dyDescent="0.25">
      <c r="A1235" t="s">
        <v>4718</v>
      </c>
      <c r="B1235" t="s">
        <v>4719</v>
      </c>
      <c r="C1235" s="6">
        <v>776084</v>
      </c>
      <c r="D1235" s="6">
        <v>814888</v>
      </c>
    </row>
    <row r="1236" spans="1:4" x14ac:dyDescent="0.25">
      <c r="A1236" t="s">
        <v>4720</v>
      </c>
      <c r="B1236" t="s">
        <v>4721</v>
      </c>
      <c r="C1236" s="6">
        <v>74892</v>
      </c>
      <c r="D1236" s="6">
        <v>24000</v>
      </c>
    </row>
    <row r="1237" spans="1:4" x14ac:dyDescent="0.25">
      <c r="A1237" t="s">
        <v>4723</v>
      </c>
      <c r="B1237" t="s">
        <v>4724</v>
      </c>
      <c r="C1237" s="6">
        <v>66690</v>
      </c>
      <c r="D1237" s="6">
        <v>66690</v>
      </c>
    </row>
    <row r="1238" spans="1:4" x14ac:dyDescent="0.25">
      <c r="A1238" t="s">
        <v>4731</v>
      </c>
      <c r="B1238" t="s">
        <v>4732</v>
      </c>
      <c r="C1238" s="6">
        <v>17000</v>
      </c>
      <c r="D1238" s="6">
        <v>0</v>
      </c>
    </row>
    <row r="1239" spans="1:4" x14ac:dyDescent="0.25">
      <c r="A1239" t="s">
        <v>4736</v>
      </c>
      <c r="B1239" t="s">
        <v>4737</v>
      </c>
      <c r="C1239" s="6">
        <v>22083</v>
      </c>
      <c r="D1239" s="6">
        <v>18754</v>
      </c>
    </row>
    <row r="1240" spans="1:4" x14ac:dyDescent="0.25">
      <c r="A1240" t="s">
        <v>4738</v>
      </c>
      <c r="B1240" t="s">
        <v>4739</v>
      </c>
      <c r="C1240" s="6">
        <v>29513</v>
      </c>
      <c r="D1240" s="6">
        <v>32198</v>
      </c>
    </row>
    <row r="1241" spans="1:4" x14ac:dyDescent="0.25">
      <c r="A1241" t="s">
        <v>4740</v>
      </c>
      <c r="B1241" t="s">
        <v>4741</v>
      </c>
      <c r="C1241" s="6">
        <v>70137</v>
      </c>
      <c r="D1241" s="6">
        <v>70525</v>
      </c>
    </row>
    <row r="1242" spans="1:4" s="3" customFormat="1" x14ac:dyDescent="0.25">
      <c r="A1242" s="41" t="s">
        <v>21979</v>
      </c>
      <c r="B1242" s="41"/>
      <c r="C1242" s="43">
        <f>SUM(C1226:C1241)</f>
        <v>1074792</v>
      </c>
      <c r="D1242" s="43">
        <f>SUM(D1226:D1241)</f>
        <v>1047345</v>
      </c>
    </row>
    <row r="1243" spans="1:4" x14ac:dyDescent="0.25">
      <c r="A1243" t="s">
        <v>4746</v>
      </c>
      <c r="B1243" t="s">
        <v>4747</v>
      </c>
      <c r="C1243" s="6">
        <v>700</v>
      </c>
      <c r="D1243" s="6">
        <v>700</v>
      </c>
    </row>
    <row r="1244" spans="1:4" x14ac:dyDescent="0.25">
      <c r="A1244" t="s">
        <v>4748</v>
      </c>
      <c r="B1244" t="s">
        <v>4749</v>
      </c>
      <c r="C1244" s="6">
        <v>1850</v>
      </c>
      <c r="D1244" s="6">
        <v>1850</v>
      </c>
    </row>
    <row r="1245" spans="1:4" x14ac:dyDescent="0.25">
      <c r="A1245" t="s">
        <v>4750</v>
      </c>
      <c r="B1245" t="s">
        <v>4751</v>
      </c>
      <c r="C1245" s="6">
        <v>10500</v>
      </c>
      <c r="D1245" s="6">
        <v>5000</v>
      </c>
    </row>
    <row r="1246" spans="1:4" x14ac:dyDescent="0.25">
      <c r="A1246" t="s">
        <v>4753</v>
      </c>
      <c r="B1246" t="s">
        <v>4754</v>
      </c>
      <c r="C1246" s="6">
        <v>175</v>
      </c>
      <c r="D1246" s="6">
        <v>175</v>
      </c>
    </row>
    <row r="1247" spans="1:4" x14ac:dyDescent="0.25">
      <c r="A1247" t="s">
        <v>4765</v>
      </c>
      <c r="B1247" t="s">
        <v>4766</v>
      </c>
      <c r="C1247" s="6">
        <v>775</v>
      </c>
      <c r="D1247" s="6">
        <v>775</v>
      </c>
    </row>
    <row r="1248" spans="1:4" x14ac:dyDescent="0.25">
      <c r="A1248" t="s">
        <v>4770</v>
      </c>
      <c r="B1248" t="s">
        <v>4771</v>
      </c>
      <c r="C1248" s="6">
        <v>1400</v>
      </c>
      <c r="D1248" s="6">
        <v>1400</v>
      </c>
    </row>
    <row r="1249" spans="1:4" x14ac:dyDescent="0.25">
      <c r="A1249" t="s">
        <v>4800</v>
      </c>
      <c r="B1249" t="s">
        <v>4801</v>
      </c>
      <c r="C1249" s="6">
        <v>450</v>
      </c>
      <c r="D1249" s="6">
        <v>480</v>
      </c>
    </row>
    <row r="1250" spans="1:4" x14ac:dyDescent="0.25">
      <c r="A1250" t="s">
        <v>4803</v>
      </c>
      <c r="B1250" t="s">
        <v>4804</v>
      </c>
      <c r="C1250" s="6">
        <v>4772</v>
      </c>
      <c r="D1250" s="6">
        <v>5572</v>
      </c>
    </row>
    <row r="1251" spans="1:4" x14ac:dyDescent="0.25">
      <c r="A1251" t="s">
        <v>4813</v>
      </c>
      <c r="B1251" t="s">
        <v>4814</v>
      </c>
      <c r="C1251" s="6">
        <v>0</v>
      </c>
      <c r="D1251" s="6">
        <v>300</v>
      </c>
    </row>
    <row r="1252" spans="1:4" x14ac:dyDescent="0.25">
      <c r="A1252" t="s">
        <v>4816</v>
      </c>
      <c r="B1252" t="s">
        <v>4817</v>
      </c>
      <c r="C1252" s="6">
        <v>0</v>
      </c>
      <c r="D1252" s="6">
        <v>400</v>
      </c>
    </row>
    <row r="1253" spans="1:4" x14ac:dyDescent="0.25">
      <c r="A1253" t="s">
        <v>4821</v>
      </c>
      <c r="B1253" t="s">
        <v>4822</v>
      </c>
      <c r="C1253" s="6">
        <v>728084</v>
      </c>
      <c r="D1253" s="6">
        <v>676137</v>
      </c>
    </row>
    <row r="1254" spans="1:4" x14ac:dyDescent="0.25">
      <c r="A1254" t="s">
        <v>4823</v>
      </c>
      <c r="B1254" t="s">
        <v>4824</v>
      </c>
      <c r="C1254" s="6">
        <v>99936</v>
      </c>
      <c r="D1254" s="6">
        <v>60000</v>
      </c>
    </row>
    <row r="1255" spans="1:4" x14ac:dyDescent="0.25">
      <c r="A1255" t="s">
        <v>4826</v>
      </c>
      <c r="B1255" t="s">
        <v>4827</v>
      </c>
      <c r="C1255" s="6">
        <v>31122</v>
      </c>
      <c r="D1255" s="6">
        <v>25000</v>
      </c>
    </row>
    <row r="1256" spans="1:4" x14ac:dyDescent="0.25">
      <c r="A1256" t="s">
        <v>4835</v>
      </c>
      <c r="B1256" t="s">
        <v>4836</v>
      </c>
      <c r="C1256" s="6">
        <v>21392</v>
      </c>
      <c r="D1256" s="6">
        <v>0</v>
      </c>
    </row>
    <row r="1257" spans="1:4" x14ac:dyDescent="0.25">
      <c r="A1257" t="s">
        <v>4839</v>
      </c>
      <c r="B1257" t="s">
        <v>4840</v>
      </c>
      <c r="C1257" s="6">
        <v>21239</v>
      </c>
      <c r="D1257" s="6">
        <v>16987</v>
      </c>
    </row>
    <row r="1258" spans="1:4" x14ac:dyDescent="0.25">
      <c r="A1258" t="s">
        <v>4841</v>
      </c>
      <c r="B1258" t="s">
        <v>4842</v>
      </c>
      <c r="C1258" s="6">
        <v>29542</v>
      </c>
      <c r="D1258" s="6">
        <v>28810</v>
      </c>
    </row>
    <row r="1259" spans="1:4" x14ac:dyDescent="0.25">
      <c r="A1259" t="s">
        <v>4843</v>
      </c>
      <c r="B1259" t="s">
        <v>4844</v>
      </c>
      <c r="C1259" s="6">
        <v>57381</v>
      </c>
      <c r="D1259" s="6">
        <v>50929</v>
      </c>
    </row>
    <row r="1260" spans="1:4" s="3" customFormat="1" x14ac:dyDescent="0.25">
      <c r="A1260" s="41" t="s">
        <v>21980</v>
      </c>
      <c r="B1260" s="41"/>
      <c r="C1260" s="43">
        <f>SUM(C1243:C1259)</f>
        <v>1009318</v>
      </c>
      <c r="D1260" s="43">
        <f>SUM(D1243:D1259)</f>
        <v>874515</v>
      </c>
    </row>
    <row r="1261" spans="1:4" x14ac:dyDescent="0.25">
      <c r="A1261" t="s">
        <v>4849</v>
      </c>
      <c r="B1261" t="s">
        <v>4850</v>
      </c>
      <c r="C1261" s="6">
        <v>550</v>
      </c>
      <c r="D1261" s="6">
        <v>300</v>
      </c>
    </row>
    <row r="1262" spans="1:4" x14ac:dyDescent="0.25">
      <c r="A1262" t="s">
        <v>4851</v>
      </c>
      <c r="B1262" t="s">
        <v>4852</v>
      </c>
      <c r="C1262" s="6">
        <v>1200</v>
      </c>
      <c r="D1262" s="6">
        <v>1200</v>
      </c>
    </row>
    <row r="1263" spans="1:4" x14ac:dyDescent="0.25">
      <c r="A1263" t="s">
        <v>4853</v>
      </c>
      <c r="B1263" t="s">
        <v>4854</v>
      </c>
      <c r="C1263" s="6">
        <v>500</v>
      </c>
      <c r="D1263" s="6">
        <v>500</v>
      </c>
    </row>
    <row r="1264" spans="1:4" x14ac:dyDescent="0.25">
      <c r="A1264" t="s">
        <v>4855</v>
      </c>
      <c r="B1264" t="s">
        <v>4856</v>
      </c>
      <c r="C1264" s="6">
        <v>350</v>
      </c>
      <c r="D1264" s="6">
        <v>150</v>
      </c>
    </row>
    <row r="1265" spans="1:4" x14ac:dyDescent="0.25">
      <c r="A1265" t="s">
        <v>4857</v>
      </c>
      <c r="B1265" t="s">
        <v>4858</v>
      </c>
      <c r="C1265" s="6">
        <v>100</v>
      </c>
      <c r="D1265" s="6">
        <v>20</v>
      </c>
    </row>
    <row r="1266" spans="1:4" x14ac:dyDescent="0.25">
      <c r="A1266" t="s">
        <v>4859</v>
      </c>
      <c r="B1266" t="s">
        <v>4860</v>
      </c>
      <c r="C1266" s="6">
        <v>25000</v>
      </c>
      <c r="D1266" s="6">
        <v>30000</v>
      </c>
    </row>
    <row r="1267" spans="1:4" x14ac:dyDescent="0.25">
      <c r="A1267" t="s">
        <v>4864</v>
      </c>
      <c r="B1267" t="s">
        <v>4865</v>
      </c>
      <c r="C1267" s="6">
        <v>2000</v>
      </c>
      <c r="D1267" s="6">
        <v>3000</v>
      </c>
    </row>
    <row r="1268" spans="1:4" x14ac:dyDescent="0.25">
      <c r="A1268" t="s">
        <v>4867</v>
      </c>
      <c r="B1268" t="s">
        <v>4868</v>
      </c>
      <c r="C1268" s="6">
        <v>1400</v>
      </c>
      <c r="D1268" s="6">
        <v>1400</v>
      </c>
    </row>
    <row r="1269" spans="1:4" x14ac:dyDescent="0.25">
      <c r="A1269" t="s">
        <v>4871</v>
      </c>
      <c r="B1269" t="s">
        <v>4872</v>
      </c>
      <c r="C1269" s="6">
        <v>500</v>
      </c>
      <c r="D1269" s="6">
        <v>500</v>
      </c>
    </row>
    <row r="1270" spans="1:4" x14ac:dyDescent="0.25">
      <c r="A1270" t="s">
        <v>4873</v>
      </c>
      <c r="B1270" t="s">
        <v>4874</v>
      </c>
      <c r="C1270" s="6">
        <v>950</v>
      </c>
      <c r="D1270" s="6">
        <v>950</v>
      </c>
    </row>
    <row r="1271" spans="1:4" x14ac:dyDescent="0.25">
      <c r="A1271" t="s">
        <v>4879</v>
      </c>
      <c r="B1271" t="s">
        <v>4880</v>
      </c>
      <c r="C1271" s="6">
        <v>2500</v>
      </c>
      <c r="D1271" s="6">
        <v>5000</v>
      </c>
    </row>
    <row r="1272" spans="1:4" x14ac:dyDescent="0.25">
      <c r="A1272" t="s">
        <v>4882</v>
      </c>
      <c r="B1272" t="s">
        <v>4883</v>
      </c>
      <c r="C1272" s="6">
        <v>6500</v>
      </c>
      <c r="D1272" s="6">
        <v>6500</v>
      </c>
    </row>
    <row r="1273" spans="1:4" x14ac:dyDescent="0.25">
      <c r="A1273" t="s">
        <v>4897</v>
      </c>
      <c r="B1273" t="s">
        <v>4898</v>
      </c>
      <c r="C1273" s="6">
        <v>2000</v>
      </c>
      <c r="D1273" s="6">
        <v>2000</v>
      </c>
    </row>
    <row r="1274" spans="1:4" x14ac:dyDescent="0.25">
      <c r="A1274" t="s">
        <v>4909</v>
      </c>
      <c r="B1274" t="s">
        <v>4910</v>
      </c>
      <c r="C1274" s="6">
        <v>0</v>
      </c>
      <c r="D1274" s="6">
        <v>416</v>
      </c>
    </row>
    <row r="1275" spans="1:4" x14ac:dyDescent="0.25">
      <c r="A1275" t="s">
        <v>4917</v>
      </c>
      <c r="B1275" t="s">
        <v>4918</v>
      </c>
      <c r="C1275" s="6">
        <v>1000</v>
      </c>
      <c r="D1275" s="6">
        <v>1000</v>
      </c>
    </row>
    <row r="1276" spans="1:4" x14ac:dyDescent="0.25">
      <c r="A1276" t="s">
        <v>4919</v>
      </c>
      <c r="B1276" t="s">
        <v>4920</v>
      </c>
      <c r="C1276" s="6">
        <v>2000</v>
      </c>
      <c r="D1276" s="6">
        <v>1000</v>
      </c>
    </row>
    <row r="1277" spans="1:4" x14ac:dyDescent="0.25">
      <c r="A1277" t="s">
        <v>4922</v>
      </c>
      <c r="B1277" t="s">
        <v>4923</v>
      </c>
      <c r="C1277" s="6">
        <v>1463</v>
      </c>
      <c r="D1277" s="6">
        <v>1500</v>
      </c>
    </row>
    <row r="1278" spans="1:4" x14ac:dyDescent="0.25">
      <c r="A1278" t="s">
        <v>4924</v>
      </c>
      <c r="B1278" t="s">
        <v>4925</v>
      </c>
      <c r="C1278" s="6">
        <v>137</v>
      </c>
      <c r="D1278" s="6">
        <v>200</v>
      </c>
    </row>
    <row r="1279" spans="1:4" x14ac:dyDescent="0.25">
      <c r="A1279" t="s">
        <v>4926</v>
      </c>
      <c r="B1279" t="s">
        <v>4927</v>
      </c>
      <c r="C1279" s="6">
        <v>6800</v>
      </c>
      <c r="D1279" s="6">
        <v>5000</v>
      </c>
    </row>
    <row r="1280" spans="1:4" x14ac:dyDescent="0.25">
      <c r="A1280" t="s">
        <v>4929</v>
      </c>
      <c r="B1280" t="s">
        <v>4930</v>
      </c>
      <c r="C1280" s="6">
        <v>1500</v>
      </c>
      <c r="D1280" s="6">
        <v>1000</v>
      </c>
    </row>
    <row r="1281" spans="1:4" x14ac:dyDescent="0.25">
      <c r="A1281" t="s">
        <v>4931</v>
      </c>
      <c r="B1281" t="s">
        <v>4932</v>
      </c>
      <c r="C1281" s="6">
        <v>72442</v>
      </c>
      <c r="D1281" s="6">
        <v>76064</v>
      </c>
    </row>
    <row r="1282" spans="1:4" x14ac:dyDescent="0.25">
      <c r="A1282" t="s">
        <v>4933</v>
      </c>
      <c r="B1282" t="s">
        <v>4934</v>
      </c>
      <c r="C1282" s="6">
        <v>4800</v>
      </c>
      <c r="D1282" s="6">
        <v>7500</v>
      </c>
    </row>
    <row r="1283" spans="1:4" x14ac:dyDescent="0.25">
      <c r="A1283" t="s">
        <v>4936</v>
      </c>
      <c r="B1283" t="s">
        <v>4937</v>
      </c>
      <c r="C1283" s="6">
        <v>28158</v>
      </c>
      <c r="D1283" s="6">
        <v>28158</v>
      </c>
    </row>
    <row r="1284" spans="1:4" x14ac:dyDescent="0.25">
      <c r="A1284" t="s">
        <v>4940</v>
      </c>
      <c r="B1284" t="s">
        <v>4941</v>
      </c>
      <c r="C1284" s="6">
        <v>2500</v>
      </c>
      <c r="D1284" s="6">
        <v>0</v>
      </c>
    </row>
    <row r="1285" spans="1:4" x14ac:dyDescent="0.25">
      <c r="A1285" t="s">
        <v>4944</v>
      </c>
      <c r="B1285" t="s">
        <v>4945</v>
      </c>
      <c r="C1285" s="6">
        <v>3572</v>
      </c>
      <c r="D1285" s="6">
        <v>3831</v>
      </c>
    </row>
    <row r="1286" spans="1:4" x14ac:dyDescent="0.25">
      <c r="A1286" t="s">
        <v>4946</v>
      </c>
      <c r="B1286" t="s">
        <v>4947</v>
      </c>
      <c r="C1286" s="6">
        <v>2717</v>
      </c>
      <c r="D1286" s="6">
        <v>3043</v>
      </c>
    </row>
    <row r="1287" spans="1:4" x14ac:dyDescent="0.25">
      <c r="A1287" t="s">
        <v>4948</v>
      </c>
      <c r="B1287" t="s">
        <v>4949</v>
      </c>
      <c r="C1287" s="6">
        <v>7319</v>
      </c>
      <c r="D1287" s="6">
        <v>7351</v>
      </c>
    </row>
    <row r="1288" spans="1:4" x14ac:dyDescent="0.25">
      <c r="A1288" t="s">
        <v>4952</v>
      </c>
      <c r="B1288" t="s">
        <v>4953</v>
      </c>
      <c r="C1288" s="6">
        <v>8000</v>
      </c>
      <c r="D1288" s="6">
        <v>25000</v>
      </c>
    </row>
    <row r="1289" spans="1:4" s="3" customFormat="1" x14ac:dyDescent="0.25">
      <c r="A1289" s="41" t="s">
        <v>21981</v>
      </c>
      <c r="B1289" s="41"/>
      <c r="C1289" s="43">
        <f>SUM(C1261:C1288)</f>
        <v>185958</v>
      </c>
      <c r="D1289" s="43">
        <f>SUM(D1261:D1288)</f>
        <v>212583</v>
      </c>
    </row>
    <row r="1290" spans="1:4" x14ac:dyDescent="0.25">
      <c r="A1290" t="s">
        <v>4955</v>
      </c>
      <c r="B1290" t="s">
        <v>4956</v>
      </c>
      <c r="C1290" s="6">
        <v>200</v>
      </c>
      <c r="D1290" s="6">
        <v>200</v>
      </c>
    </row>
    <row r="1291" spans="1:4" x14ac:dyDescent="0.25">
      <c r="A1291" t="s">
        <v>4957</v>
      </c>
      <c r="B1291" t="s">
        <v>4958</v>
      </c>
      <c r="C1291" s="6">
        <v>100</v>
      </c>
      <c r="D1291" s="6">
        <v>100</v>
      </c>
    </row>
    <row r="1292" spans="1:4" x14ac:dyDescent="0.25">
      <c r="A1292" t="s">
        <v>4959</v>
      </c>
      <c r="B1292" t="s">
        <v>4960</v>
      </c>
      <c r="C1292" s="6">
        <v>500</v>
      </c>
      <c r="D1292" s="6">
        <v>200</v>
      </c>
    </row>
    <row r="1293" spans="1:4" x14ac:dyDescent="0.25">
      <c r="A1293" t="s">
        <v>4961</v>
      </c>
      <c r="B1293" t="s">
        <v>4962</v>
      </c>
      <c r="C1293" s="6">
        <v>500</v>
      </c>
      <c r="D1293" s="6">
        <v>100</v>
      </c>
    </row>
    <row r="1294" spans="1:4" x14ac:dyDescent="0.25">
      <c r="A1294" t="s">
        <v>4963</v>
      </c>
      <c r="B1294" t="s">
        <v>4964</v>
      </c>
      <c r="C1294" s="6">
        <v>20</v>
      </c>
      <c r="D1294" s="6">
        <v>20</v>
      </c>
    </row>
    <row r="1295" spans="1:4" x14ac:dyDescent="0.25">
      <c r="A1295" t="s">
        <v>4973</v>
      </c>
      <c r="B1295" t="s">
        <v>4974</v>
      </c>
      <c r="C1295" s="6">
        <v>175</v>
      </c>
      <c r="D1295" s="6">
        <v>175</v>
      </c>
    </row>
    <row r="1296" spans="1:4" x14ac:dyDescent="0.25">
      <c r="A1296" t="s">
        <v>5007</v>
      </c>
      <c r="B1296" t="s">
        <v>5008</v>
      </c>
      <c r="C1296" s="6">
        <v>324</v>
      </c>
      <c r="D1296" s="6">
        <v>416</v>
      </c>
    </row>
    <row r="1297" spans="1:4" x14ac:dyDescent="0.25">
      <c r="A1297" t="s">
        <v>5017</v>
      </c>
      <c r="B1297" t="s">
        <v>5018</v>
      </c>
      <c r="C1297" s="6">
        <v>1000</v>
      </c>
      <c r="D1297" s="6">
        <v>1000</v>
      </c>
    </row>
    <row r="1298" spans="1:4" x14ac:dyDescent="0.25">
      <c r="A1298" t="s">
        <v>5023</v>
      </c>
      <c r="B1298" t="s">
        <v>5024</v>
      </c>
      <c r="C1298" s="6">
        <v>134497</v>
      </c>
      <c r="D1298" s="6">
        <v>141222</v>
      </c>
    </row>
    <row r="1299" spans="1:4" x14ac:dyDescent="0.25">
      <c r="A1299" t="s">
        <v>5025</v>
      </c>
      <c r="B1299" t="s">
        <v>5026</v>
      </c>
      <c r="C1299" s="6">
        <v>0</v>
      </c>
      <c r="D1299" s="6">
        <v>7000</v>
      </c>
    </row>
    <row r="1300" spans="1:4" x14ac:dyDescent="0.25">
      <c r="A1300" t="s">
        <v>5028</v>
      </c>
      <c r="B1300" t="s">
        <v>5029</v>
      </c>
      <c r="C1300" s="6">
        <v>24453</v>
      </c>
      <c r="D1300" s="6">
        <v>30000</v>
      </c>
    </row>
    <row r="1301" spans="1:4" x14ac:dyDescent="0.25">
      <c r="A1301" t="s">
        <v>5033</v>
      </c>
      <c r="B1301" t="s">
        <v>5034</v>
      </c>
      <c r="C1301" s="6">
        <v>4000</v>
      </c>
      <c r="D1301" s="6">
        <v>0</v>
      </c>
    </row>
    <row r="1302" spans="1:4" x14ac:dyDescent="0.25">
      <c r="A1302" t="s">
        <v>5037</v>
      </c>
      <c r="B1302" t="s">
        <v>5038</v>
      </c>
      <c r="C1302" s="6">
        <v>3821</v>
      </c>
      <c r="D1302" s="6">
        <v>4878</v>
      </c>
    </row>
    <row r="1303" spans="1:4" x14ac:dyDescent="0.25">
      <c r="A1303" t="s">
        <v>5039</v>
      </c>
      <c r="B1303" t="s">
        <v>5040</v>
      </c>
      <c r="C1303" s="6">
        <v>5133</v>
      </c>
      <c r="D1303" s="6">
        <v>5562</v>
      </c>
    </row>
    <row r="1304" spans="1:4" x14ac:dyDescent="0.25">
      <c r="A1304" t="s">
        <v>5041</v>
      </c>
      <c r="B1304" t="s">
        <v>5042</v>
      </c>
      <c r="C1304" s="6">
        <v>10017</v>
      </c>
      <c r="D1304" s="6">
        <v>10082</v>
      </c>
    </row>
    <row r="1305" spans="1:4" s="3" customFormat="1" x14ac:dyDescent="0.25">
      <c r="A1305" s="41" t="s">
        <v>21982</v>
      </c>
      <c r="B1305" s="41"/>
      <c r="C1305" s="43">
        <f>SUM(C1290:C1304)</f>
        <v>184740</v>
      </c>
      <c r="D1305" s="43">
        <f>SUM(D1290:D1304)</f>
        <v>200955</v>
      </c>
    </row>
    <row r="1306" spans="1:4" x14ac:dyDescent="0.25">
      <c r="A1306" t="s">
        <v>5047</v>
      </c>
      <c r="B1306" t="s">
        <v>5048</v>
      </c>
      <c r="C1306" s="6">
        <v>100</v>
      </c>
      <c r="D1306" s="6">
        <v>200</v>
      </c>
    </row>
    <row r="1307" spans="1:4" x14ac:dyDescent="0.25">
      <c r="A1307" t="s">
        <v>5049</v>
      </c>
      <c r="B1307" t="s">
        <v>5050</v>
      </c>
      <c r="C1307" s="6">
        <v>200</v>
      </c>
      <c r="D1307" s="6">
        <v>100</v>
      </c>
    </row>
    <row r="1308" spans="1:4" x14ac:dyDescent="0.25">
      <c r="A1308" t="s">
        <v>5051</v>
      </c>
      <c r="B1308" t="s">
        <v>5052</v>
      </c>
      <c r="C1308" s="6">
        <v>800</v>
      </c>
      <c r="D1308" s="6">
        <v>400</v>
      </c>
    </row>
    <row r="1309" spans="1:4" x14ac:dyDescent="0.25">
      <c r="A1309" t="s">
        <v>5056</v>
      </c>
      <c r="B1309" t="s">
        <v>5057</v>
      </c>
      <c r="C1309" s="6">
        <v>20</v>
      </c>
      <c r="D1309" s="6">
        <v>0</v>
      </c>
    </row>
    <row r="1310" spans="1:4" x14ac:dyDescent="0.25">
      <c r="A1310" t="s">
        <v>5100</v>
      </c>
      <c r="B1310" t="s">
        <v>5101</v>
      </c>
      <c r="C1310" s="6">
        <v>349</v>
      </c>
      <c r="D1310" s="6">
        <v>416</v>
      </c>
    </row>
    <row r="1311" spans="1:4" x14ac:dyDescent="0.25">
      <c r="A1311" t="s">
        <v>5112</v>
      </c>
      <c r="B1311" t="s">
        <v>5113</v>
      </c>
      <c r="C1311" s="6">
        <v>750</v>
      </c>
      <c r="D1311" s="6">
        <v>1000</v>
      </c>
    </row>
    <row r="1312" spans="1:4" x14ac:dyDescent="0.25">
      <c r="A1312" t="s">
        <v>5114</v>
      </c>
      <c r="B1312" t="s">
        <v>5115</v>
      </c>
      <c r="C1312" s="6">
        <v>2500</v>
      </c>
      <c r="D1312" s="6">
        <v>1500</v>
      </c>
    </row>
    <row r="1313" spans="1:4" x14ac:dyDescent="0.25">
      <c r="A1313" t="s">
        <v>5118</v>
      </c>
      <c r="B1313" t="s">
        <v>5119</v>
      </c>
      <c r="C1313" s="6">
        <v>107663</v>
      </c>
      <c r="D1313" s="6">
        <v>113046</v>
      </c>
    </row>
    <row r="1314" spans="1:4" x14ac:dyDescent="0.25">
      <c r="A1314" t="s">
        <v>5120</v>
      </c>
      <c r="B1314" t="s">
        <v>5121</v>
      </c>
      <c r="C1314" s="6">
        <v>2223</v>
      </c>
      <c r="D1314" s="6">
        <v>0</v>
      </c>
    </row>
    <row r="1315" spans="1:4" x14ac:dyDescent="0.25">
      <c r="A1315" t="s">
        <v>5122</v>
      </c>
      <c r="B1315" t="s">
        <v>5123</v>
      </c>
      <c r="C1315" s="6">
        <v>17784</v>
      </c>
      <c r="D1315" s="6">
        <v>34452</v>
      </c>
    </row>
    <row r="1316" spans="1:4" x14ac:dyDescent="0.25">
      <c r="A1316" t="s">
        <v>5128</v>
      </c>
      <c r="B1316" t="s">
        <v>5129</v>
      </c>
      <c r="C1316" s="6">
        <v>4000</v>
      </c>
      <c r="D1316" s="6">
        <v>0</v>
      </c>
    </row>
    <row r="1317" spans="1:4" x14ac:dyDescent="0.25">
      <c r="A1317" t="s">
        <v>5132</v>
      </c>
      <c r="B1317" t="s">
        <v>5133</v>
      </c>
      <c r="C1317" s="6">
        <v>3092</v>
      </c>
      <c r="D1317" s="6">
        <v>4275</v>
      </c>
    </row>
    <row r="1318" spans="1:4" x14ac:dyDescent="0.25">
      <c r="A1318" t="s">
        <v>5134</v>
      </c>
      <c r="B1318" t="s">
        <v>5135</v>
      </c>
      <c r="C1318" s="6">
        <v>4037</v>
      </c>
      <c r="D1318" s="6">
        <v>4522</v>
      </c>
    </row>
    <row r="1319" spans="1:4" x14ac:dyDescent="0.25">
      <c r="A1319" t="s">
        <v>5136</v>
      </c>
      <c r="B1319" t="s">
        <v>5137</v>
      </c>
      <c r="C1319" s="6">
        <v>9111</v>
      </c>
      <c r="D1319" s="6">
        <v>7871</v>
      </c>
    </row>
    <row r="1320" spans="1:4" s="3" customFormat="1" x14ac:dyDescent="0.25">
      <c r="A1320" s="41" t="s">
        <v>21983</v>
      </c>
      <c r="B1320" s="41"/>
      <c r="C1320" s="43">
        <f>SUM(C1306:C1319)</f>
        <v>152629</v>
      </c>
      <c r="D1320" s="43">
        <f>SUM(D1306:D1319)</f>
        <v>167782</v>
      </c>
    </row>
    <row r="1321" spans="1:4" x14ac:dyDescent="0.25">
      <c r="A1321" t="s">
        <v>5140</v>
      </c>
      <c r="B1321" t="s">
        <v>5141</v>
      </c>
      <c r="C1321" s="6">
        <v>100</v>
      </c>
      <c r="D1321" s="6">
        <v>100</v>
      </c>
    </row>
    <row r="1322" spans="1:4" x14ac:dyDescent="0.25">
      <c r="A1322" t="s">
        <v>5143</v>
      </c>
      <c r="B1322" t="s">
        <v>5144</v>
      </c>
      <c r="C1322" s="6">
        <v>5000</v>
      </c>
      <c r="D1322" s="6">
        <v>5000</v>
      </c>
    </row>
    <row r="1323" spans="1:4" x14ac:dyDescent="0.25">
      <c r="A1323" t="s">
        <v>5146</v>
      </c>
      <c r="B1323" t="s">
        <v>5147</v>
      </c>
      <c r="C1323" s="6">
        <v>500</v>
      </c>
      <c r="D1323" s="6">
        <v>250</v>
      </c>
    </row>
    <row r="1324" spans="1:4" x14ac:dyDescent="0.25">
      <c r="A1324" t="s">
        <v>5148</v>
      </c>
      <c r="B1324" t="s">
        <v>5149</v>
      </c>
      <c r="C1324" s="6">
        <v>75</v>
      </c>
      <c r="D1324" s="6">
        <v>0</v>
      </c>
    </row>
    <row r="1325" spans="1:4" x14ac:dyDescent="0.25">
      <c r="A1325" t="s">
        <v>5163</v>
      </c>
      <c r="B1325" t="s">
        <v>5164</v>
      </c>
      <c r="C1325" s="6">
        <v>175</v>
      </c>
      <c r="D1325" s="6">
        <v>175</v>
      </c>
    </row>
    <row r="1326" spans="1:4" x14ac:dyDescent="0.25">
      <c r="A1326" t="s">
        <v>5166</v>
      </c>
      <c r="B1326" t="s">
        <v>5167</v>
      </c>
      <c r="C1326" s="6">
        <v>500</v>
      </c>
      <c r="D1326" s="6">
        <v>500</v>
      </c>
    </row>
    <row r="1327" spans="1:4" x14ac:dyDescent="0.25">
      <c r="A1327" t="s">
        <v>5171</v>
      </c>
      <c r="B1327" t="s">
        <v>5172</v>
      </c>
      <c r="C1327" s="6">
        <v>2000</v>
      </c>
      <c r="D1327" s="6">
        <v>2000</v>
      </c>
    </row>
    <row r="1328" spans="1:4" x14ac:dyDescent="0.25">
      <c r="A1328" t="s">
        <v>5198</v>
      </c>
      <c r="B1328" t="s">
        <v>5199</v>
      </c>
      <c r="C1328" s="6">
        <v>357</v>
      </c>
      <c r="D1328" s="6">
        <v>357</v>
      </c>
    </row>
    <row r="1329" spans="1:4" x14ac:dyDescent="0.25">
      <c r="A1329" t="s">
        <v>5214</v>
      </c>
      <c r="B1329" t="s">
        <v>5215</v>
      </c>
      <c r="C1329" s="6">
        <v>47494</v>
      </c>
      <c r="D1329" s="6">
        <v>49868</v>
      </c>
    </row>
    <row r="1330" spans="1:4" x14ac:dyDescent="0.25">
      <c r="A1330" t="s">
        <v>5216</v>
      </c>
      <c r="B1330" t="s">
        <v>5217</v>
      </c>
      <c r="C1330" s="6">
        <v>15410</v>
      </c>
      <c r="D1330" s="6">
        <v>15780</v>
      </c>
    </row>
    <row r="1331" spans="1:4" x14ac:dyDescent="0.25">
      <c r="A1331" t="s">
        <v>5219</v>
      </c>
      <c r="B1331" t="s">
        <v>5220</v>
      </c>
      <c r="C1331" s="6">
        <v>14820</v>
      </c>
      <c r="D1331" s="6">
        <v>15560</v>
      </c>
    </row>
    <row r="1332" spans="1:4" x14ac:dyDescent="0.25">
      <c r="A1332" t="s">
        <v>5226</v>
      </c>
      <c r="B1332" t="s">
        <v>5227</v>
      </c>
      <c r="C1332" s="6">
        <v>1500</v>
      </c>
      <c r="D1332" s="6">
        <v>0</v>
      </c>
    </row>
    <row r="1333" spans="1:4" x14ac:dyDescent="0.25">
      <c r="A1333" t="s">
        <v>5230</v>
      </c>
      <c r="B1333" t="s">
        <v>5231</v>
      </c>
      <c r="C1333" s="6">
        <v>3001</v>
      </c>
      <c r="D1333" s="6">
        <v>3121</v>
      </c>
    </row>
    <row r="1334" spans="1:4" x14ac:dyDescent="0.25">
      <c r="A1334" t="s">
        <v>5232</v>
      </c>
      <c r="B1334" t="s">
        <v>5233</v>
      </c>
      <c r="C1334" s="6">
        <v>1781</v>
      </c>
      <c r="D1334" s="6">
        <v>1995</v>
      </c>
    </row>
    <row r="1335" spans="1:4" x14ac:dyDescent="0.25">
      <c r="A1335" t="s">
        <v>5234</v>
      </c>
      <c r="B1335" t="s">
        <v>5235</v>
      </c>
      <c r="C1335" s="6">
        <v>3845</v>
      </c>
      <c r="D1335" s="6">
        <v>5160</v>
      </c>
    </row>
    <row r="1336" spans="1:4" s="3" customFormat="1" x14ac:dyDescent="0.25">
      <c r="A1336" s="41" t="s">
        <v>21984</v>
      </c>
      <c r="B1336" s="41"/>
      <c r="C1336" s="43">
        <f>SUM(C1321:C1335)</f>
        <v>96558</v>
      </c>
      <c r="D1336" s="43">
        <f>SUM(D1321:D1335)</f>
        <v>99866</v>
      </c>
    </row>
    <row r="1337" spans="1:4" x14ac:dyDescent="0.25">
      <c r="A1337" t="s">
        <v>5240</v>
      </c>
      <c r="B1337" t="s">
        <v>5241</v>
      </c>
      <c r="C1337" s="6">
        <v>400</v>
      </c>
      <c r="D1337" s="6">
        <v>200</v>
      </c>
    </row>
    <row r="1338" spans="1:4" x14ac:dyDescent="0.25">
      <c r="A1338" t="s">
        <v>5243</v>
      </c>
      <c r="B1338" t="s">
        <v>5244</v>
      </c>
      <c r="C1338" s="6">
        <v>1519</v>
      </c>
      <c r="D1338" s="6">
        <v>1000</v>
      </c>
    </row>
    <row r="1339" spans="1:4" x14ac:dyDescent="0.25">
      <c r="A1339" t="s">
        <v>5246</v>
      </c>
      <c r="B1339" t="s">
        <v>5247</v>
      </c>
      <c r="C1339" s="6">
        <v>2000</v>
      </c>
      <c r="D1339" s="6">
        <v>750</v>
      </c>
    </row>
    <row r="1340" spans="1:4" x14ac:dyDescent="0.25">
      <c r="A1340" t="s">
        <v>5249</v>
      </c>
      <c r="B1340" t="s">
        <v>5250</v>
      </c>
      <c r="C1340" s="6">
        <v>75</v>
      </c>
      <c r="D1340" s="6">
        <v>75</v>
      </c>
    </row>
    <row r="1341" spans="1:4" x14ac:dyDescent="0.25">
      <c r="A1341" t="s">
        <v>5264</v>
      </c>
      <c r="B1341" t="s">
        <v>5265</v>
      </c>
      <c r="C1341" s="6">
        <v>90</v>
      </c>
      <c r="D1341" s="6">
        <v>0</v>
      </c>
    </row>
    <row r="1342" spans="1:4" x14ac:dyDescent="0.25">
      <c r="A1342" t="s">
        <v>5266</v>
      </c>
      <c r="B1342" t="s">
        <v>5267</v>
      </c>
      <c r="C1342" s="6">
        <v>1000</v>
      </c>
      <c r="D1342" s="6">
        <v>1000</v>
      </c>
    </row>
    <row r="1343" spans="1:4" x14ac:dyDescent="0.25">
      <c r="A1343" t="s">
        <v>5300</v>
      </c>
      <c r="B1343" t="s">
        <v>5301</v>
      </c>
      <c r="C1343" s="6">
        <v>1289</v>
      </c>
      <c r="D1343" s="6">
        <v>776</v>
      </c>
    </row>
    <row r="1344" spans="1:4" x14ac:dyDescent="0.25">
      <c r="A1344" t="s">
        <v>5312</v>
      </c>
      <c r="B1344" t="s">
        <v>5313</v>
      </c>
      <c r="C1344" s="6">
        <v>200</v>
      </c>
      <c r="D1344" s="6">
        <v>0</v>
      </c>
    </row>
    <row r="1345" spans="1:4" x14ac:dyDescent="0.25">
      <c r="A1345" t="s">
        <v>5316</v>
      </c>
      <c r="B1345" t="s">
        <v>5317</v>
      </c>
      <c r="C1345" s="6">
        <v>124743</v>
      </c>
      <c r="D1345" s="6">
        <v>123618</v>
      </c>
    </row>
    <row r="1346" spans="1:4" x14ac:dyDescent="0.25">
      <c r="A1346" t="s">
        <v>5318</v>
      </c>
      <c r="B1346" t="s">
        <v>5319</v>
      </c>
      <c r="C1346" s="6">
        <v>20302</v>
      </c>
      <c r="D1346" s="6">
        <v>11780</v>
      </c>
    </row>
    <row r="1347" spans="1:4" x14ac:dyDescent="0.25">
      <c r="A1347" t="s">
        <v>5321</v>
      </c>
      <c r="B1347" t="s">
        <v>5322</v>
      </c>
      <c r="C1347" s="6">
        <v>0</v>
      </c>
      <c r="D1347" s="6">
        <v>9000</v>
      </c>
    </row>
    <row r="1348" spans="1:4" x14ac:dyDescent="0.25">
      <c r="A1348" t="s">
        <v>5328</v>
      </c>
      <c r="B1348" t="s">
        <v>5329</v>
      </c>
      <c r="C1348" s="6">
        <v>2500</v>
      </c>
      <c r="D1348" s="6">
        <v>0</v>
      </c>
    </row>
    <row r="1349" spans="1:4" x14ac:dyDescent="0.25">
      <c r="A1349" t="s">
        <v>5332</v>
      </c>
      <c r="B1349" t="s">
        <v>5333</v>
      </c>
      <c r="C1349" s="6">
        <v>3362</v>
      </c>
      <c r="D1349" s="6">
        <v>3382</v>
      </c>
    </row>
    <row r="1350" spans="1:4" x14ac:dyDescent="0.25">
      <c r="A1350" t="s">
        <v>5334</v>
      </c>
      <c r="B1350" t="s">
        <v>5335</v>
      </c>
      <c r="C1350" s="6">
        <v>4678</v>
      </c>
      <c r="D1350" s="6">
        <v>4945</v>
      </c>
    </row>
    <row r="1351" spans="1:4" x14ac:dyDescent="0.25">
      <c r="A1351" t="s">
        <v>5336</v>
      </c>
      <c r="B1351" t="s">
        <v>5337</v>
      </c>
      <c r="C1351" s="6">
        <v>11212</v>
      </c>
      <c r="D1351" s="6">
        <v>7977</v>
      </c>
    </row>
    <row r="1352" spans="1:4" s="3" customFormat="1" x14ac:dyDescent="0.25">
      <c r="A1352" s="41" t="s">
        <v>21985</v>
      </c>
      <c r="B1352" s="41"/>
      <c r="C1352" s="43">
        <f>SUM(C1337:C1351)</f>
        <v>173370</v>
      </c>
      <c r="D1352" s="43">
        <f>SUM(D1337:D1351)</f>
        <v>164503</v>
      </c>
    </row>
    <row r="1353" spans="1:4" x14ac:dyDescent="0.25">
      <c r="A1353" t="s">
        <v>5342</v>
      </c>
      <c r="B1353" t="s">
        <v>5343</v>
      </c>
      <c r="C1353" s="6">
        <v>100</v>
      </c>
      <c r="D1353" s="6">
        <v>100</v>
      </c>
    </row>
    <row r="1354" spans="1:4" x14ac:dyDescent="0.25">
      <c r="A1354" t="s">
        <v>5345</v>
      </c>
      <c r="B1354" t="s">
        <v>5346</v>
      </c>
      <c r="C1354" s="6">
        <v>2756</v>
      </c>
      <c r="D1354" s="6">
        <v>5000</v>
      </c>
    </row>
    <row r="1355" spans="1:4" x14ac:dyDescent="0.25">
      <c r="A1355" t="s">
        <v>5348</v>
      </c>
      <c r="B1355" t="s">
        <v>5349</v>
      </c>
      <c r="C1355" s="6">
        <v>400</v>
      </c>
      <c r="D1355" s="6">
        <v>200</v>
      </c>
    </row>
    <row r="1356" spans="1:4" x14ac:dyDescent="0.25">
      <c r="A1356" t="s">
        <v>5351</v>
      </c>
      <c r="B1356" t="s">
        <v>5352</v>
      </c>
      <c r="C1356" s="6">
        <v>75</v>
      </c>
      <c r="D1356" s="6">
        <v>0</v>
      </c>
    </row>
    <row r="1357" spans="1:4" x14ac:dyDescent="0.25">
      <c r="A1357" t="s">
        <v>5353</v>
      </c>
      <c r="B1357" t="s">
        <v>5354</v>
      </c>
      <c r="C1357" s="6">
        <v>0</v>
      </c>
      <c r="D1357" s="6">
        <v>0</v>
      </c>
    </row>
    <row r="1358" spans="1:4" x14ac:dyDescent="0.25">
      <c r="A1358" t="s">
        <v>5355</v>
      </c>
      <c r="B1358" t="s">
        <v>5356</v>
      </c>
      <c r="C1358" s="6">
        <v>9720</v>
      </c>
      <c r="D1358" s="6">
        <v>9720</v>
      </c>
    </row>
    <row r="1359" spans="1:4" x14ac:dyDescent="0.25">
      <c r="A1359" t="s">
        <v>5366</v>
      </c>
      <c r="B1359" t="s">
        <v>5367</v>
      </c>
      <c r="C1359" s="6">
        <v>150</v>
      </c>
      <c r="D1359" s="6">
        <v>150</v>
      </c>
    </row>
    <row r="1360" spans="1:4" x14ac:dyDescent="0.25">
      <c r="A1360" t="s">
        <v>5369</v>
      </c>
      <c r="B1360" t="s">
        <v>5370</v>
      </c>
      <c r="C1360" s="6">
        <v>500</v>
      </c>
      <c r="D1360" s="6">
        <v>500</v>
      </c>
    </row>
    <row r="1361" spans="1:4" x14ac:dyDescent="0.25">
      <c r="A1361" t="s">
        <v>5372</v>
      </c>
      <c r="B1361" t="s">
        <v>5373</v>
      </c>
      <c r="C1361" s="6">
        <v>0</v>
      </c>
      <c r="D1361" s="6">
        <v>0</v>
      </c>
    </row>
    <row r="1362" spans="1:4" x14ac:dyDescent="0.25">
      <c r="A1362" t="s">
        <v>5401</v>
      </c>
      <c r="B1362" t="s">
        <v>5402</v>
      </c>
      <c r="C1362" s="6">
        <v>349</v>
      </c>
      <c r="D1362" s="6">
        <v>0</v>
      </c>
    </row>
    <row r="1363" spans="1:4" x14ac:dyDescent="0.25">
      <c r="A1363" t="s">
        <v>5417</v>
      </c>
      <c r="B1363" t="s">
        <v>5418</v>
      </c>
      <c r="C1363" s="6">
        <v>60852</v>
      </c>
      <c r="D1363" s="6">
        <v>63894</v>
      </c>
    </row>
    <row r="1364" spans="1:4" x14ac:dyDescent="0.25">
      <c r="A1364" t="s">
        <v>5419</v>
      </c>
      <c r="B1364" t="s">
        <v>5420</v>
      </c>
      <c r="C1364" s="6">
        <v>15410</v>
      </c>
      <c r="D1364" s="6">
        <v>11780</v>
      </c>
    </row>
    <row r="1365" spans="1:4" x14ac:dyDescent="0.25">
      <c r="A1365" t="s">
        <v>5422</v>
      </c>
      <c r="B1365" t="s">
        <v>5423</v>
      </c>
      <c r="C1365" s="6">
        <v>4446</v>
      </c>
      <c r="D1365" s="6">
        <v>4668</v>
      </c>
    </row>
    <row r="1366" spans="1:4" x14ac:dyDescent="0.25">
      <c r="A1366" t="s">
        <v>5429</v>
      </c>
      <c r="B1366" t="s">
        <v>5430</v>
      </c>
      <c r="C1366" s="6">
        <v>1500</v>
      </c>
      <c r="D1366" s="6">
        <v>0</v>
      </c>
    </row>
    <row r="1367" spans="1:4" x14ac:dyDescent="0.25">
      <c r="A1367" t="s">
        <v>5433</v>
      </c>
      <c r="B1367" t="s">
        <v>5434</v>
      </c>
      <c r="C1367" s="6">
        <v>2401</v>
      </c>
      <c r="D1367" s="6">
        <v>2185</v>
      </c>
    </row>
    <row r="1368" spans="1:4" x14ac:dyDescent="0.25">
      <c r="A1368" t="s">
        <v>5435</v>
      </c>
      <c r="B1368" t="s">
        <v>5436</v>
      </c>
      <c r="C1368" s="6">
        <v>2282</v>
      </c>
      <c r="D1368" s="6">
        <v>2556</v>
      </c>
    </row>
    <row r="1369" spans="1:4" x14ac:dyDescent="0.25">
      <c r="A1369" t="s">
        <v>5437</v>
      </c>
      <c r="B1369" t="s">
        <v>5438</v>
      </c>
      <c r="C1369" s="6">
        <v>7203</v>
      </c>
      <c r="D1369" s="6">
        <v>7234</v>
      </c>
    </row>
    <row r="1370" spans="1:4" s="3" customFormat="1" x14ac:dyDescent="0.25">
      <c r="A1370" s="41" t="s">
        <v>21986</v>
      </c>
      <c r="B1370" s="41"/>
      <c r="C1370" s="43">
        <f>SUM(C1353:C1369)</f>
        <v>108144</v>
      </c>
      <c r="D1370" s="43">
        <f>SUM(D1353:D1369)</f>
        <v>107987</v>
      </c>
    </row>
    <row r="1371" spans="1:4" x14ac:dyDescent="0.25">
      <c r="A1371" t="s">
        <v>5443</v>
      </c>
      <c r="B1371" t="s">
        <v>5444</v>
      </c>
      <c r="C1371" s="6">
        <v>600</v>
      </c>
      <c r="D1371" s="6">
        <v>600</v>
      </c>
    </row>
    <row r="1372" spans="1:4" x14ac:dyDescent="0.25">
      <c r="A1372" t="s">
        <v>5445</v>
      </c>
      <c r="B1372" t="s">
        <v>5446</v>
      </c>
      <c r="C1372" s="6">
        <v>25000</v>
      </c>
      <c r="D1372" s="6">
        <v>25000</v>
      </c>
    </row>
    <row r="1373" spans="1:4" x14ac:dyDescent="0.25">
      <c r="A1373" t="s">
        <v>5448</v>
      </c>
      <c r="B1373" t="s">
        <v>5449</v>
      </c>
      <c r="C1373" s="6">
        <v>8000</v>
      </c>
      <c r="D1373" s="6">
        <v>4000</v>
      </c>
    </row>
    <row r="1374" spans="1:4" x14ac:dyDescent="0.25">
      <c r="A1374" t="s">
        <v>5450</v>
      </c>
      <c r="B1374" t="s">
        <v>5451</v>
      </c>
      <c r="C1374" s="6">
        <v>200</v>
      </c>
      <c r="D1374" s="6">
        <v>150</v>
      </c>
    </row>
    <row r="1375" spans="1:4" x14ac:dyDescent="0.25">
      <c r="A1375" t="s">
        <v>5452</v>
      </c>
      <c r="B1375" t="s">
        <v>5453</v>
      </c>
      <c r="C1375" s="6">
        <v>200</v>
      </c>
      <c r="D1375" s="6">
        <v>0</v>
      </c>
    </row>
    <row r="1376" spans="1:4" x14ac:dyDescent="0.25">
      <c r="A1376" t="s">
        <v>5454</v>
      </c>
      <c r="B1376" t="s">
        <v>5455</v>
      </c>
      <c r="C1376" s="6">
        <v>21110</v>
      </c>
      <c r="D1376" s="6">
        <v>38200</v>
      </c>
    </row>
    <row r="1377" spans="1:4" x14ac:dyDescent="0.25">
      <c r="A1377" t="s">
        <v>5463</v>
      </c>
      <c r="B1377" t="s">
        <v>5464</v>
      </c>
      <c r="C1377" s="6">
        <v>500</v>
      </c>
      <c r="D1377" s="6">
        <v>500</v>
      </c>
    </row>
    <row r="1378" spans="1:4" x14ac:dyDescent="0.25">
      <c r="A1378" t="s">
        <v>5465</v>
      </c>
      <c r="B1378" t="s">
        <v>5466</v>
      </c>
      <c r="C1378" s="6">
        <v>500</v>
      </c>
      <c r="D1378" s="6">
        <v>500</v>
      </c>
    </row>
    <row r="1379" spans="1:4" x14ac:dyDescent="0.25">
      <c r="A1379" t="s">
        <v>5467</v>
      </c>
      <c r="B1379" t="s">
        <v>5468</v>
      </c>
      <c r="C1379" s="6">
        <v>4000</v>
      </c>
      <c r="D1379" s="6">
        <v>4000</v>
      </c>
    </row>
    <row r="1380" spans="1:4" x14ac:dyDescent="0.25">
      <c r="A1380" t="s">
        <v>5471</v>
      </c>
      <c r="B1380" t="s">
        <v>5472</v>
      </c>
      <c r="C1380" s="6">
        <v>1050</v>
      </c>
      <c r="D1380" s="6">
        <v>1050</v>
      </c>
    </row>
    <row r="1381" spans="1:4" x14ac:dyDescent="0.25">
      <c r="A1381" t="s">
        <v>5486</v>
      </c>
      <c r="B1381" t="s">
        <v>5487</v>
      </c>
      <c r="C1381" s="6">
        <v>3500</v>
      </c>
      <c r="D1381" s="6">
        <v>1000</v>
      </c>
    </row>
    <row r="1382" spans="1:4" x14ac:dyDescent="0.25">
      <c r="A1382" t="s">
        <v>5489</v>
      </c>
      <c r="B1382" t="s">
        <v>5490</v>
      </c>
      <c r="C1382" s="6">
        <v>1000</v>
      </c>
      <c r="D1382" s="6">
        <v>1000</v>
      </c>
    </row>
    <row r="1383" spans="1:4" x14ac:dyDescent="0.25">
      <c r="A1383" t="s">
        <v>5499</v>
      </c>
      <c r="B1383" t="s">
        <v>5500</v>
      </c>
      <c r="C1383" s="6">
        <v>2499</v>
      </c>
      <c r="D1383" s="6">
        <v>2789</v>
      </c>
    </row>
    <row r="1384" spans="1:4" x14ac:dyDescent="0.25">
      <c r="A1384" t="s">
        <v>5509</v>
      </c>
      <c r="B1384" t="s">
        <v>5510</v>
      </c>
      <c r="C1384" s="6">
        <v>4500</v>
      </c>
      <c r="D1384" s="6">
        <v>3500</v>
      </c>
    </row>
    <row r="1385" spans="1:4" x14ac:dyDescent="0.25">
      <c r="A1385" t="s">
        <v>5511</v>
      </c>
      <c r="B1385" t="s">
        <v>5512</v>
      </c>
      <c r="C1385" s="6">
        <v>1320</v>
      </c>
      <c r="D1385" s="6">
        <v>0</v>
      </c>
    </row>
    <row r="1386" spans="1:4" x14ac:dyDescent="0.25">
      <c r="A1386" t="s">
        <v>5513</v>
      </c>
      <c r="B1386" t="s">
        <v>5514</v>
      </c>
      <c r="C1386" s="6">
        <v>2500</v>
      </c>
      <c r="D1386" s="6">
        <v>2500</v>
      </c>
    </row>
    <row r="1387" spans="1:4" x14ac:dyDescent="0.25">
      <c r="A1387" t="s">
        <v>5515</v>
      </c>
      <c r="B1387" t="s">
        <v>5516</v>
      </c>
      <c r="C1387" s="6">
        <v>334432</v>
      </c>
      <c r="D1387" s="6">
        <v>355775</v>
      </c>
    </row>
    <row r="1388" spans="1:4" x14ac:dyDescent="0.25">
      <c r="A1388" t="s">
        <v>5517</v>
      </c>
      <c r="B1388" t="s">
        <v>5518</v>
      </c>
      <c r="C1388" s="6">
        <v>88000</v>
      </c>
      <c r="D1388" s="6">
        <v>94460</v>
      </c>
    </row>
    <row r="1389" spans="1:4" x14ac:dyDescent="0.25">
      <c r="A1389" t="s">
        <v>5520</v>
      </c>
      <c r="B1389" t="s">
        <v>5521</v>
      </c>
      <c r="C1389" s="6">
        <v>59280</v>
      </c>
      <c r="D1389" s="6">
        <v>45902</v>
      </c>
    </row>
    <row r="1390" spans="1:4" x14ac:dyDescent="0.25">
      <c r="A1390" t="s">
        <v>5527</v>
      </c>
      <c r="B1390" t="s">
        <v>5528</v>
      </c>
      <c r="C1390" s="6">
        <v>8250</v>
      </c>
      <c r="D1390" s="6">
        <v>0</v>
      </c>
    </row>
    <row r="1391" spans="1:4" x14ac:dyDescent="0.25">
      <c r="A1391" t="s">
        <v>5531</v>
      </c>
      <c r="B1391" t="s">
        <v>5532</v>
      </c>
      <c r="C1391" s="6">
        <v>16117</v>
      </c>
      <c r="D1391" s="6">
        <v>15896</v>
      </c>
    </row>
    <row r="1392" spans="1:4" x14ac:dyDescent="0.25">
      <c r="A1392" t="s">
        <v>5533</v>
      </c>
      <c r="B1392" t="s">
        <v>5534</v>
      </c>
      <c r="C1392" s="6">
        <v>12741</v>
      </c>
      <c r="D1392" s="6">
        <v>14032</v>
      </c>
    </row>
    <row r="1393" spans="1:4" x14ac:dyDescent="0.25">
      <c r="A1393" t="s">
        <v>5535</v>
      </c>
      <c r="B1393" t="s">
        <v>5536</v>
      </c>
      <c r="C1393" s="6">
        <v>31309</v>
      </c>
      <c r="D1393" s="6">
        <v>30220</v>
      </c>
    </row>
    <row r="1394" spans="1:4" s="3" customFormat="1" x14ac:dyDescent="0.25">
      <c r="A1394" s="41" t="s">
        <v>21987</v>
      </c>
      <c r="B1394" s="41"/>
      <c r="C1394" s="43">
        <f>SUM(C1371:C1393)</f>
        <v>626608</v>
      </c>
      <c r="D1394" s="43">
        <f>SUM(D1371:D1393)</f>
        <v>641074</v>
      </c>
    </row>
    <row r="1395" spans="1:4" x14ac:dyDescent="0.25">
      <c r="A1395" t="s">
        <v>5541</v>
      </c>
      <c r="B1395" t="s">
        <v>5542</v>
      </c>
      <c r="C1395" s="6">
        <v>750</v>
      </c>
      <c r="D1395" s="6">
        <v>750</v>
      </c>
    </row>
    <row r="1396" spans="1:4" x14ac:dyDescent="0.25">
      <c r="A1396" t="s">
        <v>5543</v>
      </c>
      <c r="B1396" t="s">
        <v>5544</v>
      </c>
      <c r="C1396" s="6">
        <v>450</v>
      </c>
      <c r="D1396" s="6">
        <v>450</v>
      </c>
    </row>
    <row r="1397" spans="1:4" x14ac:dyDescent="0.25">
      <c r="A1397" t="s">
        <v>5545</v>
      </c>
      <c r="B1397" t="s">
        <v>5546</v>
      </c>
      <c r="C1397" s="6">
        <v>5000</v>
      </c>
      <c r="D1397" s="6">
        <v>2000</v>
      </c>
    </row>
    <row r="1398" spans="1:4" x14ac:dyDescent="0.25">
      <c r="A1398" t="s">
        <v>5548</v>
      </c>
      <c r="B1398" t="s">
        <v>5549</v>
      </c>
      <c r="C1398" s="6">
        <v>90</v>
      </c>
      <c r="D1398" s="6">
        <v>90</v>
      </c>
    </row>
    <row r="1399" spans="1:4" x14ac:dyDescent="0.25">
      <c r="A1399" t="s">
        <v>5550</v>
      </c>
      <c r="B1399" t="s">
        <v>5551</v>
      </c>
      <c r="C1399" s="6">
        <v>50</v>
      </c>
      <c r="D1399" s="6">
        <v>0</v>
      </c>
    </row>
    <row r="1400" spans="1:4" x14ac:dyDescent="0.25">
      <c r="A1400" t="s">
        <v>5560</v>
      </c>
      <c r="B1400" t="s">
        <v>5561</v>
      </c>
      <c r="C1400" s="6">
        <v>250</v>
      </c>
      <c r="D1400" s="6">
        <v>250</v>
      </c>
    </row>
    <row r="1401" spans="1:4" x14ac:dyDescent="0.25">
      <c r="A1401" t="s">
        <v>5564</v>
      </c>
      <c r="B1401" t="s">
        <v>5565</v>
      </c>
      <c r="C1401" s="6">
        <v>0</v>
      </c>
      <c r="D1401" s="6">
        <v>4000</v>
      </c>
    </row>
    <row r="1402" spans="1:4" x14ac:dyDescent="0.25">
      <c r="A1402" t="s">
        <v>5567</v>
      </c>
      <c r="B1402" t="s">
        <v>5568</v>
      </c>
      <c r="C1402" s="6">
        <v>59909</v>
      </c>
      <c r="D1402" s="6">
        <v>0</v>
      </c>
    </row>
    <row r="1403" spans="1:4" x14ac:dyDescent="0.25">
      <c r="A1403" t="s">
        <v>5594</v>
      </c>
      <c r="B1403" t="s">
        <v>5595</v>
      </c>
      <c r="C1403" s="6">
        <v>0</v>
      </c>
      <c r="D1403" s="6">
        <v>106</v>
      </c>
    </row>
    <row r="1404" spans="1:4" x14ac:dyDescent="0.25">
      <c r="A1404" t="s">
        <v>5596</v>
      </c>
      <c r="B1404" t="s">
        <v>5597</v>
      </c>
      <c r="C1404" s="6">
        <v>3075</v>
      </c>
      <c r="D1404" s="6">
        <v>2501</v>
      </c>
    </row>
    <row r="1405" spans="1:4" x14ac:dyDescent="0.25">
      <c r="A1405" t="s">
        <v>5606</v>
      </c>
      <c r="B1405" t="s">
        <v>5607</v>
      </c>
      <c r="C1405" s="6">
        <v>3600</v>
      </c>
      <c r="D1405" s="6">
        <v>3600</v>
      </c>
    </row>
    <row r="1406" spans="1:4" x14ac:dyDescent="0.25">
      <c r="A1406" t="s">
        <v>5608</v>
      </c>
      <c r="B1406" t="s">
        <v>5609</v>
      </c>
      <c r="C1406" s="6">
        <v>0</v>
      </c>
      <c r="D1406" s="6">
        <v>2000</v>
      </c>
    </row>
    <row r="1407" spans="1:4" x14ac:dyDescent="0.25">
      <c r="A1407" t="s">
        <v>5613</v>
      </c>
      <c r="B1407" t="s">
        <v>5614</v>
      </c>
      <c r="C1407" s="6">
        <v>345628</v>
      </c>
      <c r="D1407" s="6">
        <v>362909</v>
      </c>
    </row>
    <row r="1408" spans="1:4" x14ac:dyDescent="0.25">
      <c r="A1408" t="s">
        <v>5615</v>
      </c>
      <c r="B1408" t="s">
        <v>5616</v>
      </c>
      <c r="C1408" s="6">
        <v>100000</v>
      </c>
      <c r="D1408" s="6">
        <v>100000</v>
      </c>
    </row>
    <row r="1409" spans="1:4" x14ac:dyDescent="0.25">
      <c r="A1409" t="s">
        <v>5618</v>
      </c>
      <c r="B1409" t="s">
        <v>5619</v>
      </c>
      <c r="C1409" s="6">
        <v>100000</v>
      </c>
      <c r="D1409" s="6">
        <v>150000</v>
      </c>
    </row>
    <row r="1410" spans="1:4" x14ac:dyDescent="0.25">
      <c r="A1410" t="s">
        <v>5623</v>
      </c>
      <c r="B1410" t="s">
        <v>5624</v>
      </c>
      <c r="C1410" s="6">
        <v>15000</v>
      </c>
      <c r="D1410" s="6">
        <v>0</v>
      </c>
    </row>
    <row r="1411" spans="1:4" x14ac:dyDescent="0.25">
      <c r="A1411" t="s">
        <v>5627</v>
      </c>
      <c r="B1411" t="s">
        <v>5628</v>
      </c>
      <c r="C1411" s="6">
        <v>20312</v>
      </c>
      <c r="D1411" s="6">
        <v>24387</v>
      </c>
    </row>
    <row r="1412" spans="1:4" x14ac:dyDescent="0.25">
      <c r="A1412" t="s">
        <v>5629</v>
      </c>
      <c r="B1412" t="s">
        <v>5630</v>
      </c>
      <c r="C1412" s="6">
        <v>13288</v>
      </c>
      <c r="D1412" s="6">
        <v>14200</v>
      </c>
    </row>
    <row r="1413" spans="1:4" x14ac:dyDescent="0.25">
      <c r="A1413" t="s">
        <v>5631</v>
      </c>
      <c r="B1413" t="s">
        <v>5632</v>
      </c>
      <c r="C1413" s="6">
        <v>34644</v>
      </c>
      <c r="D1413" s="6">
        <v>31583</v>
      </c>
    </row>
    <row r="1414" spans="1:4" s="3" customFormat="1" x14ac:dyDescent="0.25">
      <c r="A1414" s="41" t="s">
        <v>21988</v>
      </c>
      <c r="B1414" s="41"/>
      <c r="C1414" s="43">
        <f>SUM(C1395:C1413)</f>
        <v>702046</v>
      </c>
      <c r="D1414" s="43">
        <f>SUM(D1395:D1413)</f>
        <v>698826</v>
      </c>
    </row>
    <row r="1415" spans="1:4" x14ac:dyDescent="0.25">
      <c r="A1415" t="s">
        <v>5637</v>
      </c>
      <c r="B1415" t="s">
        <v>5638</v>
      </c>
      <c r="C1415" s="6">
        <v>350</v>
      </c>
      <c r="D1415" s="6">
        <v>350</v>
      </c>
    </row>
    <row r="1416" spans="1:4" x14ac:dyDescent="0.25">
      <c r="A1416" t="s">
        <v>5639</v>
      </c>
      <c r="B1416" t="s">
        <v>5640</v>
      </c>
      <c r="C1416" s="6">
        <v>1200</v>
      </c>
      <c r="D1416" s="6">
        <v>1250</v>
      </c>
    </row>
    <row r="1417" spans="1:4" x14ac:dyDescent="0.25">
      <c r="A1417" t="s">
        <v>5641</v>
      </c>
      <c r="B1417" t="s">
        <v>5642</v>
      </c>
      <c r="C1417" s="6">
        <v>900</v>
      </c>
      <c r="D1417" s="6">
        <v>300</v>
      </c>
    </row>
    <row r="1418" spans="1:4" x14ac:dyDescent="0.25">
      <c r="A1418" t="s">
        <v>5643</v>
      </c>
      <c r="B1418" t="s">
        <v>5644</v>
      </c>
      <c r="C1418" s="6">
        <v>65</v>
      </c>
      <c r="D1418" s="6">
        <v>65</v>
      </c>
    </row>
    <row r="1419" spans="1:4" x14ac:dyDescent="0.25">
      <c r="A1419" t="s">
        <v>5645</v>
      </c>
      <c r="B1419" t="s">
        <v>5646</v>
      </c>
      <c r="C1419" s="6">
        <v>25</v>
      </c>
      <c r="D1419" s="6">
        <v>0</v>
      </c>
    </row>
    <row r="1420" spans="1:4" x14ac:dyDescent="0.25">
      <c r="A1420" t="s">
        <v>5679</v>
      </c>
      <c r="B1420" t="s">
        <v>5680</v>
      </c>
      <c r="C1420" s="6">
        <v>2320</v>
      </c>
      <c r="D1420" s="6">
        <v>2320</v>
      </c>
    </row>
    <row r="1421" spans="1:4" x14ac:dyDescent="0.25">
      <c r="A1421" t="s">
        <v>5691</v>
      </c>
      <c r="B1421" t="s">
        <v>5692</v>
      </c>
      <c r="C1421" s="6">
        <v>2354</v>
      </c>
      <c r="D1421" s="6">
        <v>361</v>
      </c>
    </row>
    <row r="1422" spans="1:4" x14ac:dyDescent="0.25">
      <c r="A1422" t="s">
        <v>5699</v>
      </c>
      <c r="B1422" t="s">
        <v>5700</v>
      </c>
      <c r="C1422" s="6">
        <v>300</v>
      </c>
      <c r="D1422" s="6">
        <v>300</v>
      </c>
    </row>
    <row r="1423" spans="1:4" x14ac:dyDescent="0.25">
      <c r="A1423" t="s">
        <v>5701</v>
      </c>
      <c r="B1423" t="s">
        <v>5702</v>
      </c>
      <c r="C1423" s="6">
        <v>500</v>
      </c>
      <c r="D1423" s="6">
        <v>500</v>
      </c>
    </row>
    <row r="1424" spans="1:4" x14ac:dyDescent="0.25">
      <c r="A1424" t="s">
        <v>5703</v>
      </c>
      <c r="B1424" t="s">
        <v>5704</v>
      </c>
      <c r="C1424" s="6">
        <v>500</v>
      </c>
      <c r="D1424" s="6">
        <v>500</v>
      </c>
    </row>
    <row r="1425" spans="1:4" x14ac:dyDescent="0.25">
      <c r="A1425" t="s">
        <v>5707</v>
      </c>
      <c r="B1425" t="s">
        <v>5708</v>
      </c>
      <c r="C1425" s="6">
        <v>428085</v>
      </c>
      <c r="D1425" s="6">
        <v>449706</v>
      </c>
    </row>
    <row r="1426" spans="1:4" x14ac:dyDescent="0.25">
      <c r="A1426" t="s">
        <v>5709</v>
      </c>
      <c r="B1426" t="s">
        <v>5710</v>
      </c>
      <c r="C1426" s="6">
        <v>59665</v>
      </c>
      <c r="D1426" s="6">
        <v>60804</v>
      </c>
    </row>
    <row r="1427" spans="1:4" x14ac:dyDescent="0.25">
      <c r="A1427" t="s">
        <v>5711</v>
      </c>
      <c r="B1427" t="s">
        <v>5712</v>
      </c>
      <c r="C1427" s="6">
        <v>42231</v>
      </c>
      <c r="D1427" s="6">
        <v>42012</v>
      </c>
    </row>
    <row r="1428" spans="1:4" x14ac:dyDescent="0.25">
      <c r="A1428" t="s">
        <v>5715</v>
      </c>
      <c r="B1428" t="s">
        <v>5716</v>
      </c>
      <c r="C1428" s="6">
        <v>38062</v>
      </c>
      <c r="D1428" s="6">
        <v>39964</v>
      </c>
    </row>
    <row r="1429" spans="1:4" x14ac:dyDescent="0.25">
      <c r="A1429" t="s">
        <v>5717</v>
      </c>
      <c r="B1429" t="s">
        <v>5718</v>
      </c>
      <c r="C1429" s="6">
        <v>10250</v>
      </c>
      <c r="D1429" s="6">
        <v>0</v>
      </c>
    </row>
    <row r="1430" spans="1:4" x14ac:dyDescent="0.25">
      <c r="A1430" t="s">
        <v>5721</v>
      </c>
      <c r="B1430" t="s">
        <v>5722</v>
      </c>
      <c r="C1430" s="6">
        <v>14554</v>
      </c>
      <c r="D1430" s="6">
        <v>14966</v>
      </c>
    </row>
    <row r="1431" spans="1:4" x14ac:dyDescent="0.25">
      <c r="A1431" t="s">
        <v>5723</v>
      </c>
      <c r="B1431" t="s">
        <v>5724</v>
      </c>
      <c r="C1431" s="6">
        <v>17481</v>
      </c>
      <c r="D1431" s="6">
        <v>19587</v>
      </c>
    </row>
    <row r="1432" spans="1:4" x14ac:dyDescent="0.25">
      <c r="A1432" t="s">
        <v>5725</v>
      </c>
      <c r="B1432" t="s">
        <v>5726</v>
      </c>
      <c r="C1432" s="6">
        <v>41641</v>
      </c>
      <c r="D1432" s="6">
        <v>38533</v>
      </c>
    </row>
    <row r="1433" spans="1:4" s="3" customFormat="1" x14ac:dyDescent="0.25">
      <c r="A1433" s="41" t="s">
        <v>21989</v>
      </c>
      <c r="B1433" s="41"/>
      <c r="C1433" s="43">
        <f>SUM(C1415:C1432)</f>
        <v>660483</v>
      </c>
      <c r="D1433" s="43">
        <f>SUM(D1415:D1432)</f>
        <v>671518</v>
      </c>
    </row>
    <row r="1434" spans="1:4" x14ac:dyDescent="0.25">
      <c r="A1434" t="s">
        <v>5731</v>
      </c>
      <c r="B1434" t="s">
        <v>5732</v>
      </c>
      <c r="C1434" s="6">
        <v>700</v>
      </c>
      <c r="D1434" s="6">
        <v>700</v>
      </c>
    </row>
    <row r="1435" spans="1:4" x14ac:dyDescent="0.25">
      <c r="A1435" t="s">
        <v>5733</v>
      </c>
      <c r="B1435" t="s">
        <v>5734</v>
      </c>
      <c r="C1435" s="6">
        <v>8000</v>
      </c>
      <c r="D1435" s="6">
        <v>11000</v>
      </c>
    </row>
    <row r="1436" spans="1:4" x14ac:dyDescent="0.25">
      <c r="A1436" t="s">
        <v>5736</v>
      </c>
      <c r="B1436" t="s">
        <v>5737</v>
      </c>
      <c r="C1436" s="6">
        <v>12400</v>
      </c>
      <c r="D1436" s="6">
        <v>8000</v>
      </c>
    </row>
    <row r="1437" spans="1:4" x14ac:dyDescent="0.25">
      <c r="A1437" t="s">
        <v>5738</v>
      </c>
      <c r="B1437" t="s">
        <v>5739</v>
      </c>
      <c r="C1437" s="6">
        <v>500</v>
      </c>
      <c r="D1437" s="6">
        <v>300</v>
      </c>
    </row>
    <row r="1438" spans="1:4" x14ac:dyDescent="0.25">
      <c r="A1438" t="s">
        <v>5740</v>
      </c>
      <c r="B1438" t="s">
        <v>5741</v>
      </c>
      <c r="C1438" s="6">
        <v>200</v>
      </c>
      <c r="D1438" s="6">
        <v>0</v>
      </c>
    </row>
    <row r="1439" spans="1:4" x14ac:dyDescent="0.25">
      <c r="A1439" t="s">
        <v>5742</v>
      </c>
      <c r="B1439" t="s">
        <v>5743</v>
      </c>
      <c r="C1439" s="6">
        <v>2500</v>
      </c>
      <c r="D1439" s="6">
        <v>5000</v>
      </c>
    </row>
    <row r="1440" spans="1:4" x14ac:dyDescent="0.25">
      <c r="A1440" t="s">
        <v>5745</v>
      </c>
      <c r="B1440" t="s">
        <v>5746</v>
      </c>
      <c r="C1440" s="6">
        <v>300</v>
      </c>
      <c r="D1440" s="6">
        <v>300</v>
      </c>
    </row>
    <row r="1441" spans="1:4" x14ac:dyDescent="0.25">
      <c r="A1441" t="s">
        <v>5751</v>
      </c>
      <c r="B1441" t="s">
        <v>5752</v>
      </c>
      <c r="C1441" s="6">
        <v>1000</v>
      </c>
      <c r="D1441" s="6">
        <v>1000</v>
      </c>
    </row>
    <row r="1442" spans="1:4" x14ac:dyDescent="0.25">
      <c r="A1442" t="s">
        <v>5753</v>
      </c>
      <c r="B1442" t="s">
        <v>5754</v>
      </c>
      <c r="C1442" s="6">
        <v>0</v>
      </c>
      <c r="D1442" s="6">
        <v>300</v>
      </c>
    </row>
    <row r="1443" spans="1:4" x14ac:dyDescent="0.25">
      <c r="A1443" t="s">
        <v>5756</v>
      </c>
      <c r="B1443" t="s">
        <v>5757</v>
      </c>
      <c r="C1443" s="6">
        <v>300</v>
      </c>
      <c r="D1443" s="6">
        <v>3000</v>
      </c>
    </row>
    <row r="1444" spans="1:4" x14ac:dyDescent="0.25">
      <c r="A1444" t="s">
        <v>5758</v>
      </c>
      <c r="B1444" t="s">
        <v>5759</v>
      </c>
      <c r="C1444" s="6">
        <v>0</v>
      </c>
      <c r="D1444" s="6">
        <v>2000</v>
      </c>
    </row>
    <row r="1445" spans="1:4" x14ac:dyDescent="0.25">
      <c r="A1445" t="s">
        <v>5763</v>
      </c>
      <c r="B1445" t="s">
        <v>5764</v>
      </c>
      <c r="C1445" s="6">
        <v>550</v>
      </c>
      <c r="D1445" s="6">
        <v>500</v>
      </c>
    </row>
    <row r="1446" spans="1:4" x14ac:dyDescent="0.25">
      <c r="A1446" t="s">
        <v>5767</v>
      </c>
      <c r="B1446" t="s">
        <v>5768</v>
      </c>
      <c r="C1446" s="6">
        <v>0</v>
      </c>
      <c r="D1446" s="6">
        <v>0</v>
      </c>
    </row>
    <row r="1447" spans="1:4" x14ac:dyDescent="0.25">
      <c r="A1447" t="s">
        <v>5770</v>
      </c>
      <c r="B1447" t="s">
        <v>5771</v>
      </c>
      <c r="C1447" s="6">
        <v>165000</v>
      </c>
      <c r="D1447" s="6">
        <v>210000</v>
      </c>
    </row>
    <row r="1448" spans="1:4" x14ac:dyDescent="0.25">
      <c r="A1448" t="s">
        <v>5773</v>
      </c>
      <c r="B1448" t="s">
        <v>5774</v>
      </c>
      <c r="C1448" s="6">
        <v>2875</v>
      </c>
      <c r="D1448" s="6">
        <v>0</v>
      </c>
    </row>
    <row r="1449" spans="1:4" x14ac:dyDescent="0.25">
      <c r="A1449" t="s">
        <v>5775</v>
      </c>
      <c r="B1449" t="s">
        <v>5776</v>
      </c>
      <c r="C1449" s="6">
        <v>2730</v>
      </c>
      <c r="D1449" s="6">
        <v>2800</v>
      </c>
    </row>
    <row r="1450" spans="1:4" x14ac:dyDescent="0.25">
      <c r="A1450" t="s">
        <v>5781</v>
      </c>
      <c r="B1450" t="s">
        <v>5782</v>
      </c>
      <c r="C1450" s="6">
        <v>0</v>
      </c>
      <c r="D1450" s="6">
        <v>150</v>
      </c>
    </row>
    <row r="1451" spans="1:4" x14ac:dyDescent="0.25">
      <c r="A1451" t="s">
        <v>5783</v>
      </c>
      <c r="B1451" t="s">
        <v>5784</v>
      </c>
      <c r="C1451" s="6">
        <v>0</v>
      </c>
      <c r="D1451" s="6">
        <v>150</v>
      </c>
    </row>
    <row r="1452" spans="1:4" x14ac:dyDescent="0.25">
      <c r="A1452" t="s">
        <v>5789</v>
      </c>
      <c r="B1452" t="s">
        <v>5790</v>
      </c>
      <c r="C1452" s="6">
        <v>3675</v>
      </c>
      <c r="D1452" s="6">
        <v>3700</v>
      </c>
    </row>
    <row r="1453" spans="1:4" x14ac:dyDescent="0.25">
      <c r="A1453" t="s">
        <v>5791</v>
      </c>
      <c r="B1453" t="s">
        <v>5792</v>
      </c>
      <c r="C1453" s="6">
        <v>2661</v>
      </c>
      <c r="D1453" s="6">
        <v>977</v>
      </c>
    </row>
    <row r="1454" spans="1:4" x14ac:dyDescent="0.25">
      <c r="A1454" t="s">
        <v>5801</v>
      </c>
      <c r="B1454" t="s">
        <v>5802</v>
      </c>
      <c r="C1454" s="6">
        <v>4500</v>
      </c>
      <c r="D1454" s="6">
        <v>2500</v>
      </c>
    </row>
    <row r="1455" spans="1:4" x14ac:dyDescent="0.25">
      <c r="A1455" t="s">
        <v>5803</v>
      </c>
      <c r="B1455" t="s">
        <v>5804</v>
      </c>
      <c r="C1455" s="6">
        <v>6500</v>
      </c>
      <c r="D1455" s="6">
        <v>6500</v>
      </c>
    </row>
    <row r="1456" spans="1:4" x14ac:dyDescent="0.25">
      <c r="A1456" t="s">
        <v>5807</v>
      </c>
      <c r="B1456" t="s">
        <v>5808</v>
      </c>
      <c r="C1456" s="6">
        <v>818141</v>
      </c>
      <c r="D1456" s="6">
        <v>859622</v>
      </c>
    </row>
    <row r="1457" spans="1:4" x14ac:dyDescent="0.25">
      <c r="A1457" t="s">
        <v>5809</v>
      </c>
      <c r="B1457" t="s">
        <v>5810</v>
      </c>
      <c r="C1457" s="6">
        <v>90400</v>
      </c>
      <c r="D1457" s="6">
        <v>90400</v>
      </c>
    </row>
    <row r="1458" spans="1:4" x14ac:dyDescent="0.25">
      <c r="A1458" t="s">
        <v>5811</v>
      </c>
      <c r="B1458" t="s">
        <v>5812</v>
      </c>
      <c r="C1458" s="6">
        <v>125044</v>
      </c>
      <c r="D1458" s="6">
        <v>125000</v>
      </c>
    </row>
    <row r="1459" spans="1:4" x14ac:dyDescent="0.25">
      <c r="A1459" t="s">
        <v>5819</v>
      </c>
      <c r="B1459" t="s">
        <v>5820</v>
      </c>
      <c r="C1459" s="6">
        <v>16500</v>
      </c>
      <c r="D1459" s="6">
        <v>0</v>
      </c>
    </row>
    <row r="1460" spans="1:4" x14ac:dyDescent="0.25">
      <c r="A1460" t="s">
        <v>5823</v>
      </c>
      <c r="B1460" t="s">
        <v>5824</v>
      </c>
      <c r="C1460" s="6">
        <v>28345</v>
      </c>
      <c r="D1460" s="6">
        <v>28943</v>
      </c>
    </row>
    <row r="1461" spans="1:4" x14ac:dyDescent="0.25">
      <c r="A1461" t="s">
        <v>5825</v>
      </c>
      <c r="B1461" t="s">
        <v>5826</v>
      </c>
      <c r="C1461" s="6">
        <v>34224</v>
      </c>
      <c r="D1461" s="6">
        <v>36300</v>
      </c>
    </row>
    <row r="1462" spans="1:4" x14ac:dyDescent="0.25">
      <c r="A1462" t="s">
        <v>5827</v>
      </c>
      <c r="B1462" t="s">
        <v>5828</v>
      </c>
      <c r="C1462" s="6">
        <v>62130</v>
      </c>
      <c r="D1462" s="6">
        <v>46132</v>
      </c>
    </row>
    <row r="1463" spans="1:4" x14ac:dyDescent="0.25">
      <c r="A1463" t="s">
        <v>5829</v>
      </c>
      <c r="B1463" t="s">
        <v>5830</v>
      </c>
      <c r="C1463" s="6">
        <v>338545</v>
      </c>
      <c r="D1463" s="6">
        <v>0</v>
      </c>
    </row>
    <row r="1464" spans="1:4" s="3" customFormat="1" x14ac:dyDescent="0.25">
      <c r="A1464" s="41" t="s">
        <v>21990</v>
      </c>
      <c r="B1464" s="41"/>
      <c r="C1464" s="43">
        <f>SUM(C1434:C1463)</f>
        <v>1727720</v>
      </c>
      <c r="D1464" s="43">
        <f>SUM(D1434:D1463)</f>
        <v>1445274</v>
      </c>
    </row>
    <row r="1465" spans="1:4" x14ac:dyDescent="0.25">
      <c r="A1465" t="s">
        <v>5831</v>
      </c>
      <c r="B1465" t="s">
        <v>5832</v>
      </c>
      <c r="C1465" s="6">
        <v>1500</v>
      </c>
      <c r="D1465" s="6">
        <v>1500</v>
      </c>
    </row>
    <row r="1466" spans="1:4" x14ac:dyDescent="0.25">
      <c r="A1466" t="s">
        <v>5833</v>
      </c>
      <c r="B1466" t="s">
        <v>5834</v>
      </c>
      <c r="C1466" s="6">
        <v>5500</v>
      </c>
      <c r="D1466" s="6">
        <v>5500</v>
      </c>
    </row>
    <row r="1467" spans="1:4" x14ac:dyDescent="0.25">
      <c r="A1467" t="s">
        <v>5835</v>
      </c>
      <c r="B1467" t="s">
        <v>5836</v>
      </c>
      <c r="C1467" s="6">
        <v>4500</v>
      </c>
      <c r="D1467" s="6">
        <v>2500</v>
      </c>
    </row>
    <row r="1468" spans="1:4" x14ac:dyDescent="0.25">
      <c r="A1468" t="s">
        <v>5837</v>
      </c>
      <c r="B1468" t="s">
        <v>5838</v>
      </c>
      <c r="C1468" s="6">
        <v>500</v>
      </c>
      <c r="D1468" s="6">
        <v>300</v>
      </c>
    </row>
    <row r="1469" spans="1:4" x14ac:dyDescent="0.25">
      <c r="A1469" t="s">
        <v>5839</v>
      </c>
      <c r="B1469" t="s">
        <v>5840</v>
      </c>
      <c r="C1469" s="6">
        <v>100</v>
      </c>
      <c r="D1469" s="6">
        <v>100</v>
      </c>
    </row>
    <row r="1470" spans="1:4" x14ac:dyDescent="0.25">
      <c r="A1470" t="s">
        <v>5841</v>
      </c>
      <c r="B1470" t="s">
        <v>5842</v>
      </c>
      <c r="C1470" s="6">
        <v>2750</v>
      </c>
      <c r="D1470" s="6">
        <v>0</v>
      </c>
    </row>
    <row r="1471" spans="1:4" x14ac:dyDescent="0.25">
      <c r="A1471" t="s">
        <v>5843</v>
      </c>
      <c r="B1471" t="s">
        <v>5844</v>
      </c>
      <c r="C1471" s="6">
        <v>500</v>
      </c>
      <c r="D1471" s="6">
        <v>400</v>
      </c>
    </row>
    <row r="1472" spans="1:4" x14ac:dyDescent="0.25">
      <c r="A1472" t="s">
        <v>5845</v>
      </c>
      <c r="B1472" t="s">
        <v>5846</v>
      </c>
      <c r="C1472" s="6">
        <v>150</v>
      </c>
      <c r="D1472" s="6">
        <v>150</v>
      </c>
    </row>
    <row r="1473" spans="1:4" x14ac:dyDescent="0.25">
      <c r="A1473" t="s">
        <v>5847</v>
      </c>
      <c r="B1473" t="s">
        <v>5848</v>
      </c>
      <c r="C1473" s="6">
        <v>200</v>
      </c>
      <c r="D1473" s="6">
        <v>200</v>
      </c>
    </row>
    <row r="1474" spans="1:4" x14ac:dyDescent="0.25">
      <c r="A1474" t="s">
        <v>5849</v>
      </c>
      <c r="B1474" t="s">
        <v>5850</v>
      </c>
      <c r="C1474" s="6">
        <v>425</v>
      </c>
      <c r="D1474" s="6">
        <v>500</v>
      </c>
    </row>
    <row r="1475" spans="1:4" x14ac:dyDescent="0.25">
      <c r="A1475" t="s">
        <v>5857</v>
      </c>
      <c r="B1475" t="s">
        <v>5858</v>
      </c>
      <c r="C1475" s="6">
        <v>150</v>
      </c>
      <c r="D1475" s="6">
        <v>300</v>
      </c>
    </row>
    <row r="1476" spans="1:4" x14ac:dyDescent="0.25">
      <c r="A1476" t="s">
        <v>5863</v>
      </c>
      <c r="B1476" t="s">
        <v>5864</v>
      </c>
      <c r="C1476" s="6">
        <v>47109</v>
      </c>
      <c r="D1476" s="6">
        <v>70000</v>
      </c>
    </row>
    <row r="1477" spans="1:4" x14ac:dyDescent="0.25">
      <c r="A1477" t="s">
        <v>5866</v>
      </c>
      <c r="B1477" t="s">
        <v>5867</v>
      </c>
      <c r="C1477" s="6">
        <v>3875</v>
      </c>
      <c r="D1477" s="6">
        <v>0</v>
      </c>
    </row>
    <row r="1478" spans="1:4" x14ac:dyDescent="0.25">
      <c r="A1478" t="s">
        <v>5871</v>
      </c>
      <c r="B1478" t="s">
        <v>5872</v>
      </c>
      <c r="C1478" s="6">
        <v>950</v>
      </c>
      <c r="D1478" s="6">
        <v>950</v>
      </c>
    </row>
    <row r="1479" spans="1:4" x14ac:dyDescent="0.25">
      <c r="A1479" t="s">
        <v>5885</v>
      </c>
      <c r="B1479" t="s">
        <v>5886</v>
      </c>
      <c r="C1479" s="6">
        <v>4550</v>
      </c>
      <c r="D1479" s="6">
        <v>4550</v>
      </c>
    </row>
    <row r="1480" spans="1:4" x14ac:dyDescent="0.25">
      <c r="A1480" t="s">
        <v>5888</v>
      </c>
      <c r="B1480" t="s">
        <v>5889</v>
      </c>
      <c r="C1480" s="6">
        <v>1973</v>
      </c>
      <c r="D1480" s="6">
        <v>5690</v>
      </c>
    </row>
    <row r="1481" spans="1:4" x14ac:dyDescent="0.25">
      <c r="A1481" t="s">
        <v>5896</v>
      </c>
      <c r="B1481" t="s">
        <v>5897</v>
      </c>
      <c r="C1481" s="6">
        <v>500</v>
      </c>
      <c r="D1481" s="6">
        <v>400</v>
      </c>
    </row>
    <row r="1482" spans="1:4" x14ac:dyDescent="0.25">
      <c r="A1482" t="s">
        <v>5899</v>
      </c>
      <c r="B1482" t="s">
        <v>5900</v>
      </c>
      <c r="C1482" s="6">
        <v>4600</v>
      </c>
      <c r="D1482" s="6">
        <v>4900</v>
      </c>
    </row>
    <row r="1483" spans="1:4" x14ac:dyDescent="0.25">
      <c r="A1483" t="s">
        <v>5902</v>
      </c>
      <c r="B1483" t="s">
        <v>5903</v>
      </c>
      <c r="C1483" s="6">
        <v>3500</v>
      </c>
      <c r="D1483" s="6">
        <v>5500</v>
      </c>
    </row>
    <row r="1484" spans="1:4" x14ac:dyDescent="0.25">
      <c r="A1484" t="s">
        <v>5907</v>
      </c>
      <c r="B1484" t="s">
        <v>5908</v>
      </c>
      <c r="C1484" s="6">
        <v>420893</v>
      </c>
      <c r="D1484" s="6">
        <v>328715</v>
      </c>
    </row>
    <row r="1485" spans="1:4" x14ac:dyDescent="0.25">
      <c r="A1485" t="s">
        <v>5909</v>
      </c>
      <c r="B1485" t="s">
        <v>5910</v>
      </c>
      <c r="C1485" s="6">
        <v>130000</v>
      </c>
      <c r="D1485" s="6">
        <v>107000</v>
      </c>
    </row>
    <row r="1486" spans="1:4" x14ac:dyDescent="0.25">
      <c r="A1486" t="s">
        <v>5912</v>
      </c>
      <c r="B1486" t="s">
        <v>5913</v>
      </c>
      <c r="C1486" s="6">
        <v>122000</v>
      </c>
      <c r="D1486" s="6">
        <v>130000</v>
      </c>
    </row>
    <row r="1487" spans="1:4" x14ac:dyDescent="0.25">
      <c r="A1487" t="s">
        <v>5919</v>
      </c>
      <c r="B1487" t="s">
        <v>5920</v>
      </c>
      <c r="C1487" s="6">
        <v>8500</v>
      </c>
      <c r="D1487" s="6">
        <v>0</v>
      </c>
    </row>
    <row r="1488" spans="1:4" x14ac:dyDescent="0.25">
      <c r="A1488" t="s">
        <v>5921</v>
      </c>
      <c r="B1488" t="s">
        <v>5922</v>
      </c>
      <c r="C1488" s="6">
        <v>29640</v>
      </c>
      <c r="D1488" s="6">
        <v>20000</v>
      </c>
    </row>
    <row r="1489" spans="1:4" x14ac:dyDescent="0.25">
      <c r="A1489" t="s">
        <v>5923</v>
      </c>
      <c r="B1489" t="s">
        <v>5924</v>
      </c>
      <c r="C1489" s="6">
        <v>27648</v>
      </c>
      <c r="D1489" s="6">
        <v>24427</v>
      </c>
    </row>
    <row r="1490" spans="1:4" x14ac:dyDescent="0.25">
      <c r="A1490" t="s">
        <v>5925</v>
      </c>
      <c r="B1490" t="s">
        <v>5926</v>
      </c>
      <c r="C1490" s="6">
        <v>17053</v>
      </c>
      <c r="D1490" s="6">
        <v>13687</v>
      </c>
    </row>
    <row r="1491" spans="1:4" x14ac:dyDescent="0.25">
      <c r="A1491" t="s">
        <v>5927</v>
      </c>
      <c r="B1491" t="s">
        <v>5928</v>
      </c>
      <c r="C1491" s="6">
        <v>37328</v>
      </c>
      <c r="D1491" s="6">
        <v>31090</v>
      </c>
    </row>
    <row r="1492" spans="1:4" s="3" customFormat="1" x14ac:dyDescent="0.25">
      <c r="A1492" s="41" t="s">
        <v>21991</v>
      </c>
      <c r="B1492" s="41"/>
      <c r="C1492" s="43">
        <f>SUM(C1465:C1491)</f>
        <v>876394</v>
      </c>
      <c r="D1492" s="43">
        <f>SUM(D1465:D1491)</f>
        <v>758359</v>
      </c>
    </row>
    <row r="1493" spans="1:4" x14ac:dyDescent="0.25">
      <c r="A1493" t="s">
        <v>5933</v>
      </c>
      <c r="B1493" t="s">
        <v>5934</v>
      </c>
      <c r="C1493" s="6">
        <v>700</v>
      </c>
      <c r="D1493" s="6">
        <v>500</v>
      </c>
    </row>
    <row r="1494" spans="1:4" x14ac:dyDescent="0.25">
      <c r="A1494" t="s">
        <v>5935</v>
      </c>
      <c r="B1494" t="s">
        <v>5936</v>
      </c>
      <c r="C1494" s="6">
        <v>2000</v>
      </c>
      <c r="D1494" s="6">
        <v>2000</v>
      </c>
    </row>
    <row r="1495" spans="1:4" x14ac:dyDescent="0.25">
      <c r="A1495" t="s">
        <v>5937</v>
      </c>
      <c r="B1495" t="s">
        <v>5938</v>
      </c>
      <c r="C1495" s="6">
        <v>3000</v>
      </c>
      <c r="D1495" s="6">
        <v>2500</v>
      </c>
    </row>
    <row r="1496" spans="1:4" x14ac:dyDescent="0.25">
      <c r="A1496" t="s">
        <v>5939</v>
      </c>
      <c r="B1496" t="s">
        <v>5940</v>
      </c>
      <c r="C1496" s="6">
        <v>300</v>
      </c>
      <c r="D1496" s="6">
        <v>300</v>
      </c>
    </row>
    <row r="1497" spans="1:4" x14ac:dyDescent="0.25">
      <c r="A1497" t="s">
        <v>5941</v>
      </c>
      <c r="B1497" t="s">
        <v>5942</v>
      </c>
      <c r="C1497" s="6">
        <v>50</v>
      </c>
      <c r="D1497" s="6">
        <v>50</v>
      </c>
    </row>
    <row r="1498" spans="1:4" x14ac:dyDescent="0.25">
      <c r="A1498" t="s">
        <v>5943</v>
      </c>
      <c r="B1498" t="s">
        <v>5944</v>
      </c>
      <c r="C1498" s="6">
        <v>500</v>
      </c>
      <c r="D1498" s="6">
        <v>500</v>
      </c>
    </row>
    <row r="1499" spans="1:4" x14ac:dyDescent="0.25">
      <c r="A1499" t="s">
        <v>5945</v>
      </c>
      <c r="B1499" t="s">
        <v>5946</v>
      </c>
      <c r="C1499" s="6">
        <v>1000</v>
      </c>
      <c r="D1499" s="6">
        <v>500</v>
      </c>
    </row>
    <row r="1500" spans="1:4" x14ac:dyDescent="0.25">
      <c r="A1500" t="s">
        <v>5947</v>
      </c>
      <c r="B1500" t="s">
        <v>5948</v>
      </c>
      <c r="C1500" s="6">
        <v>200</v>
      </c>
      <c r="D1500" s="6">
        <v>200</v>
      </c>
    </row>
    <row r="1501" spans="1:4" x14ac:dyDescent="0.25">
      <c r="A1501" t="s">
        <v>5951</v>
      </c>
      <c r="B1501" t="s">
        <v>5952</v>
      </c>
      <c r="C1501" s="6">
        <v>600</v>
      </c>
      <c r="D1501" s="6">
        <v>500</v>
      </c>
    </row>
    <row r="1502" spans="1:4" x14ac:dyDescent="0.25">
      <c r="A1502" t="s">
        <v>5953</v>
      </c>
      <c r="B1502" t="s">
        <v>5954</v>
      </c>
      <c r="C1502" s="6">
        <v>800</v>
      </c>
      <c r="D1502" s="6">
        <v>800</v>
      </c>
    </row>
    <row r="1503" spans="1:4" x14ac:dyDescent="0.25">
      <c r="A1503" t="s">
        <v>5959</v>
      </c>
      <c r="B1503" t="s">
        <v>5960</v>
      </c>
      <c r="C1503" s="6">
        <v>1800</v>
      </c>
      <c r="D1503" s="6">
        <v>0</v>
      </c>
    </row>
    <row r="1504" spans="1:4" x14ac:dyDescent="0.25">
      <c r="A1504" t="s">
        <v>5967</v>
      </c>
      <c r="B1504" t="s">
        <v>5968</v>
      </c>
      <c r="C1504" s="6">
        <v>4225</v>
      </c>
      <c r="D1504" s="6">
        <v>4225</v>
      </c>
    </row>
    <row r="1505" spans="1:4" x14ac:dyDescent="0.25">
      <c r="A1505" t="s">
        <v>5969</v>
      </c>
      <c r="B1505" t="s">
        <v>5970</v>
      </c>
      <c r="C1505" s="6">
        <v>520</v>
      </c>
      <c r="D1505" s="6">
        <v>520</v>
      </c>
    </row>
    <row r="1506" spans="1:4" x14ac:dyDescent="0.25">
      <c r="A1506" t="s">
        <v>5985</v>
      </c>
      <c r="B1506" t="s">
        <v>5986</v>
      </c>
      <c r="C1506" s="6">
        <v>6750</v>
      </c>
      <c r="D1506" s="6">
        <v>6750</v>
      </c>
    </row>
    <row r="1507" spans="1:4" x14ac:dyDescent="0.25">
      <c r="A1507" t="s">
        <v>5987</v>
      </c>
      <c r="B1507" t="s">
        <v>5988</v>
      </c>
      <c r="C1507" s="6">
        <v>1081</v>
      </c>
      <c r="D1507" s="6">
        <v>1081</v>
      </c>
    </row>
    <row r="1508" spans="1:4" x14ac:dyDescent="0.25">
      <c r="A1508" t="s">
        <v>6003</v>
      </c>
      <c r="B1508" t="s">
        <v>6004</v>
      </c>
      <c r="C1508" s="6">
        <v>230553</v>
      </c>
      <c r="D1508" s="6">
        <v>242080</v>
      </c>
    </row>
    <row r="1509" spans="1:4" x14ac:dyDescent="0.25">
      <c r="A1509" t="s">
        <v>6005</v>
      </c>
      <c r="B1509" t="s">
        <v>6006</v>
      </c>
      <c r="C1509" s="6">
        <v>0</v>
      </c>
      <c r="D1509" s="6">
        <v>2800</v>
      </c>
    </row>
    <row r="1510" spans="1:4" x14ac:dyDescent="0.25">
      <c r="A1510" t="s">
        <v>6011</v>
      </c>
      <c r="B1510" t="s">
        <v>6012</v>
      </c>
      <c r="C1510" s="6">
        <v>13472</v>
      </c>
      <c r="D1510" s="6">
        <v>14145</v>
      </c>
    </row>
    <row r="1511" spans="1:4" x14ac:dyDescent="0.25">
      <c r="A1511" t="s">
        <v>6015</v>
      </c>
      <c r="B1511" t="s">
        <v>6016</v>
      </c>
      <c r="C1511" s="6">
        <v>26613</v>
      </c>
      <c r="D1511" s="6">
        <v>22780</v>
      </c>
    </row>
    <row r="1512" spans="1:4" x14ac:dyDescent="0.25">
      <c r="A1512" t="s">
        <v>6019</v>
      </c>
      <c r="B1512" t="s">
        <v>6020</v>
      </c>
      <c r="C1512" s="6">
        <v>3869</v>
      </c>
      <c r="D1512" s="6">
        <v>4260</v>
      </c>
    </row>
    <row r="1513" spans="1:4" x14ac:dyDescent="0.25">
      <c r="A1513" t="s">
        <v>6021</v>
      </c>
      <c r="B1513" t="s">
        <v>6022</v>
      </c>
      <c r="C1513" s="6">
        <v>10005</v>
      </c>
      <c r="D1513" s="6">
        <v>11160</v>
      </c>
    </row>
    <row r="1514" spans="1:4" x14ac:dyDescent="0.25">
      <c r="A1514" t="s">
        <v>6023</v>
      </c>
      <c r="B1514" t="s">
        <v>6024</v>
      </c>
      <c r="C1514" s="6">
        <v>20123</v>
      </c>
      <c r="D1514" s="6">
        <v>18945</v>
      </c>
    </row>
    <row r="1515" spans="1:4" s="3" customFormat="1" x14ac:dyDescent="0.25">
      <c r="A1515" s="41" t="s">
        <v>21992</v>
      </c>
      <c r="B1515" s="41"/>
      <c r="C1515" s="43">
        <f>SUM(C1493:C1514)</f>
        <v>328161</v>
      </c>
      <c r="D1515" s="43">
        <f>SUM(D1493:D1514)</f>
        <v>336596</v>
      </c>
    </row>
    <row r="1516" spans="1:4" x14ac:dyDescent="0.25">
      <c r="A1516" t="s">
        <v>6027</v>
      </c>
      <c r="B1516" t="s">
        <v>6028</v>
      </c>
      <c r="C1516" s="6">
        <v>700</v>
      </c>
      <c r="D1516" s="6">
        <v>500</v>
      </c>
    </row>
    <row r="1517" spans="1:4" x14ac:dyDescent="0.25">
      <c r="A1517" t="s">
        <v>6029</v>
      </c>
      <c r="B1517" t="s">
        <v>6030</v>
      </c>
      <c r="C1517" s="6">
        <v>2500</v>
      </c>
      <c r="D1517" s="6">
        <v>2500</v>
      </c>
    </row>
    <row r="1518" spans="1:4" x14ac:dyDescent="0.25">
      <c r="A1518" t="s">
        <v>6031</v>
      </c>
      <c r="B1518" t="s">
        <v>6032</v>
      </c>
      <c r="C1518" s="6">
        <v>2800</v>
      </c>
      <c r="D1518" s="6">
        <v>2000</v>
      </c>
    </row>
    <row r="1519" spans="1:4" x14ac:dyDescent="0.25">
      <c r="A1519" t="s">
        <v>6034</v>
      </c>
      <c r="B1519" t="s">
        <v>6035</v>
      </c>
      <c r="C1519" s="6">
        <v>250</v>
      </c>
      <c r="D1519" s="6">
        <v>250</v>
      </c>
    </row>
    <row r="1520" spans="1:4" x14ac:dyDescent="0.25">
      <c r="A1520" t="s">
        <v>6036</v>
      </c>
      <c r="B1520" t="s">
        <v>6037</v>
      </c>
      <c r="C1520" s="6">
        <v>150</v>
      </c>
      <c r="D1520" s="6">
        <v>50</v>
      </c>
    </row>
    <row r="1521" spans="1:4" x14ac:dyDescent="0.25">
      <c r="A1521" t="s">
        <v>6038</v>
      </c>
      <c r="B1521" t="s">
        <v>6039</v>
      </c>
      <c r="C1521" s="6">
        <v>4700</v>
      </c>
      <c r="D1521" s="6">
        <v>4700</v>
      </c>
    </row>
    <row r="1522" spans="1:4" x14ac:dyDescent="0.25">
      <c r="A1522" t="s">
        <v>6041</v>
      </c>
      <c r="B1522" t="s">
        <v>6042</v>
      </c>
      <c r="C1522" s="6">
        <v>750</v>
      </c>
      <c r="D1522" s="6">
        <v>750</v>
      </c>
    </row>
    <row r="1523" spans="1:4" x14ac:dyDescent="0.25">
      <c r="A1523" t="s">
        <v>6047</v>
      </c>
      <c r="B1523" t="s">
        <v>6048</v>
      </c>
      <c r="C1523" s="6">
        <v>600</v>
      </c>
      <c r="D1523" s="6">
        <v>600</v>
      </c>
    </row>
    <row r="1524" spans="1:4" x14ac:dyDescent="0.25">
      <c r="A1524" t="s">
        <v>6049</v>
      </c>
      <c r="B1524" t="s">
        <v>6050</v>
      </c>
      <c r="C1524" s="6">
        <v>3600</v>
      </c>
      <c r="D1524" s="6">
        <v>3690</v>
      </c>
    </row>
    <row r="1525" spans="1:4" x14ac:dyDescent="0.25">
      <c r="A1525" t="s">
        <v>6056</v>
      </c>
      <c r="B1525" t="s">
        <v>6057</v>
      </c>
      <c r="C1525" s="6">
        <v>1800</v>
      </c>
      <c r="D1525" s="6">
        <v>1800</v>
      </c>
    </row>
    <row r="1526" spans="1:4" x14ac:dyDescent="0.25">
      <c r="A1526" t="s">
        <v>6062</v>
      </c>
      <c r="B1526" t="s">
        <v>6063</v>
      </c>
      <c r="C1526" s="6">
        <v>2100</v>
      </c>
      <c r="D1526" s="6">
        <v>2300</v>
      </c>
    </row>
    <row r="1527" spans="1:4" x14ac:dyDescent="0.25">
      <c r="A1527" t="s">
        <v>6065</v>
      </c>
      <c r="B1527" t="s">
        <v>6066</v>
      </c>
      <c r="C1527" s="6">
        <v>4750</v>
      </c>
      <c r="D1527" s="6">
        <v>4750</v>
      </c>
    </row>
    <row r="1528" spans="1:4" x14ac:dyDescent="0.25">
      <c r="A1528" t="s">
        <v>6068</v>
      </c>
      <c r="B1528" t="s">
        <v>6069</v>
      </c>
      <c r="C1528" s="6">
        <v>585</v>
      </c>
      <c r="D1528" s="6">
        <v>585</v>
      </c>
    </row>
    <row r="1529" spans="1:4" x14ac:dyDescent="0.25">
      <c r="A1529" t="s">
        <v>6072</v>
      </c>
      <c r="B1529" t="s">
        <v>6073</v>
      </c>
      <c r="C1529" s="6">
        <v>800</v>
      </c>
      <c r="D1529" s="6">
        <v>800</v>
      </c>
    </row>
    <row r="1530" spans="1:4" x14ac:dyDescent="0.25">
      <c r="A1530" t="s">
        <v>6080</v>
      </c>
      <c r="B1530" t="s">
        <v>6081</v>
      </c>
      <c r="C1530" s="6">
        <v>50</v>
      </c>
      <c r="D1530" s="6">
        <v>50</v>
      </c>
    </row>
    <row r="1531" spans="1:4" x14ac:dyDescent="0.25">
      <c r="A1531" t="s">
        <v>6084</v>
      </c>
      <c r="B1531" t="s">
        <v>6085</v>
      </c>
      <c r="C1531" s="6">
        <v>6750</v>
      </c>
      <c r="D1531" s="6">
        <v>7100</v>
      </c>
    </row>
    <row r="1532" spans="1:4" x14ac:dyDescent="0.25">
      <c r="A1532" t="s">
        <v>6087</v>
      </c>
      <c r="B1532" t="s">
        <v>6088</v>
      </c>
      <c r="C1532" s="6">
        <v>1313</v>
      </c>
      <c r="D1532" s="6">
        <v>721</v>
      </c>
    </row>
    <row r="1533" spans="1:4" x14ac:dyDescent="0.25">
      <c r="A1533" t="s">
        <v>6095</v>
      </c>
      <c r="B1533" t="s">
        <v>6096</v>
      </c>
      <c r="C1533" s="6">
        <v>500</v>
      </c>
      <c r="D1533" s="6">
        <v>500</v>
      </c>
    </row>
    <row r="1534" spans="1:4" x14ac:dyDescent="0.25">
      <c r="A1534" t="s">
        <v>6097</v>
      </c>
      <c r="B1534" t="s">
        <v>6098</v>
      </c>
      <c r="C1534" s="6">
        <v>3000</v>
      </c>
      <c r="D1534" s="6">
        <v>3000</v>
      </c>
    </row>
    <row r="1535" spans="1:4" x14ac:dyDescent="0.25">
      <c r="A1535" t="s">
        <v>6099</v>
      </c>
      <c r="B1535" t="s">
        <v>6100</v>
      </c>
      <c r="C1535" s="6">
        <v>1700</v>
      </c>
      <c r="D1535" s="6">
        <v>1000</v>
      </c>
    </row>
    <row r="1536" spans="1:4" x14ac:dyDescent="0.25">
      <c r="A1536" t="s">
        <v>6103</v>
      </c>
      <c r="B1536" t="s">
        <v>6104</v>
      </c>
      <c r="C1536" s="6">
        <v>168872</v>
      </c>
      <c r="D1536" s="6">
        <v>177315</v>
      </c>
    </row>
    <row r="1537" spans="1:4" x14ac:dyDescent="0.25">
      <c r="A1537" t="s">
        <v>6105</v>
      </c>
      <c r="B1537" t="s">
        <v>6106</v>
      </c>
      <c r="C1537" s="6">
        <v>11115</v>
      </c>
      <c r="D1537" s="6">
        <v>11115</v>
      </c>
    </row>
    <row r="1538" spans="1:4" x14ac:dyDescent="0.25">
      <c r="A1538" t="s">
        <v>6107</v>
      </c>
      <c r="B1538" t="s">
        <v>6108</v>
      </c>
      <c r="C1538" s="6">
        <v>22230</v>
      </c>
      <c r="D1538" s="6">
        <v>22230</v>
      </c>
    </row>
    <row r="1539" spans="1:4" x14ac:dyDescent="0.25">
      <c r="A1539" t="s">
        <v>6111</v>
      </c>
      <c r="B1539" t="s">
        <v>6112</v>
      </c>
      <c r="C1539" s="6">
        <v>13471</v>
      </c>
      <c r="D1539" s="6">
        <v>14145</v>
      </c>
    </row>
    <row r="1540" spans="1:4" x14ac:dyDescent="0.25">
      <c r="A1540" t="s">
        <v>6115</v>
      </c>
      <c r="B1540" t="s">
        <v>6116</v>
      </c>
      <c r="C1540" s="6">
        <v>18459</v>
      </c>
      <c r="D1540" s="6">
        <v>14626</v>
      </c>
    </row>
    <row r="1541" spans="1:4" x14ac:dyDescent="0.25">
      <c r="A1541" t="s">
        <v>6119</v>
      </c>
      <c r="B1541" t="s">
        <v>6120</v>
      </c>
      <c r="C1541" s="6">
        <v>5395</v>
      </c>
      <c r="D1541" s="6">
        <v>5527</v>
      </c>
    </row>
    <row r="1542" spans="1:4" x14ac:dyDescent="0.25">
      <c r="A1542" t="s">
        <v>6121</v>
      </c>
      <c r="B1542" t="s">
        <v>6122</v>
      </c>
      <c r="C1542" s="6">
        <v>7459</v>
      </c>
      <c r="D1542" s="6">
        <v>8108</v>
      </c>
    </row>
    <row r="1543" spans="1:4" x14ac:dyDescent="0.25">
      <c r="A1543" t="s">
        <v>6123</v>
      </c>
      <c r="B1543" t="s">
        <v>6124</v>
      </c>
      <c r="C1543" s="6">
        <v>10981</v>
      </c>
      <c r="D1543" s="6">
        <v>11708</v>
      </c>
    </row>
    <row r="1544" spans="1:4" s="3" customFormat="1" x14ac:dyDescent="0.25">
      <c r="A1544" s="41" t="s">
        <v>21993</v>
      </c>
      <c r="B1544" s="41"/>
      <c r="C1544" s="43">
        <f>SUM(C1516:C1543)</f>
        <v>297380</v>
      </c>
      <c r="D1544" s="43">
        <f>SUM(D1516:D1543)</f>
        <v>302420</v>
      </c>
    </row>
    <row r="1545" spans="1:4" x14ac:dyDescent="0.25">
      <c r="A1545" t="s">
        <v>6127</v>
      </c>
      <c r="B1545" t="s">
        <v>6128</v>
      </c>
      <c r="C1545" s="6">
        <v>200</v>
      </c>
      <c r="D1545" s="6">
        <v>200</v>
      </c>
    </row>
    <row r="1546" spans="1:4" x14ac:dyDescent="0.25">
      <c r="A1546" t="s">
        <v>6129</v>
      </c>
      <c r="B1546" t="s">
        <v>6130</v>
      </c>
      <c r="C1546" s="6">
        <v>200</v>
      </c>
      <c r="D1546" s="6">
        <v>200</v>
      </c>
    </row>
    <row r="1547" spans="1:4" x14ac:dyDescent="0.25">
      <c r="A1547" t="s">
        <v>6131</v>
      </c>
      <c r="B1547" t="s">
        <v>6132</v>
      </c>
      <c r="C1547" s="6">
        <v>500</v>
      </c>
      <c r="D1547" s="6">
        <v>300</v>
      </c>
    </row>
    <row r="1548" spans="1:4" x14ac:dyDescent="0.25">
      <c r="A1548" t="s">
        <v>6134</v>
      </c>
      <c r="B1548" t="s">
        <v>6135</v>
      </c>
      <c r="C1548" s="6">
        <v>150</v>
      </c>
      <c r="D1548" s="6">
        <v>150</v>
      </c>
    </row>
    <row r="1549" spans="1:4" x14ac:dyDescent="0.25">
      <c r="A1549" t="s">
        <v>6140</v>
      </c>
      <c r="B1549" t="s">
        <v>6141</v>
      </c>
      <c r="C1549" s="6">
        <v>450</v>
      </c>
      <c r="D1549" s="6">
        <v>450</v>
      </c>
    </row>
    <row r="1550" spans="1:4" x14ac:dyDescent="0.25">
      <c r="A1550" t="s">
        <v>6146</v>
      </c>
      <c r="B1550" t="s">
        <v>6147</v>
      </c>
      <c r="C1550" s="6">
        <v>300</v>
      </c>
      <c r="D1550" s="6">
        <v>300</v>
      </c>
    </row>
    <row r="1551" spans="1:4" x14ac:dyDescent="0.25">
      <c r="A1551" t="s">
        <v>6164</v>
      </c>
      <c r="B1551" t="s">
        <v>6165</v>
      </c>
      <c r="C1551" s="6">
        <v>550</v>
      </c>
      <c r="D1551" s="6">
        <v>550</v>
      </c>
    </row>
    <row r="1552" spans="1:4" x14ac:dyDescent="0.25">
      <c r="A1552" t="s">
        <v>6180</v>
      </c>
      <c r="B1552" t="s">
        <v>6181</v>
      </c>
      <c r="C1552" s="6">
        <v>713</v>
      </c>
      <c r="D1552" s="6">
        <v>713</v>
      </c>
    </row>
    <row r="1553" spans="1:4" x14ac:dyDescent="0.25">
      <c r="A1553" t="s">
        <v>6190</v>
      </c>
      <c r="B1553" t="s">
        <v>6191</v>
      </c>
      <c r="C1553" s="6">
        <v>1500</v>
      </c>
      <c r="D1553" s="6">
        <v>1500</v>
      </c>
    </row>
    <row r="1554" spans="1:4" x14ac:dyDescent="0.25">
      <c r="A1554" t="s">
        <v>6192</v>
      </c>
      <c r="B1554" t="s">
        <v>6193</v>
      </c>
      <c r="C1554" s="6">
        <v>1500</v>
      </c>
      <c r="D1554" s="6">
        <v>1500</v>
      </c>
    </row>
    <row r="1555" spans="1:4" x14ac:dyDescent="0.25">
      <c r="A1555" t="s">
        <v>6196</v>
      </c>
      <c r="B1555" t="s">
        <v>6197</v>
      </c>
      <c r="C1555" s="6">
        <v>138167</v>
      </c>
      <c r="D1555" s="6">
        <v>145076</v>
      </c>
    </row>
    <row r="1556" spans="1:4" x14ac:dyDescent="0.25">
      <c r="A1556" t="s">
        <v>6198</v>
      </c>
      <c r="B1556" t="s">
        <v>6199</v>
      </c>
      <c r="C1556" s="6">
        <v>4800</v>
      </c>
      <c r="D1556" s="6">
        <v>7780</v>
      </c>
    </row>
    <row r="1557" spans="1:4" x14ac:dyDescent="0.25">
      <c r="A1557" t="s">
        <v>6204</v>
      </c>
      <c r="B1557" t="s">
        <v>6205</v>
      </c>
      <c r="C1557" s="6">
        <v>8930</v>
      </c>
      <c r="D1557" s="6">
        <v>8037</v>
      </c>
    </row>
    <row r="1558" spans="1:4" x14ac:dyDescent="0.25">
      <c r="A1558" t="s">
        <v>6206</v>
      </c>
      <c r="B1558" t="s">
        <v>6207</v>
      </c>
      <c r="C1558" s="6">
        <v>2167</v>
      </c>
      <c r="D1558" s="6">
        <v>0</v>
      </c>
    </row>
    <row r="1559" spans="1:4" x14ac:dyDescent="0.25">
      <c r="A1559" t="s">
        <v>6210</v>
      </c>
      <c r="B1559" t="s">
        <v>6211</v>
      </c>
      <c r="C1559" s="6">
        <v>2500</v>
      </c>
      <c r="D1559" s="6">
        <v>2815</v>
      </c>
    </row>
    <row r="1560" spans="1:4" x14ac:dyDescent="0.25">
      <c r="A1560" t="s">
        <v>6212</v>
      </c>
      <c r="B1560" t="s">
        <v>6213</v>
      </c>
      <c r="C1560" s="6">
        <v>5516</v>
      </c>
      <c r="D1560" s="6">
        <v>6125</v>
      </c>
    </row>
    <row r="1561" spans="1:4" x14ac:dyDescent="0.25">
      <c r="A1561" t="s">
        <v>6214</v>
      </c>
      <c r="B1561" t="s">
        <v>6215</v>
      </c>
      <c r="C1561" s="6">
        <v>11026</v>
      </c>
      <c r="D1561" s="6">
        <v>10958</v>
      </c>
    </row>
    <row r="1562" spans="1:4" s="3" customFormat="1" x14ac:dyDescent="0.25">
      <c r="A1562" s="41" t="s">
        <v>21994</v>
      </c>
      <c r="B1562" s="41"/>
      <c r="C1562" s="43">
        <f>SUM(C1545:C1561)</f>
        <v>179169</v>
      </c>
      <c r="D1562" s="43">
        <f>SUM(D1545:D1561)</f>
        <v>186654</v>
      </c>
    </row>
    <row r="1563" spans="1:4" x14ac:dyDescent="0.25">
      <c r="A1563" t="s">
        <v>6218</v>
      </c>
      <c r="B1563" t="s">
        <v>6219</v>
      </c>
      <c r="C1563" s="6">
        <v>600</v>
      </c>
      <c r="D1563" s="6">
        <v>600</v>
      </c>
    </row>
    <row r="1564" spans="1:4" x14ac:dyDescent="0.25">
      <c r="A1564" t="s">
        <v>6220</v>
      </c>
      <c r="B1564" t="s">
        <v>6221</v>
      </c>
      <c r="C1564" s="6">
        <v>5500</v>
      </c>
      <c r="D1564" s="6">
        <v>5500</v>
      </c>
    </row>
    <row r="1565" spans="1:4" x14ac:dyDescent="0.25">
      <c r="A1565" t="s">
        <v>6223</v>
      </c>
      <c r="B1565" t="s">
        <v>6224</v>
      </c>
      <c r="C1565" s="6">
        <v>1900</v>
      </c>
      <c r="D1565" s="6">
        <v>1900</v>
      </c>
    </row>
    <row r="1566" spans="1:4" x14ac:dyDescent="0.25">
      <c r="A1566" t="s">
        <v>6225</v>
      </c>
      <c r="B1566" t="s">
        <v>6226</v>
      </c>
      <c r="C1566" s="6">
        <v>250</v>
      </c>
      <c r="D1566" s="6">
        <v>0</v>
      </c>
    </row>
    <row r="1567" spans="1:4" x14ac:dyDescent="0.25">
      <c r="A1567" t="s">
        <v>6227</v>
      </c>
      <c r="B1567" t="s">
        <v>6228</v>
      </c>
      <c r="C1567" s="6">
        <v>35</v>
      </c>
      <c r="D1567" s="6">
        <v>35</v>
      </c>
    </row>
    <row r="1568" spans="1:4" x14ac:dyDescent="0.25">
      <c r="A1568" t="s">
        <v>6231</v>
      </c>
      <c r="B1568" t="s">
        <v>6232</v>
      </c>
      <c r="C1568" s="6">
        <v>250</v>
      </c>
      <c r="D1568" s="6">
        <v>0</v>
      </c>
    </row>
    <row r="1569" spans="1:4" x14ac:dyDescent="0.25">
      <c r="A1569" t="s">
        <v>6233</v>
      </c>
      <c r="B1569" t="s">
        <v>6234</v>
      </c>
      <c r="C1569" s="6">
        <v>0</v>
      </c>
      <c r="D1569" s="6">
        <v>600</v>
      </c>
    </row>
    <row r="1570" spans="1:4" x14ac:dyDescent="0.25">
      <c r="A1570" t="s">
        <v>6238</v>
      </c>
      <c r="B1570" t="s">
        <v>6239</v>
      </c>
      <c r="C1570" s="6">
        <v>0</v>
      </c>
      <c r="D1570" s="6">
        <v>600</v>
      </c>
    </row>
    <row r="1571" spans="1:4" x14ac:dyDescent="0.25">
      <c r="A1571" t="s">
        <v>6241</v>
      </c>
      <c r="B1571" t="s">
        <v>6242</v>
      </c>
      <c r="C1571" s="6">
        <v>150</v>
      </c>
      <c r="D1571" s="6">
        <v>150</v>
      </c>
    </row>
    <row r="1572" spans="1:4" x14ac:dyDescent="0.25">
      <c r="A1572" t="s">
        <v>6244</v>
      </c>
      <c r="B1572" t="s">
        <v>6245</v>
      </c>
      <c r="C1572" s="6">
        <v>400</v>
      </c>
      <c r="D1572" s="6">
        <v>400</v>
      </c>
    </row>
    <row r="1573" spans="1:4" x14ac:dyDescent="0.25">
      <c r="A1573" t="s">
        <v>6248</v>
      </c>
      <c r="B1573" t="s">
        <v>6249</v>
      </c>
      <c r="C1573" s="6">
        <v>275</v>
      </c>
      <c r="D1573" s="6">
        <v>275</v>
      </c>
    </row>
    <row r="1574" spans="1:4" x14ac:dyDescent="0.25">
      <c r="A1574" t="s">
        <v>6255</v>
      </c>
      <c r="B1574" t="s">
        <v>6256</v>
      </c>
      <c r="C1574" s="6">
        <v>1120</v>
      </c>
      <c r="D1574" s="6">
        <v>1730</v>
      </c>
    </row>
    <row r="1575" spans="1:4" x14ac:dyDescent="0.25">
      <c r="A1575" t="s">
        <v>6258</v>
      </c>
      <c r="B1575" t="s">
        <v>6259</v>
      </c>
      <c r="C1575" s="6">
        <v>2334</v>
      </c>
      <c r="D1575" s="6">
        <v>2573</v>
      </c>
    </row>
    <row r="1576" spans="1:4" x14ac:dyDescent="0.25">
      <c r="A1576" t="s">
        <v>6261</v>
      </c>
      <c r="B1576" t="s">
        <v>6262</v>
      </c>
      <c r="C1576" s="6">
        <v>900</v>
      </c>
      <c r="D1576" s="6">
        <v>900</v>
      </c>
    </row>
    <row r="1577" spans="1:4" x14ac:dyDescent="0.25">
      <c r="A1577" t="s">
        <v>6275</v>
      </c>
      <c r="B1577" t="s">
        <v>6276</v>
      </c>
      <c r="C1577" s="6">
        <v>349</v>
      </c>
      <c r="D1577" s="6">
        <v>349</v>
      </c>
    </row>
    <row r="1578" spans="1:4" x14ac:dyDescent="0.25">
      <c r="A1578" t="s">
        <v>6285</v>
      </c>
      <c r="B1578" t="s">
        <v>6286</v>
      </c>
      <c r="C1578" s="6">
        <v>500</v>
      </c>
      <c r="D1578" s="6">
        <v>400</v>
      </c>
    </row>
    <row r="1579" spans="1:4" x14ac:dyDescent="0.25">
      <c r="A1579" t="s">
        <v>6289</v>
      </c>
      <c r="B1579" t="s">
        <v>6290</v>
      </c>
      <c r="C1579" s="6">
        <v>90397</v>
      </c>
      <c r="D1579" s="6">
        <v>94916</v>
      </c>
    </row>
    <row r="1580" spans="1:4" x14ac:dyDescent="0.25">
      <c r="A1580" t="s">
        <v>6291</v>
      </c>
      <c r="B1580" t="s">
        <v>6292</v>
      </c>
      <c r="C1580" s="6">
        <v>0</v>
      </c>
      <c r="D1580" s="6">
        <v>2334</v>
      </c>
    </row>
    <row r="1581" spans="1:4" x14ac:dyDescent="0.25">
      <c r="A1581" t="s">
        <v>6293</v>
      </c>
      <c r="B1581" t="s">
        <v>6294</v>
      </c>
      <c r="C1581" s="6">
        <v>27076</v>
      </c>
      <c r="D1581" s="6">
        <v>59517</v>
      </c>
    </row>
    <row r="1582" spans="1:4" x14ac:dyDescent="0.25">
      <c r="A1582" t="s">
        <v>6297</v>
      </c>
      <c r="B1582" t="s">
        <v>6298</v>
      </c>
      <c r="C1582" s="6">
        <v>8930</v>
      </c>
      <c r="D1582" s="6">
        <v>8037</v>
      </c>
    </row>
    <row r="1583" spans="1:4" x14ac:dyDescent="0.25">
      <c r="A1583" t="s">
        <v>6301</v>
      </c>
      <c r="B1583" t="s">
        <v>6302</v>
      </c>
      <c r="C1583" s="6">
        <v>3167</v>
      </c>
      <c r="D1583" s="6">
        <v>420</v>
      </c>
    </row>
    <row r="1584" spans="1:4" x14ac:dyDescent="0.25">
      <c r="A1584" t="s">
        <v>6305</v>
      </c>
      <c r="B1584" t="s">
        <v>6306</v>
      </c>
      <c r="C1584" s="6">
        <v>3512</v>
      </c>
      <c r="D1584" s="6">
        <v>6244</v>
      </c>
    </row>
    <row r="1585" spans="1:4" x14ac:dyDescent="0.25">
      <c r="A1585" t="s">
        <v>6307</v>
      </c>
      <c r="B1585" t="s">
        <v>6308</v>
      </c>
      <c r="C1585" s="6">
        <v>3842</v>
      </c>
      <c r="D1585" s="6">
        <v>4058</v>
      </c>
    </row>
    <row r="1586" spans="1:4" x14ac:dyDescent="0.25">
      <c r="A1586" t="s">
        <v>6309</v>
      </c>
      <c r="B1586" t="s">
        <v>6310</v>
      </c>
      <c r="C1586" s="6">
        <v>5247</v>
      </c>
      <c r="D1586" s="6">
        <v>5297</v>
      </c>
    </row>
    <row r="1587" spans="1:4" s="3" customFormat="1" x14ac:dyDescent="0.25">
      <c r="A1587" s="41" t="s">
        <v>21995</v>
      </c>
      <c r="B1587" s="41"/>
      <c r="C1587" s="43">
        <f>SUM(C1563:C1586)</f>
        <v>156734</v>
      </c>
      <c r="D1587" s="43">
        <f>SUM(D1563:D1586)</f>
        <v>196835</v>
      </c>
    </row>
    <row r="1588" spans="1:4" x14ac:dyDescent="0.25">
      <c r="A1588" t="s">
        <v>6313</v>
      </c>
      <c r="B1588" t="s">
        <v>6314</v>
      </c>
      <c r="C1588" s="6">
        <v>550</v>
      </c>
      <c r="D1588" s="6">
        <v>550</v>
      </c>
    </row>
    <row r="1589" spans="1:4" x14ac:dyDescent="0.25">
      <c r="A1589" t="s">
        <v>6316</v>
      </c>
      <c r="B1589" t="s">
        <v>6317</v>
      </c>
      <c r="C1589" s="6">
        <v>1600</v>
      </c>
      <c r="D1589" s="6">
        <v>1600</v>
      </c>
    </row>
    <row r="1590" spans="1:4" x14ac:dyDescent="0.25">
      <c r="A1590" t="s">
        <v>6319</v>
      </c>
      <c r="B1590" t="s">
        <v>6320</v>
      </c>
      <c r="C1590" s="6">
        <v>2800</v>
      </c>
      <c r="D1590" s="6">
        <v>2300</v>
      </c>
    </row>
    <row r="1591" spans="1:4" x14ac:dyDescent="0.25">
      <c r="A1591" t="s">
        <v>6322</v>
      </c>
      <c r="B1591" t="s">
        <v>6323</v>
      </c>
      <c r="C1591" s="6">
        <v>0</v>
      </c>
      <c r="D1591" s="6">
        <v>400</v>
      </c>
    </row>
    <row r="1592" spans="1:4" x14ac:dyDescent="0.25">
      <c r="A1592" t="s">
        <v>6325</v>
      </c>
      <c r="B1592" t="s">
        <v>6326</v>
      </c>
      <c r="C1592" s="6">
        <v>30</v>
      </c>
      <c r="D1592" s="6">
        <v>30</v>
      </c>
    </row>
    <row r="1593" spans="1:4" x14ac:dyDescent="0.25">
      <c r="A1593" t="s">
        <v>6330</v>
      </c>
      <c r="B1593" t="s">
        <v>6331</v>
      </c>
      <c r="C1593" s="6">
        <v>250</v>
      </c>
      <c r="D1593" s="6">
        <v>400</v>
      </c>
    </row>
    <row r="1594" spans="1:4" x14ac:dyDescent="0.25">
      <c r="A1594" t="s">
        <v>6333</v>
      </c>
      <c r="B1594" t="s">
        <v>6334</v>
      </c>
      <c r="C1594" s="6">
        <v>200</v>
      </c>
      <c r="D1594" s="6">
        <v>200</v>
      </c>
    </row>
    <row r="1595" spans="1:4" x14ac:dyDescent="0.25">
      <c r="A1595" t="s">
        <v>6338</v>
      </c>
      <c r="B1595" t="s">
        <v>6339</v>
      </c>
      <c r="C1595" s="6">
        <v>0</v>
      </c>
      <c r="D1595" s="6">
        <v>350</v>
      </c>
    </row>
    <row r="1596" spans="1:4" x14ac:dyDescent="0.25">
      <c r="A1596" t="s">
        <v>6341</v>
      </c>
      <c r="B1596" t="s">
        <v>6342</v>
      </c>
      <c r="C1596" s="6">
        <v>150</v>
      </c>
      <c r="D1596" s="6">
        <v>838</v>
      </c>
    </row>
    <row r="1597" spans="1:4" x14ac:dyDescent="0.25">
      <c r="A1597" t="s">
        <v>6348</v>
      </c>
      <c r="B1597" t="s">
        <v>6349</v>
      </c>
      <c r="C1597" s="6">
        <v>3200</v>
      </c>
      <c r="D1597" s="6">
        <v>2800</v>
      </c>
    </row>
    <row r="1598" spans="1:4" x14ac:dyDescent="0.25">
      <c r="A1598" t="s">
        <v>6353</v>
      </c>
      <c r="B1598" t="s">
        <v>6354</v>
      </c>
      <c r="C1598" s="6">
        <v>12600</v>
      </c>
      <c r="D1598" s="6">
        <v>11600</v>
      </c>
    </row>
    <row r="1599" spans="1:4" x14ac:dyDescent="0.25">
      <c r="A1599" t="s">
        <v>6358</v>
      </c>
      <c r="B1599" t="s">
        <v>6359</v>
      </c>
      <c r="C1599" s="6">
        <v>4070</v>
      </c>
      <c r="D1599" s="6">
        <v>3770</v>
      </c>
    </row>
    <row r="1600" spans="1:4" x14ac:dyDescent="0.25">
      <c r="A1600" t="s">
        <v>6363</v>
      </c>
      <c r="B1600" t="s">
        <v>6364</v>
      </c>
      <c r="C1600" s="6">
        <v>750</v>
      </c>
      <c r="D1600" s="6">
        <v>800</v>
      </c>
    </row>
    <row r="1601" spans="1:4" x14ac:dyDescent="0.25">
      <c r="A1601" t="s">
        <v>6368</v>
      </c>
      <c r="B1601" t="s">
        <v>6369</v>
      </c>
      <c r="C1601" s="6">
        <v>0</v>
      </c>
      <c r="D1601" s="6">
        <v>1000</v>
      </c>
    </row>
    <row r="1602" spans="1:4" x14ac:dyDescent="0.25">
      <c r="A1602" t="s">
        <v>6381</v>
      </c>
      <c r="B1602" t="s">
        <v>6382</v>
      </c>
      <c r="C1602" s="6">
        <v>3750</v>
      </c>
      <c r="D1602" s="6">
        <v>3600</v>
      </c>
    </row>
    <row r="1603" spans="1:4" x14ac:dyDescent="0.25">
      <c r="A1603" t="s">
        <v>6384</v>
      </c>
      <c r="B1603" t="s">
        <v>6385</v>
      </c>
      <c r="C1603" s="6">
        <v>1058</v>
      </c>
      <c r="D1603" s="6">
        <v>776</v>
      </c>
    </row>
    <row r="1604" spans="1:4" x14ac:dyDescent="0.25">
      <c r="A1604" t="s">
        <v>6394</v>
      </c>
      <c r="B1604" t="s">
        <v>6395</v>
      </c>
      <c r="C1604" s="6">
        <v>3500</v>
      </c>
      <c r="D1604" s="6">
        <v>3500</v>
      </c>
    </row>
    <row r="1605" spans="1:4" x14ac:dyDescent="0.25">
      <c r="A1605" t="s">
        <v>6397</v>
      </c>
      <c r="B1605" t="s">
        <v>6398</v>
      </c>
      <c r="C1605" s="6">
        <v>5500</v>
      </c>
      <c r="D1605" s="6">
        <v>5500</v>
      </c>
    </row>
    <row r="1606" spans="1:4" x14ac:dyDescent="0.25">
      <c r="A1606" t="s">
        <v>6402</v>
      </c>
      <c r="B1606" t="s">
        <v>6403</v>
      </c>
      <c r="C1606" s="6">
        <v>234529</v>
      </c>
      <c r="D1606" s="6">
        <v>242549</v>
      </c>
    </row>
    <row r="1607" spans="1:4" x14ac:dyDescent="0.25">
      <c r="A1607" t="s">
        <v>6404</v>
      </c>
      <c r="B1607" t="s">
        <v>6405</v>
      </c>
      <c r="C1607" s="6">
        <v>31752</v>
      </c>
      <c r="D1607" s="6">
        <v>28000</v>
      </c>
    </row>
    <row r="1608" spans="1:4" x14ac:dyDescent="0.25">
      <c r="A1608" t="s">
        <v>6407</v>
      </c>
      <c r="B1608" t="s">
        <v>6408</v>
      </c>
      <c r="C1608" s="6">
        <v>55086</v>
      </c>
      <c r="D1608" s="6">
        <v>55000</v>
      </c>
    </row>
    <row r="1609" spans="1:4" x14ac:dyDescent="0.25">
      <c r="A1609" t="s">
        <v>6412</v>
      </c>
      <c r="B1609" t="s">
        <v>6413</v>
      </c>
      <c r="C1609" s="6">
        <v>8930</v>
      </c>
      <c r="D1609" s="6">
        <v>8038</v>
      </c>
    </row>
    <row r="1610" spans="1:4" x14ac:dyDescent="0.25">
      <c r="A1610" t="s">
        <v>6414</v>
      </c>
      <c r="B1610" t="s">
        <v>6415</v>
      </c>
      <c r="C1610" s="6">
        <v>6667</v>
      </c>
      <c r="D1610" s="6">
        <v>0</v>
      </c>
    </row>
    <row r="1611" spans="1:4" x14ac:dyDescent="0.25">
      <c r="A1611" t="s">
        <v>6418</v>
      </c>
      <c r="B1611" t="s">
        <v>6419</v>
      </c>
      <c r="C1611" s="6">
        <v>10173</v>
      </c>
      <c r="D1611" s="6">
        <v>10002</v>
      </c>
    </row>
    <row r="1612" spans="1:4" x14ac:dyDescent="0.25">
      <c r="A1612" t="s">
        <v>6420</v>
      </c>
      <c r="B1612" t="s">
        <v>6421</v>
      </c>
      <c r="C1612" s="6">
        <v>9226</v>
      </c>
      <c r="D1612" s="6">
        <v>9988</v>
      </c>
    </row>
    <row r="1613" spans="1:4" x14ac:dyDescent="0.25">
      <c r="A1613" t="s">
        <v>6422</v>
      </c>
      <c r="B1613" t="s">
        <v>6423</v>
      </c>
      <c r="C1613" s="6">
        <v>19878</v>
      </c>
      <c r="D1613" s="6">
        <v>19962</v>
      </c>
    </row>
    <row r="1614" spans="1:4" s="3" customFormat="1" x14ac:dyDescent="0.25">
      <c r="A1614" s="41" t="s">
        <v>21996</v>
      </c>
      <c r="B1614" s="41"/>
      <c r="C1614" s="43">
        <f>SUM(C1588:C1613)</f>
        <v>416249</v>
      </c>
      <c r="D1614" s="43">
        <f>SUM(D1588:D1613)</f>
        <v>413553</v>
      </c>
    </row>
    <row r="1615" spans="1:4" x14ac:dyDescent="0.25">
      <c r="A1615" t="s">
        <v>6426</v>
      </c>
      <c r="B1615" t="s">
        <v>6427</v>
      </c>
      <c r="C1615" s="6">
        <v>850</v>
      </c>
      <c r="D1615" s="6">
        <v>700</v>
      </c>
    </row>
    <row r="1616" spans="1:4" x14ac:dyDescent="0.25">
      <c r="A1616" t="s">
        <v>6429</v>
      </c>
      <c r="B1616" t="s">
        <v>6430</v>
      </c>
      <c r="C1616" s="6">
        <v>4160</v>
      </c>
      <c r="D1616" s="6">
        <v>4160</v>
      </c>
    </row>
    <row r="1617" spans="1:4" x14ac:dyDescent="0.25">
      <c r="A1617" t="s">
        <v>6432</v>
      </c>
      <c r="B1617" t="s">
        <v>6433</v>
      </c>
      <c r="C1617" s="6">
        <v>3500</v>
      </c>
      <c r="D1617" s="6">
        <v>2500</v>
      </c>
    </row>
    <row r="1618" spans="1:4" x14ac:dyDescent="0.25">
      <c r="A1618" t="s">
        <v>6435</v>
      </c>
      <c r="B1618" t="s">
        <v>6436</v>
      </c>
      <c r="C1618" s="6">
        <v>600</v>
      </c>
      <c r="D1618" s="6">
        <v>600</v>
      </c>
    </row>
    <row r="1619" spans="1:4" x14ac:dyDescent="0.25">
      <c r="A1619" t="s">
        <v>6438</v>
      </c>
      <c r="B1619" t="s">
        <v>6439</v>
      </c>
      <c r="C1619" s="6">
        <v>850</v>
      </c>
      <c r="D1619" s="6">
        <v>50</v>
      </c>
    </row>
    <row r="1620" spans="1:4" x14ac:dyDescent="0.25">
      <c r="A1620" t="s">
        <v>6443</v>
      </c>
      <c r="B1620" t="s">
        <v>6444</v>
      </c>
      <c r="C1620" s="6">
        <v>250</v>
      </c>
      <c r="D1620" s="6">
        <v>250</v>
      </c>
    </row>
    <row r="1621" spans="1:4" x14ac:dyDescent="0.25">
      <c r="A1621" t="s">
        <v>6446</v>
      </c>
      <c r="B1621" t="s">
        <v>6447</v>
      </c>
      <c r="C1621" s="6">
        <v>350</v>
      </c>
      <c r="D1621" s="6">
        <v>300</v>
      </c>
    </row>
    <row r="1622" spans="1:4" x14ac:dyDescent="0.25">
      <c r="A1622" t="s">
        <v>6451</v>
      </c>
      <c r="B1622" t="s">
        <v>6452</v>
      </c>
      <c r="C1622" s="6">
        <v>0</v>
      </c>
      <c r="D1622" s="6">
        <v>600</v>
      </c>
    </row>
    <row r="1623" spans="1:4" x14ac:dyDescent="0.25">
      <c r="A1623" t="s">
        <v>6454</v>
      </c>
      <c r="B1623" t="s">
        <v>6455</v>
      </c>
      <c r="C1623" s="6">
        <v>150</v>
      </c>
      <c r="D1623" s="6">
        <v>250</v>
      </c>
    </row>
    <row r="1624" spans="1:4" x14ac:dyDescent="0.25">
      <c r="A1624" t="s">
        <v>6465</v>
      </c>
      <c r="B1624" t="s">
        <v>6466</v>
      </c>
      <c r="C1624" s="6">
        <v>5000</v>
      </c>
      <c r="D1624" s="6">
        <v>2500</v>
      </c>
    </row>
    <row r="1625" spans="1:4" x14ac:dyDescent="0.25">
      <c r="A1625" t="s">
        <v>6470</v>
      </c>
      <c r="B1625" t="s">
        <v>6471</v>
      </c>
      <c r="C1625" s="6">
        <v>5550</v>
      </c>
      <c r="D1625" s="6">
        <v>3000</v>
      </c>
    </row>
    <row r="1626" spans="1:4" x14ac:dyDescent="0.25">
      <c r="A1626" t="s">
        <v>6473</v>
      </c>
      <c r="B1626" t="s">
        <v>6474</v>
      </c>
      <c r="C1626" s="6">
        <v>624</v>
      </c>
      <c r="D1626" s="6">
        <v>500</v>
      </c>
    </row>
    <row r="1627" spans="1:4" x14ac:dyDescent="0.25">
      <c r="A1627" t="s">
        <v>6488</v>
      </c>
      <c r="B1627" t="s">
        <v>6489</v>
      </c>
      <c r="C1627" s="6">
        <v>10680</v>
      </c>
      <c r="D1627" s="6">
        <v>9500</v>
      </c>
    </row>
    <row r="1628" spans="1:4" x14ac:dyDescent="0.25">
      <c r="A1628" t="s">
        <v>6491</v>
      </c>
      <c r="B1628" t="s">
        <v>6492</v>
      </c>
      <c r="C1628" s="6">
        <v>297</v>
      </c>
      <c r="D1628" s="6">
        <v>671</v>
      </c>
    </row>
    <row r="1629" spans="1:4" x14ac:dyDescent="0.25">
      <c r="A1629" t="s">
        <v>6502</v>
      </c>
      <c r="B1629" t="s">
        <v>6503</v>
      </c>
      <c r="C1629" s="6">
        <v>2088</v>
      </c>
      <c r="D1629" s="6">
        <v>3800</v>
      </c>
    </row>
    <row r="1630" spans="1:4" x14ac:dyDescent="0.25">
      <c r="A1630" t="s">
        <v>6505</v>
      </c>
      <c r="B1630" t="s">
        <v>6506</v>
      </c>
      <c r="C1630" s="6">
        <v>7100</v>
      </c>
      <c r="D1630" s="6">
        <v>7100</v>
      </c>
    </row>
    <row r="1631" spans="1:4" x14ac:dyDescent="0.25">
      <c r="A1631" t="s">
        <v>6510</v>
      </c>
      <c r="B1631" t="s">
        <v>6511</v>
      </c>
      <c r="C1631" s="6">
        <v>181768</v>
      </c>
      <c r="D1631" s="6">
        <v>190856</v>
      </c>
    </row>
    <row r="1632" spans="1:4" x14ac:dyDescent="0.25">
      <c r="A1632" t="s">
        <v>6512</v>
      </c>
      <c r="B1632" t="s">
        <v>6513</v>
      </c>
      <c r="C1632" s="6">
        <v>17043</v>
      </c>
      <c r="D1632" s="6">
        <v>18000</v>
      </c>
    </row>
    <row r="1633" spans="1:4" x14ac:dyDescent="0.25">
      <c r="A1633" t="s">
        <v>6515</v>
      </c>
      <c r="B1633" t="s">
        <v>6516</v>
      </c>
      <c r="C1633" s="6">
        <v>38532</v>
      </c>
      <c r="D1633" s="6">
        <v>68000</v>
      </c>
    </row>
    <row r="1634" spans="1:4" x14ac:dyDescent="0.25">
      <c r="A1634" t="s">
        <v>6520</v>
      </c>
      <c r="B1634" t="s">
        <v>6521</v>
      </c>
      <c r="C1634" s="6">
        <v>8930</v>
      </c>
      <c r="D1634" s="6">
        <v>8038</v>
      </c>
    </row>
    <row r="1635" spans="1:4" x14ac:dyDescent="0.25">
      <c r="A1635" t="s">
        <v>6524</v>
      </c>
      <c r="B1635" t="s">
        <v>6525</v>
      </c>
      <c r="C1635" s="6">
        <v>16127</v>
      </c>
      <c r="D1635" s="6">
        <v>8840</v>
      </c>
    </row>
    <row r="1636" spans="1:4" x14ac:dyDescent="0.25">
      <c r="A1636" t="s">
        <v>6528</v>
      </c>
      <c r="B1636" t="s">
        <v>6529</v>
      </c>
      <c r="C1636" s="6">
        <v>7133</v>
      </c>
      <c r="D1636" s="6">
        <v>9579</v>
      </c>
    </row>
    <row r="1637" spans="1:4" x14ac:dyDescent="0.25">
      <c r="A1637" t="s">
        <v>6530</v>
      </c>
      <c r="B1637" t="s">
        <v>6531</v>
      </c>
      <c r="C1637" s="6">
        <v>7698</v>
      </c>
      <c r="D1637" s="6">
        <v>8037</v>
      </c>
    </row>
    <row r="1638" spans="1:4" x14ac:dyDescent="0.25">
      <c r="A1638" t="s">
        <v>6532</v>
      </c>
      <c r="B1638" t="s">
        <v>6533</v>
      </c>
      <c r="C1638" s="6">
        <v>12118</v>
      </c>
      <c r="D1638" s="6">
        <v>13998</v>
      </c>
    </row>
    <row r="1639" spans="1:4" x14ac:dyDescent="0.25">
      <c r="A1639" t="s">
        <v>6534</v>
      </c>
      <c r="B1639" t="s">
        <v>6535</v>
      </c>
      <c r="C1639" s="6">
        <v>0</v>
      </c>
      <c r="D1639" s="6">
        <v>65000</v>
      </c>
    </row>
    <row r="1640" spans="1:4" s="3" customFormat="1" x14ac:dyDescent="0.25">
      <c r="A1640" s="41" t="s">
        <v>21997</v>
      </c>
      <c r="B1640" s="41"/>
      <c r="C1640" s="43">
        <f>SUM(C1615:C1639)</f>
        <v>331398</v>
      </c>
      <c r="D1640" s="43">
        <f>SUM(D1615:D1639)</f>
        <v>426829</v>
      </c>
    </row>
    <row r="1641" spans="1:4" x14ac:dyDescent="0.25">
      <c r="A1641" t="s">
        <v>6537</v>
      </c>
      <c r="B1641" t="s">
        <v>6538</v>
      </c>
      <c r="C1641" s="6">
        <v>200</v>
      </c>
      <c r="D1641" s="6">
        <v>0</v>
      </c>
    </row>
    <row r="1642" spans="1:4" x14ac:dyDescent="0.25">
      <c r="A1642" t="s">
        <v>6549</v>
      </c>
      <c r="B1642" t="s">
        <v>6550</v>
      </c>
      <c r="C1642" s="6">
        <v>1000</v>
      </c>
      <c r="D1642" s="6">
        <v>0</v>
      </c>
    </row>
    <row r="1643" spans="1:4" x14ac:dyDescent="0.25">
      <c r="A1643" t="s">
        <v>6603</v>
      </c>
      <c r="B1643" t="s">
        <v>6604</v>
      </c>
      <c r="C1643" s="6">
        <v>103397</v>
      </c>
      <c r="D1643" s="6">
        <v>0</v>
      </c>
    </row>
    <row r="1644" spans="1:4" x14ac:dyDescent="0.25">
      <c r="A1644" t="s">
        <v>6607</v>
      </c>
      <c r="B1644" t="s">
        <v>6608</v>
      </c>
      <c r="C1644" s="6">
        <v>8892</v>
      </c>
      <c r="D1644" s="6">
        <v>0</v>
      </c>
    </row>
    <row r="1645" spans="1:4" x14ac:dyDescent="0.25">
      <c r="A1645" t="s">
        <v>6615</v>
      </c>
      <c r="B1645" t="s">
        <v>6616</v>
      </c>
      <c r="C1645" s="6">
        <v>1000</v>
      </c>
      <c r="D1645" s="6">
        <v>0</v>
      </c>
    </row>
    <row r="1646" spans="1:4" x14ac:dyDescent="0.25">
      <c r="A1646" t="s">
        <v>6619</v>
      </c>
      <c r="B1646" t="s">
        <v>6620</v>
      </c>
      <c r="C1646" s="6">
        <v>2179</v>
      </c>
      <c r="D1646" s="6">
        <v>0</v>
      </c>
    </row>
    <row r="1647" spans="1:4" x14ac:dyDescent="0.25">
      <c r="A1647" t="s">
        <v>6621</v>
      </c>
      <c r="B1647" t="s">
        <v>6622</v>
      </c>
      <c r="C1647" s="6">
        <v>3877</v>
      </c>
      <c r="D1647" s="6">
        <v>0</v>
      </c>
    </row>
    <row r="1648" spans="1:4" x14ac:dyDescent="0.25">
      <c r="A1648" t="s">
        <v>6623</v>
      </c>
      <c r="B1648" t="s">
        <v>6624</v>
      </c>
      <c r="C1648" s="6">
        <v>4404</v>
      </c>
      <c r="D1648" s="6">
        <v>0</v>
      </c>
    </row>
    <row r="1649" spans="1:4" x14ac:dyDescent="0.25">
      <c r="A1649" t="s">
        <v>6625</v>
      </c>
      <c r="B1649" t="s">
        <v>6626</v>
      </c>
      <c r="C1649" s="6">
        <v>0</v>
      </c>
      <c r="D1649" s="6">
        <v>0</v>
      </c>
    </row>
    <row r="1650" spans="1:4" s="3" customFormat="1" x14ac:dyDescent="0.25">
      <c r="A1650" s="41" t="s">
        <v>21998</v>
      </c>
      <c r="B1650" s="41"/>
      <c r="C1650" s="43">
        <f>SUM(C1641:C1649)</f>
        <v>124949</v>
      </c>
      <c r="D1650" s="43">
        <f>SUM(D1641:D1649)</f>
        <v>0</v>
      </c>
    </row>
    <row r="1651" spans="1:4" x14ac:dyDescent="0.25">
      <c r="A1651" t="s">
        <v>6627</v>
      </c>
      <c r="B1651" t="s">
        <v>6628</v>
      </c>
      <c r="C1651" s="6">
        <v>0</v>
      </c>
      <c r="D1651" s="6">
        <v>350</v>
      </c>
    </row>
    <row r="1652" spans="1:4" x14ac:dyDescent="0.25">
      <c r="A1652" t="s">
        <v>6630</v>
      </c>
      <c r="B1652" t="s">
        <v>6631</v>
      </c>
      <c r="C1652" s="6">
        <v>0</v>
      </c>
      <c r="D1652" s="6">
        <v>2080</v>
      </c>
    </row>
    <row r="1653" spans="1:4" x14ac:dyDescent="0.25">
      <c r="A1653" t="s">
        <v>6632</v>
      </c>
      <c r="B1653" t="s">
        <v>6633</v>
      </c>
      <c r="C1653" s="6">
        <v>0</v>
      </c>
      <c r="D1653" s="6">
        <v>1750</v>
      </c>
    </row>
    <row r="1654" spans="1:4" x14ac:dyDescent="0.25">
      <c r="A1654" t="s">
        <v>6634</v>
      </c>
      <c r="B1654" t="s">
        <v>6635</v>
      </c>
      <c r="C1654" s="6">
        <v>0</v>
      </c>
      <c r="D1654" s="6">
        <v>900</v>
      </c>
    </row>
    <row r="1655" spans="1:4" x14ac:dyDescent="0.25">
      <c r="A1655" t="s">
        <v>6637</v>
      </c>
      <c r="B1655" t="s">
        <v>6638</v>
      </c>
      <c r="C1655" s="6">
        <v>0</v>
      </c>
      <c r="D1655" s="6">
        <v>425</v>
      </c>
    </row>
    <row r="1656" spans="1:4" x14ac:dyDescent="0.25">
      <c r="A1656" t="s">
        <v>6640</v>
      </c>
      <c r="B1656" t="s">
        <v>6641</v>
      </c>
      <c r="C1656" s="6">
        <v>0</v>
      </c>
      <c r="D1656" s="6">
        <v>3000</v>
      </c>
    </row>
    <row r="1657" spans="1:4" x14ac:dyDescent="0.25">
      <c r="A1657" t="s">
        <v>6643</v>
      </c>
      <c r="B1657" t="s">
        <v>6644</v>
      </c>
      <c r="C1657" s="6">
        <v>0</v>
      </c>
      <c r="D1657" s="6">
        <v>2000</v>
      </c>
    </row>
    <row r="1658" spans="1:4" x14ac:dyDescent="0.25">
      <c r="A1658" t="s">
        <v>6646</v>
      </c>
      <c r="B1658" t="s">
        <v>6647</v>
      </c>
      <c r="C1658" s="6">
        <v>0</v>
      </c>
      <c r="D1658" s="6">
        <v>175</v>
      </c>
    </row>
    <row r="1659" spans="1:4" x14ac:dyDescent="0.25">
      <c r="A1659" t="s">
        <v>6648</v>
      </c>
      <c r="B1659" t="s">
        <v>6649</v>
      </c>
      <c r="C1659" s="6">
        <v>0</v>
      </c>
      <c r="D1659" s="6">
        <v>500</v>
      </c>
    </row>
    <row r="1660" spans="1:4" x14ac:dyDescent="0.25">
      <c r="A1660" t="s">
        <v>6651</v>
      </c>
      <c r="B1660" t="s">
        <v>6652</v>
      </c>
      <c r="C1660" s="6">
        <v>0</v>
      </c>
      <c r="D1660" s="6">
        <v>500</v>
      </c>
    </row>
    <row r="1661" spans="1:4" x14ac:dyDescent="0.25">
      <c r="A1661" t="s">
        <v>6656</v>
      </c>
      <c r="B1661" t="s">
        <v>6657</v>
      </c>
      <c r="C1661" s="6">
        <v>0</v>
      </c>
      <c r="D1661" s="6">
        <v>400</v>
      </c>
    </row>
    <row r="1662" spans="1:4" x14ac:dyDescent="0.25">
      <c r="A1662" t="s">
        <v>6664</v>
      </c>
      <c r="B1662" t="s">
        <v>6665</v>
      </c>
      <c r="C1662" s="6">
        <v>0</v>
      </c>
      <c r="D1662" s="6">
        <v>2500</v>
      </c>
    </row>
    <row r="1663" spans="1:4" x14ac:dyDescent="0.25">
      <c r="A1663" t="s">
        <v>6669</v>
      </c>
      <c r="B1663" t="s">
        <v>6670</v>
      </c>
      <c r="C1663" s="6">
        <v>0</v>
      </c>
      <c r="D1663" s="6">
        <v>4400</v>
      </c>
    </row>
    <row r="1664" spans="1:4" x14ac:dyDescent="0.25">
      <c r="A1664" t="s">
        <v>6672</v>
      </c>
      <c r="B1664" t="s">
        <v>6673</v>
      </c>
      <c r="C1664" s="6">
        <v>0</v>
      </c>
      <c r="D1664" s="6">
        <v>312</v>
      </c>
    </row>
    <row r="1665" spans="1:4" x14ac:dyDescent="0.25">
      <c r="A1665" t="s">
        <v>6685</v>
      </c>
      <c r="B1665" t="s">
        <v>6686</v>
      </c>
      <c r="C1665" s="6">
        <v>0</v>
      </c>
      <c r="D1665" s="6">
        <v>5340</v>
      </c>
    </row>
    <row r="1666" spans="1:4" x14ac:dyDescent="0.25">
      <c r="A1666" t="s">
        <v>6698</v>
      </c>
      <c r="B1666" t="s">
        <v>6699</v>
      </c>
      <c r="C1666" s="6">
        <v>0</v>
      </c>
      <c r="D1666" s="6">
        <v>2500</v>
      </c>
    </row>
    <row r="1667" spans="1:4" x14ac:dyDescent="0.25">
      <c r="A1667" t="s">
        <v>6701</v>
      </c>
      <c r="B1667" t="s">
        <v>6702</v>
      </c>
      <c r="C1667" s="6">
        <v>0</v>
      </c>
      <c r="D1667" s="6">
        <v>3600</v>
      </c>
    </row>
    <row r="1668" spans="1:4" x14ac:dyDescent="0.25">
      <c r="A1668" t="s">
        <v>6706</v>
      </c>
      <c r="B1668" t="s">
        <v>6707</v>
      </c>
      <c r="C1668" s="6">
        <v>0</v>
      </c>
      <c r="D1668" s="6">
        <v>150566</v>
      </c>
    </row>
    <row r="1669" spans="1:4" x14ac:dyDescent="0.25">
      <c r="A1669" t="s">
        <v>6708</v>
      </c>
      <c r="B1669" t="s">
        <v>6709</v>
      </c>
      <c r="C1669" s="6">
        <v>0</v>
      </c>
      <c r="D1669" s="6">
        <v>18672</v>
      </c>
    </row>
    <row r="1670" spans="1:4" x14ac:dyDescent="0.25">
      <c r="A1670" t="s">
        <v>6711</v>
      </c>
      <c r="B1670" t="s">
        <v>6712</v>
      </c>
      <c r="C1670" s="6">
        <v>0</v>
      </c>
      <c r="D1670" s="6">
        <v>23340</v>
      </c>
    </row>
    <row r="1671" spans="1:4" x14ac:dyDescent="0.25">
      <c r="A1671" t="s">
        <v>6714</v>
      </c>
      <c r="B1671" t="s">
        <v>6715</v>
      </c>
      <c r="C1671" s="6">
        <v>0</v>
      </c>
      <c r="D1671" s="6">
        <v>0</v>
      </c>
    </row>
    <row r="1672" spans="1:4" x14ac:dyDescent="0.25">
      <c r="A1672" t="s">
        <v>6720</v>
      </c>
      <c r="B1672" t="s">
        <v>6721</v>
      </c>
      <c r="C1672" s="6">
        <v>0</v>
      </c>
      <c r="D1672" s="27">
        <v>4480</v>
      </c>
    </row>
    <row r="1673" spans="1:4" x14ac:dyDescent="0.25">
      <c r="A1673" t="s">
        <v>6723</v>
      </c>
      <c r="B1673" t="s">
        <v>6724</v>
      </c>
      <c r="C1673" s="6">
        <v>0</v>
      </c>
      <c r="D1673" s="6">
        <v>0</v>
      </c>
    </row>
    <row r="1674" spans="1:4" x14ac:dyDescent="0.25">
      <c r="A1674" t="s">
        <v>6725</v>
      </c>
      <c r="B1674" t="s">
        <v>6726</v>
      </c>
      <c r="C1674" s="6">
        <v>0</v>
      </c>
      <c r="D1674" s="6">
        <v>5397</v>
      </c>
    </row>
    <row r="1675" spans="1:4" x14ac:dyDescent="0.25">
      <c r="A1675" t="s">
        <v>6727</v>
      </c>
      <c r="B1675" t="s">
        <v>6728</v>
      </c>
      <c r="C1675" s="6">
        <v>0</v>
      </c>
      <c r="D1675" s="6">
        <v>6522</v>
      </c>
    </row>
    <row r="1676" spans="1:4" x14ac:dyDescent="0.25">
      <c r="A1676" t="s">
        <v>6729</v>
      </c>
      <c r="B1676" t="s">
        <v>6730</v>
      </c>
      <c r="C1676" s="6">
        <v>0</v>
      </c>
      <c r="D1676" s="6">
        <v>11466</v>
      </c>
    </row>
    <row r="1677" spans="1:4" x14ac:dyDescent="0.25">
      <c r="A1677" t="s">
        <v>6731</v>
      </c>
      <c r="B1677" t="s">
        <v>6732</v>
      </c>
      <c r="C1677" s="6">
        <v>0</v>
      </c>
      <c r="D1677" s="6">
        <v>0</v>
      </c>
    </row>
    <row r="1678" spans="1:4" s="3" customFormat="1" x14ac:dyDescent="0.25">
      <c r="A1678" s="41" t="s">
        <v>21999</v>
      </c>
      <c r="B1678" s="41"/>
      <c r="C1678" s="43">
        <f>SUM(C1651:C1677)</f>
        <v>0</v>
      </c>
      <c r="D1678" s="43">
        <f>SUM(D1651:D1677)</f>
        <v>251175</v>
      </c>
    </row>
    <row r="1679" spans="1:4" x14ac:dyDescent="0.25">
      <c r="A1679" t="s">
        <v>6734</v>
      </c>
      <c r="B1679" t="s">
        <v>6735</v>
      </c>
      <c r="C1679" s="6">
        <v>500</v>
      </c>
      <c r="D1679" s="6">
        <v>640</v>
      </c>
    </row>
    <row r="1680" spans="1:4" x14ac:dyDescent="0.25">
      <c r="A1680" t="s">
        <v>6737</v>
      </c>
      <c r="B1680" t="s">
        <v>6738</v>
      </c>
      <c r="C1680" s="6">
        <v>3000</v>
      </c>
      <c r="D1680" s="6">
        <v>3840</v>
      </c>
    </row>
    <row r="1681" spans="1:4" x14ac:dyDescent="0.25">
      <c r="A1681" t="s">
        <v>6739</v>
      </c>
      <c r="B1681" t="s">
        <v>6740</v>
      </c>
      <c r="C1681" s="6">
        <v>1500</v>
      </c>
      <c r="D1681" s="6">
        <v>1500</v>
      </c>
    </row>
    <row r="1682" spans="1:4" x14ac:dyDescent="0.25">
      <c r="A1682" t="s">
        <v>6741</v>
      </c>
      <c r="B1682" t="s">
        <v>6742</v>
      </c>
      <c r="C1682" s="6">
        <v>500</v>
      </c>
      <c r="D1682" s="6">
        <v>500</v>
      </c>
    </row>
    <row r="1683" spans="1:4" x14ac:dyDescent="0.25">
      <c r="A1683" t="s">
        <v>6743</v>
      </c>
      <c r="B1683" t="s">
        <v>6744</v>
      </c>
      <c r="C1683" s="6">
        <v>500</v>
      </c>
      <c r="D1683" s="6">
        <v>100</v>
      </c>
    </row>
    <row r="1684" spans="1:4" x14ac:dyDescent="0.25">
      <c r="A1684" t="s">
        <v>6745</v>
      </c>
      <c r="B1684" t="s">
        <v>6746</v>
      </c>
      <c r="C1684" s="6">
        <v>0</v>
      </c>
      <c r="D1684" s="6">
        <v>4500</v>
      </c>
    </row>
    <row r="1685" spans="1:4" x14ac:dyDescent="0.25">
      <c r="A1685" t="s">
        <v>6748</v>
      </c>
      <c r="B1685" t="s">
        <v>6749</v>
      </c>
      <c r="C1685" s="6">
        <v>500</v>
      </c>
      <c r="D1685" s="6">
        <v>500</v>
      </c>
    </row>
    <row r="1686" spans="1:4" x14ac:dyDescent="0.25">
      <c r="A1686" t="s">
        <v>6754</v>
      </c>
      <c r="B1686" t="s">
        <v>6755</v>
      </c>
      <c r="C1686" s="6">
        <v>0</v>
      </c>
      <c r="D1686" s="6">
        <v>200</v>
      </c>
    </row>
    <row r="1687" spans="1:4" x14ac:dyDescent="0.25">
      <c r="A1687" t="s">
        <v>6757</v>
      </c>
      <c r="B1687" t="s">
        <v>6758</v>
      </c>
      <c r="C1687" s="6">
        <v>5992</v>
      </c>
      <c r="D1687" s="6">
        <v>7536</v>
      </c>
    </row>
    <row r="1688" spans="1:4" x14ac:dyDescent="0.25">
      <c r="A1688" t="s">
        <v>6766</v>
      </c>
      <c r="B1688" t="s">
        <v>6767</v>
      </c>
      <c r="C1688" s="6">
        <v>0</v>
      </c>
      <c r="D1688" s="6">
        <v>1000</v>
      </c>
    </row>
    <row r="1689" spans="1:4" x14ac:dyDescent="0.25">
      <c r="A1689" t="s">
        <v>6770</v>
      </c>
      <c r="B1689" t="s">
        <v>6771</v>
      </c>
      <c r="C1689" s="6">
        <v>3910</v>
      </c>
      <c r="D1689" s="6">
        <v>3720</v>
      </c>
    </row>
    <row r="1690" spans="1:4" x14ac:dyDescent="0.25">
      <c r="A1690" t="s">
        <v>6773</v>
      </c>
      <c r="B1690" t="s">
        <v>6774</v>
      </c>
      <c r="C1690" s="6">
        <v>2250</v>
      </c>
      <c r="D1690" s="6">
        <v>2250</v>
      </c>
    </row>
    <row r="1691" spans="1:4" x14ac:dyDescent="0.25">
      <c r="A1691" t="s">
        <v>6778</v>
      </c>
      <c r="B1691" t="s">
        <v>6779</v>
      </c>
      <c r="C1691" s="6">
        <v>624</v>
      </c>
      <c r="D1691" s="6">
        <v>840</v>
      </c>
    </row>
    <row r="1692" spans="1:4" x14ac:dyDescent="0.25">
      <c r="A1692" t="s">
        <v>6794</v>
      </c>
      <c r="B1692" t="s">
        <v>6795</v>
      </c>
      <c r="C1692" s="6">
        <v>717</v>
      </c>
      <c r="D1692" s="6">
        <v>1433</v>
      </c>
    </row>
    <row r="1693" spans="1:4" x14ac:dyDescent="0.25">
      <c r="A1693" t="s">
        <v>6804</v>
      </c>
      <c r="B1693" t="s">
        <v>6805</v>
      </c>
      <c r="C1693" s="6">
        <v>2400</v>
      </c>
      <c r="D1693" s="6">
        <v>3200</v>
      </c>
    </row>
    <row r="1694" spans="1:4" x14ac:dyDescent="0.25">
      <c r="A1694" t="s">
        <v>6807</v>
      </c>
      <c r="B1694" t="s">
        <v>6808</v>
      </c>
      <c r="C1694" s="6">
        <v>5626</v>
      </c>
      <c r="D1694" s="6">
        <v>9955</v>
      </c>
    </row>
    <row r="1695" spans="1:4" x14ac:dyDescent="0.25">
      <c r="A1695" t="s">
        <v>6812</v>
      </c>
      <c r="B1695" t="s">
        <v>6813</v>
      </c>
      <c r="C1695" s="6">
        <v>244106</v>
      </c>
      <c r="D1695" s="6">
        <v>311311</v>
      </c>
    </row>
    <row r="1696" spans="1:4" x14ac:dyDescent="0.25">
      <c r="A1696" t="s">
        <v>6814</v>
      </c>
      <c r="B1696" t="s">
        <v>6815</v>
      </c>
      <c r="C1696" s="6">
        <v>2372</v>
      </c>
      <c r="D1696" s="6">
        <v>7390</v>
      </c>
    </row>
    <row r="1697" spans="1:4" x14ac:dyDescent="0.25">
      <c r="A1697" t="s">
        <v>6817</v>
      </c>
      <c r="B1697" t="s">
        <v>6818</v>
      </c>
      <c r="C1697" s="6">
        <v>73251</v>
      </c>
      <c r="D1697" s="6">
        <v>62707</v>
      </c>
    </row>
    <row r="1698" spans="1:4" x14ac:dyDescent="0.25">
      <c r="A1698" t="s">
        <v>6820</v>
      </c>
      <c r="B1698" t="s">
        <v>6821</v>
      </c>
      <c r="C1698" s="6">
        <v>0</v>
      </c>
      <c r="D1698" s="6">
        <v>0</v>
      </c>
    </row>
    <row r="1699" spans="1:4" x14ac:dyDescent="0.25">
      <c r="A1699" t="s">
        <v>6822</v>
      </c>
      <c r="B1699" t="s">
        <v>6823</v>
      </c>
      <c r="C1699" s="6">
        <v>8930</v>
      </c>
      <c r="D1699" s="6">
        <v>8038</v>
      </c>
    </row>
    <row r="1700" spans="1:4" x14ac:dyDescent="0.25">
      <c r="A1700" t="s">
        <v>6824</v>
      </c>
      <c r="B1700" t="s">
        <v>6825</v>
      </c>
      <c r="C1700" s="6">
        <v>12167</v>
      </c>
      <c r="D1700" s="6">
        <v>9000</v>
      </c>
    </row>
    <row r="1701" spans="1:4" x14ac:dyDescent="0.25">
      <c r="A1701" t="s">
        <v>6827</v>
      </c>
      <c r="B1701" t="s">
        <v>6828</v>
      </c>
      <c r="C1701" s="6">
        <v>0</v>
      </c>
      <c r="D1701" s="6">
        <v>0</v>
      </c>
    </row>
    <row r="1702" spans="1:4" x14ac:dyDescent="0.25">
      <c r="A1702" t="s">
        <v>6829</v>
      </c>
      <c r="B1702" t="s">
        <v>6830</v>
      </c>
      <c r="C1702" s="6">
        <v>9798</v>
      </c>
      <c r="D1702" s="27">
        <v>10337</v>
      </c>
    </row>
    <row r="1703" spans="1:4" x14ac:dyDescent="0.25">
      <c r="A1703" t="s">
        <v>6831</v>
      </c>
      <c r="B1703" t="s">
        <v>6832</v>
      </c>
      <c r="C1703" s="6">
        <v>10947</v>
      </c>
      <c r="D1703" s="6">
        <v>14694</v>
      </c>
    </row>
    <row r="1704" spans="1:4" x14ac:dyDescent="0.25">
      <c r="A1704" t="s">
        <v>6833</v>
      </c>
      <c r="B1704" t="s">
        <v>6834</v>
      </c>
      <c r="C1704" s="6">
        <v>19974</v>
      </c>
      <c r="D1704" s="6">
        <v>25163</v>
      </c>
    </row>
    <row r="1705" spans="1:4" s="3" customFormat="1" x14ac:dyDescent="0.25">
      <c r="A1705" s="41" t="s">
        <v>22000</v>
      </c>
      <c r="B1705" s="41"/>
      <c r="C1705" s="43">
        <f>SUM(C1679:C1704)</f>
        <v>409564</v>
      </c>
      <c r="D1705" s="43">
        <f>SUM(D1679:D1704)</f>
        <v>490354</v>
      </c>
    </row>
    <row r="1706" spans="1:4" x14ac:dyDescent="0.25">
      <c r="A1706" t="s">
        <v>6837</v>
      </c>
      <c r="B1706" t="s">
        <v>6838</v>
      </c>
      <c r="C1706" s="6">
        <v>100</v>
      </c>
      <c r="D1706" s="6">
        <v>100</v>
      </c>
    </row>
    <row r="1707" spans="1:4" x14ac:dyDescent="0.25">
      <c r="A1707" t="s">
        <v>6839</v>
      </c>
      <c r="B1707" t="s">
        <v>6840</v>
      </c>
      <c r="C1707" s="6">
        <v>5750</v>
      </c>
      <c r="D1707" s="6">
        <v>5750</v>
      </c>
    </row>
    <row r="1708" spans="1:4" x14ac:dyDescent="0.25">
      <c r="A1708" t="s">
        <v>6841</v>
      </c>
      <c r="B1708" t="s">
        <v>6842</v>
      </c>
      <c r="C1708" s="6">
        <v>0</v>
      </c>
      <c r="D1708" s="6">
        <v>600</v>
      </c>
    </row>
    <row r="1709" spans="1:4" x14ac:dyDescent="0.25">
      <c r="A1709" t="s">
        <v>6849</v>
      </c>
      <c r="B1709" t="s">
        <v>6850</v>
      </c>
      <c r="C1709" s="6">
        <v>7149</v>
      </c>
      <c r="D1709" s="6">
        <v>3000</v>
      </c>
    </row>
    <row r="1710" spans="1:4" x14ac:dyDescent="0.25">
      <c r="A1710" t="s">
        <v>6851</v>
      </c>
      <c r="B1710" t="s">
        <v>6852</v>
      </c>
      <c r="C1710" s="6">
        <v>400</v>
      </c>
      <c r="D1710" s="6">
        <v>400</v>
      </c>
    </row>
    <row r="1711" spans="1:4" x14ac:dyDescent="0.25">
      <c r="A1711" t="s">
        <v>6857</v>
      </c>
      <c r="B1711" t="s">
        <v>6858</v>
      </c>
      <c r="C1711" s="6">
        <v>400</v>
      </c>
      <c r="D1711" s="6">
        <v>400</v>
      </c>
    </row>
    <row r="1712" spans="1:4" x14ac:dyDescent="0.25">
      <c r="A1712" t="s">
        <v>6859</v>
      </c>
      <c r="B1712" t="s">
        <v>6860</v>
      </c>
      <c r="C1712" s="6">
        <v>888</v>
      </c>
      <c r="D1712" s="6">
        <v>300</v>
      </c>
    </row>
    <row r="1713" spans="1:4" x14ac:dyDescent="0.25">
      <c r="A1713" t="s">
        <v>6861</v>
      </c>
      <c r="B1713" t="s">
        <v>6862</v>
      </c>
      <c r="C1713" s="6">
        <v>500</v>
      </c>
      <c r="D1713" s="6">
        <v>500</v>
      </c>
    </row>
    <row r="1714" spans="1:4" x14ac:dyDescent="0.25">
      <c r="A1714" t="s">
        <v>6873</v>
      </c>
      <c r="B1714" t="s">
        <v>6874</v>
      </c>
      <c r="C1714" s="6">
        <v>3700</v>
      </c>
      <c r="D1714" s="6">
        <v>0</v>
      </c>
    </row>
    <row r="1715" spans="1:4" x14ac:dyDescent="0.25">
      <c r="A1715" t="s">
        <v>6875</v>
      </c>
      <c r="B1715" t="s">
        <v>6876</v>
      </c>
      <c r="C1715" s="6">
        <v>0</v>
      </c>
      <c r="D1715" s="6">
        <v>341</v>
      </c>
    </row>
    <row r="1716" spans="1:4" x14ac:dyDescent="0.25">
      <c r="A1716" t="s">
        <v>6891</v>
      </c>
      <c r="B1716" t="s">
        <v>6892</v>
      </c>
      <c r="C1716" s="6">
        <v>620</v>
      </c>
      <c r="D1716" s="6">
        <v>634</v>
      </c>
    </row>
    <row r="1717" spans="1:4" x14ac:dyDescent="0.25">
      <c r="A1717" t="s">
        <v>6899</v>
      </c>
      <c r="B1717" t="s">
        <v>6900</v>
      </c>
      <c r="C1717" s="6">
        <v>200</v>
      </c>
      <c r="D1717" s="6">
        <v>200</v>
      </c>
    </row>
    <row r="1718" spans="1:4" x14ac:dyDescent="0.25">
      <c r="A1718" t="s">
        <v>6901</v>
      </c>
      <c r="B1718" t="s">
        <v>6902</v>
      </c>
      <c r="C1718" s="6">
        <v>2000</v>
      </c>
      <c r="D1718" s="6">
        <v>2000</v>
      </c>
    </row>
    <row r="1719" spans="1:4" x14ac:dyDescent="0.25">
      <c r="A1719" t="s">
        <v>6907</v>
      </c>
      <c r="B1719" t="s">
        <v>6908</v>
      </c>
      <c r="C1719" s="6">
        <v>149105</v>
      </c>
      <c r="D1719" s="6">
        <v>156560</v>
      </c>
    </row>
    <row r="1720" spans="1:4" x14ac:dyDescent="0.25">
      <c r="A1720" t="s">
        <v>6909</v>
      </c>
      <c r="B1720" t="s">
        <v>6910</v>
      </c>
      <c r="C1720" s="6">
        <v>0</v>
      </c>
      <c r="D1720" s="6">
        <v>9336</v>
      </c>
    </row>
    <row r="1721" spans="1:4" x14ac:dyDescent="0.25">
      <c r="A1721" t="s">
        <v>6911</v>
      </c>
      <c r="B1721" t="s">
        <v>6912</v>
      </c>
      <c r="C1721" s="6">
        <v>0</v>
      </c>
      <c r="D1721" s="6">
        <v>11670</v>
      </c>
    </row>
    <row r="1722" spans="1:4" x14ac:dyDescent="0.25">
      <c r="A1722" t="s">
        <v>6916</v>
      </c>
      <c r="B1722" t="s">
        <v>6917</v>
      </c>
      <c r="C1722" s="6">
        <v>2750</v>
      </c>
      <c r="D1722" s="6">
        <v>0</v>
      </c>
    </row>
    <row r="1723" spans="1:4" x14ac:dyDescent="0.25">
      <c r="A1723" t="s">
        <v>6920</v>
      </c>
      <c r="B1723" t="s">
        <v>6921</v>
      </c>
      <c r="C1723" s="6">
        <v>2162</v>
      </c>
      <c r="D1723" s="6">
        <v>3877</v>
      </c>
    </row>
    <row r="1724" spans="1:4" x14ac:dyDescent="0.25">
      <c r="A1724" t="s">
        <v>6922</v>
      </c>
      <c r="B1724" t="s">
        <v>6923</v>
      </c>
      <c r="C1724" s="6">
        <v>5785</v>
      </c>
      <c r="D1724" s="6">
        <v>6075</v>
      </c>
    </row>
    <row r="1725" spans="1:4" x14ac:dyDescent="0.25">
      <c r="A1725" t="s">
        <v>6924</v>
      </c>
      <c r="B1725" t="s">
        <v>6925</v>
      </c>
      <c r="C1725" s="6">
        <v>21463</v>
      </c>
      <c r="D1725" s="6">
        <v>12164</v>
      </c>
    </row>
    <row r="1726" spans="1:4" x14ac:dyDescent="0.25">
      <c r="A1726" t="s">
        <v>6926</v>
      </c>
      <c r="B1726" t="s">
        <v>6927</v>
      </c>
      <c r="C1726" s="6">
        <v>9000</v>
      </c>
      <c r="D1726" s="6">
        <v>0</v>
      </c>
    </row>
    <row r="1727" spans="1:4" s="3" customFormat="1" x14ac:dyDescent="0.25">
      <c r="A1727" s="41" t="s">
        <v>22001</v>
      </c>
      <c r="B1727" s="41"/>
      <c r="C1727" s="43">
        <f>SUM(C1706:C1726)</f>
        <v>211972</v>
      </c>
      <c r="D1727" s="43">
        <f>SUM(D1706:D1726)</f>
        <v>213907</v>
      </c>
    </row>
    <row r="1728" spans="1:4" x14ac:dyDescent="0.25">
      <c r="A1728" t="s">
        <v>6928</v>
      </c>
      <c r="B1728" t="s">
        <v>6929</v>
      </c>
      <c r="C1728" s="6">
        <v>2500</v>
      </c>
      <c r="D1728" s="6">
        <v>500</v>
      </c>
    </row>
    <row r="1729" spans="1:4" x14ac:dyDescent="0.25">
      <c r="A1729" t="s">
        <v>6930</v>
      </c>
      <c r="B1729" t="s">
        <v>6931</v>
      </c>
      <c r="C1729" s="6">
        <v>0</v>
      </c>
      <c r="D1729" s="6">
        <v>2000</v>
      </c>
    </row>
    <row r="1730" spans="1:4" x14ac:dyDescent="0.25">
      <c r="A1730" t="s">
        <v>6932</v>
      </c>
      <c r="B1730" t="s">
        <v>6933</v>
      </c>
      <c r="C1730" s="6">
        <v>0</v>
      </c>
      <c r="D1730" s="6">
        <v>500</v>
      </c>
    </row>
    <row r="1731" spans="1:4" x14ac:dyDescent="0.25">
      <c r="A1731" t="s">
        <v>6934</v>
      </c>
      <c r="B1731" t="s">
        <v>6935</v>
      </c>
      <c r="C1731" s="6">
        <v>0</v>
      </c>
      <c r="D1731" s="6">
        <v>200</v>
      </c>
    </row>
    <row r="1732" spans="1:4" s="2" customFormat="1" x14ac:dyDescent="0.25">
      <c r="A1732" t="s">
        <v>6938</v>
      </c>
      <c r="B1732" t="s">
        <v>6939</v>
      </c>
      <c r="C1732" s="6">
        <v>0</v>
      </c>
      <c r="D1732" s="6">
        <v>0</v>
      </c>
    </row>
    <row r="1733" spans="1:4" s="2" customFormat="1" x14ac:dyDescent="0.25">
      <c r="A1733" t="s">
        <v>6940</v>
      </c>
      <c r="B1733" t="s">
        <v>6941</v>
      </c>
      <c r="C1733" s="6">
        <v>0</v>
      </c>
      <c r="D1733" s="6">
        <v>5000</v>
      </c>
    </row>
    <row r="1734" spans="1:4" s="2" customFormat="1" x14ac:dyDescent="0.25">
      <c r="A1734" t="s">
        <v>6946</v>
      </c>
      <c r="B1734" t="s">
        <v>6947</v>
      </c>
      <c r="C1734" s="6">
        <v>0</v>
      </c>
      <c r="D1734" s="6">
        <v>500</v>
      </c>
    </row>
    <row r="1735" spans="1:4" s="2" customFormat="1" x14ac:dyDescent="0.25">
      <c r="A1735" t="s">
        <v>6952</v>
      </c>
      <c r="B1735" t="s">
        <v>6953</v>
      </c>
      <c r="C1735" s="6">
        <v>0</v>
      </c>
      <c r="D1735" s="6">
        <v>0</v>
      </c>
    </row>
    <row r="1736" spans="1:4" s="2" customFormat="1" x14ac:dyDescent="0.25">
      <c r="A1736" t="s">
        <v>6960</v>
      </c>
      <c r="B1736" t="s">
        <v>6961</v>
      </c>
      <c r="C1736" s="6">
        <v>0</v>
      </c>
      <c r="D1736" s="6">
        <v>0</v>
      </c>
    </row>
    <row r="1737" spans="1:4" s="2" customFormat="1" x14ac:dyDescent="0.25">
      <c r="A1737" t="s">
        <v>6962</v>
      </c>
      <c r="B1737" t="s">
        <v>6963</v>
      </c>
      <c r="C1737" s="6">
        <v>14000</v>
      </c>
      <c r="D1737" s="6">
        <v>14000</v>
      </c>
    </row>
    <row r="1738" spans="1:4" s="2" customFormat="1" x14ac:dyDescent="0.25">
      <c r="A1738" t="s">
        <v>6964</v>
      </c>
      <c r="B1738" t="s">
        <v>6965</v>
      </c>
      <c r="C1738" s="6">
        <v>0</v>
      </c>
      <c r="D1738" s="6">
        <v>300</v>
      </c>
    </row>
    <row r="1739" spans="1:4" s="2" customFormat="1" x14ac:dyDescent="0.25">
      <c r="A1739" t="s">
        <v>6988</v>
      </c>
      <c r="B1739" t="s">
        <v>6989</v>
      </c>
      <c r="C1739" s="6">
        <v>3000</v>
      </c>
      <c r="D1739" s="6">
        <v>3000</v>
      </c>
    </row>
    <row r="1740" spans="1:4" s="2" customFormat="1" x14ac:dyDescent="0.25">
      <c r="A1740" t="s">
        <v>6990</v>
      </c>
      <c r="B1740" t="s">
        <v>6991</v>
      </c>
      <c r="C1740" s="6">
        <v>0</v>
      </c>
      <c r="D1740" s="6">
        <v>300</v>
      </c>
    </row>
    <row r="1741" spans="1:4" s="2" customFormat="1" x14ac:dyDescent="0.25">
      <c r="A1741" t="s">
        <v>6992</v>
      </c>
      <c r="B1741" t="s">
        <v>6993</v>
      </c>
      <c r="C1741" s="6">
        <v>0</v>
      </c>
      <c r="D1741" s="6">
        <v>0</v>
      </c>
    </row>
    <row r="1742" spans="1:4" s="2" customFormat="1" x14ac:dyDescent="0.25">
      <c r="A1742" t="s">
        <v>6994</v>
      </c>
      <c r="B1742" t="s">
        <v>6995</v>
      </c>
      <c r="C1742" s="6">
        <v>85000</v>
      </c>
      <c r="D1742" s="27">
        <v>100000</v>
      </c>
    </row>
    <row r="1743" spans="1:4" s="2" customFormat="1" x14ac:dyDescent="0.25">
      <c r="A1743" t="s">
        <v>6996</v>
      </c>
      <c r="B1743" t="s">
        <v>6997</v>
      </c>
      <c r="C1743" s="6">
        <v>0</v>
      </c>
      <c r="D1743" s="6">
        <v>2334</v>
      </c>
    </row>
    <row r="1744" spans="1:4" s="2" customFormat="1" x14ac:dyDescent="0.25">
      <c r="A1744" t="s">
        <v>6998</v>
      </c>
      <c r="B1744" t="s">
        <v>6999</v>
      </c>
      <c r="C1744" s="6">
        <v>0</v>
      </c>
      <c r="D1744" s="6">
        <v>2334</v>
      </c>
    </row>
    <row r="1745" spans="1:4" s="2" customFormat="1" x14ac:dyDescent="0.25">
      <c r="A1745" t="s">
        <v>7000</v>
      </c>
      <c r="B1745" t="s">
        <v>7001</v>
      </c>
      <c r="C1745" s="6">
        <v>0</v>
      </c>
      <c r="D1745" s="6">
        <v>0</v>
      </c>
    </row>
    <row r="1746" spans="1:4" s="2" customFormat="1" x14ac:dyDescent="0.25">
      <c r="A1746" t="s">
        <v>7002</v>
      </c>
      <c r="B1746" t="s">
        <v>7003</v>
      </c>
      <c r="C1746" s="6">
        <v>10000</v>
      </c>
      <c r="D1746" s="27">
        <v>8037</v>
      </c>
    </row>
    <row r="1747" spans="1:4" s="2" customFormat="1" x14ac:dyDescent="0.25">
      <c r="A1747" t="s">
        <v>7004</v>
      </c>
      <c r="B1747" t="s">
        <v>7005</v>
      </c>
      <c r="C1747" s="6">
        <v>0</v>
      </c>
      <c r="D1747" s="6">
        <v>0</v>
      </c>
    </row>
    <row r="1748" spans="1:4" s="2" customFormat="1" x14ac:dyDescent="0.25">
      <c r="A1748" t="s">
        <v>7006</v>
      </c>
      <c r="B1748" t="s">
        <v>7007</v>
      </c>
      <c r="C1748" s="6">
        <v>0</v>
      </c>
      <c r="D1748" s="6">
        <v>420</v>
      </c>
    </row>
    <row r="1749" spans="1:4" s="2" customFormat="1" x14ac:dyDescent="0.25">
      <c r="A1749" t="s">
        <v>7008</v>
      </c>
      <c r="B1749" t="s">
        <v>7009</v>
      </c>
      <c r="C1749" s="6">
        <v>0</v>
      </c>
      <c r="D1749" s="6">
        <v>0</v>
      </c>
    </row>
    <row r="1750" spans="1:4" s="2" customFormat="1" x14ac:dyDescent="0.25">
      <c r="A1750" t="s">
        <v>7010</v>
      </c>
      <c r="B1750" t="s">
        <v>7011</v>
      </c>
      <c r="C1750" s="6">
        <v>0</v>
      </c>
      <c r="D1750" s="27">
        <v>1567</v>
      </c>
    </row>
    <row r="1751" spans="1:4" s="2" customFormat="1" x14ac:dyDescent="0.25">
      <c r="A1751" t="s">
        <v>7012</v>
      </c>
      <c r="B1751" t="s">
        <v>7013</v>
      </c>
      <c r="C1751" s="6">
        <v>0</v>
      </c>
      <c r="D1751" s="27">
        <v>4201</v>
      </c>
    </row>
    <row r="1752" spans="1:4" s="2" customFormat="1" x14ac:dyDescent="0.25">
      <c r="A1752" t="s">
        <v>7014</v>
      </c>
      <c r="B1752" t="s">
        <v>7015</v>
      </c>
      <c r="C1752" s="6">
        <v>13080</v>
      </c>
      <c r="D1752" s="27">
        <v>16498</v>
      </c>
    </row>
    <row r="1753" spans="1:4" s="2" customFormat="1" x14ac:dyDescent="0.25">
      <c r="A1753" t="s">
        <v>7016</v>
      </c>
      <c r="B1753" t="s">
        <v>7017</v>
      </c>
      <c r="C1753" s="6">
        <v>0</v>
      </c>
      <c r="D1753" s="27">
        <v>0</v>
      </c>
    </row>
    <row r="1754" spans="1:4" s="3" customFormat="1" x14ac:dyDescent="0.25">
      <c r="A1754" s="41" t="s">
        <v>22002</v>
      </c>
      <c r="B1754" s="41"/>
      <c r="C1754" s="43">
        <f>SUM(C1728:C1753)</f>
        <v>127580</v>
      </c>
      <c r="D1754" s="43">
        <f>SUM(D1728:D1753)</f>
        <v>161691</v>
      </c>
    </row>
    <row r="1755" spans="1:4" x14ac:dyDescent="0.25">
      <c r="A1755" t="s">
        <v>7018</v>
      </c>
      <c r="B1755" t="s">
        <v>7019</v>
      </c>
      <c r="C1755" s="6">
        <v>150</v>
      </c>
      <c r="D1755" s="6">
        <v>200</v>
      </c>
    </row>
    <row r="1756" spans="1:4" x14ac:dyDescent="0.25">
      <c r="A1756" t="s">
        <v>7021</v>
      </c>
      <c r="B1756" t="s">
        <v>7022</v>
      </c>
      <c r="C1756" s="6">
        <v>750</v>
      </c>
      <c r="D1756" s="6">
        <v>400</v>
      </c>
    </row>
    <row r="1757" spans="1:4" x14ac:dyDescent="0.25">
      <c r="A1757" t="s">
        <v>7024</v>
      </c>
      <c r="B1757" t="s">
        <v>7025</v>
      </c>
      <c r="C1757" s="6">
        <v>1500</v>
      </c>
      <c r="D1757" s="6">
        <v>1000</v>
      </c>
    </row>
    <row r="1758" spans="1:4" x14ac:dyDescent="0.25">
      <c r="A1758" t="s">
        <v>7027</v>
      </c>
      <c r="B1758" t="s">
        <v>7028</v>
      </c>
      <c r="C1758" s="6">
        <v>250</v>
      </c>
      <c r="D1758" s="6">
        <v>500</v>
      </c>
    </row>
    <row r="1759" spans="1:4" x14ac:dyDescent="0.25">
      <c r="A1759" t="s">
        <v>7034</v>
      </c>
      <c r="B1759" t="s">
        <v>7035</v>
      </c>
      <c r="C1759" s="6">
        <v>0</v>
      </c>
      <c r="D1759" s="6">
        <v>2000</v>
      </c>
    </row>
    <row r="1760" spans="1:4" x14ac:dyDescent="0.25">
      <c r="A1760" t="s">
        <v>7041</v>
      </c>
      <c r="B1760" t="s">
        <v>7042</v>
      </c>
      <c r="C1760" s="6">
        <v>250</v>
      </c>
      <c r="D1760" s="6">
        <v>250</v>
      </c>
    </row>
    <row r="1761" spans="1:4" x14ac:dyDescent="0.25">
      <c r="A1761" t="s">
        <v>7044</v>
      </c>
      <c r="B1761" t="s">
        <v>7045</v>
      </c>
      <c r="C1761" s="6">
        <v>2000</v>
      </c>
      <c r="D1761" s="6">
        <v>2035</v>
      </c>
    </row>
    <row r="1762" spans="1:4" x14ac:dyDescent="0.25">
      <c r="A1762" t="s">
        <v>7077</v>
      </c>
      <c r="B1762" t="s">
        <v>7078</v>
      </c>
      <c r="C1762" s="6">
        <v>1500</v>
      </c>
      <c r="D1762" s="6">
        <v>1788</v>
      </c>
    </row>
    <row r="1763" spans="1:4" x14ac:dyDescent="0.25">
      <c r="A1763" t="s">
        <v>7080</v>
      </c>
      <c r="B1763" t="s">
        <v>7081</v>
      </c>
      <c r="C1763" s="6">
        <v>897</v>
      </c>
      <c r="D1763" s="6">
        <v>1427</v>
      </c>
    </row>
    <row r="1764" spans="1:4" x14ac:dyDescent="0.25">
      <c r="A1764" t="s">
        <v>7090</v>
      </c>
      <c r="B1764" t="s">
        <v>7091</v>
      </c>
      <c r="C1764" s="6">
        <v>1200</v>
      </c>
      <c r="D1764" s="6">
        <v>1200</v>
      </c>
    </row>
    <row r="1765" spans="1:4" x14ac:dyDescent="0.25">
      <c r="A1765" t="s">
        <v>7097</v>
      </c>
      <c r="B1765" t="s">
        <v>7098</v>
      </c>
      <c r="C1765" s="6">
        <v>126567</v>
      </c>
      <c r="D1765" s="6">
        <v>186069</v>
      </c>
    </row>
    <row r="1766" spans="1:4" x14ac:dyDescent="0.25">
      <c r="A1766" t="s">
        <v>7099</v>
      </c>
      <c r="B1766" t="s">
        <v>7100</v>
      </c>
      <c r="C1766" s="6">
        <v>5928</v>
      </c>
      <c r="D1766" s="6">
        <v>7002</v>
      </c>
    </row>
    <row r="1767" spans="1:4" x14ac:dyDescent="0.25">
      <c r="A1767" t="s">
        <v>7106</v>
      </c>
      <c r="B1767" t="s">
        <v>7107</v>
      </c>
      <c r="C1767" s="6">
        <v>2000</v>
      </c>
      <c r="D1767" s="6">
        <v>0</v>
      </c>
    </row>
    <row r="1768" spans="1:4" x14ac:dyDescent="0.25">
      <c r="A1768" t="s">
        <v>7110</v>
      </c>
      <c r="B1768" t="s">
        <v>7111</v>
      </c>
      <c r="C1768" s="6">
        <v>2296</v>
      </c>
      <c r="D1768" s="6">
        <v>3234</v>
      </c>
    </row>
    <row r="1769" spans="1:4" x14ac:dyDescent="0.25">
      <c r="A1769" t="s">
        <v>7112</v>
      </c>
      <c r="B1769" t="s">
        <v>7113</v>
      </c>
      <c r="C1769" s="6">
        <v>6569</v>
      </c>
      <c r="D1769" s="6">
        <v>8097</v>
      </c>
    </row>
    <row r="1770" spans="1:4" x14ac:dyDescent="0.25">
      <c r="A1770" t="s">
        <v>7114</v>
      </c>
      <c r="B1770" t="s">
        <v>7115</v>
      </c>
      <c r="C1770" s="6">
        <v>11231</v>
      </c>
      <c r="D1770" s="6">
        <v>17774</v>
      </c>
    </row>
    <row r="1771" spans="1:4" s="3" customFormat="1" x14ac:dyDescent="0.25">
      <c r="A1771" s="41" t="s">
        <v>22003</v>
      </c>
      <c r="B1771" s="41"/>
      <c r="C1771" s="43">
        <f>SUM(C1755:C1770)</f>
        <v>163088</v>
      </c>
      <c r="D1771" s="43">
        <f>SUM(D1755:D1770)</f>
        <v>232976</v>
      </c>
    </row>
    <row r="1772" spans="1:4" x14ac:dyDescent="0.25">
      <c r="A1772" t="s">
        <v>21861</v>
      </c>
      <c r="B1772" t="s">
        <v>11113</v>
      </c>
      <c r="C1772" s="6">
        <v>0</v>
      </c>
      <c r="D1772" s="11">
        <v>8750</v>
      </c>
    </row>
    <row r="1773" spans="1:4" x14ac:dyDescent="0.25">
      <c r="A1773" t="s">
        <v>21862</v>
      </c>
      <c r="B1773" t="s">
        <v>11136</v>
      </c>
      <c r="C1773" s="6">
        <v>0</v>
      </c>
      <c r="D1773" s="11">
        <v>225</v>
      </c>
    </row>
    <row r="1774" spans="1:4" x14ac:dyDescent="0.25">
      <c r="A1774" t="s">
        <v>21863</v>
      </c>
      <c r="B1774" t="s">
        <v>11188</v>
      </c>
      <c r="C1774" s="6">
        <v>0</v>
      </c>
      <c r="D1774" s="11">
        <v>25200</v>
      </c>
    </row>
    <row r="1775" spans="1:4" x14ac:dyDescent="0.25">
      <c r="A1775" t="s">
        <v>21864</v>
      </c>
      <c r="B1775" t="s">
        <v>11200</v>
      </c>
      <c r="C1775" s="6">
        <v>0</v>
      </c>
      <c r="D1775" s="11">
        <v>1928</v>
      </c>
    </row>
    <row r="1776" spans="1:4" s="3" customFormat="1" x14ac:dyDescent="0.25">
      <c r="A1776" s="41" t="s">
        <v>22004</v>
      </c>
      <c r="B1776" s="41"/>
      <c r="C1776" s="43">
        <f>SUM(C1772:C1775)</f>
        <v>0</v>
      </c>
      <c r="D1776" s="43">
        <f>SUM(D1772:D1775)</f>
        <v>36103</v>
      </c>
    </row>
    <row r="1777" spans="1:4" x14ac:dyDescent="0.25">
      <c r="A1777" s="13" t="s">
        <v>21865</v>
      </c>
      <c r="B1777" s="13" t="s">
        <v>11110</v>
      </c>
      <c r="C1777" s="6">
        <v>0</v>
      </c>
      <c r="D1777" s="11">
        <v>500</v>
      </c>
    </row>
    <row r="1778" spans="1:4" x14ac:dyDescent="0.25">
      <c r="A1778" s="13" t="s">
        <v>21866</v>
      </c>
      <c r="B1778" s="13" t="s">
        <v>11113</v>
      </c>
      <c r="C1778" s="6">
        <v>0</v>
      </c>
      <c r="D1778" s="11">
        <v>63000</v>
      </c>
    </row>
    <row r="1779" spans="1:4" x14ac:dyDescent="0.25">
      <c r="A1779" s="13" t="s">
        <v>21867</v>
      </c>
      <c r="B1779" s="13" t="s">
        <v>11116</v>
      </c>
      <c r="C1779" s="6">
        <v>0</v>
      </c>
      <c r="D1779" s="11">
        <v>1500</v>
      </c>
    </row>
    <row r="1780" spans="1:4" x14ac:dyDescent="0.25">
      <c r="A1780" s="13" t="s">
        <v>21868</v>
      </c>
      <c r="B1780" s="13" t="s">
        <v>11118</v>
      </c>
      <c r="C1780" s="6">
        <v>0</v>
      </c>
      <c r="D1780" s="11">
        <v>500</v>
      </c>
    </row>
    <row r="1781" spans="1:4" x14ac:dyDescent="0.25">
      <c r="A1781" s="13" t="s">
        <v>21869</v>
      </c>
      <c r="B1781" s="13" t="s">
        <v>11125</v>
      </c>
      <c r="C1781" s="6">
        <v>0</v>
      </c>
      <c r="D1781" s="11">
        <v>1500</v>
      </c>
    </row>
    <row r="1782" spans="1:4" x14ac:dyDescent="0.25">
      <c r="A1782" s="13" t="s">
        <v>21870</v>
      </c>
      <c r="B1782" s="13" t="s">
        <v>11133</v>
      </c>
      <c r="C1782" s="6">
        <v>0</v>
      </c>
      <c r="D1782" s="11">
        <v>450</v>
      </c>
    </row>
    <row r="1783" spans="1:4" x14ac:dyDescent="0.25">
      <c r="A1783" s="13" t="s">
        <v>21871</v>
      </c>
      <c r="B1783" s="13" t="s">
        <v>11136</v>
      </c>
      <c r="C1783" s="6">
        <v>0</v>
      </c>
      <c r="D1783" s="11">
        <v>225</v>
      </c>
    </row>
    <row r="1784" spans="1:4" x14ac:dyDescent="0.25">
      <c r="A1784" s="13" t="s">
        <v>21872</v>
      </c>
      <c r="B1784" s="13" t="s">
        <v>11140</v>
      </c>
      <c r="C1784" s="6">
        <v>0</v>
      </c>
      <c r="D1784" s="11">
        <v>3000</v>
      </c>
    </row>
    <row r="1785" spans="1:4" x14ac:dyDescent="0.25">
      <c r="A1785" s="13" t="s">
        <v>21873</v>
      </c>
      <c r="B1785" s="13" t="s">
        <v>11149</v>
      </c>
      <c r="C1785" s="6">
        <v>0</v>
      </c>
      <c r="D1785" s="11">
        <v>200</v>
      </c>
    </row>
    <row r="1786" spans="1:4" x14ac:dyDescent="0.25">
      <c r="A1786" s="13" t="s">
        <v>21874</v>
      </c>
      <c r="B1786" s="13" t="s">
        <v>11167</v>
      </c>
      <c r="C1786" s="6">
        <v>0</v>
      </c>
      <c r="D1786" s="11">
        <v>0</v>
      </c>
    </row>
    <row r="1787" spans="1:4" x14ac:dyDescent="0.25">
      <c r="A1787" s="13" t="s">
        <v>21875</v>
      </c>
      <c r="B1787" s="13" t="s">
        <v>11175</v>
      </c>
      <c r="C1787" s="6">
        <v>0</v>
      </c>
      <c r="D1787" s="11">
        <v>200</v>
      </c>
    </row>
    <row r="1788" spans="1:4" x14ac:dyDescent="0.25">
      <c r="A1788" s="13" t="s">
        <v>21876</v>
      </c>
      <c r="B1788" s="13" t="s">
        <v>11177</v>
      </c>
      <c r="C1788" s="6">
        <v>0</v>
      </c>
      <c r="D1788" s="11">
        <v>2000</v>
      </c>
    </row>
    <row r="1789" spans="1:4" x14ac:dyDescent="0.25">
      <c r="A1789" s="13" t="s">
        <v>22102</v>
      </c>
      <c r="B1789" s="13" t="s">
        <v>11184</v>
      </c>
      <c r="C1789" s="6">
        <v>0</v>
      </c>
      <c r="D1789" s="11">
        <v>183958</v>
      </c>
    </row>
    <row r="1790" spans="1:4" x14ac:dyDescent="0.25">
      <c r="A1790" s="13" t="s">
        <v>21877</v>
      </c>
      <c r="B1790" s="13" t="s">
        <v>11186</v>
      </c>
      <c r="C1790" s="6">
        <v>0</v>
      </c>
      <c r="D1790" s="11">
        <v>14004</v>
      </c>
    </row>
    <row r="1791" spans="1:4" x14ac:dyDescent="0.25">
      <c r="A1791" s="13" t="s">
        <v>21878</v>
      </c>
      <c r="B1791" s="13" t="s">
        <v>11188</v>
      </c>
      <c r="C1791" s="6">
        <v>0</v>
      </c>
      <c r="D1791" s="11">
        <v>20900</v>
      </c>
    </row>
    <row r="1792" spans="1:4" x14ac:dyDescent="0.25">
      <c r="A1792" s="13" t="s">
        <v>22117</v>
      </c>
      <c r="B1792" s="13" t="s">
        <v>11192</v>
      </c>
      <c r="C1792" s="6">
        <v>0</v>
      </c>
      <c r="D1792" s="44">
        <v>46725</v>
      </c>
    </row>
    <row r="1793" spans="1:4" x14ac:dyDescent="0.25">
      <c r="A1793" s="13" t="s">
        <v>21879</v>
      </c>
      <c r="B1793" s="13" t="s">
        <v>11196</v>
      </c>
      <c r="C1793" s="6">
        <v>0</v>
      </c>
      <c r="D1793" s="11">
        <v>420</v>
      </c>
    </row>
    <row r="1794" spans="1:4" x14ac:dyDescent="0.25">
      <c r="A1794" s="13" t="s">
        <v>21880</v>
      </c>
      <c r="B1794" s="13" t="s">
        <v>11200</v>
      </c>
      <c r="C1794" s="6">
        <v>0</v>
      </c>
      <c r="D1794" s="44">
        <v>6015</v>
      </c>
    </row>
    <row r="1795" spans="1:4" x14ac:dyDescent="0.25">
      <c r="A1795" s="13" t="s">
        <v>21881</v>
      </c>
      <c r="B1795" s="13" t="s">
        <v>11202</v>
      </c>
      <c r="C1795" s="6">
        <v>0</v>
      </c>
      <c r="D1795" s="44">
        <v>9227</v>
      </c>
    </row>
    <row r="1796" spans="1:4" x14ac:dyDescent="0.25">
      <c r="A1796" s="13" t="s">
        <v>21882</v>
      </c>
      <c r="B1796" s="13" t="s">
        <v>11204</v>
      </c>
      <c r="C1796" s="6">
        <v>0</v>
      </c>
      <c r="D1796" s="44">
        <v>14946</v>
      </c>
    </row>
    <row r="1797" spans="1:4" s="3" customFormat="1" x14ac:dyDescent="0.25">
      <c r="A1797" s="41" t="s">
        <v>22004</v>
      </c>
      <c r="B1797" s="41"/>
      <c r="C1797" s="43">
        <f>SUM(C1777:C1796)</f>
        <v>0</v>
      </c>
      <c r="D1797" s="43">
        <f>SUM(D1777:D1796)</f>
        <v>369270</v>
      </c>
    </row>
    <row r="1798" spans="1:4" x14ac:dyDescent="0.25">
      <c r="A1798" t="s">
        <v>7120</v>
      </c>
      <c r="B1798" t="s">
        <v>7121</v>
      </c>
      <c r="C1798" s="6">
        <v>200</v>
      </c>
      <c r="D1798" s="6">
        <v>150</v>
      </c>
    </row>
    <row r="1799" spans="1:4" x14ac:dyDescent="0.25">
      <c r="A1799" t="s">
        <v>7124</v>
      </c>
      <c r="B1799" t="s">
        <v>7125</v>
      </c>
      <c r="C1799" s="6">
        <v>500</v>
      </c>
      <c r="D1799" s="6">
        <v>500</v>
      </c>
    </row>
    <row r="1800" spans="1:4" x14ac:dyDescent="0.25">
      <c r="A1800" t="s">
        <v>7140</v>
      </c>
      <c r="B1800" t="s">
        <v>7141</v>
      </c>
      <c r="C1800" s="6">
        <v>125</v>
      </c>
      <c r="D1800" s="6">
        <v>125</v>
      </c>
    </row>
    <row r="1801" spans="1:4" x14ac:dyDescent="0.25">
      <c r="A1801" t="s">
        <v>7173</v>
      </c>
      <c r="B1801" t="s">
        <v>7174</v>
      </c>
      <c r="C1801" s="6">
        <v>361</v>
      </c>
      <c r="D1801" s="6">
        <v>721</v>
      </c>
    </row>
    <row r="1802" spans="1:4" x14ac:dyDescent="0.25">
      <c r="A1802" t="s">
        <v>7181</v>
      </c>
      <c r="B1802" t="s">
        <v>7182</v>
      </c>
      <c r="C1802" s="6">
        <v>200</v>
      </c>
      <c r="D1802" s="6">
        <v>200</v>
      </c>
    </row>
    <row r="1803" spans="1:4" x14ac:dyDescent="0.25">
      <c r="A1803" t="s">
        <v>7183</v>
      </c>
      <c r="B1803" t="s">
        <v>7184</v>
      </c>
      <c r="C1803" s="6">
        <v>1750</v>
      </c>
      <c r="D1803" s="6">
        <v>1750</v>
      </c>
    </row>
    <row r="1804" spans="1:4" x14ac:dyDescent="0.25">
      <c r="A1804" t="s">
        <v>7190</v>
      </c>
      <c r="B1804" t="s">
        <v>7191</v>
      </c>
      <c r="C1804" s="6">
        <v>46954</v>
      </c>
      <c r="D1804" s="6">
        <v>13293</v>
      </c>
    </row>
    <row r="1805" spans="1:4" x14ac:dyDescent="0.25">
      <c r="A1805" t="s">
        <v>7192</v>
      </c>
      <c r="B1805" t="s">
        <v>7193</v>
      </c>
      <c r="C1805" s="6">
        <v>4446</v>
      </c>
      <c r="D1805" s="6">
        <v>4668</v>
      </c>
    </row>
    <row r="1806" spans="1:4" x14ac:dyDescent="0.25">
      <c r="A1806" t="s">
        <v>7195</v>
      </c>
      <c r="B1806" t="s">
        <v>7196</v>
      </c>
      <c r="C1806" s="6">
        <v>0</v>
      </c>
      <c r="D1806" s="6">
        <v>9336</v>
      </c>
    </row>
    <row r="1807" spans="1:4" x14ac:dyDescent="0.25">
      <c r="A1807" t="s">
        <v>7200</v>
      </c>
      <c r="B1807" t="s">
        <v>7201</v>
      </c>
      <c r="C1807" s="6">
        <v>8900</v>
      </c>
      <c r="D1807" s="6">
        <v>9345</v>
      </c>
    </row>
    <row r="1808" spans="1:4" x14ac:dyDescent="0.25">
      <c r="A1808" t="s">
        <v>7202</v>
      </c>
      <c r="B1808" t="s">
        <v>7203</v>
      </c>
      <c r="C1808" s="6">
        <v>1700</v>
      </c>
      <c r="D1808" s="6">
        <v>420</v>
      </c>
    </row>
    <row r="1809" spans="1:4" x14ac:dyDescent="0.25">
      <c r="A1809" t="s">
        <v>7205</v>
      </c>
      <c r="B1809" t="s">
        <v>7206</v>
      </c>
      <c r="C1809" s="6">
        <v>0</v>
      </c>
      <c r="D1809" s="6">
        <v>1436</v>
      </c>
    </row>
    <row r="1810" spans="1:4" x14ac:dyDescent="0.25">
      <c r="A1810" t="s">
        <v>7208</v>
      </c>
      <c r="B1810" t="s">
        <v>7209</v>
      </c>
      <c r="C1810" s="6">
        <v>1150</v>
      </c>
      <c r="D1810" s="6">
        <v>1400</v>
      </c>
    </row>
    <row r="1811" spans="1:4" x14ac:dyDescent="0.25">
      <c r="A1811" t="s">
        <v>7210</v>
      </c>
      <c r="B1811" t="s">
        <v>7211</v>
      </c>
      <c r="C1811" s="6">
        <v>2095</v>
      </c>
      <c r="D1811" s="6">
        <v>906</v>
      </c>
    </row>
    <row r="1812" spans="1:4" x14ac:dyDescent="0.25">
      <c r="A1812" t="s">
        <v>7212</v>
      </c>
      <c r="B1812" t="s">
        <v>7213</v>
      </c>
      <c r="C1812" s="6">
        <v>3978</v>
      </c>
      <c r="D1812" s="6">
        <v>2218</v>
      </c>
    </row>
    <row r="1813" spans="1:4" s="3" customFormat="1" x14ac:dyDescent="0.25">
      <c r="A1813" s="41" t="s">
        <v>22038</v>
      </c>
      <c r="B1813" s="41"/>
      <c r="C1813" s="43">
        <f>SUM(C1798:C1812)</f>
        <v>72359</v>
      </c>
      <c r="D1813" s="43">
        <f>SUM(D1798:D1812)</f>
        <v>46468</v>
      </c>
    </row>
    <row r="1814" spans="1:4" x14ac:dyDescent="0.25">
      <c r="A1814" t="s">
        <v>7218</v>
      </c>
      <c r="B1814" t="s">
        <v>7219</v>
      </c>
      <c r="C1814" s="6">
        <v>1050</v>
      </c>
      <c r="D1814" s="6">
        <v>500</v>
      </c>
    </row>
    <row r="1815" spans="1:4" x14ac:dyDescent="0.25">
      <c r="A1815" t="s">
        <v>7220</v>
      </c>
      <c r="B1815" t="s">
        <v>7221</v>
      </c>
      <c r="C1815" s="6">
        <v>12772</v>
      </c>
      <c r="D1815" s="6">
        <v>11585</v>
      </c>
    </row>
    <row r="1816" spans="1:4" x14ac:dyDescent="0.25">
      <c r="A1816" t="s">
        <v>7223</v>
      </c>
      <c r="B1816" t="s">
        <v>7224</v>
      </c>
      <c r="C1816" s="6">
        <v>2000</v>
      </c>
      <c r="D1816" s="6">
        <v>1800</v>
      </c>
    </row>
    <row r="1817" spans="1:4" x14ac:dyDescent="0.25">
      <c r="A1817" t="s">
        <v>7225</v>
      </c>
      <c r="B1817" t="s">
        <v>7226</v>
      </c>
      <c r="C1817" s="6">
        <v>210</v>
      </c>
      <c r="D1817" s="6">
        <v>220</v>
      </c>
    </row>
    <row r="1818" spans="1:4" x14ac:dyDescent="0.25">
      <c r="A1818" t="s">
        <v>7228</v>
      </c>
      <c r="B1818" t="s">
        <v>7229</v>
      </c>
      <c r="C1818" s="6">
        <v>27</v>
      </c>
      <c r="D1818" s="6">
        <v>30</v>
      </c>
    </row>
    <row r="1819" spans="1:4" x14ac:dyDescent="0.25">
      <c r="A1819" t="s">
        <v>7230</v>
      </c>
      <c r="B1819" t="s">
        <v>7231</v>
      </c>
      <c r="C1819" s="6">
        <v>6968</v>
      </c>
      <c r="D1819" s="6">
        <v>5410</v>
      </c>
    </row>
    <row r="1820" spans="1:4" x14ac:dyDescent="0.25">
      <c r="A1820" t="s">
        <v>7233</v>
      </c>
      <c r="B1820" t="s">
        <v>7234</v>
      </c>
      <c r="C1820" s="6">
        <v>1050</v>
      </c>
      <c r="D1820" s="6">
        <v>1000</v>
      </c>
    </row>
    <row r="1821" spans="1:4" x14ac:dyDescent="0.25">
      <c r="A1821" t="s">
        <v>7240</v>
      </c>
      <c r="B1821" t="s">
        <v>7241</v>
      </c>
      <c r="C1821" s="6">
        <v>662</v>
      </c>
      <c r="D1821" s="6">
        <v>650</v>
      </c>
    </row>
    <row r="1822" spans="1:4" x14ac:dyDescent="0.25">
      <c r="A1822" t="s">
        <v>7243</v>
      </c>
      <c r="B1822" t="s">
        <v>7244</v>
      </c>
      <c r="C1822" s="6">
        <v>1203</v>
      </c>
      <c r="D1822" s="6">
        <v>1239</v>
      </c>
    </row>
    <row r="1823" spans="1:4" x14ac:dyDescent="0.25">
      <c r="A1823" t="s">
        <v>7248</v>
      </c>
      <c r="B1823" t="s">
        <v>7249</v>
      </c>
      <c r="C1823" s="6">
        <v>1000</v>
      </c>
      <c r="D1823" s="6">
        <v>0</v>
      </c>
    </row>
    <row r="1824" spans="1:4" x14ac:dyDescent="0.25">
      <c r="A1824" t="s">
        <v>7251</v>
      </c>
      <c r="B1824" t="s">
        <v>7252</v>
      </c>
      <c r="C1824" s="6">
        <v>5400</v>
      </c>
      <c r="D1824" s="6">
        <v>6500</v>
      </c>
    </row>
    <row r="1825" spans="1:4" x14ac:dyDescent="0.25">
      <c r="A1825" t="s">
        <v>7254</v>
      </c>
      <c r="B1825" t="s">
        <v>7255</v>
      </c>
      <c r="C1825" s="6">
        <v>367</v>
      </c>
      <c r="D1825" s="6">
        <v>400</v>
      </c>
    </row>
    <row r="1826" spans="1:4" x14ac:dyDescent="0.25">
      <c r="A1826" t="s">
        <v>7261</v>
      </c>
      <c r="B1826" t="s">
        <v>7262</v>
      </c>
      <c r="C1826" s="6">
        <v>3050</v>
      </c>
      <c r="D1826" s="6">
        <v>5870</v>
      </c>
    </row>
    <row r="1827" spans="1:4" x14ac:dyDescent="0.25">
      <c r="A1827" t="s">
        <v>7264</v>
      </c>
      <c r="B1827" t="s">
        <v>7265</v>
      </c>
      <c r="C1827" s="6">
        <v>1000</v>
      </c>
      <c r="D1827" s="6">
        <v>1066</v>
      </c>
    </row>
    <row r="1828" spans="1:4" x14ac:dyDescent="0.25">
      <c r="A1828" t="s">
        <v>7269</v>
      </c>
      <c r="B1828" t="s">
        <v>7270</v>
      </c>
      <c r="C1828" s="6">
        <v>3000</v>
      </c>
      <c r="D1828" s="6">
        <v>2000</v>
      </c>
    </row>
    <row r="1829" spans="1:4" x14ac:dyDescent="0.25">
      <c r="A1829" t="s">
        <v>7282</v>
      </c>
      <c r="B1829" t="s">
        <v>7283</v>
      </c>
      <c r="C1829" s="6">
        <v>361</v>
      </c>
      <c r="D1829" s="6">
        <v>361</v>
      </c>
    </row>
    <row r="1830" spans="1:4" x14ac:dyDescent="0.25">
      <c r="A1830" t="s">
        <v>7292</v>
      </c>
      <c r="B1830" t="s">
        <v>7293</v>
      </c>
      <c r="C1830" s="6">
        <v>2500</v>
      </c>
      <c r="D1830" s="6">
        <v>1000</v>
      </c>
    </row>
    <row r="1831" spans="1:4" x14ac:dyDescent="0.25">
      <c r="A1831" t="s">
        <v>7295</v>
      </c>
      <c r="B1831" t="s">
        <v>7296</v>
      </c>
      <c r="C1831" s="6">
        <v>400</v>
      </c>
      <c r="D1831" s="6">
        <v>3800</v>
      </c>
    </row>
    <row r="1832" spans="1:4" x14ac:dyDescent="0.25">
      <c r="A1832" t="s">
        <v>7302</v>
      </c>
      <c r="B1832" t="s">
        <v>7303</v>
      </c>
      <c r="C1832" s="6">
        <v>83903</v>
      </c>
      <c r="D1832" s="6">
        <v>81891</v>
      </c>
    </row>
    <row r="1833" spans="1:4" x14ac:dyDescent="0.25">
      <c r="A1833" t="s">
        <v>7306</v>
      </c>
      <c r="B1833" t="s">
        <v>7307</v>
      </c>
      <c r="C1833" s="6">
        <v>64012</v>
      </c>
      <c r="D1833" s="6">
        <v>70000</v>
      </c>
    </row>
    <row r="1834" spans="1:4" x14ac:dyDescent="0.25">
      <c r="A1834" t="s">
        <v>7311</v>
      </c>
      <c r="B1834" t="s">
        <v>7312</v>
      </c>
      <c r="C1834" s="6">
        <v>8900</v>
      </c>
      <c r="D1834" s="6">
        <v>9345</v>
      </c>
    </row>
    <row r="1835" spans="1:4" x14ac:dyDescent="0.25">
      <c r="A1835" t="s">
        <v>7315</v>
      </c>
      <c r="B1835" t="s">
        <v>7316</v>
      </c>
      <c r="C1835" s="6">
        <v>5200</v>
      </c>
      <c r="D1835" s="6">
        <v>420</v>
      </c>
    </row>
    <row r="1836" spans="1:4" x14ac:dyDescent="0.25">
      <c r="A1836" t="s">
        <v>7318</v>
      </c>
      <c r="B1836" t="s">
        <v>7319</v>
      </c>
      <c r="C1836" s="6">
        <v>0</v>
      </c>
      <c r="D1836" s="6">
        <v>1436</v>
      </c>
    </row>
    <row r="1837" spans="1:4" x14ac:dyDescent="0.25">
      <c r="A1837" t="s">
        <v>7320</v>
      </c>
      <c r="B1837" t="s">
        <v>7321</v>
      </c>
      <c r="C1837" s="6">
        <v>6243</v>
      </c>
      <c r="D1837" s="6">
        <v>6678</v>
      </c>
    </row>
    <row r="1838" spans="1:4" x14ac:dyDescent="0.25">
      <c r="A1838" t="s">
        <v>7322</v>
      </c>
      <c r="B1838" t="s">
        <v>7323</v>
      </c>
      <c r="C1838" s="6">
        <v>3480</v>
      </c>
      <c r="D1838" s="6">
        <v>3649</v>
      </c>
    </row>
    <row r="1839" spans="1:4" x14ac:dyDescent="0.25">
      <c r="A1839" t="s">
        <v>7324</v>
      </c>
      <c r="B1839" t="s">
        <v>7325</v>
      </c>
      <c r="C1839" s="6">
        <v>9257</v>
      </c>
      <c r="D1839" s="6">
        <v>6275</v>
      </c>
    </row>
    <row r="1840" spans="1:4" x14ac:dyDescent="0.25">
      <c r="A1840" t="s">
        <v>7328</v>
      </c>
      <c r="B1840" t="s">
        <v>7329</v>
      </c>
      <c r="C1840" s="6">
        <v>0</v>
      </c>
      <c r="D1840" s="6">
        <v>0</v>
      </c>
    </row>
    <row r="1841" spans="1:4" s="3" customFormat="1" x14ac:dyDescent="0.25">
      <c r="A1841" s="41" t="s">
        <v>22005</v>
      </c>
      <c r="B1841" s="41"/>
      <c r="C1841" s="43">
        <f>SUM(C1814:C1840)</f>
        <v>224015</v>
      </c>
      <c r="D1841" s="43">
        <f>SUM(D1814:D1840)</f>
        <v>223125</v>
      </c>
    </row>
    <row r="1842" spans="1:4" x14ac:dyDescent="0.25">
      <c r="A1842" t="s">
        <v>7423</v>
      </c>
      <c r="B1842" t="s">
        <v>7331</v>
      </c>
      <c r="C1842" s="6">
        <v>900</v>
      </c>
      <c r="D1842" s="6">
        <v>100</v>
      </c>
    </row>
    <row r="1843" spans="1:4" x14ac:dyDescent="0.25">
      <c r="A1843" t="s">
        <v>7425</v>
      </c>
      <c r="B1843" t="s">
        <v>7333</v>
      </c>
      <c r="C1843" s="6">
        <v>13900</v>
      </c>
      <c r="D1843" s="6">
        <v>21000</v>
      </c>
    </row>
    <row r="1844" spans="1:4" x14ac:dyDescent="0.25">
      <c r="A1844" t="s">
        <v>7427</v>
      </c>
      <c r="B1844" t="s">
        <v>7335</v>
      </c>
      <c r="C1844" s="6">
        <v>1000</v>
      </c>
      <c r="D1844" s="6">
        <v>1000</v>
      </c>
    </row>
    <row r="1845" spans="1:4" x14ac:dyDescent="0.25">
      <c r="A1845" t="s">
        <v>7428</v>
      </c>
      <c r="B1845" t="s">
        <v>7337</v>
      </c>
      <c r="C1845" s="6">
        <v>100</v>
      </c>
      <c r="D1845" s="6">
        <v>100</v>
      </c>
    </row>
    <row r="1846" spans="1:4" x14ac:dyDescent="0.25">
      <c r="A1846" t="s">
        <v>7429</v>
      </c>
      <c r="B1846" t="s">
        <v>7339</v>
      </c>
      <c r="C1846" s="6">
        <v>0</v>
      </c>
      <c r="D1846" s="6">
        <v>50</v>
      </c>
    </row>
    <row r="1847" spans="1:4" x14ac:dyDescent="0.25">
      <c r="A1847" t="s">
        <v>7431</v>
      </c>
      <c r="B1847" t="s">
        <v>7341</v>
      </c>
      <c r="C1847" s="6">
        <v>2190</v>
      </c>
      <c r="D1847" s="6">
        <v>0</v>
      </c>
    </row>
    <row r="1848" spans="1:4" x14ac:dyDescent="0.25">
      <c r="A1848" t="s">
        <v>7432</v>
      </c>
      <c r="B1848" t="s">
        <v>7343</v>
      </c>
      <c r="C1848" s="6">
        <v>950</v>
      </c>
      <c r="D1848" s="6">
        <v>950</v>
      </c>
    </row>
    <row r="1849" spans="1:4" x14ac:dyDescent="0.25">
      <c r="A1849" t="s">
        <v>7436</v>
      </c>
      <c r="B1849" t="s">
        <v>7349</v>
      </c>
      <c r="C1849" s="6">
        <v>200</v>
      </c>
      <c r="D1849" s="6">
        <v>200</v>
      </c>
    </row>
    <row r="1850" spans="1:4" x14ac:dyDescent="0.25">
      <c r="A1850" t="s">
        <v>7438</v>
      </c>
      <c r="B1850" t="s">
        <v>7351</v>
      </c>
      <c r="C1850" s="6">
        <v>1275</v>
      </c>
      <c r="D1850" s="6">
        <v>1275</v>
      </c>
    </row>
    <row r="1851" spans="1:4" x14ac:dyDescent="0.25">
      <c r="A1851" t="s">
        <v>7442</v>
      </c>
      <c r="B1851" t="s">
        <v>7358</v>
      </c>
      <c r="C1851" s="6">
        <v>2300</v>
      </c>
      <c r="D1851" s="6">
        <v>800</v>
      </c>
    </row>
    <row r="1852" spans="1:4" x14ac:dyDescent="0.25">
      <c r="A1852" t="s">
        <v>7444</v>
      </c>
      <c r="B1852" t="s">
        <v>7360</v>
      </c>
      <c r="C1852" s="6">
        <v>10000</v>
      </c>
      <c r="D1852" s="6">
        <v>10000</v>
      </c>
    </row>
    <row r="1853" spans="1:4" x14ac:dyDescent="0.25">
      <c r="A1853" t="s">
        <v>7447</v>
      </c>
      <c r="B1853" t="s">
        <v>7364</v>
      </c>
      <c r="C1853" s="6">
        <v>3000</v>
      </c>
      <c r="D1853" s="6">
        <v>4080</v>
      </c>
    </row>
    <row r="1854" spans="1:4" x14ac:dyDescent="0.25">
      <c r="A1854" t="s">
        <v>7450</v>
      </c>
      <c r="B1854" t="s">
        <v>7451</v>
      </c>
      <c r="C1854" s="6">
        <v>0</v>
      </c>
      <c r="D1854" s="6">
        <v>2400</v>
      </c>
    </row>
    <row r="1855" spans="1:4" x14ac:dyDescent="0.25">
      <c r="A1855" t="s">
        <v>7455</v>
      </c>
      <c r="B1855" t="s">
        <v>7372</v>
      </c>
      <c r="C1855" s="6">
        <v>16749</v>
      </c>
      <c r="D1855" s="6">
        <v>12200</v>
      </c>
    </row>
    <row r="1856" spans="1:4" x14ac:dyDescent="0.25">
      <c r="A1856" t="s">
        <v>7463</v>
      </c>
      <c r="B1856" t="s">
        <v>7382</v>
      </c>
      <c r="C1856" s="6">
        <v>5500</v>
      </c>
      <c r="D1856" s="6">
        <v>5500</v>
      </c>
    </row>
    <row r="1857" spans="1:4" x14ac:dyDescent="0.25">
      <c r="A1857" t="s">
        <v>7465</v>
      </c>
      <c r="B1857" t="s">
        <v>7384</v>
      </c>
      <c r="C1857" s="6">
        <v>658</v>
      </c>
      <c r="D1857" s="6">
        <v>361</v>
      </c>
    </row>
    <row r="1858" spans="1:4" x14ac:dyDescent="0.25">
      <c r="A1858" t="s">
        <v>7469</v>
      </c>
      <c r="B1858" t="s">
        <v>7470</v>
      </c>
      <c r="C1858" s="6">
        <v>800</v>
      </c>
      <c r="D1858" s="6">
        <v>800</v>
      </c>
    </row>
    <row r="1859" spans="1:4" x14ac:dyDescent="0.25">
      <c r="A1859" t="s">
        <v>7472</v>
      </c>
      <c r="B1859" t="s">
        <v>7392</v>
      </c>
      <c r="C1859" s="6">
        <v>0</v>
      </c>
      <c r="D1859" s="6">
        <v>200</v>
      </c>
    </row>
    <row r="1860" spans="1:4" x14ac:dyDescent="0.25">
      <c r="A1860" t="s">
        <v>7473</v>
      </c>
      <c r="B1860" t="s">
        <v>7394</v>
      </c>
      <c r="C1860" s="6">
        <v>0</v>
      </c>
      <c r="D1860" s="6">
        <v>2000</v>
      </c>
    </row>
    <row r="1861" spans="1:4" x14ac:dyDescent="0.25">
      <c r="A1861" t="s">
        <v>7477</v>
      </c>
      <c r="B1861" t="s">
        <v>7401</v>
      </c>
      <c r="C1861" s="6">
        <v>88430</v>
      </c>
      <c r="D1861" s="6">
        <v>86642</v>
      </c>
    </row>
    <row r="1862" spans="1:4" x14ac:dyDescent="0.25">
      <c r="A1862" t="s">
        <v>7479</v>
      </c>
      <c r="B1862" t="s">
        <v>7406</v>
      </c>
      <c r="C1862" s="6">
        <v>40000</v>
      </c>
      <c r="D1862" s="6">
        <v>30000</v>
      </c>
    </row>
    <row r="1863" spans="1:4" x14ac:dyDescent="0.25">
      <c r="A1863" t="s">
        <v>7482</v>
      </c>
      <c r="B1863" t="s">
        <v>7410</v>
      </c>
      <c r="C1863" s="6">
        <v>8900</v>
      </c>
      <c r="D1863" s="6">
        <v>9345</v>
      </c>
    </row>
    <row r="1864" spans="1:4" x14ac:dyDescent="0.25">
      <c r="A1864" t="s">
        <v>7485</v>
      </c>
      <c r="B1864" t="s">
        <v>7412</v>
      </c>
      <c r="C1864" s="6">
        <v>2040</v>
      </c>
      <c r="D1864" s="6">
        <v>420</v>
      </c>
    </row>
    <row r="1865" spans="1:4" x14ac:dyDescent="0.25">
      <c r="A1865" t="s">
        <v>7487</v>
      </c>
      <c r="B1865" t="s">
        <v>7414</v>
      </c>
      <c r="C1865" s="6">
        <v>0</v>
      </c>
      <c r="D1865" s="6">
        <v>1436</v>
      </c>
    </row>
    <row r="1866" spans="1:4" x14ac:dyDescent="0.25">
      <c r="A1866" t="s">
        <v>7488</v>
      </c>
      <c r="B1866" t="s">
        <v>7416</v>
      </c>
      <c r="C1866" s="6">
        <v>4471</v>
      </c>
      <c r="D1866" s="6">
        <v>3687</v>
      </c>
    </row>
    <row r="1867" spans="1:4" x14ac:dyDescent="0.25">
      <c r="A1867" t="s">
        <v>7489</v>
      </c>
      <c r="B1867" t="s">
        <v>7418</v>
      </c>
      <c r="C1867" s="6">
        <v>3650</v>
      </c>
      <c r="D1867" s="6">
        <v>3839</v>
      </c>
    </row>
    <row r="1868" spans="1:4" x14ac:dyDescent="0.25">
      <c r="A1868" t="s">
        <v>7490</v>
      </c>
      <c r="B1868" t="s">
        <v>7420</v>
      </c>
      <c r="C1868" s="6">
        <v>6078</v>
      </c>
      <c r="D1868" s="6">
        <v>9542</v>
      </c>
    </row>
    <row r="1869" spans="1:4" x14ac:dyDescent="0.25">
      <c r="A1869" t="s">
        <v>7491</v>
      </c>
      <c r="B1869" t="s">
        <v>7422</v>
      </c>
      <c r="C1869" s="6">
        <v>32159</v>
      </c>
      <c r="D1869" s="6">
        <v>35375</v>
      </c>
    </row>
    <row r="1870" spans="1:4" s="3" customFormat="1" x14ac:dyDescent="0.25">
      <c r="A1870" s="41" t="s">
        <v>22006</v>
      </c>
      <c r="B1870" s="41"/>
      <c r="C1870" s="43">
        <f>SUM(C1842:C1869)</f>
        <v>245250</v>
      </c>
      <c r="D1870" s="43">
        <f>SUM(D1842:D1869)</f>
        <v>243302</v>
      </c>
    </row>
    <row r="1871" spans="1:4" x14ac:dyDescent="0.25">
      <c r="A1871" s="13" t="s">
        <v>21883</v>
      </c>
      <c r="B1871" s="13" t="s">
        <v>16705</v>
      </c>
      <c r="C1871" s="27">
        <v>0</v>
      </c>
      <c r="D1871" s="11">
        <v>11500</v>
      </c>
    </row>
    <row r="1872" spans="1:4" x14ac:dyDescent="0.25">
      <c r="A1872" s="13" t="s">
        <v>21885</v>
      </c>
      <c r="B1872" s="13" t="s">
        <v>16734</v>
      </c>
      <c r="C1872" s="27">
        <v>0</v>
      </c>
      <c r="D1872" s="11">
        <v>625</v>
      </c>
    </row>
    <row r="1873" spans="1:4" x14ac:dyDescent="0.25">
      <c r="A1873" s="13" t="s">
        <v>21887</v>
      </c>
      <c r="B1873" s="13" t="s">
        <v>16740</v>
      </c>
      <c r="C1873" s="27">
        <v>0</v>
      </c>
      <c r="D1873" s="11">
        <v>1500</v>
      </c>
    </row>
    <row r="1874" spans="1:4" s="3" customFormat="1" x14ac:dyDescent="0.25">
      <c r="A1874" s="41" t="s">
        <v>22008</v>
      </c>
      <c r="B1874" s="41"/>
      <c r="C1874" s="43">
        <f>SUM(C1871:C1873)</f>
        <v>0</v>
      </c>
      <c r="D1874" s="43">
        <f>SUM(D1871:D1873)</f>
        <v>13625</v>
      </c>
    </row>
    <row r="1875" spans="1:4" x14ac:dyDescent="0.25">
      <c r="A1875" t="s">
        <v>7493</v>
      </c>
      <c r="B1875" t="s">
        <v>7494</v>
      </c>
      <c r="C1875" s="6">
        <v>0</v>
      </c>
      <c r="D1875" s="6">
        <v>300</v>
      </c>
    </row>
    <row r="1876" spans="1:4" x14ac:dyDescent="0.25">
      <c r="A1876" t="s">
        <v>7495</v>
      </c>
      <c r="B1876" t="s">
        <v>7496</v>
      </c>
      <c r="C1876" s="6">
        <v>0</v>
      </c>
      <c r="D1876" s="6">
        <v>2000</v>
      </c>
    </row>
    <row r="1877" spans="1:4" x14ac:dyDescent="0.25">
      <c r="A1877" t="s">
        <v>7497</v>
      </c>
      <c r="B1877" t="s">
        <v>7498</v>
      </c>
      <c r="C1877" s="6">
        <v>0</v>
      </c>
      <c r="D1877" s="6">
        <v>500</v>
      </c>
    </row>
    <row r="1878" spans="1:4" x14ac:dyDescent="0.25">
      <c r="A1878" t="s">
        <v>7499</v>
      </c>
      <c r="B1878" t="s">
        <v>7500</v>
      </c>
      <c r="C1878" s="6">
        <v>0</v>
      </c>
      <c r="D1878" s="6">
        <v>500</v>
      </c>
    </row>
    <row r="1879" spans="1:4" x14ac:dyDescent="0.25">
      <c r="A1879" t="s">
        <v>7505</v>
      </c>
      <c r="B1879" t="s">
        <v>7506</v>
      </c>
      <c r="C1879" s="6">
        <v>0</v>
      </c>
      <c r="D1879" s="6">
        <v>2500</v>
      </c>
    </row>
    <row r="1880" spans="1:4" x14ac:dyDescent="0.25">
      <c r="A1880" t="s">
        <v>7511</v>
      </c>
      <c r="B1880" t="s">
        <v>7512</v>
      </c>
      <c r="C1880" s="6">
        <v>0</v>
      </c>
      <c r="D1880" s="6">
        <v>500</v>
      </c>
    </row>
    <row r="1881" spans="1:4" x14ac:dyDescent="0.25">
      <c r="A1881" t="s">
        <v>7513</v>
      </c>
      <c r="B1881" t="s">
        <v>7514</v>
      </c>
      <c r="C1881" s="6">
        <v>0</v>
      </c>
      <c r="D1881" s="6">
        <v>50</v>
      </c>
    </row>
    <row r="1882" spans="1:4" x14ac:dyDescent="0.25">
      <c r="A1882" t="s">
        <v>7553</v>
      </c>
      <c r="B1882" t="s">
        <v>7554</v>
      </c>
      <c r="C1882" s="6">
        <v>0</v>
      </c>
      <c r="D1882" s="6">
        <v>1200</v>
      </c>
    </row>
    <row r="1883" spans="1:4" x14ac:dyDescent="0.25">
      <c r="A1883" t="s">
        <v>7566</v>
      </c>
      <c r="B1883" t="s">
        <v>7567</v>
      </c>
      <c r="C1883" s="6">
        <v>0</v>
      </c>
      <c r="D1883" s="6">
        <v>84000</v>
      </c>
    </row>
    <row r="1884" spans="1:4" x14ac:dyDescent="0.25">
      <c r="A1884" t="s">
        <v>7573</v>
      </c>
      <c r="B1884" t="s">
        <v>7574</v>
      </c>
      <c r="C1884" s="6">
        <v>0</v>
      </c>
      <c r="D1884" s="6">
        <v>420</v>
      </c>
    </row>
    <row r="1885" spans="1:4" x14ac:dyDescent="0.25">
      <c r="A1885" t="s">
        <v>7577</v>
      </c>
      <c r="B1885" t="s">
        <v>7578</v>
      </c>
      <c r="C1885" s="6">
        <v>0</v>
      </c>
      <c r="D1885" s="6">
        <v>1218</v>
      </c>
    </row>
    <row r="1886" spans="1:4" x14ac:dyDescent="0.25">
      <c r="A1886" t="s">
        <v>7579</v>
      </c>
      <c r="B1886" t="s">
        <v>7580</v>
      </c>
      <c r="C1886" s="6">
        <v>0</v>
      </c>
      <c r="D1886" s="6">
        <v>3360</v>
      </c>
    </row>
    <row r="1887" spans="1:4" x14ac:dyDescent="0.25">
      <c r="A1887" t="s">
        <v>7581</v>
      </c>
      <c r="B1887" t="s">
        <v>7582</v>
      </c>
      <c r="C1887" s="6">
        <v>0</v>
      </c>
      <c r="D1887" s="6">
        <v>7435</v>
      </c>
    </row>
    <row r="1888" spans="1:4" s="3" customFormat="1" x14ac:dyDescent="0.25">
      <c r="A1888" s="41" t="s">
        <v>22009</v>
      </c>
      <c r="B1888" s="41"/>
      <c r="C1888" s="43">
        <f>SUM(C1875:C1887)</f>
        <v>0</v>
      </c>
      <c r="D1888" s="43">
        <f>SUM(D1875:D1887)</f>
        <v>103983</v>
      </c>
    </row>
    <row r="1889" spans="1:4" x14ac:dyDescent="0.25">
      <c r="A1889" t="s">
        <v>7591</v>
      </c>
      <c r="B1889" t="s">
        <v>7592</v>
      </c>
      <c r="C1889" s="6">
        <v>700</v>
      </c>
      <c r="D1889" s="6">
        <v>700</v>
      </c>
    </row>
    <row r="1890" spans="1:4" x14ac:dyDescent="0.25">
      <c r="A1890" t="s">
        <v>7594</v>
      </c>
      <c r="B1890" t="s">
        <v>7595</v>
      </c>
      <c r="C1890" s="6">
        <v>0</v>
      </c>
      <c r="D1890" s="6">
        <v>0</v>
      </c>
    </row>
    <row r="1891" spans="1:4" x14ac:dyDescent="0.25">
      <c r="A1891" t="s">
        <v>7596</v>
      </c>
      <c r="B1891" t="s">
        <v>7597</v>
      </c>
      <c r="C1891" s="6">
        <v>0</v>
      </c>
      <c r="D1891" s="6">
        <v>0</v>
      </c>
    </row>
    <row r="1892" spans="1:4" x14ac:dyDescent="0.25">
      <c r="A1892" t="s">
        <v>7598</v>
      </c>
      <c r="B1892" t="s">
        <v>7599</v>
      </c>
      <c r="C1892" s="6">
        <v>3500</v>
      </c>
      <c r="D1892" s="6">
        <v>3500</v>
      </c>
    </row>
    <row r="1893" spans="1:4" x14ac:dyDescent="0.25">
      <c r="A1893" t="s">
        <v>7601</v>
      </c>
      <c r="B1893" t="s">
        <v>7602</v>
      </c>
      <c r="C1893" s="6">
        <v>0</v>
      </c>
      <c r="D1893" s="6">
        <v>0</v>
      </c>
    </row>
    <row r="1894" spans="1:4" x14ac:dyDescent="0.25">
      <c r="A1894" t="s">
        <v>7603</v>
      </c>
      <c r="B1894" t="s">
        <v>7604</v>
      </c>
      <c r="C1894" s="6">
        <v>500</v>
      </c>
      <c r="D1894" s="6">
        <v>500</v>
      </c>
    </row>
    <row r="1895" spans="1:4" x14ac:dyDescent="0.25">
      <c r="A1895" t="s">
        <v>7606</v>
      </c>
      <c r="B1895" t="s">
        <v>7607</v>
      </c>
      <c r="C1895" s="6">
        <v>2750</v>
      </c>
      <c r="D1895" s="6">
        <v>2750</v>
      </c>
    </row>
    <row r="1896" spans="1:4" x14ac:dyDescent="0.25">
      <c r="A1896" t="s">
        <v>7613</v>
      </c>
      <c r="B1896" t="s">
        <v>7614</v>
      </c>
      <c r="C1896" s="6">
        <v>7000</v>
      </c>
      <c r="D1896" s="6">
        <v>7000</v>
      </c>
    </row>
    <row r="1897" spans="1:4" x14ac:dyDescent="0.25">
      <c r="A1897" t="s">
        <v>7662</v>
      </c>
      <c r="B1897" t="s">
        <v>7663</v>
      </c>
      <c r="C1897" s="6">
        <v>3840</v>
      </c>
      <c r="D1897" s="6">
        <v>3840</v>
      </c>
    </row>
    <row r="1898" spans="1:4" x14ac:dyDescent="0.25">
      <c r="A1898" t="s">
        <v>7675</v>
      </c>
      <c r="B1898" t="s">
        <v>7676</v>
      </c>
      <c r="C1898" s="6">
        <v>294</v>
      </c>
      <c r="D1898" s="6">
        <v>294</v>
      </c>
    </row>
    <row r="1899" spans="1:4" s="3" customFormat="1" x14ac:dyDescent="0.25">
      <c r="A1899" s="41" t="s">
        <v>22010</v>
      </c>
      <c r="B1899" s="41"/>
      <c r="C1899" s="43">
        <f>SUM(C1889:C1898)</f>
        <v>18584</v>
      </c>
      <c r="D1899" s="43">
        <f>SUM(D1889:D1898)</f>
        <v>18584</v>
      </c>
    </row>
    <row r="1900" spans="1:4" x14ac:dyDescent="0.25">
      <c r="A1900" t="s">
        <v>7684</v>
      </c>
      <c r="B1900" t="s">
        <v>7588</v>
      </c>
      <c r="C1900" s="6">
        <v>2700</v>
      </c>
      <c r="D1900" s="6">
        <v>2700</v>
      </c>
    </row>
    <row r="1901" spans="1:4" x14ac:dyDescent="0.25">
      <c r="A1901" t="s">
        <v>7721</v>
      </c>
      <c r="B1901" t="s">
        <v>7663</v>
      </c>
      <c r="C1901" s="6">
        <v>3300</v>
      </c>
      <c r="D1901" s="6">
        <v>3300</v>
      </c>
    </row>
    <row r="1902" spans="1:4" x14ac:dyDescent="0.25">
      <c r="A1902" t="s">
        <v>7727</v>
      </c>
      <c r="B1902" t="s">
        <v>7674</v>
      </c>
      <c r="C1902" s="6">
        <v>120</v>
      </c>
      <c r="D1902" s="6">
        <v>120</v>
      </c>
    </row>
    <row r="1903" spans="1:4" x14ac:dyDescent="0.25">
      <c r="A1903" t="s">
        <v>7729</v>
      </c>
      <c r="B1903" t="s">
        <v>7676</v>
      </c>
      <c r="C1903" s="6">
        <v>252</v>
      </c>
      <c r="D1903" s="6">
        <v>252</v>
      </c>
    </row>
    <row r="1904" spans="1:4" s="3" customFormat="1" x14ac:dyDescent="0.25">
      <c r="A1904" s="41" t="s">
        <v>22010</v>
      </c>
      <c r="B1904" s="41"/>
      <c r="C1904" s="43">
        <f>SUM(C1900:C1903)</f>
        <v>6372</v>
      </c>
      <c r="D1904" s="43">
        <f>SUM(D1900:D1903)</f>
        <v>6372</v>
      </c>
    </row>
    <row r="1905" spans="1:4" x14ac:dyDescent="0.25">
      <c r="A1905" t="s">
        <v>7737</v>
      </c>
      <c r="B1905" t="s">
        <v>7592</v>
      </c>
      <c r="C1905" s="6">
        <v>0</v>
      </c>
      <c r="D1905" s="6">
        <v>700</v>
      </c>
    </row>
    <row r="1906" spans="1:4" x14ac:dyDescent="0.25">
      <c r="A1906" t="s">
        <v>7740</v>
      </c>
      <c r="B1906" t="s">
        <v>7599</v>
      </c>
      <c r="C1906" s="6">
        <v>0</v>
      </c>
      <c r="D1906" s="6">
        <v>3500</v>
      </c>
    </row>
    <row r="1907" spans="1:4" x14ac:dyDescent="0.25">
      <c r="A1907" t="s">
        <v>7742</v>
      </c>
      <c r="B1907" t="s">
        <v>7604</v>
      </c>
      <c r="C1907" s="6">
        <v>0</v>
      </c>
      <c r="D1907" s="6">
        <v>500</v>
      </c>
    </row>
    <row r="1908" spans="1:4" x14ac:dyDescent="0.25">
      <c r="A1908" t="s">
        <v>7743</v>
      </c>
      <c r="B1908" t="s">
        <v>7607</v>
      </c>
      <c r="C1908" s="6">
        <v>0</v>
      </c>
      <c r="D1908" s="6">
        <v>2750</v>
      </c>
    </row>
    <row r="1909" spans="1:4" x14ac:dyDescent="0.25">
      <c r="A1909" t="s">
        <v>7745</v>
      </c>
      <c r="B1909" t="s">
        <v>7614</v>
      </c>
      <c r="C1909" s="6">
        <v>0</v>
      </c>
      <c r="D1909" s="6">
        <v>7000</v>
      </c>
    </row>
    <row r="1910" spans="1:4" x14ac:dyDescent="0.25">
      <c r="A1910" t="s">
        <v>7767</v>
      </c>
      <c r="B1910" t="s">
        <v>7663</v>
      </c>
      <c r="C1910" s="6">
        <v>0</v>
      </c>
      <c r="D1910" s="6">
        <v>3840</v>
      </c>
    </row>
    <row r="1911" spans="1:4" x14ac:dyDescent="0.25">
      <c r="A1911" t="s">
        <v>7773</v>
      </c>
      <c r="B1911" t="s">
        <v>7676</v>
      </c>
      <c r="C1911" s="6">
        <v>0</v>
      </c>
      <c r="D1911" s="6">
        <v>294</v>
      </c>
    </row>
    <row r="1912" spans="1:4" s="3" customFormat="1" x14ac:dyDescent="0.25">
      <c r="A1912" s="41" t="s">
        <v>22010</v>
      </c>
      <c r="B1912" s="41"/>
      <c r="C1912" s="43">
        <f>SUM(C1905:C1911)</f>
        <v>0</v>
      </c>
      <c r="D1912" s="43">
        <f>SUM(D1905:D1911)</f>
        <v>18584</v>
      </c>
    </row>
    <row r="1913" spans="1:4" x14ac:dyDescent="0.25">
      <c r="A1913" t="s">
        <v>7778</v>
      </c>
      <c r="B1913" t="s">
        <v>7588</v>
      </c>
      <c r="C1913" s="6">
        <v>2100</v>
      </c>
      <c r="D1913" s="6">
        <v>2100</v>
      </c>
    </row>
    <row r="1914" spans="1:4" x14ac:dyDescent="0.25">
      <c r="A1914" t="s">
        <v>7789</v>
      </c>
      <c r="B1914" t="s">
        <v>7614</v>
      </c>
      <c r="C1914" s="6">
        <v>1500</v>
      </c>
      <c r="D1914" s="6">
        <v>1500</v>
      </c>
    </row>
    <row r="1915" spans="1:4" x14ac:dyDescent="0.25">
      <c r="A1915" t="s">
        <v>7814</v>
      </c>
      <c r="B1915" t="s">
        <v>7663</v>
      </c>
      <c r="C1915" s="6">
        <v>3500</v>
      </c>
      <c r="D1915" s="6">
        <v>3500</v>
      </c>
    </row>
    <row r="1916" spans="1:4" x14ac:dyDescent="0.25">
      <c r="A1916" t="s">
        <v>7820</v>
      </c>
      <c r="B1916" t="s">
        <v>7676</v>
      </c>
      <c r="C1916" s="6">
        <v>268</v>
      </c>
      <c r="D1916" s="6">
        <v>268</v>
      </c>
    </row>
    <row r="1917" spans="1:4" s="3" customFormat="1" x14ac:dyDescent="0.25">
      <c r="A1917" s="41" t="s">
        <v>22010</v>
      </c>
      <c r="B1917" s="41"/>
      <c r="C1917" s="43">
        <f>SUM(C1913:C1916)</f>
        <v>7368</v>
      </c>
      <c r="D1917" s="43">
        <f>SUM(D1913:D1916)</f>
        <v>7368</v>
      </c>
    </row>
    <row r="1918" spans="1:4" x14ac:dyDescent="0.25">
      <c r="A1918" t="s">
        <v>7827</v>
      </c>
      <c r="B1918" t="s">
        <v>7828</v>
      </c>
      <c r="C1918" s="6">
        <v>0</v>
      </c>
      <c r="D1918" s="6">
        <v>2000</v>
      </c>
    </row>
    <row r="1919" spans="1:4" x14ac:dyDescent="0.25">
      <c r="A1919" t="s">
        <v>7838</v>
      </c>
      <c r="B1919" t="s">
        <v>7839</v>
      </c>
      <c r="C1919" s="6">
        <v>1250</v>
      </c>
      <c r="D1919" s="6">
        <v>1250</v>
      </c>
    </row>
    <row r="1920" spans="1:4" x14ac:dyDescent="0.25">
      <c r="A1920" t="s">
        <v>7845</v>
      </c>
      <c r="B1920" t="s">
        <v>7846</v>
      </c>
      <c r="C1920" s="6">
        <v>750</v>
      </c>
      <c r="D1920" s="6">
        <v>750</v>
      </c>
    </row>
    <row r="1921" spans="1:4" x14ac:dyDescent="0.25">
      <c r="A1921" t="s">
        <v>7898</v>
      </c>
      <c r="B1921" t="s">
        <v>7899</v>
      </c>
      <c r="C1921" s="6">
        <v>0</v>
      </c>
      <c r="D1921" s="6">
        <v>12000</v>
      </c>
    </row>
    <row r="1922" spans="1:4" x14ac:dyDescent="0.25">
      <c r="A1922" t="s">
        <v>7907</v>
      </c>
      <c r="B1922" t="s">
        <v>7908</v>
      </c>
      <c r="C1922" s="6">
        <v>0</v>
      </c>
      <c r="D1922" s="6">
        <v>21000</v>
      </c>
    </row>
    <row r="1923" spans="1:4" x14ac:dyDescent="0.25">
      <c r="A1923" t="s">
        <v>7910</v>
      </c>
      <c r="B1923" t="s">
        <v>7911</v>
      </c>
      <c r="C1923" s="6">
        <v>0</v>
      </c>
      <c r="D1923" s="6">
        <v>2525</v>
      </c>
    </row>
    <row r="1924" spans="1:4" s="3" customFormat="1" x14ac:dyDescent="0.25">
      <c r="A1924" s="41" t="s">
        <v>22012</v>
      </c>
      <c r="B1924" s="41"/>
      <c r="C1924" s="43">
        <f>SUM(C1918:C1923)</f>
        <v>2000</v>
      </c>
      <c r="D1924" s="43">
        <f>SUM(D1918:D1923)</f>
        <v>39525</v>
      </c>
    </row>
    <row r="1925" spans="1:4" x14ac:dyDescent="0.25">
      <c r="A1925" t="s">
        <v>7921</v>
      </c>
      <c r="B1925" t="s">
        <v>7828</v>
      </c>
      <c r="C1925" s="6">
        <v>4080</v>
      </c>
      <c r="D1925" s="6">
        <v>4080</v>
      </c>
    </row>
    <row r="1926" spans="1:4" x14ac:dyDescent="0.25">
      <c r="A1926" t="s">
        <v>7923</v>
      </c>
      <c r="B1926" t="s">
        <v>7831</v>
      </c>
      <c r="C1926" s="6">
        <v>300</v>
      </c>
      <c r="D1926" s="6">
        <v>300</v>
      </c>
    </row>
    <row r="1927" spans="1:4" x14ac:dyDescent="0.25">
      <c r="A1927" t="s">
        <v>7932</v>
      </c>
      <c r="B1927" t="s">
        <v>7849</v>
      </c>
      <c r="C1927" s="6">
        <v>225</v>
      </c>
      <c r="D1927" s="6">
        <v>225</v>
      </c>
    </row>
    <row r="1928" spans="1:4" x14ac:dyDescent="0.25">
      <c r="A1928" t="s">
        <v>7941</v>
      </c>
      <c r="B1928" t="s">
        <v>7865</v>
      </c>
      <c r="C1928" s="6">
        <v>780</v>
      </c>
      <c r="D1928" s="6">
        <v>780</v>
      </c>
    </row>
    <row r="1929" spans="1:4" x14ac:dyDescent="0.25">
      <c r="A1929" t="s">
        <v>7961</v>
      </c>
      <c r="B1929" t="s">
        <v>7899</v>
      </c>
      <c r="C1929" s="6">
        <v>21240</v>
      </c>
      <c r="D1929" s="6">
        <v>17220</v>
      </c>
    </row>
    <row r="1930" spans="1:4" x14ac:dyDescent="0.25">
      <c r="A1930" t="s">
        <v>7966</v>
      </c>
      <c r="B1930" t="s">
        <v>7906</v>
      </c>
      <c r="C1930" s="6">
        <v>1350</v>
      </c>
      <c r="D1930" s="6">
        <v>0</v>
      </c>
    </row>
    <row r="1931" spans="1:4" x14ac:dyDescent="0.25">
      <c r="A1931" t="s">
        <v>7967</v>
      </c>
      <c r="B1931" t="s">
        <v>7908</v>
      </c>
      <c r="C1931" s="6">
        <v>720</v>
      </c>
      <c r="D1931" s="6">
        <v>720</v>
      </c>
    </row>
    <row r="1932" spans="1:4" x14ac:dyDescent="0.25">
      <c r="A1932" t="s">
        <v>7969</v>
      </c>
      <c r="B1932" t="s">
        <v>7911</v>
      </c>
      <c r="C1932" s="6">
        <v>1625</v>
      </c>
      <c r="D1932" s="6">
        <v>1317</v>
      </c>
    </row>
    <row r="1933" spans="1:4" s="3" customFormat="1" x14ac:dyDescent="0.25">
      <c r="A1933" s="41" t="s">
        <v>22012</v>
      </c>
      <c r="B1933" s="41"/>
      <c r="C1933" s="43">
        <f>SUM(C1925:C1932)</f>
        <v>30320</v>
      </c>
      <c r="D1933" s="43">
        <f>SUM(D1925:D1932)</f>
        <v>24642</v>
      </c>
    </row>
    <row r="1934" spans="1:4" x14ac:dyDescent="0.25">
      <c r="A1934" t="s">
        <v>7974</v>
      </c>
      <c r="B1934" t="s">
        <v>7828</v>
      </c>
      <c r="C1934" s="6">
        <v>250</v>
      </c>
      <c r="D1934" s="6">
        <v>250</v>
      </c>
    </row>
    <row r="1935" spans="1:4" x14ac:dyDescent="0.25">
      <c r="A1935" t="s">
        <v>7976</v>
      </c>
      <c r="B1935" t="s">
        <v>7849</v>
      </c>
      <c r="C1935" s="6">
        <v>150</v>
      </c>
      <c r="D1935" s="6">
        <v>150</v>
      </c>
    </row>
    <row r="1936" spans="1:4" x14ac:dyDescent="0.25">
      <c r="A1936" t="s">
        <v>7978</v>
      </c>
      <c r="B1936" t="s">
        <v>7853</v>
      </c>
      <c r="C1936" s="6">
        <v>38400</v>
      </c>
      <c r="D1936" s="6">
        <v>38400</v>
      </c>
    </row>
    <row r="1937" spans="1:4" s="3" customFormat="1" x14ac:dyDescent="0.25">
      <c r="A1937" s="41" t="s">
        <v>22012</v>
      </c>
      <c r="B1937" s="41"/>
      <c r="C1937" s="43">
        <f>SUM(C1934:C1936)</f>
        <v>38800</v>
      </c>
      <c r="D1937" s="43">
        <f>SUM(D1934:D1936)</f>
        <v>38800</v>
      </c>
    </row>
    <row r="1938" spans="1:4" x14ac:dyDescent="0.25">
      <c r="A1938" t="s">
        <v>7996</v>
      </c>
      <c r="B1938" t="s">
        <v>7828</v>
      </c>
      <c r="C1938" s="6">
        <v>2899</v>
      </c>
      <c r="D1938" s="6">
        <v>2400</v>
      </c>
    </row>
    <row r="1939" spans="1:4" x14ac:dyDescent="0.25">
      <c r="A1939" t="s">
        <v>8032</v>
      </c>
      <c r="B1939" t="s">
        <v>7899</v>
      </c>
      <c r="C1939" s="6">
        <v>3780</v>
      </c>
      <c r="D1939" s="6">
        <v>5040</v>
      </c>
    </row>
    <row r="1940" spans="1:4" x14ac:dyDescent="0.25">
      <c r="A1940" t="s">
        <v>8038</v>
      </c>
      <c r="B1940" t="s">
        <v>7911</v>
      </c>
      <c r="C1940" s="6">
        <v>289</v>
      </c>
      <c r="D1940" s="6">
        <v>386</v>
      </c>
    </row>
    <row r="1941" spans="1:4" s="3" customFormat="1" x14ac:dyDescent="0.25">
      <c r="A1941" s="41" t="s">
        <v>22012</v>
      </c>
      <c r="B1941" s="41"/>
      <c r="C1941" s="43">
        <f>SUM(C1938:C1940)</f>
        <v>6968</v>
      </c>
      <c r="D1941" s="43">
        <f>SUM(D1938:D1940)</f>
        <v>7826</v>
      </c>
    </row>
    <row r="1942" spans="1:4" x14ac:dyDescent="0.25">
      <c r="A1942" t="s">
        <v>8043</v>
      </c>
      <c r="B1942" t="s">
        <v>7828</v>
      </c>
      <c r="C1942" s="6">
        <v>375</v>
      </c>
      <c r="D1942" s="6">
        <v>375</v>
      </c>
    </row>
    <row r="1943" spans="1:4" x14ac:dyDescent="0.25">
      <c r="A1943" t="s">
        <v>8045</v>
      </c>
      <c r="B1943" t="s">
        <v>7849</v>
      </c>
      <c r="C1943" s="6">
        <v>225</v>
      </c>
      <c r="D1943" s="6">
        <v>225</v>
      </c>
    </row>
    <row r="1944" spans="1:4" x14ac:dyDescent="0.25">
      <c r="A1944" t="s">
        <v>8047</v>
      </c>
      <c r="B1944" t="s">
        <v>7853</v>
      </c>
      <c r="C1944" s="6">
        <v>45600</v>
      </c>
      <c r="D1944" s="6">
        <v>45600</v>
      </c>
    </row>
    <row r="1945" spans="1:4" s="3" customFormat="1" x14ac:dyDescent="0.25">
      <c r="A1945" s="41" t="s">
        <v>22012</v>
      </c>
      <c r="B1945" s="41"/>
      <c r="C1945" s="43">
        <f>SUM(C1942:C1944)</f>
        <v>46200</v>
      </c>
      <c r="D1945" s="43">
        <f>SUM(D1942:D1944)</f>
        <v>46200</v>
      </c>
    </row>
    <row r="1946" spans="1:4" x14ac:dyDescent="0.25">
      <c r="A1946" t="s">
        <v>8050</v>
      </c>
      <c r="B1946" t="s">
        <v>7828</v>
      </c>
      <c r="C1946" s="6">
        <v>125</v>
      </c>
      <c r="D1946" s="6">
        <v>125</v>
      </c>
    </row>
    <row r="1947" spans="1:4" x14ac:dyDescent="0.25">
      <c r="A1947" t="s">
        <v>8060</v>
      </c>
      <c r="B1947" t="s">
        <v>7849</v>
      </c>
      <c r="C1947" s="6">
        <v>60</v>
      </c>
      <c r="D1947" s="6">
        <v>60</v>
      </c>
    </row>
    <row r="1948" spans="1:4" x14ac:dyDescent="0.25">
      <c r="A1948" t="s">
        <v>8063</v>
      </c>
      <c r="B1948" t="s">
        <v>7853</v>
      </c>
      <c r="C1948" s="6">
        <v>9600</v>
      </c>
      <c r="D1948" s="6">
        <v>9600</v>
      </c>
    </row>
    <row r="1949" spans="1:4" s="3" customFormat="1" x14ac:dyDescent="0.25">
      <c r="A1949" s="41" t="s">
        <v>22012</v>
      </c>
      <c r="B1949" s="41"/>
      <c r="C1949" s="43">
        <f>SUM(C1946:C1948)</f>
        <v>9785</v>
      </c>
      <c r="D1949" s="43">
        <f>SUM(D1946:D1948)</f>
        <v>9785</v>
      </c>
    </row>
    <row r="1950" spans="1:4" x14ac:dyDescent="0.25">
      <c r="A1950" t="s">
        <v>8098</v>
      </c>
      <c r="B1950" t="s">
        <v>8099</v>
      </c>
      <c r="C1950" s="6">
        <v>500</v>
      </c>
      <c r="D1950" s="6">
        <v>500</v>
      </c>
    </row>
    <row r="1951" spans="1:4" x14ac:dyDescent="0.25">
      <c r="A1951" t="s">
        <v>8100</v>
      </c>
      <c r="B1951" t="s">
        <v>8101</v>
      </c>
      <c r="C1951" s="6">
        <v>6376</v>
      </c>
      <c r="D1951" s="6">
        <v>7326</v>
      </c>
    </row>
    <row r="1952" spans="1:4" x14ac:dyDescent="0.25">
      <c r="A1952" t="s">
        <v>8103</v>
      </c>
      <c r="B1952" t="s">
        <v>8104</v>
      </c>
      <c r="C1952" s="6">
        <v>1000</v>
      </c>
      <c r="D1952" s="6">
        <v>1000</v>
      </c>
    </row>
    <row r="1953" spans="1:4" x14ac:dyDescent="0.25">
      <c r="A1953" t="s">
        <v>8111</v>
      </c>
      <c r="B1953" t="s">
        <v>8112</v>
      </c>
      <c r="C1953" s="6">
        <v>600</v>
      </c>
      <c r="D1953" s="6">
        <v>1000</v>
      </c>
    </row>
    <row r="1954" spans="1:4" x14ac:dyDescent="0.25">
      <c r="A1954" t="s">
        <v>8117</v>
      </c>
      <c r="B1954" t="s">
        <v>8118</v>
      </c>
      <c r="C1954" s="6">
        <v>250</v>
      </c>
      <c r="D1954" s="6">
        <v>750</v>
      </c>
    </row>
    <row r="1955" spans="1:4" x14ac:dyDescent="0.25">
      <c r="A1955" t="s">
        <v>8120</v>
      </c>
      <c r="B1955" t="s">
        <v>8121</v>
      </c>
      <c r="C1955" s="6">
        <v>689</v>
      </c>
      <c r="D1955" s="6">
        <v>1079</v>
      </c>
    </row>
    <row r="1956" spans="1:4" x14ac:dyDescent="0.25">
      <c r="A1956" t="s">
        <v>8129</v>
      </c>
      <c r="B1956" t="s">
        <v>8130</v>
      </c>
      <c r="C1956" s="6">
        <v>3000</v>
      </c>
      <c r="D1956" s="6">
        <v>1500</v>
      </c>
    </row>
    <row r="1957" spans="1:4" x14ac:dyDescent="0.25">
      <c r="A1957" t="s">
        <v>8144</v>
      </c>
      <c r="B1957" t="s">
        <v>8145</v>
      </c>
      <c r="C1957" s="6">
        <v>0</v>
      </c>
      <c r="D1957" s="6">
        <v>3000</v>
      </c>
    </row>
    <row r="1958" spans="1:4" x14ac:dyDescent="0.25">
      <c r="A1958" t="s">
        <v>8146</v>
      </c>
      <c r="B1958" t="s">
        <v>8147</v>
      </c>
      <c r="C1958" s="6">
        <v>0</v>
      </c>
      <c r="D1958" s="6">
        <v>0</v>
      </c>
    </row>
    <row r="1959" spans="1:4" x14ac:dyDescent="0.25">
      <c r="A1959" t="s">
        <v>8157</v>
      </c>
      <c r="B1959" t="s">
        <v>8158</v>
      </c>
      <c r="C1959" s="6">
        <v>400</v>
      </c>
      <c r="D1959" s="6">
        <v>400</v>
      </c>
    </row>
    <row r="1960" spans="1:4" x14ac:dyDescent="0.25">
      <c r="A1960" t="s">
        <v>8160</v>
      </c>
      <c r="B1960" t="s">
        <v>8161</v>
      </c>
      <c r="C1960" s="6">
        <v>297</v>
      </c>
      <c r="D1960" s="6">
        <v>0</v>
      </c>
    </row>
    <row r="1961" spans="1:4" x14ac:dyDescent="0.25">
      <c r="A1961" t="s">
        <v>8168</v>
      </c>
      <c r="B1961" t="s">
        <v>8169</v>
      </c>
      <c r="C1961" s="6">
        <v>2000</v>
      </c>
      <c r="D1961" s="6">
        <v>2000</v>
      </c>
    </row>
    <row r="1962" spans="1:4" x14ac:dyDescent="0.25">
      <c r="A1962" t="s">
        <v>8170</v>
      </c>
      <c r="B1962" t="s">
        <v>8171</v>
      </c>
      <c r="C1962" s="6">
        <v>2500</v>
      </c>
      <c r="D1962" s="6">
        <v>2500</v>
      </c>
    </row>
    <row r="1963" spans="1:4" x14ac:dyDescent="0.25">
      <c r="A1963" t="s">
        <v>8177</v>
      </c>
      <c r="B1963" t="s">
        <v>8178</v>
      </c>
      <c r="C1963" s="6">
        <v>74851</v>
      </c>
      <c r="D1963" s="6">
        <v>72386</v>
      </c>
    </row>
    <row r="1964" spans="1:4" x14ac:dyDescent="0.25">
      <c r="A1964" t="s">
        <v>8181</v>
      </c>
      <c r="B1964" t="s">
        <v>8182</v>
      </c>
      <c r="C1964" s="6">
        <v>48600</v>
      </c>
      <c r="D1964" s="6">
        <v>49000</v>
      </c>
    </row>
    <row r="1965" spans="1:4" x14ac:dyDescent="0.25">
      <c r="A1965" t="s">
        <v>8185</v>
      </c>
      <c r="B1965" t="s">
        <v>8186</v>
      </c>
      <c r="C1965" s="6">
        <v>8900</v>
      </c>
      <c r="D1965" s="6">
        <v>9345</v>
      </c>
    </row>
    <row r="1966" spans="1:4" x14ac:dyDescent="0.25">
      <c r="A1966" t="s">
        <v>8187</v>
      </c>
      <c r="B1966" t="s">
        <v>8188</v>
      </c>
      <c r="C1966" s="6">
        <v>3200</v>
      </c>
      <c r="D1966" s="6">
        <v>420</v>
      </c>
    </row>
    <row r="1967" spans="1:4" x14ac:dyDescent="0.25">
      <c r="A1967" t="s">
        <v>8190</v>
      </c>
      <c r="B1967" t="s">
        <v>8191</v>
      </c>
      <c r="C1967" s="6">
        <v>0</v>
      </c>
      <c r="D1967" s="6">
        <v>1436</v>
      </c>
    </row>
    <row r="1968" spans="1:4" x14ac:dyDescent="0.25">
      <c r="A1968" t="s">
        <v>8192</v>
      </c>
      <c r="B1968" t="s">
        <v>8193</v>
      </c>
      <c r="C1968" s="6">
        <v>4932</v>
      </c>
      <c r="D1968" s="6">
        <v>4934</v>
      </c>
    </row>
    <row r="1969" spans="1:4" x14ac:dyDescent="0.25">
      <c r="A1969" t="s">
        <v>8194</v>
      </c>
      <c r="B1969" t="s">
        <v>8195</v>
      </c>
      <c r="C1969" s="6">
        <v>3214</v>
      </c>
      <c r="D1969" s="6">
        <v>3198</v>
      </c>
    </row>
    <row r="1970" spans="1:4" x14ac:dyDescent="0.25">
      <c r="A1970" t="s">
        <v>8196</v>
      </c>
      <c r="B1970" t="s">
        <v>8197</v>
      </c>
      <c r="C1970" s="6">
        <v>5942</v>
      </c>
      <c r="D1970" s="6">
        <v>6180</v>
      </c>
    </row>
    <row r="1971" spans="1:4" x14ac:dyDescent="0.25">
      <c r="A1971" t="s">
        <v>8200</v>
      </c>
      <c r="B1971" t="s">
        <v>8201</v>
      </c>
      <c r="C1971" s="6">
        <v>0</v>
      </c>
      <c r="D1971" s="6">
        <v>36500</v>
      </c>
    </row>
    <row r="1972" spans="1:4" s="3" customFormat="1" x14ac:dyDescent="0.25">
      <c r="A1972" s="41" t="s">
        <v>22013</v>
      </c>
      <c r="B1972" s="41"/>
      <c r="C1972" s="43">
        <f>SUM(C1950:C1971)</f>
        <v>167251</v>
      </c>
      <c r="D1972" s="43">
        <f>SUM(D1950:D1971)</f>
        <v>204454</v>
      </c>
    </row>
    <row r="1973" spans="1:4" x14ac:dyDescent="0.25">
      <c r="A1973" t="s">
        <v>8435</v>
      </c>
      <c r="B1973" t="s">
        <v>8436</v>
      </c>
      <c r="C1973" s="6">
        <v>0</v>
      </c>
      <c r="D1973" s="6">
        <v>200</v>
      </c>
    </row>
    <row r="1974" spans="1:4" x14ac:dyDescent="0.25">
      <c r="A1974" t="s">
        <v>8437</v>
      </c>
      <c r="B1974" t="s">
        <v>8438</v>
      </c>
      <c r="C1974" s="6">
        <v>1500</v>
      </c>
      <c r="D1974" s="6">
        <v>1500</v>
      </c>
    </row>
    <row r="1975" spans="1:4" x14ac:dyDescent="0.25">
      <c r="A1975" t="s">
        <v>8446</v>
      </c>
      <c r="B1975" t="s">
        <v>8447</v>
      </c>
      <c r="C1975" s="6">
        <v>3900</v>
      </c>
      <c r="D1975" s="6">
        <v>3900</v>
      </c>
    </row>
    <row r="1976" spans="1:4" x14ac:dyDescent="0.25">
      <c r="A1976" t="s">
        <v>8449</v>
      </c>
      <c r="B1976" t="s">
        <v>8450</v>
      </c>
      <c r="C1976" s="6">
        <v>1250</v>
      </c>
      <c r="D1976" s="6">
        <v>1250</v>
      </c>
    </row>
    <row r="1977" spans="1:4" x14ac:dyDescent="0.25">
      <c r="A1977" t="s">
        <v>8456</v>
      </c>
      <c r="B1977" t="s">
        <v>8457</v>
      </c>
      <c r="C1977" s="6">
        <v>750</v>
      </c>
      <c r="D1977" s="6">
        <v>750</v>
      </c>
    </row>
    <row r="1978" spans="1:4" s="3" customFormat="1" x14ac:dyDescent="0.25">
      <c r="A1978" s="41" t="s">
        <v>22014</v>
      </c>
      <c r="B1978" s="41"/>
      <c r="C1978" s="43">
        <f>SUM(C1973:C1977)</f>
        <v>7400</v>
      </c>
      <c r="D1978" s="43">
        <f>SUM(D1973:D1977)</f>
        <v>7600</v>
      </c>
    </row>
    <row r="1979" spans="1:4" x14ac:dyDescent="0.25">
      <c r="A1979" t="s">
        <v>8538</v>
      </c>
      <c r="B1979" t="s">
        <v>8438</v>
      </c>
      <c r="C1979" s="6">
        <v>1500</v>
      </c>
      <c r="D1979" s="6">
        <v>2300</v>
      </c>
    </row>
    <row r="1980" spans="1:4" x14ac:dyDescent="0.25">
      <c r="A1980" t="s">
        <v>8570</v>
      </c>
      <c r="B1980" t="s">
        <v>8516</v>
      </c>
      <c r="C1980" s="6">
        <v>7680</v>
      </c>
      <c r="D1980" s="6">
        <v>8960</v>
      </c>
    </row>
    <row r="1981" spans="1:4" x14ac:dyDescent="0.25">
      <c r="A1981" t="s">
        <v>8574</v>
      </c>
      <c r="B1981" t="s">
        <v>8524</v>
      </c>
      <c r="C1981" s="6">
        <v>500</v>
      </c>
      <c r="D1981" s="6">
        <v>0</v>
      </c>
    </row>
    <row r="1982" spans="1:4" x14ac:dyDescent="0.25">
      <c r="A1982" t="s">
        <v>8576</v>
      </c>
      <c r="B1982" t="s">
        <v>8528</v>
      </c>
      <c r="C1982" s="6">
        <v>588</v>
      </c>
      <c r="D1982" s="6">
        <v>685</v>
      </c>
    </row>
    <row r="1983" spans="1:4" s="3" customFormat="1" x14ac:dyDescent="0.25">
      <c r="A1983" s="41" t="s">
        <v>22014</v>
      </c>
      <c r="B1983" s="41"/>
      <c r="C1983" s="43">
        <f>SUM(C1979:C1982)</f>
        <v>10268</v>
      </c>
      <c r="D1983" s="43">
        <f>SUM(D1979:D1982)</f>
        <v>11945</v>
      </c>
    </row>
    <row r="1984" spans="1:4" x14ac:dyDescent="0.25">
      <c r="A1984" s="15" t="s">
        <v>21889</v>
      </c>
      <c r="B1984" s="14" t="s">
        <v>8438</v>
      </c>
      <c r="C1984" s="30">
        <v>0</v>
      </c>
      <c r="D1984" s="20">
        <v>1500</v>
      </c>
    </row>
    <row r="1985" spans="1:4" x14ac:dyDescent="0.25">
      <c r="A1985" s="15" t="s">
        <v>21891</v>
      </c>
      <c r="B1985" s="14" t="s">
        <v>8472</v>
      </c>
      <c r="C1985" s="30">
        <v>0</v>
      </c>
      <c r="D1985" s="20">
        <v>500</v>
      </c>
    </row>
    <row r="1986" spans="1:4" x14ac:dyDescent="0.25">
      <c r="A1986" s="17" t="s">
        <v>21893</v>
      </c>
      <c r="B1986" s="14" t="s">
        <v>8516</v>
      </c>
      <c r="C1986" s="30">
        <v>0</v>
      </c>
      <c r="D1986" s="20">
        <v>13440</v>
      </c>
    </row>
    <row r="1987" spans="1:4" x14ac:dyDescent="0.25">
      <c r="A1987" s="19" t="s">
        <v>21895</v>
      </c>
      <c r="B1987" s="14" t="s">
        <v>8526</v>
      </c>
      <c r="C1987" s="30">
        <v>0</v>
      </c>
      <c r="D1987" s="20">
        <v>150</v>
      </c>
    </row>
    <row r="1988" spans="1:4" s="3" customFormat="1" x14ac:dyDescent="0.25">
      <c r="A1988" s="41" t="s">
        <v>22014</v>
      </c>
      <c r="B1988" s="41"/>
      <c r="C1988" s="43">
        <f>SUM(C1984:C1987)</f>
        <v>0</v>
      </c>
      <c r="D1988" s="43">
        <f>SUM(D1984:D1987)</f>
        <v>15590</v>
      </c>
    </row>
    <row r="1989" spans="1:4" x14ac:dyDescent="0.25">
      <c r="A1989" t="s">
        <v>8582</v>
      </c>
      <c r="B1989" t="s">
        <v>8438</v>
      </c>
      <c r="C1989" s="6">
        <v>1500</v>
      </c>
      <c r="D1989" s="6">
        <v>2000</v>
      </c>
    </row>
    <row r="1990" spans="1:4" x14ac:dyDescent="0.25">
      <c r="A1990" t="s">
        <v>8599</v>
      </c>
      <c r="B1990" t="s">
        <v>8480</v>
      </c>
      <c r="C1990" s="6">
        <v>1500</v>
      </c>
      <c r="D1990" s="6">
        <v>2000</v>
      </c>
    </row>
    <row r="1991" spans="1:4" x14ac:dyDescent="0.25">
      <c r="A1991" t="s">
        <v>8614</v>
      </c>
      <c r="B1991" t="s">
        <v>8516</v>
      </c>
      <c r="C1991" s="6">
        <v>9120</v>
      </c>
      <c r="D1991" s="6">
        <v>10640</v>
      </c>
    </row>
    <row r="1992" spans="1:4" x14ac:dyDescent="0.25">
      <c r="A1992" t="s">
        <v>8618</v>
      </c>
      <c r="B1992" t="s">
        <v>8524</v>
      </c>
      <c r="C1992" s="6">
        <v>500</v>
      </c>
      <c r="D1992" s="6">
        <v>0</v>
      </c>
    </row>
    <row r="1993" spans="1:4" x14ac:dyDescent="0.25">
      <c r="A1993" t="s">
        <v>8619</v>
      </c>
      <c r="B1993" t="s">
        <v>8526</v>
      </c>
      <c r="C1993" s="6">
        <v>150</v>
      </c>
      <c r="D1993" s="6">
        <v>150</v>
      </c>
    </row>
    <row r="1994" spans="1:4" x14ac:dyDescent="0.25">
      <c r="A1994" t="s">
        <v>8621</v>
      </c>
      <c r="B1994" t="s">
        <v>8528</v>
      </c>
      <c r="C1994" s="6">
        <v>698</v>
      </c>
      <c r="D1994" s="6">
        <v>814</v>
      </c>
    </row>
    <row r="1995" spans="1:4" s="3" customFormat="1" x14ac:dyDescent="0.25">
      <c r="A1995" s="41" t="s">
        <v>22014</v>
      </c>
      <c r="B1995" s="41"/>
      <c r="C1995" s="43">
        <f>SUM(C1989:C1994)</f>
        <v>13468</v>
      </c>
      <c r="D1995" s="43">
        <f>SUM(D1989:D1994)</f>
        <v>15604</v>
      </c>
    </row>
    <row r="1996" spans="1:4" x14ac:dyDescent="0.25">
      <c r="A1996" t="s">
        <v>8627</v>
      </c>
      <c r="B1996" t="s">
        <v>8438</v>
      </c>
      <c r="C1996" s="6">
        <v>2800</v>
      </c>
      <c r="D1996" s="6">
        <v>14300</v>
      </c>
    </row>
    <row r="1997" spans="1:4" x14ac:dyDescent="0.25">
      <c r="A1997" t="s">
        <v>8643</v>
      </c>
      <c r="B1997" t="s">
        <v>8472</v>
      </c>
      <c r="C1997" s="6">
        <v>0</v>
      </c>
      <c r="D1997" s="6">
        <v>625</v>
      </c>
    </row>
    <row r="1998" spans="1:4" x14ac:dyDescent="0.25">
      <c r="A1998" t="s">
        <v>8645</v>
      </c>
      <c r="B1998" t="s">
        <v>8480</v>
      </c>
      <c r="C1998" s="6">
        <v>250</v>
      </c>
      <c r="D1998" s="6">
        <v>900</v>
      </c>
    </row>
    <row r="1999" spans="1:4" x14ac:dyDescent="0.25">
      <c r="A1999" t="s">
        <v>8660</v>
      </c>
      <c r="B1999" t="s">
        <v>8516</v>
      </c>
      <c r="C1999" s="6">
        <v>10080</v>
      </c>
      <c r="D1999" s="6">
        <v>30240</v>
      </c>
    </row>
    <row r="2000" spans="1:4" x14ac:dyDescent="0.25">
      <c r="A2000" t="s">
        <v>8666</v>
      </c>
      <c r="B2000" t="s">
        <v>8528</v>
      </c>
      <c r="C2000" s="6">
        <v>771</v>
      </c>
      <c r="D2000" s="6">
        <v>2313</v>
      </c>
    </row>
    <row r="2001" spans="1:4" s="3" customFormat="1" x14ac:dyDescent="0.25">
      <c r="A2001" s="41" t="s">
        <v>22014</v>
      </c>
      <c r="B2001" s="41"/>
      <c r="C2001" s="43">
        <f>SUM(C1996:C2000)</f>
        <v>13901</v>
      </c>
      <c r="D2001" s="43">
        <f>SUM(D1996:D2000)</f>
        <v>48378</v>
      </c>
    </row>
    <row r="2002" spans="1:4" x14ac:dyDescent="0.25">
      <c r="A2002" t="s">
        <v>8672</v>
      </c>
      <c r="B2002" t="s">
        <v>8438</v>
      </c>
      <c r="C2002" s="6">
        <v>0</v>
      </c>
      <c r="D2002" s="6">
        <v>2400</v>
      </c>
    </row>
    <row r="2003" spans="1:4" x14ac:dyDescent="0.25">
      <c r="A2003" t="s">
        <v>8678</v>
      </c>
      <c r="B2003" t="s">
        <v>8450</v>
      </c>
      <c r="C2003" s="6">
        <v>0</v>
      </c>
      <c r="D2003" s="6">
        <v>500</v>
      </c>
    </row>
    <row r="2004" spans="1:4" x14ac:dyDescent="0.25">
      <c r="A2004" t="s">
        <v>8683</v>
      </c>
      <c r="B2004" t="s">
        <v>8460</v>
      </c>
      <c r="C2004" s="6">
        <v>0</v>
      </c>
      <c r="D2004" s="6">
        <v>5000</v>
      </c>
    </row>
    <row r="2005" spans="1:4" x14ac:dyDescent="0.25">
      <c r="A2005" t="s">
        <v>8685</v>
      </c>
      <c r="B2005" t="s">
        <v>8464</v>
      </c>
      <c r="C2005" s="6">
        <v>0</v>
      </c>
      <c r="D2005" s="6">
        <v>48000</v>
      </c>
    </row>
    <row r="2006" spans="1:4" x14ac:dyDescent="0.25">
      <c r="A2006" t="s">
        <v>8688</v>
      </c>
      <c r="B2006" t="s">
        <v>8468</v>
      </c>
      <c r="C2006" s="6">
        <v>0</v>
      </c>
      <c r="D2006" s="6">
        <v>24000</v>
      </c>
    </row>
    <row r="2007" spans="1:4" x14ac:dyDescent="0.25">
      <c r="A2007" t="s">
        <v>8691</v>
      </c>
      <c r="B2007" t="s">
        <v>8472</v>
      </c>
      <c r="C2007" s="6">
        <v>0</v>
      </c>
      <c r="D2007" s="6">
        <v>1200</v>
      </c>
    </row>
    <row r="2008" spans="1:4" s="3" customFormat="1" x14ac:dyDescent="0.25">
      <c r="A2008" s="41" t="s">
        <v>22014</v>
      </c>
      <c r="B2008" s="41"/>
      <c r="C2008" s="43">
        <f>SUM(C2002:C2007)</f>
        <v>0</v>
      </c>
      <c r="D2008" s="43">
        <f>SUM(D2002:D2007)</f>
        <v>81100</v>
      </c>
    </row>
    <row r="2009" spans="1:4" x14ac:dyDescent="0.25">
      <c r="A2009" t="s">
        <v>8724</v>
      </c>
      <c r="B2009" t="s">
        <v>8438</v>
      </c>
      <c r="C2009" s="6">
        <v>0</v>
      </c>
      <c r="D2009" s="6">
        <v>2000</v>
      </c>
    </row>
    <row r="2010" spans="1:4" x14ac:dyDescent="0.25">
      <c r="A2010" t="s">
        <v>8730</v>
      </c>
      <c r="B2010" t="s">
        <v>8450</v>
      </c>
      <c r="C2010" s="6">
        <v>0</v>
      </c>
      <c r="D2010" s="6">
        <v>500</v>
      </c>
    </row>
    <row r="2011" spans="1:4" x14ac:dyDescent="0.25">
      <c r="A2011" t="s">
        <v>8737</v>
      </c>
      <c r="B2011" t="s">
        <v>8464</v>
      </c>
      <c r="C2011" s="6">
        <v>0</v>
      </c>
      <c r="D2011" s="6">
        <v>43200</v>
      </c>
    </row>
    <row r="2012" spans="1:4" x14ac:dyDescent="0.25">
      <c r="A2012" t="s">
        <v>8739</v>
      </c>
      <c r="B2012" t="s">
        <v>8466</v>
      </c>
      <c r="C2012" s="6">
        <v>0</v>
      </c>
      <c r="D2012" s="6">
        <v>3900</v>
      </c>
    </row>
    <row r="2013" spans="1:4" x14ac:dyDescent="0.25">
      <c r="A2013" t="s">
        <v>8758</v>
      </c>
      <c r="B2013" t="s">
        <v>8506</v>
      </c>
      <c r="C2013" s="6">
        <v>0</v>
      </c>
      <c r="D2013" s="6">
        <v>240</v>
      </c>
    </row>
    <row r="2014" spans="1:4" s="3" customFormat="1" x14ac:dyDescent="0.25">
      <c r="A2014" s="41" t="s">
        <v>22014</v>
      </c>
      <c r="B2014" s="41"/>
      <c r="C2014" s="43">
        <f>SUM(C2009:C2013)</f>
        <v>0</v>
      </c>
      <c r="D2014" s="43">
        <f>SUM(D2009:D2013)</f>
        <v>49840</v>
      </c>
    </row>
    <row r="2015" spans="1:4" x14ac:dyDescent="0.25">
      <c r="A2015" t="s">
        <v>8777</v>
      </c>
      <c r="B2015" t="s">
        <v>8778</v>
      </c>
      <c r="C2015" s="6">
        <v>300</v>
      </c>
      <c r="D2015" s="6">
        <v>300</v>
      </c>
    </row>
    <row r="2016" spans="1:4" x14ac:dyDescent="0.25">
      <c r="A2016" t="s">
        <v>8800</v>
      </c>
      <c r="B2016" t="s">
        <v>8801</v>
      </c>
      <c r="C2016" s="6">
        <v>3500</v>
      </c>
      <c r="D2016" s="6">
        <v>3500</v>
      </c>
    </row>
    <row r="2017" spans="1:4" s="3" customFormat="1" x14ac:dyDescent="0.25">
      <c r="A2017" s="41" t="s">
        <v>22035</v>
      </c>
      <c r="B2017" s="41"/>
      <c r="C2017" s="43">
        <f>SUM(C2015:C2016)</f>
        <v>3800</v>
      </c>
      <c r="D2017" s="43">
        <f>SUM(D2015:D2016)</f>
        <v>3800</v>
      </c>
    </row>
    <row r="2018" spans="1:4" x14ac:dyDescent="0.25">
      <c r="A2018" t="s">
        <v>8867</v>
      </c>
      <c r="B2018" t="s">
        <v>8868</v>
      </c>
      <c r="C2018" s="6">
        <v>500</v>
      </c>
      <c r="D2018" s="6">
        <v>300</v>
      </c>
    </row>
    <row r="2019" spans="1:4" x14ac:dyDescent="0.25">
      <c r="A2019" t="s">
        <v>8870</v>
      </c>
      <c r="B2019" t="s">
        <v>8871</v>
      </c>
      <c r="C2019" s="6">
        <v>500</v>
      </c>
      <c r="D2019" s="6">
        <v>500</v>
      </c>
    </row>
    <row r="2020" spans="1:4" x14ac:dyDescent="0.25">
      <c r="A2020" t="s">
        <v>8873</v>
      </c>
      <c r="B2020" t="s">
        <v>8874</v>
      </c>
      <c r="C2020" s="6">
        <v>2500</v>
      </c>
      <c r="D2020" s="6">
        <v>2500</v>
      </c>
    </row>
    <row r="2021" spans="1:4" x14ac:dyDescent="0.25">
      <c r="A2021" t="s">
        <v>8876</v>
      </c>
      <c r="B2021" t="s">
        <v>8877</v>
      </c>
      <c r="C2021" s="6">
        <v>500</v>
      </c>
      <c r="D2021" s="6">
        <v>500</v>
      </c>
    </row>
    <row r="2022" spans="1:4" x14ac:dyDescent="0.25">
      <c r="A2022" t="s">
        <v>8879</v>
      </c>
      <c r="B2022" t="s">
        <v>8880</v>
      </c>
      <c r="C2022" s="6">
        <v>100</v>
      </c>
      <c r="D2022" s="6">
        <v>50</v>
      </c>
    </row>
    <row r="2023" spans="1:4" x14ac:dyDescent="0.25">
      <c r="A2023" t="s">
        <v>8884</v>
      </c>
      <c r="B2023" t="s">
        <v>8885</v>
      </c>
      <c r="C2023" s="6">
        <v>1000</v>
      </c>
      <c r="D2023" s="6">
        <v>1000</v>
      </c>
    </row>
    <row r="2024" spans="1:4" x14ac:dyDescent="0.25">
      <c r="A2024" t="s">
        <v>8891</v>
      </c>
      <c r="B2024" t="s">
        <v>8892</v>
      </c>
      <c r="C2024" s="6">
        <v>0</v>
      </c>
      <c r="D2024" s="6">
        <v>260</v>
      </c>
    </row>
    <row r="2025" spans="1:4" x14ac:dyDescent="0.25">
      <c r="A2025" t="s">
        <v>8918</v>
      </c>
      <c r="B2025" t="s">
        <v>8919</v>
      </c>
      <c r="C2025" s="6">
        <v>0</v>
      </c>
      <c r="D2025" s="6">
        <v>800</v>
      </c>
    </row>
    <row r="2026" spans="1:4" x14ac:dyDescent="0.25">
      <c r="A2026" t="s">
        <v>8927</v>
      </c>
      <c r="B2026" t="s">
        <v>8928</v>
      </c>
      <c r="C2026" s="6">
        <v>921</v>
      </c>
      <c r="D2026" s="6">
        <v>954</v>
      </c>
    </row>
    <row r="2027" spans="1:4" x14ac:dyDescent="0.25">
      <c r="A2027" t="s">
        <v>8937</v>
      </c>
      <c r="B2027" t="s">
        <v>8938</v>
      </c>
      <c r="C2027" s="6">
        <v>0</v>
      </c>
      <c r="D2027" s="6">
        <v>400</v>
      </c>
    </row>
    <row r="2028" spans="1:4" x14ac:dyDescent="0.25">
      <c r="A2028" t="s">
        <v>8944</v>
      </c>
      <c r="B2028" t="s">
        <v>8945</v>
      </c>
      <c r="C2028" s="6">
        <v>129588</v>
      </c>
      <c r="D2028" s="6">
        <v>136067</v>
      </c>
    </row>
    <row r="2029" spans="1:4" x14ac:dyDescent="0.25">
      <c r="A2029" t="s">
        <v>8946</v>
      </c>
      <c r="B2029" t="s">
        <v>8947</v>
      </c>
      <c r="C2029" s="6">
        <v>22230</v>
      </c>
      <c r="D2029" s="6">
        <v>18672</v>
      </c>
    </row>
    <row r="2030" spans="1:4" x14ac:dyDescent="0.25">
      <c r="A2030" t="s">
        <v>8949</v>
      </c>
      <c r="B2030" t="s">
        <v>8950</v>
      </c>
      <c r="C2030" s="6">
        <v>33345</v>
      </c>
      <c r="D2030" s="6">
        <v>39678</v>
      </c>
    </row>
    <row r="2031" spans="1:4" x14ac:dyDescent="0.25">
      <c r="A2031" t="s">
        <v>8958</v>
      </c>
      <c r="B2031" t="s">
        <v>8959</v>
      </c>
      <c r="C2031" s="6">
        <v>4500</v>
      </c>
      <c r="D2031" s="6">
        <v>0</v>
      </c>
    </row>
    <row r="2032" spans="1:4" x14ac:dyDescent="0.25">
      <c r="A2032" t="s">
        <v>8962</v>
      </c>
      <c r="B2032" t="s">
        <v>8963</v>
      </c>
      <c r="C2032" s="6">
        <v>6131</v>
      </c>
      <c r="D2032" s="6">
        <v>6437</v>
      </c>
    </row>
    <row r="2033" spans="1:4" x14ac:dyDescent="0.25">
      <c r="A2033" t="s">
        <v>8964</v>
      </c>
      <c r="B2033" t="s">
        <v>8965</v>
      </c>
      <c r="C2033" s="6">
        <v>4919</v>
      </c>
      <c r="D2033" s="6">
        <v>5385</v>
      </c>
    </row>
    <row r="2034" spans="1:4" x14ac:dyDescent="0.25">
      <c r="A2034" t="s">
        <v>8966</v>
      </c>
      <c r="B2034" t="s">
        <v>8967</v>
      </c>
      <c r="C2034" s="6">
        <v>11261</v>
      </c>
      <c r="D2034" s="6">
        <v>12613</v>
      </c>
    </row>
    <row r="2035" spans="1:4" s="3" customFormat="1" x14ac:dyDescent="0.25">
      <c r="A2035" s="41" t="s">
        <v>22015</v>
      </c>
      <c r="B2035" s="41"/>
      <c r="C2035" s="43">
        <f>SUM(C2018:C2034)</f>
        <v>217995</v>
      </c>
      <c r="D2035" s="43">
        <f>SUM(D2018:D2034)</f>
        <v>226116</v>
      </c>
    </row>
    <row r="2036" spans="1:4" x14ac:dyDescent="0.25">
      <c r="A2036" t="s">
        <v>9068</v>
      </c>
      <c r="B2036" t="s">
        <v>9069</v>
      </c>
      <c r="C2036" s="6">
        <v>324</v>
      </c>
      <c r="D2036" s="6">
        <v>324</v>
      </c>
    </row>
    <row r="2037" spans="1:4" x14ac:dyDescent="0.25">
      <c r="A2037" t="s">
        <v>9084</v>
      </c>
      <c r="B2037" t="s">
        <v>9085</v>
      </c>
      <c r="C2037" s="6">
        <v>62539</v>
      </c>
      <c r="D2037" s="6">
        <v>65666</v>
      </c>
    </row>
    <row r="2038" spans="1:4" x14ac:dyDescent="0.25">
      <c r="A2038" t="s">
        <v>9094</v>
      </c>
      <c r="B2038" t="s">
        <v>9095</v>
      </c>
      <c r="C2038" s="6">
        <v>1000</v>
      </c>
      <c r="D2038" s="6">
        <v>0</v>
      </c>
    </row>
    <row r="2039" spans="1:4" x14ac:dyDescent="0.25">
      <c r="A2039" t="s">
        <v>9098</v>
      </c>
      <c r="B2039" t="s">
        <v>9099</v>
      </c>
      <c r="C2039" s="6">
        <v>907</v>
      </c>
      <c r="D2039" s="6">
        <v>952</v>
      </c>
    </row>
    <row r="2040" spans="1:4" x14ac:dyDescent="0.25">
      <c r="A2040" t="s">
        <v>9100</v>
      </c>
      <c r="B2040" t="s">
        <v>9101</v>
      </c>
      <c r="C2040" s="6">
        <v>2427</v>
      </c>
      <c r="D2040" s="6">
        <v>2548</v>
      </c>
    </row>
    <row r="2041" spans="1:4" x14ac:dyDescent="0.25">
      <c r="A2041" t="s">
        <v>9102</v>
      </c>
      <c r="B2041" t="s">
        <v>9103</v>
      </c>
      <c r="C2041" s="6">
        <v>3996</v>
      </c>
      <c r="D2041" s="6">
        <v>4027</v>
      </c>
    </row>
    <row r="2042" spans="1:4" s="3" customFormat="1" x14ac:dyDescent="0.25">
      <c r="A2042" s="41" t="s">
        <v>22016</v>
      </c>
      <c r="B2042" s="41"/>
      <c r="C2042" s="43">
        <f>SUM(C2036:C2041)</f>
        <v>71193</v>
      </c>
      <c r="D2042" s="43">
        <f>SUM(D2036:D2041)</f>
        <v>73517</v>
      </c>
    </row>
    <row r="2043" spans="1:4" x14ac:dyDescent="0.25">
      <c r="A2043" t="s">
        <v>9108</v>
      </c>
      <c r="B2043" t="s">
        <v>9109</v>
      </c>
      <c r="C2043" s="6">
        <v>250</v>
      </c>
      <c r="D2043" s="6">
        <v>250</v>
      </c>
    </row>
    <row r="2044" spans="1:4" x14ac:dyDescent="0.25">
      <c r="A2044" t="s">
        <v>9111</v>
      </c>
      <c r="B2044" t="s">
        <v>9112</v>
      </c>
      <c r="C2044" s="6">
        <v>250</v>
      </c>
      <c r="D2044" s="6">
        <v>250</v>
      </c>
    </row>
    <row r="2045" spans="1:4" x14ac:dyDescent="0.25">
      <c r="A2045" t="s">
        <v>9114</v>
      </c>
      <c r="B2045" t="s">
        <v>9115</v>
      </c>
      <c r="C2045" s="6">
        <v>1500</v>
      </c>
      <c r="D2045" s="6">
        <v>1200</v>
      </c>
    </row>
    <row r="2046" spans="1:4" x14ac:dyDescent="0.25">
      <c r="A2046" t="s">
        <v>9169</v>
      </c>
      <c r="B2046" t="s">
        <v>9170</v>
      </c>
      <c r="C2046" s="6">
        <v>200</v>
      </c>
      <c r="D2046" s="6">
        <v>200</v>
      </c>
    </row>
    <row r="2047" spans="1:4" x14ac:dyDescent="0.25">
      <c r="A2047" t="s">
        <v>9180</v>
      </c>
      <c r="B2047" t="s">
        <v>9181</v>
      </c>
      <c r="C2047" s="6">
        <v>0</v>
      </c>
      <c r="D2047" s="6">
        <v>778</v>
      </c>
    </row>
    <row r="2048" spans="1:4" x14ac:dyDescent="0.25">
      <c r="A2048" t="s">
        <v>9183</v>
      </c>
      <c r="B2048" t="s">
        <v>9184</v>
      </c>
      <c r="C2048" s="6">
        <v>22971</v>
      </c>
      <c r="D2048" s="6">
        <v>25674</v>
      </c>
    </row>
    <row r="2049" spans="1:4" x14ac:dyDescent="0.25">
      <c r="A2049" t="s">
        <v>9190</v>
      </c>
      <c r="B2049" t="s">
        <v>9191</v>
      </c>
      <c r="C2049" s="6">
        <v>500</v>
      </c>
      <c r="D2049" s="6">
        <v>0</v>
      </c>
    </row>
    <row r="2050" spans="1:4" x14ac:dyDescent="0.25">
      <c r="A2050" t="s">
        <v>9194</v>
      </c>
      <c r="B2050" t="s">
        <v>9195</v>
      </c>
      <c r="C2050" s="6">
        <v>1757</v>
      </c>
      <c r="D2050" s="6">
        <v>1964</v>
      </c>
    </row>
    <row r="2051" spans="1:4" s="3" customFormat="1" x14ac:dyDescent="0.25">
      <c r="A2051" s="41" t="s">
        <v>22017</v>
      </c>
      <c r="B2051" s="41"/>
      <c r="C2051" s="43">
        <f>SUM(C2043:C2050)</f>
        <v>27428</v>
      </c>
      <c r="D2051" s="43">
        <f>SUM(D2043:D2050)</f>
        <v>30316</v>
      </c>
    </row>
    <row r="2052" spans="1:4" x14ac:dyDescent="0.25">
      <c r="A2052" t="s">
        <v>9204</v>
      </c>
      <c r="B2052" t="s">
        <v>9205</v>
      </c>
      <c r="C2052" s="6">
        <v>0</v>
      </c>
      <c r="D2052" s="6">
        <v>200</v>
      </c>
    </row>
    <row r="2053" spans="1:4" x14ac:dyDescent="0.25">
      <c r="A2053" t="s">
        <v>9207</v>
      </c>
      <c r="B2053" t="s">
        <v>9208</v>
      </c>
      <c r="C2053" s="6">
        <v>0</v>
      </c>
      <c r="D2053" s="6">
        <v>1500</v>
      </c>
    </row>
    <row r="2054" spans="1:4" x14ac:dyDescent="0.25">
      <c r="A2054" t="s">
        <v>9210</v>
      </c>
      <c r="B2054" t="s">
        <v>9211</v>
      </c>
      <c r="C2054" s="6">
        <v>0</v>
      </c>
      <c r="D2054" s="6">
        <v>250</v>
      </c>
    </row>
    <row r="2055" spans="1:4" x14ac:dyDescent="0.25">
      <c r="A2055" t="s">
        <v>9212</v>
      </c>
      <c r="B2055" t="s">
        <v>9213</v>
      </c>
      <c r="C2055" s="6">
        <v>0</v>
      </c>
      <c r="D2055" s="6">
        <v>250</v>
      </c>
    </row>
    <row r="2056" spans="1:4" x14ac:dyDescent="0.25">
      <c r="A2056" t="s">
        <v>9219</v>
      </c>
      <c r="B2056" t="s">
        <v>9220</v>
      </c>
      <c r="C2056" s="6">
        <v>0</v>
      </c>
      <c r="D2056" s="6">
        <v>1500</v>
      </c>
    </row>
    <row r="2057" spans="1:4" x14ac:dyDescent="0.25">
      <c r="A2057" t="s">
        <v>9268</v>
      </c>
      <c r="B2057" t="s">
        <v>9269</v>
      </c>
      <c r="C2057" s="6">
        <v>0</v>
      </c>
      <c r="D2057" s="6">
        <v>1500</v>
      </c>
    </row>
    <row r="2058" spans="1:4" x14ac:dyDescent="0.25">
      <c r="A2058" t="s">
        <v>9271</v>
      </c>
      <c r="B2058" t="s">
        <v>9272</v>
      </c>
      <c r="C2058" s="6">
        <v>0</v>
      </c>
      <c r="D2058" s="6">
        <v>500</v>
      </c>
    </row>
    <row r="2059" spans="1:4" x14ac:dyDescent="0.25">
      <c r="A2059" t="s">
        <v>9276</v>
      </c>
      <c r="B2059" t="s">
        <v>9277</v>
      </c>
      <c r="C2059" s="6">
        <v>0</v>
      </c>
      <c r="D2059" s="6">
        <v>85000</v>
      </c>
    </row>
    <row r="2060" spans="1:4" x14ac:dyDescent="0.25">
      <c r="A2060" t="s">
        <v>9290</v>
      </c>
      <c r="B2060" t="s">
        <v>9291</v>
      </c>
      <c r="C2060" s="6">
        <v>0</v>
      </c>
      <c r="D2060" s="6">
        <v>10000</v>
      </c>
    </row>
    <row r="2061" spans="1:4" x14ac:dyDescent="0.25">
      <c r="A2061" t="s">
        <v>9293</v>
      </c>
      <c r="B2061" t="s">
        <v>9294</v>
      </c>
      <c r="C2061" s="6">
        <v>0</v>
      </c>
      <c r="D2061" s="6">
        <v>1998</v>
      </c>
    </row>
    <row r="2062" spans="1:4" x14ac:dyDescent="0.25">
      <c r="A2062" t="s">
        <v>9295</v>
      </c>
      <c r="B2062" t="s">
        <v>22115</v>
      </c>
      <c r="C2062" s="6">
        <v>0</v>
      </c>
      <c r="D2062" s="6">
        <v>3298</v>
      </c>
    </row>
    <row r="2063" spans="1:4" x14ac:dyDescent="0.25">
      <c r="A2063" t="s">
        <v>9297</v>
      </c>
      <c r="B2063" t="s">
        <v>9298</v>
      </c>
      <c r="C2063" s="6">
        <v>0</v>
      </c>
      <c r="D2063" s="6">
        <v>7440</v>
      </c>
    </row>
    <row r="2064" spans="1:4" s="3" customFormat="1" x14ac:dyDescent="0.25">
      <c r="A2064" s="41" t="s">
        <v>22018</v>
      </c>
      <c r="B2064" s="41"/>
      <c r="C2064" s="43">
        <f>SUM(C2052:C2063)</f>
        <v>0</v>
      </c>
      <c r="D2064" s="43">
        <f>SUM(D2052:D2063)</f>
        <v>113436</v>
      </c>
    </row>
    <row r="2065" spans="1:4" x14ac:dyDescent="0.25">
      <c r="A2065" t="s">
        <v>9301</v>
      </c>
      <c r="B2065" t="s">
        <v>9302</v>
      </c>
      <c r="C2065" s="6">
        <v>200</v>
      </c>
      <c r="D2065" s="6">
        <v>200</v>
      </c>
    </row>
    <row r="2066" spans="1:4" x14ac:dyDescent="0.25">
      <c r="A2066" t="s">
        <v>9309</v>
      </c>
      <c r="B2066" t="s">
        <v>9310</v>
      </c>
      <c r="C2066" s="6">
        <v>75</v>
      </c>
      <c r="D2066" s="6">
        <v>75</v>
      </c>
    </row>
    <row r="2067" spans="1:4" x14ac:dyDescent="0.25">
      <c r="A2067" t="s">
        <v>9313</v>
      </c>
      <c r="B2067" t="s">
        <v>9314</v>
      </c>
      <c r="C2067" s="6">
        <v>700</v>
      </c>
      <c r="D2067" s="6">
        <v>700</v>
      </c>
    </row>
    <row r="2068" spans="1:4" x14ac:dyDescent="0.25">
      <c r="A2068" t="s">
        <v>9315</v>
      </c>
      <c r="B2068" t="s">
        <v>9316</v>
      </c>
      <c r="C2068" s="6">
        <v>2000</v>
      </c>
      <c r="D2068" s="6">
        <v>2000</v>
      </c>
    </row>
    <row r="2069" spans="1:4" x14ac:dyDescent="0.25">
      <c r="A2069" t="s">
        <v>9319</v>
      </c>
      <c r="B2069" t="s">
        <v>9320</v>
      </c>
      <c r="C2069" s="6">
        <v>1800</v>
      </c>
      <c r="D2069" s="6">
        <v>1800</v>
      </c>
    </row>
    <row r="2070" spans="1:4" x14ac:dyDescent="0.25">
      <c r="A2070" t="s">
        <v>9325</v>
      </c>
      <c r="B2070" t="s">
        <v>9326</v>
      </c>
      <c r="C2070" s="6">
        <v>1000</v>
      </c>
      <c r="D2070" s="6">
        <v>1000</v>
      </c>
    </row>
    <row r="2071" spans="1:4" s="3" customFormat="1" x14ac:dyDescent="0.25">
      <c r="A2071" s="41" t="s">
        <v>22019</v>
      </c>
      <c r="B2071" s="41"/>
      <c r="C2071" s="43">
        <f>SUM(C2065:C2070)</f>
        <v>5775</v>
      </c>
      <c r="D2071" s="43">
        <f>SUM(D2065:D2070)</f>
        <v>5775</v>
      </c>
    </row>
    <row r="2072" spans="1:4" x14ac:dyDescent="0.25">
      <c r="A2072" t="s">
        <v>9406</v>
      </c>
      <c r="B2072" t="s">
        <v>9407</v>
      </c>
      <c r="C2072" s="6">
        <v>34750</v>
      </c>
      <c r="D2072" s="6">
        <v>24350</v>
      </c>
    </row>
    <row r="2073" spans="1:4" x14ac:dyDescent="0.25">
      <c r="A2073" t="s">
        <v>9408</v>
      </c>
      <c r="B2073" t="s">
        <v>9409</v>
      </c>
      <c r="C2073" s="6">
        <v>50</v>
      </c>
      <c r="D2073" s="6">
        <v>100</v>
      </c>
    </row>
    <row r="2074" spans="1:4" x14ac:dyDescent="0.25">
      <c r="A2074" t="s">
        <v>9412</v>
      </c>
      <c r="B2074" t="s">
        <v>9413</v>
      </c>
      <c r="C2074" s="6">
        <v>50</v>
      </c>
      <c r="D2074" s="6">
        <v>50</v>
      </c>
    </row>
    <row r="2075" spans="1:4" x14ac:dyDescent="0.25">
      <c r="A2075" t="s">
        <v>9442</v>
      </c>
      <c r="B2075" t="s">
        <v>9443</v>
      </c>
      <c r="C2075" s="6">
        <v>1500</v>
      </c>
      <c r="D2075" s="6">
        <v>4500</v>
      </c>
    </row>
    <row r="2076" spans="1:4" x14ac:dyDescent="0.25">
      <c r="A2076" t="s">
        <v>9450</v>
      </c>
      <c r="B2076" t="s">
        <v>9451</v>
      </c>
      <c r="C2076" s="6">
        <v>0</v>
      </c>
      <c r="D2076" s="6">
        <v>450</v>
      </c>
    </row>
    <row r="2077" spans="1:4" x14ac:dyDescent="0.25">
      <c r="A2077" t="s">
        <v>9454</v>
      </c>
      <c r="B2077" t="s">
        <v>9455</v>
      </c>
      <c r="C2077" s="6">
        <v>0</v>
      </c>
      <c r="D2077" s="6">
        <v>10000</v>
      </c>
    </row>
    <row r="2078" spans="1:4" x14ac:dyDescent="0.25">
      <c r="A2078" t="s">
        <v>9458</v>
      </c>
      <c r="B2078" t="s">
        <v>9459</v>
      </c>
      <c r="C2078" s="6">
        <v>330300</v>
      </c>
      <c r="D2078" s="6">
        <v>242250</v>
      </c>
    </row>
    <row r="2079" spans="1:4" x14ac:dyDescent="0.25">
      <c r="A2079" t="s">
        <v>9467</v>
      </c>
      <c r="B2079" t="s">
        <v>9468</v>
      </c>
      <c r="C2079" s="6">
        <v>50238</v>
      </c>
      <c r="D2079" s="6">
        <v>52750</v>
      </c>
    </row>
    <row r="2080" spans="1:4" x14ac:dyDescent="0.25">
      <c r="A2080" t="s">
        <v>9471</v>
      </c>
      <c r="B2080" t="s">
        <v>9472</v>
      </c>
      <c r="C2080" s="6">
        <v>1000</v>
      </c>
      <c r="D2080" s="6">
        <v>0</v>
      </c>
    </row>
    <row r="2081" spans="1:4" x14ac:dyDescent="0.25">
      <c r="A2081" t="s">
        <v>9475</v>
      </c>
      <c r="B2081" t="s">
        <v>9476</v>
      </c>
      <c r="C2081" s="6">
        <v>728</v>
      </c>
      <c r="D2081" s="6">
        <v>765</v>
      </c>
    </row>
    <row r="2082" spans="1:4" x14ac:dyDescent="0.25">
      <c r="A2082" t="s">
        <v>9477</v>
      </c>
      <c r="B2082" t="s">
        <v>9478</v>
      </c>
      <c r="C2082" s="6">
        <v>1884</v>
      </c>
      <c r="D2082" s="6">
        <v>2110</v>
      </c>
    </row>
    <row r="2083" spans="1:4" x14ac:dyDescent="0.25">
      <c r="A2083" t="s">
        <v>9479</v>
      </c>
      <c r="B2083" t="s">
        <v>9480</v>
      </c>
      <c r="C2083" s="6">
        <v>7097</v>
      </c>
      <c r="D2083" s="6">
        <v>7118</v>
      </c>
    </row>
    <row r="2084" spans="1:4" x14ac:dyDescent="0.25">
      <c r="A2084" t="s">
        <v>9481</v>
      </c>
      <c r="B2084" t="s">
        <v>9482</v>
      </c>
      <c r="C2084" s="6">
        <v>0</v>
      </c>
      <c r="D2084" s="6">
        <v>144200</v>
      </c>
    </row>
    <row r="2085" spans="1:4" s="3" customFormat="1" x14ac:dyDescent="0.25">
      <c r="A2085" s="41" t="s">
        <v>22021</v>
      </c>
      <c r="B2085" s="41"/>
      <c r="C2085" s="43">
        <f>SUM(C2072:C2084)</f>
        <v>427597</v>
      </c>
      <c r="D2085" s="43">
        <f>SUM(D2072:D2084)</f>
        <v>488643</v>
      </c>
    </row>
    <row r="2086" spans="1:4" x14ac:dyDescent="0.25">
      <c r="A2086" t="s">
        <v>9484</v>
      </c>
      <c r="B2086" t="s">
        <v>9485</v>
      </c>
      <c r="C2086" s="6">
        <v>1930</v>
      </c>
      <c r="D2086" s="6">
        <v>1500</v>
      </c>
    </row>
    <row r="2087" spans="1:4" x14ac:dyDescent="0.25">
      <c r="A2087" t="s">
        <v>9486</v>
      </c>
      <c r="B2087" t="s">
        <v>9487</v>
      </c>
      <c r="C2087" s="6">
        <v>1500</v>
      </c>
      <c r="D2087" s="6">
        <v>1200</v>
      </c>
    </row>
    <row r="2088" spans="1:4" x14ac:dyDescent="0.25">
      <c r="A2088" t="s">
        <v>9490</v>
      </c>
      <c r="B2088" t="s">
        <v>9491</v>
      </c>
      <c r="C2088" s="6">
        <v>500</v>
      </c>
      <c r="D2088" s="6">
        <v>400</v>
      </c>
    </row>
    <row r="2089" spans="1:4" x14ac:dyDescent="0.25">
      <c r="A2089" t="s">
        <v>9494</v>
      </c>
      <c r="B2089" t="s">
        <v>9495</v>
      </c>
      <c r="C2089" s="6">
        <v>0</v>
      </c>
      <c r="D2089" s="6">
        <v>200</v>
      </c>
    </row>
    <row r="2090" spans="1:4" x14ac:dyDescent="0.25">
      <c r="A2090" t="s">
        <v>9500</v>
      </c>
      <c r="B2090" t="s">
        <v>9501</v>
      </c>
      <c r="C2090" s="6">
        <v>1073</v>
      </c>
      <c r="D2090" s="6">
        <v>900</v>
      </c>
    </row>
    <row r="2091" spans="1:4" x14ac:dyDescent="0.25">
      <c r="A2091" t="s">
        <v>9502</v>
      </c>
      <c r="B2091" t="s">
        <v>9503</v>
      </c>
      <c r="C2091" s="6">
        <v>20530</v>
      </c>
      <c r="D2091" s="6">
        <v>21400</v>
      </c>
    </row>
    <row r="2092" spans="1:4" x14ac:dyDescent="0.25">
      <c r="A2092" t="s">
        <v>9507</v>
      </c>
      <c r="B2092" t="s">
        <v>9508</v>
      </c>
      <c r="C2092" s="6">
        <v>2100</v>
      </c>
      <c r="D2092" s="6">
        <v>5200</v>
      </c>
    </row>
    <row r="2093" spans="1:4" x14ac:dyDescent="0.25">
      <c r="A2093" t="s">
        <v>9532</v>
      </c>
      <c r="B2093" t="s">
        <v>9533</v>
      </c>
      <c r="C2093" s="6">
        <v>165927</v>
      </c>
      <c r="D2093" s="6">
        <v>208800</v>
      </c>
    </row>
    <row r="2094" spans="1:4" x14ac:dyDescent="0.25">
      <c r="A2094" t="s">
        <v>9535</v>
      </c>
      <c r="B2094" t="s">
        <v>9536</v>
      </c>
      <c r="C2094" s="6">
        <v>1988</v>
      </c>
      <c r="D2094" s="6">
        <v>1504</v>
      </c>
    </row>
    <row r="2095" spans="1:4" x14ac:dyDescent="0.25">
      <c r="A2095" t="s">
        <v>9545</v>
      </c>
      <c r="B2095" t="s">
        <v>9546</v>
      </c>
      <c r="C2095" s="6">
        <v>1125</v>
      </c>
      <c r="D2095" s="6">
        <v>755</v>
      </c>
    </row>
    <row r="2096" spans="1:4" x14ac:dyDescent="0.25">
      <c r="A2096" t="s">
        <v>9550</v>
      </c>
      <c r="B2096" t="s">
        <v>9551</v>
      </c>
      <c r="C2096" s="6">
        <v>162639</v>
      </c>
      <c r="D2096" s="6">
        <v>176556</v>
      </c>
    </row>
    <row r="2097" spans="1:4" x14ac:dyDescent="0.25">
      <c r="A2097" t="s">
        <v>9552</v>
      </c>
      <c r="B2097" t="s">
        <v>9553</v>
      </c>
      <c r="C2097" s="6">
        <v>71252</v>
      </c>
      <c r="D2097" s="6">
        <v>74814</v>
      </c>
    </row>
    <row r="2098" spans="1:4" x14ac:dyDescent="0.25">
      <c r="A2098" t="s">
        <v>9556</v>
      </c>
      <c r="B2098" t="s">
        <v>9557</v>
      </c>
      <c r="C2098" s="6">
        <v>5000</v>
      </c>
      <c r="D2098" s="6">
        <v>0</v>
      </c>
    </row>
    <row r="2099" spans="1:4" x14ac:dyDescent="0.25">
      <c r="A2099" t="s">
        <v>9558</v>
      </c>
      <c r="B2099" t="s">
        <v>9559</v>
      </c>
      <c r="C2099" s="6">
        <v>11856</v>
      </c>
      <c r="D2099" s="6">
        <v>0</v>
      </c>
    </row>
    <row r="2100" spans="1:4" x14ac:dyDescent="0.25">
      <c r="A2100" t="s">
        <v>9560</v>
      </c>
      <c r="B2100" t="s">
        <v>9561</v>
      </c>
      <c r="C2100" s="6">
        <v>4298</v>
      </c>
      <c r="D2100" s="6">
        <v>3645</v>
      </c>
    </row>
    <row r="2101" spans="1:4" x14ac:dyDescent="0.25">
      <c r="A2101" t="s">
        <v>9562</v>
      </c>
      <c r="B2101" t="s">
        <v>9563</v>
      </c>
      <c r="C2101" s="6">
        <v>8882</v>
      </c>
      <c r="D2101" s="6">
        <v>9947</v>
      </c>
    </row>
    <row r="2102" spans="1:4" x14ac:dyDescent="0.25">
      <c r="A2102" t="s">
        <v>9564</v>
      </c>
      <c r="B2102" t="s">
        <v>9565</v>
      </c>
      <c r="C2102" s="6">
        <v>26932</v>
      </c>
      <c r="D2102" s="6">
        <v>24514</v>
      </c>
    </row>
    <row r="2103" spans="1:4" x14ac:dyDescent="0.25">
      <c r="A2103" t="s">
        <v>9570</v>
      </c>
      <c r="B2103" t="s">
        <v>9571</v>
      </c>
      <c r="C2103" s="6">
        <v>5060</v>
      </c>
      <c r="D2103" s="6">
        <v>10000</v>
      </c>
    </row>
    <row r="2104" spans="1:4" x14ac:dyDescent="0.25">
      <c r="A2104" t="s">
        <v>9572</v>
      </c>
      <c r="B2104" t="s">
        <v>9573</v>
      </c>
      <c r="C2104" s="6">
        <v>9500</v>
      </c>
      <c r="D2104" s="6">
        <v>10000</v>
      </c>
    </row>
    <row r="2105" spans="1:4" s="3" customFormat="1" x14ac:dyDescent="0.25">
      <c r="A2105" s="41" t="s">
        <v>22022</v>
      </c>
      <c r="B2105" s="41"/>
      <c r="C2105" s="43">
        <f>SUM(C2086:C2104)</f>
        <v>502092</v>
      </c>
      <c r="D2105" s="43">
        <f>SUM(D2086:D2104)</f>
        <v>551335</v>
      </c>
    </row>
    <row r="2106" spans="1:4" x14ac:dyDescent="0.25">
      <c r="A2106" t="s">
        <v>9574</v>
      </c>
      <c r="B2106" t="s">
        <v>9575</v>
      </c>
      <c r="C2106" s="6">
        <v>1080</v>
      </c>
      <c r="D2106" s="6">
        <v>700</v>
      </c>
    </row>
    <row r="2107" spans="1:4" x14ac:dyDescent="0.25">
      <c r="A2107" t="s">
        <v>9577</v>
      </c>
      <c r="B2107" t="s">
        <v>9578</v>
      </c>
      <c r="C2107" s="6">
        <v>750</v>
      </c>
      <c r="D2107" s="6">
        <v>600</v>
      </c>
    </row>
    <row r="2108" spans="1:4" x14ac:dyDescent="0.25">
      <c r="A2108" t="s">
        <v>9580</v>
      </c>
      <c r="B2108" t="s">
        <v>9581</v>
      </c>
      <c r="C2108" s="6">
        <v>150</v>
      </c>
      <c r="D2108" s="6">
        <v>150</v>
      </c>
    </row>
    <row r="2109" spans="1:4" x14ac:dyDescent="0.25">
      <c r="A2109" t="s">
        <v>9587</v>
      </c>
      <c r="B2109" t="s">
        <v>9588</v>
      </c>
      <c r="C2109" s="6">
        <v>1143</v>
      </c>
      <c r="D2109" s="6">
        <v>1000</v>
      </c>
    </row>
    <row r="2110" spans="1:4" x14ac:dyDescent="0.25">
      <c r="A2110" t="s">
        <v>9594</v>
      </c>
      <c r="B2110" t="s">
        <v>9595</v>
      </c>
      <c r="C2110" s="6">
        <v>0</v>
      </c>
      <c r="D2110" s="6">
        <v>100</v>
      </c>
    </row>
    <row r="2111" spans="1:4" x14ac:dyDescent="0.25">
      <c r="A2111" t="s">
        <v>9597</v>
      </c>
      <c r="B2111" t="s">
        <v>9598</v>
      </c>
      <c r="C2111" s="6">
        <v>130</v>
      </c>
      <c r="D2111" s="6">
        <v>130</v>
      </c>
    </row>
    <row r="2112" spans="1:4" x14ac:dyDescent="0.25">
      <c r="A2112" t="s">
        <v>9602</v>
      </c>
      <c r="B2112" t="s">
        <v>9603</v>
      </c>
      <c r="C2112" s="6">
        <v>6200</v>
      </c>
      <c r="D2112" s="6">
        <v>0</v>
      </c>
    </row>
    <row r="2113" spans="1:4" x14ac:dyDescent="0.25">
      <c r="A2113" t="s">
        <v>9631</v>
      </c>
      <c r="B2113" t="s">
        <v>9632</v>
      </c>
      <c r="C2113" s="6">
        <v>0</v>
      </c>
      <c r="D2113" s="6">
        <v>6200</v>
      </c>
    </row>
    <row r="2114" spans="1:4" x14ac:dyDescent="0.25">
      <c r="A2114" t="s">
        <v>9645</v>
      </c>
      <c r="B2114" t="s">
        <v>9646</v>
      </c>
      <c r="C2114" s="6">
        <v>2000</v>
      </c>
      <c r="D2114" s="6">
        <v>0</v>
      </c>
    </row>
    <row r="2115" spans="1:4" x14ac:dyDescent="0.25">
      <c r="A2115" t="s">
        <v>9647</v>
      </c>
      <c r="B2115" t="s">
        <v>9648</v>
      </c>
      <c r="C2115" s="6">
        <v>50000</v>
      </c>
      <c r="D2115" s="6">
        <v>64266</v>
      </c>
    </row>
    <row r="2116" spans="1:4" x14ac:dyDescent="0.25">
      <c r="A2116" t="s">
        <v>9650</v>
      </c>
      <c r="B2116" t="s">
        <v>9651</v>
      </c>
      <c r="C2116" s="6">
        <v>3825</v>
      </c>
      <c r="D2116" s="6">
        <v>4916</v>
      </c>
    </row>
    <row r="2117" spans="1:4" s="3" customFormat="1" x14ac:dyDescent="0.25">
      <c r="A2117" s="41" t="s">
        <v>22023</v>
      </c>
      <c r="B2117" s="41"/>
      <c r="C2117" s="43">
        <f>SUM(C2106:C2116)</f>
        <v>65278</v>
      </c>
      <c r="D2117" s="43">
        <f>SUM(D2106:D2116)</f>
        <v>78062</v>
      </c>
    </row>
    <row r="2118" spans="1:4" x14ac:dyDescent="0.25">
      <c r="A2118" t="s">
        <v>9664</v>
      </c>
      <c r="B2118" t="s">
        <v>9665</v>
      </c>
      <c r="C2118" s="6">
        <v>3030</v>
      </c>
      <c r="D2118" s="6">
        <v>1000</v>
      </c>
    </row>
    <row r="2119" spans="1:4" x14ac:dyDescent="0.25">
      <c r="A2119" t="s">
        <v>9669</v>
      </c>
      <c r="B2119" t="s">
        <v>9670</v>
      </c>
      <c r="C2119" s="6">
        <v>2000</v>
      </c>
      <c r="D2119" s="6">
        <v>400</v>
      </c>
    </row>
    <row r="2120" spans="1:4" x14ac:dyDescent="0.25">
      <c r="A2120" t="s">
        <v>9672</v>
      </c>
      <c r="B2120" t="s">
        <v>9673</v>
      </c>
      <c r="C2120" s="6">
        <v>155</v>
      </c>
      <c r="D2120" s="6">
        <v>250</v>
      </c>
    </row>
    <row r="2121" spans="1:4" x14ac:dyDescent="0.25">
      <c r="A2121" t="s">
        <v>9675</v>
      </c>
      <c r="B2121" t="s">
        <v>9676</v>
      </c>
      <c r="C2121" s="6">
        <v>500</v>
      </c>
      <c r="D2121" s="6">
        <v>0</v>
      </c>
    </row>
    <row r="2122" spans="1:4" x14ac:dyDescent="0.25">
      <c r="A2122" t="s">
        <v>9677</v>
      </c>
      <c r="B2122" t="s">
        <v>22025</v>
      </c>
      <c r="C2122" s="6">
        <v>22833</v>
      </c>
      <c r="D2122" s="6">
        <v>0</v>
      </c>
    </row>
    <row r="2123" spans="1:4" x14ac:dyDescent="0.25">
      <c r="A2123" t="s">
        <v>9679</v>
      </c>
      <c r="B2123" t="s">
        <v>9680</v>
      </c>
      <c r="C2123" s="6">
        <v>930</v>
      </c>
      <c r="D2123" s="6">
        <v>1000</v>
      </c>
    </row>
    <row r="2124" spans="1:4" x14ac:dyDescent="0.25">
      <c r="A2124" t="s">
        <v>9686</v>
      </c>
      <c r="B2124" t="s">
        <v>9687</v>
      </c>
      <c r="C2124" s="6">
        <v>1455</v>
      </c>
      <c r="D2124" s="6">
        <v>1000</v>
      </c>
    </row>
    <row r="2125" spans="1:4" x14ac:dyDescent="0.25">
      <c r="A2125" t="s">
        <v>9689</v>
      </c>
      <c r="B2125" t="s">
        <v>9690</v>
      </c>
      <c r="C2125" s="6">
        <v>950</v>
      </c>
      <c r="D2125" s="6">
        <v>950</v>
      </c>
    </row>
    <row r="2126" spans="1:4" x14ac:dyDescent="0.25">
      <c r="A2126" t="s">
        <v>9694</v>
      </c>
      <c r="B2126" t="s">
        <v>9695</v>
      </c>
      <c r="C2126" s="6">
        <v>21100</v>
      </c>
      <c r="D2126" s="6">
        <v>0</v>
      </c>
    </row>
    <row r="2127" spans="1:4" x14ac:dyDescent="0.25">
      <c r="A2127" t="s">
        <v>9721</v>
      </c>
      <c r="B2127" t="s">
        <v>9722</v>
      </c>
      <c r="C2127" s="6">
        <v>899</v>
      </c>
      <c r="D2127" s="6">
        <v>28199</v>
      </c>
    </row>
    <row r="2128" spans="1:4" x14ac:dyDescent="0.25">
      <c r="A2128" t="s">
        <v>9724</v>
      </c>
      <c r="B2128" t="s">
        <v>9725</v>
      </c>
      <c r="C2128" s="6">
        <v>1377</v>
      </c>
      <c r="D2128" s="6">
        <v>732</v>
      </c>
    </row>
    <row r="2129" spans="1:4" x14ac:dyDescent="0.25">
      <c r="A2129" t="s">
        <v>9734</v>
      </c>
      <c r="B2129" t="s">
        <v>9735</v>
      </c>
      <c r="C2129" s="6">
        <v>200</v>
      </c>
      <c r="D2129" s="6">
        <v>0</v>
      </c>
    </row>
    <row r="2130" spans="1:4" x14ac:dyDescent="0.25">
      <c r="A2130" t="s">
        <v>9744</v>
      </c>
      <c r="B2130" t="s">
        <v>9745</v>
      </c>
      <c r="C2130" s="6">
        <v>83780</v>
      </c>
      <c r="D2130" s="6">
        <v>75246</v>
      </c>
    </row>
    <row r="2131" spans="1:4" x14ac:dyDescent="0.25">
      <c r="A2131" t="s">
        <v>9748</v>
      </c>
      <c r="B2131" t="s">
        <v>9749</v>
      </c>
      <c r="C2131" s="6">
        <v>8092</v>
      </c>
      <c r="D2131" s="6">
        <v>0</v>
      </c>
    </row>
    <row r="2132" spans="1:4" x14ac:dyDescent="0.25">
      <c r="A2132" t="s">
        <v>9750</v>
      </c>
      <c r="B2132" t="s">
        <v>9751</v>
      </c>
      <c r="C2132" s="6">
        <v>64765</v>
      </c>
      <c r="D2132" s="6">
        <v>97209</v>
      </c>
    </row>
    <row r="2133" spans="1:4" x14ac:dyDescent="0.25">
      <c r="A2133" t="s">
        <v>9753</v>
      </c>
      <c r="B2133" t="s">
        <v>9754</v>
      </c>
      <c r="C2133" s="6">
        <v>6368</v>
      </c>
      <c r="D2133" s="6">
        <v>8528</v>
      </c>
    </row>
    <row r="2134" spans="1:4" x14ac:dyDescent="0.25">
      <c r="A2134" t="s">
        <v>9755</v>
      </c>
      <c r="B2134" t="s">
        <v>9756</v>
      </c>
      <c r="C2134" s="6">
        <v>3142</v>
      </c>
      <c r="D2134" s="6">
        <v>3010</v>
      </c>
    </row>
    <row r="2135" spans="1:4" x14ac:dyDescent="0.25">
      <c r="A2135" t="s">
        <v>9757</v>
      </c>
      <c r="B2135" t="s">
        <v>9758</v>
      </c>
      <c r="C2135" s="6">
        <v>10803</v>
      </c>
      <c r="D2135" s="6">
        <v>7493</v>
      </c>
    </row>
    <row r="2136" spans="1:4" s="3" customFormat="1" x14ac:dyDescent="0.25">
      <c r="A2136" s="41" t="s">
        <v>22024</v>
      </c>
      <c r="B2136" s="41"/>
      <c r="C2136" s="43">
        <f>SUM(C2118:C2135)</f>
        <v>232379</v>
      </c>
      <c r="D2136" s="43">
        <f>SUM(D2118:D2135)</f>
        <v>225017</v>
      </c>
    </row>
    <row r="2137" spans="1:4" x14ac:dyDescent="0.25">
      <c r="A2137" t="s">
        <v>9763</v>
      </c>
      <c r="B2137" t="s">
        <v>9764</v>
      </c>
      <c r="C2137" s="6">
        <v>700</v>
      </c>
      <c r="D2137" s="6">
        <v>700</v>
      </c>
    </row>
    <row r="2138" spans="1:4" x14ac:dyDescent="0.25">
      <c r="A2138" t="s">
        <v>9765</v>
      </c>
      <c r="B2138" t="s">
        <v>9766</v>
      </c>
      <c r="C2138" s="6">
        <v>1200</v>
      </c>
      <c r="D2138" s="6">
        <v>1200</v>
      </c>
    </row>
    <row r="2139" spans="1:4" x14ac:dyDescent="0.25">
      <c r="A2139" t="s">
        <v>9767</v>
      </c>
      <c r="B2139" t="s">
        <v>9768</v>
      </c>
      <c r="C2139" s="6">
        <v>50</v>
      </c>
      <c r="D2139" s="6">
        <v>55</v>
      </c>
    </row>
    <row r="2140" spans="1:4" x14ac:dyDescent="0.25">
      <c r="A2140" t="s">
        <v>9769</v>
      </c>
      <c r="B2140" t="s">
        <v>9770</v>
      </c>
      <c r="C2140" s="6">
        <v>40</v>
      </c>
      <c r="D2140" s="6">
        <v>40</v>
      </c>
    </row>
    <row r="2141" spans="1:4" x14ac:dyDescent="0.25">
      <c r="A2141" t="s">
        <v>9779</v>
      </c>
      <c r="B2141" t="s">
        <v>9780</v>
      </c>
      <c r="C2141" s="6">
        <v>100</v>
      </c>
      <c r="D2141" s="6">
        <v>100</v>
      </c>
    </row>
    <row r="2142" spans="1:4" x14ac:dyDescent="0.25">
      <c r="A2142" t="s">
        <v>9781</v>
      </c>
      <c r="B2142" t="s">
        <v>9782</v>
      </c>
      <c r="C2142" s="6">
        <v>105</v>
      </c>
      <c r="D2142" s="6">
        <v>105</v>
      </c>
    </row>
    <row r="2143" spans="1:4" x14ac:dyDescent="0.25">
      <c r="A2143" t="s">
        <v>9791</v>
      </c>
      <c r="B2143" t="s">
        <v>9792</v>
      </c>
      <c r="C2143" s="6">
        <v>32365</v>
      </c>
      <c r="D2143" s="6">
        <v>32000</v>
      </c>
    </row>
    <row r="2144" spans="1:4" x14ac:dyDescent="0.25">
      <c r="A2144" t="s">
        <v>9807</v>
      </c>
      <c r="B2144" t="s">
        <v>9808</v>
      </c>
      <c r="C2144" s="6">
        <v>621</v>
      </c>
      <c r="D2144" s="6">
        <v>677</v>
      </c>
    </row>
    <row r="2145" spans="1:4" x14ac:dyDescent="0.25">
      <c r="A2145" t="s">
        <v>9810</v>
      </c>
      <c r="B2145" t="s">
        <v>9811</v>
      </c>
      <c r="C2145" s="6">
        <v>887</v>
      </c>
      <c r="D2145" s="6">
        <v>660</v>
      </c>
    </row>
    <row r="2146" spans="1:4" x14ac:dyDescent="0.25">
      <c r="A2146" t="s">
        <v>9816</v>
      </c>
      <c r="B2146" t="s">
        <v>9817</v>
      </c>
      <c r="C2146" s="6">
        <v>1900</v>
      </c>
      <c r="D2146" s="6">
        <v>1950</v>
      </c>
    </row>
    <row r="2147" spans="1:4" x14ac:dyDescent="0.25">
      <c r="A2147" t="s">
        <v>9821</v>
      </c>
      <c r="B2147" t="s">
        <v>9822</v>
      </c>
      <c r="C2147" s="6">
        <v>1600</v>
      </c>
      <c r="D2147" s="6">
        <v>1600</v>
      </c>
    </row>
    <row r="2148" spans="1:4" x14ac:dyDescent="0.25">
      <c r="A2148" t="s">
        <v>9824</v>
      </c>
      <c r="B2148" t="s">
        <v>9825</v>
      </c>
      <c r="C2148" s="6">
        <v>70560</v>
      </c>
      <c r="D2148" s="6">
        <v>74088</v>
      </c>
    </row>
    <row r="2149" spans="1:4" x14ac:dyDescent="0.25">
      <c r="A2149" t="s">
        <v>9826</v>
      </c>
      <c r="B2149" t="s">
        <v>9827</v>
      </c>
      <c r="C2149" s="6">
        <v>114361</v>
      </c>
      <c r="D2149" s="6">
        <v>120078</v>
      </c>
    </row>
    <row r="2150" spans="1:4" x14ac:dyDescent="0.25">
      <c r="A2150" t="s">
        <v>9830</v>
      </c>
      <c r="B2150" t="s">
        <v>9831</v>
      </c>
      <c r="C2150" s="6">
        <v>4000</v>
      </c>
      <c r="D2150" s="6">
        <v>0</v>
      </c>
    </row>
    <row r="2151" spans="1:4" x14ac:dyDescent="0.25">
      <c r="A2151" t="s">
        <v>9832</v>
      </c>
      <c r="B2151" t="s">
        <v>9833</v>
      </c>
      <c r="C2151" s="6">
        <v>7740</v>
      </c>
      <c r="D2151" s="6">
        <v>3250</v>
      </c>
    </row>
    <row r="2152" spans="1:4" x14ac:dyDescent="0.25">
      <c r="A2152" t="s">
        <v>9835</v>
      </c>
      <c r="B2152" t="s">
        <v>9836</v>
      </c>
      <c r="C2152" s="6">
        <v>3273</v>
      </c>
      <c r="D2152" s="6">
        <v>3064</v>
      </c>
    </row>
    <row r="2153" spans="1:4" x14ac:dyDescent="0.25">
      <c r="A2153" t="s">
        <v>9837</v>
      </c>
      <c r="B2153" t="s">
        <v>9838</v>
      </c>
      <c r="C2153" s="6">
        <v>6935</v>
      </c>
      <c r="D2153" s="6">
        <v>7767</v>
      </c>
    </row>
    <row r="2154" spans="1:4" x14ac:dyDescent="0.25">
      <c r="A2154" t="s">
        <v>9839</v>
      </c>
      <c r="B2154" t="s">
        <v>9840</v>
      </c>
      <c r="C2154" s="6">
        <v>15331</v>
      </c>
      <c r="D2154" s="6">
        <v>15423</v>
      </c>
    </row>
    <row r="2155" spans="1:4" s="3" customFormat="1" x14ac:dyDescent="0.25">
      <c r="A2155" s="41" t="s">
        <v>22026</v>
      </c>
      <c r="B2155" s="41"/>
      <c r="C2155" s="43">
        <f>SUM(C2137:C2154)</f>
        <v>261768</v>
      </c>
      <c r="D2155" s="43">
        <f>SUM(D2137:D2154)</f>
        <v>262757</v>
      </c>
    </row>
    <row r="2156" spans="1:4" x14ac:dyDescent="0.25">
      <c r="A2156" t="s">
        <v>9843</v>
      </c>
      <c r="B2156" t="s">
        <v>9844</v>
      </c>
      <c r="C2156" s="6">
        <v>13710</v>
      </c>
      <c r="D2156" s="6">
        <v>13000</v>
      </c>
    </row>
    <row r="2157" spans="1:4" x14ac:dyDescent="0.25">
      <c r="A2157" t="s">
        <v>9845</v>
      </c>
      <c r="B2157" t="s">
        <v>9846</v>
      </c>
      <c r="C2157" s="6">
        <v>100</v>
      </c>
      <c r="D2157" s="6">
        <v>100</v>
      </c>
    </row>
    <row r="2158" spans="1:4" x14ac:dyDescent="0.25">
      <c r="A2158" t="s">
        <v>9847</v>
      </c>
      <c r="B2158" t="s">
        <v>9848</v>
      </c>
      <c r="C2158" s="6">
        <v>2649</v>
      </c>
      <c r="D2158" s="6">
        <v>2000</v>
      </c>
    </row>
    <row r="2159" spans="1:4" x14ac:dyDescent="0.25">
      <c r="A2159" t="s">
        <v>9849</v>
      </c>
      <c r="B2159" t="s">
        <v>9850</v>
      </c>
      <c r="C2159" s="6">
        <v>0</v>
      </c>
      <c r="D2159" s="6">
        <v>100</v>
      </c>
    </row>
    <row r="2160" spans="1:4" x14ac:dyDescent="0.25">
      <c r="A2160" t="s">
        <v>9851</v>
      </c>
      <c r="B2160" t="s">
        <v>9852</v>
      </c>
      <c r="C2160" s="6">
        <v>7000</v>
      </c>
      <c r="D2160" s="6">
        <v>7000</v>
      </c>
    </row>
    <row r="2161" spans="1:4" x14ac:dyDescent="0.25">
      <c r="A2161" t="s">
        <v>9853</v>
      </c>
      <c r="B2161" t="s">
        <v>9854</v>
      </c>
      <c r="C2161" s="6">
        <v>2600</v>
      </c>
      <c r="D2161" s="6">
        <v>2250</v>
      </c>
    </row>
    <row r="2162" spans="1:4" x14ac:dyDescent="0.25">
      <c r="A2162" t="s">
        <v>9861</v>
      </c>
      <c r="B2162" t="s">
        <v>9862</v>
      </c>
      <c r="C2162" s="6">
        <v>1000</v>
      </c>
      <c r="D2162" s="6">
        <v>2500</v>
      </c>
    </row>
    <row r="2163" spans="1:4" x14ac:dyDescent="0.25">
      <c r="A2163" t="s">
        <v>9865</v>
      </c>
      <c r="B2163" t="s">
        <v>9866</v>
      </c>
      <c r="C2163" s="6">
        <v>3250</v>
      </c>
      <c r="D2163" s="6">
        <v>4500</v>
      </c>
    </row>
    <row r="2164" spans="1:4" x14ac:dyDescent="0.25">
      <c r="A2164" t="s">
        <v>9867</v>
      </c>
      <c r="B2164" t="s">
        <v>9868</v>
      </c>
      <c r="C2164" s="6">
        <v>0</v>
      </c>
      <c r="D2164" s="6">
        <v>300</v>
      </c>
    </row>
    <row r="2165" spans="1:4" x14ac:dyDescent="0.25">
      <c r="A2165" t="s">
        <v>9877</v>
      </c>
      <c r="B2165" t="s">
        <v>9878</v>
      </c>
      <c r="C2165" s="6">
        <v>10000</v>
      </c>
      <c r="D2165" s="6">
        <v>8000</v>
      </c>
    </row>
    <row r="2166" spans="1:4" x14ac:dyDescent="0.25">
      <c r="A2166" t="s">
        <v>9887</v>
      </c>
      <c r="B2166" t="s">
        <v>9888</v>
      </c>
      <c r="C2166" s="6">
        <v>675</v>
      </c>
      <c r="D2166" s="6">
        <v>675</v>
      </c>
    </row>
    <row r="2167" spans="1:4" x14ac:dyDescent="0.25">
      <c r="A2167" t="s">
        <v>9895</v>
      </c>
      <c r="B2167" t="s">
        <v>9896</v>
      </c>
      <c r="C2167" s="6">
        <v>400</v>
      </c>
      <c r="D2167" s="6">
        <v>350</v>
      </c>
    </row>
    <row r="2168" spans="1:4" x14ac:dyDescent="0.25">
      <c r="A2168" t="s">
        <v>9907</v>
      </c>
      <c r="B2168" t="s">
        <v>9908</v>
      </c>
      <c r="C2168" s="6">
        <v>3400</v>
      </c>
      <c r="D2168" s="27">
        <v>2000</v>
      </c>
    </row>
    <row r="2169" spans="1:4" x14ac:dyDescent="0.25">
      <c r="A2169" t="s">
        <v>9909</v>
      </c>
      <c r="B2169" t="s">
        <v>9910</v>
      </c>
      <c r="C2169" s="6">
        <v>10000</v>
      </c>
      <c r="D2169" s="6">
        <v>10000</v>
      </c>
    </row>
    <row r="2170" spans="1:4" x14ac:dyDescent="0.25">
      <c r="A2170" t="s">
        <v>9911</v>
      </c>
      <c r="B2170" t="s">
        <v>9912</v>
      </c>
      <c r="C2170" s="6">
        <v>910</v>
      </c>
      <c r="D2170" s="6">
        <v>918</v>
      </c>
    </row>
    <row r="2171" spans="1:4" x14ac:dyDescent="0.25">
      <c r="A2171" t="s">
        <v>9917</v>
      </c>
      <c r="B2171" t="s">
        <v>9918</v>
      </c>
      <c r="C2171" s="6">
        <v>40000</v>
      </c>
      <c r="D2171" s="6">
        <v>30000</v>
      </c>
    </row>
    <row r="2172" spans="1:4" s="3" customFormat="1" x14ac:dyDescent="0.25">
      <c r="A2172" s="41" t="s">
        <v>22027</v>
      </c>
      <c r="B2172" s="41"/>
      <c r="C2172" s="43">
        <f>SUM(C2156:C2171)</f>
        <v>95694</v>
      </c>
      <c r="D2172" s="43">
        <f>SUM(D2156:D2171)</f>
        <v>83693</v>
      </c>
    </row>
    <row r="2173" spans="1:4" x14ac:dyDescent="0.25">
      <c r="A2173" t="s">
        <v>9989</v>
      </c>
      <c r="B2173" t="s">
        <v>9990</v>
      </c>
      <c r="C2173" s="6">
        <v>2642807</v>
      </c>
      <c r="D2173" s="6">
        <v>2701623</v>
      </c>
    </row>
    <row r="2174" spans="1:4" x14ac:dyDescent="0.25">
      <c r="A2174" t="s">
        <v>10003</v>
      </c>
      <c r="B2174" t="s">
        <v>10004</v>
      </c>
      <c r="C2174" s="6">
        <v>0</v>
      </c>
      <c r="D2174" s="6">
        <v>7500</v>
      </c>
    </row>
    <row r="2175" spans="1:4" x14ac:dyDescent="0.25">
      <c r="A2175" t="s">
        <v>10011</v>
      </c>
      <c r="B2175" t="s">
        <v>10012</v>
      </c>
      <c r="C2175" s="6">
        <v>0</v>
      </c>
      <c r="D2175" s="6">
        <v>5000</v>
      </c>
    </row>
    <row r="2176" spans="1:4" x14ac:dyDescent="0.25">
      <c r="A2176" t="s">
        <v>10013</v>
      </c>
      <c r="B2176" t="s">
        <v>10014</v>
      </c>
      <c r="C2176" s="6">
        <v>821</v>
      </c>
      <c r="D2176" s="6">
        <v>545</v>
      </c>
    </row>
    <row r="2177" spans="1:4" s="3" customFormat="1" x14ac:dyDescent="0.25">
      <c r="A2177" s="41" t="s">
        <v>22028</v>
      </c>
      <c r="B2177" s="41"/>
      <c r="C2177" s="43">
        <f>SUM(C2173:C2176)</f>
        <v>2643628</v>
      </c>
      <c r="D2177" s="43">
        <f>SUM(D2173:D2176)</f>
        <v>2714668</v>
      </c>
    </row>
    <row r="2178" spans="1:4" x14ac:dyDescent="0.25">
      <c r="A2178" t="s">
        <v>10047</v>
      </c>
      <c r="B2178" t="s">
        <v>10048</v>
      </c>
      <c r="C2178" s="6">
        <v>424260</v>
      </c>
      <c r="D2178" s="6">
        <v>350000</v>
      </c>
    </row>
    <row r="2179" spans="1:4" x14ac:dyDescent="0.25">
      <c r="A2179" t="s">
        <v>10049</v>
      </c>
      <c r="B2179" t="s">
        <v>10050</v>
      </c>
      <c r="C2179" s="6">
        <v>75000</v>
      </c>
      <c r="D2179" s="6">
        <v>100000</v>
      </c>
    </row>
    <row r="2180" spans="1:4" x14ac:dyDescent="0.25">
      <c r="A2180" t="s">
        <v>10051</v>
      </c>
      <c r="B2180" t="s">
        <v>10052</v>
      </c>
      <c r="C2180" s="6">
        <v>2000</v>
      </c>
      <c r="D2180" s="6">
        <v>0</v>
      </c>
    </row>
    <row r="2181" spans="1:4" x14ac:dyDescent="0.25">
      <c r="A2181" t="s">
        <v>10053</v>
      </c>
      <c r="B2181" t="s">
        <v>10054</v>
      </c>
      <c r="C2181" s="6">
        <v>75000</v>
      </c>
      <c r="D2181" s="6">
        <v>100000</v>
      </c>
    </row>
    <row r="2182" spans="1:4" s="3" customFormat="1" x14ac:dyDescent="0.25">
      <c r="A2182" s="41" t="s">
        <v>22029</v>
      </c>
      <c r="B2182" s="41"/>
      <c r="C2182" s="43">
        <f>SUM(C2178:C2181)</f>
        <v>576260</v>
      </c>
      <c r="D2182" s="43">
        <f>SUM(D2178:D2181)</f>
        <v>550000</v>
      </c>
    </row>
    <row r="2183" spans="1:4" x14ac:dyDescent="0.25">
      <c r="A2183" t="s">
        <v>10057</v>
      </c>
      <c r="B2183" t="s">
        <v>10058</v>
      </c>
      <c r="C2183" s="6">
        <v>750000</v>
      </c>
      <c r="D2183" s="6">
        <v>250000</v>
      </c>
    </row>
    <row r="2184" spans="1:4" x14ac:dyDescent="0.25">
      <c r="A2184" t="s">
        <v>10077</v>
      </c>
      <c r="B2184" t="s">
        <v>10078</v>
      </c>
      <c r="C2184" s="6">
        <v>1120000</v>
      </c>
      <c r="D2184" s="6">
        <v>1250000</v>
      </c>
    </row>
    <row r="2185" spans="1:4" x14ac:dyDescent="0.25">
      <c r="A2185" t="s">
        <v>10087</v>
      </c>
      <c r="B2185" t="s">
        <v>10088</v>
      </c>
      <c r="C2185" s="6">
        <v>0</v>
      </c>
      <c r="D2185" s="6">
        <v>500000</v>
      </c>
    </row>
    <row r="2186" spans="1:4" s="3" customFormat="1" x14ac:dyDescent="0.25">
      <c r="A2186" s="41" t="s">
        <v>22030</v>
      </c>
      <c r="B2186" s="41"/>
      <c r="C2186" s="43">
        <f>SUM(C2183:C2185)</f>
        <v>1870000</v>
      </c>
      <c r="D2186" s="43">
        <f>SUM(D2183:D2185)</f>
        <v>2000000</v>
      </c>
    </row>
    <row r="2187" spans="1:4" x14ac:dyDescent="0.25">
      <c r="A2187" t="s">
        <v>10207</v>
      </c>
      <c r="B2187" t="s">
        <v>10208</v>
      </c>
      <c r="C2187" s="6">
        <v>0</v>
      </c>
      <c r="D2187" s="6">
        <v>1000</v>
      </c>
    </row>
    <row r="2188" spans="1:4" x14ac:dyDescent="0.25">
      <c r="A2188" t="s">
        <v>10218</v>
      </c>
      <c r="B2188" t="s">
        <v>10219</v>
      </c>
      <c r="C2188" s="6">
        <v>0</v>
      </c>
      <c r="D2188" s="6">
        <v>1000</v>
      </c>
    </row>
    <row r="2189" spans="1:4" x14ac:dyDescent="0.25">
      <c r="A2189" t="s">
        <v>10237</v>
      </c>
      <c r="B2189" t="s">
        <v>10238</v>
      </c>
      <c r="C2189" s="6">
        <v>60000</v>
      </c>
      <c r="D2189" s="6">
        <v>75000</v>
      </c>
    </row>
    <row r="2190" spans="1:4" x14ac:dyDescent="0.25">
      <c r="A2190" t="s">
        <v>10260</v>
      </c>
      <c r="B2190" t="s">
        <v>10261</v>
      </c>
      <c r="C2190" s="6">
        <v>0</v>
      </c>
      <c r="D2190" s="6">
        <v>10000</v>
      </c>
    </row>
    <row r="2191" spans="1:4" x14ac:dyDescent="0.25">
      <c r="A2191" t="s">
        <v>10263</v>
      </c>
      <c r="B2191" t="s">
        <v>10264</v>
      </c>
      <c r="C2191" s="6">
        <v>2500</v>
      </c>
      <c r="D2191" s="6">
        <v>5000</v>
      </c>
    </row>
    <row r="2192" spans="1:4" x14ac:dyDescent="0.25">
      <c r="A2192" t="s">
        <v>10266</v>
      </c>
      <c r="B2192" t="s">
        <v>10267</v>
      </c>
      <c r="C2192" s="6">
        <v>7500</v>
      </c>
      <c r="D2192" s="6">
        <v>25000</v>
      </c>
    </row>
    <row r="2193" spans="1:4" x14ac:dyDescent="0.25">
      <c r="A2193" t="s">
        <v>10291</v>
      </c>
      <c r="B2193" t="s">
        <v>10292</v>
      </c>
      <c r="C2193" s="6">
        <v>100000</v>
      </c>
      <c r="D2193" s="6">
        <v>60000</v>
      </c>
    </row>
    <row r="2194" spans="1:4" s="3" customFormat="1" x14ac:dyDescent="0.25">
      <c r="A2194" s="41" t="s">
        <v>22031</v>
      </c>
      <c r="B2194" s="41"/>
      <c r="C2194" s="43">
        <f>SUM(C2187:C2193)</f>
        <v>170000</v>
      </c>
      <c r="D2194" s="43">
        <f>SUM(D2187:D2193)</f>
        <v>177000</v>
      </c>
    </row>
    <row r="2195" spans="1:4" x14ac:dyDescent="0.25">
      <c r="A2195" t="s">
        <v>10294</v>
      </c>
      <c r="B2195" t="s">
        <v>10295</v>
      </c>
      <c r="C2195" s="6">
        <v>1558498</v>
      </c>
      <c r="D2195" s="6">
        <v>1665240</v>
      </c>
    </row>
    <row r="2196" spans="1:4" s="3" customFormat="1" x14ac:dyDescent="0.25">
      <c r="A2196" s="41" t="s">
        <v>22032</v>
      </c>
      <c r="B2196" s="41"/>
      <c r="C2196" s="43">
        <f>SUM(C2195:C2195)</f>
        <v>1558498</v>
      </c>
      <c r="D2196" s="43">
        <f>SUM(D2195:D2195)</f>
        <v>1665240</v>
      </c>
    </row>
    <row r="2197" spans="1:4" x14ac:dyDescent="0.25">
      <c r="A2197" t="s">
        <v>10307</v>
      </c>
      <c r="B2197" t="s">
        <v>4085</v>
      </c>
      <c r="C2197" s="6">
        <v>250</v>
      </c>
      <c r="D2197" s="6">
        <v>100</v>
      </c>
    </row>
    <row r="2198" spans="1:4" x14ac:dyDescent="0.25">
      <c r="A2198" t="s">
        <v>10341</v>
      </c>
      <c r="B2198" t="s">
        <v>4160</v>
      </c>
      <c r="C2198" s="6">
        <v>17784</v>
      </c>
      <c r="D2198" s="6">
        <v>25674</v>
      </c>
    </row>
    <row r="2199" spans="1:4" x14ac:dyDescent="0.25">
      <c r="A2199" t="s">
        <v>10345</v>
      </c>
      <c r="B2199" t="s">
        <v>4167</v>
      </c>
      <c r="C2199" s="6">
        <v>500</v>
      </c>
      <c r="D2199" s="6">
        <v>0</v>
      </c>
    </row>
    <row r="2200" spans="1:4" x14ac:dyDescent="0.25">
      <c r="A2200" t="s">
        <v>10347</v>
      </c>
      <c r="B2200" t="s">
        <v>4171</v>
      </c>
      <c r="C2200" s="6">
        <v>1360</v>
      </c>
      <c r="D2200" s="6">
        <v>1964</v>
      </c>
    </row>
    <row r="2201" spans="1:4" s="3" customFormat="1" x14ac:dyDescent="0.25">
      <c r="A2201" s="41" t="s">
        <v>21973</v>
      </c>
      <c r="B2201" s="41"/>
      <c r="C2201" s="43">
        <f>SUM(C2197:C2200)</f>
        <v>19894</v>
      </c>
      <c r="D2201" s="43">
        <f>SUM(D2197:D2200)</f>
        <v>27738</v>
      </c>
    </row>
    <row r="2202" spans="1:4" x14ac:dyDescent="0.25">
      <c r="A2202" t="s">
        <v>10353</v>
      </c>
      <c r="B2202" t="s">
        <v>4185</v>
      </c>
      <c r="C2202" s="6">
        <v>25</v>
      </c>
      <c r="D2202" s="6">
        <v>25</v>
      </c>
    </row>
    <row r="2203" spans="1:4" x14ac:dyDescent="0.25">
      <c r="A2203" t="s">
        <v>10376</v>
      </c>
      <c r="B2203" t="s">
        <v>4239</v>
      </c>
      <c r="C2203" s="6">
        <v>349</v>
      </c>
      <c r="D2203" s="6">
        <v>0</v>
      </c>
    </row>
    <row r="2204" spans="1:4" x14ac:dyDescent="0.25">
      <c r="A2204" t="s">
        <v>10386</v>
      </c>
      <c r="B2204" t="s">
        <v>4260</v>
      </c>
      <c r="C2204" s="6">
        <v>11115</v>
      </c>
      <c r="D2204" s="6">
        <v>11000</v>
      </c>
    </row>
    <row r="2205" spans="1:4" x14ac:dyDescent="0.25">
      <c r="A2205" t="s">
        <v>10389</v>
      </c>
      <c r="B2205" t="s">
        <v>4266</v>
      </c>
      <c r="C2205" s="6">
        <v>500</v>
      </c>
      <c r="D2205" s="6">
        <v>0</v>
      </c>
    </row>
    <row r="2206" spans="1:4" x14ac:dyDescent="0.25">
      <c r="A2206" t="s">
        <v>10391</v>
      </c>
      <c r="B2206" t="s">
        <v>4270</v>
      </c>
      <c r="C2206" s="6">
        <v>850</v>
      </c>
      <c r="D2206" s="6">
        <v>842</v>
      </c>
    </row>
    <row r="2207" spans="1:4" s="3" customFormat="1" x14ac:dyDescent="0.25">
      <c r="A2207" s="41" t="s">
        <v>21974</v>
      </c>
      <c r="B2207" s="41"/>
      <c r="C2207" s="43">
        <f>SUM(C2202:C2206)</f>
        <v>12839</v>
      </c>
      <c r="D2207" s="43">
        <f>SUM(D2202:D2206)</f>
        <v>11867</v>
      </c>
    </row>
    <row r="2208" spans="1:4" x14ac:dyDescent="0.25">
      <c r="A2208" t="s">
        <v>10397</v>
      </c>
      <c r="B2208" t="s">
        <v>4372</v>
      </c>
      <c r="C2208" s="6">
        <v>75</v>
      </c>
      <c r="D2208" s="6">
        <v>75</v>
      </c>
    </row>
    <row r="2209" spans="1:4" x14ac:dyDescent="0.25">
      <c r="A2209" t="s">
        <v>10430</v>
      </c>
      <c r="B2209" t="s">
        <v>4444</v>
      </c>
      <c r="C2209" s="6">
        <v>11115</v>
      </c>
      <c r="D2209" s="6">
        <v>11000</v>
      </c>
    </row>
    <row r="2210" spans="1:4" x14ac:dyDescent="0.25">
      <c r="A2210" t="s">
        <v>10431</v>
      </c>
      <c r="B2210" t="s">
        <v>4447</v>
      </c>
      <c r="C2210" s="6">
        <v>0</v>
      </c>
      <c r="D2210" s="6">
        <v>0</v>
      </c>
    </row>
    <row r="2211" spans="1:4" x14ac:dyDescent="0.25">
      <c r="A2211" t="s">
        <v>10432</v>
      </c>
      <c r="B2211" t="s">
        <v>4449</v>
      </c>
      <c r="C2211" s="6">
        <v>500</v>
      </c>
      <c r="D2211" s="6">
        <v>0</v>
      </c>
    </row>
    <row r="2212" spans="1:4" x14ac:dyDescent="0.25">
      <c r="A2212" t="s">
        <v>10434</v>
      </c>
      <c r="B2212" t="s">
        <v>4453</v>
      </c>
      <c r="C2212" s="6">
        <v>689</v>
      </c>
      <c r="D2212" s="6">
        <v>682</v>
      </c>
    </row>
    <row r="2213" spans="1:4" x14ac:dyDescent="0.25">
      <c r="A2213" t="s">
        <v>10435</v>
      </c>
      <c r="B2213" t="s">
        <v>4455</v>
      </c>
      <c r="C2213" s="6">
        <v>161</v>
      </c>
      <c r="D2213" s="6">
        <v>160</v>
      </c>
    </row>
    <row r="2214" spans="1:4" s="3" customFormat="1" x14ac:dyDescent="0.25">
      <c r="A2214" s="41" t="s">
        <v>22033</v>
      </c>
      <c r="B2214" s="41"/>
      <c r="C2214" s="43">
        <f>SUM(C2208:C2213)</f>
        <v>12540</v>
      </c>
      <c r="D2214" s="43">
        <f>SUM(D2208:D2213)</f>
        <v>11917</v>
      </c>
    </row>
    <row r="2215" spans="1:4" x14ac:dyDescent="0.25">
      <c r="A2215" t="s">
        <v>10440</v>
      </c>
      <c r="B2215" t="s">
        <v>4651</v>
      </c>
      <c r="C2215" s="6">
        <v>1000</v>
      </c>
      <c r="D2215" s="6">
        <v>500</v>
      </c>
    </row>
    <row r="2216" spans="1:4" x14ac:dyDescent="0.25">
      <c r="A2216" t="s">
        <v>10470</v>
      </c>
      <c r="B2216" t="s">
        <v>4711</v>
      </c>
      <c r="C2216" s="6">
        <v>300</v>
      </c>
      <c r="D2216" s="6">
        <v>400</v>
      </c>
    </row>
    <row r="2217" spans="1:4" x14ac:dyDescent="0.25">
      <c r="A2217" t="s">
        <v>10472</v>
      </c>
      <c r="B2217" t="s">
        <v>4714</v>
      </c>
      <c r="C2217" s="6">
        <v>0</v>
      </c>
      <c r="D2217" s="6">
        <v>200</v>
      </c>
    </row>
    <row r="2218" spans="1:4" x14ac:dyDescent="0.25">
      <c r="A2218" t="s">
        <v>10475</v>
      </c>
      <c r="B2218" t="s">
        <v>4719</v>
      </c>
      <c r="C2218" s="6">
        <v>58482</v>
      </c>
      <c r="D2218" s="6">
        <v>61406</v>
      </c>
    </row>
    <row r="2219" spans="1:4" x14ac:dyDescent="0.25">
      <c r="A2219" t="s">
        <v>10476</v>
      </c>
      <c r="B2219" t="s">
        <v>4721</v>
      </c>
      <c r="C2219" s="6">
        <v>4800</v>
      </c>
      <c r="D2219" s="6">
        <v>0</v>
      </c>
    </row>
    <row r="2220" spans="1:4" x14ac:dyDescent="0.25">
      <c r="A2220" t="s">
        <v>10481</v>
      </c>
      <c r="B2220" t="s">
        <v>4732</v>
      </c>
      <c r="C2220" s="6">
        <v>1000</v>
      </c>
      <c r="D2220" s="6">
        <v>0</v>
      </c>
    </row>
    <row r="2221" spans="1:4" x14ac:dyDescent="0.25">
      <c r="A2221" t="s">
        <v>10483</v>
      </c>
      <c r="B2221" t="s">
        <v>4737</v>
      </c>
      <c r="C2221" s="6">
        <v>1215</v>
      </c>
      <c r="D2221" s="6">
        <v>890</v>
      </c>
    </row>
    <row r="2222" spans="1:4" x14ac:dyDescent="0.25">
      <c r="A2222" t="s">
        <v>10484</v>
      </c>
      <c r="B2222" t="s">
        <v>4739</v>
      </c>
      <c r="C2222" s="6">
        <v>2193</v>
      </c>
      <c r="D2222" s="6">
        <v>2456</v>
      </c>
    </row>
    <row r="2223" spans="1:4" x14ac:dyDescent="0.25">
      <c r="A2223" t="s">
        <v>10485</v>
      </c>
      <c r="B2223" t="s">
        <v>4741</v>
      </c>
      <c r="C2223" s="6">
        <v>7179</v>
      </c>
      <c r="D2223" s="6">
        <v>7204</v>
      </c>
    </row>
    <row r="2224" spans="1:4" s="3" customFormat="1" x14ac:dyDescent="0.25">
      <c r="A2224" s="41" t="s">
        <v>21979</v>
      </c>
      <c r="B2224" s="41"/>
      <c r="C2224" s="43">
        <f>SUM(C2215:C2223)</f>
        <v>76169</v>
      </c>
      <c r="D2224" s="43">
        <f>SUM(D2215:D2223)</f>
        <v>73056</v>
      </c>
    </row>
    <row r="2225" spans="1:4" x14ac:dyDescent="0.25">
      <c r="A2225" t="s">
        <v>10490</v>
      </c>
      <c r="B2225" t="s">
        <v>4751</v>
      </c>
      <c r="C2225" s="6">
        <v>700</v>
      </c>
      <c r="D2225" s="6">
        <v>400</v>
      </c>
    </row>
    <row r="2226" spans="1:4" x14ac:dyDescent="0.25">
      <c r="A2226" t="s">
        <v>10513</v>
      </c>
      <c r="B2226" t="s">
        <v>4801</v>
      </c>
      <c r="C2226" s="6">
        <v>0</v>
      </c>
      <c r="D2226" s="6">
        <v>120</v>
      </c>
    </row>
    <row r="2227" spans="1:4" x14ac:dyDescent="0.25">
      <c r="A2227" t="s">
        <v>10515</v>
      </c>
      <c r="B2227" t="s">
        <v>4804</v>
      </c>
      <c r="C2227" s="6">
        <v>349</v>
      </c>
      <c r="D2227" s="6">
        <v>349</v>
      </c>
    </row>
    <row r="2228" spans="1:4" x14ac:dyDescent="0.25">
      <c r="A2228" t="s">
        <v>10520</v>
      </c>
      <c r="B2228" t="s">
        <v>4814</v>
      </c>
      <c r="C2228" s="6">
        <v>200</v>
      </c>
      <c r="D2228" s="6">
        <v>200</v>
      </c>
    </row>
    <row r="2229" spans="1:4" x14ac:dyDescent="0.25">
      <c r="A2229" t="s">
        <v>10524</v>
      </c>
      <c r="B2229" t="s">
        <v>4822</v>
      </c>
      <c r="C2229" s="6">
        <v>61887</v>
      </c>
      <c r="D2229" s="6">
        <v>64981</v>
      </c>
    </row>
    <row r="2230" spans="1:4" x14ac:dyDescent="0.25">
      <c r="A2230" t="s">
        <v>10525</v>
      </c>
      <c r="B2230" t="s">
        <v>4824</v>
      </c>
      <c r="C2230" s="6">
        <v>9246</v>
      </c>
      <c r="D2230" s="6">
        <v>14136</v>
      </c>
    </row>
    <row r="2231" spans="1:4" x14ac:dyDescent="0.25">
      <c r="A2231" t="s">
        <v>10527</v>
      </c>
      <c r="B2231" t="s">
        <v>4827</v>
      </c>
      <c r="C2231" s="6">
        <v>15561</v>
      </c>
      <c r="D2231" s="6">
        <v>9336</v>
      </c>
    </row>
    <row r="2232" spans="1:4" x14ac:dyDescent="0.25">
      <c r="A2232" t="s">
        <v>10532</v>
      </c>
      <c r="B2232" t="s">
        <v>4836</v>
      </c>
      <c r="C2232" s="6">
        <v>1500</v>
      </c>
      <c r="D2232" s="6">
        <v>0</v>
      </c>
    </row>
    <row r="2233" spans="1:4" x14ac:dyDescent="0.25">
      <c r="A2233" t="s">
        <v>10534</v>
      </c>
      <c r="B2233" t="s">
        <v>4840</v>
      </c>
      <c r="C2233" s="6">
        <v>2795</v>
      </c>
      <c r="D2233" s="6">
        <v>2738</v>
      </c>
    </row>
    <row r="2234" spans="1:4" x14ac:dyDescent="0.25">
      <c r="A2234" t="s">
        <v>10535</v>
      </c>
      <c r="B2234" t="s">
        <v>4842</v>
      </c>
      <c r="C2234" s="6">
        <v>2321</v>
      </c>
      <c r="D2234" s="6">
        <v>2599</v>
      </c>
    </row>
    <row r="2235" spans="1:4" x14ac:dyDescent="0.25">
      <c r="A2235" t="s">
        <v>10536</v>
      </c>
      <c r="B2235" t="s">
        <v>4844</v>
      </c>
      <c r="C2235" s="6">
        <v>7213</v>
      </c>
      <c r="D2235" s="6">
        <v>5312</v>
      </c>
    </row>
    <row r="2236" spans="1:4" s="3" customFormat="1" x14ac:dyDescent="0.25">
      <c r="A2236" s="41" t="s">
        <v>21980</v>
      </c>
      <c r="B2236" s="41"/>
      <c r="C2236" s="43">
        <f>SUM(C2225:C2235)</f>
        <v>101772</v>
      </c>
      <c r="D2236" s="43">
        <f>SUM(D2225:D2235)</f>
        <v>100171</v>
      </c>
    </row>
    <row r="2237" spans="1:4" x14ac:dyDescent="0.25">
      <c r="A2237" t="s">
        <v>10586</v>
      </c>
      <c r="B2237" t="s">
        <v>4960</v>
      </c>
      <c r="C2237" s="6">
        <v>0</v>
      </c>
      <c r="D2237" s="6">
        <v>25</v>
      </c>
    </row>
    <row r="2238" spans="1:4" x14ac:dyDescent="0.25">
      <c r="A2238" t="s">
        <v>10620</v>
      </c>
      <c r="B2238" t="s">
        <v>5029</v>
      </c>
      <c r="C2238" s="6">
        <v>0</v>
      </c>
      <c r="D2238" s="6">
        <v>4446</v>
      </c>
    </row>
    <row r="2239" spans="1:4" x14ac:dyDescent="0.25">
      <c r="A2239" t="s">
        <v>10624</v>
      </c>
      <c r="B2239" t="s">
        <v>5038</v>
      </c>
      <c r="C2239" s="6">
        <v>0</v>
      </c>
      <c r="D2239" s="6">
        <v>340</v>
      </c>
    </row>
    <row r="2240" spans="1:4" s="3" customFormat="1" x14ac:dyDescent="0.25">
      <c r="A2240" s="41" t="s">
        <v>21982</v>
      </c>
      <c r="B2240" s="41"/>
      <c r="C2240" s="43">
        <f>SUM(C2237:C2239)</f>
        <v>0</v>
      </c>
      <c r="D2240" s="43">
        <f>SUM(D2237:D2239)</f>
        <v>4811</v>
      </c>
    </row>
    <row r="2241" spans="1:4" x14ac:dyDescent="0.25">
      <c r="A2241" t="s">
        <v>10631</v>
      </c>
      <c r="B2241" t="s">
        <v>5052</v>
      </c>
      <c r="C2241" s="6">
        <v>100</v>
      </c>
      <c r="D2241" s="6">
        <v>25</v>
      </c>
    </row>
    <row r="2242" spans="1:4" x14ac:dyDescent="0.25">
      <c r="A2242" t="s">
        <v>10665</v>
      </c>
      <c r="B2242" t="s">
        <v>5123</v>
      </c>
      <c r="C2242" s="6">
        <v>4446</v>
      </c>
      <c r="D2242" s="6">
        <v>4446</v>
      </c>
    </row>
    <row r="2243" spans="1:4" x14ac:dyDescent="0.25">
      <c r="A2243" t="s">
        <v>10670</v>
      </c>
      <c r="B2243" t="s">
        <v>5133</v>
      </c>
      <c r="C2243" s="6">
        <v>340</v>
      </c>
      <c r="D2243" s="6">
        <v>340</v>
      </c>
    </row>
    <row r="2244" spans="1:4" s="3" customFormat="1" x14ac:dyDescent="0.25">
      <c r="A2244" s="41" t="s">
        <v>22034</v>
      </c>
      <c r="B2244" s="41"/>
      <c r="C2244" s="43">
        <f>SUM(C2241:C2243)</f>
        <v>4886</v>
      </c>
      <c r="D2244" s="43">
        <f>SUM(D2241:D2243)</f>
        <v>4811</v>
      </c>
    </row>
    <row r="2245" spans="1:4" x14ac:dyDescent="0.25">
      <c r="A2245" t="s">
        <v>10675</v>
      </c>
      <c r="B2245" t="s">
        <v>5144</v>
      </c>
      <c r="C2245" s="6">
        <v>1000</v>
      </c>
      <c r="D2245" s="6">
        <v>1000</v>
      </c>
    </row>
    <row r="2246" spans="1:4" x14ac:dyDescent="0.25">
      <c r="A2246" t="s">
        <v>10677</v>
      </c>
      <c r="B2246" t="s">
        <v>5147</v>
      </c>
      <c r="C2246" s="6">
        <v>25</v>
      </c>
      <c r="D2246" s="6">
        <v>25</v>
      </c>
    </row>
    <row r="2247" spans="1:4" x14ac:dyDescent="0.25">
      <c r="A2247" t="s">
        <v>10711</v>
      </c>
      <c r="B2247" t="s">
        <v>5220</v>
      </c>
      <c r="C2247" s="6">
        <v>7410</v>
      </c>
      <c r="D2247" s="6">
        <v>7780</v>
      </c>
    </row>
    <row r="2248" spans="1:4" x14ac:dyDescent="0.25">
      <c r="A2248" t="s">
        <v>10717</v>
      </c>
      <c r="B2248" t="s">
        <v>5227</v>
      </c>
      <c r="C2248" s="6">
        <v>500</v>
      </c>
      <c r="D2248" s="6">
        <v>0</v>
      </c>
    </row>
    <row r="2249" spans="1:4" x14ac:dyDescent="0.25">
      <c r="A2249" t="s">
        <v>10719</v>
      </c>
      <c r="B2249" t="s">
        <v>5231</v>
      </c>
      <c r="C2249" s="6">
        <v>567</v>
      </c>
      <c r="D2249" s="6">
        <v>595</v>
      </c>
    </row>
    <row r="2250" spans="1:4" s="3" customFormat="1" x14ac:dyDescent="0.25">
      <c r="A2250" s="41" t="s">
        <v>21984</v>
      </c>
      <c r="B2250" s="41"/>
      <c r="C2250" s="43">
        <f>SUM(C2245:C2249)</f>
        <v>9502</v>
      </c>
      <c r="D2250" s="43">
        <f>SUM(D2245:D2249)</f>
        <v>9400</v>
      </c>
    </row>
    <row r="2251" spans="1:4" x14ac:dyDescent="0.25">
      <c r="A2251" t="s">
        <v>10724</v>
      </c>
      <c r="B2251" t="s">
        <v>5244</v>
      </c>
      <c r="C2251" s="6">
        <v>500</v>
      </c>
      <c r="D2251" s="6">
        <v>250</v>
      </c>
    </row>
    <row r="2252" spans="1:4" x14ac:dyDescent="0.25">
      <c r="A2252" t="s">
        <v>10752</v>
      </c>
      <c r="B2252" t="s">
        <v>5313</v>
      </c>
      <c r="C2252" s="6">
        <v>1596</v>
      </c>
      <c r="D2252" s="6">
        <v>1596</v>
      </c>
    </row>
    <row r="2253" spans="1:4" s="3" customFormat="1" x14ac:dyDescent="0.25">
      <c r="A2253" s="41" t="s">
        <v>21985</v>
      </c>
      <c r="B2253" s="41"/>
      <c r="C2253" s="43">
        <f>SUM(C2251:C2252)</f>
        <v>2096</v>
      </c>
      <c r="D2253" s="43">
        <f>SUM(D2251:D2252)</f>
        <v>1846</v>
      </c>
    </row>
    <row r="2254" spans="1:4" x14ac:dyDescent="0.25">
      <c r="A2254" t="s">
        <v>10769</v>
      </c>
      <c r="B2254" t="s">
        <v>5346</v>
      </c>
      <c r="C2254" s="6">
        <v>1000</v>
      </c>
      <c r="D2254" s="6">
        <v>500</v>
      </c>
    </row>
    <row r="2255" spans="1:4" x14ac:dyDescent="0.25">
      <c r="A2255" t="s">
        <v>10771</v>
      </c>
      <c r="B2255" t="s">
        <v>5349</v>
      </c>
      <c r="C2255" s="6">
        <v>25</v>
      </c>
      <c r="D2255" s="6">
        <v>25</v>
      </c>
    </row>
    <row r="2256" spans="1:4" x14ac:dyDescent="0.25">
      <c r="A2256" t="s">
        <v>10778</v>
      </c>
      <c r="B2256" t="s">
        <v>5363</v>
      </c>
      <c r="C2256" s="6">
        <v>400</v>
      </c>
      <c r="D2256" s="6">
        <v>0</v>
      </c>
    </row>
    <row r="2257" spans="1:4" x14ac:dyDescent="0.25">
      <c r="A2257" t="s">
        <v>10807</v>
      </c>
      <c r="B2257" t="s">
        <v>5423</v>
      </c>
      <c r="C2257" s="6">
        <v>7410</v>
      </c>
      <c r="D2257" s="6">
        <v>7780</v>
      </c>
    </row>
    <row r="2258" spans="1:4" x14ac:dyDescent="0.25">
      <c r="A2258" t="s">
        <v>10813</v>
      </c>
      <c r="B2258" t="s">
        <v>5430</v>
      </c>
      <c r="C2258" s="6">
        <v>500</v>
      </c>
      <c r="D2258" s="6">
        <v>0</v>
      </c>
    </row>
    <row r="2259" spans="1:4" x14ac:dyDescent="0.25">
      <c r="A2259" t="s">
        <v>10815</v>
      </c>
      <c r="B2259" t="s">
        <v>5434</v>
      </c>
      <c r="C2259" s="6">
        <v>567</v>
      </c>
      <c r="D2259" s="6">
        <v>595</v>
      </c>
    </row>
    <row r="2260" spans="1:4" s="3" customFormat="1" x14ac:dyDescent="0.25">
      <c r="A2260" s="41" t="s">
        <v>21986</v>
      </c>
      <c r="B2260" s="41"/>
      <c r="C2260" s="43">
        <f>SUM(C2254:C2259)</f>
        <v>9902</v>
      </c>
      <c r="D2260" s="43">
        <f>SUM(D2254:D2259)</f>
        <v>8900</v>
      </c>
    </row>
    <row r="2261" spans="1:4" x14ac:dyDescent="0.25">
      <c r="A2261" t="s">
        <v>10819</v>
      </c>
      <c r="B2261" t="s">
        <v>5444</v>
      </c>
      <c r="C2261" s="6">
        <v>842</v>
      </c>
      <c r="D2261" s="6">
        <v>400</v>
      </c>
    </row>
    <row r="2262" spans="1:4" x14ac:dyDescent="0.25">
      <c r="A2262" t="s">
        <v>10821</v>
      </c>
      <c r="B2262" t="s">
        <v>5446</v>
      </c>
      <c r="C2262" s="6">
        <v>4000</v>
      </c>
      <c r="D2262" s="6">
        <v>5000</v>
      </c>
    </row>
    <row r="2263" spans="1:4" x14ac:dyDescent="0.25">
      <c r="A2263" t="s">
        <v>10823</v>
      </c>
      <c r="B2263" t="s">
        <v>5449</v>
      </c>
      <c r="C2263" s="6">
        <v>1000</v>
      </c>
      <c r="D2263" s="6">
        <v>700</v>
      </c>
    </row>
    <row r="2264" spans="1:4" x14ac:dyDescent="0.25">
      <c r="A2264" t="s">
        <v>10833</v>
      </c>
      <c r="B2264" t="s">
        <v>5468</v>
      </c>
      <c r="C2264" s="6">
        <v>500</v>
      </c>
      <c r="D2264" s="6">
        <v>500</v>
      </c>
    </row>
    <row r="2265" spans="1:4" x14ac:dyDescent="0.25">
      <c r="A2265" t="s">
        <v>10835</v>
      </c>
      <c r="B2265" t="s">
        <v>5472</v>
      </c>
      <c r="C2265" s="6">
        <v>0</v>
      </c>
      <c r="D2265" s="6">
        <v>500</v>
      </c>
    </row>
    <row r="2266" spans="1:4" x14ac:dyDescent="0.25">
      <c r="A2266" t="s">
        <v>10842</v>
      </c>
      <c r="B2266" t="s">
        <v>5487</v>
      </c>
      <c r="C2266" s="6">
        <v>0</v>
      </c>
      <c r="D2266" s="6">
        <v>1000</v>
      </c>
    </row>
    <row r="2267" spans="1:4" x14ac:dyDescent="0.25">
      <c r="A2267" t="s">
        <v>10844</v>
      </c>
      <c r="B2267" t="s">
        <v>5490</v>
      </c>
      <c r="C2267" s="6">
        <v>0</v>
      </c>
      <c r="D2267" s="6">
        <v>500</v>
      </c>
    </row>
    <row r="2268" spans="1:4" x14ac:dyDescent="0.25">
      <c r="A2268" t="s">
        <v>10850</v>
      </c>
      <c r="B2268" t="s">
        <v>5500</v>
      </c>
      <c r="C2268" s="6">
        <v>357</v>
      </c>
      <c r="D2268" s="6">
        <v>357</v>
      </c>
    </row>
    <row r="2269" spans="1:4" x14ac:dyDescent="0.25">
      <c r="A2269" t="s">
        <v>10855</v>
      </c>
      <c r="B2269" t="s">
        <v>5510</v>
      </c>
      <c r="C2269" s="6">
        <v>250</v>
      </c>
      <c r="D2269" s="6">
        <v>400</v>
      </c>
    </row>
    <row r="2270" spans="1:4" x14ac:dyDescent="0.25">
      <c r="A2270" t="s">
        <v>10859</v>
      </c>
      <c r="B2270" t="s">
        <v>5516</v>
      </c>
      <c r="C2270" s="6">
        <v>51060</v>
      </c>
      <c r="D2270" s="6">
        <v>53613</v>
      </c>
    </row>
    <row r="2271" spans="1:4" x14ac:dyDescent="0.25">
      <c r="A2271" t="s">
        <v>10860</v>
      </c>
      <c r="B2271" t="s">
        <v>5518</v>
      </c>
      <c r="C2271" s="6">
        <v>8000</v>
      </c>
      <c r="D2271" s="6">
        <v>11780</v>
      </c>
    </row>
    <row r="2272" spans="1:4" x14ac:dyDescent="0.25">
      <c r="A2272" t="s">
        <v>10862</v>
      </c>
      <c r="B2272" t="s">
        <v>5521</v>
      </c>
      <c r="C2272" s="6">
        <v>25935</v>
      </c>
      <c r="D2272" s="6">
        <v>31120</v>
      </c>
    </row>
    <row r="2273" spans="1:4" x14ac:dyDescent="0.25">
      <c r="A2273" t="s">
        <v>10866</v>
      </c>
      <c r="B2273" t="s">
        <v>5528</v>
      </c>
      <c r="C2273" s="6">
        <v>2000</v>
      </c>
      <c r="D2273" s="6">
        <v>0</v>
      </c>
    </row>
    <row r="2274" spans="1:4" x14ac:dyDescent="0.25">
      <c r="A2274" t="s">
        <v>10868</v>
      </c>
      <c r="B2274" t="s">
        <v>5532</v>
      </c>
      <c r="C2274" s="6">
        <v>3336</v>
      </c>
      <c r="D2274" s="6">
        <v>4059</v>
      </c>
    </row>
    <row r="2275" spans="1:4" x14ac:dyDescent="0.25">
      <c r="A2275" t="s">
        <v>10869</v>
      </c>
      <c r="B2275" t="s">
        <v>5534</v>
      </c>
      <c r="C2275" s="6">
        <v>1915</v>
      </c>
      <c r="D2275" s="6">
        <v>2145</v>
      </c>
    </row>
    <row r="2276" spans="1:4" x14ac:dyDescent="0.25">
      <c r="A2276" t="s">
        <v>10870</v>
      </c>
      <c r="B2276" t="s">
        <v>5536</v>
      </c>
      <c r="C2276" s="6">
        <v>3881</v>
      </c>
      <c r="D2276" s="6">
        <v>3906</v>
      </c>
    </row>
    <row r="2277" spans="1:4" x14ac:dyDescent="0.25">
      <c r="A2277" t="s">
        <v>10872</v>
      </c>
      <c r="B2277" t="s">
        <v>5540</v>
      </c>
      <c r="C2277" s="6">
        <v>0</v>
      </c>
      <c r="D2277" s="6">
        <v>6800</v>
      </c>
    </row>
    <row r="2278" spans="1:4" s="3" customFormat="1" x14ac:dyDescent="0.25">
      <c r="A2278" s="41" t="s">
        <v>21987</v>
      </c>
      <c r="B2278" s="41"/>
      <c r="C2278" s="43">
        <f>SUM(C2261:C2277)</f>
        <v>103076</v>
      </c>
      <c r="D2278" s="43">
        <f>SUM(D2261:D2277)</f>
        <v>122780</v>
      </c>
    </row>
    <row r="2279" spans="1:4" x14ac:dyDescent="0.25">
      <c r="A2279" t="s">
        <v>10876</v>
      </c>
      <c r="B2279" t="s">
        <v>5546</v>
      </c>
      <c r="C2279" s="6">
        <v>750</v>
      </c>
      <c r="D2279" s="6">
        <v>400</v>
      </c>
    </row>
    <row r="2280" spans="1:4" x14ac:dyDescent="0.25">
      <c r="A2280" t="s">
        <v>10899</v>
      </c>
      <c r="B2280" t="s">
        <v>5597</v>
      </c>
      <c r="C2280" s="6">
        <v>357</v>
      </c>
      <c r="D2280" s="6">
        <v>357</v>
      </c>
    </row>
    <row r="2281" spans="1:4" x14ac:dyDescent="0.25">
      <c r="A2281" t="s">
        <v>10904</v>
      </c>
      <c r="B2281" t="s">
        <v>5607</v>
      </c>
      <c r="C2281" s="6">
        <v>300</v>
      </c>
      <c r="D2281" s="6">
        <v>300</v>
      </c>
    </row>
    <row r="2282" spans="1:4" x14ac:dyDescent="0.25">
      <c r="A2282" t="s">
        <v>10905</v>
      </c>
      <c r="B2282" t="s">
        <v>5609</v>
      </c>
      <c r="C2282" s="6">
        <v>0</v>
      </c>
      <c r="D2282" s="6">
        <v>500</v>
      </c>
    </row>
    <row r="2283" spans="1:4" x14ac:dyDescent="0.25">
      <c r="A2283" t="s">
        <v>10908</v>
      </c>
      <c r="B2283" t="s">
        <v>5614</v>
      </c>
      <c r="C2283" s="6">
        <v>135074</v>
      </c>
      <c r="D2283" s="6">
        <v>141828</v>
      </c>
    </row>
    <row r="2284" spans="1:4" x14ac:dyDescent="0.25">
      <c r="A2284" t="s">
        <v>10909</v>
      </c>
      <c r="B2284" t="s">
        <v>5616</v>
      </c>
      <c r="C2284" s="6">
        <v>14046</v>
      </c>
      <c r="D2284" s="6">
        <v>0</v>
      </c>
    </row>
    <row r="2285" spans="1:4" x14ac:dyDescent="0.25">
      <c r="A2285" t="s">
        <v>10910</v>
      </c>
      <c r="B2285" t="s">
        <v>5619</v>
      </c>
      <c r="C2285" s="6">
        <v>0</v>
      </c>
      <c r="D2285" s="6">
        <v>0</v>
      </c>
    </row>
    <row r="2286" spans="1:4" x14ac:dyDescent="0.25">
      <c r="A2286" t="s">
        <v>10913</v>
      </c>
      <c r="B2286" t="s">
        <v>5624</v>
      </c>
      <c r="C2286" s="6">
        <v>2000</v>
      </c>
      <c r="D2286" s="6">
        <v>0</v>
      </c>
    </row>
    <row r="2287" spans="1:4" x14ac:dyDescent="0.25">
      <c r="A2287" t="s">
        <v>10915</v>
      </c>
      <c r="B2287" t="s">
        <v>5628</v>
      </c>
      <c r="C2287" s="6">
        <v>3033</v>
      </c>
      <c r="D2287" s="6">
        <v>2057</v>
      </c>
    </row>
    <row r="2288" spans="1:4" x14ac:dyDescent="0.25">
      <c r="A2288" t="s">
        <v>10916</v>
      </c>
      <c r="B2288" t="s">
        <v>5630</v>
      </c>
      <c r="C2288" s="6">
        <v>5065</v>
      </c>
      <c r="D2288" s="6">
        <v>5673</v>
      </c>
    </row>
    <row r="2289" spans="1:4" x14ac:dyDescent="0.25">
      <c r="A2289" t="s">
        <v>10917</v>
      </c>
      <c r="B2289" t="s">
        <v>5632</v>
      </c>
      <c r="C2289" s="6">
        <v>8091</v>
      </c>
      <c r="D2289" s="6">
        <v>8159</v>
      </c>
    </row>
    <row r="2290" spans="1:4" s="3" customFormat="1" x14ac:dyDescent="0.25">
      <c r="A2290" s="41" t="s">
        <v>21988</v>
      </c>
      <c r="B2290" s="41"/>
      <c r="C2290" s="43">
        <f>SUM(C2279:C2289)</f>
        <v>168716</v>
      </c>
      <c r="D2290" s="43">
        <f>SUM(D2279:D2289)</f>
        <v>159274</v>
      </c>
    </row>
    <row r="2291" spans="1:4" x14ac:dyDescent="0.25">
      <c r="A2291" t="s">
        <v>10921</v>
      </c>
      <c r="B2291" t="s">
        <v>5640</v>
      </c>
      <c r="C2291" s="6">
        <v>100</v>
      </c>
      <c r="D2291" s="6">
        <v>100</v>
      </c>
    </row>
    <row r="2292" spans="1:4" x14ac:dyDescent="0.25">
      <c r="A2292" t="s">
        <v>10922</v>
      </c>
      <c r="B2292" t="s">
        <v>5642</v>
      </c>
      <c r="C2292" s="6">
        <v>25</v>
      </c>
      <c r="D2292" s="6">
        <v>25</v>
      </c>
    </row>
    <row r="2293" spans="1:4" x14ac:dyDescent="0.25">
      <c r="A2293" t="s">
        <v>10955</v>
      </c>
      <c r="B2293" t="s">
        <v>5712</v>
      </c>
      <c r="C2293" s="6">
        <v>8892</v>
      </c>
      <c r="D2293" s="6">
        <v>9336</v>
      </c>
    </row>
    <row r="2294" spans="1:4" x14ac:dyDescent="0.25">
      <c r="A2294" t="s">
        <v>10959</v>
      </c>
      <c r="B2294" t="s">
        <v>5718</v>
      </c>
      <c r="C2294" s="6">
        <v>500</v>
      </c>
      <c r="D2294" s="6">
        <v>0</v>
      </c>
    </row>
    <row r="2295" spans="1:4" x14ac:dyDescent="0.25">
      <c r="A2295" t="s">
        <v>10961</v>
      </c>
      <c r="B2295" t="s">
        <v>5722</v>
      </c>
      <c r="C2295" s="6">
        <v>680</v>
      </c>
      <c r="D2295" s="6">
        <v>714</v>
      </c>
    </row>
    <row r="2296" spans="1:4" s="3" customFormat="1" x14ac:dyDescent="0.25">
      <c r="A2296" s="41" t="s">
        <v>21989</v>
      </c>
      <c r="B2296" s="41"/>
      <c r="C2296" s="43">
        <f>SUM(C2291:C2295)</f>
        <v>10197</v>
      </c>
      <c r="D2296" s="43">
        <f>SUM(D2291:D2295)</f>
        <v>10175</v>
      </c>
    </row>
    <row r="2297" spans="1:4" x14ac:dyDescent="0.25">
      <c r="A2297" t="s">
        <v>10966</v>
      </c>
      <c r="B2297" t="s">
        <v>5732</v>
      </c>
      <c r="C2297" s="6">
        <v>350</v>
      </c>
      <c r="D2297" s="6">
        <v>350</v>
      </c>
    </row>
    <row r="2298" spans="1:4" x14ac:dyDescent="0.25">
      <c r="A2298" t="s">
        <v>10967</v>
      </c>
      <c r="B2298" t="s">
        <v>5734</v>
      </c>
      <c r="C2298" s="6">
        <v>6000</v>
      </c>
      <c r="D2298" s="6">
        <v>7000</v>
      </c>
    </row>
    <row r="2299" spans="1:4" x14ac:dyDescent="0.25">
      <c r="A2299" t="s">
        <v>10969</v>
      </c>
      <c r="B2299" t="s">
        <v>5737</v>
      </c>
      <c r="C2299" s="6">
        <v>3500</v>
      </c>
      <c r="D2299" s="6">
        <v>2500</v>
      </c>
    </row>
    <row r="2300" spans="1:4" x14ac:dyDescent="0.25">
      <c r="A2300" t="s">
        <v>10970</v>
      </c>
      <c r="B2300" t="s">
        <v>5739</v>
      </c>
      <c r="C2300" s="6">
        <v>400</v>
      </c>
      <c r="D2300" s="6">
        <v>300</v>
      </c>
    </row>
    <row r="2301" spans="1:4" x14ac:dyDescent="0.25">
      <c r="A2301" t="s">
        <v>10973</v>
      </c>
      <c r="B2301" t="s">
        <v>5746</v>
      </c>
      <c r="C2301" s="6">
        <v>200</v>
      </c>
      <c r="D2301" s="6">
        <v>400</v>
      </c>
    </row>
    <row r="2302" spans="1:4" x14ac:dyDescent="0.25">
      <c r="A2302" t="s">
        <v>10977</v>
      </c>
      <c r="B2302" t="s">
        <v>5752</v>
      </c>
      <c r="C2302" s="6">
        <v>300</v>
      </c>
      <c r="D2302" s="6">
        <v>400</v>
      </c>
    </row>
    <row r="2303" spans="1:4" x14ac:dyDescent="0.25">
      <c r="A2303" t="s">
        <v>10978</v>
      </c>
      <c r="B2303" t="s">
        <v>5757</v>
      </c>
      <c r="C2303" s="6">
        <v>600</v>
      </c>
      <c r="D2303" s="6">
        <v>600</v>
      </c>
    </row>
    <row r="2304" spans="1:4" x14ac:dyDescent="0.25">
      <c r="A2304" t="s">
        <v>10979</v>
      </c>
      <c r="B2304" t="s">
        <v>5759</v>
      </c>
      <c r="C2304" s="6">
        <v>0</v>
      </c>
      <c r="D2304" s="6">
        <v>1500</v>
      </c>
    </row>
    <row r="2305" spans="1:4" x14ac:dyDescent="0.25">
      <c r="A2305" t="s">
        <v>10981</v>
      </c>
      <c r="B2305" t="s">
        <v>5764</v>
      </c>
      <c r="C2305" s="6">
        <v>150</v>
      </c>
      <c r="D2305" s="6">
        <v>150</v>
      </c>
    </row>
    <row r="2306" spans="1:4" x14ac:dyDescent="0.25">
      <c r="A2306" t="s">
        <v>10984</v>
      </c>
      <c r="B2306" t="s">
        <v>5771</v>
      </c>
      <c r="C2306" s="6">
        <v>77600</v>
      </c>
      <c r="D2306" s="6">
        <v>90000</v>
      </c>
    </row>
    <row r="2307" spans="1:4" x14ac:dyDescent="0.25">
      <c r="A2307" t="s">
        <v>10987</v>
      </c>
      <c r="B2307" t="s">
        <v>5776</v>
      </c>
      <c r="C2307" s="6">
        <v>1170</v>
      </c>
      <c r="D2307" s="6">
        <v>1200</v>
      </c>
    </row>
    <row r="2308" spans="1:4" x14ac:dyDescent="0.25">
      <c r="A2308" t="s">
        <v>10995</v>
      </c>
      <c r="B2308" t="s">
        <v>5792</v>
      </c>
      <c r="C2308" s="6">
        <v>1729</v>
      </c>
      <c r="D2308" s="6">
        <v>1044</v>
      </c>
    </row>
    <row r="2309" spans="1:4" x14ac:dyDescent="0.25">
      <c r="A2309" t="s">
        <v>11001</v>
      </c>
      <c r="B2309" t="s">
        <v>5802</v>
      </c>
      <c r="C2309" s="6">
        <v>2500</v>
      </c>
      <c r="D2309" s="6">
        <v>1500</v>
      </c>
    </row>
    <row r="2310" spans="1:4" x14ac:dyDescent="0.25">
      <c r="A2310" t="s">
        <v>11002</v>
      </c>
      <c r="B2310" t="s">
        <v>5804</v>
      </c>
      <c r="C2310" s="6">
        <v>4000</v>
      </c>
      <c r="D2310" s="6">
        <v>4000</v>
      </c>
    </row>
    <row r="2311" spans="1:4" x14ac:dyDescent="0.25">
      <c r="A2311" t="s">
        <v>11004</v>
      </c>
      <c r="B2311" t="s">
        <v>5808</v>
      </c>
      <c r="C2311" s="6">
        <v>443128</v>
      </c>
      <c r="D2311" s="6">
        <v>565284</v>
      </c>
    </row>
    <row r="2312" spans="1:4" x14ac:dyDescent="0.25">
      <c r="A2312" t="s">
        <v>11005</v>
      </c>
      <c r="B2312" t="s">
        <v>5810</v>
      </c>
      <c r="C2312" s="6">
        <v>40000</v>
      </c>
      <c r="D2312" s="6">
        <v>40000</v>
      </c>
    </row>
    <row r="2313" spans="1:4" x14ac:dyDescent="0.25">
      <c r="A2313" t="s">
        <v>11006</v>
      </c>
      <c r="B2313" t="s">
        <v>5812</v>
      </c>
      <c r="C2313" s="6">
        <v>35000</v>
      </c>
      <c r="D2313" s="6">
        <v>45000</v>
      </c>
    </row>
    <row r="2314" spans="1:4" x14ac:dyDescent="0.25">
      <c r="A2314" t="s">
        <v>11011</v>
      </c>
      <c r="B2314" t="s">
        <v>5820</v>
      </c>
      <c r="C2314" s="6">
        <v>8000</v>
      </c>
      <c r="D2314" s="6">
        <v>0</v>
      </c>
    </row>
    <row r="2315" spans="1:4" x14ac:dyDescent="0.25">
      <c r="A2315" t="s">
        <v>11013</v>
      </c>
      <c r="B2315" t="s">
        <v>5824</v>
      </c>
      <c r="C2315" s="6">
        <v>12163</v>
      </c>
      <c r="D2315" s="6">
        <v>14699</v>
      </c>
    </row>
    <row r="2316" spans="1:4" x14ac:dyDescent="0.25">
      <c r="A2316" t="s">
        <v>11014</v>
      </c>
      <c r="B2316" t="s">
        <v>5826</v>
      </c>
      <c r="C2316" s="6">
        <v>22747</v>
      </c>
      <c r="D2316" s="6">
        <v>28775</v>
      </c>
    </row>
    <row r="2317" spans="1:4" x14ac:dyDescent="0.25">
      <c r="A2317" t="s">
        <v>11015</v>
      </c>
      <c r="B2317" t="s">
        <v>5828</v>
      </c>
      <c r="C2317" s="6">
        <v>31590</v>
      </c>
      <c r="D2317" s="6">
        <v>39304</v>
      </c>
    </row>
    <row r="2318" spans="1:4" s="3" customFormat="1" x14ac:dyDescent="0.25">
      <c r="A2318" s="41" t="s">
        <v>21990</v>
      </c>
      <c r="B2318" s="41"/>
      <c r="C2318" s="43">
        <f>SUM(C2297:C2317)</f>
        <v>691127</v>
      </c>
      <c r="D2318" s="43">
        <f>SUM(D2297:D2317)</f>
        <v>844006</v>
      </c>
    </row>
    <row r="2319" spans="1:4" x14ac:dyDescent="0.25">
      <c r="A2319" t="s">
        <v>11064</v>
      </c>
      <c r="B2319" t="s">
        <v>7025</v>
      </c>
      <c r="C2319" s="6">
        <v>150</v>
      </c>
      <c r="D2319" s="6">
        <v>0</v>
      </c>
    </row>
    <row r="2320" spans="1:4" x14ac:dyDescent="0.25">
      <c r="A2320" t="s">
        <v>11072</v>
      </c>
      <c r="B2320" t="s">
        <v>7045</v>
      </c>
      <c r="C2320" s="6">
        <v>35</v>
      </c>
      <c r="D2320" s="6">
        <v>0</v>
      </c>
    </row>
    <row r="2321" spans="1:4" x14ac:dyDescent="0.25">
      <c r="A2321" t="s">
        <v>11087</v>
      </c>
      <c r="B2321" t="s">
        <v>7078</v>
      </c>
      <c r="C2321" s="6">
        <v>300</v>
      </c>
      <c r="D2321" s="6">
        <v>0</v>
      </c>
    </row>
    <row r="2322" spans="1:4" x14ac:dyDescent="0.25">
      <c r="A2322" t="s">
        <v>11088</v>
      </c>
      <c r="B2322" t="s">
        <v>7081</v>
      </c>
      <c r="C2322" s="6">
        <v>361</v>
      </c>
      <c r="D2322" s="27">
        <v>0</v>
      </c>
    </row>
    <row r="2323" spans="1:4" x14ac:dyDescent="0.25">
      <c r="A2323" t="s">
        <v>11097</v>
      </c>
      <c r="B2323" t="s">
        <v>7098</v>
      </c>
      <c r="C2323" s="6">
        <v>51470</v>
      </c>
      <c r="D2323" s="6">
        <v>0</v>
      </c>
    </row>
    <row r="2324" spans="1:4" x14ac:dyDescent="0.25">
      <c r="A2324" t="s">
        <v>11098</v>
      </c>
      <c r="B2324" t="s">
        <v>7100</v>
      </c>
      <c r="C2324" s="6">
        <v>8892</v>
      </c>
      <c r="D2324" s="6">
        <v>0</v>
      </c>
    </row>
    <row r="2325" spans="1:4" x14ac:dyDescent="0.25">
      <c r="A2325" t="s">
        <v>11101</v>
      </c>
      <c r="B2325" t="s">
        <v>7107</v>
      </c>
      <c r="C2325" s="6">
        <v>500</v>
      </c>
      <c r="D2325" s="6">
        <v>0</v>
      </c>
    </row>
    <row r="2326" spans="1:4" x14ac:dyDescent="0.25">
      <c r="A2326" t="s">
        <v>11103</v>
      </c>
      <c r="B2326" t="s">
        <v>7111</v>
      </c>
      <c r="C2326" s="6">
        <v>1427</v>
      </c>
      <c r="D2326" s="6">
        <v>0</v>
      </c>
    </row>
    <row r="2327" spans="1:4" x14ac:dyDescent="0.25">
      <c r="A2327" t="s">
        <v>11105</v>
      </c>
      <c r="B2327" t="s">
        <v>7113</v>
      </c>
      <c r="C2327" s="6">
        <v>1930</v>
      </c>
      <c r="D2327" s="6">
        <v>0</v>
      </c>
    </row>
    <row r="2328" spans="1:4" x14ac:dyDescent="0.25">
      <c r="A2328" t="s">
        <v>11106</v>
      </c>
      <c r="B2328" t="s">
        <v>7115</v>
      </c>
      <c r="C2328" s="6">
        <v>2380</v>
      </c>
      <c r="D2328" s="6">
        <v>0</v>
      </c>
    </row>
    <row r="2329" spans="1:4" s="3" customFormat="1" x14ac:dyDescent="0.25">
      <c r="A2329" s="41" t="s">
        <v>22003</v>
      </c>
      <c r="B2329" s="41"/>
      <c r="C2329" s="43">
        <f>SUM(C2319:C2328)</f>
        <v>67445</v>
      </c>
      <c r="D2329" s="43">
        <f>SUM(D2319:D2328)</f>
        <v>0</v>
      </c>
    </row>
    <row r="2330" spans="1:4" x14ac:dyDescent="0.25">
      <c r="A2330" t="s">
        <v>11109</v>
      </c>
      <c r="B2330" t="s">
        <v>11110</v>
      </c>
      <c r="C2330" s="6">
        <v>250</v>
      </c>
      <c r="D2330" s="6">
        <v>250</v>
      </c>
    </row>
    <row r="2331" spans="1:4" x14ac:dyDescent="0.25">
      <c r="A2331" t="s">
        <v>11112</v>
      </c>
      <c r="B2331" t="s">
        <v>11113</v>
      </c>
      <c r="C2331" s="6">
        <v>49000</v>
      </c>
      <c r="D2331" s="6">
        <v>54000</v>
      </c>
    </row>
    <row r="2332" spans="1:4" x14ac:dyDescent="0.25">
      <c r="A2332" t="s">
        <v>11115</v>
      </c>
      <c r="B2332" t="s">
        <v>11116</v>
      </c>
      <c r="C2332" s="6">
        <v>350</v>
      </c>
      <c r="D2332" s="6">
        <v>350</v>
      </c>
    </row>
    <row r="2333" spans="1:4" x14ac:dyDescent="0.25">
      <c r="A2333" t="s">
        <v>11117</v>
      </c>
      <c r="B2333" t="s">
        <v>11118</v>
      </c>
      <c r="C2333" s="6">
        <v>0</v>
      </c>
      <c r="D2333" s="6">
        <v>250</v>
      </c>
    </row>
    <row r="2334" spans="1:4" x14ac:dyDescent="0.25">
      <c r="A2334" t="s">
        <v>11124</v>
      </c>
      <c r="B2334" t="s">
        <v>11125</v>
      </c>
      <c r="C2334" s="6">
        <v>600</v>
      </c>
      <c r="D2334" s="6">
        <v>300</v>
      </c>
    </row>
    <row r="2335" spans="1:4" x14ac:dyDescent="0.25">
      <c r="A2335" t="s">
        <v>11127</v>
      </c>
      <c r="B2335" t="s">
        <v>11128</v>
      </c>
      <c r="C2335" s="6">
        <v>0</v>
      </c>
      <c r="D2335" s="6">
        <v>0</v>
      </c>
    </row>
    <row r="2336" spans="1:4" x14ac:dyDescent="0.25">
      <c r="A2336" t="s">
        <v>11132</v>
      </c>
      <c r="B2336" t="s">
        <v>11133</v>
      </c>
      <c r="C2336" s="6">
        <v>0</v>
      </c>
      <c r="D2336" s="6">
        <v>0</v>
      </c>
    </row>
    <row r="2337" spans="1:4" x14ac:dyDescent="0.25">
      <c r="A2337" t="s">
        <v>11135</v>
      </c>
      <c r="B2337" t="s">
        <v>11136</v>
      </c>
      <c r="C2337" s="6">
        <v>250</v>
      </c>
      <c r="D2337" s="6">
        <v>250</v>
      </c>
    </row>
    <row r="2338" spans="1:4" x14ac:dyDescent="0.25">
      <c r="A2338" t="s">
        <v>11137</v>
      </c>
      <c r="B2338" t="s">
        <v>11138</v>
      </c>
      <c r="C2338" s="6">
        <v>400</v>
      </c>
      <c r="D2338" s="6">
        <v>400</v>
      </c>
    </row>
    <row r="2339" spans="1:4" x14ac:dyDescent="0.25">
      <c r="A2339" t="s">
        <v>11139</v>
      </c>
      <c r="B2339" t="s">
        <v>11140</v>
      </c>
      <c r="C2339" s="6">
        <v>2500</v>
      </c>
      <c r="D2339" s="6">
        <v>2500</v>
      </c>
    </row>
    <row r="2340" spans="1:4" x14ac:dyDescent="0.25">
      <c r="A2340" t="s">
        <v>11166</v>
      </c>
      <c r="B2340" t="s">
        <v>11167</v>
      </c>
      <c r="C2340" s="6">
        <v>297</v>
      </c>
      <c r="D2340" s="6">
        <v>297</v>
      </c>
    </row>
    <row r="2341" spans="1:4" x14ac:dyDescent="0.25">
      <c r="A2341" t="s">
        <v>11174</v>
      </c>
      <c r="B2341" t="s">
        <v>11175</v>
      </c>
      <c r="C2341" s="6">
        <v>1000</v>
      </c>
      <c r="D2341" s="6">
        <v>500</v>
      </c>
    </row>
    <row r="2342" spans="1:4" x14ac:dyDescent="0.25">
      <c r="A2342" t="s">
        <v>11176</v>
      </c>
      <c r="B2342" t="s">
        <v>11177</v>
      </c>
      <c r="C2342" s="6">
        <v>600</v>
      </c>
      <c r="D2342" s="6">
        <v>600</v>
      </c>
    </row>
    <row r="2343" spans="1:4" x14ac:dyDescent="0.25">
      <c r="A2343" t="s">
        <v>11179</v>
      </c>
      <c r="B2343" t="s">
        <v>11180</v>
      </c>
      <c r="C2343" s="6">
        <v>1000</v>
      </c>
      <c r="D2343" s="6">
        <v>1000</v>
      </c>
    </row>
    <row r="2344" spans="1:4" x14ac:dyDescent="0.25">
      <c r="A2344" t="s">
        <v>11183</v>
      </c>
      <c r="B2344" t="s">
        <v>11184</v>
      </c>
      <c r="C2344" s="6">
        <v>79079</v>
      </c>
      <c r="D2344" s="6">
        <v>83033</v>
      </c>
    </row>
    <row r="2345" spans="1:4" x14ac:dyDescent="0.25">
      <c r="A2345" t="s">
        <v>11195</v>
      </c>
      <c r="B2345" t="s">
        <v>11196</v>
      </c>
      <c r="C2345" s="6">
        <v>1500</v>
      </c>
      <c r="D2345" s="6">
        <v>0</v>
      </c>
    </row>
    <row r="2346" spans="1:4" x14ac:dyDescent="0.25">
      <c r="A2346" t="s">
        <v>11199</v>
      </c>
      <c r="B2346" t="s">
        <v>11200</v>
      </c>
      <c r="C2346" s="6">
        <v>1147</v>
      </c>
      <c r="D2346" s="6">
        <v>1204</v>
      </c>
    </row>
    <row r="2347" spans="1:4" x14ac:dyDescent="0.25">
      <c r="A2347" t="s">
        <v>11201</v>
      </c>
      <c r="B2347" t="s">
        <v>11202</v>
      </c>
      <c r="C2347" s="6">
        <v>2965</v>
      </c>
      <c r="D2347" s="6">
        <v>3321</v>
      </c>
    </row>
    <row r="2348" spans="1:4" x14ac:dyDescent="0.25">
      <c r="A2348" t="s">
        <v>11203</v>
      </c>
      <c r="B2348" t="s">
        <v>11204</v>
      </c>
      <c r="C2348" s="6">
        <v>5327</v>
      </c>
      <c r="D2348" s="6">
        <v>5043</v>
      </c>
    </row>
    <row r="2349" spans="1:4" s="3" customFormat="1" x14ac:dyDescent="0.25">
      <c r="A2349" s="41" t="s">
        <v>22004</v>
      </c>
      <c r="B2349" s="41"/>
      <c r="C2349" s="43">
        <f>SUM(C2330:C2348)</f>
        <v>146265</v>
      </c>
      <c r="D2349" s="43">
        <f>SUM(D2330:D2348)</f>
        <v>153298</v>
      </c>
    </row>
    <row r="2350" spans="1:4" s="8" customFormat="1" x14ac:dyDescent="0.25">
      <c r="A2350" s="8" t="s">
        <v>22103</v>
      </c>
      <c r="B2350" s="8" t="s">
        <v>7853</v>
      </c>
      <c r="C2350" s="9">
        <v>0</v>
      </c>
      <c r="D2350" s="9">
        <v>22389</v>
      </c>
    </row>
    <row r="2351" spans="1:4" s="3" customFormat="1" x14ac:dyDescent="0.25">
      <c r="A2351" s="41" t="s">
        <v>22012</v>
      </c>
      <c r="B2351" s="41"/>
      <c r="C2351" s="43">
        <f>SUM(C2350)</f>
        <v>0</v>
      </c>
      <c r="D2351" s="43">
        <f>SUM(D2350)</f>
        <v>22389</v>
      </c>
    </row>
    <row r="2352" spans="1:4" x14ac:dyDescent="0.25">
      <c r="A2352" t="s">
        <v>11207</v>
      </c>
      <c r="B2352" t="s">
        <v>7826</v>
      </c>
      <c r="C2352" s="6">
        <v>0</v>
      </c>
      <c r="D2352" s="6">
        <v>0</v>
      </c>
    </row>
    <row r="2353" spans="1:4" x14ac:dyDescent="0.25">
      <c r="A2353" t="s">
        <v>11208</v>
      </c>
      <c r="B2353" t="s">
        <v>7828</v>
      </c>
      <c r="C2353" s="6">
        <v>1224</v>
      </c>
      <c r="D2353" s="6">
        <v>1224</v>
      </c>
    </row>
    <row r="2354" spans="1:4" x14ac:dyDescent="0.25">
      <c r="A2354" t="s">
        <v>11209</v>
      </c>
      <c r="B2354" t="s">
        <v>7831</v>
      </c>
      <c r="C2354" s="6">
        <v>50</v>
      </c>
      <c r="D2354" s="6">
        <v>50</v>
      </c>
    </row>
    <row r="2355" spans="1:4" x14ac:dyDescent="0.25">
      <c r="A2355" t="s">
        <v>11217</v>
      </c>
      <c r="B2355" t="s">
        <v>7849</v>
      </c>
      <c r="C2355" s="6">
        <v>69</v>
      </c>
      <c r="D2355" s="6">
        <v>69</v>
      </c>
    </row>
    <row r="2356" spans="1:4" x14ac:dyDescent="0.25">
      <c r="A2356" t="s">
        <v>11225</v>
      </c>
      <c r="B2356" t="s">
        <v>7865</v>
      </c>
      <c r="C2356" s="6">
        <v>234</v>
      </c>
      <c r="D2356" s="6">
        <v>234</v>
      </c>
    </row>
    <row r="2357" spans="1:4" x14ac:dyDescent="0.25">
      <c r="A2357" t="s">
        <v>11240</v>
      </c>
      <c r="B2357" t="s">
        <v>7889</v>
      </c>
      <c r="C2357" s="6">
        <v>150</v>
      </c>
      <c r="D2357" s="6">
        <v>150</v>
      </c>
    </row>
    <row r="2358" spans="1:4" x14ac:dyDescent="0.25">
      <c r="A2358" t="s">
        <v>11245</v>
      </c>
      <c r="B2358" t="s">
        <v>7899</v>
      </c>
      <c r="C2358" s="6">
        <v>10080</v>
      </c>
      <c r="D2358" s="6">
        <v>10080</v>
      </c>
    </row>
    <row r="2359" spans="1:4" x14ac:dyDescent="0.25">
      <c r="A2359" t="s">
        <v>11251</v>
      </c>
      <c r="B2359" t="s">
        <v>7906</v>
      </c>
      <c r="C2359" s="6">
        <v>650</v>
      </c>
      <c r="D2359" s="6">
        <v>0</v>
      </c>
    </row>
    <row r="2360" spans="1:4" x14ac:dyDescent="0.25">
      <c r="A2360" t="s">
        <v>11252</v>
      </c>
      <c r="B2360" t="s">
        <v>7908</v>
      </c>
      <c r="C2360" s="6">
        <v>360</v>
      </c>
      <c r="D2360" s="6">
        <v>360</v>
      </c>
    </row>
    <row r="2361" spans="1:4" x14ac:dyDescent="0.25">
      <c r="A2361" t="s">
        <v>11253</v>
      </c>
      <c r="B2361" t="s">
        <v>7911</v>
      </c>
      <c r="C2361" s="6">
        <v>771</v>
      </c>
      <c r="D2361" s="6">
        <v>771</v>
      </c>
    </row>
    <row r="2362" spans="1:4" s="3" customFormat="1" x14ac:dyDescent="0.25">
      <c r="A2362" s="41" t="s">
        <v>22012</v>
      </c>
      <c r="B2362" s="41"/>
      <c r="C2362" s="43">
        <f>SUM(C2352:C2361)</f>
        <v>13588</v>
      </c>
      <c r="D2362" s="43">
        <f>SUM(D2352:D2361)</f>
        <v>12938</v>
      </c>
    </row>
    <row r="2363" spans="1:4" x14ac:dyDescent="0.25">
      <c r="A2363" t="s">
        <v>11259</v>
      </c>
      <c r="B2363" t="s">
        <v>7828</v>
      </c>
      <c r="C2363" s="6">
        <v>250</v>
      </c>
      <c r="D2363" s="6">
        <v>250</v>
      </c>
    </row>
    <row r="2364" spans="1:4" x14ac:dyDescent="0.25">
      <c r="A2364" t="s">
        <v>11268</v>
      </c>
      <c r="B2364" t="s">
        <v>7849</v>
      </c>
      <c r="C2364" s="6">
        <v>135</v>
      </c>
      <c r="D2364" s="6">
        <v>135</v>
      </c>
    </row>
    <row r="2365" spans="1:4" x14ac:dyDescent="0.25">
      <c r="A2365" t="s">
        <v>11270</v>
      </c>
      <c r="B2365" t="s">
        <v>7853</v>
      </c>
      <c r="C2365" s="6">
        <v>34560</v>
      </c>
      <c r="D2365" s="6">
        <v>30707</v>
      </c>
    </row>
    <row r="2366" spans="1:4" s="3" customFormat="1" x14ac:dyDescent="0.25">
      <c r="A2366" s="41" t="s">
        <v>22012</v>
      </c>
      <c r="B2366" s="41"/>
      <c r="C2366" s="43">
        <f>SUM(C2363:C2365)</f>
        <v>34945</v>
      </c>
      <c r="D2366" s="43">
        <f>SUM(D2363:D2365)</f>
        <v>31092</v>
      </c>
    </row>
    <row r="2367" spans="1:4" x14ac:dyDescent="0.25">
      <c r="A2367" t="s">
        <v>11307</v>
      </c>
      <c r="B2367" t="s">
        <v>7828</v>
      </c>
      <c r="C2367" s="6">
        <v>739</v>
      </c>
      <c r="D2367" s="6">
        <v>739</v>
      </c>
    </row>
    <row r="2368" spans="1:4" x14ac:dyDescent="0.25">
      <c r="A2368" t="s">
        <v>11342</v>
      </c>
      <c r="B2368" t="s">
        <v>7899</v>
      </c>
      <c r="C2368" s="6">
        <v>1200</v>
      </c>
      <c r="D2368" s="6">
        <v>1440</v>
      </c>
    </row>
    <row r="2369" spans="1:4" x14ac:dyDescent="0.25">
      <c r="A2369" t="s">
        <v>11347</v>
      </c>
      <c r="B2369" t="s">
        <v>7906</v>
      </c>
      <c r="C2369" s="6">
        <v>500</v>
      </c>
      <c r="D2369" s="6">
        <v>0</v>
      </c>
    </row>
    <row r="2370" spans="1:4" x14ac:dyDescent="0.25">
      <c r="A2370" t="s">
        <v>11349</v>
      </c>
      <c r="B2370" t="s">
        <v>7911</v>
      </c>
      <c r="C2370" s="6">
        <v>92</v>
      </c>
      <c r="D2370" s="6">
        <v>110</v>
      </c>
    </row>
    <row r="2371" spans="1:4" s="3" customFormat="1" x14ac:dyDescent="0.25">
      <c r="A2371" s="41" t="s">
        <v>22012</v>
      </c>
      <c r="B2371" s="41"/>
      <c r="C2371" s="43">
        <f>SUM(C2367:C2370)</f>
        <v>2531</v>
      </c>
      <c r="D2371" s="43">
        <f>SUM(D2367:D2370)</f>
        <v>2289</v>
      </c>
    </row>
    <row r="2372" spans="1:4" x14ac:dyDescent="0.25">
      <c r="A2372" t="s">
        <v>11354</v>
      </c>
      <c r="B2372" t="s">
        <v>7826</v>
      </c>
      <c r="C2372" s="6">
        <v>0</v>
      </c>
      <c r="D2372" s="6">
        <v>0</v>
      </c>
    </row>
    <row r="2373" spans="1:4" x14ac:dyDescent="0.25">
      <c r="A2373" t="s">
        <v>11355</v>
      </c>
      <c r="B2373" t="s">
        <v>7828</v>
      </c>
      <c r="C2373" s="6">
        <v>375</v>
      </c>
      <c r="D2373" s="6">
        <v>375</v>
      </c>
    </row>
    <row r="2374" spans="1:4" x14ac:dyDescent="0.25">
      <c r="A2374" t="s">
        <v>11364</v>
      </c>
      <c r="B2374" t="s">
        <v>7849</v>
      </c>
      <c r="C2374" s="6">
        <v>150</v>
      </c>
      <c r="D2374" s="6">
        <v>150</v>
      </c>
    </row>
    <row r="2375" spans="1:4" x14ac:dyDescent="0.25">
      <c r="A2375" t="s">
        <v>11366</v>
      </c>
      <c r="B2375" t="s">
        <v>7853</v>
      </c>
      <c r="C2375" s="6">
        <v>30400</v>
      </c>
      <c r="D2375" s="6">
        <v>24320</v>
      </c>
    </row>
    <row r="2376" spans="1:4" x14ac:dyDescent="0.25">
      <c r="A2376" t="s">
        <v>11384</v>
      </c>
      <c r="B2376" t="s">
        <v>7887</v>
      </c>
      <c r="C2376" s="6">
        <v>200</v>
      </c>
      <c r="D2376" s="6">
        <v>0</v>
      </c>
    </row>
    <row r="2377" spans="1:4" s="3" customFormat="1" x14ac:dyDescent="0.25">
      <c r="A2377" s="41" t="s">
        <v>22012</v>
      </c>
      <c r="B2377" s="41"/>
      <c r="C2377" s="43">
        <f>SUM(C2372:C2376)</f>
        <v>31125</v>
      </c>
      <c r="D2377" s="43">
        <f>SUM(D2372:D2376)</f>
        <v>24845</v>
      </c>
    </row>
    <row r="2378" spans="1:4" x14ac:dyDescent="0.25">
      <c r="A2378" t="s">
        <v>11403</v>
      </c>
      <c r="B2378" t="s">
        <v>7828</v>
      </c>
      <c r="C2378" s="6">
        <v>125</v>
      </c>
      <c r="D2378" s="6">
        <v>125</v>
      </c>
    </row>
    <row r="2379" spans="1:4" x14ac:dyDescent="0.25">
      <c r="A2379" t="s">
        <v>11412</v>
      </c>
      <c r="B2379" t="s">
        <v>7849</v>
      </c>
      <c r="C2379" s="6">
        <v>60</v>
      </c>
      <c r="D2379" s="6">
        <v>60</v>
      </c>
    </row>
    <row r="2380" spans="1:4" x14ac:dyDescent="0.25">
      <c r="A2380" t="s">
        <v>11414</v>
      </c>
      <c r="B2380" t="s">
        <v>7853</v>
      </c>
      <c r="C2380" s="6">
        <v>9600</v>
      </c>
      <c r="D2380" s="6">
        <v>9600</v>
      </c>
    </row>
    <row r="2381" spans="1:4" x14ac:dyDescent="0.25">
      <c r="A2381" t="s">
        <v>11433</v>
      </c>
      <c r="B2381" t="s">
        <v>7889</v>
      </c>
      <c r="C2381" s="6">
        <v>50</v>
      </c>
      <c r="D2381" s="6">
        <v>0</v>
      </c>
    </row>
    <row r="2382" spans="1:4" s="3" customFormat="1" x14ac:dyDescent="0.25">
      <c r="A2382" s="41" t="s">
        <v>22012</v>
      </c>
      <c r="B2382" s="41"/>
      <c r="C2382" s="43">
        <f>SUM(C2378:C2381)</f>
        <v>9835</v>
      </c>
      <c r="D2382" s="43">
        <f>SUM(D2378:D2381)</f>
        <v>9785</v>
      </c>
    </row>
    <row r="2383" spans="1:4" x14ac:dyDescent="0.25">
      <c r="A2383" t="s">
        <v>11451</v>
      </c>
      <c r="B2383" t="s">
        <v>8438</v>
      </c>
      <c r="C2383" s="6">
        <v>600</v>
      </c>
      <c r="D2383" s="6">
        <v>600</v>
      </c>
    </row>
    <row r="2384" spans="1:4" x14ac:dyDescent="0.25">
      <c r="A2384" t="s">
        <v>11485</v>
      </c>
      <c r="B2384" t="s">
        <v>8516</v>
      </c>
      <c r="C2384" s="6">
        <v>9600</v>
      </c>
      <c r="D2384" s="6">
        <v>9600</v>
      </c>
    </row>
    <row r="2385" spans="1:4" x14ac:dyDescent="0.25">
      <c r="A2385" t="s">
        <v>11489</v>
      </c>
      <c r="B2385" t="s">
        <v>8526</v>
      </c>
      <c r="C2385" s="6">
        <v>150</v>
      </c>
      <c r="D2385" s="6">
        <v>150</v>
      </c>
    </row>
    <row r="2386" spans="1:4" x14ac:dyDescent="0.25">
      <c r="A2386" t="s">
        <v>11490</v>
      </c>
      <c r="B2386" t="s">
        <v>8528</v>
      </c>
      <c r="C2386" s="6">
        <v>744</v>
      </c>
      <c r="D2386" s="6">
        <v>734</v>
      </c>
    </row>
    <row r="2387" spans="1:4" s="3" customFormat="1" x14ac:dyDescent="0.25">
      <c r="A2387" s="41" t="s">
        <v>22014</v>
      </c>
      <c r="B2387" s="41"/>
      <c r="C2387" s="43">
        <f>SUM(C2383:C2386)</f>
        <v>11094</v>
      </c>
      <c r="D2387" s="43">
        <f>SUM(D2383:D2386)</f>
        <v>11084</v>
      </c>
    </row>
    <row r="2388" spans="1:4" x14ac:dyDescent="0.25">
      <c r="A2388" t="s">
        <v>11496</v>
      </c>
      <c r="B2388" t="s">
        <v>8438</v>
      </c>
      <c r="C2388" s="6">
        <v>1500</v>
      </c>
      <c r="D2388" s="6">
        <v>1500</v>
      </c>
    </row>
    <row r="2389" spans="1:4" x14ac:dyDescent="0.25">
      <c r="A2389" t="s">
        <v>11510</v>
      </c>
      <c r="B2389" t="s">
        <v>8472</v>
      </c>
      <c r="C2389" s="6">
        <v>500</v>
      </c>
      <c r="D2389" s="6">
        <v>500</v>
      </c>
    </row>
    <row r="2390" spans="1:4" x14ac:dyDescent="0.25">
      <c r="A2390" t="s">
        <v>11530</v>
      </c>
      <c r="B2390" t="s">
        <v>8516</v>
      </c>
      <c r="C2390" s="6">
        <v>7830</v>
      </c>
      <c r="D2390" s="6">
        <v>7830</v>
      </c>
    </row>
    <row r="2391" spans="1:4" x14ac:dyDescent="0.25">
      <c r="A2391" t="s">
        <v>11534</v>
      </c>
      <c r="B2391" t="s">
        <v>8526</v>
      </c>
      <c r="C2391" s="6">
        <v>150</v>
      </c>
      <c r="D2391" s="6">
        <v>150</v>
      </c>
    </row>
    <row r="2392" spans="1:4" x14ac:dyDescent="0.25">
      <c r="A2392" t="s">
        <v>11535</v>
      </c>
      <c r="B2392" t="s">
        <v>8528</v>
      </c>
      <c r="C2392" s="6">
        <v>599</v>
      </c>
      <c r="D2392" s="6">
        <v>599</v>
      </c>
    </row>
    <row r="2393" spans="1:4" s="3" customFormat="1" x14ac:dyDescent="0.25">
      <c r="A2393" s="41" t="s">
        <v>22014</v>
      </c>
      <c r="B2393" s="41"/>
      <c r="C2393" s="43">
        <f>SUM(C2388:C2392)</f>
        <v>10579</v>
      </c>
      <c r="D2393" s="43">
        <f>SUM(D2388:D2392)</f>
        <v>10579</v>
      </c>
    </row>
    <row r="2394" spans="1:4" x14ac:dyDescent="0.25">
      <c r="A2394" t="s">
        <v>11541</v>
      </c>
      <c r="B2394" t="s">
        <v>8438</v>
      </c>
      <c r="C2394" s="6">
        <v>7000</v>
      </c>
      <c r="D2394" s="6">
        <v>8000</v>
      </c>
    </row>
    <row r="2395" spans="1:4" x14ac:dyDescent="0.25">
      <c r="A2395" t="s">
        <v>11576</v>
      </c>
      <c r="B2395" t="s">
        <v>8516</v>
      </c>
      <c r="C2395" s="6">
        <v>19200</v>
      </c>
      <c r="D2395" s="6">
        <v>19200</v>
      </c>
    </row>
    <row r="2396" spans="1:4" x14ac:dyDescent="0.25">
      <c r="A2396" t="s">
        <v>11579</v>
      </c>
      <c r="B2396" t="s">
        <v>8524</v>
      </c>
      <c r="C2396" s="6">
        <v>2000</v>
      </c>
      <c r="D2396" s="6">
        <v>0</v>
      </c>
    </row>
    <row r="2397" spans="1:4" x14ac:dyDescent="0.25">
      <c r="A2397" t="s">
        <v>11580</v>
      </c>
      <c r="B2397" t="s">
        <v>8526</v>
      </c>
      <c r="C2397" s="6">
        <v>150</v>
      </c>
      <c r="D2397" s="6">
        <v>150</v>
      </c>
    </row>
    <row r="2398" spans="1:4" x14ac:dyDescent="0.25">
      <c r="A2398" t="s">
        <v>11581</v>
      </c>
      <c r="B2398" t="s">
        <v>8528</v>
      </c>
      <c r="C2398" s="6">
        <v>1487</v>
      </c>
      <c r="D2398" s="6">
        <v>1480</v>
      </c>
    </row>
    <row r="2399" spans="1:4" s="3" customFormat="1" x14ac:dyDescent="0.25">
      <c r="A2399" s="41" t="s">
        <v>22014</v>
      </c>
      <c r="B2399" s="41"/>
      <c r="C2399" s="43">
        <f>SUM(C2394:C2398)</f>
        <v>29837</v>
      </c>
      <c r="D2399" s="43">
        <f>SUM(D2394:D2398)</f>
        <v>28830</v>
      </c>
    </row>
    <row r="2400" spans="1:4" x14ac:dyDescent="0.25">
      <c r="A2400" t="s">
        <v>11587</v>
      </c>
      <c r="B2400" t="s">
        <v>8438</v>
      </c>
      <c r="C2400" s="6">
        <v>0</v>
      </c>
      <c r="D2400" s="6">
        <v>500</v>
      </c>
    </row>
    <row r="2401" spans="1:4" x14ac:dyDescent="0.25">
      <c r="A2401" t="s">
        <v>11622</v>
      </c>
      <c r="B2401" t="s">
        <v>8516</v>
      </c>
      <c r="C2401" s="6">
        <v>0</v>
      </c>
      <c r="D2401" s="6">
        <v>9060</v>
      </c>
    </row>
    <row r="2402" spans="1:4" s="3" customFormat="1" x14ac:dyDescent="0.25">
      <c r="A2402" s="41" t="s">
        <v>22014</v>
      </c>
      <c r="B2402" s="41"/>
      <c r="C2402" s="43">
        <f>SUM(C2400:C2401)</f>
        <v>0</v>
      </c>
      <c r="D2402" s="43">
        <f>SUM(D2400:D2401)</f>
        <v>9560</v>
      </c>
    </row>
    <row r="2403" spans="1:4" x14ac:dyDescent="0.25">
      <c r="A2403" t="s">
        <v>11671</v>
      </c>
      <c r="B2403" t="s">
        <v>8848</v>
      </c>
      <c r="C2403" s="6">
        <v>3000</v>
      </c>
      <c r="D2403" s="6">
        <v>3000</v>
      </c>
    </row>
    <row r="2404" spans="1:4" x14ac:dyDescent="0.25">
      <c r="A2404" t="s">
        <v>11677</v>
      </c>
      <c r="B2404" t="s">
        <v>8858</v>
      </c>
      <c r="C2404" s="6">
        <v>230</v>
      </c>
      <c r="D2404" s="6">
        <v>230</v>
      </c>
    </row>
    <row r="2405" spans="1:4" s="3" customFormat="1" x14ac:dyDescent="0.25">
      <c r="A2405" s="41" t="s">
        <v>22035</v>
      </c>
      <c r="B2405" s="41"/>
      <c r="C2405" s="43">
        <f>SUM(C2403:C2404)</f>
        <v>3230</v>
      </c>
      <c r="D2405" s="43">
        <f>SUM(D2403:D2404)</f>
        <v>3230</v>
      </c>
    </row>
    <row r="2406" spans="1:4" x14ac:dyDescent="0.25">
      <c r="A2406" t="s">
        <v>11682</v>
      </c>
      <c r="B2406" t="s">
        <v>8868</v>
      </c>
      <c r="C2406" s="6">
        <v>0</v>
      </c>
      <c r="D2406" s="6">
        <v>50</v>
      </c>
    </row>
    <row r="2407" spans="1:4" x14ac:dyDescent="0.25">
      <c r="A2407" t="s">
        <v>11684</v>
      </c>
      <c r="B2407" t="s">
        <v>8871</v>
      </c>
      <c r="C2407" s="6">
        <v>0</v>
      </c>
      <c r="D2407" s="6">
        <v>50</v>
      </c>
    </row>
    <row r="2408" spans="1:4" x14ac:dyDescent="0.25">
      <c r="A2408" t="s">
        <v>11686</v>
      </c>
      <c r="B2408" t="s">
        <v>8874</v>
      </c>
      <c r="C2408" s="6">
        <v>100</v>
      </c>
      <c r="D2408" s="6">
        <v>50</v>
      </c>
    </row>
    <row r="2409" spans="1:4" x14ac:dyDescent="0.25">
      <c r="A2409" t="s">
        <v>11720</v>
      </c>
      <c r="B2409" t="s">
        <v>8950</v>
      </c>
      <c r="C2409" s="6">
        <v>8892</v>
      </c>
      <c r="D2409" s="6">
        <v>9336</v>
      </c>
    </row>
    <row r="2410" spans="1:4" x14ac:dyDescent="0.25">
      <c r="A2410" t="s">
        <v>11724</v>
      </c>
      <c r="B2410" t="s">
        <v>8959</v>
      </c>
      <c r="C2410" s="6">
        <v>1000</v>
      </c>
      <c r="D2410" s="6">
        <v>0</v>
      </c>
    </row>
    <row r="2411" spans="1:4" x14ac:dyDescent="0.25">
      <c r="A2411" t="s">
        <v>11726</v>
      </c>
      <c r="B2411" t="s">
        <v>8963</v>
      </c>
      <c r="C2411" s="6">
        <v>551</v>
      </c>
      <c r="D2411" s="6">
        <v>579</v>
      </c>
    </row>
    <row r="2412" spans="1:4" x14ac:dyDescent="0.25">
      <c r="A2412" t="s">
        <v>11727</v>
      </c>
      <c r="B2412" t="s">
        <v>8965</v>
      </c>
      <c r="C2412" s="6">
        <v>129</v>
      </c>
      <c r="D2412" s="6">
        <v>135</v>
      </c>
    </row>
    <row r="2413" spans="1:4" s="3" customFormat="1" x14ac:dyDescent="0.25">
      <c r="A2413" s="41" t="s">
        <v>22015</v>
      </c>
      <c r="B2413" s="41"/>
      <c r="C2413" s="43">
        <f>SUM(C2406:C2412)</f>
        <v>10672</v>
      </c>
      <c r="D2413" s="43">
        <f>SUM(D2406:D2412)</f>
        <v>10200</v>
      </c>
    </row>
    <row r="2414" spans="1:4" x14ac:dyDescent="0.25">
      <c r="A2414" t="s">
        <v>11810</v>
      </c>
      <c r="B2414" t="s">
        <v>9181</v>
      </c>
      <c r="C2414" s="6">
        <v>8892</v>
      </c>
      <c r="D2414" s="6">
        <v>4668</v>
      </c>
    </row>
    <row r="2415" spans="1:4" x14ac:dyDescent="0.25">
      <c r="A2415" t="s">
        <v>11817</v>
      </c>
      <c r="B2415" t="s">
        <v>9195</v>
      </c>
      <c r="C2415" s="6">
        <v>680</v>
      </c>
      <c r="D2415" s="6">
        <v>357</v>
      </c>
    </row>
    <row r="2416" spans="1:4" s="3" customFormat="1" x14ac:dyDescent="0.25">
      <c r="A2416" s="41" t="s">
        <v>22017</v>
      </c>
      <c r="B2416" s="41"/>
      <c r="C2416" s="43">
        <f>SUM(C2414:C2415)</f>
        <v>9572</v>
      </c>
      <c r="D2416" s="43">
        <f>SUM(D2414:D2415)</f>
        <v>5025</v>
      </c>
    </row>
    <row r="2417" spans="1:4" x14ac:dyDescent="0.25">
      <c r="A2417" t="s">
        <v>11864</v>
      </c>
      <c r="B2417" t="s">
        <v>896</v>
      </c>
      <c r="C2417" s="6">
        <v>230</v>
      </c>
      <c r="D2417" s="6">
        <v>0</v>
      </c>
    </row>
    <row r="2418" spans="1:4" x14ac:dyDescent="0.25">
      <c r="A2418" t="s">
        <v>11865</v>
      </c>
      <c r="B2418" t="s">
        <v>898</v>
      </c>
      <c r="C2418" s="6">
        <v>400</v>
      </c>
      <c r="D2418" s="6">
        <v>0</v>
      </c>
    </row>
    <row r="2419" spans="1:4" x14ac:dyDescent="0.25">
      <c r="A2419" t="s">
        <v>11866</v>
      </c>
      <c r="B2419" t="s">
        <v>900</v>
      </c>
      <c r="C2419" s="6">
        <v>200</v>
      </c>
      <c r="D2419" s="6">
        <v>0</v>
      </c>
    </row>
    <row r="2420" spans="1:4" x14ac:dyDescent="0.25">
      <c r="A2420" t="s">
        <v>11872</v>
      </c>
      <c r="B2420" t="s">
        <v>912</v>
      </c>
      <c r="C2420" s="6">
        <v>350</v>
      </c>
      <c r="D2420" s="6">
        <v>0</v>
      </c>
    </row>
    <row r="2421" spans="1:4" x14ac:dyDescent="0.25">
      <c r="A2421" t="s">
        <v>11883</v>
      </c>
      <c r="B2421" t="s">
        <v>938</v>
      </c>
      <c r="C2421" s="6">
        <v>70</v>
      </c>
      <c r="D2421" s="6">
        <v>0</v>
      </c>
    </row>
    <row r="2422" spans="1:4" x14ac:dyDescent="0.25">
      <c r="A2422" t="s">
        <v>11887</v>
      </c>
      <c r="B2422" t="s">
        <v>946</v>
      </c>
      <c r="C2422" s="6">
        <v>797</v>
      </c>
      <c r="D2422" s="6">
        <v>0</v>
      </c>
    </row>
    <row r="2423" spans="1:4" x14ac:dyDescent="0.25">
      <c r="A2423" t="s">
        <v>11892</v>
      </c>
      <c r="B2423" t="s">
        <v>959</v>
      </c>
      <c r="C2423" s="6">
        <v>750</v>
      </c>
      <c r="D2423" s="6">
        <v>0</v>
      </c>
    </row>
    <row r="2424" spans="1:4" x14ac:dyDescent="0.25">
      <c r="A2424" t="s">
        <v>11894</v>
      </c>
      <c r="B2424" t="s">
        <v>965</v>
      </c>
      <c r="C2424" s="6">
        <v>83828</v>
      </c>
      <c r="D2424" s="6">
        <v>0</v>
      </c>
    </row>
    <row r="2425" spans="1:4" x14ac:dyDescent="0.25">
      <c r="A2425" t="s">
        <v>11896</v>
      </c>
      <c r="B2425" t="s">
        <v>967</v>
      </c>
      <c r="C2425" s="6">
        <v>35325</v>
      </c>
      <c r="D2425" s="6">
        <v>0</v>
      </c>
    </row>
    <row r="2426" spans="1:4" x14ac:dyDescent="0.25">
      <c r="A2426" t="s">
        <v>11897</v>
      </c>
      <c r="B2426" t="s">
        <v>971</v>
      </c>
      <c r="C2426" s="6">
        <v>1000</v>
      </c>
      <c r="D2426" s="6">
        <v>0</v>
      </c>
    </row>
    <row r="2427" spans="1:4" x14ac:dyDescent="0.25">
      <c r="A2427" t="s">
        <v>11899</v>
      </c>
      <c r="B2427" t="s">
        <v>975</v>
      </c>
      <c r="C2427" s="6">
        <v>1728</v>
      </c>
      <c r="D2427" s="6">
        <v>0</v>
      </c>
    </row>
    <row r="2428" spans="1:4" x14ac:dyDescent="0.25">
      <c r="A2428" t="s">
        <v>11900</v>
      </c>
      <c r="B2428" t="s">
        <v>977</v>
      </c>
      <c r="C2428" s="6">
        <v>4577</v>
      </c>
      <c r="D2428" s="6">
        <v>0</v>
      </c>
    </row>
    <row r="2429" spans="1:4" x14ac:dyDescent="0.25">
      <c r="A2429" t="s">
        <v>11901</v>
      </c>
      <c r="B2429" t="s">
        <v>979</v>
      </c>
      <c r="C2429" s="6">
        <v>11156</v>
      </c>
      <c r="D2429" s="6">
        <v>0</v>
      </c>
    </row>
    <row r="2430" spans="1:4" s="3" customFormat="1" x14ac:dyDescent="0.25">
      <c r="A2430" s="41" t="s">
        <v>21938</v>
      </c>
      <c r="B2430" s="41"/>
      <c r="C2430" s="43">
        <f>SUM(C2417:C2429)</f>
        <v>140411</v>
      </c>
      <c r="D2430" s="43">
        <f>SUM(D2417:D2429)</f>
        <v>0</v>
      </c>
    </row>
    <row r="2431" spans="1:4" x14ac:dyDescent="0.25">
      <c r="A2431" t="s">
        <v>11933</v>
      </c>
      <c r="B2431" t="s">
        <v>1561</v>
      </c>
      <c r="C2431" s="6">
        <v>450</v>
      </c>
      <c r="D2431" s="6">
        <v>450</v>
      </c>
    </row>
    <row r="2432" spans="1:4" x14ac:dyDescent="0.25">
      <c r="A2432" t="s">
        <v>11934</v>
      </c>
      <c r="B2432" t="s">
        <v>1564</v>
      </c>
      <c r="C2432" s="6">
        <v>1200</v>
      </c>
      <c r="D2432" s="6">
        <v>1000</v>
      </c>
    </row>
    <row r="2433" spans="1:4" x14ac:dyDescent="0.25">
      <c r="A2433" t="s">
        <v>11935</v>
      </c>
      <c r="B2433" t="s">
        <v>1567</v>
      </c>
      <c r="C2433" s="6">
        <v>1800</v>
      </c>
      <c r="D2433" s="6">
        <v>1000</v>
      </c>
    </row>
    <row r="2434" spans="1:4" x14ac:dyDescent="0.25">
      <c r="A2434" t="s">
        <v>11937</v>
      </c>
      <c r="B2434" t="s">
        <v>1570</v>
      </c>
      <c r="C2434" s="6">
        <v>300</v>
      </c>
      <c r="D2434" s="6">
        <v>300</v>
      </c>
    </row>
    <row r="2435" spans="1:4" x14ac:dyDescent="0.25">
      <c r="A2435" t="s">
        <v>11939</v>
      </c>
      <c r="B2435" t="s">
        <v>1575</v>
      </c>
      <c r="C2435" s="6">
        <v>2000</v>
      </c>
      <c r="D2435" s="6">
        <v>2800</v>
      </c>
    </row>
    <row r="2436" spans="1:4" x14ac:dyDescent="0.25">
      <c r="A2436" t="s">
        <v>11941</v>
      </c>
      <c r="B2436" t="s">
        <v>1580</v>
      </c>
      <c r="C2436" s="6">
        <v>150</v>
      </c>
      <c r="D2436" s="6">
        <v>150</v>
      </c>
    </row>
    <row r="2437" spans="1:4" x14ac:dyDescent="0.25">
      <c r="A2437" t="s">
        <v>11942</v>
      </c>
      <c r="B2437" t="s">
        <v>1583</v>
      </c>
      <c r="C2437" s="6">
        <v>1100</v>
      </c>
      <c r="D2437" s="6">
        <v>2000</v>
      </c>
    </row>
    <row r="2438" spans="1:4" x14ac:dyDescent="0.25">
      <c r="A2438" t="s">
        <v>11944</v>
      </c>
      <c r="B2438" t="s">
        <v>1586</v>
      </c>
      <c r="C2438" s="6">
        <v>132</v>
      </c>
      <c r="D2438" s="6">
        <v>132</v>
      </c>
    </row>
    <row r="2439" spans="1:4" x14ac:dyDescent="0.25">
      <c r="A2439" t="s">
        <v>11946</v>
      </c>
      <c r="B2439" t="s">
        <v>1592</v>
      </c>
      <c r="C2439" s="6">
        <v>5000</v>
      </c>
      <c r="D2439" s="6">
        <v>0</v>
      </c>
    </row>
    <row r="2440" spans="1:4" x14ac:dyDescent="0.25">
      <c r="A2440" t="s">
        <v>11958</v>
      </c>
      <c r="B2440" t="s">
        <v>1619</v>
      </c>
      <c r="C2440" s="6">
        <v>6000</v>
      </c>
      <c r="D2440" s="6">
        <v>6000</v>
      </c>
    </row>
    <row r="2441" spans="1:4" x14ac:dyDescent="0.25">
      <c r="A2441" t="s">
        <v>11960</v>
      </c>
      <c r="B2441" t="s">
        <v>1621</v>
      </c>
      <c r="C2441" s="6">
        <v>297</v>
      </c>
      <c r="D2441" s="6">
        <v>361</v>
      </c>
    </row>
    <row r="2442" spans="1:4" x14ac:dyDescent="0.25">
      <c r="A2442" t="s">
        <v>11965</v>
      </c>
      <c r="B2442" t="s">
        <v>1631</v>
      </c>
      <c r="C2442" s="6">
        <v>1850</v>
      </c>
      <c r="D2442" s="6">
        <v>650</v>
      </c>
    </row>
    <row r="2443" spans="1:4" x14ac:dyDescent="0.25">
      <c r="A2443" t="s">
        <v>11967</v>
      </c>
      <c r="B2443" t="s">
        <v>1634</v>
      </c>
      <c r="C2443" s="6">
        <v>2100</v>
      </c>
      <c r="D2443" s="6">
        <v>2100</v>
      </c>
    </row>
    <row r="2444" spans="1:4" x14ac:dyDescent="0.25">
      <c r="A2444" t="s">
        <v>11969</v>
      </c>
      <c r="B2444" t="s">
        <v>1639</v>
      </c>
      <c r="C2444" s="6">
        <v>63952</v>
      </c>
      <c r="D2444" s="6">
        <v>72311</v>
      </c>
    </row>
    <row r="2445" spans="1:4" x14ac:dyDescent="0.25">
      <c r="A2445" t="s">
        <v>11970</v>
      </c>
      <c r="B2445" t="s">
        <v>1641</v>
      </c>
      <c r="C2445" s="6">
        <v>12335</v>
      </c>
      <c r="D2445" s="6">
        <v>0</v>
      </c>
    </row>
    <row r="2446" spans="1:4" x14ac:dyDescent="0.25">
      <c r="A2446" t="s">
        <v>11972</v>
      </c>
      <c r="B2446" t="s">
        <v>1645</v>
      </c>
      <c r="C2446" s="6">
        <v>1920</v>
      </c>
      <c r="D2446" s="6">
        <v>420</v>
      </c>
    </row>
    <row r="2447" spans="1:4" x14ac:dyDescent="0.25">
      <c r="A2447" t="s">
        <v>11973</v>
      </c>
      <c r="B2447" t="s">
        <v>1648</v>
      </c>
      <c r="C2447" s="6">
        <v>15964</v>
      </c>
      <c r="D2447" s="6">
        <v>15964</v>
      </c>
    </row>
    <row r="2448" spans="1:4" x14ac:dyDescent="0.25">
      <c r="A2448" t="s">
        <v>11974</v>
      </c>
      <c r="B2448" t="s">
        <v>1650</v>
      </c>
      <c r="C2448" s="6">
        <v>2096</v>
      </c>
      <c r="D2448" s="6">
        <v>2038</v>
      </c>
    </row>
    <row r="2449" spans="1:4" x14ac:dyDescent="0.25">
      <c r="A2449" t="s">
        <v>11975</v>
      </c>
      <c r="B2449" t="s">
        <v>1652</v>
      </c>
      <c r="C2449" s="6">
        <v>3092</v>
      </c>
      <c r="D2449" s="6">
        <v>3124</v>
      </c>
    </row>
    <row r="2450" spans="1:4" x14ac:dyDescent="0.25">
      <c r="A2450" t="s">
        <v>11976</v>
      </c>
      <c r="B2450" t="s">
        <v>1654</v>
      </c>
      <c r="C2450" s="6">
        <v>8200</v>
      </c>
      <c r="D2450" s="6">
        <v>5385</v>
      </c>
    </row>
    <row r="2451" spans="1:4" s="3" customFormat="1" x14ac:dyDescent="0.25">
      <c r="A2451" s="41" t="s">
        <v>21946</v>
      </c>
      <c r="B2451" s="41"/>
      <c r="C2451" s="43">
        <f>SUM(C2431:C2450)</f>
        <v>129938</v>
      </c>
      <c r="D2451" s="43">
        <f>SUM(D2431:D2450)</f>
        <v>116185</v>
      </c>
    </row>
    <row r="2452" spans="1:4" x14ac:dyDescent="0.25">
      <c r="A2452" t="s">
        <v>11979</v>
      </c>
      <c r="B2452" t="s">
        <v>9407</v>
      </c>
      <c r="C2452" s="6">
        <v>2685</v>
      </c>
      <c r="D2452" s="6">
        <v>2985</v>
      </c>
    </row>
    <row r="2453" spans="1:4" x14ac:dyDescent="0.25">
      <c r="A2453" t="s">
        <v>11981</v>
      </c>
      <c r="B2453" t="s">
        <v>9409</v>
      </c>
      <c r="C2453" s="6">
        <v>300</v>
      </c>
      <c r="D2453" s="6">
        <v>700</v>
      </c>
    </row>
    <row r="2454" spans="1:4" x14ac:dyDescent="0.25">
      <c r="A2454" t="s">
        <v>11983</v>
      </c>
      <c r="B2454" t="s">
        <v>9411</v>
      </c>
      <c r="C2454" s="6">
        <v>500</v>
      </c>
      <c r="D2454" s="6">
        <v>700</v>
      </c>
    </row>
    <row r="2455" spans="1:4" x14ac:dyDescent="0.25">
      <c r="A2455" t="s">
        <v>11986</v>
      </c>
      <c r="B2455" t="s">
        <v>9417</v>
      </c>
      <c r="C2455" s="6">
        <v>15000</v>
      </c>
      <c r="D2455" s="6">
        <v>15000</v>
      </c>
    </row>
    <row r="2456" spans="1:4" x14ac:dyDescent="0.25">
      <c r="A2456" t="s">
        <v>11988</v>
      </c>
      <c r="B2456" t="s">
        <v>9421</v>
      </c>
      <c r="C2456" s="6">
        <v>1200</v>
      </c>
      <c r="D2456" s="6">
        <v>2000</v>
      </c>
    </row>
    <row r="2457" spans="1:4" x14ac:dyDescent="0.25">
      <c r="A2457" t="s">
        <v>11990</v>
      </c>
      <c r="B2457" t="s">
        <v>9423</v>
      </c>
      <c r="C2457" s="6">
        <v>1100</v>
      </c>
      <c r="D2457" s="6">
        <v>2500</v>
      </c>
    </row>
    <row r="2458" spans="1:4" x14ac:dyDescent="0.25">
      <c r="A2458" t="s">
        <v>11992</v>
      </c>
      <c r="B2458" t="s">
        <v>9425</v>
      </c>
      <c r="C2458" s="6">
        <v>400</v>
      </c>
      <c r="D2458" s="6">
        <v>400</v>
      </c>
    </row>
    <row r="2459" spans="1:4" x14ac:dyDescent="0.25">
      <c r="A2459" t="s">
        <v>12007</v>
      </c>
      <c r="B2459" t="s">
        <v>9451</v>
      </c>
      <c r="C2459" s="6">
        <v>495</v>
      </c>
      <c r="D2459" s="6">
        <v>0</v>
      </c>
    </row>
    <row r="2460" spans="1:4" x14ac:dyDescent="0.25">
      <c r="A2460" t="s">
        <v>12008</v>
      </c>
      <c r="B2460" t="s">
        <v>9453</v>
      </c>
      <c r="C2460" s="6">
        <v>277</v>
      </c>
      <c r="D2460" s="6">
        <v>1140</v>
      </c>
    </row>
    <row r="2461" spans="1:4" x14ac:dyDescent="0.25">
      <c r="A2461" t="s">
        <v>12011</v>
      </c>
      <c r="B2461" t="s">
        <v>9459</v>
      </c>
      <c r="C2461" s="6">
        <v>20000</v>
      </c>
      <c r="D2461" s="6">
        <v>0</v>
      </c>
    </row>
    <row r="2462" spans="1:4" x14ac:dyDescent="0.25">
      <c r="A2462" t="s">
        <v>12014</v>
      </c>
      <c r="B2462" t="s">
        <v>9462</v>
      </c>
      <c r="C2462" s="6">
        <v>500</v>
      </c>
      <c r="D2462" s="6">
        <v>2500</v>
      </c>
    </row>
    <row r="2463" spans="1:4" x14ac:dyDescent="0.25">
      <c r="A2463" t="s">
        <v>12017</v>
      </c>
      <c r="B2463" t="s">
        <v>9466</v>
      </c>
      <c r="C2463" s="6">
        <v>0</v>
      </c>
      <c r="D2463" s="6">
        <v>97041</v>
      </c>
    </row>
    <row r="2464" spans="1:4" x14ac:dyDescent="0.25">
      <c r="A2464" t="s">
        <v>12019</v>
      </c>
      <c r="B2464" t="s">
        <v>9468</v>
      </c>
      <c r="C2464" s="6">
        <v>45266</v>
      </c>
      <c r="D2464" s="6">
        <v>85620</v>
      </c>
    </row>
    <row r="2465" spans="1:4" x14ac:dyDescent="0.25">
      <c r="A2465" t="s">
        <v>12022</v>
      </c>
      <c r="B2465" t="s">
        <v>9472</v>
      </c>
      <c r="C2465" s="6">
        <v>2000</v>
      </c>
      <c r="D2465" s="6">
        <v>0</v>
      </c>
    </row>
    <row r="2466" spans="1:4" x14ac:dyDescent="0.25">
      <c r="A2466" t="s">
        <v>12024</v>
      </c>
      <c r="B2466" t="s">
        <v>9476</v>
      </c>
      <c r="C2466" s="6">
        <v>656</v>
      </c>
      <c r="D2466" s="6">
        <v>2649</v>
      </c>
    </row>
    <row r="2467" spans="1:4" x14ac:dyDescent="0.25">
      <c r="A2467" t="s">
        <v>12026</v>
      </c>
      <c r="B2467" t="s">
        <v>9478</v>
      </c>
      <c r="C2467" s="6">
        <v>1697</v>
      </c>
      <c r="D2467" s="6">
        <v>7190</v>
      </c>
    </row>
    <row r="2468" spans="1:4" x14ac:dyDescent="0.25">
      <c r="A2468" t="s">
        <v>12028</v>
      </c>
      <c r="B2468" t="s">
        <v>9480</v>
      </c>
      <c r="C2468" s="6">
        <v>3823</v>
      </c>
      <c r="D2468" s="6">
        <v>13866</v>
      </c>
    </row>
    <row r="2469" spans="1:4" x14ac:dyDescent="0.25">
      <c r="A2469" t="s">
        <v>12030</v>
      </c>
      <c r="B2469" t="s">
        <v>9482</v>
      </c>
      <c r="C2469" s="6">
        <v>15000</v>
      </c>
      <c r="D2469" s="6">
        <v>0</v>
      </c>
    </row>
    <row r="2470" spans="1:4" s="3" customFormat="1" x14ac:dyDescent="0.25">
      <c r="A2470" s="41" t="s">
        <v>22021</v>
      </c>
      <c r="B2470" s="41"/>
      <c r="C2470" s="43">
        <f>SUM(C2452:C2469)</f>
        <v>110899</v>
      </c>
      <c r="D2470" s="43">
        <f>SUM(D2452:D2469)</f>
        <v>234291</v>
      </c>
    </row>
    <row r="2471" spans="1:4" x14ac:dyDescent="0.25">
      <c r="A2471" t="s">
        <v>12031</v>
      </c>
      <c r="B2471" t="s">
        <v>9485</v>
      </c>
      <c r="C2471" s="6">
        <v>100</v>
      </c>
      <c r="D2471" s="6">
        <v>680</v>
      </c>
    </row>
    <row r="2472" spans="1:4" x14ac:dyDescent="0.25">
      <c r="A2472" t="s">
        <v>12032</v>
      </c>
      <c r="B2472" t="s">
        <v>9487</v>
      </c>
      <c r="C2472" s="6">
        <v>730</v>
      </c>
      <c r="D2472" s="6">
        <v>400</v>
      </c>
    </row>
    <row r="2473" spans="1:4" x14ac:dyDescent="0.25">
      <c r="A2473" t="s">
        <v>12034</v>
      </c>
      <c r="B2473" t="s">
        <v>9491</v>
      </c>
      <c r="C2473" s="6">
        <v>0</v>
      </c>
      <c r="D2473" s="6">
        <v>50</v>
      </c>
    </row>
    <row r="2474" spans="1:4" x14ac:dyDescent="0.25">
      <c r="A2474" t="s">
        <v>12039</v>
      </c>
      <c r="B2474" t="s">
        <v>9501</v>
      </c>
      <c r="C2474" s="6">
        <v>225</v>
      </c>
      <c r="D2474" s="6">
        <v>350</v>
      </c>
    </row>
    <row r="2475" spans="1:4" x14ac:dyDescent="0.25">
      <c r="A2475" t="s">
        <v>12040</v>
      </c>
      <c r="B2475" t="s">
        <v>9503</v>
      </c>
      <c r="C2475" s="6">
        <v>400</v>
      </c>
      <c r="D2475" s="6">
        <v>400</v>
      </c>
    </row>
    <row r="2476" spans="1:4" x14ac:dyDescent="0.25">
      <c r="A2476" t="s">
        <v>12041</v>
      </c>
      <c r="B2476" t="s">
        <v>9506</v>
      </c>
      <c r="C2476" s="6">
        <v>150</v>
      </c>
      <c r="D2476" s="6">
        <v>0</v>
      </c>
    </row>
    <row r="2477" spans="1:4" x14ac:dyDescent="0.25">
      <c r="A2477" t="s">
        <v>12056</v>
      </c>
      <c r="B2477" t="s">
        <v>9536</v>
      </c>
      <c r="C2477" s="6">
        <v>0</v>
      </c>
      <c r="D2477" s="6">
        <v>277</v>
      </c>
    </row>
    <row r="2478" spans="1:4" x14ac:dyDescent="0.25">
      <c r="A2478" t="s">
        <v>12061</v>
      </c>
      <c r="B2478" t="s">
        <v>9546</v>
      </c>
      <c r="C2478" s="6">
        <v>400</v>
      </c>
      <c r="D2478" s="6">
        <v>400</v>
      </c>
    </row>
    <row r="2479" spans="1:4" x14ac:dyDescent="0.25">
      <c r="A2479" t="s">
        <v>12066</v>
      </c>
      <c r="B2479" t="s">
        <v>9557</v>
      </c>
      <c r="C2479" s="6">
        <v>500</v>
      </c>
      <c r="D2479" s="6">
        <v>0</v>
      </c>
    </row>
    <row r="2480" spans="1:4" x14ac:dyDescent="0.25">
      <c r="A2480" t="s">
        <v>12067</v>
      </c>
      <c r="B2480" t="s">
        <v>9559</v>
      </c>
      <c r="C2480" s="6">
        <v>10000</v>
      </c>
      <c r="D2480" s="6">
        <v>11000</v>
      </c>
    </row>
    <row r="2481" spans="1:4" x14ac:dyDescent="0.25">
      <c r="A2481" t="s">
        <v>12068</v>
      </c>
      <c r="B2481" t="s">
        <v>9561</v>
      </c>
      <c r="C2481" s="6">
        <v>907</v>
      </c>
      <c r="D2481" s="6">
        <v>842</v>
      </c>
    </row>
    <row r="2482" spans="1:4" x14ac:dyDescent="0.25">
      <c r="A2482" t="s">
        <v>12073</v>
      </c>
      <c r="B2482" t="s">
        <v>9571</v>
      </c>
      <c r="C2482" s="6">
        <v>1000</v>
      </c>
      <c r="D2482" s="6">
        <v>1000</v>
      </c>
    </row>
    <row r="2483" spans="1:4" x14ac:dyDescent="0.25">
      <c r="A2483" t="s">
        <v>12074</v>
      </c>
      <c r="B2483" t="s">
        <v>9573</v>
      </c>
      <c r="C2483" s="6">
        <v>1000</v>
      </c>
      <c r="D2483" s="6">
        <v>1000</v>
      </c>
    </row>
    <row r="2484" spans="1:4" s="3" customFormat="1" x14ac:dyDescent="0.25">
      <c r="A2484" s="41" t="s">
        <v>22022</v>
      </c>
      <c r="B2484" s="41"/>
      <c r="C2484" s="43">
        <f>SUM(C2471:C2483)</f>
        <v>15412</v>
      </c>
      <c r="D2484" s="43">
        <f>SUM(D2471:D2483)</f>
        <v>16399</v>
      </c>
    </row>
    <row r="2485" spans="1:4" x14ac:dyDescent="0.25">
      <c r="A2485" t="s">
        <v>12076</v>
      </c>
      <c r="B2485" t="s">
        <v>9668</v>
      </c>
      <c r="C2485" s="6">
        <v>150</v>
      </c>
      <c r="D2485" s="6">
        <v>50</v>
      </c>
    </row>
    <row r="2486" spans="1:4" x14ac:dyDescent="0.25">
      <c r="A2486" t="s">
        <v>12078</v>
      </c>
      <c r="B2486" t="s">
        <v>9670</v>
      </c>
      <c r="C2486" s="6">
        <v>300</v>
      </c>
      <c r="D2486" s="6">
        <v>150</v>
      </c>
    </row>
    <row r="2487" spans="1:4" x14ac:dyDescent="0.25">
      <c r="A2487" t="s">
        <v>12115</v>
      </c>
      <c r="B2487" t="s">
        <v>9749</v>
      </c>
      <c r="C2487" s="6">
        <v>1000</v>
      </c>
      <c r="D2487" s="6">
        <v>0</v>
      </c>
    </row>
    <row r="2488" spans="1:4" x14ac:dyDescent="0.25">
      <c r="A2488" t="s">
        <v>12116</v>
      </c>
      <c r="B2488" t="s">
        <v>9751</v>
      </c>
      <c r="C2488" s="6">
        <v>20000</v>
      </c>
      <c r="D2488" s="6">
        <v>18900</v>
      </c>
    </row>
    <row r="2489" spans="1:4" x14ac:dyDescent="0.25">
      <c r="A2489" t="s">
        <v>12118</v>
      </c>
      <c r="B2489" t="s">
        <v>9754</v>
      </c>
      <c r="C2489" s="6">
        <v>1240</v>
      </c>
      <c r="D2489" s="6">
        <v>1172</v>
      </c>
    </row>
    <row r="2490" spans="1:4" x14ac:dyDescent="0.25">
      <c r="A2490" t="s">
        <v>12119</v>
      </c>
      <c r="B2490" t="s">
        <v>9756</v>
      </c>
      <c r="C2490" s="6">
        <v>290</v>
      </c>
      <c r="D2490" s="6">
        <v>274</v>
      </c>
    </row>
    <row r="2491" spans="1:4" s="3" customFormat="1" x14ac:dyDescent="0.25">
      <c r="A2491" s="41" t="s">
        <v>22024</v>
      </c>
      <c r="B2491" s="41"/>
      <c r="C2491" s="43">
        <f>SUM(C2485:C2490)</f>
        <v>22980</v>
      </c>
      <c r="D2491" s="43">
        <f>SUM(D2485:D2490)</f>
        <v>20546</v>
      </c>
    </row>
    <row r="2492" spans="1:4" x14ac:dyDescent="0.25">
      <c r="A2492" t="s">
        <v>12124</v>
      </c>
      <c r="B2492" t="s">
        <v>9766</v>
      </c>
      <c r="C2492" s="6">
        <v>200</v>
      </c>
      <c r="D2492" s="6">
        <v>200</v>
      </c>
    </row>
    <row r="2493" spans="1:4" x14ac:dyDescent="0.25">
      <c r="A2493" t="s">
        <v>12137</v>
      </c>
      <c r="B2493" t="s">
        <v>9792</v>
      </c>
      <c r="C2493" s="6">
        <v>4000</v>
      </c>
      <c r="D2493" s="6">
        <v>4000</v>
      </c>
    </row>
    <row r="2494" spans="1:4" x14ac:dyDescent="0.25">
      <c r="A2494" t="s">
        <v>12144</v>
      </c>
      <c r="B2494" t="s">
        <v>9811</v>
      </c>
      <c r="C2494" s="6">
        <v>244</v>
      </c>
      <c r="D2494" s="6">
        <v>244</v>
      </c>
    </row>
    <row r="2495" spans="1:4" x14ac:dyDescent="0.25">
      <c r="A2495" t="s">
        <v>12154</v>
      </c>
      <c r="B2495" t="s">
        <v>9831</v>
      </c>
      <c r="C2495" s="6">
        <v>1000</v>
      </c>
      <c r="D2495" s="6">
        <v>0</v>
      </c>
    </row>
    <row r="2496" spans="1:4" x14ac:dyDescent="0.25">
      <c r="A2496" t="s">
        <v>12155</v>
      </c>
      <c r="B2496" t="s">
        <v>9833</v>
      </c>
      <c r="C2496" s="6">
        <v>11000</v>
      </c>
      <c r="D2496" s="6">
        <v>11000</v>
      </c>
    </row>
    <row r="2497" spans="1:4" x14ac:dyDescent="0.25">
      <c r="A2497" t="s">
        <v>12156</v>
      </c>
      <c r="B2497" t="s">
        <v>9836</v>
      </c>
      <c r="C2497" s="6">
        <v>842</v>
      </c>
      <c r="D2497" s="6">
        <v>842</v>
      </c>
    </row>
    <row r="2498" spans="1:4" s="3" customFormat="1" x14ac:dyDescent="0.25">
      <c r="A2498" s="41" t="s">
        <v>22026</v>
      </c>
      <c r="B2498" s="41"/>
      <c r="C2498" s="43">
        <f>SUM(C2492:C2497)</f>
        <v>17286</v>
      </c>
      <c r="D2498" s="43">
        <f>SUM(D2492:D2497)</f>
        <v>16286</v>
      </c>
    </row>
    <row r="2499" spans="1:4" x14ac:dyDescent="0.25">
      <c r="A2499" t="s">
        <v>12160</v>
      </c>
      <c r="B2499" t="s">
        <v>1739</v>
      </c>
      <c r="C2499" s="6">
        <v>1000</v>
      </c>
      <c r="D2499" s="6">
        <v>1000</v>
      </c>
    </row>
    <row r="2500" spans="1:4" x14ac:dyDescent="0.25">
      <c r="A2500" t="s">
        <v>12162</v>
      </c>
      <c r="B2500" t="s">
        <v>1742</v>
      </c>
      <c r="C2500" s="6">
        <v>750</v>
      </c>
      <c r="D2500" s="6">
        <v>750</v>
      </c>
    </row>
    <row r="2501" spans="1:4" x14ac:dyDescent="0.25">
      <c r="A2501" t="s">
        <v>12163</v>
      </c>
      <c r="B2501" t="s">
        <v>1744</v>
      </c>
      <c r="C2501" s="6">
        <v>300</v>
      </c>
      <c r="D2501" s="6">
        <v>300</v>
      </c>
    </row>
    <row r="2502" spans="1:4" x14ac:dyDescent="0.25">
      <c r="A2502" t="s">
        <v>12166</v>
      </c>
      <c r="B2502" t="s">
        <v>1752</v>
      </c>
      <c r="C2502" s="6">
        <v>1000</v>
      </c>
      <c r="D2502" s="6">
        <v>1000</v>
      </c>
    </row>
    <row r="2503" spans="1:4" x14ac:dyDescent="0.25">
      <c r="A2503" t="s">
        <v>12168</v>
      </c>
      <c r="B2503" t="s">
        <v>1756</v>
      </c>
      <c r="C2503" s="6">
        <v>750</v>
      </c>
      <c r="D2503" s="6">
        <v>750</v>
      </c>
    </row>
    <row r="2504" spans="1:4" x14ac:dyDescent="0.25">
      <c r="A2504" t="s">
        <v>12169</v>
      </c>
      <c r="B2504" t="s">
        <v>1758</v>
      </c>
      <c r="C2504" s="6">
        <v>200</v>
      </c>
      <c r="D2504" s="6">
        <v>200</v>
      </c>
    </row>
    <row r="2505" spans="1:4" x14ac:dyDescent="0.25">
      <c r="A2505" t="s">
        <v>12184</v>
      </c>
      <c r="B2505" t="s">
        <v>1795</v>
      </c>
      <c r="C2505" s="6">
        <v>829</v>
      </c>
      <c r="D2505" s="6">
        <v>829</v>
      </c>
    </row>
    <row r="2506" spans="1:4" x14ac:dyDescent="0.25">
      <c r="A2506" t="s">
        <v>12189</v>
      </c>
      <c r="B2506" t="s">
        <v>1805</v>
      </c>
      <c r="C2506" s="6">
        <v>1000</v>
      </c>
      <c r="D2506" s="6">
        <v>1000</v>
      </c>
    </row>
    <row r="2507" spans="1:4" x14ac:dyDescent="0.25">
      <c r="A2507" t="s">
        <v>12191</v>
      </c>
      <c r="B2507" t="s">
        <v>1812</v>
      </c>
      <c r="C2507" s="6">
        <v>81473</v>
      </c>
      <c r="D2507" s="6">
        <v>74688</v>
      </c>
    </row>
    <row r="2508" spans="1:4" x14ac:dyDescent="0.25">
      <c r="A2508" t="s">
        <v>12194</v>
      </c>
      <c r="B2508" t="s">
        <v>1818</v>
      </c>
      <c r="C2508" s="6">
        <v>1000</v>
      </c>
      <c r="D2508" s="6">
        <v>0</v>
      </c>
    </row>
    <row r="2509" spans="1:4" x14ac:dyDescent="0.25">
      <c r="A2509" t="s">
        <v>12196</v>
      </c>
      <c r="B2509" t="s">
        <v>1824</v>
      </c>
      <c r="C2509" s="6">
        <v>1181</v>
      </c>
      <c r="D2509" s="6">
        <v>1083</v>
      </c>
    </row>
    <row r="2510" spans="1:4" x14ac:dyDescent="0.25">
      <c r="A2510" t="s">
        <v>12197</v>
      </c>
      <c r="B2510" t="s">
        <v>1826</v>
      </c>
      <c r="C2510" s="6">
        <v>3055</v>
      </c>
      <c r="D2510" s="6">
        <v>2988</v>
      </c>
    </row>
    <row r="2511" spans="1:4" x14ac:dyDescent="0.25">
      <c r="A2511" t="s">
        <v>12198</v>
      </c>
      <c r="B2511" t="s">
        <v>1828</v>
      </c>
      <c r="C2511" s="6">
        <v>4185</v>
      </c>
      <c r="D2511" s="6">
        <v>5409</v>
      </c>
    </row>
    <row r="2512" spans="1:4" s="3" customFormat="1" x14ac:dyDescent="0.25">
      <c r="A2512" s="41" t="s">
        <v>21948</v>
      </c>
      <c r="B2512" s="41"/>
      <c r="C2512" s="43">
        <f>SUM(C2499:C2511)</f>
        <v>96723</v>
      </c>
      <c r="D2512" s="43">
        <f>SUM(D2499:D2511)</f>
        <v>89997</v>
      </c>
    </row>
    <row r="2513" spans="1:4" x14ac:dyDescent="0.25">
      <c r="A2513" t="s">
        <v>12201</v>
      </c>
      <c r="B2513" t="s">
        <v>2255</v>
      </c>
      <c r="C2513" s="6">
        <v>50</v>
      </c>
      <c r="D2513" s="6">
        <v>100</v>
      </c>
    </row>
    <row r="2514" spans="1:4" x14ac:dyDescent="0.25">
      <c r="A2514" t="s">
        <v>12211</v>
      </c>
      <c r="B2514" t="s">
        <v>2275</v>
      </c>
      <c r="C2514" s="6">
        <v>22000</v>
      </c>
      <c r="D2514" s="6">
        <v>7000</v>
      </c>
    </row>
    <row r="2515" spans="1:4" x14ac:dyDescent="0.25">
      <c r="A2515" t="s">
        <v>12226</v>
      </c>
      <c r="B2515" t="s">
        <v>2309</v>
      </c>
      <c r="C2515" s="6">
        <v>100</v>
      </c>
      <c r="D2515" s="6">
        <v>0</v>
      </c>
    </row>
    <row r="2516" spans="1:4" x14ac:dyDescent="0.25">
      <c r="A2516" t="s">
        <v>12235</v>
      </c>
      <c r="B2516" t="s">
        <v>2323</v>
      </c>
      <c r="C2516" s="6">
        <v>4000</v>
      </c>
      <c r="D2516" s="6">
        <v>4000</v>
      </c>
    </row>
    <row r="2517" spans="1:4" x14ac:dyDescent="0.25">
      <c r="A2517" t="s">
        <v>12236</v>
      </c>
      <c r="B2517" t="s">
        <v>2325</v>
      </c>
      <c r="C2517" s="6">
        <v>306</v>
      </c>
      <c r="D2517" s="6">
        <v>306</v>
      </c>
    </row>
    <row r="2518" spans="1:4" s="3" customFormat="1" x14ac:dyDescent="0.25">
      <c r="A2518" s="41" t="s">
        <v>21954</v>
      </c>
      <c r="B2518" s="41"/>
      <c r="C2518" s="43">
        <f>SUM(C2513:C2517)</f>
        <v>26456</v>
      </c>
      <c r="D2518" s="43">
        <f>SUM(D2513:D2517)</f>
        <v>11406</v>
      </c>
    </row>
    <row r="2519" spans="1:4" x14ac:dyDescent="0.25">
      <c r="A2519" t="s">
        <v>12240</v>
      </c>
      <c r="B2519" t="s">
        <v>2821</v>
      </c>
      <c r="C2519" s="6">
        <v>100</v>
      </c>
      <c r="D2519" s="6">
        <v>100</v>
      </c>
    </row>
    <row r="2520" spans="1:4" x14ac:dyDescent="0.25">
      <c r="A2520" t="s">
        <v>12242</v>
      </c>
      <c r="B2520" t="s">
        <v>2865</v>
      </c>
      <c r="C2520" s="6">
        <v>1300</v>
      </c>
      <c r="D2520" s="6">
        <v>1300</v>
      </c>
    </row>
    <row r="2521" spans="1:4" s="3" customFormat="1" x14ac:dyDescent="0.25">
      <c r="A2521" s="41" t="s">
        <v>21958</v>
      </c>
      <c r="B2521" s="41"/>
      <c r="C2521" s="43">
        <f>SUM(C2519:C2520)</f>
        <v>1400</v>
      </c>
      <c r="D2521" s="43">
        <f>SUM(D2519:D2520)</f>
        <v>1400</v>
      </c>
    </row>
    <row r="2522" spans="1:4" x14ac:dyDescent="0.25">
      <c r="A2522" t="s">
        <v>12243</v>
      </c>
      <c r="B2522" t="s">
        <v>3291</v>
      </c>
      <c r="C2522" s="6">
        <v>1000</v>
      </c>
      <c r="D2522" s="6">
        <v>1000</v>
      </c>
    </row>
    <row r="2523" spans="1:4" x14ac:dyDescent="0.25">
      <c r="A2523" t="s">
        <v>12275</v>
      </c>
      <c r="B2523" t="s">
        <v>3367</v>
      </c>
      <c r="C2523" s="6">
        <v>1000</v>
      </c>
      <c r="D2523" s="6">
        <v>500</v>
      </c>
    </row>
    <row r="2524" spans="1:4" s="28" customFormat="1" x14ac:dyDescent="0.25">
      <c r="A2524" s="41" t="s">
        <v>21964</v>
      </c>
      <c r="B2524" s="41"/>
      <c r="C2524" s="43">
        <f>SUM(C2522:C2523)</f>
        <v>2000</v>
      </c>
      <c r="D2524" s="43">
        <f>SUM(D2522:D2523)</f>
        <v>1500</v>
      </c>
    </row>
    <row r="2525" spans="1:4" x14ac:dyDescent="0.25">
      <c r="A2525" t="s">
        <v>12285</v>
      </c>
      <c r="B2525" t="s">
        <v>3426</v>
      </c>
      <c r="C2525" s="6">
        <v>300</v>
      </c>
      <c r="D2525" s="6">
        <v>300</v>
      </c>
    </row>
    <row r="2526" spans="1:4" x14ac:dyDescent="0.25">
      <c r="A2526" t="s">
        <v>12288</v>
      </c>
      <c r="B2526" t="s">
        <v>3432</v>
      </c>
      <c r="C2526" s="6">
        <v>1500</v>
      </c>
      <c r="D2526" s="6">
        <v>500</v>
      </c>
    </row>
    <row r="2527" spans="1:4" x14ac:dyDescent="0.25">
      <c r="A2527" t="s">
        <v>12297</v>
      </c>
      <c r="B2527" t="s">
        <v>3454</v>
      </c>
      <c r="C2527" s="6">
        <v>583</v>
      </c>
      <c r="D2527" s="6">
        <v>583</v>
      </c>
    </row>
    <row r="2528" spans="1:4" s="28" customFormat="1" x14ac:dyDescent="0.25">
      <c r="A2528" s="41" t="s">
        <v>21966</v>
      </c>
      <c r="B2528" s="41"/>
      <c r="C2528" s="43">
        <f>SUM(C2525:C2527)</f>
        <v>2383</v>
      </c>
      <c r="D2528" s="43">
        <f>SUM(D2525:D2527)</f>
        <v>1383</v>
      </c>
    </row>
    <row r="2529" spans="1:4" x14ac:dyDescent="0.25">
      <c r="A2529" t="s">
        <v>12324</v>
      </c>
      <c r="B2529" t="s">
        <v>3620</v>
      </c>
      <c r="C2529" s="6">
        <v>3550</v>
      </c>
      <c r="D2529" s="6">
        <v>3550</v>
      </c>
    </row>
    <row r="2530" spans="1:4" x14ac:dyDescent="0.25">
      <c r="A2530" t="s">
        <v>12326</v>
      </c>
      <c r="B2530" t="s">
        <v>3623</v>
      </c>
      <c r="C2530" s="6">
        <v>100</v>
      </c>
      <c r="D2530" s="6">
        <v>100</v>
      </c>
    </row>
    <row r="2531" spans="1:4" x14ac:dyDescent="0.25">
      <c r="A2531" t="s">
        <v>12346</v>
      </c>
      <c r="B2531" t="s">
        <v>3664</v>
      </c>
      <c r="C2531" s="6">
        <v>62425</v>
      </c>
      <c r="D2531" s="6">
        <v>64125</v>
      </c>
    </row>
    <row r="2532" spans="1:4" x14ac:dyDescent="0.25">
      <c r="A2532" t="s">
        <v>12349</v>
      </c>
      <c r="B2532" t="s">
        <v>3670</v>
      </c>
      <c r="C2532" s="6">
        <v>16985</v>
      </c>
      <c r="D2532" s="6">
        <v>16985</v>
      </c>
    </row>
    <row r="2533" spans="1:4" x14ac:dyDescent="0.25">
      <c r="A2533" t="s">
        <v>12351</v>
      </c>
      <c r="B2533" t="s">
        <v>3673</v>
      </c>
      <c r="C2533" s="6">
        <v>357</v>
      </c>
      <c r="D2533" s="6">
        <v>196</v>
      </c>
    </row>
    <row r="2534" spans="1:4" x14ac:dyDescent="0.25">
      <c r="A2534" t="s">
        <v>12352</v>
      </c>
      <c r="B2534" t="s">
        <v>3676</v>
      </c>
      <c r="C2534" s="6">
        <v>43865</v>
      </c>
      <c r="D2534" s="6">
        <v>43865</v>
      </c>
    </row>
    <row r="2535" spans="1:4" x14ac:dyDescent="0.25">
      <c r="A2535" t="s">
        <v>12354</v>
      </c>
      <c r="B2535" t="s">
        <v>3678</v>
      </c>
      <c r="C2535" s="6">
        <v>3500</v>
      </c>
      <c r="D2535" s="6">
        <v>28500</v>
      </c>
    </row>
    <row r="2536" spans="1:4" x14ac:dyDescent="0.25">
      <c r="A2536" t="s">
        <v>12356</v>
      </c>
      <c r="B2536" t="s">
        <v>3680</v>
      </c>
      <c r="C2536" s="6">
        <v>0</v>
      </c>
      <c r="D2536" s="6">
        <v>7366</v>
      </c>
    </row>
    <row r="2537" spans="1:4" x14ac:dyDescent="0.25">
      <c r="A2537" t="s">
        <v>12359</v>
      </c>
      <c r="B2537" t="s">
        <v>3685</v>
      </c>
      <c r="C2537" s="6">
        <v>3000</v>
      </c>
      <c r="D2537" s="6">
        <v>3000</v>
      </c>
    </row>
    <row r="2538" spans="1:4" x14ac:dyDescent="0.25">
      <c r="A2538" t="s">
        <v>12363</v>
      </c>
      <c r="B2538" t="s">
        <v>3693</v>
      </c>
      <c r="C2538" s="6">
        <v>20135</v>
      </c>
      <c r="D2538" s="6">
        <v>48013</v>
      </c>
    </row>
    <row r="2539" spans="1:4" x14ac:dyDescent="0.25">
      <c r="A2539" t="s">
        <v>12365</v>
      </c>
      <c r="B2539" t="s">
        <v>3697</v>
      </c>
      <c r="C2539" s="6">
        <v>1500</v>
      </c>
      <c r="D2539" s="6">
        <v>0</v>
      </c>
    </row>
    <row r="2540" spans="1:4" x14ac:dyDescent="0.25">
      <c r="A2540" t="s">
        <v>12366</v>
      </c>
      <c r="B2540" t="s">
        <v>3699</v>
      </c>
      <c r="C2540" s="6">
        <v>18680</v>
      </c>
      <c r="D2540" s="6">
        <v>23712</v>
      </c>
    </row>
    <row r="2541" spans="1:4" x14ac:dyDescent="0.25">
      <c r="A2541" t="s">
        <v>12367</v>
      </c>
      <c r="B2541" t="s">
        <v>3701</v>
      </c>
      <c r="C2541" s="6">
        <v>1721</v>
      </c>
      <c r="D2541" s="6">
        <v>2510</v>
      </c>
    </row>
    <row r="2542" spans="1:4" x14ac:dyDescent="0.25">
      <c r="A2542" t="s">
        <v>12368</v>
      </c>
      <c r="B2542" t="s">
        <v>3703</v>
      </c>
      <c r="C2542" s="6">
        <v>755</v>
      </c>
      <c r="D2542" s="6">
        <v>1921</v>
      </c>
    </row>
    <row r="2543" spans="1:4" x14ac:dyDescent="0.25">
      <c r="A2543" t="s">
        <v>12369</v>
      </c>
      <c r="B2543" t="s">
        <v>3705</v>
      </c>
      <c r="C2543" s="6">
        <v>1887</v>
      </c>
      <c r="D2543" s="6">
        <v>3850</v>
      </c>
    </row>
    <row r="2544" spans="1:4" x14ac:dyDescent="0.25">
      <c r="A2544" t="s">
        <v>12370</v>
      </c>
      <c r="B2544" t="s">
        <v>3709</v>
      </c>
      <c r="C2544" s="6">
        <v>0</v>
      </c>
      <c r="D2544" s="6">
        <v>95186</v>
      </c>
    </row>
    <row r="2545" spans="1:4" s="3" customFormat="1" x14ac:dyDescent="0.25">
      <c r="A2545" s="41" t="s">
        <v>21968</v>
      </c>
      <c r="B2545" s="41"/>
      <c r="C2545" s="43">
        <f>SUM(C2529:C2544)</f>
        <v>178460</v>
      </c>
      <c r="D2545" s="43">
        <f>SUM(D2529:D2544)</f>
        <v>342879</v>
      </c>
    </row>
    <row r="2546" spans="1:4" x14ac:dyDescent="0.25">
      <c r="A2546" t="s">
        <v>12372</v>
      </c>
      <c r="B2546" t="s">
        <v>3973</v>
      </c>
      <c r="C2546" s="6">
        <v>6500</v>
      </c>
      <c r="D2546" s="6">
        <v>6500</v>
      </c>
    </row>
    <row r="2547" spans="1:4" x14ac:dyDescent="0.25">
      <c r="A2547" t="s">
        <v>12374</v>
      </c>
      <c r="B2547" t="s">
        <v>3976</v>
      </c>
      <c r="C2547" s="6">
        <v>250</v>
      </c>
      <c r="D2547" s="6">
        <v>250</v>
      </c>
    </row>
    <row r="2548" spans="1:4" x14ac:dyDescent="0.25">
      <c r="A2548" t="s">
        <v>12375</v>
      </c>
      <c r="B2548" t="s">
        <v>3978</v>
      </c>
      <c r="C2548" s="6">
        <v>3800</v>
      </c>
      <c r="D2548" s="6">
        <v>2000</v>
      </c>
    </row>
    <row r="2549" spans="1:4" x14ac:dyDescent="0.25">
      <c r="A2549" t="s">
        <v>12377</v>
      </c>
      <c r="B2549" t="s">
        <v>3981</v>
      </c>
      <c r="C2549" s="6">
        <v>250</v>
      </c>
      <c r="D2549" s="6">
        <v>250</v>
      </c>
    </row>
    <row r="2550" spans="1:4" x14ac:dyDescent="0.25">
      <c r="A2550" t="s">
        <v>12385</v>
      </c>
      <c r="B2550" t="s">
        <v>4001</v>
      </c>
      <c r="C2550" s="6">
        <v>800</v>
      </c>
      <c r="D2550" s="6">
        <v>800</v>
      </c>
    </row>
    <row r="2551" spans="1:4" x14ac:dyDescent="0.25">
      <c r="A2551" t="s">
        <v>12392</v>
      </c>
      <c r="B2551" t="s">
        <v>4015</v>
      </c>
      <c r="C2551" s="6">
        <v>0</v>
      </c>
      <c r="D2551" s="6">
        <v>50</v>
      </c>
    </row>
    <row r="2552" spans="1:4" x14ac:dyDescent="0.25">
      <c r="A2552" t="s">
        <v>12398</v>
      </c>
      <c r="B2552" t="s">
        <v>4029</v>
      </c>
      <c r="C2552" s="6">
        <v>1700</v>
      </c>
      <c r="D2552" s="6">
        <v>1700</v>
      </c>
    </row>
    <row r="2553" spans="1:4" x14ac:dyDescent="0.25">
      <c r="A2553" t="s">
        <v>12401</v>
      </c>
      <c r="B2553" t="s">
        <v>4034</v>
      </c>
      <c r="C2553" s="6">
        <v>2700</v>
      </c>
      <c r="D2553" s="6">
        <v>2057</v>
      </c>
    </row>
    <row r="2554" spans="1:4" x14ac:dyDescent="0.25">
      <c r="A2554" t="s">
        <v>12403</v>
      </c>
      <c r="B2554" t="s">
        <v>4037</v>
      </c>
      <c r="C2554" s="6">
        <v>574</v>
      </c>
      <c r="D2554" s="6">
        <v>842</v>
      </c>
    </row>
    <row r="2555" spans="1:4" x14ac:dyDescent="0.25">
      <c r="A2555" t="s">
        <v>12408</v>
      </c>
      <c r="B2555" t="s">
        <v>4047</v>
      </c>
      <c r="C2555" s="6">
        <v>1700</v>
      </c>
      <c r="D2555" s="6">
        <v>1000</v>
      </c>
    </row>
    <row r="2556" spans="1:4" x14ac:dyDescent="0.25">
      <c r="A2556" t="s">
        <v>12414</v>
      </c>
      <c r="B2556" t="s">
        <v>4059</v>
      </c>
      <c r="C2556" s="6">
        <v>50857</v>
      </c>
      <c r="D2556" s="6">
        <v>53400</v>
      </c>
    </row>
    <row r="2557" spans="1:4" x14ac:dyDescent="0.25">
      <c r="A2557" t="s">
        <v>12416</v>
      </c>
      <c r="B2557" t="s">
        <v>4063</v>
      </c>
      <c r="C2557" s="6">
        <v>2500</v>
      </c>
      <c r="D2557" s="6">
        <v>0</v>
      </c>
    </row>
    <row r="2558" spans="1:4" x14ac:dyDescent="0.25">
      <c r="A2558" t="s">
        <v>12417</v>
      </c>
      <c r="B2558" t="s">
        <v>4066</v>
      </c>
      <c r="C2558" s="6">
        <v>34000</v>
      </c>
      <c r="D2558" s="6">
        <v>44000</v>
      </c>
    </row>
    <row r="2559" spans="1:4" x14ac:dyDescent="0.25">
      <c r="A2559" t="s">
        <v>12419</v>
      </c>
      <c r="B2559" t="s">
        <v>4069</v>
      </c>
      <c r="C2559" s="6">
        <v>3338</v>
      </c>
      <c r="D2559" s="6">
        <v>4140</v>
      </c>
    </row>
    <row r="2560" spans="1:4" x14ac:dyDescent="0.25">
      <c r="A2560" t="s">
        <v>12420</v>
      </c>
      <c r="B2560" t="s">
        <v>4071</v>
      </c>
      <c r="C2560" s="6">
        <v>1907</v>
      </c>
      <c r="D2560" s="6">
        <v>2136</v>
      </c>
    </row>
    <row r="2561" spans="1:4" x14ac:dyDescent="0.25">
      <c r="A2561" t="s">
        <v>12421</v>
      </c>
      <c r="B2561" t="s">
        <v>4073</v>
      </c>
      <c r="C2561" s="6">
        <v>15180</v>
      </c>
      <c r="D2561" s="6">
        <v>7124</v>
      </c>
    </row>
    <row r="2562" spans="1:4" s="3" customFormat="1" x14ac:dyDescent="0.25">
      <c r="A2562" s="41" t="s">
        <v>21972</v>
      </c>
      <c r="B2562" s="41"/>
      <c r="C2562" s="43">
        <f>SUM(C2546:C2561)</f>
        <v>126056</v>
      </c>
      <c r="D2562" s="43">
        <f>SUM(D2546:D2561)</f>
        <v>126249</v>
      </c>
    </row>
    <row r="2563" spans="1:4" x14ac:dyDescent="0.25">
      <c r="A2563" t="s">
        <v>12423</v>
      </c>
      <c r="B2563" t="s">
        <v>9970</v>
      </c>
      <c r="C2563" s="6">
        <v>27450</v>
      </c>
      <c r="D2563" s="6">
        <v>27450</v>
      </c>
    </row>
    <row r="2564" spans="1:4" x14ac:dyDescent="0.25">
      <c r="A2564" t="s">
        <v>12424</v>
      </c>
      <c r="B2564" t="s">
        <v>9972</v>
      </c>
      <c r="C2564" s="6">
        <v>75</v>
      </c>
      <c r="D2564" s="6">
        <v>100</v>
      </c>
    </row>
    <row r="2565" spans="1:4" x14ac:dyDescent="0.25">
      <c r="A2565" t="s">
        <v>12434</v>
      </c>
      <c r="B2565" t="s">
        <v>9990</v>
      </c>
      <c r="C2565" s="6">
        <v>178250</v>
      </c>
      <c r="D2565" s="6">
        <v>138250</v>
      </c>
    </row>
    <row r="2566" spans="1:4" x14ac:dyDescent="0.25">
      <c r="A2566" t="s">
        <v>12436</v>
      </c>
      <c r="B2566" t="s">
        <v>9992</v>
      </c>
      <c r="C2566" s="6">
        <v>2080750</v>
      </c>
      <c r="D2566" s="6">
        <v>2055750</v>
      </c>
    </row>
    <row r="2567" spans="1:4" x14ac:dyDescent="0.25">
      <c r="A2567" t="s">
        <v>12442</v>
      </c>
      <c r="B2567" t="s">
        <v>9998</v>
      </c>
      <c r="C2567" s="6">
        <v>75000</v>
      </c>
      <c r="D2567" s="6">
        <v>125000</v>
      </c>
    </row>
    <row r="2568" spans="1:4" x14ac:dyDescent="0.25">
      <c r="A2568" t="s">
        <v>12445</v>
      </c>
      <c r="B2568" t="s">
        <v>10004</v>
      </c>
      <c r="C2568" s="6">
        <v>1000</v>
      </c>
      <c r="D2568" s="6">
        <v>41000</v>
      </c>
    </row>
    <row r="2569" spans="1:4" x14ac:dyDescent="0.25">
      <c r="A2569" t="s">
        <v>12455</v>
      </c>
      <c r="B2569" t="s">
        <v>10022</v>
      </c>
      <c r="C2569" s="6">
        <v>500</v>
      </c>
      <c r="D2569" s="6">
        <v>750</v>
      </c>
    </row>
    <row r="2570" spans="1:4" x14ac:dyDescent="0.25">
      <c r="A2570" t="s">
        <v>12459</v>
      </c>
      <c r="B2570" t="s">
        <v>10028</v>
      </c>
      <c r="C2570" s="6">
        <v>41686</v>
      </c>
      <c r="D2570" s="6">
        <v>48048</v>
      </c>
    </row>
    <row r="2571" spans="1:4" x14ac:dyDescent="0.25">
      <c r="A2571" t="s">
        <v>12460</v>
      </c>
      <c r="B2571" t="s">
        <v>10030</v>
      </c>
      <c r="C2571" s="6">
        <v>55977</v>
      </c>
      <c r="D2571" s="6">
        <v>65520</v>
      </c>
    </row>
    <row r="2572" spans="1:4" x14ac:dyDescent="0.25">
      <c r="A2572" t="s">
        <v>12462</v>
      </c>
      <c r="B2572" t="s">
        <v>10034</v>
      </c>
      <c r="C2572" s="6">
        <v>3420</v>
      </c>
      <c r="D2572" s="6">
        <v>0</v>
      </c>
    </row>
    <row r="2573" spans="1:4" x14ac:dyDescent="0.25">
      <c r="A2573" t="s">
        <v>12463</v>
      </c>
      <c r="B2573" t="s">
        <v>10036</v>
      </c>
      <c r="C2573" s="6">
        <v>30000</v>
      </c>
      <c r="D2573" s="6">
        <v>25000</v>
      </c>
    </row>
    <row r="2574" spans="1:4" x14ac:dyDescent="0.25">
      <c r="A2574" t="s">
        <v>12464</v>
      </c>
      <c r="B2574" t="s">
        <v>10038</v>
      </c>
      <c r="C2574" s="6">
        <v>3711</v>
      </c>
      <c r="D2574" s="6">
        <v>3559</v>
      </c>
    </row>
    <row r="2575" spans="1:4" x14ac:dyDescent="0.25">
      <c r="A2575" t="s">
        <v>12465</v>
      </c>
      <c r="B2575" t="s">
        <v>10040</v>
      </c>
      <c r="C2575" s="6">
        <v>7325</v>
      </c>
      <c r="D2575" s="6">
        <v>9085</v>
      </c>
    </row>
    <row r="2576" spans="1:4" x14ac:dyDescent="0.25">
      <c r="A2576" t="s">
        <v>12466</v>
      </c>
      <c r="B2576" t="s">
        <v>10042</v>
      </c>
      <c r="C2576" s="6">
        <v>32063</v>
      </c>
      <c r="D2576" s="6">
        <v>12383</v>
      </c>
    </row>
    <row r="2577" spans="1:4" s="3" customFormat="1" x14ac:dyDescent="0.25">
      <c r="A2577" s="41" t="s">
        <v>22028</v>
      </c>
      <c r="B2577" s="41"/>
      <c r="C2577" s="43">
        <f>SUM(C2563:C2576)</f>
        <v>2537207</v>
      </c>
      <c r="D2577" s="43">
        <f>SUM(D2563:D2576)</f>
        <v>2551895</v>
      </c>
    </row>
    <row r="2578" spans="1:4" x14ac:dyDescent="0.25">
      <c r="A2578" t="s">
        <v>12468</v>
      </c>
      <c r="B2578" t="s">
        <v>10048</v>
      </c>
      <c r="C2578" s="6">
        <v>65000</v>
      </c>
      <c r="D2578" s="6">
        <v>104039</v>
      </c>
    </row>
    <row r="2579" spans="1:4" x14ac:dyDescent="0.25">
      <c r="A2579" t="s">
        <v>12470</v>
      </c>
      <c r="B2579" t="s">
        <v>10050</v>
      </c>
      <c r="C2579" s="6">
        <v>2000</v>
      </c>
      <c r="D2579" s="6">
        <v>2500</v>
      </c>
    </row>
    <row r="2580" spans="1:4" x14ac:dyDescent="0.25">
      <c r="A2580" t="s">
        <v>12472</v>
      </c>
      <c r="B2580" t="s">
        <v>10054</v>
      </c>
      <c r="C2580" s="6">
        <v>50000</v>
      </c>
      <c r="D2580" s="6">
        <v>50000</v>
      </c>
    </row>
    <row r="2581" spans="1:4" s="3" customFormat="1" x14ac:dyDescent="0.25">
      <c r="A2581" s="41" t="s">
        <v>22029</v>
      </c>
      <c r="B2581" s="41"/>
      <c r="C2581" s="43">
        <f>SUM(C2578:C2580)</f>
        <v>117000</v>
      </c>
      <c r="D2581" s="43">
        <f>SUM(D2578:D2580)</f>
        <v>156539</v>
      </c>
    </row>
    <row r="2582" spans="1:4" x14ac:dyDescent="0.25">
      <c r="A2582" t="s">
        <v>12514</v>
      </c>
      <c r="B2582" t="s">
        <v>10208</v>
      </c>
      <c r="C2582" s="6">
        <v>250</v>
      </c>
      <c r="D2582" s="6">
        <v>250</v>
      </c>
    </row>
    <row r="2583" spans="1:4" s="3" customFormat="1" x14ac:dyDescent="0.25">
      <c r="A2583" s="41" t="s">
        <v>22031</v>
      </c>
      <c r="B2583" s="41"/>
      <c r="C2583" s="43">
        <f>SUM(C2582)</f>
        <v>250</v>
      </c>
      <c r="D2583" s="43">
        <f>SUM(D2582)</f>
        <v>250</v>
      </c>
    </row>
    <row r="2584" spans="1:4" x14ac:dyDescent="0.25">
      <c r="A2584" t="s">
        <v>12616</v>
      </c>
      <c r="B2584" t="s">
        <v>11113</v>
      </c>
      <c r="C2584" s="6">
        <v>5250</v>
      </c>
      <c r="D2584" s="6">
        <v>0</v>
      </c>
    </row>
    <row r="2585" spans="1:4" x14ac:dyDescent="0.25">
      <c r="A2585" t="s">
        <v>12617</v>
      </c>
      <c r="B2585" t="s">
        <v>11116</v>
      </c>
      <c r="C2585" s="6">
        <v>100</v>
      </c>
      <c r="D2585" s="6">
        <v>0</v>
      </c>
    </row>
    <row r="2586" spans="1:4" x14ac:dyDescent="0.25">
      <c r="A2586" t="s">
        <v>12621</v>
      </c>
      <c r="B2586" t="s">
        <v>11125</v>
      </c>
      <c r="C2586" s="6">
        <v>150</v>
      </c>
      <c r="D2586" s="6">
        <v>0</v>
      </c>
    </row>
    <row r="2587" spans="1:4" x14ac:dyDescent="0.25">
      <c r="A2587" t="s">
        <v>12624</v>
      </c>
      <c r="B2587" t="s">
        <v>11133</v>
      </c>
      <c r="C2587" s="6">
        <v>250</v>
      </c>
      <c r="D2587" s="6">
        <v>0</v>
      </c>
    </row>
    <row r="2588" spans="1:4" x14ac:dyDescent="0.25">
      <c r="A2588" t="s">
        <v>12625</v>
      </c>
      <c r="B2588" t="s">
        <v>11136</v>
      </c>
      <c r="C2588" s="6">
        <v>250</v>
      </c>
      <c r="D2588" s="6">
        <v>0</v>
      </c>
    </row>
    <row r="2589" spans="1:4" x14ac:dyDescent="0.25">
      <c r="A2589" t="s">
        <v>12654</v>
      </c>
      <c r="B2589" t="s">
        <v>11188</v>
      </c>
      <c r="C2589" s="6">
        <v>5225</v>
      </c>
      <c r="D2589" s="6">
        <v>0</v>
      </c>
    </row>
    <row r="2590" spans="1:4" x14ac:dyDescent="0.25">
      <c r="A2590" t="s">
        <v>12658</v>
      </c>
      <c r="B2590" t="s">
        <v>11196</v>
      </c>
      <c r="C2590" s="6">
        <v>1000</v>
      </c>
      <c r="D2590" s="6">
        <v>0</v>
      </c>
    </row>
    <row r="2591" spans="1:4" x14ac:dyDescent="0.25">
      <c r="A2591" t="s">
        <v>12660</v>
      </c>
      <c r="B2591" t="s">
        <v>11200</v>
      </c>
      <c r="C2591" s="6">
        <v>400</v>
      </c>
      <c r="D2591" s="6">
        <v>0</v>
      </c>
    </row>
    <row r="2592" spans="1:4" s="3" customFormat="1" x14ac:dyDescent="0.25">
      <c r="A2592" s="41" t="s">
        <v>22004</v>
      </c>
      <c r="B2592" s="41"/>
      <c r="C2592" s="43">
        <f>SUM(C2584:C2591)</f>
        <v>12625</v>
      </c>
      <c r="D2592" s="43">
        <f>SUM(D2584:D2591)</f>
        <v>0</v>
      </c>
    </row>
    <row r="2593" spans="1:4" x14ac:dyDescent="0.25">
      <c r="A2593" t="s">
        <v>12666</v>
      </c>
      <c r="B2593" t="s">
        <v>11110</v>
      </c>
      <c r="C2593" s="6">
        <v>500</v>
      </c>
      <c r="D2593" s="6">
        <v>0</v>
      </c>
    </row>
    <row r="2594" spans="1:4" x14ac:dyDescent="0.25">
      <c r="A2594" t="s">
        <v>12667</v>
      </c>
      <c r="B2594" t="s">
        <v>11113</v>
      </c>
      <c r="C2594" s="6">
        <v>49000</v>
      </c>
      <c r="D2594" s="6">
        <v>0</v>
      </c>
    </row>
    <row r="2595" spans="1:4" x14ac:dyDescent="0.25">
      <c r="A2595" t="s">
        <v>12668</v>
      </c>
      <c r="B2595" t="s">
        <v>11116</v>
      </c>
      <c r="C2595" s="6">
        <v>1500</v>
      </c>
      <c r="D2595" s="6">
        <v>0</v>
      </c>
    </row>
    <row r="2596" spans="1:4" x14ac:dyDescent="0.25">
      <c r="A2596" t="s">
        <v>12672</v>
      </c>
      <c r="B2596" t="s">
        <v>11125</v>
      </c>
      <c r="C2596" s="6">
        <v>1500</v>
      </c>
      <c r="D2596" s="6">
        <v>0</v>
      </c>
    </row>
    <row r="2597" spans="1:4" x14ac:dyDescent="0.25">
      <c r="A2597" t="s">
        <v>12675</v>
      </c>
      <c r="B2597" t="s">
        <v>11133</v>
      </c>
      <c r="C2597" s="6">
        <v>450</v>
      </c>
      <c r="D2597" s="6">
        <v>0</v>
      </c>
    </row>
    <row r="2598" spans="1:4" x14ac:dyDescent="0.25">
      <c r="A2598" t="s">
        <v>12676</v>
      </c>
      <c r="B2598" t="s">
        <v>11136</v>
      </c>
      <c r="C2598" s="6">
        <v>250</v>
      </c>
      <c r="D2598" s="6">
        <v>0</v>
      </c>
    </row>
    <row r="2599" spans="1:4" x14ac:dyDescent="0.25">
      <c r="A2599" t="s">
        <v>12677</v>
      </c>
      <c r="B2599" t="s">
        <v>11138</v>
      </c>
      <c r="C2599" s="6">
        <v>800</v>
      </c>
      <c r="D2599" s="6">
        <v>0</v>
      </c>
    </row>
    <row r="2600" spans="1:4" x14ac:dyDescent="0.25">
      <c r="A2600" t="s">
        <v>12678</v>
      </c>
      <c r="B2600" t="s">
        <v>11140</v>
      </c>
      <c r="C2600" s="6">
        <v>3000</v>
      </c>
      <c r="D2600" s="6">
        <v>0</v>
      </c>
    </row>
    <row r="2601" spans="1:4" x14ac:dyDescent="0.25">
      <c r="A2601" t="s">
        <v>12682</v>
      </c>
      <c r="B2601" t="s">
        <v>11149</v>
      </c>
      <c r="C2601" s="6">
        <v>200</v>
      </c>
      <c r="D2601" s="6">
        <v>0</v>
      </c>
    </row>
    <row r="2602" spans="1:4" x14ac:dyDescent="0.25">
      <c r="A2602" t="s">
        <v>12692</v>
      </c>
      <c r="B2602" t="s">
        <v>11167</v>
      </c>
      <c r="C2602" s="6">
        <v>512</v>
      </c>
      <c r="D2602" s="6">
        <v>0</v>
      </c>
    </row>
    <row r="2603" spans="1:4" x14ac:dyDescent="0.25">
      <c r="A2603" t="s">
        <v>12696</v>
      </c>
      <c r="B2603" t="s">
        <v>11175</v>
      </c>
      <c r="C2603" s="6">
        <v>500</v>
      </c>
      <c r="D2603" s="6">
        <v>0</v>
      </c>
    </row>
    <row r="2604" spans="1:4" x14ac:dyDescent="0.25">
      <c r="A2604" t="s">
        <v>12697</v>
      </c>
      <c r="B2604" t="s">
        <v>11177</v>
      </c>
      <c r="C2604" s="6">
        <v>2000</v>
      </c>
      <c r="D2604" s="6">
        <v>0</v>
      </c>
    </row>
    <row r="2605" spans="1:4" x14ac:dyDescent="0.25">
      <c r="A2605" t="s">
        <v>12700</v>
      </c>
      <c r="B2605" t="s">
        <v>11184</v>
      </c>
      <c r="C2605" s="6">
        <v>175198</v>
      </c>
      <c r="D2605" s="6">
        <v>0</v>
      </c>
    </row>
    <row r="2606" spans="1:4" x14ac:dyDescent="0.25">
      <c r="A2606" t="s">
        <v>12701</v>
      </c>
      <c r="B2606" t="s">
        <v>11186</v>
      </c>
      <c r="C2606" s="6">
        <v>11115</v>
      </c>
      <c r="D2606" s="6">
        <v>0</v>
      </c>
    </row>
    <row r="2607" spans="1:4" x14ac:dyDescent="0.25">
      <c r="A2607" t="s">
        <v>12702</v>
      </c>
      <c r="B2607" t="s">
        <v>11188</v>
      </c>
      <c r="C2607" s="6">
        <v>12800</v>
      </c>
      <c r="D2607" s="6">
        <v>0</v>
      </c>
    </row>
    <row r="2608" spans="1:4" x14ac:dyDescent="0.25">
      <c r="A2608" t="s">
        <v>12704</v>
      </c>
      <c r="B2608" t="s">
        <v>11196</v>
      </c>
      <c r="C2608" s="6">
        <v>2000</v>
      </c>
      <c r="D2608" s="6">
        <v>0</v>
      </c>
    </row>
    <row r="2609" spans="1:4" x14ac:dyDescent="0.25">
      <c r="A2609" t="s">
        <v>12706</v>
      </c>
      <c r="B2609" t="s">
        <v>11200</v>
      </c>
      <c r="C2609" s="6">
        <v>4370</v>
      </c>
      <c r="D2609" s="6">
        <v>0</v>
      </c>
    </row>
    <row r="2610" spans="1:4" x14ac:dyDescent="0.25">
      <c r="A2610" t="s">
        <v>12707</v>
      </c>
      <c r="B2610" t="s">
        <v>11202</v>
      </c>
      <c r="C2610" s="6">
        <v>6570</v>
      </c>
      <c r="D2610" s="6">
        <v>0</v>
      </c>
    </row>
    <row r="2611" spans="1:4" x14ac:dyDescent="0.25">
      <c r="A2611" t="s">
        <v>12708</v>
      </c>
      <c r="B2611" t="s">
        <v>11204</v>
      </c>
      <c r="C2611" s="6">
        <v>15215</v>
      </c>
      <c r="D2611" s="6">
        <v>0</v>
      </c>
    </row>
    <row r="2612" spans="1:4" s="3" customFormat="1" x14ac:dyDescent="0.25">
      <c r="A2612" s="41" t="s">
        <v>22004</v>
      </c>
      <c r="B2612" s="41"/>
      <c r="C2612" s="43">
        <f>SUM(C2593:C2611)</f>
        <v>287480</v>
      </c>
      <c r="D2612" s="43">
        <f>SUM(D2593:D2611)</f>
        <v>0</v>
      </c>
    </row>
    <row r="2613" spans="1:4" x14ac:dyDescent="0.25">
      <c r="A2613" t="s">
        <v>12758</v>
      </c>
      <c r="B2613" t="s">
        <v>8438</v>
      </c>
      <c r="C2613" s="6">
        <v>1400</v>
      </c>
      <c r="D2613" s="6">
        <v>0</v>
      </c>
    </row>
    <row r="2614" spans="1:4" x14ac:dyDescent="0.25">
      <c r="A2614" t="s">
        <v>12773</v>
      </c>
      <c r="B2614" t="s">
        <v>8472</v>
      </c>
      <c r="C2614" s="6">
        <v>360</v>
      </c>
      <c r="D2614" s="6">
        <v>0</v>
      </c>
    </row>
    <row r="2615" spans="1:4" x14ac:dyDescent="0.25">
      <c r="A2615" t="s">
        <v>12787</v>
      </c>
      <c r="B2615" t="s">
        <v>8504</v>
      </c>
      <c r="C2615" s="6">
        <v>235</v>
      </c>
      <c r="D2615" s="6">
        <v>0</v>
      </c>
    </row>
    <row r="2616" spans="1:4" x14ac:dyDescent="0.25">
      <c r="A2616" t="s">
        <v>12793</v>
      </c>
      <c r="B2616" t="s">
        <v>8516</v>
      </c>
      <c r="C2616" s="6">
        <v>13440</v>
      </c>
      <c r="D2616" s="6">
        <v>0</v>
      </c>
    </row>
    <row r="2617" spans="1:4" x14ac:dyDescent="0.25">
      <c r="A2617" t="s">
        <v>12796</v>
      </c>
      <c r="B2617" t="s">
        <v>8526</v>
      </c>
      <c r="C2617" s="6">
        <v>150</v>
      </c>
      <c r="D2617" s="6">
        <v>0</v>
      </c>
    </row>
    <row r="2618" spans="1:4" x14ac:dyDescent="0.25">
      <c r="A2618" t="s">
        <v>12797</v>
      </c>
      <c r="B2618" t="s">
        <v>8528</v>
      </c>
      <c r="C2618" s="6">
        <v>1028</v>
      </c>
      <c r="D2618" s="6">
        <v>0</v>
      </c>
    </row>
    <row r="2619" spans="1:4" s="3" customFormat="1" x14ac:dyDescent="0.25">
      <c r="A2619" s="41" t="s">
        <v>22014</v>
      </c>
      <c r="B2619" s="41"/>
      <c r="C2619" s="43">
        <f>SUM(C2613:C2618)</f>
        <v>16613</v>
      </c>
      <c r="D2619" s="43">
        <f>SUM(D2613:D2618)</f>
        <v>0</v>
      </c>
    </row>
    <row r="2620" spans="1:4" x14ac:dyDescent="0.25">
      <c r="A2620" t="s">
        <v>12803</v>
      </c>
      <c r="B2620" t="s">
        <v>8438</v>
      </c>
      <c r="C2620" s="6">
        <v>11500</v>
      </c>
      <c r="D2620" s="6">
        <v>0</v>
      </c>
    </row>
    <row r="2621" spans="1:4" x14ac:dyDescent="0.25">
      <c r="A2621" t="s">
        <v>12818</v>
      </c>
      <c r="B2621" t="s">
        <v>8472</v>
      </c>
      <c r="C2621" s="6">
        <v>625</v>
      </c>
      <c r="D2621" s="6">
        <v>0</v>
      </c>
    </row>
    <row r="2622" spans="1:4" x14ac:dyDescent="0.25">
      <c r="A2622" t="s">
        <v>12821</v>
      </c>
      <c r="B2622" t="s">
        <v>8480</v>
      </c>
      <c r="C2622" s="6">
        <v>650</v>
      </c>
      <c r="D2622" s="6">
        <v>0</v>
      </c>
    </row>
    <row r="2623" spans="1:4" x14ac:dyDescent="0.25">
      <c r="A2623" t="s">
        <v>12836</v>
      </c>
      <c r="B2623" t="s">
        <v>8512</v>
      </c>
      <c r="C2623" s="6">
        <v>43617</v>
      </c>
      <c r="D2623" s="6">
        <v>0</v>
      </c>
    </row>
    <row r="2624" spans="1:4" x14ac:dyDescent="0.25">
      <c r="A2624" t="s">
        <v>12842</v>
      </c>
      <c r="B2624" t="s">
        <v>8528</v>
      </c>
      <c r="C2624" s="6">
        <v>632</v>
      </c>
      <c r="D2624" s="6">
        <v>0</v>
      </c>
    </row>
    <row r="2625" spans="1:4" x14ac:dyDescent="0.25">
      <c r="A2625" t="s">
        <v>12843</v>
      </c>
      <c r="B2625" t="s">
        <v>8530</v>
      </c>
      <c r="C2625" s="6">
        <v>1636</v>
      </c>
      <c r="D2625" s="6">
        <v>0</v>
      </c>
    </row>
    <row r="2626" spans="1:4" x14ac:dyDescent="0.25">
      <c r="A2626" t="s">
        <v>12844</v>
      </c>
      <c r="B2626" t="s">
        <v>8532</v>
      </c>
      <c r="C2626" s="6">
        <v>7031</v>
      </c>
      <c r="D2626" s="6">
        <v>0</v>
      </c>
    </row>
    <row r="2627" spans="1:4" s="3" customFormat="1" x14ac:dyDescent="0.25">
      <c r="A2627" s="41" t="s">
        <v>22014</v>
      </c>
      <c r="B2627" s="41"/>
      <c r="C2627" s="43">
        <f>SUM(C2620:C2626)</f>
        <v>65691</v>
      </c>
      <c r="D2627" s="43">
        <f>SUM(D2620:D2626)</f>
        <v>0</v>
      </c>
    </row>
    <row r="2628" spans="1:4" x14ac:dyDescent="0.25">
      <c r="A2628" t="s">
        <v>12987</v>
      </c>
      <c r="B2628" t="s">
        <v>9407</v>
      </c>
      <c r="C2628" s="6">
        <v>500</v>
      </c>
      <c r="D2628" s="6">
        <v>0</v>
      </c>
    </row>
    <row r="2629" spans="1:4" x14ac:dyDescent="0.25">
      <c r="A2629" t="s">
        <v>12988</v>
      </c>
      <c r="B2629" t="s">
        <v>9409</v>
      </c>
      <c r="C2629" s="6">
        <v>250</v>
      </c>
      <c r="D2629" s="6">
        <v>0</v>
      </c>
    </row>
    <row r="2630" spans="1:4" x14ac:dyDescent="0.25">
      <c r="A2630" t="s">
        <v>12992</v>
      </c>
      <c r="B2630" t="s">
        <v>9417</v>
      </c>
      <c r="C2630" s="6">
        <v>125</v>
      </c>
      <c r="D2630" s="6">
        <v>0</v>
      </c>
    </row>
    <row r="2631" spans="1:4" x14ac:dyDescent="0.25">
      <c r="A2631" t="s">
        <v>12995</v>
      </c>
      <c r="B2631" t="s">
        <v>9423</v>
      </c>
      <c r="C2631" s="6">
        <v>250</v>
      </c>
      <c r="D2631" s="6">
        <v>0</v>
      </c>
    </row>
    <row r="2632" spans="1:4" x14ac:dyDescent="0.25">
      <c r="A2632" t="s">
        <v>12998</v>
      </c>
      <c r="B2632" t="s">
        <v>9429</v>
      </c>
      <c r="C2632" s="6">
        <v>3000</v>
      </c>
      <c r="D2632" s="6">
        <v>0</v>
      </c>
    </row>
    <row r="2633" spans="1:4" x14ac:dyDescent="0.25">
      <c r="A2633" t="s">
        <v>13003</v>
      </c>
      <c r="B2633" t="s">
        <v>12000</v>
      </c>
      <c r="C2633" s="6">
        <v>37500</v>
      </c>
      <c r="D2633" s="6">
        <v>0</v>
      </c>
    </row>
    <row r="2634" spans="1:4" x14ac:dyDescent="0.25">
      <c r="A2634" t="s">
        <v>13006</v>
      </c>
      <c r="B2634" t="s">
        <v>9443</v>
      </c>
      <c r="C2634" s="6">
        <v>1500</v>
      </c>
      <c r="D2634" s="6">
        <v>0</v>
      </c>
    </row>
    <row r="2635" spans="1:4" x14ac:dyDescent="0.25">
      <c r="A2635" t="s">
        <v>13011</v>
      </c>
      <c r="B2635" t="s">
        <v>9453</v>
      </c>
      <c r="C2635" s="6">
        <v>277</v>
      </c>
      <c r="D2635" s="6">
        <v>0</v>
      </c>
    </row>
    <row r="2636" spans="1:4" x14ac:dyDescent="0.25">
      <c r="A2636" t="s">
        <v>13019</v>
      </c>
      <c r="B2636" t="s">
        <v>9468</v>
      </c>
      <c r="C2636" s="6">
        <v>44500</v>
      </c>
      <c r="D2636" s="6">
        <v>0</v>
      </c>
    </row>
    <row r="2637" spans="1:4" x14ac:dyDescent="0.25">
      <c r="A2637" t="s">
        <v>13021</v>
      </c>
      <c r="B2637" t="s">
        <v>9472</v>
      </c>
      <c r="C2637" s="6">
        <v>4000</v>
      </c>
      <c r="D2637" s="6">
        <v>0</v>
      </c>
    </row>
    <row r="2638" spans="1:4" x14ac:dyDescent="0.25">
      <c r="A2638" t="s">
        <v>13023</v>
      </c>
      <c r="B2638" t="s">
        <v>9476</v>
      </c>
      <c r="C2638" s="6">
        <v>645</v>
      </c>
      <c r="D2638" s="6">
        <v>0</v>
      </c>
    </row>
    <row r="2639" spans="1:4" x14ac:dyDescent="0.25">
      <c r="A2639" t="s">
        <v>13024</v>
      </c>
      <c r="B2639" t="s">
        <v>9478</v>
      </c>
      <c r="C2639" s="6">
        <v>1669</v>
      </c>
      <c r="D2639" s="6">
        <v>0</v>
      </c>
    </row>
    <row r="2640" spans="1:4" x14ac:dyDescent="0.25">
      <c r="A2640" t="s">
        <v>13025</v>
      </c>
      <c r="B2640" t="s">
        <v>9480</v>
      </c>
      <c r="C2640" s="6">
        <v>3815</v>
      </c>
      <c r="D2640" s="6">
        <v>0</v>
      </c>
    </row>
    <row r="2641" spans="1:4" s="3" customFormat="1" x14ac:dyDescent="0.25">
      <c r="A2641" s="41" t="s">
        <v>22021</v>
      </c>
      <c r="B2641" s="41"/>
      <c r="C2641" s="43">
        <f>SUM(C2628:C2640)</f>
        <v>98031</v>
      </c>
      <c r="D2641" s="43">
        <f>SUM(D2628:D2640)</f>
        <v>0</v>
      </c>
    </row>
    <row r="2642" spans="1:4" x14ac:dyDescent="0.25">
      <c r="A2642" t="s">
        <v>13029</v>
      </c>
      <c r="B2642" t="s">
        <v>10048</v>
      </c>
      <c r="C2642" s="6">
        <v>65000</v>
      </c>
      <c r="D2642" s="6">
        <v>0</v>
      </c>
    </row>
    <row r="2643" spans="1:4" x14ac:dyDescent="0.25">
      <c r="A2643" t="s">
        <v>13030</v>
      </c>
      <c r="B2643" t="s">
        <v>10050</v>
      </c>
      <c r="C2643" s="6">
        <v>30000</v>
      </c>
      <c r="D2643" s="6">
        <v>0</v>
      </c>
    </row>
    <row r="2644" spans="1:4" x14ac:dyDescent="0.25">
      <c r="A2644" t="s">
        <v>13031</v>
      </c>
      <c r="B2644" t="s">
        <v>10054</v>
      </c>
      <c r="C2644" s="6">
        <v>15000</v>
      </c>
      <c r="D2644" s="6">
        <v>0</v>
      </c>
    </row>
    <row r="2645" spans="1:4" s="3" customFormat="1" x14ac:dyDescent="0.25">
      <c r="A2645" s="41" t="s">
        <v>22029</v>
      </c>
      <c r="B2645" s="41"/>
      <c r="C2645" s="43">
        <f>SUM(C2642:C2644)</f>
        <v>110000</v>
      </c>
      <c r="D2645" s="43">
        <f>SUM(D2642:D2644)</f>
        <v>0</v>
      </c>
    </row>
    <row r="2646" spans="1:4" x14ac:dyDescent="0.25">
      <c r="A2646" t="s">
        <v>13102</v>
      </c>
      <c r="B2646" t="s">
        <v>4150</v>
      </c>
      <c r="C2646" s="6">
        <v>1000</v>
      </c>
      <c r="D2646" s="6">
        <v>1000</v>
      </c>
    </row>
    <row r="2647" spans="1:4" x14ac:dyDescent="0.25">
      <c r="A2647" t="s">
        <v>13106</v>
      </c>
      <c r="B2647" t="s">
        <v>4160</v>
      </c>
      <c r="C2647" s="6">
        <v>13380</v>
      </c>
      <c r="D2647" s="6">
        <v>14004</v>
      </c>
    </row>
    <row r="2648" spans="1:4" x14ac:dyDescent="0.25">
      <c r="A2648" t="s">
        <v>13113</v>
      </c>
      <c r="B2648" t="s">
        <v>4171</v>
      </c>
      <c r="C2648" s="6">
        <v>1024</v>
      </c>
      <c r="D2648" s="6">
        <v>1071</v>
      </c>
    </row>
    <row r="2649" spans="1:4" s="3" customFormat="1" x14ac:dyDescent="0.25">
      <c r="A2649" s="41" t="s">
        <v>21973</v>
      </c>
      <c r="B2649" s="41"/>
      <c r="C2649" s="43">
        <f>SUM(C2646:C2648)</f>
        <v>15404</v>
      </c>
      <c r="D2649" s="43">
        <f>SUM(D2646:D2648)</f>
        <v>16075</v>
      </c>
    </row>
    <row r="2650" spans="1:4" x14ac:dyDescent="0.25">
      <c r="A2650" t="s">
        <v>13119</v>
      </c>
      <c r="B2650" t="s">
        <v>4367</v>
      </c>
      <c r="C2650" s="6">
        <v>0</v>
      </c>
      <c r="D2650" s="6">
        <v>100</v>
      </c>
    </row>
    <row r="2651" spans="1:4" x14ac:dyDescent="0.25">
      <c r="A2651" t="s">
        <v>13120</v>
      </c>
      <c r="B2651" t="s">
        <v>4370</v>
      </c>
      <c r="C2651" s="6">
        <v>0</v>
      </c>
      <c r="D2651" s="6">
        <v>500</v>
      </c>
    </row>
    <row r="2652" spans="1:4" x14ac:dyDescent="0.25">
      <c r="A2652" t="s">
        <v>13154</v>
      </c>
      <c r="B2652" t="s">
        <v>4444</v>
      </c>
      <c r="C2652" s="6">
        <v>4446</v>
      </c>
      <c r="D2652" s="6">
        <v>4000</v>
      </c>
    </row>
    <row r="2653" spans="1:4" x14ac:dyDescent="0.25">
      <c r="A2653" t="s">
        <v>13162</v>
      </c>
      <c r="B2653" t="s">
        <v>4453</v>
      </c>
      <c r="C2653" s="6">
        <v>340</v>
      </c>
      <c r="D2653" s="6">
        <v>306</v>
      </c>
    </row>
    <row r="2654" spans="1:4" s="3" customFormat="1" x14ac:dyDescent="0.25">
      <c r="A2654" s="41" t="s">
        <v>22033</v>
      </c>
      <c r="B2654" s="41"/>
      <c r="C2654" s="43">
        <f>SUM(C2650:C2653)</f>
        <v>4786</v>
      </c>
      <c r="D2654" s="43">
        <f>SUM(D2650:D2653)</f>
        <v>4906</v>
      </c>
    </row>
    <row r="2655" spans="1:4" x14ac:dyDescent="0.25">
      <c r="A2655" t="s">
        <v>13198</v>
      </c>
      <c r="B2655" t="s">
        <v>4711</v>
      </c>
      <c r="C2655" s="6">
        <v>450</v>
      </c>
      <c r="D2655" s="6">
        <v>450</v>
      </c>
    </row>
    <row r="2656" spans="1:4" x14ac:dyDescent="0.25">
      <c r="A2656" t="s">
        <v>13201</v>
      </c>
      <c r="B2656" t="s">
        <v>4719</v>
      </c>
      <c r="C2656" s="6">
        <v>61459</v>
      </c>
      <c r="D2656" s="6">
        <v>64532</v>
      </c>
    </row>
    <row r="2657" spans="1:4" x14ac:dyDescent="0.25">
      <c r="A2657" t="s">
        <v>13203</v>
      </c>
      <c r="B2657" t="s">
        <v>4724</v>
      </c>
      <c r="C2657" s="6">
        <v>13338</v>
      </c>
      <c r="D2657" s="6">
        <v>13338</v>
      </c>
    </row>
    <row r="2658" spans="1:4" x14ac:dyDescent="0.25">
      <c r="A2658" t="s">
        <v>13207</v>
      </c>
      <c r="B2658" t="s">
        <v>4732</v>
      </c>
      <c r="C2658" s="6">
        <v>1500</v>
      </c>
      <c r="D2658" s="6">
        <v>0</v>
      </c>
    </row>
    <row r="2659" spans="1:4" x14ac:dyDescent="0.25">
      <c r="A2659" t="s">
        <v>13210</v>
      </c>
      <c r="B2659" t="s">
        <v>4737</v>
      </c>
      <c r="C2659" s="6">
        <v>1912</v>
      </c>
      <c r="D2659" s="6">
        <v>1956</v>
      </c>
    </row>
    <row r="2660" spans="1:4" x14ac:dyDescent="0.25">
      <c r="A2660" t="s">
        <v>13211</v>
      </c>
      <c r="B2660" t="s">
        <v>4739</v>
      </c>
      <c r="C2660" s="6">
        <v>2305</v>
      </c>
      <c r="D2660" s="6">
        <v>2581</v>
      </c>
    </row>
    <row r="2661" spans="1:4" x14ac:dyDescent="0.25">
      <c r="A2661" t="s">
        <v>13212</v>
      </c>
      <c r="B2661" t="s">
        <v>4741</v>
      </c>
      <c r="C2661" s="6">
        <v>3985</v>
      </c>
      <c r="D2661" s="6">
        <v>4016</v>
      </c>
    </row>
    <row r="2662" spans="1:4" s="3" customFormat="1" x14ac:dyDescent="0.25">
      <c r="A2662" s="41" t="s">
        <v>21979</v>
      </c>
      <c r="B2662" s="41"/>
      <c r="C2662" s="43">
        <f>SUM(C2655:C2661)</f>
        <v>84949</v>
      </c>
      <c r="D2662" s="43">
        <f>SUM(D2655:D2661)</f>
        <v>86873</v>
      </c>
    </row>
    <row r="2663" spans="1:4" x14ac:dyDescent="0.25">
      <c r="A2663" t="s">
        <v>13215</v>
      </c>
      <c r="B2663" t="s">
        <v>4747</v>
      </c>
      <c r="C2663" s="6">
        <v>50</v>
      </c>
      <c r="D2663" s="6">
        <v>50</v>
      </c>
    </row>
    <row r="2664" spans="1:4" x14ac:dyDescent="0.25">
      <c r="A2664" t="s">
        <v>13216</v>
      </c>
      <c r="B2664" t="s">
        <v>4749</v>
      </c>
      <c r="C2664" s="6">
        <v>200</v>
      </c>
      <c r="D2664" s="6">
        <v>200</v>
      </c>
    </row>
    <row r="2665" spans="1:4" x14ac:dyDescent="0.25">
      <c r="A2665" t="s">
        <v>13217</v>
      </c>
      <c r="B2665" t="s">
        <v>4751</v>
      </c>
      <c r="C2665" s="6">
        <v>2000</v>
      </c>
      <c r="D2665" s="6">
        <v>2000</v>
      </c>
    </row>
    <row r="2666" spans="1:4" x14ac:dyDescent="0.25">
      <c r="A2666" t="s">
        <v>13239</v>
      </c>
      <c r="B2666" t="s">
        <v>4801</v>
      </c>
      <c r="C2666" s="6">
        <v>50</v>
      </c>
      <c r="D2666" s="6">
        <v>0</v>
      </c>
    </row>
    <row r="2667" spans="1:4" x14ac:dyDescent="0.25">
      <c r="A2667" t="s">
        <v>13240</v>
      </c>
      <c r="B2667" t="s">
        <v>4804</v>
      </c>
      <c r="C2667" s="6">
        <v>361</v>
      </c>
      <c r="D2667" s="6">
        <v>0</v>
      </c>
    </row>
    <row r="2668" spans="1:4" x14ac:dyDescent="0.25">
      <c r="A2668" t="s">
        <v>13246</v>
      </c>
      <c r="B2668" t="s">
        <v>4817</v>
      </c>
      <c r="C2668" s="6">
        <v>500</v>
      </c>
      <c r="D2668" s="6">
        <v>0</v>
      </c>
    </row>
    <row r="2669" spans="1:4" x14ac:dyDescent="0.25">
      <c r="A2669" t="s">
        <v>13248</v>
      </c>
      <c r="B2669" t="s">
        <v>4822</v>
      </c>
      <c r="C2669" s="6">
        <v>64153</v>
      </c>
      <c r="D2669" s="6">
        <v>67361</v>
      </c>
    </row>
    <row r="2670" spans="1:4" x14ac:dyDescent="0.25">
      <c r="A2670" t="s">
        <v>13249</v>
      </c>
      <c r="B2670" t="s">
        <v>4824</v>
      </c>
      <c r="C2670" s="6">
        <v>13338</v>
      </c>
      <c r="D2670" s="6">
        <v>9468</v>
      </c>
    </row>
    <row r="2671" spans="1:4" x14ac:dyDescent="0.25">
      <c r="A2671" t="s">
        <v>13251</v>
      </c>
      <c r="B2671" t="s">
        <v>4827</v>
      </c>
      <c r="C2671" s="6">
        <v>8892</v>
      </c>
      <c r="D2671" s="6">
        <v>0</v>
      </c>
    </row>
    <row r="2672" spans="1:4" x14ac:dyDescent="0.25">
      <c r="A2672" t="s">
        <v>13256</v>
      </c>
      <c r="B2672" t="s">
        <v>4836</v>
      </c>
      <c r="C2672" s="6">
        <v>5000</v>
      </c>
      <c r="D2672" s="27">
        <v>4000</v>
      </c>
    </row>
    <row r="2673" spans="1:4" x14ac:dyDescent="0.25">
      <c r="A2673" t="s">
        <v>13259</v>
      </c>
      <c r="B2673" t="s">
        <v>4840</v>
      </c>
      <c r="C2673" s="6">
        <v>2631</v>
      </c>
      <c r="D2673" s="6">
        <v>1701</v>
      </c>
    </row>
    <row r="2674" spans="1:4" x14ac:dyDescent="0.25">
      <c r="A2674" t="s">
        <v>13260</v>
      </c>
      <c r="B2674" t="s">
        <v>4842</v>
      </c>
      <c r="C2674" s="6">
        <v>2406</v>
      </c>
      <c r="D2674" s="6">
        <v>2694</v>
      </c>
    </row>
    <row r="2675" spans="1:4" x14ac:dyDescent="0.25">
      <c r="A2675" t="s">
        <v>13261</v>
      </c>
      <c r="B2675" t="s">
        <v>4844</v>
      </c>
      <c r="C2675" s="6">
        <v>4012</v>
      </c>
      <c r="D2675" s="6">
        <v>4044</v>
      </c>
    </row>
    <row r="2676" spans="1:4" s="3" customFormat="1" x14ac:dyDescent="0.25">
      <c r="A2676" s="41" t="s">
        <v>21980</v>
      </c>
      <c r="B2676" s="41"/>
      <c r="C2676" s="43">
        <f>SUM(C2663:C2675)</f>
        <v>103593</v>
      </c>
      <c r="D2676" s="43">
        <f>SUM(D2663:D2675)</f>
        <v>91518</v>
      </c>
    </row>
    <row r="2677" spans="1:4" x14ac:dyDescent="0.25">
      <c r="A2677" t="s">
        <v>13347</v>
      </c>
      <c r="B2677" t="s">
        <v>5123</v>
      </c>
      <c r="C2677" s="6">
        <v>4446</v>
      </c>
      <c r="D2677" s="6">
        <v>4468</v>
      </c>
    </row>
    <row r="2678" spans="1:4" x14ac:dyDescent="0.25">
      <c r="A2678" t="s">
        <v>13352</v>
      </c>
      <c r="B2678" t="s">
        <v>5129</v>
      </c>
      <c r="C2678" s="6">
        <v>1000</v>
      </c>
      <c r="D2678" s="6">
        <v>0</v>
      </c>
    </row>
    <row r="2679" spans="1:4" x14ac:dyDescent="0.25">
      <c r="A2679" t="s">
        <v>13354</v>
      </c>
      <c r="B2679" t="s">
        <v>5133</v>
      </c>
      <c r="C2679" s="6">
        <v>340</v>
      </c>
      <c r="D2679" s="6">
        <v>342</v>
      </c>
    </row>
    <row r="2680" spans="1:4" s="3" customFormat="1" x14ac:dyDescent="0.25">
      <c r="A2680" s="41" t="s">
        <v>22034</v>
      </c>
      <c r="B2680" s="41"/>
      <c r="C2680" s="43">
        <f>SUM(C2677:C2679)</f>
        <v>5786</v>
      </c>
      <c r="D2680" s="43">
        <f>SUM(D2677:D2679)</f>
        <v>4810</v>
      </c>
    </row>
    <row r="2681" spans="1:4" x14ac:dyDescent="0.25">
      <c r="A2681" t="s">
        <v>13431</v>
      </c>
      <c r="B2681" t="s">
        <v>5500</v>
      </c>
      <c r="C2681" s="6">
        <v>300</v>
      </c>
      <c r="D2681" s="6">
        <v>0</v>
      </c>
    </row>
    <row r="2682" spans="1:4" x14ac:dyDescent="0.25">
      <c r="A2682" t="s">
        <v>13439</v>
      </c>
      <c r="B2682" t="s">
        <v>5516</v>
      </c>
      <c r="C2682" s="6">
        <v>54123</v>
      </c>
      <c r="D2682" s="6">
        <v>56829</v>
      </c>
    </row>
    <row r="2683" spans="1:4" x14ac:dyDescent="0.25">
      <c r="A2683" t="s">
        <v>13446</v>
      </c>
      <c r="B2683" t="s">
        <v>5528</v>
      </c>
      <c r="C2683" s="6">
        <v>1000</v>
      </c>
      <c r="D2683" s="6">
        <v>0</v>
      </c>
    </row>
    <row r="2684" spans="1:4" x14ac:dyDescent="0.25">
      <c r="A2684" t="s">
        <v>13448</v>
      </c>
      <c r="B2684" t="s">
        <v>5532</v>
      </c>
      <c r="C2684" s="6">
        <v>785</v>
      </c>
      <c r="D2684" s="6">
        <v>824</v>
      </c>
    </row>
    <row r="2685" spans="1:4" x14ac:dyDescent="0.25">
      <c r="A2685" t="s">
        <v>13449</v>
      </c>
      <c r="B2685" t="s">
        <v>5534</v>
      </c>
      <c r="C2685" s="6">
        <v>2100</v>
      </c>
      <c r="D2685" s="6">
        <v>2205</v>
      </c>
    </row>
    <row r="2686" spans="1:4" x14ac:dyDescent="0.25">
      <c r="A2686" t="s">
        <v>13450</v>
      </c>
      <c r="B2686" t="s">
        <v>5536</v>
      </c>
      <c r="C2686" s="6">
        <v>5205</v>
      </c>
      <c r="D2686" s="6">
        <v>5230</v>
      </c>
    </row>
    <row r="2687" spans="1:4" s="3" customFormat="1" x14ac:dyDescent="0.25">
      <c r="A2687" s="41" t="s">
        <v>21987</v>
      </c>
      <c r="B2687" s="41"/>
      <c r="C2687" s="43">
        <f>SUM(C2681:C2686)</f>
        <v>63513</v>
      </c>
      <c r="D2687" s="43">
        <f>SUM(D2681:D2686)</f>
        <v>65088</v>
      </c>
    </row>
    <row r="2688" spans="1:4" x14ac:dyDescent="0.25">
      <c r="A2688" t="s">
        <v>13478</v>
      </c>
      <c r="B2688" t="s">
        <v>5597</v>
      </c>
      <c r="C2688" s="6">
        <v>657</v>
      </c>
      <c r="D2688" s="6">
        <v>657</v>
      </c>
    </row>
    <row r="2689" spans="1:4" x14ac:dyDescent="0.25">
      <c r="A2689" t="s">
        <v>13486</v>
      </c>
      <c r="B2689" t="s">
        <v>5614</v>
      </c>
      <c r="C2689" s="6">
        <v>111912</v>
      </c>
      <c r="D2689" s="6">
        <v>117507</v>
      </c>
    </row>
    <row r="2690" spans="1:4" x14ac:dyDescent="0.25">
      <c r="A2690" t="s">
        <v>13494</v>
      </c>
      <c r="B2690" t="s">
        <v>5624</v>
      </c>
      <c r="C2690" s="6">
        <v>2000</v>
      </c>
      <c r="D2690" s="6">
        <v>0</v>
      </c>
    </row>
    <row r="2691" spans="1:4" x14ac:dyDescent="0.25">
      <c r="A2691" t="s">
        <v>13496</v>
      </c>
      <c r="B2691" t="s">
        <v>5628</v>
      </c>
      <c r="C2691" s="6">
        <v>1623</v>
      </c>
      <c r="D2691" s="6">
        <v>1704</v>
      </c>
    </row>
    <row r="2692" spans="1:4" x14ac:dyDescent="0.25">
      <c r="A2692" t="s">
        <v>13497</v>
      </c>
      <c r="B2692" t="s">
        <v>5630</v>
      </c>
      <c r="C2692" s="6">
        <v>4197</v>
      </c>
      <c r="D2692" s="6">
        <v>4700</v>
      </c>
    </row>
    <row r="2693" spans="1:4" x14ac:dyDescent="0.25">
      <c r="A2693" t="s">
        <v>13498</v>
      </c>
      <c r="B2693" t="s">
        <v>5632</v>
      </c>
      <c r="C2693" s="6">
        <v>9153</v>
      </c>
      <c r="D2693" s="6">
        <v>7916</v>
      </c>
    </row>
    <row r="2694" spans="1:4" s="3" customFormat="1" x14ac:dyDescent="0.25">
      <c r="A2694" s="41" t="s">
        <v>21988</v>
      </c>
      <c r="B2694" s="41"/>
      <c r="C2694" s="43">
        <f>SUM(C2688:C2693)</f>
        <v>129542</v>
      </c>
      <c r="D2694" s="43">
        <f>SUM(D2688:D2693)</f>
        <v>132484</v>
      </c>
    </row>
    <row r="2695" spans="1:4" x14ac:dyDescent="0.25">
      <c r="A2695" t="s">
        <v>13627</v>
      </c>
      <c r="B2695" t="s">
        <v>7094</v>
      </c>
      <c r="C2695" s="6">
        <v>1680</v>
      </c>
      <c r="D2695" s="6">
        <v>0</v>
      </c>
    </row>
    <row r="2696" spans="1:4" s="3" customFormat="1" x14ac:dyDescent="0.25">
      <c r="A2696" s="41" t="s">
        <v>22003</v>
      </c>
      <c r="B2696" s="41"/>
      <c r="C2696" s="43">
        <f>SUM(C2695:C2695)</f>
        <v>1680</v>
      </c>
      <c r="D2696" s="43">
        <f>SUM(D2695:D2695)</f>
        <v>0</v>
      </c>
    </row>
    <row r="2697" spans="1:4" x14ac:dyDescent="0.25">
      <c r="A2697" t="s">
        <v>13643</v>
      </c>
      <c r="B2697" t="s">
        <v>7828</v>
      </c>
      <c r="C2697" s="6">
        <v>2516</v>
      </c>
      <c r="D2697" s="6">
        <v>1836</v>
      </c>
    </row>
    <row r="2698" spans="1:4" x14ac:dyDescent="0.25">
      <c r="A2698" t="s">
        <v>13653</v>
      </c>
      <c r="B2698" t="s">
        <v>7849</v>
      </c>
      <c r="C2698" s="6">
        <v>83</v>
      </c>
      <c r="D2698" s="6">
        <v>45</v>
      </c>
    </row>
    <row r="2699" spans="1:4" x14ac:dyDescent="0.25">
      <c r="A2699" t="s">
        <v>13662</v>
      </c>
      <c r="B2699" t="s">
        <v>7865</v>
      </c>
      <c r="C2699" s="6">
        <v>286</v>
      </c>
      <c r="D2699" s="6">
        <v>156</v>
      </c>
    </row>
    <row r="2700" spans="1:4" x14ac:dyDescent="0.25">
      <c r="A2700" t="s">
        <v>13675</v>
      </c>
      <c r="B2700" t="s">
        <v>7887</v>
      </c>
      <c r="C2700" s="6">
        <v>112</v>
      </c>
      <c r="D2700" s="6">
        <v>112</v>
      </c>
    </row>
    <row r="2701" spans="1:4" x14ac:dyDescent="0.25">
      <c r="A2701" t="s">
        <v>13678</v>
      </c>
      <c r="B2701" t="s">
        <v>7891</v>
      </c>
      <c r="C2701" s="6">
        <v>100</v>
      </c>
      <c r="D2701" s="6">
        <v>100</v>
      </c>
    </row>
    <row r="2702" spans="1:4" x14ac:dyDescent="0.25">
      <c r="A2702" t="s">
        <v>13683</v>
      </c>
      <c r="B2702" t="s">
        <v>7899</v>
      </c>
      <c r="C2702" s="6">
        <v>7320</v>
      </c>
      <c r="D2702" s="6">
        <v>4760</v>
      </c>
    </row>
    <row r="2703" spans="1:4" x14ac:dyDescent="0.25">
      <c r="A2703" t="s">
        <v>13688</v>
      </c>
      <c r="B2703" t="s">
        <v>7908</v>
      </c>
      <c r="C2703" s="6">
        <v>240</v>
      </c>
      <c r="D2703" s="6">
        <v>120</v>
      </c>
    </row>
    <row r="2704" spans="1:4" x14ac:dyDescent="0.25">
      <c r="A2704" t="s">
        <v>13690</v>
      </c>
      <c r="B2704" t="s">
        <v>7911</v>
      </c>
      <c r="C2704" s="6">
        <v>560</v>
      </c>
      <c r="D2704" s="6">
        <v>364</v>
      </c>
    </row>
    <row r="2705" spans="1:4" s="3" customFormat="1" x14ac:dyDescent="0.25">
      <c r="A2705" s="41" t="s">
        <v>22012</v>
      </c>
      <c r="B2705" s="41"/>
      <c r="C2705" s="43">
        <f>SUM(C2697:C2704)</f>
        <v>11217</v>
      </c>
      <c r="D2705" s="43">
        <f>SUM(D2697:D2704)</f>
        <v>7493</v>
      </c>
    </row>
    <row r="2706" spans="1:4" x14ac:dyDescent="0.25">
      <c r="A2706" t="s">
        <v>13696</v>
      </c>
      <c r="B2706" t="s">
        <v>7828</v>
      </c>
      <c r="C2706" s="6">
        <v>125</v>
      </c>
      <c r="D2706" s="6">
        <v>125</v>
      </c>
    </row>
    <row r="2707" spans="1:4" x14ac:dyDescent="0.25">
      <c r="A2707" t="s">
        <v>13706</v>
      </c>
      <c r="B2707" t="s">
        <v>7849</v>
      </c>
      <c r="C2707" s="6">
        <v>75</v>
      </c>
      <c r="D2707" s="6">
        <v>75</v>
      </c>
    </row>
    <row r="2708" spans="1:4" x14ac:dyDescent="0.25">
      <c r="A2708" t="s">
        <v>13709</v>
      </c>
      <c r="B2708" t="s">
        <v>7853</v>
      </c>
      <c r="C2708" s="6">
        <v>19200</v>
      </c>
      <c r="D2708" s="6">
        <v>19200</v>
      </c>
    </row>
    <row r="2709" spans="1:4" x14ac:dyDescent="0.25">
      <c r="A2709" t="s">
        <v>13728</v>
      </c>
      <c r="B2709" t="s">
        <v>7887</v>
      </c>
      <c r="C2709" s="6">
        <v>56</v>
      </c>
      <c r="D2709" s="6">
        <v>56</v>
      </c>
    </row>
    <row r="2710" spans="1:4" s="3" customFormat="1" x14ac:dyDescent="0.25">
      <c r="A2710" s="41" t="s">
        <v>22012</v>
      </c>
      <c r="B2710" s="41"/>
      <c r="C2710" s="43">
        <f>SUM(C2706:C2709)</f>
        <v>19456</v>
      </c>
      <c r="D2710" s="43">
        <f>SUM(D2706:D2709)</f>
        <v>19456</v>
      </c>
    </row>
    <row r="2711" spans="1:4" x14ac:dyDescent="0.25">
      <c r="A2711" t="s">
        <v>13746</v>
      </c>
      <c r="B2711" t="s">
        <v>7828</v>
      </c>
      <c r="C2711" s="6">
        <v>125</v>
      </c>
      <c r="D2711" s="6">
        <v>125</v>
      </c>
    </row>
    <row r="2712" spans="1:4" x14ac:dyDescent="0.25">
      <c r="A2712" t="s">
        <v>13755</v>
      </c>
      <c r="B2712" t="s">
        <v>7849</v>
      </c>
      <c r="C2712" s="6">
        <v>60</v>
      </c>
      <c r="D2712" s="6">
        <v>60</v>
      </c>
    </row>
    <row r="2713" spans="1:4" x14ac:dyDescent="0.25">
      <c r="A2713" t="s">
        <v>13757</v>
      </c>
      <c r="B2713" t="s">
        <v>7853</v>
      </c>
      <c r="C2713" s="6">
        <v>9600</v>
      </c>
      <c r="D2713" s="6">
        <v>9600</v>
      </c>
    </row>
    <row r="2714" spans="1:4" x14ac:dyDescent="0.25">
      <c r="A2714" t="s">
        <v>13776</v>
      </c>
      <c r="B2714" t="s">
        <v>7889</v>
      </c>
      <c r="C2714" s="6">
        <v>28</v>
      </c>
      <c r="D2714" s="6">
        <v>28</v>
      </c>
    </row>
    <row r="2715" spans="1:4" s="3" customFormat="1" x14ac:dyDescent="0.25">
      <c r="A2715" s="41" t="s">
        <v>22012</v>
      </c>
      <c r="B2715" s="41"/>
      <c r="C2715" s="43">
        <f>SUM(C2711:C2714)</f>
        <v>9813</v>
      </c>
      <c r="D2715" s="43">
        <f>SUM(D2711:D2714)</f>
        <v>9813</v>
      </c>
    </row>
    <row r="2716" spans="1:4" x14ac:dyDescent="0.25">
      <c r="A2716" t="s">
        <v>13817</v>
      </c>
      <c r="B2716" t="s">
        <v>8928</v>
      </c>
      <c r="C2716" s="6">
        <v>361</v>
      </c>
      <c r="D2716" s="6">
        <v>0</v>
      </c>
    </row>
    <row r="2717" spans="1:4" x14ac:dyDescent="0.25">
      <c r="A2717" t="s">
        <v>13827</v>
      </c>
      <c r="B2717" t="s">
        <v>8950</v>
      </c>
      <c r="C2717" s="6">
        <v>4446</v>
      </c>
      <c r="D2717" s="6">
        <v>0</v>
      </c>
    </row>
    <row r="2718" spans="1:4" x14ac:dyDescent="0.25">
      <c r="A2718" t="s">
        <v>13833</v>
      </c>
      <c r="B2718" t="s">
        <v>8963</v>
      </c>
      <c r="C2718" s="6">
        <v>340</v>
      </c>
      <c r="D2718" s="27">
        <v>0</v>
      </c>
    </row>
    <row r="2719" spans="1:4" x14ac:dyDescent="0.25">
      <c r="A2719" t="s">
        <v>13834</v>
      </c>
      <c r="B2719" t="s">
        <v>8965</v>
      </c>
      <c r="C2719" s="6">
        <v>0</v>
      </c>
      <c r="D2719" s="6">
        <v>0</v>
      </c>
    </row>
    <row r="2720" spans="1:4" x14ac:dyDescent="0.25">
      <c r="A2720" t="s">
        <v>13835</v>
      </c>
      <c r="B2720" t="s">
        <v>8967</v>
      </c>
      <c r="C2720" s="6">
        <v>0</v>
      </c>
      <c r="D2720" s="6">
        <v>0</v>
      </c>
    </row>
    <row r="2721" spans="1:4" x14ac:dyDescent="0.25">
      <c r="A2721" t="s">
        <v>13836</v>
      </c>
      <c r="B2721" t="s">
        <v>8969</v>
      </c>
      <c r="C2721" s="6">
        <v>0</v>
      </c>
      <c r="D2721" s="6">
        <v>0</v>
      </c>
    </row>
    <row r="2722" spans="1:4" x14ac:dyDescent="0.25">
      <c r="A2722" t="s">
        <v>13837</v>
      </c>
      <c r="B2722" t="s">
        <v>8971</v>
      </c>
      <c r="C2722" s="6">
        <v>0</v>
      </c>
      <c r="D2722" s="6">
        <v>0</v>
      </c>
    </row>
    <row r="2723" spans="1:4" s="28" customFormat="1" x14ac:dyDescent="0.25">
      <c r="A2723" s="41" t="s">
        <v>22015</v>
      </c>
      <c r="B2723" s="41"/>
      <c r="C2723" s="43">
        <f>SUM(C2716:C2722)</f>
        <v>5147</v>
      </c>
      <c r="D2723" s="43">
        <f>SUM(D2716:D2722)</f>
        <v>0</v>
      </c>
    </row>
    <row r="2724" spans="1:4" x14ac:dyDescent="0.25">
      <c r="A2724" t="s">
        <v>13875</v>
      </c>
      <c r="B2724" t="s">
        <v>9407</v>
      </c>
      <c r="C2724" s="6">
        <v>200</v>
      </c>
      <c r="D2724" s="6">
        <v>2500</v>
      </c>
    </row>
    <row r="2725" spans="1:4" x14ac:dyDescent="0.25">
      <c r="A2725" t="s">
        <v>13876</v>
      </c>
      <c r="B2725" t="s">
        <v>9409</v>
      </c>
      <c r="C2725" s="6">
        <v>500</v>
      </c>
      <c r="D2725" s="6">
        <v>250</v>
      </c>
    </row>
    <row r="2726" spans="1:4" x14ac:dyDescent="0.25">
      <c r="A2726" t="s">
        <v>13891</v>
      </c>
      <c r="B2726" t="s">
        <v>12000</v>
      </c>
      <c r="C2726" s="6">
        <v>0</v>
      </c>
      <c r="D2726" s="6">
        <v>24857</v>
      </c>
    </row>
    <row r="2727" spans="1:4" x14ac:dyDescent="0.25">
      <c r="A2727" t="s">
        <v>13894</v>
      </c>
      <c r="B2727" t="s">
        <v>9443</v>
      </c>
      <c r="C2727" s="6">
        <v>0</v>
      </c>
      <c r="D2727" s="6">
        <v>3500</v>
      </c>
    </row>
    <row r="2728" spans="1:4" x14ac:dyDescent="0.25">
      <c r="A2728" t="s">
        <v>13899</v>
      </c>
      <c r="B2728" t="s">
        <v>9453</v>
      </c>
      <c r="C2728" s="6">
        <v>2425</v>
      </c>
      <c r="D2728" s="27">
        <v>892</v>
      </c>
    </row>
    <row r="2729" spans="1:4" x14ac:dyDescent="0.25">
      <c r="A2729" t="s">
        <v>13909</v>
      </c>
      <c r="B2729" t="s">
        <v>9472</v>
      </c>
      <c r="C2729" s="6">
        <v>3500</v>
      </c>
      <c r="D2729" s="6">
        <v>0</v>
      </c>
    </row>
    <row r="2730" spans="1:4" x14ac:dyDescent="0.25">
      <c r="A2730" t="s">
        <v>13910</v>
      </c>
      <c r="B2730" t="s">
        <v>9474</v>
      </c>
      <c r="C2730" s="6">
        <v>10000</v>
      </c>
      <c r="D2730" s="6">
        <v>10000</v>
      </c>
    </row>
    <row r="2731" spans="1:4" x14ac:dyDescent="0.25">
      <c r="A2731" t="s">
        <v>13911</v>
      </c>
      <c r="B2731" t="s">
        <v>9476</v>
      </c>
      <c r="C2731" s="6">
        <v>995</v>
      </c>
      <c r="D2731" s="27">
        <v>995</v>
      </c>
    </row>
    <row r="2732" spans="1:4" x14ac:dyDescent="0.25">
      <c r="A2732" t="s">
        <v>13913</v>
      </c>
      <c r="B2732" t="s">
        <v>9480</v>
      </c>
      <c r="C2732" s="6">
        <v>0</v>
      </c>
      <c r="D2732" s="27">
        <v>0</v>
      </c>
    </row>
    <row r="2733" spans="1:4" s="3" customFormat="1" x14ac:dyDescent="0.25">
      <c r="A2733" s="41" t="s">
        <v>22021</v>
      </c>
      <c r="B2733" s="41"/>
      <c r="C2733" s="43">
        <f>SUM(C2724:C2732)</f>
        <v>17620</v>
      </c>
      <c r="D2733" s="43">
        <f>SUM(D2724:D2732)</f>
        <v>42994</v>
      </c>
    </row>
    <row r="2734" spans="1:4" x14ac:dyDescent="0.25">
      <c r="A2734" t="s">
        <v>13950</v>
      </c>
      <c r="B2734" t="s">
        <v>9749</v>
      </c>
      <c r="C2734" s="6">
        <v>500</v>
      </c>
      <c r="D2734" s="6">
        <v>0</v>
      </c>
    </row>
    <row r="2735" spans="1:4" x14ac:dyDescent="0.25">
      <c r="A2735" t="s">
        <v>13951</v>
      </c>
      <c r="B2735" t="s">
        <v>9751</v>
      </c>
      <c r="C2735" s="6">
        <v>6144</v>
      </c>
      <c r="D2735" s="6">
        <v>7056</v>
      </c>
    </row>
    <row r="2736" spans="1:4" x14ac:dyDescent="0.25">
      <c r="A2736" t="s">
        <v>13952</v>
      </c>
      <c r="B2736" t="s">
        <v>9754</v>
      </c>
      <c r="C2736" s="6">
        <v>612</v>
      </c>
      <c r="D2736" s="6">
        <v>540</v>
      </c>
    </row>
    <row r="2737" spans="1:4" s="3" customFormat="1" x14ac:dyDescent="0.25">
      <c r="A2737" s="41" t="s">
        <v>22024</v>
      </c>
      <c r="B2737" s="41"/>
      <c r="C2737" s="43">
        <f>SUM(C2734:C2736)</f>
        <v>7256</v>
      </c>
      <c r="D2737" s="43">
        <f>SUM(D2734:D2736)</f>
        <v>7596</v>
      </c>
    </row>
    <row r="2738" spans="1:4" x14ac:dyDescent="0.25">
      <c r="A2738" t="s">
        <v>13962</v>
      </c>
      <c r="B2738" t="s">
        <v>10048</v>
      </c>
      <c r="C2738" s="6">
        <v>17500</v>
      </c>
      <c r="D2738" s="6">
        <v>17500</v>
      </c>
    </row>
    <row r="2739" spans="1:4" x14ac:dyDescent="0.25">
      <c r="A2739" t="s">
        <v>13963</v>
      </c>
      <c r="B2739" t="s">
        <v>10050</v>
      </c>
      <c r="C2739" s="6">
        <v>0</v>
      </c>
      <c r="D2739" s="6">
        <v>5000</v>
      </c>
    </row>
    <row r="2740" spans="1:4" x14ac:dyDescent="0.25">
      <c r="A2740" t="s">
        <v>13964</v>
      </c>
      <c r="B2740" t="s">
        <v>10054</v>
      </c>
      <c r="C2740" s="6">
        <v>5000</v>
      </c>
      <c r="D2740" s="6">
        <v>5000</v>
      </c>
    </row>
    <row r="2741" spans="1:4" s="28" customFormat="1" x14ac:dyDescent="0.25">
      <c r="A2741" s="41" t="s">
        <v>22029</v>
      </c>
      <c r="B2741" s="41"/>
      <c r="C2741" s="43">
        <f>SUM(C2738:C2740)</f>
        <v>22500</v>
      </c>
      <c r="D2741" s="43">
        <f>SUM(D2738:D2740)</f>
        <v>27500</v>
      </c>
    </row>
    <row r="2742" spans="1:4" x14ac:dyDescent="0.25">
      <c r="A2742" t="s">
        <v>14615</v>
      </c>
      <c r="B2742" t="s">
        <v>14616</v>
      </c>
      <c r="C2742" s="6">
        <v>250</v>
      </c>
      <c r="D2742" s="6">
        <v>250</v>
      </c>
    </row>
    <row r="2743" spans="1:4" x14ac:dyDescent="0.25">
      <c r="A2743" t="s">
        <v>14617</v>
      </c>
      <c r="B2743" t="s">
        <v>14618</v>
      </c>
      <c r="C2743" s="6">
        <v>250</v>
      </c>
      <c r="D2743" s="6">
        <v>250</v>
      </c>
    </row>
    <row r="2744" spans="1:4" x14ac:dyDescent="0.25">
      <c r="A2744" t="s">
        <v>14619</v>
      </c>
      <c r="B2744" t="s">
        <v>14620</v>
      </c>
      <c r="C2744" s="6">
        <v>500</v>
      </c>
      <c r="D2744" s="6">
        <v>500</v>
      </c>
    </row>
    <row r="2745" spans="1:4" x14ac:dyDescent="0.25">
      <c r="A2745" t="s">
        <v>14621</v>
      </c>
      <c r="B2745" t="s">
        <v>14622</v>
      </c>
      <c r="C2745" s="6">
        <v>2000</v>
      </c>
      <c r="D2745" s="6">
        <v>2000</v>
      </c>
    </row>
    <row r="2746" spans="1:4" x14ac:dyDescent="0.25">
      <c r="A2746" t="s">
        <v>14624</v>
      </c>
      <c r="B2746" t="s">
        <v>14625</v>
      </c>
      <c r="C2746" s="6">
        <v>200</v>
      </c>
      <c r="D2746" s="6">
        <v>200</v>
      </c>
    </row>
    <row r="2747" spans="1:4" x14ac:dyDescent="0.25">
      <c r="A2747" t="s">
        <v>14628</v>
      </c>
      <c r="B2747" t="s">
        <v>14629</v>
      </c>
      <c r="C2747" s="6">
        <v>5000</v>
      </c>
      <c r="D2747" s="6">
        <v>7500</v>
      </c>
    </row>
    <row r="2748" spans="1:4" x14ac:dyDescent="0.25">
      <c r="A2748" t="s">
        <v>14635</v>
      </c>
      <c r="B2748" t="s">
        <v>14636</v>
      </c>
      <c r="C2748" s="6">
        <v>1000</v>
      </c>
      <c r="D2748" s="6">
        <v>3000</v>
      </c>
    </row>
    <row r="2749" spans="1:4" x14ac:dyDescent="0.25">
      <c r="A2749" t="s">
        <v>14638</v>
      </c>
      <c r="B2749" t="s">
        <v>14639</v>
      </c>
      <c r="C2749" s="6">
        <v>1175</v>
      </c>
      <c r="D2749" s="6">
        <v>575</v>
      </c>
    </row>
    <row r="2750" spans="1:4" x14ac:dyDescent="0.25">
      <c r="A2750" t="s">
        <v>14653</v>
      </c>
      <c r="B2750" t="s">
        <v>14654</v>
      </c>
      <c r="C2750" s="6">
        <v>2875</v>
      </c>
      <c r="D2750" s="6">
        <v>2875</v>
      </c>
    </row>
    <row r="2751" spans="1:4" x14ac:dyDescent="0.25">
      <c r="A2751" t="s">
        <v>14656</v>
      </c>
      <c r="B2751" t="s">
        <v>14657</v>
      </c>
      <c r="C2751" s="6">
        <v>390</v>
      </c>
      <c r="D2751" s="6">
        <v>650</v>
      </c>
    </row>
    <row r="2752" spans="1:4" x14ac:dyDescent="0.25">
      <c r="A2752" t="s">
        <v>14683</v>
      </c>
      <c r="B2752" t="s">
        <v>14684</v>
      </c>
      <c r="C2752" s="6">
        <v>8519</v>
      </c>
      <c r="D2752" s="6">
        <v>8519</v>
      </c>
    </row>
    <row r="2753" spans="1:4" x14ac:dyDescent="0.25">
      <c r="A2753" t="s">
        <v>14686</v>
      </c>
      <c r="B2753" t="s">
        <v>14687</v>
      </c>
      <c r="C2753" s="6">
        <v>1500</v>
      </c>
      <c r="D2753" s="6">
        <v>1500</v>
      </c>
    </row>
    <row r="2754" spans="1:4" x14ac:dyDescent="0.25">
      <c r="A2754" t="s">
        <v>14691</v>
      </c>
      <c r="B2754" t="s">
        <v>14692</v>
      </c>
      <c r="C2754" s="6">
        <v>109333</v>
      </c>
      <c r="D2754" s="6">
        <v>114800</v>
      </c>
    </row>
    <row r="2755" spans="1:4" x14ac:dyDescent="0.25">
      <c r="A2755" t="s">
        <v>14693</v>
      </c>
      <c r="B2755" t="s">
        <v>14694</v>
      </c>
      <c r="C2755" s="6">
        <v>8800</v>
      </c>
      <c r="D2755" s="6">
        <v>10114</v>
      </c>
    </row>
    <row r="2756" spans="1:4" x14ac:dyDescent="0.25">
      <c r="A2756" t="s">
        <v>14696</v>
      </c>
      <c r="B2756" t="s">
        <v>14697</v>
      </c>
      <c r="C2756" s="6">
        <v>7200</v>
      </c>
      <c r="D2756" s="6">
        <v>56016</v>
      </c>
    </row>
    <row r="2757" spans="1:4" x14ac:dyDescent="0.25">
      <c r="A2757" t="s">
        <v>14699</v>
      </c>
      <c r="B2757" t="s">
        <v>14700</v>
      </c>
      <c r="C2757" s="6">
        <v>0</v>
      </c>
      <c r="D2757" s="6">
        <v>0</v>
      </c>
    </row>
    <row r="2758" spans="1:4" x14ac:dyDescent="0.25">
      <c r="A2758" t="s">
        <v>14701</v>
      </c>
      <c r="B2758" t="s">
        <v>14702</v>
      </c>
      <c r="C2758" s="6">
        <v>13472</v>
      </c>
      <c r="D2758" s="6">
        <v>14146</v>
      </c>
    </row>
    <row r="2759" spans="1:4" x14ac:dyDescent="0.25">
      <c r="A2759" t="s">
        <v>14705</v>
      </c>
      <c r="B2759" t="s">
        <v>14706</v>
      </c>
      <c r="C2759" s="6">
        <v>2253</v>
      </c>
      <c r="D2759" s="27">
        <v>420</v>
      </c>
    </row>
    <row r="2760" spans="1:4" x14ac:dyDescent="0.25">
      <c r="A2760" t="s">
        <v>14710</v>
      </c>
      <c r="B2760" t="s">
        <v>14711</v>
      </c>
      <c r="C2760" s="6">
        <v>3005</v>
      </c>
      <c r="D2760" s="6">
        <v>6929</v>
      </c>
    </row>
    <row r="2761" spans="1:4" x14ac:dyDescent="0.25">
      <c r="A2761" t="s">
        <v>14712</v>
      </c>
      <c r="B2761" t="s">
        <v>14713</v>
      </c>
      <c r="C2761" s="6">
        <v>4605</v>
      </c>
      <c r="D2761" s="6">
        <v>5158</v>
      </c>
    </row>
    <row r="2762" spans="1:4" x14ac:dyDescent="0.25">
      <c r="A2762" t="s">
        <v>14714</v>
      </c>
      <c r="B2762" t="s">
        <v>14715</v>
      </c>
      <c r="C2762" s="6">
        <v>5722</v>
      </c>
      <c r="D2762" s="6">
        <v>5446</v>
      </c>
    </row>
    <row r="2763" spans="1:4" s="3" customFormat="1" x14ac:dyDescent="0.25">
      <c r="A2763" s="41" t="s">
        <v>22037</v>
      </c>
      <c r="B2763" s="41"/>
      <c r="C2763" s="43">
        <f>SUM(C2742:C2762)</f>
        <v>178049</v>
      </c>
      <c r="D2763" s="43">
        <f>SUM(D2742:D2762)</f>
        <v>240848</v>
      </c>
    </row>
    <row r="2764" spans="1:4" x14ac:dyDescent="0.25">
      <c r="A2764" t="s">
        <v>14941</v>
      </c>
      <c r="B2764" t="s">
        <v>7098</v>
      </c>
      <c r="C2764" s="6">
        <v>34313</v>
      </c>
      <c r="D2764" s="6">
        <v>0</v>
      </c>
    </row>
    <row r="2765" spans="1:4" x14ac:dyDescent="0.25">
      <c r="A2765" t="s">
        <v>14943</v>
      </c>
      <c r="B2765" t="s">
        <v>7103</v>
      </c>
      <c r="C2765" s="6">
        <v>17784</v>
      </c>
      <c r="D2765" s="6">
        <v>18672</v>
      </c>
    </row>
    <row r="2766" spans="1:4" x14ac:dyDescent="0.25">
      <c r="A2766" t="s">
        <v>14947</v>
      </c>
      <c r="B2766" t="s">
        <v>7107</v>
      </c>
      <c r="C2766" s="6">
        <v>750</v>
      </c>
      <c r="D2766" s="6">
        <v>0</v>
      </c>
    </row>
    <row r="2767" spans="1:4" x14ac:dyDescent="0.25">
      <c r="A2767" t="s">
        <v>14949</v>
      </c>
      <c r="B2767" t="s">
        <v>7111</v>
      </c>
      <c r="C2767" s="6">
        <v>1858</v>
      </c>
      <c r="D2767" s="6">
        <v>1428</v>
      </c>
    </row>
    <row r="2768" spans="1:4" x14ac:dyDescent="0.25">
      <c r="A2768" t="s">
        <v>14950</v>
      </c>
      <c r="B2768" t="s">
        <v>7113</v>
      </c>
      <c r="C2768" s="6">
        <v>1287</v>
      </c>
      <c r="D2768" s="6">
        <v>0</v>
      </c>
    </row>
    <row r="2769" spans="1:4" x14ac:dyDescent="0.25">
      <c r="A2769" t="s">
        <v>14951</v>
      </c>
      <c r="B2769" t="s">
        <v>7115</v>
      </c>
      <c r="C2769" s="6">
        <v>3141</v>
      </c>
      <c r="D2769" s="6">
        <v>0</v>
      </c>
    </row>
    <row r="2770" spans="1:4" s="3" customFormat="1" x14ac:dyDescent="0.25">
      <c r="A2770" s="41" t="s">
        <v>22003</v>
      </c>
      <c r="B2770" s="41"/>
      <c r="C2770" s="43">
        <f>SUM(C2764:C2769)</f>
        <v>59133</v>
      </c>
      <c r="D2770" s="43">
        <f>SUM(D2764:D2769)</f>
        <v>20100</v>
      </c>
    </row>
    <row r="2771" spans="1:4" x14ac:dyDescent="0.25">
      <c r="A2771" t="s">
        <v>14990</v>
      </c>
      <c r="B2771" t="s">
        <v>7191</v>
      </c>
      <c r="C2771" s="6">
        <v>28383</v>
      </c>
      <c r="D2771" s="6">
        <v>0</v>
      </c>
    </row>
    <row r="2772" spans="1:4" x14ac:dyDescent="0.25">
      <c r="A2772" t="s">
        <v>14991</v>
      </c>
      <c r="B2772" t="s">
        <v>7193</v>
      </c>
      <c r="C2772" s="6">
        <v>4800</v>
      </c>
      <c r="D2772" s="6">
        <v>4800</v>
      </c>
    </row>
    <row r="2773" spans="1:4" x14ac:dyDescent="0.25">
      <c r="A2773" t="s">
        <v>14993</v>
      </c>
      <c r="B2773" t="s">
        <v>7196</v>
      </c>
      <c r="C2773" s="6">
        <v>4446</v>
      </c>
      <c r="D2773" s="6">
        <v>4668</v>
      </c>
    </row>
    <row r="2774" spans="1:4" x14ac:dyDescent="0.25">
      <c r="A2774" t="s">
        <v>14998</v>
      </c>
      <c r="B2774" t="s">
        <v>7203</v>
      </c>
      <c r="C2774" s="6">
        <v>500</v>
      </c>
      <c r="D2774" s="6">
        <v>0</v>
      </c>
    </row>
    <row r="2775" spans="1:4" x14ac:dyDescent="0.25">
      <c r="A2775" t="s">
        <v>15000</v>
      </c>
      <c r="B2775" t="s">
        <v>7209</v>
      </c>
      <c r="C2775" s="6">
        <v>1119</v>
      </c>
      <c r="D2775" s="6">
        <v>724</v>
      </c>
    </row>
    <row r="2776" spans="1:4" x14ac:dyDescent="0.25">
      <c r="A2776" t="s">
        <v>15001</v>
      </c>
      <c r="B2776" t="s">
        <v>7211</v>
      </c>
      <c r="C2776" s="6">
        <v>1064</v>
      </c>
      <c r="D2776" s="6">
        <v>0</v>
      </c>
    </row>
    <row r="2777" spans="1:4" x14ac:dyDescent="0.25">
      <c r="A2777" t="s">
        <v>15002</v>
      </c>
      <c r="B2777" t="s">
        <v>7213</v>
      </c>
      <c r="C2777" s="6">
        <v>1969</v>
      </c>
      <c r="D2777" s="6">
        <v>0</v>
      </c>
    </row>
    <row r="2778" spans="1:4" s="3" customFormat="1" x14ac:dyDescent="0.25">
      <c r="A2778" s="41" t="s">
        <v>22038</v>
      </c>
      <c r="B2778" s="41"/>
      <c r="C2778" s="43">
        <f>SUM(C2771:C2777)</f>
        <v>42281</v>
      </c>
      <c r="D2778" s="43">
        <f>SUM(D2771:D2777)</f>
        <v>10192</v>
      </c>
    </row>
    <row r="2779" spans="1:4" x14ac:dyDescent="0.25">
      <c r="A2779" t="s">
        <v>15006</v>
      </c>
      <c r="B2779" t="s">
        <v>7331</v>
      </c>
      <c r="C2779" s="6">
        <v>50</v>
      </c>
      <c r="D2779" s="6">
        <v>50</v>
      </c>
    </row>
    <row r="2780" spans="1:4" x14ac:dyDescent="0.25">
      <c r="A2780" t="s">
        <v>15007</v>
      </c>
      <c r="B2780" t="s">
        <v>7333</v>
      </c>
      <c r="C2780" s="6">
        <v>100</v>
      </c>
      <c r="D2780" s="6">
        <v>0</v>
      </c>
    </row>
    <row r="2781" spans="1:4" x14ac:dyDescent="0.25">
      <c r="A2781" t="s">
        <v>15008</v>
      </c>
      <c r="B2781" t="s">
        <v>7335</v>
      </c>
      <c r="C2781" s="6">
        <v>150</v>
      </c>
      <c r="D2781" s="6">
        <v>150</v>
      </c>
    </row>
    <row r="2782" spans="1:4" x14ac:dyDescent="0.25">
      <c r="A2782" t="s">
        <v>15009</v>
      </c>
      <c r="B2782" t="s">
        <v>7337</v>
      </c>
      <c r="C2782" s="6">
        <v>45</v>
      </c>
      <c r="D2782" s="6">
        <v>45</v>
      </c>
    </row>
    <row r="2783" spans="1:4" x14ac:dyDescent="0.25">
      <c r="A2783" t="s">
        <v>15016</v>
      </c>
      <c r="B2783" t="s">
        <v>7351</v>
      </c>
      <c r="C2783" s="6">
        <v>185</v>
      </c>
      <c r="D2783" s="6">
        <v>185</v>
      </c>
    </row>
    <row r="2784" spans="1:4" x14ac:dyDescent="0.25">
      <c r="A2784" t="s">
        <v>15031</v>
      </c>
      <c r="B2784" t="s">
        <v>7384</v>
      </c>
      <c r="C2784" s="6">
        <v>541</v>
      </c>
      <c r="D2784" s="6">
        <v>306</v>
      </c>
    </row>
    <row r="2785" spans="1:4" x14ac:dyDescent="0.25">
      <c r="A2785" t="s">
        <v>15036</v>
      </c>
      <c r="B2785" t="s">
        <v>7394</v>
      </c>
      <c r="C2785" s="6">
        <v>400</v>
      </c>
      <c r="D2785" s="6">
        <v>400</v>
      </c>
    </row>
    <row r="2786" spans="1:4" x14ac:dyDescent="0.25">
      <c r="A2786" t="s">
        <v>15039</v>
      </c>
      <c r="B2786" t="s">
        <v>7401</v>
      </c>
      <c r="C2786" s="6">
        <v>84857</v>
      </c>
      <c r="D2786" s="6">
        <v>82893</v>
      </c>
    </row>
    <row r="2787" spans="1:4" x14ac:dyDescent="0.25">
      <c r="A2787" t="s">
        <v>15040</v>
      </c>
      <c r="B2787" t="s">
        <v>7403</v>
      </c>
      <c r="C2787" s="6">
        <v>6282</v>
      </c>
      <c r="D2787" s="6">
        <v>4668</v>
      </c>
    </row>
    <row r="2788" spans="1:4" x14ac:dyDescent="0.25">
      <c r="A2788" t="s">
        <v>15043</v>
      </c>
      <c r="B2788" t="s">
        <v>7410</v>
      </c>
      <c r="C2788" s="6">
        <v>8900</v>
      </c>
      <c r="D2788" s="6">
        <v>9345</v>
      </c>
    </row>
    <row r="2789" spans="1:4" x14ac:dyDescent="0.25">
      <c r="A2789" t="s">
        <v>15044</v>
      </c>
      <c r="B2789" t="s">
        <v>7412</v>
      </c>
      <c r="C2789" s="6">
        <v>1200</v>
      </c>
      <c r="D2789" s="6">
        <v>0</v>
      </c>
    </row>
    <row r="2790" spans="1:4" x14ac:dyDescent="0.25">
      <c r="A2790" t="s">
        <v>15045</v>
      </c>
      <c r="B2790" t="s">
        <v>7414</v>
      </c>
      <c r="C2790" s="6">
        <v>0</v>
      </c>
      <c r="D2790" s="6">
        <v>1436</v>
      </c>
    </row>
    <row r="2791" spans="1:4" x14ac:dyDescent="0.25">
      <c r="A2791" t="s">
        <v>15046</v>
      </c>
      <c r="B2791" t="s">
        <v>7416</v>
      </c>
      <c r="C2791" s="6">
        <v>1840</v>
      </c>
      <c r="D2791" s="6">
        <v>1804</v>
      </c>
    </row>
    <row r="2792" spans="1:4" x14ac:dyDescent="0.25">
      <c r="A2792" t="s">
        <v>15047</v>
      </c>
      <c r="B2792" t="s">
        <v>7418</v>
      </c>
      <c r="C2792" s="6">
        <v>3516</v>
      </c>
      <c r="D2792" s="6">
        <v>3690</v>
      </c>
    </row>
    <row r="2793" spans="1:4" x14ac:dyDescent="0.25">
      <c r="A2793" t="s">
        <v>15048</v>
      </c>
      <c r="B2793" t="s">
        <v>7420</v>
      </c>
      <c r="C2793" s="6">
        <v>7335</v>
      </c>
      <c r="D2793" s="6">
        <v>6285</v>
      </c>
    </row>
    <row r="2794" spans="1:4" s="3" customFormat="1" x14ac:dyDescent="0.25">
      <c r="A2794" s="41" t="s">
        <v>22006</v>
      </c>
      <c r="B2794" s="41"/>
      <c r="C2794" s="43">
        <f>SUM(C2779:C2793)</f>
        <v>115401</v>
      </c>
      <c r="D2794" s="43">
        <f>SUM(D2779:D2793)</f>
        <v>111257</v>
      </c>
    </row>
    <row r="2795" spans="1:4" x14ac:dyDescent="0.25">
      <c r="A2795" t="s">
        <v>15055</v>
      </c>
      <c r="B2795" t="s">
        <v>15056</v>
      </c>
      <c r="C2795" s="6">
        <v>500</v>
      </c>
      <c r="D2795" s="6">
        <v>300</v>
      </c>
    </row>
    <row r="2796" spans="1:4" x14ac:dyDescent="0.25">
      <c r="A2796" t="s">
        <v>15057</v>
      </c>
      <c r="B2796" t="s">
        <v>15058</v>
      </c>
      <c r="C2796" s="6">
        <v>2000</v>
      </c>
      <c r="D2796" s="6">
        <v>1500</v>
      </c>
    </row>
    <row r="2797" spans="1:4" x14ac:dyDescent="0.25">
      <c r="A2797" t="s">
        <v>15059</v>
      </c>
      <c r="B2797" t="s">
        <v>15060</v>
      </c>
      <c r="C2797" s="6">
        <v>500</v>
      </c>
      <c r="D2797" s="6">
        <v>200</v>
      </c>
    </row>
    <row r="2798" spans="1:4" x14ac:dyDescent="0.25">
      <c r="A2798" t="s">
        <v>15061</v>
      </c>
      <c r="B2798" t="s">
        <v>15062</v>
      </c>
      <c r="C2798" s="6">
        <v>140</v>
      </c>
      <c r="D2798" s="6">
        <v>440</v>
      </c>
    </row>
    <row r="2799" spans="1:4" x14ac:dyDescent="0.25">
      <c r="A2799" t="s">
        <v>15064</v>
      </c>
      <c r="B2799" t="s">
        <v>15065</v>
      </c>
      <c r="C2799" s="6">
        <v>200</v>
      </c>
      <c r="D2799" s="6">
        <v>0</v>
      </c>
    </row>
    <row r="2800" spans="1:4" x14ac:dyDescent="0.25">
      <c r="A2800" t="s">
        <v>15068</v>
      </c>
      <c r="B2800" t="s">
        <v>15069</v>
      </c>
      <c r="C2800" s="6">
        <v>5000</v>
      </c>
      <c r="D2800" s="6">
        <v>2000</v>
      </c>
    </row>
    <row r="2801" spans="1:4" x14ac:dyDescent="0.25">
      <c r="A2801" t="s">
        <v>15070</v>
      </c>
      <c r="B2801" t="s">
        <v>15071</v>
      </c>
      <c r="C2801" s="6">
        <v>0</v>
      </c>
      <c r="D2801" s="6">
        <v>100</v>
      </c>
    </row>
    <row r="2802" spans="1:4" x14ac:dyDescent="0.25">
      <c r="A2802" t="s">
        <v>15072</v>
      </c>
      <c r="B2802" t="s">
        <v>15073</v>
      </c>
      <c r="C2802" s="6">
        <v>500</v>
      </c>
      <c r="D2802" s="6">
        <v>0</v>
      </c>
    </row>
    <row r="2803" spans="1:4" x14ac:dyDescent="0.25">
      <c r="A2803" t="s">
        <v>15074</v>
      </c>
      <c r="B2803" t="s">
        <v>15075</v>
      </c>
      <c r="C2803" s="6">
        <v>800</v>
      </c>
      <c r="D2803" s="6">
        <v>300</v>
      </c>
    </row>
    <row r="2804" spans="1:4" x14ac:dyDescent="0.25">
      <c r="A2804" t="s">
        <v>15076</v>
      </c>
      <c r="B2804" t="s">
        <v>15077</v>
      </c>
      <c r="C2804" s="6">
        <v>500</v>
      </c>
      <c r="D2804" s="6">
        <v>600</v>
      </c>
    </row>
    <row r="2805" spans="1:4" x14ac:dyDescent="0.25">
      <c r="A2805" t="s">
        <v>15096</v>
      </c>
      <c r="B2805" t="s">
        <v>15097</v>
      </c>
      <c r="C2805" s="6">
        <v>300</v>
      </c>
      <c r="D2805" s="6">
        <v>0</v>
      </c>
    </row>
    <row r="2806" spans="1:4" x14ac:dyDescent="0.25">
      <c r="A2806" t="s">
        <v>15106</v>
      </c>
      <c r="B2806" t="s">
        <v>15107</v>
      </c>
      <c r="C2806" s="6">
        <v>300</v>
      </c>
      <c r="D2806" s="6">
        <v>598</v>
      </c>
    </row>
    <row r="2807" spans="1:4" x14ac:dyDescent="0.25">
      <c r="A2807" t="s">
        <v>15116</v>
      </c>
      <c r="B2807" t="s">
        <v>15117</v>
      </c>
      <c r="C2807" s="6">
        <v>3000</v>
      </c>
      <c r="D2807" s="6">
        <v>1000</v>
      </c>
    </row>
    <row r="2808" spans="1:4" x14ac:dyDescent="0.25">
      <c r="A2808" t="s">
        <v>15122</v>
      </c>
      <c r="B2808" t="s">
        <v>15123</v>
      </c>
      <c r="C2808" s="6">
        <v>85000</v>
      </c>
      <c r="D2808" s="6">
        <v>93713</v>
      </c>
    </row>
    <row r="2809" spans="1:4" x14ac:dyDescent="0.25">
      <c r="A2809" t="s">
        <v>15126</v>
      </c>
      <c r="B2809" t="s">
        <v>15127</v>
      </c>
      <c r="C2809" s="6">
        <v>0</v>
      </c>
      <c r="D2809" s="6">
        <v>7068</v>
      </c>
    </row>
    <row r="2810" spans="1:4" x14ac:dyDescent="0.25">
      <c r="A2810" t="s">
        <v>15131</v>
      </c>
      <c r="B2810" t="s">
        <v>15132</v>
      </c>
      <c r="C2810" s="6">
        <v>21398</v>
      </c>
      <c r="D2810" s="6">
        <v>0</v>
      </c>
    </row>
    <row r="2811" spans="1:4" x14ac:dyDescent="0.25">
      <c r="A2811" t="s">
        <v>15135</v>
      </c>
      <c r="B2811" t="s">
        <v>15136</v>
      </c>
      <c r="C2811" s="6">
        <v>1420</v>
      </c>
      <c r="D2811" s="6">
        <v>420</v>
      </c>
    </row>
    <row r="2812" spans="1:4" x14ac:dyDescent="0.25">
      <c r="A2812" t="s">
        <v>15139</v>
      </c>
      <c r="B2812" t="s">
        <v>15140</v>
      </c>
      <c r="C2812" s="6">
        <v>1233</v>
      </c>
      <c r="D2812" s="6">
        <v>1900</v>
      </c>
    </row>
    <row r="2813" spans="1:4" x14ac:dyDescent="0.25">
      <c r="A2813" t="s">
        <v>15141</v>
      </c>
      <c r="B2813" t="s">
        <v>15142</v>
      </c>
      <c r="C2813" s="6">
        <v>3188</v>
      </c>
      <c r="D2813" s="6">
        <v>3749</v>
      </c>
    </row>
    <row r="2814" spans="1:4" x14ac:dyDescent="0.25">
      <c r="A2814" t="s">
        <v>15143</v>
      </c>
      <c r="B2814" t="s">
        <v>15144</v>
      </c>
      <c r="C2814" s="6">
        <v>15521</v>
      </c>
      <c r="D2814" s="6">
        <v>15521</v>
      </c>
    </row>
    <row r="2815" spans="1:4" s="3" customFormat="1" x14ac:dyDescent="0.25">
      <c r="A2815" s="41" t="s">
        <v>22040</v>
      </c>
      <c r="B2815" s="41"/>
      <c r="C2815" s="43">
        <f>SUM(C2795:C2814)</f>
        <v>141500</v>
      </c>
      <c r="D2815" s="43">
        <f>SUM(D2795:D2814)</f>
        <v>129409</v>
      </c>
    </row>
    <row r="2816" spans="1:4" x14ac:dyDescent="0.25">
      <c r="A2816" t="s">
        <v>15148</v>
      </c>
      <c r="B2816" t="s">
        <v>7588</v>
      </c>
      <c r="C2816" s="6">
        <v>2400</v>
      </c>
      <c r="D2816" s="6">
        <v>2400</v>
      </c>
    </row>
    <row r="2817" spans="1:4" x14ac:dyDescent="0.25">
      <c r="A2817" t="s">
        <v>15160</v>
      </c>
      <c r="B2817" t="s">
        <v>7614</v>
      </c>
      <c r="C2817" s="6">
        <v>12100</v>
      </c>
      <c r="D2817" s="6">
        <v>12100</v>
      </c>
    </row>
    <row r="2818" spans="1:4" x14ac:dyDescent="0.25">
      <c r="A2818" t="s">
        <v>15165</v>
      </c>
      <c r="B2818" t="s">
        <v>7623</v>
      </c>
      <c r="C2818" s="6">
        <v>3300</v>
      </c>
      <c r="D2818" s="6">
        <v>3300</v>
      </c>
    </row>
    <row r="2819" spans="1:4" x14ac:dyDescent="0.25">
      <c r="A2819" t="s">
        <v>15181</v>
      </c>
      <c r="B2819" t="s">
        <v>7653</v>
      </c>
      <c r="C2819" s="6">
        <v>210</v>
      </c>
      <c r="D2819" s="6">
        <v>210</v>
      </c>
    </row>
    <row r="2820" spans="1:4" x14ac:dyDescent="0.25">
      <c r="A2820" t="s">
        <v>15191</v>
      </c>
      <c r="B2820" t="s">
        <v>7674</v>
      </c>
      <c r="C2820" s="6">
        <v>480</v>
      </c>
      <c r="D2820" s="6">
        <v>480</v>
      </c>
    </row>
    <row r="2821" spans="1:4" x14ac:dyDescent="0.25">
      <c r="A2821" t="s">
        <v>15193</v>
      </c>
      <c r="B2821" t="s">
        <v>7676</v>
      </c>
      <c r="C2821" s="6">
        <v>77</v>
      </c>
      <c r="D2821" s="6">
        <v>0</v>
      </c>
    </row>
    <row r="2822" spans="1:4" s="3" customFormat="1" x14ac:dyDescent="0.25">
      <c r="A2822" s="41" t="s">
        <v>22010</v>
      </c>
      <c r="B2822" s="41"/>
      <c r="C2822" s="43">
        <f>SUM(C2816:C2821)</f>
        <v>18567</v>
      </c>
      <c r="D2822" s="43">
        <f>SUM(D2816:D2821)</f>
        <v>18490</v>
      </c>
    </row>
    <row r="2823" spans="1:4" x14ac:dyDescent="0.25">
      <c r="A2823" t="s">
        <v>15199</v>
      </c>
      <c r="B2823" t="s">
        <v>7588</v>
      </c>
      <c r="C2823" s="6">
        <v>0</v>
      </c>
      <c r="D2823" s="6">
        <v>2700</v>
      </c>
    </row>
    <row r="2824" spans="1:4" x14ac:dyDescent="0.25">
      <c r="A2824" t="s">
        <v>15235</v>
      </c>
      <c r="B2824" t="s">
        <v>7663</v>
      </c>
      <c r="C2824" s="6">
        <v>0</v>
      </c>
      <c r="D2824" s="6">
        <v>3300</v>
      </c>
    </row>
    <row r="2825" spans="1:4" x14ac:dyDescent="0.25">
      <c r="A2825" t="s">
        <v>15240</v>
      </c>
      <c r="B2825" t="s">
        <v>7674</v>
      </c>
      <c r="C2825" s="6">
        <v>0</v>
      </c>
      <c r="D2825" s="6">
        <v>120</v>
      </c>
    </row>
    <row r="2826" spans="1:4" x14ac:dyDescent="0.25">
      <c r="A2826" t="s">
        <v>15242</v>
      </c>
      <c r="B2826" t="s">
        <v>7676</v>
      </c>
      <c r="C2826" s="6">
        <v>0</v>
      </c>
      <c r="D2826" s="6">
        <v>262</v>
      </c>
    </row>
    <row r="2827" spans="1:4" s="3" customFormat="1" x14ac:dyDescent="0.25">
      <c r="A2827" s="41" t="s">
        <v>22010</v>
      </c>
      <c r="B2827" s="41"/>
      <c r="C2827" s="43">
        <f>SUM(C2823:C2826)</f>
        <v>0</v>
      </c>
      <c r="D2827" s="43">
        <f>SUM(D2823:D2826)</f>
        <v>6382</v>
      </c>
    </row>
    <row r="2828" spans="1:4" x14ac:dyDescent="0.25">
      <c r="A2828" t="s">
        <v>15248</v>
      </c>
      <c r="B2828" t="s">
        <v>7588</v>
      </c>
      <c r="C2828" s="6">
        <v>0</v>
      </c>
      <c r="D2828" s="6">
        <v>2400</v>
      </c>
    </row>
    <row r="2829" spans="1:4" x14ac:dyDescent="0.25">
      <c r="A2829" t="s">
        <v>15259</v>
      </c>
      <c r="B2829" t="s">
        <v>7614</v>
      </c>
      <c r="C2829" s="6">
        <v>0</v>
      </c>
      <c r="D2829" s="6">
        <v>12100</v>
      </c>
    </row>
    <row r="2830" spans="1:4" x14ac:dyDescent="0.25">
      <c r="A2830" t="s">
        <v>15264</v>
      </c>
      <c r="B2830" t="s">
        <v>7623</v>
      </c>
      <c r="C2830" s="6">
        <v>0</v>
      </c>
      <c r="D2830" s="6">
        <v>1500</v>
      </c>
    </row>
    <row r="2831" spans="1:4" x14ac:dyDescent="0.25">
      <c r="A2831" t="s">
        <v>15279</v>
      </c>
      <c r="B2831" t="s">
        <v>7653</v>
      </c>
      <c r="C2831" s="6">
        <v>0</v>
      </c>
      <c r="D2831" s="6">
        <v>210</v>
      </c>
    </row>
    <row r="2832" spans="1:4" s="3" customFormat="1" x14ac:dyDescent="0.25">
      <c r="A2832" s="41" t="s">
        <v>22010</v>
      </c>
      <c r="B2832" s="41"/>
      <c r="C2832" s="43">
        <f>SUM(C2828:C2831)</f>
        <v>0</v>
      </c>
      <c r="D2832" s="43">
        <f>SUM(D2828:D2831)</f>
        <v>16210</v>
      </c>
    </row>
    <row r="2833" spans="1:4" x14ac:dyDescent="0.25">
      <c r="A2833" t="s">
        <v>15388</v>
      </c>
      <c r="B2833" t="s">
        <v>7828</v>
      </c>
      <c r="C2833" s="6">
        <v>1500</v>
      </c>
      <c r="D2833" s="6">
        <v>0</v>
      </c>
    </row>
    <row r="2834" spans="1:4" x14ac:dyDescent="0.25">
      <c r="A2834" t="s">
        <v>15398</v>
      </c>
      <c r="B2834" t="s">
        <v>7849</v>
      </c>
      <c r="C2834" s="6">
        <v>113</v>
      </c>
      <c r="D2834" s="6">
        <v>0</v>
      </c>
    </row>
    <row r="2835" spans="1:4" x14ac:dyDescent="0.25">
      <c r="A2835" t="s">
        <v>15399</v>
      </c>
      <c r="B2835" t="s">
        <v>7853</v>
      </c>
      <c r="C2835" s="6">
        <v>1350</v>
      </c>
      <c r="D2835" s="6">
        <v>0</v>
      </c>
    </row>
    <row r="2836" spans="1:4" x14ac:dyDescent="0.25">
      <c r="A2836" t="s">
        <v>15405</v>
      </c>
      <c r="B2836" t="s">
        <v>7865</v>
      </c>
      <c r="C2836" s="6">
        <v>390</v>
      </c>
      <c r="D2836" s="6">
        <v>0</v>
      </c>
    </row>
    <row r="2837" spans="1:4" x14ac:dyDescent="0.25">
      <c r="A2837" t="s">
        <v>15417</v>
      </c>
      <c r="B2837" t="s">
        <v>7887</v>
      </c>
      <c r="C2837" s="6">
        <v>190</v>
      </c>
      <c r="D2837" s="6">
        <v>0</v>
      </c>
    </row>
    <row r="2838" spans="1:4" x14ac:dyDescent="0.25">
      <c r="A2838" t="s">
        <v>15423</v>
      </c>
      <c r="B2838" t="s">
        <v>7899</v>
      </c>
      <c r="C2838" s="6">
        <v>6480</v>
      </c>
      <c r="D2838" s="6">
        <v>0</v>
      </c>
    </row>
    <row r="2839" spans="1:4" x14ac:dyDescent="0.25">
      <c r="A2839" t="s">
        <v>15427</v>
      </c>
      <c r="B2839" t="s">
        <v>7908</v>
      </c>
      <c r="C2839" s="6">
        <v>240</v>
      </c>
      <c r="D2839" s="6">
        <v>0</v>
      </c>
    </row>
    <row r="2840" spans="1:4" x14ac:dyDescent="0.25">
      <c r="A2840" t="s">
        <v>15428</v>
      </c>
      <c r="B2840" t="s">
        <v>7911</v>
      </c>
      <c r="C2840" s="6">
        <v>496</v>
      </c>
      <c r="D2840" s="27">
        <v>0</v>
      </c>
    </row>
    <row r="2841" spans="1:4" s="3" customFormat="1" x14ac:dyDescent="0.25">
      <c r="A2841" s="41" t="s">
        <v>22012</v>
      </c>
      <c r="B2841" s="41"/>
      <c r="C2841" s="43">
        <f>SUM(C2833:C2840)</f>
        <v>10759</v>
      </c>
      <c r="D2841" s="43">
        <f>SUM(D2833:D2840)</f>
        <v>0</v>
      </c>
    </row>
    <row r="2842" spans="1:4" x14ac:dyDescent="0.25">
      <c r="A2842" t="s">
        <v>15538</v>
      </c>
      <c r="B2842" t="s">
        <v>8268</v>
      </c>
      <c r="C2842" s="6">
        <v>1200</v>
      </c>
      <c r="D2842" s="6">
        <v>0</v>
      </c>
    </row>
    <row r="2843" spans="1:4" x14ac:dyDescent="0.25">
      <c r="A2843" t="s">
        <v>15541</v>
      </c>
      <c r="B2843" t="s">
        <v>8274</v>
      </c>
      <c r="C2843" s="6">
        <v>1200</v>
      </c>
      <c r="D2843" s="6">
        <v>0</v>
      </c>
    </row>
    <row r="2844" spans="1:4" x14ac:dyDescent="0.25">
      <c r="A2844" t="s">
        <v>15565</v>
      </c>
      <c r="B2844" t="s">
        <v>8322</v>
      </c>
      <c r="C2844" s="6">
        <v>2000</v>
      </c>
      <c r="D2844" s="6">
        <v>0</v>
      </c>
    </row>
    <row r="2845" spans="1:4" x14ac:dyDescent="0.25">
      <c r="A2845" t="s">
        <v>15570</v>
      </c>
      <c r="B2845" t="s">
        <v>8332</v>
      </c>
      <c r="C2845" s="6">
        <v>153</v>
      </c>
      <c r="D2845" s="27">
        <v>0</v>
      </c>
    </row>
    <row r="2846" spans="1:4" s="3" customFormat="1" x14ac:dyDescent="0.25">
      <c r="A2846" s="41" t="s">
        <v>22042</v>
      </c>
      <c r="B2846" s="41"/>
      <c r="C2846" s="43">
        <f>SUM(C2842:C2845)</f>
        <v>4553</v>
      </c>
      <c r="D2846" s="43">
        <f>SUM(D2842:D2845)</f>
        <v>0</v>
      </c>
    </row>
    <row r="2847" spans="1:4" x14ac:dyDescent="0.25">
      <c r="A2847" t="s">
        <v>15652</v>
      </c>
      <c r="B2847" t="s">
        <v>8404</v>
      </c>
      <c r="C2847" s="6">
        <v>300</v>
      </c>
      <c r="D2847" s="6">
        <v>0</v>
      </c>
    </row>
    <row r="2848" spans="1:4" x14ac:dyDescent="0.25">
      <c r="A2848" t="s">
        <v>15658</v>
      </c>
      <c r="B2848" t="s">
        <v>8416</v>
      </c>
      <c r="C2848" s="6">
        <v>11200</v>
      </c>
      <c r="D2848" s="6">
        <v>0</v>
      </c>
    </row>
    <row r="2849" spans="1:4" x14ac:dyDescent="0.25">
      <c r="A2849" t="s">
        <v>15661</v>
      </c>
      <c r="B2849" t="s">
        <v>8422</v>
      </c>
      <c r="C2849" s="6">
        <v>4500</v>
      </c>
      <c r="D2849" s="6">
        <v>0</v>
      </c>
    </row>
    <row r="2850" spans="1:4" x14ac:dyDescent="0.25">
      <c r="A2850" t="s">
        <v>15663</v>
      </c>
      <c r="B2850" t="s">
        <v>8426</v>
      </c>
      <c r="C2850" s="6">
        <v>1201</v>
      </c>
      <c r="D2850" s="27">
        <v>0</v>
      </c>
    </row>
    <row r="2851" spans="1:4" s="3" customFormat="1" x14ac:dyDescent="0.25">
      <c r="A2851" s="41" t="s">
        <v>22043</v>
      </c>
      <c r="B2851" s="41"/>
      <c r="C2851" s="43">
        <f>SUM(C2847:C2850)</f>
        <v>17201</v>
      </c>
      <c r="D2851" s="43">
        <f>SUM(D2847:D2850)</f>
        <v>0</v>
      </c>
    </row>
    <row r="2852" spans="1:4" x14ac:dyDescent="0.25">
      <c r="A2852" t="s">
        <v>15715</v>
      </c>
      <c r="B2852" t="s">
        <v>8438</v>
      </c>
      <c r="C2852" s="6">
        <v>0</v>
      </c>
      <c r="D2852" s="6">
        <v>2000</v>
      </c>
    </row>
    <row r="2853" spans="1:4" x14ac:dyDescent="0.25">
      <c r="A2853" t="s">
        <v>15720</v>
      </c>
      <c r="B2853" t="s">
        <v>8450</v>
      </c>
      <c r="C2853" s="6">
        <v>0</v>
      </c>
      <c r="D2853" s="6">
        <v>500</v>
      </c>
    </row>
    <row r="2854" spans="1:4" x14ac:dyDescent="0.25">
      <c r="A2854" t="s">
        <v>15726</v>
      </c>
      <c r="B2854" t="s">
        <v>8464</v>
      </c>
      <c r="C2854" s="6">
        <v>0</v>
      </c>
      <c r="D2854" s="6">
        <v>43200</v>
      </c>
    </row>
    <row r="2855" spans="1:4" x14ac:dyDescent="0.25">
      <c r="A2855" t="s">
        <v>15727</v>
      </c>
      <c r="B2855" t="s">
        <v>8466</v>
      </c>
      <c r="C2855" s="6">
        <v>0</v>
      </c>
      <c r="D2855" s="6">
        <v>3900</v>
      </c>
    </row>
    <row r="2856" spans="1:4" s="3" customFormat="1" x14ac:dyDescent="0.25">
      <c r="A2856" s="41" t="s">
        <v>22014</v>
      </c>
      <c r="B2856" s="41"/>
      <c r="C2856" s="43">
        <f>SUM(C2852:C2855)</f>
        <v>0</v>
      </c>
      <c r="D2856" s="43">
        <f>SUM(D2852:D2855)</f>
        <v>49600</v>
      </c>
    </row>
    <row r="2857" spans="1:4" x14ac:dyDescent="0.25">
      <c r="A2857" t="s">
        <v>15771</v>
      </c>
      <c r="B2857" t="s">
        <v>8801</v>
      </c>
      <c r="C2857" s="6">
        <v>4000</v>
      </c>
      <c r="D2857" s="6">
        <v>4000</v>
      </c>
    </row>
    <row r="2858" spans="1:4" s="3" customFormat="1" x14ac:dyDescent="0.25">
      <c r="A2858" s="41" t="s">
        <v>22035</v>
      </c>
      <c r="B2858" s="41"/>
      <c r="C2858" s="43">
        <f>SUM(C2857)</f>
        <v>4000</v>
      </c>
      <c r="D2858" s="43">
        <f>SUM(D2857)</f>
        <v>4000</v>
      </c>
    </row>
    <row r="2859" spans="1:4" x14ac:dyDescent="0.25">
      <c r="A2859" t="s">
        <v>15958</v>
      </c>
      <c r="B2859" t="s">
        <v>4108</v>
      </c>
      <c r="C2859" s="6">
        <v>0</v>
      </c>
      <c r="D2859" s="6">
        <v>4668</v>
      </c>
    </row>
    <row r="2860" spans="1:4" x14ac:dyDescent="0.25">
      <c r="A2860" t="s">
        <v>15978</v>
      </c>
      <c r="B2860" t="s">
        <v>4150</v>
      </c>
      <c r="C2860" s="6">
        <v>2000</v>
      </c>
      <c r="D2860" s="6">
        <v>250</v>
      </c>
    </row>
    <row r="2861" spans="1:4" x14ac:dyDescent="0.25">
      <c r="A2861" t="s">
        <v>15982</v>
      </c>
      <c r="B2861" t="s">
        <v>4160</v>
      </c>
      <c r="C2861" s="6">
        <v>26676</v>
      </c>
      <c r="D2861" s="6">
        <v>0</v>
      </c>
    </row>
    <row r="2862" spans="1:4" x14ac:dyDescent="0.25">
      <c r="A2862" t="s">
        <v>15988</v>
      </c>
      <c r="B2862" t="s">
        <v>4171</v>
      </c>
      <c r="C2862" s="6">
        <v>2041</v>
      </c>
      <c r="D2862" s="6">
        <v>0</v>
      </c>
    </row>
    <row r="2863" spans="1:4" s="3" customFormat="1" x14ac:dyDescent="0.25">
      <c r="A2863" s="41" t="s">
        <v>21973</v>
      </c>
      <c r="B2863" s="41"/>
      <c r="C2863" s="43">
        <f>SUM(C2859:C2862)</f>
        <v>30717</v>
      </c>
      <c r="D2863" s="43">
        <f>SUM(D2859:D2862)</f>
        <v>4918</v>
      </c>
    </row>
    <row r="2864" spans="1:4" x14ac:dyDescent="0.25">
      <c r="A2864" t="s">
        <v>16051</v>
      </c>
      <c r="B2864" t="s">
        <v>4302</v>
      </c>
      <c r="C2864" s="6">
        <v>0</v>
      </c>
      <c r="D2864" s="6">
        <v>2334</v>
      </c>
    </row>
    <row r="2865" spans="1:4" s="3" customFormat="1" x14ac:dyDescent="0.25">
      <c r="A2865" s="41" t="s">
        <v>21975</v>
      </c>
      <c r="B2865" s="41"/>
      <c r="C2865" s="43">
        <f>SUM(C2864)</f>
        <v>0</v>
      </c>
      <c r="D2865" s="43">
        <f>SUM(D2864)</f>
        <v>2334</v>
      </c>
    </row>
    <row r="2866" spans="1:4" x14ac:dyDescent="0.25">
      <c r="A2866" t="s">
        <v>16098</v>
      </c>
      <c r="B2866" t="s">
        <v>4393</v>
      </c>
      <c r="C2866" s="6">
        <v>0</v>
      </c>
      <c r="D2866" s="6">
        <v>2000</v>
      </c>
    </row>
    <row r="2867" spans="1:4" s="3" customFormat="1" x14ac:dyDescent="0.25">
      <c r="A2867" s="41" t="s">
        <v>22033</v>
      </c>
      <c r="B2867" s="41"/>
      <c r="C2867" s="43">
        <f>SUM(C2866)</f>
        <v>0</v>
      </c>
      <c r="D2867" s="43">
        <f>SUM(D2866)</f>
        <v>2000</v>
      </c>
    </row>
    <row r="2868" spans="1:4" x14ac:dyDescent="0.25">
      <c r="A2868" t="s">
        <v>16145</v>
      </c>
      <c r="B2868" t="s">
        <v>4673</v>
      </c>
      <c r="C2868" s="6">
        <v>65000</v>
      </c>
      <c r="D2868" s="6">
        <v>67133</v>
      </c>
    </row>
    <row r="2869" spans="1:4" x14ac:dyDescent="0.25">
      <c r="A2869" t="s">
        <v>16165</v>
      </c>
      <c r="B2869" t="s">
        <v>4714</v>
      </c>
      <c r="C2869" s="6">
        <v>6800</v>
      </c>
      <c r="D2869" s="6">
        <v>2000</v>
      </c>
    </row>
    <row r="2870" spans="1:4" x14ac:dyDescent="0.25">
      <c r="A2870" t="s">
        <v>16170</v>
      </c>
      <c r="B2870" t="s">
        <v>4724</v>
      </c>
      <c r="C2870" s="6">
        <v>33345</v>
      </c>
      <c r="D2870" s="6">
        <v>0</v>
      </c>
    </row>
    <row r="2871" spans="1:4" x14ac:dyDescent="0.25">
      <c r="A2871" t="s">
        <v>16176</v>
      </c>
      <c r="B2871" t="s">
        <v>4737</v>
      </c>
      <c r="C2871" s="6">
        <v>2551</v>
      </c>
      <c r="D2871" s="6">
        <v>0</v>
      </c>
    </row>
    <row r="2872" spans="1:4" s="3" customFormat="1" x14ac:dyDescent="0.25">
      <c r="A2872" s="41" t="s">
        <v>21979</v>
      </c>
      <c r="B2872" s="41"/>
      <c r="C2872" s="43">
        <f>SUM(C2868:C2871)</f>
        <v>107696</v>
      </c>
      <c r="D2872" s="43">
        <f>SUM(D2868:D2871)</f>
        <v>69133</v>
      </c>
    </row>
    <row r="2873" spans="1:4" x14ac:dyDescent="0.25">
      <c r="A2873" t="s">
        <v>16193</v>
      </c>
      <c r="B2873" t="s">
        <v>4773</v>
      </c>
      <c r="C2873" s="6">
        <v>35568</v>
      </c>
      <c r="D2873" s="6">
        <v>40566</v>
      </c>
    </row>
    <row r="2874" spans="1:4" x14ac:dyDescent="0.25">
      <c r="A2874" t="s">
        <v>16213</v>
      </c>
      <c r="B2874" t="s">
        <v>4817</v>
      </c>
      <c r="C2874" s="6">
        <v>800</v>
      </c>
      <c r="D2874" s="6">
        <v>250</v>
      </c>
    </row>
    <row r="2875" spans="1:4" x14ac:dyDescent="0.25">
      <c r="A2875" t="s">
        <v>16216</v>
      </c>
      <c r="B2875" t="s">
        <v>4824</v>
      </c>
      <c r="C2875" s="6">
        <v>22230</v>
      </c>
      <c r="D2875" s="6">
        <v>0</v>
      </c>
    </row>
    <row r="2876" spans="1:4" x14ac:dyDescent="0.25">
      <c r="A2876" t="s">
        <v>16217</v>
      </c>
      <c r="B2876" t="s">
        <v>4827</v>
      </c>
      <c r="C2876" s="6">
        <v>17000</v>
      </c>
      <c r="D2876" s="6">
        <v>0</v>
      </c>
    </row>
    <row r="2877" spans="1:4" x14ac:dyDescent="0.25">
      <c r="A2877" t="s">
        <v>16221</v>
      </c>
      <c r="B2877" t="s">
        <v>4836</v>
      </c>
      <c r="C2877" s="6">
        <v>0</v>
      </c>
      <c r="D2877" s="6">
        <v>0</v>
      </c>
    </row>
    <row r="2878" spans="1:4" x14ac:dyDescent="0.25">
      <c r="A2878" t="s">
        <v>16222</v>
      </c>
      <c r="B2878" t="s">
        <v>4838</v>
      </c>
      <c r="C2878" s="6">
        <v>0</v>
      </c>
      <c r="D2878" s="6">
        <v>0</v>
      </c>
    </row>
    <row r="2879" spans="1:4" x14ac:dyDescent="0.25">
      <c r="A2879" t="s">
        <v>16223</v>
      </c>
      <c r="B2879" t="s">
        <v>4840</v>
      </c>
      <c r="C2879" s="6">
        <v>3001</v>
      </c>
      <c r="D2879" s="6">
        <v>0</v>
      </c>
    </row>
    <row r="2880" spans="1:4" s="3" customFormat="1" x14ac:dyDescent="0.25">
      <c r="A2880" s="41" t="s">
        <v>21980</v>
      </c>
      <c r="B2880" s="41"/>
      <c r="C2880" s="43">
        <f>SUM(C2873:C2879)</f>
        <v>78599</v>
      </c>
      <c r="D2880" s="43">
        <f>SUM(D2873:D2879)</f>
        <v>40816</v>
      </c>
    </row>
    <row r="2881" spans="1:4" x14ac:dyDescent="0.25">
      <c r="A2881" t="s">
        <v>16240</v>
      </c>
      <c r="B2881" t="s">
        <v>4878</v>
      </c>
      <c r="C2881" s="6">
        <v>16675</v>
      </c>
      <c r="D2881" s="6">
        <v>11670</v>
      </c>
    </row>
    <row r="2882" spans="1:4" s="3" customFormat="1" x14ac:dyDescent="0.25">
      <c r="A2882" s="41" t="s">
        <v>21981</v>
      </c>
      <c r="B2882" s="41"/>
      <c r="C2882" s="43">
        <f>SUM(C2881)</f>
        <v>16675</v>
      </c>
      <c r="D2882" s="43">
        <f>SUM(D2881)</f>
        <v>11670</v>
      </c>
    </row>
    <row r="2883" spans="1:4" x14ac:dyDescent="0.25">
      <c r="A2883" t="s">
        <v>16287</v>
      </c>
      <c r="B2883" t="s">
        <v>4980</v>
      </c>
      <c r="C2883" s="6">
        <v>0</v>
      </c>
      <c r="D2883" s="6">
        <v>6468</v>
      </c>
    </row>
    <row r="2884" spans="1:4" x14ac:dyDescent="0.25">
      <c r="A2884" t="s">
        <v>16311</v>
      </c>
      <c r="B2884" t="s">
        <v>5029</v>
      </c>
      <c r="C2884" s="6">
        <v>2223</v>
      </c>
      <c r="D2884" s="6">
        <v>0</v>
      </c>
    </row>
    <row r="2885" spans="1:4" x14ac:dyDescent="0.25">
      <c r="A2885" t="s">
        <v>16317</v>
      </c>
      <c r="B2885" t="s">
        <v>5038</v>
      </c>
      <c r="C2885" s="6">
        <v>170</v>
      </c>
      <c r="D2885" s="6">
        <v>0</v>
      </c>
    </row>
    <row r="2886" spans="1:4" s="3" customFormat="1" x14ac:dyDescent="0.25">
      <c r="A2886" s="41" t="s">
        <v>22044</v>
      </c>
      <c r="B2886" s="41"/>
      <c r="C2886" s="43">
        <f>SUM(C2883:C2885)</f>
        <v>2393</v>
      </c>
      <c r="D2886" s="43">
        <f>SUM(D2883:D2885)</f>
        <v>6468</v>
      </c>
    </row>
    <row r="2887" spans="1:4" x14ac:dyDescent="0.25">
      <c r="A2887" t="s">
        <v>16334</v>
      </c>
      <c r="B2887" t="s">
        <v>5073</v>
      </c>
      <c r="C2887" s="6">
        <v>0</v>
      </c>
      <c r="D2887" s="6">
        <v>2000</v>
      </c>
    </row>
    <row r="2888" spans="1:4" x14ac:dyDescent="0.25">
      <c r="A2888" t="s">
        <v>16354</v>
      </c>
      <c r="B2888" t="s">
        <v>5115</v>
      </c>
      <c r="C2888" s="6">
        <v>1000</v>
      </c>
      <c r="D2888" s="6">
        <v>500</v>
      </c>
    </row>
    <row r="2889" spans="1:4" x14ac:dyDescent="0.25">
      <c r="A2889" t="s">
        <v>16358</v>
      </c>
      <c r="B2889" t="s">
        <v>5123</v>
      </c>
      <c r="C2889" s="6">
        <v>33345</v>
      </c>
      <c r="D2889" s="6">
        <v>0</v>
      </c>
    </row>
    <row r="2890" spans="1:4" x14ac:dyDescent="0.25">
      <c r="A2890" t="s">
        <v>16364</v>
      </c>
      <c r="B2890" t="s">
        <v>5133</v>
      </c>
      <c r="C2890" s="6">
        <v>2551</v>
      </c>
      <c r="D2890" s="6">
        <v>0</v>
      </c>
    </row>
    <row r="2891" spans="1:4" s="3" customFormat="1" x14ac:dyDescent="0.25">
      <c r="A2891" s="41" t="s">
        <v>22034</v>
      </c>
      <c r="B2891" s="41"/>
      <c r="C2891" s="43">
        <f>SUM(C2887:C2890)</f>
        <v>36896</v>
      </c>
      <c r="D2891" s="43">
        <f>SUM(D2887:D2890)</f>
        <v>2500</v>
      </c>
    </row>
    <row r="2892" spans="1:4" x14ac:dyDescent="0.25">
      <c r="A2892" t="s">
        <v>16473</v>
      </c>
      <c r="B2892" t="s">
        <v>5373</v>
      </c>
      <c r="C2892" s="6">
        <v>8034</v>
      </c>
      <c r="D2892" s="6">
        <v>0</v>
      </c>
    </row>
    <row r="2893" spans="1:4" s="3" customFormat="1" x14ac:dyDescent="0.25">
      <c r="A2893" s="41" t="s">
        <v>21986</v>
      </c>
      <c r="B2893" s="41"/>
      <c r="C2893" s="43">
        <f>SUM(C2892)</f>
        <v>8034</v>
      </c>
      <c r="D2893" s="43">
        <f>SUM(D2892)</f>
        <v>0</v>
      </c>
    </row>
    <row r="2894" spans="1:4" x14ac:dyDescent="0.25">
      <c r="A2894" t="s">
        <v>16519</v>
      </c>
      <c r="B2894" t="s">
        <v>5470</v>
      </c>
      <c r="C2894" s="6">
        <v>0</v>
      </c>
      <c r="D2894" s="6">
        <v>50235</v>
      </c>
    </row>
    <row r="2895" spans="1:4" s="3" customFormat="1" x14ac:dyDescent="0.25">
      <c r="A2895" s="41" t="s">
        <v>21987</v>
      </c>
      <c r="B2895" s="41"/>
      <c r="C2895" s="43">
        <f>SUM(C2894)</f>
        <v>0</v>
      </c>
      <c r="D2895" s="43">
        <f>SUM(D2894)</f>
        <v>50235</v>
      </c>
    </row>
    <row r="2896" spans="1:4" x14ac:dyDescent="0.25">
      <c r="A2896" t="s">
        <v>16566</v>
      </c>
      <c r="B2896" t="s">
        <v>5568</v>
      </c>
      <c r="C2896" s="6">
        <v>59909</v>
      </c>
      <c r="D2896" s="6">
        <v>69352</v>
      </c>
    </row>
    <row r="2897" spans="1:4" x14ac:dyDescent="0.25">
      <c r="A2897" t="s">
        <v>16586</v>
      </c>
      <c r="B2897" t="s">
        <v>5609</v>
      </c>
      <c r="C2897" s="6">
        <v>6000</v>
      </c>
      <c r="D2897" s="6">
        <v>1500</v>
      </c>
    </row>
    <row r="2898" spans="1:4" s="3" customFormat="1" x14ac:dyDescent="0.25">
      <c r="A2898" s="41" t="s">
        <v>21988</v>
      </c>
      <c r="B2898" s="41"/>
      <c r="C2898" s="43">
        <f>SUM(C2896:C2897)</f>
        <v>65909</v>
      </c>
      <c r="D2898" s="43">
        <f>SUM(D2896:D2897)</f>
        <v>70852</v>
      </c>
    </row>
    <row r="2899" spans="1:4" x14ac:dyDescent="0.25">
      <c r="A2899" t="s">
        <v>16697</v>
      </c>
      <c r="B2899" t="s">
        <v>11140</v>
      </c>
      <c r="C2899" s="6">
        <v>8600</v>
      </c>
      <c r="D2899" s="6">
        <v>8600</v>
      </c>
    </row>
    <row r="2900" spans="1:4" s="3" customFormat="1" x14ac:dyDescent="0.25">
      <c r="A2900" s="41" t="s">
        <v>22004</v>
      </c>
      <c r="B2900" s="41"/>
      <c r="C2900" s="43">
        <f>SUM(C2899)</f>
        <v>8600</v>
      </c>
      <c r="D2900" s="43">
        <f>SUM(D2899)</f>
        <v>8600</v>
      </c>
    </row>
    <row r="2901" spans="1:4" x14ac:dyDescent="0.25">
      <c r="A2901" t="s">
        <v>16700</v>
      </c>
      <c r="B2901" t="s">
        <v>7249</v>
      </c>
      <c r="C2901" s="6">
        <v>1000</v>
      </c>
      <c r="D2901" s="6">
        <v>1000</v>
      </c>
    </row>
    <row r="2902" spans="1:4" s="3" customFormat="1" x14ac:dyDescent="0.25">
      <c r="A2902" s="41" t="s">
        <v>22005</v>
      </c>
      <c r="B2902" s="41"/>
      <c r="C2902" s="43">
        <f>SUM(C2901)</f>
        <v>1000</v>
      </c>
      <c r="D2902" s="43">
        <f>SUM(D2901)</f>
        <v>1000</v>
      </c>
    </row>
    <row r="2903" spans="1:4" x14ac:dyDescent="0.25">
      <c r="A2903" t="s">
        <v>16725</v>
      </c>
      <c r="B2903" t="s">
        <v>15051</v>
      </c>
      <c r="C2903" s="6">
        <v>5000</v>
      </c>
      <c r="D2903" s="6">
        <v>7200</v>
      </c>
    </row>
    <row r="2904" spans="1:4" s="3" customFormat="1" x14ac:dyDescent="0.25">
      <c r="A2904" s="41" t="s">
        <v>22008</v>
      </c>
      <c r="B2904" s="41"/>
      <c r="C2904" s="43">
        <f>SUM(C2903)</f>
        <v>5000</v>
      </c>
      <c r="D2904" s="43">
        <f>SUM(D2903)</f>
        <v>7200</v>
      </c>
    </row>
    <row r="2905" spans="1:4" x14ac:dyDescent="0.25">
      <c r="A2905" t="s">
        <v>16805</v>
      </c>
      <c r="B2905" t="s">
        <v>15051</v>
      </c>
      <c r="C2905" s="6">
        <v>12000</v>
      </c>
      <c r="D2905" s="6">
        <v>8600</v>
      </c>
    </row>
    <row r="2906" spans="1:4" s="3" customFormat="1" x14ac:dyDescent="0.25">
      <c r="A2906" s="41" t="s">
        <v>22008</v>
      </c>
      <c r="B2906" s="41"/>
      <c r="C2906" s="43">
        <f>SUM(C2905)</f>
        <v>12000</v>
      </c>
      <c r="D2906" s="43">
        <f>SUM(D2905)</f>
        <v>8600</v>
      </c>
    </row>
    <row r="2907" spans="1:4" x14ac:dyDescent="0.25">
      <c r="A2907" t="s">
        <v>16852</v>
      </c>
      <c r="B2907" t="s">
        <v>8899</v>
      </c>
      <c r="C2907" s="6">
        <v>11115</v>
      </c>
      <c r="D2907" s="6">
        <v>4668</v>
      </c>
    </row>
    <row r="2908" spans="1:4" x14ac:dyDescent="0.25">
      <c r="A2908" t="s">
        <v>16876</v>
      </c>
      <c r="B2908" t="s">
        <v>8950</v>
      </c>
      <c r="C2908" s="6">
        <v>11115</v>
      </c>
      <c r="D2908" s="6">
        <v>0</v>
      </c>
    </row>
    <row r="2909" spans="1:4" x14ac:dyDescent="0.25">
      <c r="A2909" t="s">
        <v>16882</v>
      </c>
      <c r="B2909" t="s">
        <v>8963</v>
      </c>
      <c r="C2909" s="6">
        <v>850</v>
      </c>
      <c r="D2909" s="6">
        <v>0</v>
      </c>
    </row>
    <row r="2910" spans="1:4" s="3" customFormat="1" x14ac:dyDescent="0.25">
      <c r="A2910" s="41" t="s">
        <v>22015</v>
      </c>
      <c r="B2910" s="41"/>
      <c r="C2910" s="43">
        <f>SUM(C2907:C2909)</f>
        <v>23080</v>
      </c>
      <c r="D2910" s="43">
        <f>SUM(D2907:D2909)</f>
        <v>4668</v>
      </c>
    </row>
    <row r="2911" spans="1:4" x14ac:dyDescent="0.25">
      <c r="A2911" t="s">
        <v>16899</v>
      </c>
      <c r="B2911" t="s">
        <v>9043</v>
      </c>
      <c r="C2911" s="6">
        <v>0</v>
      </c>
      <c r="D2911" s="6">
        <v>600</v>
      </c>
    </row>
    <row r="2912" spans="1:4" s="3" customFormat="1" x14ac:dyDescent="0.25">
      <c r="A2912" s="41" t="s">
        <v>22016</v>
      </c>
      <c r="B2912" s="41"/>
      <c r="C2912" s="43">
        <f>SUM(C2911)</f>
        <v>0</v>
      </c>
      <c r="D2912" s="43">
        <f>SUM(D2911)</f>
        <v>600</v>
      </c>
    </row>
    <row r="2913" spans="1:4" x14ac:dyDescent="0.25">
      <c r="A2913" t="s">
        <v>17108</v>
      </c>
      <c r="B2913" t="s">
        <v>4444</v>
      </c>
      <c r="C2913" s="6">
        <v>0</v>
      </c>
      <c r="D2913" s="6">
        <v>2334</v>
      </c>
    </row>
    <row r="2914" spans="1:4" s="3" customFormat="1" x14ac:dyDescent="0.25">
      <c r="A2914" s="41" t="s">
        <v>22033</v>
      </c>
      <c r="B2914" s="41"/>
      <c r="C2914" s="43">
        <f>SUM(C2913)</f>
        <v>0</v>
      </c>
      <c r="D2914" s="43">
        <f>SUM(D2913)</f>
        <v>2334</v>
      </c>
    </row>
    <row r="2915" spans="1:4" x14ac:dyDescent="0.25">
      <c r="A2915" t="s">
        <v>17132</v>
      </c>
      <c r="B2915" t="s">
        <v>4673</v>
      </c>
      <c r="C2915" s="6">
        <v>5000</v>
      </c>
      <c r="D2915" s="6">
        <v>23340</v>
      </c>
    </row>
    <row r="2916" spans="1:4" x14ac:dyDescent="0.25">
      <c r="A2916" t="s">
        <v>17152</v>
      </c>
      <c r="B2916" t="s">
        <v>4714</v>
      </c>
      <c r="C2916" s="6">
        <v>966</v>
      </c>
      <c r="D2916" s="6">
        <v>650</v>
      </c>
    </row>
    <row r="2917" spans="1:4" x14ac:dyDescent="0.25">
      <c r="A2917" t="s">
        <v>17156</v>
      </c>
      <c r="B2917" t="s">
        <v>4721</v>
      </c>
      <c r="C2917" s="6">
        <v>8892</v>
      </c>
      <c r="D2917" s="6">
        <v>4668</v>
      </c>
    </row>
    <row r="2918" spans="1:4" x14ac:dyDescent="0.25">
      <c r="A2918" t="s">
        <v>17158</v>
      </c>
      <c r="B2918" t="s">
        <v>4724</v>
      </c>
      <c r="C2918" s="6">
        <v>6669</v>
      </c>
      <c r="D2918" s="6">
        <v>4668</v>
      </c>
    </row>
    <row r="2919" spans="1:4" x14ac:dyDescent="0.25">
      <c r="A2919" t="s">
        <v>17165</v>
      </c>
      <c r="B2919" t="s">
        <v>4737</v>
      </c>
      <c r="C2919" s="6">
        <v>1190</v>
      </c>
      <c r="D2919" s="6">
        <v>714</v>
      </c>
    </row>
    <row r="2920" spans="1:4" s="3" customFormat="1" x14ac:dyDescent="0.25">
      <c r="A2920" s="41" t="s">
        <v>21979</v>
      </c>
      <c r="B2920" s="41"/>
      <c r="C2920" s="43">
        <f>SUM(C2915:C2919)</f>
        <v>22717</v>
      </c>
      <c r="D2920" s="43">
        <f>SUM(D2915:D2919)</f>
        <v>34040</v>
      </c>
    </row>
    <row r="2921" spans="1:4" x14ac:dyDescent="0.25">
      <c r="A2921" t="s">
        <v>17505</v>
      </c>
      <c r="B2921" t="s">
        <v>5470</v>
      </c>
      <c r="C2921" s="6">
        <v>19224</v>
      </c>
      <c r="D2921" s="6">
        <v>18672</v>
      </c>
    </row>
    <row r="2922" spans="1:4" x14ac:dyDescent="0.25">
      <c r="A2922" t="s">
        <v>17525</v>
      </c>
      <c r="B2922" t="s">
        <v>5512</v>
      </c>
      <c r="C2922" s="6">
        <v>0</v>
      </c>
      <c r="D2922" s="6">
        <v>50</v>
      </c>
    </row>
    <row r="2923" spans="1:4" x14ac:dyDescent="0.25">
      <c r="A2923" t="s">
        <v>17529</v>
      </c>
      <c r="B2923" t="s">
        <v>5518</v>
      </c>
      <c r="C2923" s="6">
        <v>4446</v>
      </c>
      <c r="D2923" s="6">
        <v>4668</v>
      </c>
    </row>
    <row r="2924" spans="1:4" x14ac:dyDescent="0.25">
      <c r="A2924" t="s">
        <v>17537</v>
      </c>
      <c r="B2924" t="s">
        <v>5532</v>
      </c>
      <c r="C2924" s="6">
        <v>340</v>
      </c>
      <c r="D2924" s="6">
        <v>357</v>
      </c>
    </row>
    <row r="2925" spans="1:4" s="3" customFormat="1" x14ac:dyDescent="0.25">
      <c r="A2925" s="41" t="s">
        <v>21987</v>
      </c>
      <c r="B2925" s="41"/>
      <c r="C2925" s="43">
        <f>SUM(C2921:C2924)</f>
        <v>24010</v>
      </c>
      <c r="D2925" s="43">
        <f>SUM(D2921:D2924)</f>
        <v>23747</v>
      </c>
    </row>
    <row r="2926" spans="1:4" x14ac:dyDescent="0.25">
      <c r="A2926" t="s">
        <v>17554</v>
      </c>
      <c r="B2926" t="s">
        <v>5568</v>
      </c>
      <c r="C2926" s="6">
        <v>13338</v>
      </c>
      <c r="D2926" s="6">
        <v>14004</v>
      </c>
    </row>
    <row r="2927" spans="1:4" x14ac:dyDescent="0.25">
      <c r="A2927" t="s">
        <v>17574</v>
      </c>
      <c r="B2927" t="s">
        <v>5609</v>
      </c>
      <c r="C2927" s="6">
        <v>0</v>
      </c>
      <c r="D2927" s="6">
        <v>650</v>
      </c>
    </row>
    <row r="2928" spans="1:4" x14ac:dyDescent="0.25">
      <c r="A2928" t="s">
        <v>17578</v>
      </c>
      <c r="B2928" t="s">
        <v>5616</v>
      </c>
      <c r="C2928" s="6">
        <v>0</v>
      </c>
      <c r="D2928" s="6">
        <v>9336</v>
      </c>
    </row>
    <row r="2929" spans="1:4" x14ac:dyDescent="0.25">
      <c r="A2929" t="s">
        <v>17580</v>
      </c>
      <c r="B2929" t="s">
        <v>5619</v>
      </c>
      <c r="C2929" s="6">
        <v>0</v>
      </c>
      <c r="D2929" s="6">
        <v>4668</v>
      </c>
    </row>
    <row r="2930" spans="1:4" x14ac:dyDescent="0.25">
      <c r="A2930" t="s">
        <v>17587</v>
      </c>
      <c r="B2930" t="s">
        <v>5628</v>
      </c>
      <c r="C2930" s="6">
        <v>0</v>
      </c>
      <c r="D2930" s="6">
        <v>1071</v>
      </c>
    </row>
    <row r="2931" spans="1:4" s="3" customFormat="1" x14ac:dyDescent="0.25">
      <c r="A2931" s="41" t="s">
        <v>21988</v>
      </c>
      <c r="B2931" s="41"/>
      <c r="C2931" s="43">
        <f>SUM(C2926:C2930)</f>
        <v>13338</v>
      </c>
      <c r="D2931" s="43">
        <f>SUM(D2926:D2930)</f>
        <v>29729</v>
      </c>
    </row>
    <row r="2932" spans="1:4" x14ac:dyDescent="0.25">
      <c r="A2932" t="s">
        <v>17747</v>
      </c>
      <c r="B2932" t="s">
        <v>15051</v>
      </c>
      <c r="C2932" s="6">
        <v>1200</v>
      </c>
      <c r="D2932" s="6">
        <v>0</v>
      </c>
    </row>
    <row r="2933" spans="1:4" s="3" customFormat="1" x14ac:dyDescent="0.25">
      <c r="A2933" s="41" t="s">
        <v>22008</v>
      </c>
      <c r="B2933" s="41"/>
      <c r="C2933" s="43">
        <f>SUM(C2932:C2932)</f>
        <v>1200</v>
      </c>
      <c r="D2933" s="43">
        <f>SUM(D2932:D2932)</f>
        <v>0</v>
      </c>
    </row>
    <row r="2934" spans="1:4" x14ac:dyDescent="0.25">
      <c r="A2934" t="s">
        <v>17793</v>
      </c>
      <c r="B2934" t="s">
        <v>8899</v>
      </c>
      <c r="C2934" s="6">
        <v>0</v>
      </c>
      <c r="D2934" s="6">
        <v>2334</v>
      </c>
    </row>
    <row r="2935" spans="1:4" x14ac:dyDescent="0.25">
      <c r="A2935" t="s">
        <v>17817</v>
      </c>
      <c r="B2935" t="s">
        <v>8950</v>
      </c>
      <c r="C2935" s="6">
        <v>0</v>
      </c>
      <c r="D2935" s="6">
        <v>2334</v>
      </c>
    </row>
    <row r="2936" spans="1:4" x14ac:dyDescent="0.25">
      <c r="A2936" t="s">
        <v>17822</v>
      </c>
      <c r="B2936" t="s">
        <v>8959</v>
      </c>
      <c r="C2936" s="6">
        <v>500</v>
      </c>
      <c r="D2936" s="6">
        <v>0</v>
      </c>
    </row>
    <row r="2937" spans="1:4" s="3" customFormat="1" x14ac:dyDescent="0.25">
      <c r="A2937" s="41" t="s">
        <v>22015</v>
      </c>
      <c r="B2937" s="41"/>
      <c r="C2937" s="43">
        <f>SUM(C2934:C2936)</f>
        <v>500</v>
      </c>
      <c r="D2937" s="43">
        <f>SUM(D2934:D2936)</f>
        <v>4668</v>
      </c>
    </row>
    <row r="2938" spans="1:4" s="3" customFormat="1" x14ac:dyDescent="0.25">
      <c r="A2938" s="41" t="s">
        <v>22045</v>
      </c>
      <c r="B2938" s="41"/>
      <c r="C2938" s="43">
        <f>SUM(C2937,C2933,C2931,C2925,C2920,C2914,C2912,C2910,C2906,C2904,C2902,C2900,C2898,C2895,C2893,C2891,C2886,C2882,C2880,C2872,C2867,C2865,C2863,C2858,C2856,C2851,C2846,C2841,C2832,C2827,C2822,C2815,C2794,C2778,C2770,C2763,C2741,C2737,C2733,C2723,C2715,C2710,C2705,C2696,C2694,C2687,C2680,C2676,C2662,C2654,C2649,C2645,C2641,C2627,C2619,C2612,C2592,C2583,C2581,C2577,C2562,C2545,C2528,C2524,C2521,C2518,C2512,C2498,C2491,C2484,C2470,C2451,C2430,C2416,C2413,C2405,C2402,C2399,C2393,C2387,C2382,C2377,C2371,C2366,C2362,C2351,C2349,C2329,C2318,C2296,C2290,C2278,C2260,C2253,C2250,C2244,C2240,C2236,C2224,C2214,C2207,C2201,C2196,C2194,C2186,C2182,C2177,C2172,C2155,C2136,C2117,C2105,C2085,C2071,C2064,C2051,C2042,C2035,C2017,C2014,C2008,C2001,C1995,C1988,C1983,C1978,C1972,C1949,C1945,C1941,C1937,C1933,C1924,C1917,C1912,C1904,C1899,C1888,C1874,C1870,C1841,C1813,C1797,C1776,C1771,C1754,C1727,C1705,C1678,C1650,C1640,C1614,C1587,C1562,C1544,C1515,C1492,C1464,C1433,C1414,C1394,C1370,C1352,C1336,C1320,C1305,C1289,C1260,C1242,C1225,C1192,C1180,C1144,C1120,C1096,C1077,C1048,C1030,C1011,C991,C967,C945,C918,C912,C890,C874,C863,C841,C825,C802,C787,C782,C772,C764,C744,C724,C707,C687,C669,C653,C632,C615,C596,C576,C566,C544,C532,C513,C496,C479,C465,C451,C434,C417)</f>
        <v>43451864</v>
      </c>
      <c r="D2938" s="43">
        <f>SUM(D2937,D2933,D2931,D2925,D2920,D2914,D2912,D2910,D2906,D2904,D2902,D2900,D2898,D2895,D2893,D2891,D2886,D2882,D2880,D2872,D2867,D2865,D2863,D2858,D2856,D2851,D2846,D2841,D2832,D2827,D2822,D2815,D2794,D2778,D2770,D2763,D2741,D2737,D2733,D2723,D2715,D2710,D2705,D2696,D2694,D2687,D2680,D2676,D2662,D2654,D2649,D2645,D2641,D2627,D2619,D2612,D2592,D2583,D2581,D2577,D2562,D2545,D2528,D2524,D2521,D2518,D2512,D2498,D2491,D2484,D2470,D2451,D2430,D2416,D2413,D2405,D2402,D2399,D2393,D2387,D2382,D2377,D2371,D2366,D2362,D2351,D2349,D2329,D2318,D2296,D2290,D2278,D2260,D2253,D2250,D2244,D2240,D2236,D2224,D2214,D2207,D2201,D2196,D2194,D2186,D2182,D2177,D2172,D2155,D2136,D2117,D2105,D2085,D2071,D2064,D2051,D2042,D2035,D2017,D2014,D2008,D2001,D1995,D1988,D1983,D1978,D1972,D1949,D1945,D1941,D1937,D1933,D1924,D1917,D1912,D1904,D1899,D1888,D1874,D1870,D1841,D1813,D1797,D1776,D1771,D1754,D1727,D1705,D1678,D1650,D1640,D1614,D1587,D1562,D1544,D1515,D1492,D1464,D1433,D1414,D1394,D1370,D1352,D1336,D1320,D1305,D1289,D1260,D1242,D1225,D1192,D1180,D1144,D1120,D1096,D1077,D1048,D1030,D1011,D991,D967,D945,D918,D912,D890,D874,D863,D841,D825,D802,D787,D782,D772,D764,D744,D724,D707,D687,D669,D653,D632,D615,D596,D576,D566,D544,D532,D513,D496,D479,D465,D451,D434,D417)</f>
        <v>44858217</v>
      </c>
    </row>
    <row r="2939" spans="1:4" x14ac:dyDescent="0.25">
      <c r="A2939" s="21" t="s">
        <v>21897</v>
      </c>
      <c r="B2939" s="21" t="s">
        <v>21918</v>
      </c>
      <c r="C2939" s="6">
        <v>500</v>
      </c>
      <c r="D2939" s="6">
        <v>1200</v>
      </c>
    </row>
    <row r="2940" spans="1:4" x14ac:dyDescent="0.25">
      <c r="A2940" s="21" t="s">
        <v>21898</v>
      </c>
      <c r="B2940" s="21" t="s">
        <v>21919</v>
      </c>
      <c r="C2940" s="6">
        <v>10500</v>
      </c>
      <c r="D2940" s="6">
        <v>10500</v>
      </c>
    </row>
    <row r="2941" spans="1:4" x14ac:dyDescent="0.25">
      <c r="A2941" s="21" t="s">
        <v>21899</v>
      </c>
      <c r="B2941" s="21" t="s">
        <v>21920</v>
      </c>
      <c r="C2941" s="6">
        <v>1500</v>
      </c>
      <c r="D2941" s="6">
        <v>2500</v>
      </c>
    </row>
    <row r="2942" spans="1:4" x14ac:dyDescent="0.25">
      <c r="A2942" s="21" t="s">
        <v>21900</v>
      </c>
      <c r="B2942" s="21" t="s">
        <v>21921</v>
      </c>
      <c r="C2942" s="6">
        <v>491300</v>
      </c>
      <c r="D2942" s="6">
        <v>8500</v>
      </c>
    </row>
    <row r="2943" spans="1:4" x14ac:dyDescent="0.25">
      <c r="A2943" s="21" t="s">
        <v>21901</v>
      </c>
      <c r="B2943" s="21" t="s">
        <v>21922</v>
      </c>
      <c r="C2943" s="6">
        <v>9500</v>
      </c>
      <c r="D2943" s="6">
        <v>24000</v>
      </c>
    </row>
    <row r="2944" spans="1:4" x14ac:dyDescent="0.25">
      <c r="A2944" s="21" t="s">
        <v>21902</v>
      </c>
      <c r="B2944" s="21" t="s">
        <v>21923</v>
      </c>
      <c r="C2944" s="6">
        <v>33000</v>
      </c>
      <c r="D2944" s="6">
        <v>0</v>
      </c>
    </row>
    <row r="2945" spans="1:4" x14ac:dyDescent="0.25">
      <c r="A2945" s="21" t="s">
        <v>21903</v>
      </c>
      <c r="B2945" s="21" t="s">
        <v>21924</v>
      </c>
      <c r="C2945" s="6">
        <v>800</v>
      </c>
      <c r="D2945" s="6">
        <v>800</v>
      </c>
    </row>
    <row r="2946" spans="1:4" x14ac:dyDescent="0.25">
      <c r="A2946" s="21" t="s">
        <v>21904</v>
      </c>
      <c r="B2946" s="21" t="s">
        <v>21925</v>
      </c>
      <c r="C2946" s="6">
        <v>1400</v>
      </c>
      <c r="D2946" s="6">
        <v>1400</v>
      </c>
    </row>
    <row r="2947" spans="1:4" x14ac:dyDescent="0.25">
      <c r="A2947" s="21" t="s">
        <v>21905</v>
      </c>
      <c r="B2947" s="21" t="s">
        <v>21926</v>
      </c>
      <c r="C2947" s="6">
        <v>8700</v>
      </c>
      <c r="D2947" s="6">
        <v>8700</v>
      </c>
    </row>
    <row r="2948" spans="1:4" x14ac:dyDescent="0.25">
      <c r="A2948" s="21" t="s">
        <v>21906</v>
      </c>
      <c r="B2948" s="21" t="s">
        <v>21927</v>
      </c>
      <c r="C2948" s="6">
        <v>700</v>
      </c>
      <c r="D2948" s="6">
        <v>1400</v>
      </c>
    </row>
    <row r="2949" spans="1:4" x14ac:dyDescent="0.25">
      <c r="A2949" s="21" t="s">
        <v>21907</v>
      </c>
      <c r="B2949" s="21" t="s">
        <v>21928</v>
      </c>
      <c r="C2949" s="6">
        <v>2500</v>
      </c>
      <c r="D2949" s="6">
        <v>4000</v>
      </c>
    </row>
    <row r="2950" spans="1:4" x14ac:dyDescent="0.25">
      <c r="A2950" s="21" t="s">
        <v>21908</v>
      </c>
      <c r="B2950" s="21" t="s">
        <v>21929</v>
      </c>
      <c r="C2950" s="6">
        <v>57788</v>
      </c>
      <c r="D2950" s="27">
        <v>105000</v>
      </c>
    </row>
    <row r="2951" spans="1:4" x14ac:dyDescent="0.25">
      <c r="A2951" s="21" t="s">
        <v>21909</v>
      </c>
      <c r="B2951" s="21" t="s">
        <v>21930</v>
      </c>
      <c r="C2951" s="6">
        <v>33750</v>
      </c>
      <c r="D2951" s="27">
        <v>0</v>
      </c>
    </row>
    <row r="2952" spans="1:4" x14ac:dyDescent="0.25">
      <c r="A2952" s="21" t="s">
        <v>21910</v>
      </c>
      <c r="B2952" s="21" t="s">
        <v>21931</v>
      </c>
      <c r="C2952" s="6">
        <v>30000</v>
      </c>
      <c r="D2952" s="27">
        <v>0</v>
      </c>
    </row>
    <row r="2953" spans="1:4" x14ac:dyDescent="0.25">
      <c r="A2953" s="21" t="s">
        <v>21911</v>
      </c>
      <c r="B2953" s="21" t="s">
        <v>21932</v>
      </c>
      <c r="C2953" s="6">
        <v>12000</v>
      </c>
      <c r="D2953" s="27">
        <v>86040</v>
      </c>
    </row>
    <row r="2954" spans="1:4" x14ac:dyDescent="0.25">
      <c r="A2954" s="21" t="s">
        <v>21912</v>
      </c>
      <c r="B2954" s="21" t="s">
        <v>21933</v>
      </c>
      <c r="C2954" s="6">
        <v>1936</v>
      </c>
      <c r="D2954" s="27">
        <v>8105</v>
      </c>
    </row>
    <row r="2955" spans="1:4" x14ac:dyDescent="0.25">
      <c r="A2955" s="21" t="s">
        <v>21913</v>
      </c>
      <c r="B2955" s="21" t="s">
        <v>21934</v>
      </c>
      <c r="C2955" s="6">
        <v>10349</v>
      </c>
      <c r="D2955" s="27">
        <v>4200</v>
      </c>
    </row>
    <row r="2956" spans="1:4" x14ac:dyDescent="0.25">
      <c r="A2956" s="21" t="s">
        <v>21914</v>
      </c>
      <c r="B2956" s="21" t="s">
        <v>21935</v>
      </c>
      <c r="C2956" s="6">
        <v>16211</v>
      </c>
      <c r="D2956" s="27">
        <v>7645</v>
      </c>
    </row>
    <row r="2957" spans="1:4" s="3" customFormat="1" x14ac:dyDescent="0.25">
      <c r="A2957" s="41" t="s">
        <v>22046</v>
      </c>
      <c r="B2957" s="41"/>
      <c r="C2957" s="43">
        <f>SUM(C2939:C2956)</f>
        <v>722434</v>
      </c>
      <c r="D2957" s="43">
        <f>SUM(D2939:D2956)</f>
        <v>273990</v>
      </c>
    </row>
    <row r="2958" spans="1:4" s="3" customFormat="1" x14ac:dyDescent="0.25">
      <c r="A2958" s="41" t="s">
        <v>22047</v>
      </c>
      <c r="B2958" s="41"/>
      <c r="C2958" s="43">
        <f>SUM(C2957)</f>
        <v>722434</v>
      </c>
      <c r="D2958" s="43">
        <f>SUM(D2957)</f>
        <v>273990</v>
      </c>
    </row>
    <row r="2959" spans="1:4" x14ac:dyDescent="0.25">
      <c r="A2959" t="s">
        <v>17924</v>
      </c>
      <c r="B2959" t="s">
        <v>17925</v>
      </c>
      <c r="C2959" s="6">
        <v>450</v>
      </c>
      <c r="D2959" s="6">
        <v>450</v>
      </c>
    </row>
    <row r="2960" spans="1:4" x14ac:dyDescent="0.25">
      <c r="A2960" t="s">
        <v>17926</v>
      </c>
      <c r="B2960" t="s">
        <v>17927</v>
      </c>
      <c r="C2960" s="6">
        <v>400</v>
      </c>
      <c r="D2960" s="6">
        <v>400</v>
      </c>
    </row>
    <row r="2961" spans="1:4" x14ac:dyDescent="0.25">
      <c r="A2961" t="s">
        <v>17928</v>
      </c>
      <c r="B2961" t="s">
        <v>17929</v>
      </c>
      <c r="C2961" s="6">
        <v>400</v>
      </c>
      <c r="D2961" s="6">
        <v>400</v>
      </c>
    </row>
    <row r="2962" spans="1:4" x14ac:dyDescent="0.25">
      <c r="A2962" t="s">
        <v>17930</v>
      </c>
      <c r="B2962" t="s">
        <v>17931</v>
      </c>
      <c r="C2962" s="6">
        <v>50</v>
      </c>
      <c r="D2962" s="6">
        <v>50</v>
      </c>
    </row>
    <row r="2963" spans="1:4" x14ac:dyDescent="0.25">
      <c r="A2963" t="s">
        <v>17934</v>
      </c>
      <c r="B2963" t="s">
        <v>17935</v>
      </c>
      <c r="C2963" s="6">
        <v>300</v>
      </c>
      <c r="D2963" s="6">
        <v>400</v>
      </c>
    </row>
    <row r="2964" spans="1:4" x14ac:dyDescent="0.25">
      <c r="A2964" t="s">
        <v>17936</v>
      </c>
      <c r="B2964" t="s">
        <v>17937</v>
      </c>
      <c r="C2964" s="6">
        <v>75</v>
      </c>
      <c r="D2964" s="6">
        <v>150</v>
      </c>
    </row>
    <row r="2965" spans="1:4" x14ac:dyDescent="0.25">
      <c r="A2965" t="s">
        <v>17939</v>
      </c>
      <c r="B2965" t="s">
        <v>17940</v>
      </c>
      <c r="C2965" s="6">
        <v>0</v>
      </c>
      <c r="D2965" s="6">
        <v>600</v>
      </c>
    </row>
    <row r="2966" spans="1:4" x14ac:dyDescent="0.25">
      <c r="A2966" t="s">
        <v>17941</v>
      </c>
      <c r="B2966" t="s">
        <v>17942</v>
      </c>
      <c r="C2966" s="6">
        <v>600</v>
      </c>
      <c r="D2966" s="6">
        <v>600</v>
      </c>
    </row>
    <row r="2967" spans="1:4" x14ac:dyDescent="0.25">
      <c r="A2967" t="s">
        <v>17979</v>
      </c>
      <c r="B2967" t="s">
        <v>17980</v>
      </c>
      <c r="C2967" s="6">
        <v>2500</v>
      </c>
      <c r="D2967" s="6">
        <v>2500</v>
      </c>
    </row>
    <row r="2968" spans="1:4" x14ac:dyDescent="0.25">
      <c r="A2968" t="s">
        <v>17981</v>
      </c>
      <c r="B2968" t="s">
        <v>17982</v>
      </c>
      <c r="C2968" s="6">
        <v>0</v>
      </c>
      <c r="D2968" s="6">
        <v>800</v>
      </c>
    </row>
    <row r="2969" spans="1:4" x14ac:dyDescent="0.25">
      <c r="A2969" t="s">
        <v>17984</v>
      </c>
      <c r="B2969" t="s">
        <v>17985</v>
      </c>
      <c r="C2969" s="6">
        <v>7000</v>
      </c>
      <c r="D2969" s="6">
        <v>7000</v>
      </c>
    </row>
    <row r="2970" spans="1:4" x14ac:dyDescent="0.25">
      <c r="A2970" t="s">
        <v>17991</v>
      </c>
      <c r="B2970" t="s">
        <v>17992</v>
      </c>
      <c r="C2970" s="6">
        <v>3000</v>
      </c>
      <c r="D2970" s="6">
        <v>3000</v>
      </c>
    </row>
    <row r="2971" spans="1:4" x14ac:dyDescent="0.25">
      <c r="A2971" t="s">
        <v>17996</v>
      </c>
      <c r="B2971" t="s">
        <v>17997</v>
      </c>
      <c r="C2971" s="6">
        <v>44</v>
      </c>
      <c r="D2971" s="6">
        <v>44</v>
      </c>
    </row>
    <row r="2972" spans="1:4" x14ac:dyDescent="0.25">
      <c r="A2972" t="s">
        <v>17998</v>
      </c>
      <c r="B2972" t="s">
        <v>17999</v>
      </c>
      <c r="C2972" s="6">
        <v>225</v>
      </c>
      <c r="D2972" s="6">
        <v>240</v>
      </c>
    </row>
    <row r="2973" spans="1:4" s="3" customFormat="1" x14ac:dyDescent="0.25">
      <c r="A2973" s="41" t="s">
        <v>21762</v>
      </c>
      <c r="B2973" s="41"/>
      <c r="C2973" s="43">
        <f>SUM(C2959:C2972)</f>
        <v>15044</v>
      </c>
      <c r="D2973" s="43">
        <f>SUM(D2959:D2972)</f>
        <v>16634</v>
      </c>
    </row>
    <row r="2974" spans="1:4" x14ac:dyDescent="0.25">
      <c r="A2974" t="s">
        <v>18004</v>
      </c>
      <c r="B2974" t="s">
        <v>18005</v>
      </c>
      <c r="C2974" s="6">
        <v>200</v>
      </c>
      <c r="D2974" s="6">
        <v>200</v>
      </c>
    </row>
    <row r="2975" spans="1:4" x14ac:dyDescent="0.25">
      <c r="A2975" t="s">
        <v>18016</v>
      </c>
      <c r="B2975" t="s">
        <v>18017</v>
      </c>
      <c r="C2975" s="6">
        <v>600</v>
      </c>
      <c r="D2975" s="6">
        <v>600</v>
      </c>
    </row>
    <row r="2976" spans="1:4" x14ac:dyDescent="0.25">
      <c r="A2976" t="s">
        <v>18020</v>
      </c>
      <c r="B2976" t="s">
        <v>18021</v>
      </c>
      <c r="C2976" s="6">
        <v>2300</v>
      </c>
      <c r="D2976" s="6">
        <v>2300</v>
      </c>
    </row>
    <row r="2977" spans="1:4" s="3" customFormat="1" x14ac:dyDescent="0.25">
      <c r="A2977" s="41" t="s">
        <v>21763</v>
      </c>
      <c r="B2977" s="41"/>
      <c r="C2977" s="43">
        <f>SUM(C2974:C2976)</f>
        <v>3100</v>
      </c>
      <c r="D2977" s="43">
        <f>SUM(D2974:D2976)</f>
        <v>3100</v>
      </c>
    </row>
    <row r="2978" spans="1:4" x14ac:dyDescent="0.25">
      <c r="A2978" t="s">
        <v>18070</v>
      </c>
      <c r="B2978" t="s">
        <v>18071</v>
      </c>
      <c r="C2978" s="6">
        <v>8000</v>
      </c>
      <c r="D2978" s="6">
        <v>12000</v>
      </c>
    </row>
    <row r="2979" spans="1:4" x14ac:dyDescent="0.25">
      <c r="A2979" t="s">
        <v>18073</v>
      </c>
      <c r="B2979" t="s">
        <v>18074</v>
      </c>
      <c r="C2979" s="6">
        <v>1200</v>
      </c>
      <c r="D2979" s="6">
        <v>1200</v>
      </c>
    </row>
    <row r="2980" spans="1:4" x14ac:dyDescent="0.25">
      <c r="A2980" t="s">
        <v>18075</v>
      </c>
      <c r="B2980" t="s">
        <v>18076</v>
      </c>
      <c r="C2980" s="6">
        <v>250</v>
      </c>
      <c r="D2980" s="6">
        <v>250</v>
      </c>
    </row>
    <row r="2981" spans="1:4" x14ac:dyDescent="0.25">
      <c r="A2981" t="s">
        <v>18077</v>
      </c>
      <c r="B2981" t="s">
        <v>18078</v>
      </c>
      <c r="C2981" s="6">
        <v>50</v>
      </c>
      <c r="D2981" s="6">
        <v>25</v>
      </c>
    </row>
    <row r="2982" spans="1:4" x14ac:dyDescent="0.25">
      <c r="A2982" t="s">
        <v>18079</v>
      </c>
      <c r="B2982" t="s">
        <v>18080</v>
      </c>
      <c r="C2982" s="6">
        <v>650</v>
      </c>
      <c r="D2982" s="6">
        <v>0</v>
      </c>
    </row>
    <row r="2983" spans="1:4" x14ac:dyDescent="0.25">
      <c r="A2983" t="s">
        <v>18081</v>
      </c>
      <c r="B2983" t="s">
        <v>18082</v>
      </c>
      <c r="C2983" s="6">
        <v>350</v>
      </c>
      <c r="D2983" s="6">
        <v>350</v>
      </c>
    </row>
    <row r="2984" spans="1:4" x14ac:dyDescent="0.25">
      <c r="A2984" t="s">
        <v>18085</v>
      </c>
      <c r="B2984" t="s">
        <v>18086</v>
      </c>
      <c r="C2984" s="6">
        <v>375</v>
      </c>
      <c r="D2984" s="6">
        <v>375</v>
      </c>
    </row>
    <row r="2985" spans="1:4" x14ac:dyDescent="0.25">
      <c r="A2985" t="s">
        <v>18087</v>
      </c>
      <c r="B2985" t="s">
        <v>18088</v>
      </c>
      <c r="C2985" s="6">
        <v>750</v>
      </c>
      <c r="D2985" s="6">
        <v>1000</v>
      </c>
    </row>
    <row r="2986" spans="1:4" x14ac:dyDescent="0.25">
      <c r="A2986" t="s">
        <v>18089</v>
      </c>
      <c r="B2986" t="s">
        <v>18090</v>
      </c>
      <c r="C2986" s="6">
        <v>2540</v>
      </c>
      <c r="D2986" s="6">
        <v>2540</v>
      </c>
    </row>
    <row r="2987" spans="1:4" x14ac:dyDescent="0.25">
      <c r="A2987" t="s">
        <v>18093</v>
      </c>
      <c r="B2987" t="s">
        <v>18094</v>
      </c>
      <c r="C2987" s="6">
        <v>100</v>
      </c>
      <c r="D2987" s="6">
        <v>500</v>
      </c>
    </row>
    <row r="2988" spans="1:4" x14ac:dyDescent="0.25">
      <c r="A2988" t="s">
        <v>18106</v>
      </c>
      <c r="B2988" t="s">
        <v>18107</v>
      </c>
      <c r="C2988" s="6">
        <v>1500</v>
      </c>
      <c r="D2988" s="6">
        <v>1500</v>
      </c>
    </row>
    <row r="2989" spans="1:4" x14ac:dyDescent="0.25">
      <c r="A2989" t="s">
        <v>18116</v>
      </c>
      <c r="B2989" t="s">
        <v>18117</v>
      </c>
      <c r="C2989" s="6">
        <v>16</v>
      </c>
      <c r="D2989" s="6">
        <v>16</v>
      </c>
    </row>
    <row r="2990" spans="1:4" x14ac:dyDescent="0.25">
      <c r="A2990" t="s">
        <v>18118</v>
      </c>
      <c r="B2990" t="s">
        <v>18119</v>
      </c>
      <c r="C2990" s="6">
        <v>593</v>
      </c>
      <c r="D2990" s="6">
        <v>587</v>
      </c>
    </row>
    <row r="2991" spans="1:4" x14ac:dyDescent="0.25">
      <c r="A2991" t="s">
        <v>18126</v>
      </c>
      <c r="B2991" t="s">
        <v>18127</v>
      </c>
      <c r="C2991" s="6">
        <v>400</v>
      </c>
      <c r="D2991" s="6">
        <v>400</v>
      </c>
    </row>
    <row r="2992" spans="1:4" x14ac:dyDescent="0.25">
      <c r="A2992" t="s">
        <v>18128</v>
      </c>
      <c r="B2992" t="s">
        <v>18129</v>
      </c>
      <c r="C2992" s="6">
        <v>3000</v>
      </c>
      <c r="D2992" s="6">
        <v>3000</v>
      </c>
    </row>
    <row r="2993" spans="1:4" x14ac:dyDescent="0.25">
      <c r="A2993" t="s">
        <v>18134</v>
      </c>
      <c r="B2993" t="s">
        <v>18135</v>
      </c>
      <c r="C2993" s="6">
        <v>236228</v>
      </c>
      <c r="D2993" s="6">
        <v>248039</v>
      </c>
    </row>
    <row r="2994" spans="1:4" x14ac:dyDescent="0.25">
      <c r="A2994" t="s">
        <v>18136</v>
      </c>
      <c r="B2994" t="s">
        <v>18137</v>
      </c>
      <c r="C2994" s="6">
        <v>42389</v>
      </c>
      <c r="D2994" s="6">
        <v>44510</v>
      </c>
    </row>
    <row r="2995" spans="1:4" x14ac:dyDescent="0.25">
      <c r="A2995" t="s">
        <v>18140</v>
      </c>
      <c r="B2995" t="s">
        <v>18141</v>
      </c>
      <c r="C2995" s="6">
        <v>13510</v>
      </c>
      <c r="D2995" s="6">
        <v>9260</v>
      </c>
    </row>
    <row r="2996" spans="1:4" x14ac:dyDescent="0.25">
      <c r="A2996" t="s">
        <v>18142</v>
      </c>
      <c r="B2996" t="s">
        <v>18143</v>
      </c>
      <c r="C2996" s="6">
        <v>14500</v>
      </c>
      <c r="D2996" s="6">
        <v>14500</v>
      </c>
    </row>
    <row r="2997" spans="1:4" x14ac:dyDescent="0.25">
      <c r="A2997" t="s">
        <v>18144</v>
      </c>
      <c r="B2997" t="s">
        <v>18145</v>
      </c>
      <c r="C2997" s="6">
        <v>3679</v>
      </c>
      <c r="D2997" s="6">
        <v>3807</v>
      </c>
    </row>
    <row r="2998" spans="1:4" x14ac:dyDescent="0.25">
      <c r="A2998" t="s">
        <v>18146</v>
      </c>
      <c r="B2998" t="s">
        <v>18147</v>
      </c>
      <c r="C2998" s="6">
        <v>22687</v>
      </c>
      <c r="D2998" s="6">
        <v>24712</v>
      </c>
    </row>
    <row r="2999" spans="1:4" x14ac:dyDescent="0.25">
      <c r="A2999" t="s">
        <v>18148</v>
      </c>
      <c r="B2999" t="s">
        <v>18149</v>
      </c>
      <c r="C2999" s="6">
        <v>38361</v>
      </c>
      <c r="D2999" s="6">
        <v>36158</v>
      </c>
    </row>
    <row r="3000" spans="1:4" x14ac:dyDescent="0.25">
      <c r="A3000" t="s">
        <v>18150</v>
      </c>
      <c r="B3000" t="s">
        <v>18151</v>
      </c>
      <c r="C3000" s="6">
        <v>0</v>
      </c>
      <c r="D3000" s="6">
        <v>26009</v>
      </c>
    </row>
    <row r="3001" spans="1:4" s="3" customFormat="1" x14ac:dyDescent="0.25">
      <c r="A3001" s="41" t="s">
        <v>21764</v>
      </c>
      <c r="B3001" s="41"/>
      <c r="C3001" s="43">
        <f>SUM(C2978:C3000)</f>
        <v>391128</v>
      </c>
      <c r="D3001" s="43">
        <f>SUM(D2978:D3000)</f>
        <v>430738</v>
      </c>
    </row>
    <row r="3002" spans="1:4" x14ac:dyDescent="0.25">
      <c r="A3002" t="s">
        <v>18153</v>
      </c>
      <c r="B3002" t="s">
        <v>18154</v>
      </c>
      <c r="C3002" s="6">
        <v>16800</v>
      </c>
      <c r="D3002" s="6">
        <v>20000</v>
      </c>
    </row>
    <row r="3003" spans="1:4" x14ac:dyDescent="0.25">
      <c r="A3003" t="s">
        <v>18156</v>
      </c>
      <c r="B3003" t="s">
        <v>18157</v>
      </c>
      <c r="C3003" s="6">
        <v>100</v>
      </c>
      <c r="D3003" s="6">
        <v>100</v>
      </c>
    </row>
    <row r="3004" spans="1:4" x14ac:dyDescent="0.25">
      <c r="A3004" t="s">
        <v>18158</v>
      </c>
      <c r="B3004" t="s">
        <v>18159</v>
      </c>
      <c r="C3004" s="6">
        <v>1000</v>
      </c>
      <c r="D3004" s="6">
        <v>1000</v>
      </c>
    </row>
    <row r="3005" spans="1:4" x14ac:dyDescent="0.25">
      <c r="A3005" t="s">
        <v>18160</v>
      </c>
      <c r="B3005" t="s">
        <v>18161</v>
      </c>
      <c r="C3005" s="6">
        <v>100</v>
      </c>
      <c r="D3005" s="6">
        <v>100</v>
      </c>
    </row>
    <row r="3006" spans="1:4" x14ac:dyDescent="0.25">
      <c r="A3006" t="s">
        <v>18164</v>
      </c>
      <c r="B3006" t="s">
        <v>18165</v>
      </c>
      <c r="C3006" s="6">
        <v>300</v>
      </c>
      <c r="D3006" s="6">
        <v>300</v>
      </c>
    </row>
    <row r="3007" spans="1:4" x14ac:dyDescent="0.25">
      <c r="A3007" t="s">
        <v>18166</v>
      </c>
      <c r="B3007" t="s">
        <v>18167</v>
      </c>
      <c r="C3007" s="6">
        <v>300</v>
      </c>
      <c r="D3007" s="6">
        <v>300</v>
      </c>
    </row>
    <row r="3008" spans="1:4" x14ac:dyDescent="0.25">
      <c r="A3008" t="s">
        <v>18170</v>
      </c>
      <c r="B3008" t="s">
        <v>18171</v>
      </c>
      <c r="C3008" s="6">
        <v>750</v>
      </c>
      <c r="D3008" s="6">
        <v>750</v>
      </c>
    </row>
    <row r="3009" spans="1:4" x14ac:dyDescent="0.25">
      <c r="A3009" t="s">
        <v>18172</v>
      </c>
      <c r="B3009" t="s">
        <v>18173</v>
      </c>
      <c r="C3009" s="6">
        <v>3500</v>
      </c>
      <c r="D3009" s="6">
        <v>3500</v>
      </c>
    </row>
    <row r="3010" spans="1:4" x14ac:dyDescent="0.25">
      <c r="A3010" t="s">
        <v>18176</v>
      </c>
      <c r="B3010" t="s">
        <v>18177</v>
      </c>
      <c r="C3010" s="6">
        <v>4000</v>
      </c>
      <c r="D3010" s="6">
        <v>4000</v>
      </c>
    </row>
    <row r="3011" spans="1:4" x14ac:dyDescent="0.25">
      <c r="A3011" t="s">
        <v>18178</v>
      </c>
      <c r="B3011" t="s">
        <v>18179</v>
      </c>
      <c r="C3011" s="6">
        <v>30000</v>
      </c>
      <c r="D3011" s="6">
        <v>33000</v>
      </c>
    </row>
    <row r="3012" spans="1:4" x14ac:dyDescent="0.25">
      <c r="A3012" t="s">
        <v>18183</v>
      </c>
      <c r="B3012" t="s">
        <v>18184</v>
      </c>
      <c r="C3012" s="6">
        <v>1000</v>
      </c>
      <c r="D3012" s="6">
        <v>1000</v>
      </c>
    </row>
    <row r="3013" spans="1:4" x14ac:dyDescent="0.25">
      <c r="A3013" t="s">
        <v>18185</v>
      </c>
      <c r="B3013" t="s">
        <v>18186</v>
      </c>
      <c r="C3013" s="6">
        <v>200</v>
      </c>
      <c r="D3013" s="6">
        <v>200</v>
      </c>
    </row>
    <row r="3014" spans="1:4" x14ac:dyDescent="0.25">
      <c r="A3014" t="s">
        <v>18189</v>
      </c>
      <c r="B3014" t="s">
        <v>18190</v>
      </c>
      <c r="C3014" s="6">
        <v>9000</v>
      </c>
      <c r="D3014" s="6">
        <v>9000</v>
      </c>
    </row>
    <row r="3015" spans="1:4" x14ac:dyDescent="0.25">
      <c r="A3015" t="s">
        <v>18193</v>
      </c>
      <c r="B3015" t="s">
        <v>18194</v>
      </c>
      <c r="C3015" s="6">
        <v>500</v>
      </c>
      <c r="D3015" s="6">
        <v>500</v>
      </c>
    </row>
    <row r="3016" spans="1:4" x14ac:dyDescent="0.25">
      <c r="A3016" t="s">
        <v>18203</v>
      </c>
      <c r="B3016" t="s">
        <v>18204</v>
      </c>
      <c r="C3016" s="6">
        <v>0</v>
      </c>
      <c r="D3016" s="6">
        <v>324</v>
      </c>
    </row>
    <row r="3017" spans="1:4" x14ac:dyDescent="0.25">
      <c r="A3017" t="s">
        <v>18211</v>
      </c>
      <c r="B3017" t="s">
        <v>18212</v>
      </c>
      <c r="C3017" s="6">
        <v>500</v>
      </c>
      <c r="D3017" s="6">
        <v>700</v>
      </c>
    </row>
    <row r="3018" spans="1:4" x14ac:dyDescent="0.25">
      <c r="A3018" t="s">
        <v>18213</v>
      </c>
      <c r="B3018" t="s">
        <v>18214</v>
      </c>
      <c r="C3018" s="6">
        <v>1500</v>
      </c>
      <c r="D3018" s="6">
        <v>1500</v>
      </c>
    </row>
    <row r="3019" spans="1:4" x14ac:dyDescent="0.25">
      <c r="A3019" t="s">
        <v>18215</v>
      </c>
      <c r="B3019" t="s">
        <v>18216</v>
      </c>
      <c r="C3019" s="6">
        <v>17000</v>
      </c>
      <c r="D3019" s="6">
        <v>17000</v>
      </c>
    </row>
    <row r="3020" spans="1:4" x14ac:dyDescent="0.25">
      <c r="A3020" t="s">
        <v>18217</v>
      </c>
      <c r="B3020" t="s">
        <v>18218</v>
      </c>
      <c r="C3020" s="6">
        <v>8000</v>
      </c>
      <c r="D3020" s="6">
        <v>8000</v>
      </c>
    </row>
    <row r="3021" spans="1:4" x14ac:dyDescent="0.25">
      <c r="A3021" t="s">
        <v>18225</v>
      </c>
      <c r="B3021" t="s">
        <v>18226</v>
      </c>
      <c r="C3021" s="6">
        <v>20740</v>
      </c>
      <c r="D3021" s="6">
        <v>20740</v>
      </c>
    </row>
    <row r="3022" spans="1:4" x14ac:dyDescent="0.25">
      <c r="A3022" t="s">
        <v>18227</v>
      </c>
      <c r="B3022" t="s">
        <v>18228</v>
      </c>
      <c r="C3022" s="6">
        <v>1500</v>
      </c>
      <c r="D3022" s="6">
        <v>1500</v>
      </c>
    </row>
    <row r="3023" spans="1:4" x14ac:dyDescent="0.25">
      <c r="A3023" t="s">
        <v>18229</v>
      </c>
      <c r="B3023" t="s">
        <v>18230</v>
      </c>
      <c r="C3023" s="6">
        <v>818</v>
      </c>
      <c r="D3023" s="6">
        <v>818</v>
      </c>
    </row>
    <row r="3024" spans="1:4" x14ac:dyDescent="0.25">
      <c r="A3024" t="s">
        <v>18231</v>
      </c>
      <c r="B3024" t="s">
        <v>18232</v>
      </c>
      <c r="C3024" s="6">
        <v>2149</v>
      </c>
      <c r="D3024" s="6">
        <v>2228</v>
      </c>
    </row>
    <row r="3025" spans="1:4" x14ac:dyDescent="0.25">
      <c r="A3025" t="s">
        <v>18233</v>
      </c>
      <c r="B3025" t="s">
        <v>18234</v>
      </c>
      <c r="C3025" s="6">
        <v>715</v>
      </c>
      <c r="D3025" s="6">
        <v>2554</v>
      </c>
    </row>
    <row r="3026" spans="1:4" s="3" customFormat="1" x14ac:dyDescent="0.25">
      <c r="A3026" s="41" t="s">
        <v>21765</v>
      </c>
      <c r="B3026" s="41"/>
      <c r="C3026" s="43">
        <f>SUM(C3002:C3025)</f>
        <v>120472</v>
      </c>
      <c r="D3026" s="43">
        <f>SUM(D3002:D3025)</f>
        <v>129114</v>
      </c>
    </row>
    <row r="3027" spans="1:4" x14ac:dyDescent="0.25">
      <c r="A3027" t="s">
        <v>18237</v>
      </c>
      <c r="B3027" t="s">
        <v>18238</v>
      </c>
      <c r="C3027" s="6">
        <v>16800</v>
      </c>
      <c r="D3027" s="6">
        <v>20000</v>
      </c>
    </row>
    <row r="3028" spans="1:4" x14ac:dyDescent="0.25">
      <c r="A3028" t="s">
        <v>18240</v>
      </c>
      <c r="B3028" t="s">
        <v>18241</v>
      </c>
      <c r="C3028" s="6">
        <v>100</v>
      </c>
      <c r="D3028" s="6">
        <v>100</v>
      </c>
    </row>
    <row r="3029" spans="1:4" x14ac:dyDescent="0.25">
      <c r="A3029" t="s">
        <v>18242</v>
      </c>
      <c r="B3029" t="s">
        <v>18243</v>
      </c>
      <c r="C3029" s="6">
        <v>1000</v>
      </c>
      <c r="D3029" s="6">
        <v>1000</v>
      </c>
    </row>
    <row r="3030" spans="1:4" x14ac:dyDescent="0.25">
      <c r="A3030" t="s">
        <v>18244</v>
      </c>
      <c r="B3030" t="s">
        <v>18245</v>
      </c>
      <c r="C3030" s="6">
        <v>100</v>
      </c>
      <c r="D3030" s="6">
        <v>100</v>
      </c>
    </row>
    <row r="3031" spans="1:4" x14ac:dyDescent="0.25">
      <c r="A3031" t="s">
        <v>18248</v>
      </c>
      <c r="B3031" t="s">
        <v>18249</v>
      </c>
      <c r="C3031" s="6">
        <v>300</v>
      </c>
      <c r="D3031" s="6">
        <v>300</v>
      </c>
    </row>
    <row r="3032" spans="1:4" x14ac:dyDescent="0.25">
      <c r="A3032" t="s">
        <v>18250</v>
      </c>
      <c r="B3032" t="s">
        <v>18251</v>
      </c>
      <c r="C3032" s="6">
        <v>300</v>
      </c>
      <c r="D3032" s="6">
        <v>300</v>
      </c>
    </row>
    <row r="3033" spans="1:4" x14ac:dyDescent="0.25">
      <c r="A3033" t="s">
        <v>18254</v>
      </c>
      <c r="B3033" t="s">
        <v>18255</v>
      </c>
      <c r="C3033" s="6">
        <v>750</v>
      </c>
      <c r="D3033" s="6">
        <v>750</v>
      </c>
    </row>
    <row r="3034" spans="1:4" x14ac:dyDescent="0.25">
      <c r="A3034" t="s">
        <v>18256</v>
      </c>
      <c r="B3034" t="s">
        <v>18257</v>
      </c>
      <c r="C3034" s="6">
        <v>3500</v>
      </c>
      <c r="D3034" s="6">
        <v>3500</v>
      </c>
    </row>
    <row r="3035" spans="1:4" x14ac:dyDescent="0.25">
      <c r="A3035" t="s">
        <v>18260</v>
      </c>
      <c r="B3035" t="s">
        <v>18261</v>
      </c>
      <c r="C3035" s="6">
        <v>4000</v>
      </c>
      <c r="D3035" s="6">
        <v>4000</v>
      </c>
    </row>
    <row r="3036" spans="1:4" x14ac:dyDescent="0.25">
      <c r="A3036" t="s">
        <v>18262</v>
      </c>
      <c r="B3036" t="s">
        <v>18263</v>
      </c>
      <c r="C3036" s="6">
        <v>30000</v>
      </c>
      <c r="D3036" s="6">
        <v>33000</v>
      </c>
    </row>
    <row r="3037" spans="1:4" x14ac:dyDescent="0.25">
      <c r="A3037" t="s">
        <v>18267</v>
      </c>
      <c r="B3037" t="s">
        <v>18268</v>
      </c>
      <c r="C3037" s="6">
        <v>1000</v>
      </c>
      <c r="D3037" s="6">
        <v>1000</v>
      </c>
    </row>
    <row r="3038" spans="1:4" x14ac:dyDescent="0.25">
      <c r="A3038" t="s">
        <v>18269</v>
      </c>
      <c r="B3038" t="s">
        <v>18270</v>
      </c>
      <c r="C3038" s="6">
        <v>200</v>
      </c>
      <c r="D3038" s="6">
        <v>200</v>
      </c>
    </row>
    <row r="3039" spans="1:4" x14ac:dyDescent="0.25">
      <c r="A3039" t="s">
        <v>18273</v>
      </c>
      <c r="B3039" t="s">
        <v>18274</v>
      </c>
      <c r="C3039" s="6">
        <v>9000</v>
      </c>
      <c r="D3039" s="6">
        <v>9000</v>
      </c>
    </row>
    <row r="3040" spans="1:4" x14ac:dyDescent="0.25">
      <c r="A3040" t="s">
        <v>18277</v>
      </c>
      <c r="B3040" t="s">
        <v>18278</v>
      </c>
      <c r="C3040" s="6">
        <v>500</v>
      </c>
      <c r="D3040" s="6">
        <v>500</v>
      </c>
    </row>
    <row r="3041" spans="1:4" x14ac:dyDescent="0.25">
      <c r="A3041" t="s">
        <v>18295</v>
      </c>
      <c r="B3041" t="s">
        <v>18296</v>
      </c>
      <c r="C3041" s="6">
        <v>500</v>
      </c>
      <c r="D3041" s="6">
        <v>700</v>
      </c>
    </row>
    <row r="3042" spans="1:4" x14ac:dyDescent="0.25">
      <c r="A3042" t="s">
        <v>18297</v>
      </c>
      <c r="B3042" t="s">
        <v>18298</v>
      </c>
      <c r="C3042" s="6">
        <v>1500</v>
      </c>
      <c r="D3042" s="6">
        <v>1500</v>
      </c>
    </row>
    <row r="3043" spans="1:4" x14ac:dyDescent="0.25">
      <c r="A3043" t="s">
        <v>18299</v>
      </c>
      <c r="B3043" t="s">
        <v>18300</v>
      </c>
      <c r="C3043" s="6">
        <v>17000</v>
      </c>
      <c r="D3043" s="6">
        <v>17000</v>
      </c>
    </row>
    <row r="3044" spans="1:4" x14ac:dyDescent="0.25">
      <c r="A3044" t="s">
        <v>18301</v>
      </c>
      <c r="B3044" t="s">
        <v>18302</v>
      </c>
      <c r="C3044" s="6">
        <v>8000</v>
      </c>
      <c r="D3044" s="6">
        <v>8000</v>
      </c>
    </row>
    <row r="3045" spans="1:4" x14ac:dyDescent="0.25">
      <c r="A3045" t="s">
        <v>18309</v>
      </c>
      <c r="B3045" t="s">
        <v>18310</v>
      </c>
      <c r="C3045" s="6">
        <v>20320</v>
      </c>
      <c r="D3045" s="6">
        <v>20320</v>
      </c>
    </row>
    <row r="3046" spans="1:4" x14ac:dyDescent="0.25">
      <c r="A3046" t="s">
        <v>18311</v>
      </c>
      <c r="B3046" t="s">
        <v>18312</v>
      </c>
      <c r="C3046" s="6">
        <v>1500</v>
      </c>
      <c r="D3046" s="6">
        <v>1500</v>
      </c>
    </row>
    <row r="3047" spans="1:4" x14ac:dyDescent="0.25">
      <c r="A3047" t="s">
        <v>18313</v>
      </c>
      <c r="B3047" t="s">
        <v>18314</v>
      </c>
      <c r="C3047" s="6">
        <v>200</v>
      </c>
      <c r="D3047" s="6">
        <v>200</v>
      </c>
    </row>
    <row r="3048" spans="1:4" x14ac:dyDescent="0.25">
      <c r="A3048" t="s">
        <v>18315</v>
      </c>
      <c r="B3048" t="s">
        <v>18316</v>
      </c>
      <c r="C3048" s="6">
        <v>1717</v>
      </c>
      <c r="D3048" s="6">
        <v>1794</v>
      </c>
    </row>
    <row r="3049" spans="1:4" x14ac:dyDescent="0.25">
      <c r="A3049" t="s">
        <v>18317</v>
      </c>
      <c r="B3049" t="s">
        <v>18318</v>
      </c>
      <c r="C3049" s="6">
        <v>1432</v>
      </c>
      <c r="D3049" s="6">
        <v>1432</v>
      </c>
    </row>
    <row r="3050" spans="1:4" s="3" customFormat="1" x14ac:dyDescent="0.25">
      <c r="A3050" s="41" t="s">
        <v>21766</v>
      </c>
      <c r="B3050" s="41"/>
      <c r="C3050" s="43">
        <f>SUM(C3027:C3049)</f>
        <v>119719</v>
      </c>
      <c r="D3050" s="43">
        <f>SUM(D3027:D3049)</f>
        <v>126196</v>
      </c>
    </row>
    <row r="3051" spans="1:4" x14ac:dyDescent="0.25">
      <c r="A3051" t="s">
        <v>18321</v>
      </c>
      <c r="B3051" t="s">
        <v>18322</v>
      </c>
      <c r="C3051" s="6">
        <v>30877</v>
      </c>
      <c r="D3051" s="6">
        <v>41000</v>
      </c>
    </row>
    <row r="3052" spans="1:4" x14ac:dyDescent="0.25">
      <c r="A3052" t="s">
        <v>18324</v>
      </c>
      <c r="B3052" t="s">
        <v>18325</v>
      </c>
      <c r="C3052" s="6">
        <v>350</v>
      </c>
      <c r="D3052" s="6">
        <v>350</v>
      </c>
    </row>
    <row r="3053" spans="1:4" x14ac:dyDescent="0.25">
      <c r="A3053" t="s">
        <v>18326</v>
      </c>
      <c r="B3053" t="s">
        <v>18327</v>
      </c>
      <c r="C3053" s="6">
        <v>1500</v>
      </c>
      <c r="D3053" s="6">
        <v>1500</v>
      </c>
    </row>
    <row r="3054" spans="1:4" x14ac:dyDescent="0.25">
      <c r="A3054" t="s">
        <v>18328</v>
      </c>
      <c r="B3054" t="s">
        <v>18329</v>
      </c>
      <c r="C3054" s="6">
        <v>100</v>
      </c>
      <c r="D3054" s="6">
        <v>100</v>
      </c>
    </row>
    <row r="3055" spans="1:4" x14ac:dyDescent="0.25">
      <c r="A3055" t="s">
        <v>18330</v>
      </c>
      <c r="B3055" t="s">
        <v>18331</v>
      </c>
      <c r="C3055" s="6">
        <v>6000</v>
      </c>
      <c r="D3055" s="6">
        <v>2700</v>
      </c>
    </row>
    <row r="3056" spans="1:4" x14ac:dyDescent="0.25">
      <c r="A3056" t="s">
        <v>18333</v>
      </c>
      <c r="B3056" t="s">
        <v>18334</v>
      </c>
      <c r="C3056" s="6">
        <v>100</v>
      </c>
      <c r="D3056" s="6">
        <v>100</v>
      </c>
    </row>
    <row r="3057" spans="1:4" x14ac:dyDescent="0.25">
      <c r="A3057" t="s">
        <v>18335</v>
      </c>
      <c r="B3057" t="s">
        <v>18336</v>
      </c>
      <c r="C3057" s="6">
        <v>500</v>
      </c>
      <c r="D3057" s="6">
        <v>500</v>
      </c>
    </row>
    <row r="3058" spans="1:4" x14ac:dyDescent="0.25">
      <c r="A3058" t="s">
        <v>18341</v>
      </c>
      <c r="B3058" t="s">
        <v>18342</v>
      </c>
      <c r="C3058" s="6">
        <v>2600</v>
      </c>
      <c r="D3058" s="6">
        <v>2600</v>
      </c>
    </row>
    <row r="3059" spans="1:4" x14ac:dyDescent="0.25">
      <c r="A3059" t="s">
        <v>18345</v>
      </c>
      <c r="B3059" t="s">
        <v>18346</v>
      </c>
      <c r="C3059" s="6">
        <v>4000</v>
      </c>
      <c r="D3059" s="6">
        <v>4000</v>
      </c>
    </row>
    <row r="3060" spans="1:4" x14ac:dyDescent="0.25">
      <c r="A3060" t="s">
        <v>18347</v>
      </c>
      <c r="B3060" t="s">
        <v>18348</v>
      </c>
      <c r="C3060" s="6">
        <v>37400</v>
      </c>
      <c r="D3060" s="6">
        <v>41000</v>
      </c>
    </row>
    <row r="3061" spans="1:4" x14ac:dyDescent="0.25">
      <c r="A3061" t="s">
        <v>18352</v>
      </c>
      <c r="B3061" t="s">
        <v>18353</v>
      </c>
      <c r="C3061" s="6">
        <v>1700</v>
      </c>
      <c r="D3061" s="6">
        <v>1700</v>
      </c>
    </row>
    <row r="3062" spans="1:4" x14ac:dyDescent="0.25">
      <c r="A3062" t="s">
        <v>18354</v>
      </c>
      <c r="B3062" t="s">
        <v>18355</v>
      </c>
      <c r="C3062" s="6">
        <v>200</v>
      </c>
      <c r="D3062" s="6">
        <v>200</v>
      </c>
    </row>
    <row r="3063" spans="1:4" x14ac:dyDescent="0.25">
      <c r="A3063" t="s">
        <v>18358</v>
      </c>
      <c r="B3063" t="s">
        <v>18359</v>
      </c>
      <c r="C3063" s="6">
        <v>22500</v>
      </c>
      <c r="D3063" s="6">
        <v>22500</v>
      </c>
    </row>
    <row r="3064" spans="1:4" x14ac:dyDescent="0.25">
      <c r="A3064" t="s">
        <v>18360</v>
      </c>
      <c r="B3064" t="s">
        <v>18361</v>
      </c>
      <c r="C3064" s="6">
        <v>500</v>
      </c>
      <c r="D3064" s="6">
        <v>500</v>
      </c>
    </row>
    <row r="3065" spans="1:4" x14ac:dyDescent="0.25">
      <c r="A3065" t="s">
        <v>18370</v>
      </c>
      <c r="B3065" t="s">
        <v>18371</v>
      </c>
      <c r="C3065" s="6">
        <v>361</v>
      </c>
      <c r="D3065" s="6">
        <v>361</v>
      </c>
    </row>
    <row r="3066" spans="1:4" x14ac:dyDescent="0.25">
      <c r="A3066" t="s">
        <v>18376</v>
      </c>
      <c r="B3066" t="s">
        <v>18377</v>
      </c>
      <c r="C3066" s="6">
        <v>2712</v>
      </c>
      <c r="D3066" s="6">
        <v>0</v>
      </c>
    </row>
    <row r="3067" spans="1:4" x14ac:dyDescent="0.25">
      <c r="A3067" t="s">
        <v>18378</v>
      </c>
      <c r="B3067" t="s">
        <v>18379</v>
      </c>
      <c r="C3067" s="6">
        <v>700</v>
      </c>
      <c r="D3067" s="6">
        <v>500</v>
      </c>
    </row>
    <row r="3068" spans="1:4" x14ac:dyDescent="0.25">
      <c r="A3068" t="s">
        <v>18380</v>
      </c>
      <c r="B3068" t="s">
        <v>18381</v>
      </c>
      <c r="C3068" s="6">
        <v>2500</v>
      </c>
      <c r="D3068" s="6">
        <v>2500</v>
      </c>
    </row>
    <row r="3069" spans="1:4" x14ac:dyDescent="0.25">
      <c r="A3069" t="s">
        <v>18382</v>
      </c>
      <c r="B3069" t="s">
        <v>18383</v>
      </c>
      <c r="C3069" s="6">
        <v>17000</v>
      </c>
      <c r="D3069" s="6">
        <v>17000</v>
      </c>
    </row>
    <row r="3070" spans="1:4" x14ac:dyDescent="0.25">
      <c r="A3070" t="s">
        <v>18384</v>
      </c>
      <c r="B3070" t="s">
        <v>18385</v>
      </c>
      <c r="C3070" s="6">
        <v>8000</v>
      </c>
      <c r="D3070" s="6">
        <v>8000</v>
      </c>
    </row>
    <row r="3071" spans="1:4" x14ac:dyDescent="0.25">
      <c r="A3071" t="s">
        <v>18390</v>
      </c>
      <c r="B3071" t="s">
        <v>18391</v>
      </c>
      <c r="C3071" s="6">
        <v>18320</v>
      </c>
      <c r="D3071" s="6">
        <v>18320</v>
      </c>
    </row>
    <row r="3072" spans="1:4" x14ac:dyDescent="0.25">
      <c r="A3072" t="s">
        <v>18392</v>
      </c>
      <c r="B3072" t="s">
        <v>18393</v>
      </c>
      <c r="C3072" s="6">
        <v>600</v>
      </c>
      <c r="D3072" s="6">
        <v>600</v>
      </c>
    </row>
    <row r="3073" spans="1:4" x14ac:dyDescent="0.25">
      <c r="A3073" t="s">
        <v>18394</v>
      </c>
      <c r="B3073" t="s">
        <v>18395</v>
      </c>
      <c r="C3073" s="6">
        <v>280</v>
      </c>
      <c r="D3073" s="6">
        <v>174</v>
      </c>
    </row>
    <row r="3074" spans="1:4" x14ac:dyDescent="0.25">
      <c r="A3074" t="s">
        <v>18396</v>
      </c>
      <c r="B3074" t="s">
        <v>18397</v>
      </c>
      <c r="C3074" s="6">
        <v>1140</v>
      </c>
      <c r="D3074" s="6">
        <v>1180</v>
      </c>
    </row>
    <row r="3075" spans="1:4" x14ac:dyDescent="0.25">
      <c r="A3075" t="s">
        <v>18398</v>
      </c>
      <c r="B3075" t="s">
        <v>18399</v>
      </c>
      <c r="C3075" s="6">
        <v>2832</v>
      </c>
      <c r="D3075" s="6">
        <v>1907</v>
      </c>
    </row>
    <row r="3076" spans="1:4" x14ac:dyDescent="0.25">
      <c r="A3076" t="s">
        <v>18400</v>
      </c>
      <c r="B3076" t="s">
        <v>18401</v>
      </c>
      <c r="C3076" s="6">
        <v>19300</v>
      </c>
      <c r="D3076" s="6">
        <v>0</v>
      </c>
    </row>
    <row r="3077" spans="1:4" s="3" customFormat="1" x14ac:dyDescent="0.25">
      <c r="A3077" s="41" t="s">
        <v>21767</v>
      </c>
      <c r="B3077" s="41"/>
      <c r="C3077" s="43">
        <f>SUM(C3051:C3076)</f>
        <v>182072</v>
      </c>
      <c r="D3077" s="43">
        <f>SUM(D3051:D3076)</f>
        <v>169292</v>
      </c>
    </row>
    <row r="3078" spans="1:4" x14ac:dyDescent="0.25">
      <c r="A3078" t="s">
        <v>18402</v>
      </c>
      <c r="B3078" t="s">
        <v>18403</v>
      </c>
      <c r="C3078" s="6">
        <v>21275</v>
      </c>
      <c r="D3078" s="6">
        <v>29000</v>
      </c>
    </row>
    <row r="3079" spans="1:4" x14ac:dyDescent="0.25">
      <c r="A3079" t="s">
        <v>18405</v>
      </c>
      <c r="B3079" t="s">
        <v>18406</v>
      </c>
      <c r="C3079" s="6">
        <v>150</v>
      </c>
      <c r="D3079" s="6">
        <v>150</v>
      </c>
    </row>
    <row r="3080" spans="1:4" x14ac:dyDescent="0.25">
      <c r="A3080" t="s">
        <v>18407</v>
      </c>
      <c r="B3080" t="s">
        <v>18408</v>
      </c>
      <c r="C3080" s="6">
        <v>600</v>
      </c>
      <c r="D3080" s="6">
        <v>600</v>
      </c>
    </row>
    <row r="3081" spans="1:4" x14ac:dyDescent="0.25">
      <c r="A3081" t="s">
        <v>18409</v>
      </c>
      <c r="B3081" t="s">
        <v>18410</v>
      </c>
      <c r="C3081" s="6">
        <v>100</v>
      </c>
      <c r="D3081" s="6">
        <v>100</v>
      </c>
    </row>
    <row r="3082" spans="1:4" x14ac:dyDescent="0.25">
      <c r="A3082" t="s">
        <v>18413</v>
      </c>
      <c r="B3082" t="s">
        <v>18414</v>
      </c>
      <c r="C3082" s="6">
        <v>100</v>
      </c>
      <c r="D3082" s="6">
        <v>100</v>
      </c>
    </row>
    <row r="3083" spans="1:4" x14ac:dyDescent="0.25">
      <c r="A3083" t="s">
        <v>18415</v>
      </c>
      <c r="B3083" t="s">
        <v>18416</v>
      </c>
      <c r="C3083" s="6">
        <v>500</v>
      </c>
      <c r="D3083" s="6">
        <v>500</v>
      </c>
    </row>
    <row r="3084" spans="1:4" x14ac:dyDescent="0.25">
      <c r="A3084" t="s">
        <v>18421</v>
      </c>
      <c r="B3084" t="s">
        <v>18422</v>
      </c>
      <c r="C3084" s="6">
        <v>1850</v>
      </c>
      <c r="D3084" s="6">
        <v>1850</v>
      </c>
    </row>
    <row r="3085" spans="1:4" x14ac:dyDescent="0.25">
      <c r="A3085" t="s">
        <v>18425</v>
      </c>
      <c r="B3085" t="s">
        <v>18426</v>
      </c>
      <c r="C3085" s="6">
        <v>4000</v>
      </c>
      <c r="D3085" s="6">
        <v>4000</v>
      </c>
    </row>
    <row r="3086" spans="1:4" x14ac:dyDescent="0.25">
      <c r="A3086" t="s">
        <v>18427</v>
      </c>
      <c r="B3086" t="s">
        <v>18428</v>
      </c>
      <c r="C3086" s="6">
        <v>31500</v>
      </c>
      <c r="D3086" s="6">
        <v>34500</v>
      </c>
    </row>
    <row r="3087" spans="1:4" x14ac:dyDescent="0.25">
      <c r="A3087" t="s">
        <v>18432</v>
      </c>
      <c r="B3087" t="s">
        <v>18433</v>
      </c>
      <c r="C3087" s="6">
        <v>1600</v>
      </c>
      <c r="D3087" s="6">
        <v>1600</v>
      </c>
    </row>
    <row r="3088" spans="1:4" x14ac:dyDescent="0.25">
      <c r="A3088" t="s">
        <v>18434</v>
      </c>
      <c r="B3088" t="s">
        <v>18435</v>
      </c>
      <c r="C3088" s="6">
        <v>200</v>
      </c>
      <c r="D3088" s="6">
        <v>200</v>
      </c>
    </row>
    <row r="3089" spans="1:4" x14ac:dyDescent="0.25">
      <c r="A3089" t="s">
        <v>18438</v>
      </c>
      <c r="B3089" t="s">
        <v>18439</v>
      </c>
      <c r="C3089" s="6">
        <v>15000</v>
      </c>
      <c r="D3089" s="6">
        <v>15000</v>
      </c>
    </row>
    <row r="3090" spans="1:4" x14ac:dyDescent="0.25">
      <c r="A3090" t="s">
        <v>18442</v>
      </c>
      <c r="B3090" t="s">
        <v>18443</v>
      </c>
      <c r="C3090" s="6">
        <v>500</v>
      </c>
      <c r="D3090" s="6">
        <v>500</v>
      </c>
    </row>
    <row r="3091" spans="1:4" x14ac:dyDescent="0.25">
      <c r="A3091" t="s">
        <v>18452</v>
      </c>
      <c r="B3091" t="s">
        <v>18453</v>
      </c>
      <c r="C3091" s="6">
        <v>361</v>
      </c>
      <c r="D3091" s="6">
        <v>361</v>
      </c>
    </row>
    <row r="3092" spans="1:4" x14ac:dyDescent="0.25">
      <c r="A3092" t="s">
        <v>18460</v>
      </c>
      <c r="B3092" t="s">
        <v>18461</v>
      </c>
      <c r="C3092" s="6">
        <v>500</v>
      </c>
      <c r="D3092" s="6">
        <v>500</v>
      </c>
    </row>
    <row r="3093" spans="1:4" x14ac:dyDescent="0.25">
      <c r="A3093" t="s">
        <v>18462</v>
      </c>
      <c r="B3093" t="s">
        <v>18463</v>
      </c>
      <c r="C3093" s="6">
        <v>1500</v>
      </c>
      <c r="D3093" s="6">
        <v>1500</v>
      </c>
    </row>
    <row r="3094" spans="1:4" x14ac:dyDescent="0.25">
      <c r="A3094" t="s">
        <v>18464</v>
      </c>
      <c r="B3094" t="s">
        <v>18465</v>
      </c>
      <c r="C3094" s="6">
        <v>15000</v>
      </c>
      <c r="D3094" s="6">
        <v>15000</v>
      </c>
    </row>
    <row r="3095" spans="1:4" x14ac:dyDescent="0.25">
      <c r="A3095" t="s">
        <v>18466</v>
      </c>
      <c r="B3095" t="s">
        <v>18467</v>
      </c>
      <c r="C3095" s="6">
        <v>8000</v>
      </c>
      <c r="D3095" s="6">
        <v>8000</v>
      </c>
    </row>
    <row r="3096" spans="1:4" x14ac:dyDescent="0.25">
      <c r="A3096" t="s">
        <v>18474</v>
      </c>
      <c r="B3096" t="s">
        <v>18475</v>
      </c>
      <c r="C3096" s="6">
        <v>18740</v>
      </c>
      <c r="D3096" s="6">
        <v>18740</v>
      </c>
    </row>
    <row r="3097" spans="1:4" x14ac:dyDescent="0.25">
      <c r="A3097" t="s">
        <v>18476</v>
      </c>
      <c r="B3097" t="s">
        <v>18477</v>
      </c>
      <c r="C3097" s="6">
        <v>600</v>
      </c>
      <c r="D3097" s="6">
        <v>600</v>
      </c>
    </row>
    <row r="3098" spans="1:4" x14ac:dyDescent="0.25">
      <c r="A3098" t="s">
        <v>18478</v>
      </c>
      <c r="B3098" t="s">
        <v>18479</v>
      </c>
      <c r="C3098" s="6">
        <v>280</v>
      </c>
      <c r="D3098" s="6">
        <v>273</v>
      </c>
    </row>
    <row r="3099" spans="1:4" x14ac:dyDescent="0.25">
      <c r="A3099" t="s">
        <v>18480</v>
      </c>
      <c r="B3099" t="s">
        <v>18481</v>
      </c>
      <c r="C3099" s="6">
        <v>1451</v>
      </c>
      <c r="D3099" s="6">
        <v>1511</v>
      </c>
    </row>
    <row r="3100" spans="1:4" x14ac:dyDescent="0.25">
      <c r="A3100" t="s">
        <v>18482</v>
      </c>
      <c r="B3100" t="s">
        <v>18483</v>
      </c>
      <c r="C3100" s="6">
        <v>2640</v>
      </c>
      <c r="D3100" s="6">
        <v>2336</v>
      </c>
    </row>
    <row r="3101" spans="1:4" x14ac:dyDescent="0.25">
      <c r="A3101" t="s">
        <v>18484</v>
      </c>
      <c r="B3101" t="s">
        <v>18485</v>
      </c>
      <c r="C3101" s="6">
        <v>16000</v>
      </c>
      <c r="D3101" s="6">
        <v>0</v>
      </c>
    </row>
    <row r="3102" spans="1:4" s="3" customFormat="1" x14ac:dyDescent="0.25">
      <c r="A3102" s="41" t="s">
        <v>21768</v>
      </c>
      <c r="B3102" s="41"/>
      <c r="C3102" s="43">
        <f>SUM(C3078:C3101)</f>
        <v>142447</v>
      </c>
      <c r="D3102" s="43">
        <f>SUM(D3078:D3101)</f>
        <v>136921</v>
      </c>
    </row>
    <row r="3103" spans="1:4" x14ac:dyDescent="0.25">
      <c r="A3103" t="s">
        <v>18486</v>
      </c>
      <c r="B3103" t="s">
        <v>18487</v>
      </c>
      <c r="C3103" s="6">
        <v>8000</v>
      </c>
      <c r="D3103" s="6">
        <v>9500</v>
      </c>
    </row>
    <row r="3104" spans="1:4" x14ac:dyDescent="0.25">
      <c r="A3104" t="s">
        <v>18489</v>
      </c>
      <c r="B3104" t="s">
        <v>18490</v>
      </c>
      <c r="C3104" s="6">
        <v>350</v>
      </c>
      <c r="D3104" s="6">
        <v>350</v>
      </c>
    </row>
    <row r="3105" spans="1:4" x14ac:dyDescent="0.25">
      <c r="A3105" t="s">
        <v>18491</v>
      </c>
      <c r="B3105" t="s">
        <v>18492</v>
      </c>
      <c r="C3105" s="6">
        <v>1800</v>
      </c>
      <c r="D3105" s="6">
        <v>2000</v>
      </c>
    </row>
    <row r="3106" spans="1:4" x14ac:dyDescent="0.25">
      <c r="A3106" t="s">
        <v>18494</v>
      </c>
      <c r="B3106" t="s">
        <v>18495</v>
      </c>
      <c r="C3106" s="6">
        <v>500</v>
      </c>
      <c r="D3106" s="6">
        <v>1000</v>
      </c>
    </row>
    <row r="3107" spans="1:4" x14ac:dyDescent="0.25">
      <c r="A3107" t="s">
        <v>18497</v>
      </c>
      <c r="B3107" t="s">
        <v>18498</v>
      </c>
      <c r="C3107" s="6">
        <v>24000</v>
      </c>
      <c r="D3107" s="6">
        <v>24000</v>
      </c>
    </row>
    <row r="3108" spans="1:4" x14ac:dyDescent="0.25">
      <c r="A3108" t="s">
        <v>18499</v>
      </c>
      <c r="B3108" t="s">
        <v>18500</v>
      </c>
      <c r="C3108" s="6">
        <v>0</v>
      </c>
      <c r="D3108" s="6">
        <v>4500</v>
      </c>
    </row>
    <row r="3109" spans="1:4" x14ac:dyDescent="0.25">
      <c r="A3109" t="s">
        <v>18502</v>
      </c>
      <c r="B3109" t="s">
        <v>18503</v>
      </c>
      <c r="C3109" s="6">
        <v>1000</v>
      </c>
      <c r="D3109" s="6">
        <v>1500</v>
      </c>
    </row>
    <row r="3110" spans="1:4" x14ac:dyDescent="0.25">
      <c r="A3110" t="s">
        <v>18510</v>
      </c>
      <c r="B3110" t="s">
        <v>18511</v>
      </c>
      <c r="C3110" s="6">
        <v>300</v>
      </c>
      <c r="D3110" s="6">
        <v>300</v>
      </c>
    </row>
    <row r="3111" spans="1:4" x14ac:dyDescent="0.25">
      <c r="A3111" t="s">
        <v>18514</v>
      </c>
      <c r="B3111" t="s">
        <v>18515</v>
      </c>
      <c r="C3111" s="6">
        <v>300</v>
      </c>
      <c r="D3111" s="6">
        <v>300</v>
      </c>
    </row>
    <row r="3112" spans="1:4" x14ac:dyDescent="0.25">
      <c r="A3112" t="s">
        <v>18516</v>
      </c>
      <c r="B3112" t="s">
        <v>18517</v>
      </c>
      <c r="C3112" s="6">
        <v>15000</v>
      </c>
      <c r="D3112" s="6">
        <v>18000</v>
      </c>
    </row>
    <row r="3113" spans="1:4" x14ac:dyDescent="0.25">
      <c r="A3113" t="s">
        <v>18523</v>
      </c>
      <c r="B3113" t="s">
        <v>18524</v>
      </c>
      <c r="C3113" s="6">
        <v>1750</v>
      </c>
      <c r="D3113" s="6">
        <v>750</v>
      </c>
    </row>
    <row r="3114" spans="1:4" x14ac:dyDescent="0.25">
      <c r="A3114" t="s">
        <v>18525</v>
      </c>
      <c r="B3114" t="s">
        <v>18526</v>
      </c>
      <c r="C3114" s="6">
        <v>2300</v>
      </c>
      <c r="D3114" s="6">
        <v>3200</v>
      </c>
    </row>
    <row r="3115" spans="1:4" x14ac:dyDescent="0.25">
      <c r="A3115" t="s">
        <v>18529</v>
      </c>
      <c r="B3115" t="s">
        <v>18530</v>
      </c>
      <c r="C3115" s="6">
        <v>3000</v>
      </c>
      <c r="D3115" s="6">
        <v>3000</v>
      </c>
    </row>
    <row r="3116" spans="1:4" x14ac:dyDescent="0.25">
      <c r="A3116" t="s">
        <v>18539</v>
      </c>
      <c r="B3116" t="s">
        <v>18540</v>
      </c>
      <c r="C3116" s="6">
        <v>244</v>
      </c>
      <c r="D3116" s="6">
        <v>0</v>
      </c>
    </row>
    <row r="3117" spans="1:4" x14ac:dyDescent="0.25">
      <c r="A3117" t="s">
        <v>18545</v>
      </c>
      <c r="B3117" t="s">
        <v>18546</v>
      </c>
      <c r="C3117" s="6">
        <v>1200</v>
      </c>
      <c r="D3117" s="6">
        <v>1200</v>
      </c>
    </row>
    <row r="3118" spans="1:4" x14ac:dyDescent="0.25">
      <c r="A3118" t="s">
        <v>18547</v>
      </c>
      <c r="B3118" t="s">
        <v>18548</v>
      </c>
      <c r="C3118" s="6">
        <v>0</v>
      </c>
      <c r="D3118" s="6">
        <v>4000</v>
      </c>
    </row>
    <row r="3119" spans="1:4" x14ac:dyDescent="0.25">
      <c r="A3119" t="s">
        <v>18552</v>
      </c>
      <c r="B3119" t="s">
        <v>18553</v>
      </c>
      <c r="C3119" s="6">
        <v>35000</v>
      </c>
      <c r="D3119" s="6">
        <v>35000</v>
      </c>
    </row>
    <row r="3120" spans="1:4" x14ac:dyDescent="0.25">
      <c r="A3120" t="s">
        <v>18554</v>
      </c>
      <c r="B3120" t="s">
        <v>18555</v>
      </c>
      <c r="C3120" s="6">
        <v>4500</v>
      </c>
      <c r="D3120" s="6">
        <v>4500</v>
      </c>
    </row>
    <row r="3121" spans="1:4" x14ac:dyDescent="0.25">
      <c r="A3121" t="s">
        <v>18556</v>
      </c>
      <c r="B3121" t="s">
        <v>18557</v>
      </c>
      <c r="C3121" s="6">
        <v>59024</v>
      </c>
      <c r="D3121" s="6">
        <v>61975</v>
      </c>
    </row>
    <row r="3122" spans="1:4" x14ac:dyDescent="0.25">
      <c r="A3122" t="s">
        <v>18560</v>
      </c>
      <c r="B3122" t="s">
        <v>18561</v>
      </c>
      <c r="C3122" s="6">
        <v>27740</v>
      </c>
      <c r="D3122" s="6">
        <v>26740</v>
      </c>
    </row>
    <row r="3123" spans="1:4" x14ac:dyDescent="0.25">
      <c r="A3123" t="s">
        <v>18564</v>
      </c>
      <c r="B3123" t="s">
        <v>18565</v>
      </c>
      <c r="C3123" s="6">
        <v>1231</v>
      </c>
      <c r="D3123" s="6">
        <v>1274</v>
      </c>
    </row>
    <row r="3124" spans="1:4" x14ac:dyDescent="0.25">
      <c r="A3124" t="s">
        <v>18566</v>
      </c>
      <c r="B3124" t="s">
        <v>18567</v>
      </c>
      <c r="C3124" s="6">
        <v>6369</v>
      </c>
      <c r="D3124" s="6">
        <v>7097</v>
      </c>
    </row>
    <row r="3125" spans="1:4" x14ac:dyDescent="0.25">
      <c r="A3125" t="s">
        <v>18568</v>
      </c>
      <c r="B3125" t="s">
        <v>18569</v>
      </c>
      <c r="C3125" s="6">
        <v>11845</v>
      </c>
      <c r="D3125" s="6">
        <v>11625</v>
      </c>
    </row>
    <row r="3126" spans="1:4" x14ac:dyDescent="0.25">
      <c r="A3126" t="s">
        <v>18570</v>
      </c>
      <c r="B3126" t="s">
        <v>18571</v>
      </c>
      <c r="C3126" s="6">
        <v>0</v>
      </c>
      <c r="D3126" s="6">
        <v>12500</v>
      </c>
    </row>
    <row r="3127" spans="1:4" s="3" customFormat="1" x14ac:dyDescent="0.25">
      <c r="A3127" s="41" t="s">
        <v>21769</v>
      </c>
      <c r="B3127" s="41"/>
      <c r="C3127" s="43">
        <f>SUM(C3103:C3126)</f>
        <v>205453</v>
      </c>
      <c r="D3127" s="43">
        <f>SUM(D3103:D3126)</f>
        <v>234311</v>
      </c>
    </row>
    <row r="3128" spans="1:4" x14ac:dyDescent="0.25">
      <c r="A3128" t="s">
        <v>18573</v>
      </c>
      <c r="B3128" t="s">
        <v>18574</v>
      </c>
      <c r="C3128" s="6">
        <v>15000</v>
      </c>
      <c r="D3128" s="6">
        <v>17500</v>
      </c>
    </row>
    <row r="3129" spans="1:4" x14ac:dyDescent="0.25">
      <c r="A3129" t="s">
        <v>18575</v>
      </c>
      <c r="B3129" t="s">
        <v>18576</v>
      </c>
      <c r="C3129" s="6">
        <v>100</v>
      </c>
      <c r="D3129" s="6">
        <v>100</v>
      </c>
    </row>
    <row r="3130" spans="1:4" x14ac:dyDescent="0.25">
      <c r="A3130" t="s">
        <v>18577</v>
      </c>
      <c r="B3130" t="s">
        <v>18578</v>
      </c>
      <c r="C3130" s="6">
        <v>1000</v>
      </c>
      <c r="D3130" s="6">
        <v>1000</v>
      </c>
    </row>
    <row r="3131" spans="1:4" x14ac:dyDescent="0.25">
      <c r="A3131" t="s">
        <v>18579</v>
      </c>
      <c r="B3131" t="s">
        <v>18580</v>
      </c>
      <c r="C3131" s="6">
        <v>25</v>
      </c>
      <c r="D3131" s="6">
        <v>25</v>
      </c>
    </row>
    <row r="3132" spans="1:4" x14ac:dyDescent="0.25">
      <c r="A3132" t="s">
        <v>18583</v>
      </c>
      <c r="B3132" t="s">
        <v>18584</v>
      </c>
      <c r="C3132" s="6">
        <v>1000</v>
      </c>
      <c r="D3132" s="6">
        <v>1000</v>
      </c>
    </row>
    <row r="3133" spans="1:4" x14ac:dyDescent="0.25">
      <c r="A3133" t="s">
        <v>18585</v>
      </c>
      <c r="B3133" t="s">
        <v>18586</v>
      </c>
      <c r="C3133" s="6">
        <v>300</v>
      </c>
      <c r="D3133" s="6">
        <v>300</v>
      </c>
    </row>
    <row r="3134" spans="1:4" x14ac:dyDescent="0.25">
      <c r="A3134" t="s">
        <v>18587</v>
      </c>
      <c r="B3134" t="s">
        <v>18588</v>
      </c>
      <c r="C3134" s="6">
        <v>350</v>
      </c>
      <c r="D3134" s="6">
        <v>350</v>
      </c>
    </row>
    <row r="3135" spans="1:4" x14ac:dyDescent="0.25">
      <c r="A3135" t="s">
        <v>18589</v>
      </c>
      <c r="B3135" t="s">
        <v>18590</v>
      </c>
      <c r="C3135" s="6">
        <v>0</v>
      </c>
      <c r="D3135" s="6">
        <v>250</v>
      </c>
    </row>
    <row r="3136" spans="1:4" x14ac:dyDescent="0.25">
      <c r="A3136" t="s">
        <v>18591</v>
      </c>
      <c r="B3136" t="s">
        <v>18592</v>
      </c>
      <c r="C3136" s="6">
        <v>2000</v>
      </c>
      <c r="D3136" s="6">
        <v>2000</v>
      </c>
    </row>
    <row r="3137" spans="1:4" x14ac:dyDescent="0.25">
      <c r="A3137" t="s">
        <v>18595</v>
      </c>
      <c r="B3137" t="s">
        <v>18596</v>
      </c>
      <c r="C3137" s="6">
        <v>4000</v>
      </c>
      <c r="D3137" s="6">
        <v>4000</v>
      </c>
    </row>
    <row r="3138" spans="1:4" x14ac:dyDescent="0.25">
      <c r="A3138" t="s">
        <v>18597</v>
      </c>
      <c r="B3138" t="s">
        <v>18598</v>
      </c>
      <c r="C3138" s="6">
        <v>10000</v>
      </c>
      <c r="D3138" s="6">
        <v>5000</v>
      </c>
    </row>
    <row r="3139" spans="1:4" x14ac:dyDescent="0.25">
      <c r="A3139" t="s">
        <v>18599</v>
      </c>
      <c r="B3139" t="s">
        <v>18600</v>
      </c>
      <c r="C3139" s="6">
        <v>0</v>
      </c>
      <c r="D3139" s="6">
        <v>10000</v>
      </c>
    </row>
    <row r="3140" spans="1:4" x14ac:dyDescent="0.25">
      <c r="A3140" t="s">
        <v>18604</v>
      </c>
      <c r="B3140" t="s">
        <v>18605</v>
      </c>
      <c r="C3140" s="6">
        <v>0</v>
      </c>
      <c r="D3140" s="6">
        <v>100</v>
      </c>
    </row>
    <row r="3141" spans="1:4" x14ac:dyDescent="0.25">
      <c r="A3141" t="s">
        <v>18609</v>
      </c>
      <c r="B3141" t="s">
        <v>18610</v>
      </c>
      <c r="C3141" s="6">
        <v>8000</v>
      </c>
      <c r="D3141" s="6">
        <v>8000</v>
      </c>
    </row>
    <row r="3142" spans="1:4" x14ac:dyDescent="0.25">
      <c r="A3142" t="s">
        <v>18621</v>
      </c>
      <c r="B3142" t="s">
        <v>18622</v>
      </c>
      <c r="C3142" s="6">
        <v>0</v>
      </c>
      <c r="D3142" s="6">
        <v>324</v>
      </c>
    </row>
    <row r="3143" spans="1:4" x14ac:dyDescent="0.25">
      <c r="A3143" t="s">
        <v>18629</v>
      </c>
      <c r="B3143" t="s">
        <v>18630</v>
      </c>
      <c r="C3143" s="6">
        <v>500</v>
      </c>
      <c r="D3143" s="6">
        <v>2000</v>
      </c>
    </row>
    <row r="3144" spans="1:4" x14ac:dyDescent="0.25">
      <c r="A3144" t="s">
        <v>18631</v>
      </c>
      <c r="B3144" t="s">
        <v>18632</v>
      </c>
      <c r="C3144" s="6">
        <v>1500</v>
      </c>
      <c r="D3144" s="6">
        <v>1500</v>
      </c>
    </row>
    <row r="3145" spans="1:4" x14ac:dyDescent="0.25">
      <c r="A3145" t="s">
        <v>18633</v>
      </c>
      <c r="B3145" t="s">
        <v>18634</v>
      </c>
      <c r="C3145" s="6">
        <v>10000</v>
      </c>
      <c r="D3145" s="6">
        <v>20000</v>
      </c>
    </row>
    <row r="3146" spans="1:4" x14ac:dyDescent="0.25">
      <c r="A3146" t="s">
        <v>18636</v>
      </c>
      <c r="B3146" t="s">
        <v>18637</v>
      </c>
      <c r="C3146" s="6">
        <v>8000</v>
      </c>
      <c r="D3146" s="6">
        <v>8000</v>
      </c>
    </row>
    <row r="3147" spans="1:4" x14ac:dyDescent="0.25">
      <c r="A3147" t="s">
        <v>18638</v>
      </c>
      <c r="B3147" t="s">
        <v>18639</v>
      </c>
      <c r="C3147" s="6">
        <v>52000</v>
      </c>
      <c r="D3147" s="6">
        <v>54600</v>
      </c>
    </row>
    <row r="3148" spans="1:4" x14ac:dyDescent="0.25">
      <c r="A3148" t="s">
        <v>18642</v>
      </c>
      <c r="B3148" t="s">
        <v>18643</v>
      </c>
      <c r="C3148" s="6">
        <v>9420</v>
      </c>
      <c r="D3148" s="6">
        <v>8420</v>
      </c>
    </row>
    <row r="3149" spans="1:4" x14ac:dyDescent="0.25">
      <c r="A3149" t="s">
        <v>18644</v>
      </c>
      <c r="B3149" t="s">
        <v>18645</v>
      </c>
      <c r="C3149" s="6">
        <v>150</v>
      </c>
      <c r="D3149" s="6">
        <v>150</v>
      </c>
    </row>
    <row r="3150" spans="1:4" x14ac:dyDescent="0.25">
      <c r="A3150" t="s">
        <v>18646</v>
      </c>
      <c r="B3150" t="s">
        <v>18647</v>
      </c>
      <c r="C3150" s="6">
        <v>870</v>
      </c>
      <c r="D3150" s="6">
        <v>914</v>
      </c>
    </row>
    <row r="3151" spans="1:4" x14ac:dyDescent="0.25">
      <c r="A3151" t="s">
        <v>18648</v>
      </c>
      <c r="B3151" t="s">
        <v>18649</v>
      </c>
      <c r="C3151" s="6">
        <v>4500</v>
      </c>
      <c r="D3151" s="6">
        <v>5042</v>
      </c>
    </row>
    <row r="3152" spans="1:4" x14ac:dyDescent="0.25">
      <c r="A3152" t="s">
        <v>18650</v>
      </c>
      <c r="B3152" t="s">
        <v>18651</v>
      </c>
      <c r="C3152" s="6">
        <v>15191</v>
      </c>
      <c r="D3152" s="6">
        <v>10917</v>
      </c>
    </row>
    <row r="3153" spans="1:4" s="3" customFormat="1" x14ac:dyDescent="0.25">
      <c r="A3153" s="41" t="s">
        <v>21770</v>
      </c>
      <c r="B3153" s="41"/>
      <c r="C3153" s="43">
        <f>SUM(C3128:C3152)</f>
        <v>143906</v>
      </c>
      <c r="D3153" s="43">
        <f>SUM(D3128:D3152)</f>
        <v>161492</v>
      </c>
    </row>
    <row r="3154" spans="1:4" x14ac:dyDescent="0.25">
      <c r="A3154" t="s">
        <v>18654</v>
      </c>
      <c r="B3154" t="s">
        <v>18655</v>
      </c>
      <c r="C3154" s="6">
        <v>15000</v>
      </c>
      <c r="D3154" s="6">
        <v>17500</v>
      </c>
    </row>
    <row r="3155" spans="1:4" x14ac:dyDescent="0.25">
      <c r="A3155" t="s">
        <v>18657</v>
      </c>
      <c r="B3155" t="s">
        <v>18658</v>
      </c>
      <c r="C3155" s="6">
        <v>100</v>
      </c>
      <c r="D3155" s="6">
        <v>100</v>
      </c>
    </row>
    <row r="3156" spans="1:4" x14ac:dyDescent="0.25">
      <c r="A3156" t="s">
        <v>18659</v>
      </c>
      <c r="B3156" t="s">
        <v>18660</v>
      </c>
      <c r="C3156" s="6">
        <v>1000</v>
      </c>
      <c r="D3156" s="6">
        <v>1000</v>
      </c>
    </row>
    <row r="3157" spans="1:4" x14ac:dyDescent="0.25">
      <c r="A3157" t="s">
        <v>18661</v>
      </c>
      <c r="B3157" t="s">
        <v>18662</v>
      </c>
      <c r="C3157" s="6">
        <v>25</v>
      </c>
      <c r="D3157" s="6">
        <v>25</v>
      </c>
    </row>
    <row r="3158" spans="1:4" x14ac:dyDescent="0.25">
      <c r="A3158" t="s">
        <v>18663</v>
      </c>
      <c r="B3158" t="s">
        <v>18664</v>
      </c>
      <c r="C3158" s="6">
        <v>0</v>
      </c>
      <c r="D3158" s="6">
        <v>1800</v>
      </c>
    </row>
    <row r="3159" spans="1:4" x14ac:dyDescent="0.25">
      <c r="A3159" t="s">
        <v>18666</v>
      </c>
      <c r="B3159" t="s">
        <v>18667</v>
      </c>
      <c r="C3159" s="6">
        <v>1000</v>
      </c>
      <c r="D3159" s="6">
        <v>1000</v>
      </c>
    </row>
    <row r="3160" spans="1:4" x14ac:dyDescent="0.25">
      <c r="A3160" t="s">
        <v>18668</v>
      </c>
      <c r="B3160" t="s">
        <v>18669</v>
      </c>
      <c r="C3160" s="6">
        <v>300</v>
      </c>
      <c r="D3160" s="6">
        <v>300</v>
      </c>
    </row>
    <row r="3161" spans="1:4" x14ac:dyDescent="0.25">
      <c r="A3161" t="s">
        <v>18670</v>
      </c>
      <c r="B3161" t="s">
        <v>18671</v>
      </c>
      <c r="C3161" s="6">
        <v>350</v>
      </c>
      <c r="D3161" s="6">
        <v>1000</v>
      </c>
    </row>
    <row r="3162" spans="1:4" x14ac:dyDescent="0.25">
      <c r="A3162" t="s">
        <v>18672</v>
      </c>
      <c r="B3162" t="s">
        <v>18673</v>
      </c>
      <c r="C3162" s="6">
        <v>0</v>
      </c>
      <c r="D3162" s="6">
        <v>250</v>
      </c>
    </row>
    <row r="3163" spans="1:4" x14ac:dyDescent="0.25">
      <c r="A3163" t="s">
        <v>18674</v>
      </c>
      <c r="B3163" t="s">
        <v>18675</v>
      </c>
      <c r="C3163" s="6">
        <v>2000</v>
      </c>
      <c r="D3163" s="6">
        <v>2000</v>
      </c>
    </row>
    <row r="3164" spans="1:4" x14ac:dyDescent="0.25">
      <c r="A3164" t="s">
        <v>18678</v>
      </c>
      <c r="B3164" t="s">
        <v>18679</v>
      </c>
      <c r="C3164" s="6">
        <v>4000</v>
      </c>
      <c r="D3164" s="6">
        <v>4000</v>
      </c>
    </row>
    <row r="3165" spans="1:4" x14ac:dyDescent="0.25">
      <c r="A3165" t="s">
        <v>18680</v>
      </c>
      <c r="B3165" t="s">
        <v>18681</v>
      </c>
      <c r="C3165" s="6">
        <v>10000</v>
      </c>
      <c r="D3165" s="6">
        <v>5000</v>
      </c>
    </row>
    <row r="3166" spans="1:4" x14ac:dyDescent="0.25">
      <c r="A3166" t="s">
        <v>18682</v>
      </c>
      <c r="B3166" t="s">
        <v>18683</v>
      </c>
      <c r="C3166" s="6">
        <v>0</v>
      </c>
      <c r="D3166" s="6">
        <v>7500</v>
      </c>
    </row>
    <row r="3167" spans="1:4" x14ac:dyDescent="0.25">
      <c r="A3167" t="s">
        <v>18687</v>
      </c>
      <c r="B3167" t="s">
        <v>18688</v>
      </c>
      <c r="C3167" s="6">
        <v>0</v>
      </c>
      <c r="D3167" s="6">
        <v>200</v>
      </c>
    </row>
    <row r="3168" spans="1:4" x14ac:dyDescent="0.25">
      <c r="A3168" t="s">
        <v>18691</v>
      </c>
      <c r="B3168" t="s">
        <v>18692</v>
      </c>
      <c r="C3168" s="6">
        <v>8000</v>
      </c>
      <c r="D3168" s="6">
        <v>8000</v>
      </c>
    </row>
    <row r="3169" spans="1:4" x14ac:dyDescent="0.25">
      <c r="A3169" t="s">
        <v>18693</v>
      </c>
      <c r="B3169" t="s">
        <v>18694</v>
      </c>
      <c r="C3169" s="6">
        <v>0</v>
      </c>
      <c r="D3169" s="6">
        <v>500</v>
      </c>
    </row>
    <row r="3170" spans="1:4" x14ac:dyDescent="0.25">
      <c r="A3170" t="s">
        <v>18695</v>
      </c>
      <c r="B3170" t="s">
        <v>18696</v>
      </c>
      <c r="C3170" s="6">
        <v>0</v>
      </c>
      <c r="D3170" s="6">
        <v>2500</v>
      </c>
    </row>
    <row r="3171" spans="1:4" x14ac:dyDescent="0.25">
      <c r="A3171" t="s">
        <v>18702</v>
      </c>
      <c r="B3171" t="s">
        <v>18703</v>
      </c>
      <c r="C3171" s="6">
        <v>0</v>
      </c>
      <c r="D3171" s="6">
        <v>300</v>
      </c>
    </row>
    <row r="3172" spans="1:4" x14ac:dyDescent="0.25">
      <c r="A3172" t="s">
        <v>18705</v>
      </c>
      <c r="B3172" t="s">
        <v>18706</v>
      </c>
      <c r="C3172" s="6">
        <v>0</v>
      </c>
      <c r="D3172" s="6">
        <v>361</v>
      </c>
    </row>
    <row r="3173" spans="1:4" x14ac:dyDescent="0.25">
      <c r="A3173" t="s">
        <v>18713</v>
      </c>
      <c r="B3173" t="s">
        <v>18714</v>
      </c>
      <c r="C3173" s="6">
        <v>500</v>
      </c>
      <c r="D3173" s="6">
        <v>2500</v>
      </c>
    </row>
    <row r="3174" spans="1:4" x14ac:dyDescent="0.25">
      <c r="A3174" t="s">
        <v>18715</v>
      </c>
      <c r="B3174" t="s">
        <v>18716</v>
      </c>
      <c r="C3174" s="6">
        <v>1500</v>
      </c>
      <c r="D3174" s="6">
        <v>1500</v>
      </c>
    </row>
    <row r="3175" spans="1:4" x14ac:dyDescent="0.25">
      <c r="A3175" t="s">
        <v>18717</v>
      </c>
      <c r="B3175" t="s">
        <v>18718</v>
      </c>
      <c r="C3175" s="6">
        <v>10000</v>
      </c>
      <c r="D3175" s="6">
        <v>20000</v>
      </c>
    </row>
    <row r="3176" spans="1:4" x14ac:dyDescent="0.25">
      <c r="A3176" t="s">
        <v>18720</v>
      </c>
      <c r="B3176" t="s">
        <v>18721</v>
      </c>
      <c r="C3176" s="6">
        <v>8000</v>
      </c>
      <c r="D3176" s="6">
        <v>8000</v>
      </c>
    </row>
    <row r="3177" spans="1:4" x14ac:dyDescent="0.25">
      <c r="A3177" t="s">
        <v>18722</v>
      </c>
      <c r="B3177" t="s">
        <v>18723</v>
      </c>
      <c r="C3177" s="6">
        <v>52000</v>
      </c>
      <c r="D3177" s="6">
        <v>54600</v>
      </c>
    </row>
    <row r="3178" spans="1:4" x14ac:dyDescent="0.25">
      <c r="A3178" t="s">
        <v>18726</v>
      </c>
      <c r="B3178" t="s">
        <v>18727</v>
      </c>
      <c r="C3178" s="6">
        <v>9420</v>
      </c>
      <c r="D3178" s="6">
        <v>8420</v>
      </c>
    </row>
    <row r="3179" spans="1:4" x14ac:dyDescent="0.25">
      <c r="A3179" t="s">
        <v>18728</v>
      </c>
      <c r="B3179" t="s">
        <v>18729</v>
      </c>
      <c r="C3179" s="6">
        <v>150</v>
      </c>
      <c r="D3179" s="6">
        <v>150</v>
      </c>
    </row>
    <row r="3180" spans="1:4" x14ac:dyDescent="0.25">
      <c r="A3180" t="s">
        <v>18730</v>
      </c>
      <c r="B3180" t="s">
        <v>18731</v>
      </c>
      <c r="C3180" s="6">
        <v>870</v>
      </c>
      <c r="D3180" s="6">
        <v>908</v>
      </c>
    </row>
    <row r="3181" spans="1:4" x14ac:dyDescent="0.25">
      <c r="A3181" t="s">
        <v>18732</v>
      </c>
      <c r="B3181" t="s">
        <v>18733</v>
      </c>
      <c r="C3181" s="6">
        <v>4500</v>
      </c>
      <c r="D3181" s="6">
        <v>5042</v>
      </c>
    </row>
    <row r="3182" spans="1:4" x14ac:dyDescent="0.25">
      <c r="A3182" t="s">
        <v>18734</v>
      </c>
      <c r="B3182" t="s">
        <v>18735</v>
      </c>
      <c r="C3182" s="6">
        <v>15191</v>
      </c>
      <c r="D3182" s="6">
        <v>8044</v>
      </c>
    </row>
    <row r="3183" spans="1:4" x14ac:dyDescent="0.25">
      <c r="A3183" t="s">
        <v>18736</v>
      </c>
      <c r="B3183" t="s">
        <v>18737</v>
      </c>
      <c r="C3183" s="6">
        <v>5000</v>
      </c>
      <c r="D3183" s="6">
        <v>0</v>
      </c>
    </row>
    <row r="3184" spans="1:4" s="3" customFormat="1" x14ac:dyDescent="0.25">
      <c r="A3184" s="41" t="s">
        <v>21771</v>
      </c>
      <c r="B3184" s="41"/>
      <c r="C3184" s="43">
        <f>SUM(C3154:C3183)</f>
        <v>148906</v>
      </c>
      <c r="D3184" s="43">
        <f>SUM(D3154:D3183)</f>
        <v>162500</v>
      </c>
    </row>
    <row r="3185" spans="1:4" x14ac:dyDescent="0.25">
      <c r="A3185" t="s">
        <v>18738</v>
      </c>
      <c r="B3185" t="s">
        <v>18739</v>
      </c>
      <c r="C3185" s="6">
        <v>5000</v>
      </c>
      <c r="D3185" s="6">
        <v>20000</v>
      </c>
    </row>
    <row r="3186" spans="1:4" x14ac:dyDescent="0.25">
      <c r="A3186" t="s">
        <v>18741</v>
      </c>
      <c r="B3186" t="s">
        <v>18742</v>
      </c>
      <c r="C3186" s="6">
        <v>50</v>
      </c>
      <c r="D3186" s="6">
        <v>100</v>
      </c>
    </row>
    <row r="3187" spans="1:4" x14ac:dyDescent="0.25">
      <c r="A3187" t="s">
        <v>18743</v>
      </c>
      <c r="B3187" t="s">
        <v>18744</v>
      </c>
      <c r="C3187" s="6">
        <v>250</v>
      </c>
      <c r="D3187" s="6">
        <v>1000</v>
      </c>
    </row>
    <row r="3188" spans="1:4" x14ac:dyDescent="0.25">
      <c r="A3188" t="s">
        <v>18745</v>
      </c>
      <c r="B3188" t="s">
        <v>18746</v>
      </c>
      <c r="C3188" s="6">
        <v>25</v>
      </c>
      <c r="D3188" s="6">
        <v>100</v>
      </c>
    </row>
    <row r="3189" spans="1:4" x14ac:dyDescent="0.25">
      <c r="A3189" t="s">
        <v>18749</v>
      </c>
      <c r="B3189" t="s">
        <v>18750</v>
      </c>
      <c r="C3189" s="6">
        <v>1000</v>
      </c>
      <c r="D3189" s="6">
        <v>500</v>
      </c>
    </row>
    <row r="3190" spans="1:4" x14ac:dyDescent="0.25">
      <c r="A3190" t="s">
        <v>18755</v>
      </c>
      <c r="B3190" t="s">
        <v>18756</v>
      </c>
      <c r="C3190" s="6">
        <v>0</v>
      </c>
      <c r="D3190" s="6">
        <v>250</v>
      </c>
    </row>
    <row r="3191" spans="1:4" x14ac:dyDescent="0.25">
      <c r="A3191" t="s">
        <v>18757</v>
      </c>
      <c r="B3191" t="s">
        <v>18758</v>
      </c>
      <c r="C3191" s="6">
        <v>500</v>
      </c>
      <c r="D3191" s="6">
        <v>3000</v>
      </c>
    </row>
    <row r="3192" spans="1:4" x14ac:dyDescent="0.25">
      <c r="A3192" t="s">
        <v>18761</v>
      </c>
      <c r="B3192" t="s">
        <v>18762</v>
      </c>
      <c r="C3192" s="6">
        <v>0</v>
      </c>
      <c r="D3192" s="6">
        <v>4000</v>
      </c>
    </row>
    <row r="3193" spans="1:4" x14ac:dyDescent="0.25">
      <c r="A3193" t="s">
        <v>18763</v>
      </c>
      <c r="B3193" t="s">
        <v>18764</v>
      </c>
      <c r="C3193" s="6">
        <v>0</v>
      </c>
      <c r="D3193" s="6">
        <v>20000</v>
      </c>
    </row>
    <row r="3194" spans="1:4" x14ac:dyDescent="0.25">
      <c r="A3194" t="s">
        <v>18768</v>
      </c>
      <c r="B3194" t="s">
        <v>18769</v>
      </c>
      <c r="C3194" s="6">
        <v>0</v>
      </c>
      <c r="D3194" s="6">
        <v>1000</v>
      </c>
    </row>
    <row r="3195" spans="1:4" x14ac:dyDescent="0.25">
      <c r="A3195" t="s">
        <v>18770</v>
      </c>
      <c r="B3195" t="s">
        <v>18771</v>
      </c>
      <c r="C3195" s="6">
        <v>0</v>
      </c>
      <c r="D3195" s="6">
        <v>200</v>
      </c>
    </row>
    <row r="3196" spans="1:4" x14ac:dyDescent="0.25">
      <c r="A3196" t="s">
        <v>18774</v>
      </c>
      <c r="B3196" t="s">
        <v>18775</v>
      </c>
      <c r="C3196" s="6">
        <v>0</v>
      </c>
      <c r="D3196" s="6">
        <v>9000</v>
      </c>
    </row>
    <row r="3197" spans="1:4" x14ac:dyDescent="0.25">
      <c r="A3197" t="s">
        <v>18786</v>
      </c>
      <c r="B3197" t="s">
        <v>18787</v>
      </c>
      <c r="C3197" s="6">
        <v>0</v>
      </c>
      <c r="D3197" s="6">
        <v>311</v>
      </c>
    </row>
    <row r="3198" spans="1:4" x14ac:dyDescent="0.25">
      <c r="A3198" t="s">
        <v>18794</v>
      </c>
      <c r="B3198" t="s">
        <v>18795</v>
      </c>
      <c r="C3198" s="6">
        <v>500</v>
      </c>
      <c r="D3198" s="6">
        <v>7000</v>
      </c>
    </row>
    <row r="3199" spans="1:4" x14ac:dyDescent="0.25">
      <c r="A3199" t="s">
        <v>18797</v>
      </c>
      <c r="B3199" t="s">
        <v>18798</v>
      </c>
      <c r="C3199" s="6">
        <v>1500</v>
      </c>
      <c r="D3199" s="6">
        <v>1500</v>
      </c>
    </row>
    <row r="3200" spans="1:4" x14ac:dyDescent="0.25">
      <c r="A3200" t="s">
        <v>18799</v>
      </c>
      <c r="B3200" t="s">
        <v>18800</v>
      </c>
      <c r="C3200" s="6">
        <v>0</v>
      </c>
      <c r="D3200" s="6">
        <v>17000</v>
      </c>
    </row>
    <row r="3201" spans="1:4" x14ac:dyDescent="0.25">
      <c r="A3201" t="s">
        <v>18802</v>
      </c>
      <c r="B3201" t="s">
        <v>18803</v>
      </c>
      <c r="C3201" s="6">
        <v>8000</v>
      </c>
      <c r="D3201" s="6">
        <v>8000</v>
      </c>
    </row>
    <row r="3202" spans="1:4" x14ac:dyDescent="0.25">
      <c r="A3202" t="s">
        <v>18804</v>
      </c>
      <c r="B3202" t="s">
        <v>18805</v>
      </c>
      <c r="C3202" s="6">
        <v>0</v>
      </c>
      <c r="D3202" s="6">
        <v>55725</v>
      </c>
    </row>
    <row r="3203" spans="1:4" x14ac:dyDescent="0.25">
      <c r="A3203" t="s">
        <v>18808</v>
      </c>
      <c r="B3203" t="s">
        <v>18809</v>
      </c>
      <c r="C3203" s="6">
        <v>0</v>
      </c>
      <c r="D3203" s="6">
        <v>8420</v>
      </c>
    </row>
    <row r="3204" spans="1:4" x14ac:dyDescent="0.25">
      <c r="A3204" t="s">
        <v>18810</v>
      </c>
      <c r="B3204" t="s">
        <v>18811</v>
      </c>
      <c r="C3204" s="6">
        <v>10180</v>
      </c>
      <c r="D3204" s="6">
        <v>1000</v>
      </c>
    </row>
    <row r="3205" spans="1:4" x14ac:dyDescent="0.25">
      <c r="A3205" t="s">
        <v>18812</v>
      </c>
      <c r="B3205" t="s">
        <v>18813</v>
      </c>
      <c r="C3205" s="6">
        <v>0</v>
      </c>
      <c r="D3205" s="6">
        <v>930</v>
      </c>
    </row>
    <row r="3206" spans="1:4" x14ac:dyDescent="0.25">
      <c r="A3206" t="s">
        <v>18814</v>
      </c>
      <c r="B3206" t="s">
        <v>18815</v>
      </c>
      <c r="C3206" s="6">
        <v>0</v>
      </c>
      <c r="D3206" s="6">
        <v>5132</v>
      </c>
    </row>
    <row r="3207" spans="1:4" x14ac:dyDescent="0.25">
      <c r="A3207" t="s">
        <v>18816</v>
      </c>
      <c r="B3207" t="s">
        <v>18817</v>
      </c>
      <c r="C3207" s="6">
        <v>0</v>
      </c>
      <c r="D3207" s="6">
        <v>10928</v>
      </c>
    </row>
    <row r="3208" spans="1:4" s="3" customFormat="1" x14ac:dyDescent="0.25">
      <c r="A3208" s="41" t="s">
        <v>21772</v>
      </c>
      <c r="B3208" s="41"/>
      <c r="C3208" s="43">
        <f>SUM(C3185:C3207)</f>
        <v>27005</v>
      </c>
      <c r="D3208" s="43">
        <f>SUM(D3185:D3207)</f>
        <v>175096</v>
      </c>
    </row>
    <row r="3209" spans="1:4" x14ac:dyDescent="0.25">
      <c r="A3209" t="s">
        <v>18832</v>
      </c>
      <c r="B3209" t="s">
        <v>18833</v>
      </c>
      <c r="C3209" s="6">
        <v>30000</v>
      </c>
      <c r="D3209" s="6">
        <v>40000</v>
      </c>
    </row>
    <row r="3210" spans="1:4" x14ac:dyDescent="0.25">
      <c r="A3210" t="s">
        <v>18835</v>
      </c>
      <c r="B3210" t="s">
        <v>18836</v>
      </c>
      <c r="C3210" s="6">
        <v>150</v>
      </c>
      <c r="D3210" s="6">
        <v>150</v>
      </c>
    </row>
    <row r="3211" spans="1:4" x14ac:dyDescent="0.25">
      <c r="A3211" t="s">
        <v>18839</v>
      </c>
      <c r="B3211" t="s">
        <v>18840</v>
      </c>
      <c r="C3211" s="6">
        <v>25</v>
      </c>
      <c r="D3211" s="6">
        <v>25</v>
      </c>
    </row>
    <row r="3212" spans="1:4" x14ac:dyDescent="0.25">
      <c r="A3212" t="s">
        <v>18841</v>
      </c>
      <c r="B3212" t="s">
        <v>18842</v>
      </c>
      <c r="C3212" s="6">
        <v>240000</v>
      </c>
      <c r="D3212" s="6">
        <v>265000</v>
      </c>
    </row>
    <row r="3213" spans="1:4" x14ac:dyDescent="0.25">
      <c r="A3213" t="s">
        <v>18844</v>
      </c>
      <c r="B3213" t="s">
        <v>18845</v>
      </c>
      <c r="C3213" s="6">
        <v>0</v>
      </c>
      <c r="D3213" s="6">
        <v>5000</v>
      </c>
    </row>
    <row r="3214" spans="1:4" x14ac:dyDescent="0.25">
      <c r="A3214" t="s">
        <v>18853</v>
      </c>
      <c r="B3214" t="s">
        <v>18854</v>
      </c>
      <c r="C3214" s="6">
        <v>300</v>
      </c>
      <c r="D3214" s="6">
        <v>300</v>
      </c>
    </row>
    <row r="3215" spans="1:4" x14ac:dyDescent="0.25">
      <c r="A3215" t="s">
        <v>18859</v>
      </c>
      <c r="B3215" t="s">
        <v>18860</v>
      </c>
      <c r="C3215" s="6">
        <v>19700</v>
      </c>
      <c r="D3215" s="6">
        <v>19700</v>
      </c>
    </row>
    <row r="3216" spans="1:4" x14ac:dyDescent="0.25">
      <c r="A3216" t="s">
        <v>18861</v>
      </c>
      <c r="B3216" t="s">
        <v>18862</v>
      </c>
      <c r="C3216" s="6">
        <v>1600</v>
      </c>
      <c r="D3216" s="6">
        <v>1800</v>
      </c>
    </row>
    <row r="3217" spans="1:4" x14ac:dyDescent="0.25">
      <c r="A3217" t="s">
        <v>18872</v>
      </c>
      <c r="B3217" t="s">
        <v>18873</v>
      </c>
      <c r="C3217" s="6">
        <v>20000</v>
      </c>
      <c r="D3217" s="6">
        <v>0</v>
      </c>
    </row>
    <row r="3218" spans="1:4" x14ac:dyDescent="0.25">
      <c r="A3218" t="s">
        <v>18874</v>
      </c>
      <c r="B3218" t="s">
        <v>18875</v>
      </c>
      <c r="C3218" s="6">
        <v>3000</v>
      </c>
      <c r="D3218" s="6">
        <v>0</v>
      </c>
    </row>
    <row r="3219" spans="1:4" x14ac:dyDescent="0.25">
      <c r="A3219" t="s">
        <v>18876</v>
      </c>
      <c r="B3219" t="s">
        <v>18877</v>
      </c>
      <c r="C3219" s="6">
        <v>2500</v>
      </c>
      <c r="D3219" s="6">
        <v>0</v>
      </c>
    </row>
    <row r="3220" spans="1:4" x14ac:dyDescent="0.25">
      <c r="A3220" t="s">
        <v>18890</v>
      </c>
      <c r="B3220" t="s">
        <v>18891</v>
      </c>
      <c r="C3220" s="6">
        <v>512</v>
      </c>
      <c r="D3220" s="6">
        <v>512</v>
      </c>
    </row>
    <row r="3221" spans="1:4" x14ac:dyDescent="0.25">
      <c r="A3221" t="s">
        <v>18898</v>
      </c>
      <c r="B3221" t="s">
        <v>18899</v>
      </c>
      <c r="C3221" s="6">
        <v>100</v>
      </c>
      <c r="D3221" s="6">
        <v>500</v>
      </c>
    </row>
    <row r="3222" spans="1:4" x14ac:dyDescent="0.25">
      <c r="A3222" t="s">
        <v>18911</v>
      </c>
      <c r="B3222" t="s">
        <v>18912</v>
      </c>
      <c r="C3222" s="6">
        <v>83609</v>
      </c>
      <c r="D3222" s="6">
        <v>87790</v>
      </c>
    </row>
    <row r="3223" spans="1:4" x14ac:dyDescent="0.25">
      <c r="A3223" t="s">
        <v>18913</v>
      </c>
      <c r="B3223" t="s">
        <v>18914</v>
      </c>
      <c r="C3223" s="6">
        <v>0</v>
      </c>
      <c r="D3223" s="6">
        <v>107492</v>
      </c>
    </row>
    <row r="3224" spans="1:4" x14ac:dyDescent="0.25">
      <c r="A3224" t="s">
        <v>18915</v>
      </c>
      <c r="B3224" t="s">
        <v>18916</v>
      </c>
      <c r="C3224" s="6">
        <v>139149</v>
      </c>
      <c r="D3224" s="6">
        <v>142469</v>
      </c>
    </row>
    <row r="3225" spans="1:4" x14ac:dyDescent="0.25">
      <c r="A3225" t="s">
        <v>18918</v>
      </c>
      <c r="B3225" t="s">
        <v>18919</v>
      </c>
      <c r="C3225" s="6">
        <v>11000</v>
      </c>
      <c r="D3225" s="6">
        <v>0</v>
      </c>
    </row>
    <row r="3226" spans="1:4" x14ac:dyDescent="0.25">
      <c r="A3226" t="s">
        <v>18920</v>
      </c>
      <c r="B3226" t="s">
        <v>18921</v>
      </c>
      <c r="C3226" s="6">
        <v>35000</v>
      </c>
      <c r="D3226" s="6">
        <v>35000</v>
      </c>
    </row>
    <row r="3227" spans="1:4" x14ac:dyDescent="0.25">
      <c r="A3227" t="s">
        <v>18922</v>
      </c>
      <c r="B3227" t="s">
        <v>18923</v>
      </c>
      <c r="C3227" s="6">
        <v>3774</v>
      </c>
      <c r="D3227" s="6">
        <v>5405</v>
      </c>
    </row>
    <row r="3228" spans="1:4" x14ac:dyDescent="0.25">
      <c r="A3228" t="s">
        <v>18924</v>
      </c>
      <c r="B3228" t="s">
        <v>18925</v>
      </c>
      <c r="C3228" s="6">
        <v>19519</v>
      </c>
      <c r="D3228" s="6">
        <v>29820</v>
      </c>
    </row>
    <row r="3229" spans="1:4" x14ac:dyDescent="0.25">
      <c r="A3229" t="s">
        <v>18926</v>
      </c>
      <c r="B3229" t="s">
        <v>18927</v>
      </c>
      <c r="C3229" s="6">
        <v>83906</v>
      </c>
      <c r="D3229" s="6">
        <v>126335</v>
      </c>
    </row>
    <row r="3230" spans="1:4" s="3" customFormat="1" x14ac:dyDescent="0.25">
      <c r="A3230" s="41" t="s">
        <v>21774</v>
      </c>
      <c r="B3230" s="41"/>
      <c r="C3230" s="43">
        <f>SUM(C3209:C3229)</f>
        <v>693844</v>
      </c>
      <c r="D3230" s="43">
        <f>SUM(D3209:D3229)</f>
        <v>867298</v>
      </c>
    </row>
    <row r="3231" spans="1:4" x14ac:dyDescent="0.25">
      <c r="A3231" t="s">
        <v>18932</v>
      </c>
      <c r="B3231" t="s">
        <v>18933</v>
      </c>
      <c r="C3231" s="6">
        <v>1000</v>
      </c>
      <c r="D3231" s="6">
        <v>1000</v>
      </c>
    </row>
    <row r="3232" spans="1:4" x14ac:dyDescent="0.25">
      <c r="A3232" t="s">
        <v>18956</v>
      </c>
      <c r="B3232" t="s">
        <v>18957</v>
      </c>
      <c r="C3232" s="6">
        <v>10000</v>
      </c>
      <c r="D3232" s="6">
        <v>10000</v>
      </c>
    </row>
    <row r="3233" spans="1:4" x14ac:dyDescent="0.25">
      <c r="A3233" t="s">
        <v>18966</v>
      </c>
      <c r="B3233" t="s">
        <v>18967</v>
      </c>
      <c r="C3233" s="6">
        <v>1000</v>
      </c>
      <c r="D3233" s="6">
        <v>1850</v>
      </c>
    </row>
    <row r="3234" spans="1:4" x14ac:dyDescent="0.25">
      <c r="A3234" t="s">
        <v>18970</v>
      </c>
      <c r="B3234" t="s">
        <v>18971</v>
      </c>
      <c r="C3234" s="6">
        <v>1750</v>
      </c>
      <c r="D3234" s="6">
        <v>1750</v>
      </c>
    </row>
    <row r="3235" spans="1:4" x14ac:dyDescent="0.25">
      <c r="A3235" t="s">
        <v>18972</v>
      </c>
      <c r="B3235" t="s">
        <v>18973</v>
      </c>
      <c r="C3235" s="6">
        <v>2500</v>
      </c>
      <c r="D3235" s="6">
        <v>2500</v>
      </c>
    </row>
    <row r="3236" spans="1:4" x14ac:dyDescent="0.25">
      <c r="A3236" t="s">
        <v>18974</v>
      </c>
      <c r="B3236" t="s">
        <v>18975</v>
      </c>
      <c r="C3236" s="6">
        <v>1500</v>
      </c>
      <c r="D3236" s="6">
        <v>1500</v>
      </c>
    </row>
    <row r="3237" spans="1:4" x14ac:dyDescent="0.25">
      <c r="A3237" t="s">
        <v>18992</v>
      </c>
      <c r="B3237" t="s">
        <v>18993</v>
      </c>
      <c r="C3237" s="6">
        <v>1000</v>
      </c>
      <c r="D3237" s="6">
        <v>1000</v>
      </c>
    </row>
    <row r="3238" spans="1:4" x14ac:dyDescent="0.25">
      <c r="A3238" t="s">
        <v>19010</v>
      </c>
      <c r="B3238" t="s">
        <v>19011</v>
      </c>
      <c r="C3238" s="6">
        <v>9000</v>
      </c>
      <c r="D3238" s="27">
        <v>9000</v>
      </c>
    </row>
    <row r="3239" spans="1:4" x14ac:dyDescent="0.25">
      <c r="A3239" t="s">
        <v>19012</v>
      </c>
      <c r="B3239" t="s">
        <v>19013</v>
      </c>
      <c r="C3239" s="6">
        <v>0</v>
      </c>
      <c r="D3239" s="6">
        <v>4800</v>
      </c>
    </row>
    <row r="3240" spans="1:4" x14ac:dyDescent="0.25">
      <c r="A3240" t="s">
        <v>19014</v>
      </c>
      <c r="B3240" t="s">
        <v>19015</v>
      </c>
      <c r="C3240" s="6">
        <v>123</v>
      </c>
      <c r="D3240" s="6">
        <v>123</v>
      </c>
    </row>
    <row r="3241" spans="1:4" x14ac:dyDescent="0.25">
      <c r="A3241" t="s">
        <v>19016</v>
      </c>
      <c r="B3241" t="s">
        <v>19017</v>
      </c>
      <c r="C3241" s="6">
        <v>638</v>
      </c>
      <c r="D3241" s="6">
        <v>680</v>
      </c>
    </row>
    <row r="3242" spans="1:4" x14ac:dyDescent="0.25">
      <c r="A3242" t="s">
        <v>19018</v>
      </c>
      <c r="B3242" t="s">
        <v>19019</v>
      </c>
      <c r="C3242" s="6">
        <v>1330</v>
      </c>
      <c r="D3242" s="6">
        <v>1122</v>
      </c>
    </row>
    <row r="3243" spans="1:4" x14ac:dyDescent="0.25">
      <c r="A3243" t="s">
        <v>19020</v>
      </c>
      <c r="B3243" t="s">
        <v>19021</v>
      </c>
      <c r="C3243" s="6">
        <v>0</v>
      </c>
      <c r="D3243" s="6">
        <v>0</v>
      </c>
    </row>
    <row r="3244" spans="1:4" s="3" customFormat="1" x14ac:dyDescent="0.25">
      <c r="A3244" s="41" t="s">
        <v>21775</v>
      </c>
      <c r="B3244" s="41"/>
      <c r="C3244" s="43">
        <f>SUM(C3231:C3243)</f>
        <v>29841</v>
      </c>
      <c r="D3244" s="43">
        <f>SUM(D3231:D3243)</f>
        <v>35325</v>
      </c>
    </row>
    <row r="3245" spans="1:4" x14ac:dyDescent="0.25">
      <c r="A3245" t="s">
        <v>19022</v>
      </c>
      <c r="B3245" t="s">
        <v>19023</v>
      </c>
      <c r="C3245" s="6">
        <v>68000</v>
      </c>
      <c r="D3245" s="6">
        <v>45000</v>
      </c>
    </row>
    <row r="3246" spans="1:4" x14ac:dyDescent="0.25">
      <c r="A3246" t="s">
        <v>19025</v>
      </c>
      <c r="B3246" t="s">
        <v>19026</v>
      </c>
      <c r="C3246" s="6">
        <v>1300</v>
      </c>
      <c r="D3246" s="6">
        <v>2000</v>
      </c>
    </row>
    <row r="3247" spans="1:4" x14ac:dyDescent="0.25">
      <c r="A3247" t="s">
        <v>19028</v>
      </c>
      <c r="B3247" t="s">
        <v>19029</v>
      </c>
      <c r="C3247" s="6">
        <v>550</v>
      </c>
      <c r="D3247" s="6">
        <v>600</v>
      </c>
    </row>
    <row r="3248" spans="1:4" x14ac:dyDescent="0.25">
      <c r="A3248" t="s">
        <v>19031</v>
      </c>
      <c r="B3248" t="s">
        <v>19032</v>
      </c>
      <c r="C3248" s="6">
        <v>44000</v>
      </c>
      <c r="D3248" s="6">
        <v>30000</v>
      </c>
    </row>
    <row r="3249" spans="1:4" x14ac:dyDescent="0.25">
      <c r="A3249" t="s">
        <v>19034</v>
      </c>
      <c r="B3249" t="s">
        <v>19035</v>
      </c>
      <c r="C3249" s="6">
        <v>300</v>
      </c>
      <c r="D3249" s="6">
        <v>500</v>
      </c>
    </row>
    <row r="3250" spans="1:4" x14ac:dyDescent="0.25">
      <c r="A3250" t="s">
        <v>19037</v>
      </c>
      <c r="B3250" t="s">
        <v>19038</v>
      </c>
      <c r="C3250" s="6">
        <v>0</v>
      </c>
      <c r="D3250" s="6">
        <v>4999</v>
      </c>
    </row>
    <row r="3251" spans="1:4" x14ac:dyDescent="0.25">
      <c r="A3251" t="s">
        <v>19040</v>
      </c>
      <c r="B3251" t="s">
        <v>19041</v>
      </c>
      <c r="C3251" s="6">
        <v>750</v>
      </c>
      <c r="D3251" s="6">
        <v>1500</v>
      </c>
    </row>
    <row r="3252" spans="1:4" x14ac:dyDescent="0.25">
      <c r="A3252" t="s">
        <v>19043</v>
      </c>
      <c r="B3252" t="s">
        <v>19044</v>
      </c>
      <c r="C3252" s="6">
        <v>500</v>
      </c>
      <c r="D3252" s="6">
        <v>500</v>
      </c>
    </row>
    <row r="3253" spans="1:4" x14ac:dyDescent="0.25">
      <c r="A3253" t="s">
        <v>19046</v>
      </c>
      <c r="B3253" t="s">
        <v>19047</v>
      </c>
      <c r="C3253" s="6">
        <v>0</v>
      </c>
      <c r="D3253" s="6">
        <v>0</v>
      </c>
    </row>
    <row r="3254" spans="1:4" x14ac:dyDescent="0.25">
      <c r="A3254" t="s">
        <v>19048</v>
      </c>
      <c r="B3254" t="s">
        <v>19049</v>
      </c>
      <c r="C3254" s="6">
        <v>5000</v>
      </c>
      <c r="D3254" s="6">
        <v>6000</v>
      </c>
    </row>
    <row r="3255" spans="1:4" x14ac:dyDescent="0.25">
      <c r="A3255" t="s">
        <v>19051</v>
      </c>
      <c r="B3255" t="s">
        <v>19052</v>
      </c>
      <c r="C3255" s="6">
        <v>400</v>
      </c>
      <c r="D3255" s="6">
        <v>600</v>
      </c>
    </row>
    <row r="3256" spans="1:4" x14ac:dyDescent="0.25">
      <c r="A3256" t="s">
        <v>19054</v>
      </c>
      <c r="B3256" t="s">
        <v>19055</v>
      </c>
      <c r="C3256" s="6">
        <v>700</v>
      </c>
      <c r="D3256" s="6">
        <v>700</v>
      </c>
    </row>
    <row r="3257" spans="1:4" x14ac:dyDescent="0.25">
      <c r="A3257" t="s">
        <v>19057</v>
      </c>
      <c r="B3257" t="s">
        <v>19058</v>
      </c>
      <c r="C3257" s="6">
        <v>205850</v>
      </c>
      <c r="D3257" s="6">
        <v>290000</v>
      </c>
    </row>
    <row r="3258" spans="1:4" x14ac:dyDescent="0.25">
      <c r="A3258" t="s">
        <v>19066</v>
      </c>
      <c r="B3258" t="s">
        <v>19067</v>
      </c>
      <c r="C3258" s="6">
        <v>60000</v>
      </c>
      <c r="D3258" s="6">
        <v>85000</v>
      </c>
    </row>
    <row r="3259" spans="1:4" x14ac:dyDescent="0.25">
      <c r="A3259" t="s">
        <v>19071</v>
      </c>
      <c r="B3259" t="s">
        <v>19072</v>
      </c>
      <c r="C3259" s="6">
        <v>72000</v>
      </c>
      <c r="D3259" s="6">
        <v>75000</v>
      </c>
    </row>
    <row r="3260" spans="1:4" x14ac:dyDescent="0.25">
      <c r="A3260" t="s">
        <v>19074</v>
      </c>
      <c r="B3260" t="s">
        <v>19075</v>
      </c>
      <c r="C3260" s="6">
        <v>15000</v>
      </c>
      <c r="D3260" s="6">
        <v>20000</v>
      </c>
    </row>
    <row r="3261" spans="1:4" x14ac:dyDescent="0.25">
      <c r="A3261" t="s">
        <v>19077</v>
      </c>
      <c r="B3261" t="s">
        <v>19078</v>
      </c>
      <c r="C3261" s="6">
        <v>77000</v>
      </c>
      <c r="D3261" s="6">
        <v>80000</v>
      </c>
    </row>
    <row r="3262" spans="1:4" x14ac:dyDescent="0.25">
      <c r="A3262" t="s">
        <v>19085</v>
      </c>
      <c r="B3262" t="s">
        <v>19086</v>
      </c>
      <c r="C3262" s="6">
        <v>14500</v>
      </c>
      <c r="D3262" s="6">
        <v>30000</v>
      </c>
    </row>
    <row r="3263" spans="1:4" x14ac:dyDescent="0.25">
      <c r="A3263" t="s">
        <v>19088</v>
      </c>
      <c r="B3263" t="s">
        <v>19089</v>
      </c>
      <c r="C3263" s="6">
        <v>240000</v>
      </c>
      <c r="D3263" s="6">
        <v>200000</v>
      </c>
    </row>
    <row r="3264" spans="1:4" x14ac:dyDescent="0.25">
      <c r="A3264" t="s">
        <v>19093</v>
      </c>
      <c r="B3264" t="s">
        <v>19094</v>
      </c>
      <c r="C3264" s="6">
        <v>800</v>
      </c>
      <c r="D3264" s="6">
        <v>4000</v>
      </c>
    </row>
    <row r="3265" spans="1:4" x14ac:dyDescent="0.25">
      <c r="A3265" t="s">
        <v>19100</v>
      </c>
      <c r="B3265" t="s">
        <v>19101</v>
      </c>
      <c r="C3265" s="6">
        <v>732</v>
      </c>
      <c r="D3265" s="6">
        <v>0</v>
      </c>
    </row>
    <row r="3266" spans="1:4" x14ac:dyDescent="0.25">
      <c r="A3266" t="s">
        <v>19105</v>
      </c>
      <c r="B3266" t="s">
        <v>19106</v>
      </c>
      <c r="C3266" s="6">
        <v>0</v>
      </c>
      <c r="D3266" s="6">
        <v>0</v>
      </c>
    </row>
    <row r="3267" spans="1:4" x14ac:dyDescent="0.25">
      <c r="A3267" t="s">
        <v>19108</v>
      </c>
      <c r="B3267" t="s">
        <v>19109</v>
      </c>
      <c r="C3267" s="6">
        <v>0</v>
      </c>
      <c r="D3267" s="6">
        <v>0</v>
      </c>
    </row>
    <row r="3268" spans="1:4" x14ac:dyDescent="0.25">
      <c r="A3268" t="s">
        <v>19111</v>
      </c>
      <c r="B3268" t="s">
        <v>19112</v>
      </c>
      <c r="C3268" s="6">
        <v>300</v>
      </c>
      <c r="D3268" s="6">
        <v>300</v>
      </c>
    </row>
    <row r="3269" spans="1:4" x14ac:dyDescent="0.25">
      <c r="A3269" t="s">
        <v>19113</v>
      </c>
      <c r="B3269" t="s">
        <v>19114</v>
      </c>
      <c r="C3269" s="6">
        <v>850</v>
      </c>
      <c r="D3269" s="6">
        <v>1000</v>
      </c>
    </row>
    <row r="3270" spans="1:4" x14ac:dyDescent="0.25">
      <c r="A3270" t="s">
        <v>19116</v>
      </c>
      <c r="B3270" t="s">
        <v>19117</v>
      </c>
      <c r="C3270" s="6">
        <v>3500</v>
      </c>
      <c r="D3270" s="6">
        <v>3500</v>
      </c>
    </row>
    <row r="3271" spans="1:4" x14ac:dyDescent="0.25">
      <c r="A3271" t="s">
        <v>19118</v>
      </c>
      <c r="B3271" t="s">
        <v>19119</v>
      </c>
      <c r="C3271" s="6">
        <v>3000</v>
      </c>
      <c r="D3271" s="6">
        <v>3000</v>
      </c>
    </row>
    <row r="3272" spans="1:4" x14ac:dyDescent="0.25">
      <c r="A3272" t="s">
        <v>19120</v>
      </c>
      <c r="B3272" t="s">
        <v>19121</v>
      </c>
      <c r="C3272" s="6">
        <v>450</v>
      </c>
      <c r="D3272" s="6">
        <v>0</v>
      </c>
    </row>
    <row r="3273" spans="1:4" x14ac:dyDescent="0.25">
      <c r="A3273" t="s">
        <v>19122</v>
      </c>
      <c r="B3273" t="s">
        <v>19123</v>
      </c>
      <c r="C3273" s="6">
        <v>0</v>
      </c>
      <c r="D3273" s="6">
        <v>0</v>
      </c>
    </row>
    <row r="3274" spans="1:4" x14ac:dyDescent="0.25">
      <c r="A3274" t="s">
        <v>19124</v>
      </c>
      <c r="B3274" t="s">
        <v>19125</v>
      </c>
      <c r="C3274" s="6">
        <v>111590</v>
      </c>
      <c r="D3274" s="6">
        <v>108318</v>
      </c>
    </row>
    <row r="3275" spans="1:4" x14ac:dyDescent="0.25">
      <c r="A3275" t="s">
        <v>19126</v>
      </c>
      <c r="B3275" t="s">
        <v>19127</v>
      </c>
      <c r="C3275" s="6">
        <v>0</v>
      </c>
      <c r="D3275" s="6">
        <v>0</v>
      </c>
    </row>
    <row r="3276" spans="1:4" x14ac:dyDescent="0.25">
      <c r="A3276" t="s">
        <v>19128</v>
      </c>
      <c r="B3276" t="s">
        <v>19129</v>
      </c>
      <c r="C3276" s="6">
        <v>0</v>
      </c>
      <c r="D3276" s="6">
        <v>0</v>
      </c>
    </row>
    <row r="3277" spans="1:4" x14ac:dyDescent="0.25">
      <c r="A3277" t="s">
        <v>19130</v>
      </c>
      <c r="B3277" t="s">
        <v>19131</v>
      </c>
      <c r="C3277" s="6">
        <v>4000</v>
      </c>
      <c r="D3277" s="6">
        <v>0</v>
      </c>
    </row>
    <row r="3278" spans="1:4" x14ac:dyDescent="0.25">
      <c r="A3278" t="s">
        <v>19132</v>
      </c>
      <c r="B3278" t="s">
        <v>19133</v>
      </c>
      <c r="C3278" s="6">
        <v>18000</v>
      </c>
      <c r="D3278" s="6">
        <v>18000</v>
      </c>
    </row>
    <row r="3279" spans="1:4" x14ac:dyDescent="0.25">
      <c r="A3279" t="s">
        <v>19134</v>
      </c>
      <c r="B3279" t="s">
        <v>19135</v>
      </c>
      <c r="C3279" s="6">
        <v>1908</v>
      </c>
      <c r="D3279" s="6">
        <v>1832</v>
      </c>
    </row>
    <row r="3280" spans="1:4" x14ac:dyDescent="0.25">
      <c r="A3280" t="s">
        <v>19136</v>
      </c>
      <c r="B3280" t="s">
        <v>19137</v>
      </c>
      <c r="C3280" s="6">
        <v>10386</v>
      </c>
      <c r="D3280" s="6">
        <v>10374</v>
      </c>
    </row>
    <row r="3281" spans="1:4" x14ac:dyDescent="0.25">
      <c r="A3281" t="s">
        <v>19138</v>
      </c>
      <c r="B3281" t="s">
        <v>19139</v>
      </c>
      <c r="C3281" s="6">
        <v>12383</v>
      </c>
      <c r="D3281" s="6">
        <v>12330</v>
      </c>
    </row>
    <row r="3282" spans="1:4" s="3" customFormat="1" x14ac:dyDescent="0.25">
      <c r="A3282" s="41" t="s">
        <v>21776</v>
      </c>
      <c r="B3282" s="41"/>
      <c r="C3282" s="43">
        <f>SUM(C3245:C3281)</f>
        <v>973749</v>
      </c>
      <c r="D3282" s="43">
        <f>SUM(D3245:D3281)</f>
        <v>1035053</v>
      </c>
    </row>
    <row r="3283" spans="1:4" x14ac:dyDescent="0.25">
      <c r="A3283" t="s">
        <v>19144</v>
      </c>
      <c r="B3283" t="s">
        <v>19145</v>
      </c>
      <c r="C3283" s="6">
        <v>8200</v>
      </c>
      <c r="D3283" s="6">
        <v>8200</v>
      </c>
    </row>
    <row r="3284" spans="1:4" x14ac:dyDescent="0.25">
      <c r="A3284" t="s">
        <v>19147</v>
      </c>
      <c r="B3284" t="s">
        <v>19148</v>
      </c>
      <c r="C3284" s="6">
        <v>0</v>
      </c>
      <c r="D3284" s="6">
        <v>600</v>
      </c>
    </row>
    <row r="3285" spans="1:4" x14ac:dyDescent="0.25">
      <c r="A3285" t="s">
        <v>19150</v>
      </c>
      <c r="B3285" t="s">
        <v>19151</v>
      </c>
      <c r="C3285" s="6">
        <v>200</v>
      </c>
      <c r="D3285" s="6">
        <v>200</v>
      </c>
    </row>
    <row r="3286" spans="1:4" x14ac:dyDescent="0.25">
      <c r="A3286" t="s">
        <v>19156</v>
      </c>
      <c r="B3286" t="s">
        <v>19157</v>
      </c>
      <c r="C3286" s="6">
        <v>3500</v>
      </c>
      <c r="D3286" s="6">
        <v>3000</v>
      </c>
    </row>
    <row r="3287" spans="1:4" x14ac:dyDescent="0.25">
      <c r="A3287" t="s">
        <v>19162</v>
      </c>
      <c r="B3287" t="s">
        <v>19163</v>
      </c>
      <c r="C3287" s="6">
        <v>9200</v>
      </c>
      <c r="D3287" s="6">
        <v>9800</v>
      </c>
    </row>
    <row r="3288" spans="1:4" x14ac:dyDescent="0.25">
      <c r="A3288" t="s">
        <v>19165</v>
      </c>
      <c r="B3288" t="s">
        <v>19166</v>
      </c>
      <c r="C3288" s="6">
        <v>300</v>
      </c>
      <c r="D3288" s="6">
        <v>300</v>
      </c>
    </row>
    <row r="3289" spans="1:4" x14ac:dyDescent="0.25">
      <c r="A3289" t="s">
        <v>19170</v>
      </c>
      <c r="B3289" t="s">
        <v>19171</v>
      </c>
      <c r="C3289" s="6">
        <v>11200</v>
      </c>
      <c r="D3289" s="6">
        <v>12500</v>
      </c>
    </row>
    <row r="3290" spans="1:4" x14ac:dyDescent="0.25">
      <c r="A3290" t="s">
        <v>19201</v>
      </c>
      <c r="B3290" t="s">
        <v>19202</v>
      </c>
      <c r="C3290" s="6">
        <v>300</v>
      </c>
      <c r="D3290" s="6">
        <v>300</v>
      </c>
    </row>
    <row r="3291" spans="1:4" x14ac:dyDescent="0.25">
      <c r="A3291" t="s">
        <v>19203</v>
      </c>
      <c r="B3291" t="s">
        <v>19204</v>
      </c>
      <c r="C3291" s="6">
        <v>500</v>
      </c>
      <c r="D3291" s="6">
        <v>500</v>
      </c>
    </row>
    <row r="3292" spans="1:4" x14ac:dyDescent="0.25">
      <c r="A3292" t="s">
        <v>19206</v>
      </c>
      <c r="B3292" t="s">
        <v>19207</v>
      </c>
      <c r="C3292" s="6">
        <v>300</v>
      </c>
      <c r="D3292" s="6">
        <v>300</v>
      </c>
    </row>
    <row r="3293" spans="1:4" x14ac:dyDescent="0.25">
      <c r="A3293" t="s">
        <v>19215</v>
      </c>
      <c r="B3293" t="s">
        <v>19216</v>
      </c>
      <c r="C3293" s="6">
        <v>1500</v>
      </c>
      <c r="D3293" s="27">
        <v>0</v>
      </c>
    </row>
    <row r="3294" spans="1:4" x14ac:dyDescent="0.25">
      <c r="A3294" t="s">
        <v>19218</v>
      </c>
      <c r="B3294" t="s">
        <v>19219</v>
      </c>
      <c r="C3294" s="6">
        <v>11500</v>
      </c>
      <c r="D3294" s="6">
        <v>11500</v>
      </c>
    </row>
    <row r="3295" spans="1:4" x14ac:dyDescent="0.25">
      <c r="A3295" t="s">
        <v>19221</v>
      </c>
      <c r="B3295" t="s">
        <v>19222</v>
      </c>
      <c r="C3295" s="6">
        <v>167</v>
      </c>
      <c r="D3295" s="6">
        <v>167</v>
      </c>
    </row>
    <row r="3296" spans="1:4" x14ac:dyDescent="0.25">
      <c r="A3296" t="s">
        <v>19223</v>
      </c>
      <c r="B3296" t="s">
        <v>19224</v>
      </c>
      <c r="C3296" s="6">
        <v>863</v>
      </c>
      <c r="D3296" s="6">
        <v>920</v>
      </c>
    </row>
    <row r="3297" spans="1:4" s="3" customFormat="1" x14ac:dyDescent="0.25">
      <c r="A3297" s="41" t="s">
        <v>21777</v>
      </c>
      <c r="B3297" s="41"/>
      <c r="C3297" s="43">
        <f>SUM(C3283:C3296)</f>
        <v>47730</v>
      </c>
      <c r="D3297" s="43">
        <f>SUM(D3283:D3296)</f>
        <v>48287</v>
      </c>
    </row>
    <row r="3298" spans="1:4" x14ac:dyDescent="0.25">
      <c r="A3298" t="s">
        <v>19229</v>
      </c>
      <c r="B3298" t="s">
        <v>19230</v>
      </c>
      <c r="C3298" s="6">
        <v>5000</v>
      </c>
      <c r="D3298" s="6">
        <v>6000</v>
      </c>
    </row>
    <row r="3299" spans="1:4" x14ac:dyDescent="0.25">
      <c r="A3299" t="s">
        <v>19242</v>
      </c>
      <c r="B3299" t="s">
        <v>19243</v>
      </c>
      <c r="C3299" s="6">
        <v>2500</v>
      </c>
      <c r="D3299" s="6">
        <v>2000</v>
      </c>
    </row>
    <row r="3300" spans="1:4" x14ac:dyDescent="0.25">
      <c r="A3300" t="s">
        <v>19246</v>
      </c>
      <c r="B3300" t="s">
        <v>19247</v>
      </c>
      <c r="C3300" s="6">
        <v>0</v>
      </c>
      <c r="D3300" s="6">
        <v>500</v>
      </c>
    </row>
    <row r="3301" spans="1:4" x14ac:dyDescent="0.25">
      <c r="A3301" t="s">
        <v>19253</v>
      </c>
      <c r="B3301" t="s">
        <v>19254</v>
      </c>
      <c r="C3301" s="6">
        <v>500</v>
      </c>
      <c r="D3301" s="6">
        <v>500</v>
      </c>
    </row>
    <row r="3302" spans="1:4" x14ac:dyDescent="0.25">
      <c r="A3302" t="s">
        <v>19286</v>
      </c>
      <c r="B3302" t="s">
        <v>19287</v>
      </c>
      <c r="C3302" s="6">
        <v>400</v>
      </c>
      <c r="D3302" s="6">
        <v>400</v>
      </c>
    </row>
    <row r="3303" spans="1:4" x14ac:dyDescent="0.25">
      <c r="A3303" t="s">
        <v>19288</v>
      </c>
      <c r="B3303" t="s">
        <v>19289</v>
      </c>
      <c r="C3303" s="6">
        <v>300</v>
      </c>
      <c r="D3303" s="6">
        <v>300</v>
      </c>
    </row>
    <row r="3304" spans="1:4" x14ac:dyDescent="0.25">
      <c r="A3304" t="s">
        <v>19291</v>
      </c>
      <c r="B3304" t="s">
        <v>19292</v>
      </c>
      <c r="C3304" s="6">
        <v>600</v>
      </c>
      <c r="D3304" s="6">
        <v>600</v>
      </c>
    </row>
    <row r="3305" spans="1:4" x14ac:dyDescent="0.25">
      <c r="A3305" t="s">
        <v>19300</v>
      </c>
      <c r="B3305" t="s">
        <v>19301</v>
      </c>
      <c r="C3305" s="6">
        <v>5000</v>
      </c>
      <c r="D3305" s="6">
        <v>5000</v>
      </c>
    </row>
    <row r="3306" spans="1:4" x14ac:dyDescent="0.25">
      <c r="A3306" t="s">
        <v>19305</v>
      </c>
      <c r="B3306" t="s">
        <v>19306</v>
      </c>
      <c r="C3306" s="6">
        <v>73</v>
      </c>
      <c r="D3306" s="6">
        <v>73</v>
      </c>
    </row>
    <row r="3307" spans="1:4" x14ac:dyDescent="0.25">
      <c r="A3307" t="s">
        <v>19307</v>
      </c>
      <c r="B3307" t="s">
        <v>19308</v>
      </c>
      <c r="C3307" s="6">
        <v>375</v>
      </c>
      <c r="D3307" s="6">
        <v>400</v>
      </c>
    </row>
    <row r="3308" spans="1:4" x14ac:dyDescent="0.25">
      <c r="A3308" t="s">
        <v>19309</v>
      </c>
      <c r="B3308" t="s">
        <v>19310</v>
      </c>
      <c r="C3308" s="6">
        <v>0</v>
      </c>
      <c r="D3308" s="6">
        <v>0</v>
      </c>
    </row>
    <row r="3309" spans="1:4" s="3" customFormat="1" x14ac:dyDescent="0.25">
      <c r="A3309" s="41" t="s">
        <v>21778</v>
      </c>
      <c r="B3309" s="41"/>
      <c r="C3309" s="43">
        <f>SUM(C3298:C3308)</f>
        <v>14748</v>
      </c>
      <c r="D3309" s="43">
        <f>SUM(D3298:D3308)</f>
        <v>15773</v>
      </c>
    </row>
    <row r="3310" spans="1:4" x14ac:dyDescent="0.25">
      <c r="A3310" t="s">
        <v>19313</v>
      </c>
      <c r="B3310" t="s">
        <v>19314</v>
      </c>
      <c r="C3310" s="6">
        <v>1500</v>
      </c>
      <c r="D3310" s="6">
        <v>1500</v>
      </c>
    </row>
    <row r="3311" spans="1:4" x14ac:dyDescent="0.25">
      <c r="A3311" t="s">
        <v>19323</v>
      </c>
      <c r="B3311" t="s">
        <v>19324</v>
      </c>
      <c r="C3311" s="6">
        <v>300</v>
      </c>
      <c r="D3311" s="6">
        <v>300</v>
      </c>
    </row>
    <row r="3312" spans="1:4" x14ac:dyDescent="0.25">
      <c r="A3312" t="s">
        <v>19335</v>
      </c>
      <c r="B3312" t="s">
        <v>19336</v>
      </c>
      <c r="C3312" s="6">
        <v>300</v>
      </c>
      <c r="D3312" s="6">
        <v>300</v>
      </c>
    </row>
    <row r="3313" spans="1:4" x14ac:dyDescent="0.25">
      <c r="A3313" t="s">
        <v>19366</v>
      </c>
      <c r="B3313" t="s">
        <v>19367</v>
      </c>
      <c r="C3313" s="6">
        <v>100</v>
      </c>
      <c r="D3313" s="6">
        <v>100</v>
      </c>
    </row>
    <row r="3314" spans="1:4" x14ac:dyDescent="0.25">
      <c r="A3314" t="s">
        <v>19370</v>
      </c>
      <c r="B3314" t="s">
        <v>19371</v>
      </c>
      <c r="C3314" s="6">
        <v>325</v>
      </c>
      <c r="D3314" s="6">
        <v>325</v>
      </c>
    </row>
    <row r="3315" spans="1:4" x14ac:dyDescent="0.25">
      <c r="A3315" t="s">
        <v>19378</v>
      </c>
      <c r="B3315" t="s">
        <v>19379</v>
      </c>
      <c r="C3315" s="6">
        <v>1000</v>
      </c>
      <c r="D3315" s="6">
        <v>0</v>
      </c>
    </row>
    <row r="3316" spans="1:4" x14ac:dyDescent="0.25">
      <c r="A3316" t="s">
        <v>19380</v>
      </c>
      <c r="B3316" t="s">
        <v>19381</v>
      </c>
      <c r="C3316" s="6">
        <v>8000</v>
      </c>
      <c r="D3316" s="6">
        <v>8000</v>
      </c>
    </row>
    <row r="3317" spans="1:4" x14ac:dyDescent="0.25">
      <c r="A3317" t="s">
        <v>19382</v>
      </c>
      <c r="B3317" t="s">
        <v>19383</v>
      </c>
      <c r="C3317" s="6">
        <v>612</v>
      </c>
      <c r="D3317" s="6">
        <v>612</v>
      </c>
    </row>
    <row r="3318" spans="1:4" s="3" customFormat="1" x14ac:dyDescent="0.25">
      <c r="A3318" s="41" t="s">
        <v>21779</v>
      </c>
      <c r="B3318" s="41"/>
      <c r="C3318" s="43">
        <f>SUM(C3310:C3317)</f>
        <v>12137</v>
      </c>
      <c r="D3318" s="43">
        <f>SUM(D3310:D3317)</f>
        <v>11137</v>
      </c>
    </row>
    <row r="3319" spans="1:4" x14ac:dyDescent="0.25">
      <c r="A3319" t="s">
        <v>19390</v>
      </c>
      <c r="B3319" t="s">
        <v>19391</v>
      </c>
      <c r="C3319" s="6">
        <v>7638</v>
      </c>
      <c r="D3319" s="6">
        <v>5000</v>
      </c>
    </row>
    <row r="3320" spans="1:4" x14ac:dyDescent="0.25">
      <c r="A3320" t="s">
        <v>19392</v>
      </c>
      <c r="B3320" t="s">
        <v>19393</v>
      </c>
      <c r="C3320" s="6">
        <v>0</v>
      </c>
      <c r="D3320" s="6">
        <v>0</v>
      </c>
    </row>
    <row r="3321" spans="1:4" x14ac:dyDescent="0.25">
      <c r="A3321" t="s">
        <v>19394</v>
      </c>
      <c r="B3321" t="s">
        <v>19395</v>
      </c>
      <c r="C3321" s="6">
        <v>50</v>
      </c>
      <c r="D3321" s="6">
        <v>50</v>
      </c>
    </row>
    <row r="3322" spans="1:4" x14ac:dyDescent="0.25">
      <c r="A3322" t="s">
        <v>19398</v>
      </c>
      <c r="B3322" t="s">
        <v>19399</v>
      </c>
      <c r="C3322" s="6">
        <v>2500</v>
      </c>
      <c r="D3322" s="6">
        <v>2500</v>
      </c>
    </row>
    <row r="3323" spans="1:4" x14ac:dyDescent="0.25">
      <c r="A3323" t="s">
        <v>19402</v>
      </c>
      <c r="B3323" t="s">
        <v>19403</v>
      </c>
      <c r="C3323" s="6">
        <v>1000</v>
      </c>
      <c r="D3323" s="6">
        <v>800</v>
      </c>
    </row>
    <row r="3324" spans="1:4" x14ac:dyDescent="0.25">
      <c r="A3324" t="s">
        <v>19404</v>
      </c>
      <c r="B3324" t="s">
        <v>19405</v>
      </c>
      <c r="C3324" s="6">
        <v>3800</v>
      </c>
      <c r="D3324" s="6">
        <v>3000</v>
      </c>
    </row>
    <row r="3325" spans="1:4" s="3" customFormat="1" x14ac:dyDescent="0.25">
      <c r="A3325" s="41" t="s">
        <v>21780</v>
      </c>
      <c r="B3325" s="41"/>
      <c r="C3325" s="43">
        <f>SUM(C3319:C3324)</f>
        <v>14988</v>
      </c>
      <c r="D3325" s="43">
        <f>SUM(D3319:D3324)</f>
        <v>11350</v>
      </c>
    </row>
    <row r="3326" spans="1:4" x14ac:dyDescent="0.25">
      <c r="A3326" t="s">
        <v>19428</v>
      </c>
      <c r="B3326" t="s">
        <v>19429</v>
      </c>
      <c r="C3326" s="6">
        <v>0</v>
      </c>
      <c r="D3326" s="6">
        <v>300</v>
      </c>
    </row>
    <row r="3327" spans="1:4" x14ac:dyDescent="0.25">
      <c r="A3327" t="s">
        <v>19430</v>
      </c>
      <c r="B3327" t="s">
        <v>19431</v>
      </c>
      <c r="C3327" s="6">
        <v>0</v>
      </c>
      <c r="D3327" s="6">
        <v>200</v>
      </c>
    </row>
    <row r="3328" spans="1:4" x14ac:dyDescent="0.25">
      <c r="A3328" t="s">
        <v>19436</v>
      </c>
      <c r="B3328" t="s">
        <v>19437</v>
      </c>
      <c r="C3328" s="6">
        <v>2500</v>
      </c>
      <c r="D3328" s="6">
        <v>2500</v>
      </c>
    </row>
    <row r="3329" spans="1:4" x14ac:dyDescent="0.25">
      <c r="A3329" t="s">
        <v>19438</v>
      </c>
      <c r="B3329" t="s">
        <v>19439</v>
      </c>
      <c r="C3329" s="6">
        <v>0</v>
      </c>
      <c r="D3329" s="6">
        <v>7000</v>
      </c>
    </row>
    <row r="3330" spans="1:4" x14ac:dyDescent="0.25">
      <c r="A3330" t="s">
        <v>19440</v>
      </c>
      <c r="B3330" t="s">
        <v>19441</v>
      </c>
      <c r="C3330" s="6">
        <v>500</v>
      </c>
      <c r="D3330" s="6">
        <v>500</v>
      </c>
    </row>
    <row r="3331" spans="1:4" x14ac:dyDescent="0.25">
      <c r="A3331" t="s">
        <v>19444</v>
      </c>
      <c r="B3331" t="s">
        <v>19445</v>
      </c>
      <c r="C3331" s="6">
        <v>9000</v>
      </c>
      <c r="D3331" s="6">
        <v>10000</v>
      </c>
    </row>
    <row r="3332" spans="1:4" x14ac:dyDescent="0.25">
      <c r="A3332" t="s">
        <v>19458</v>
      </c>
      <c r="B3332" t="s">
        <v>19459</v>
      </c>
      <c r="C3332" s="6">
        <v>0</v>
      </c>
      <c r="D3332" s="31">
        <v>300</v>
      </c>
    </row>
    <row r="3333" spans="1:4" x14ac:dyDescent="0.25">
      <c r="A3333" t="s">
        <v>19462</v>
      </c>
      <c r="B3333" t="s">
        <v>19463</v>
      </c>
      <c r="C3333" s="6">
        <v>0</v>
      </c>
      <c r="D3333" s="6">
        <v>4000</v>
      </c>
    </row>
    <row r="3334" spans="1:4" s="3" customFormat="1" x14ac:dyDescent="0.25">
      <c r="A3334" s="41" t="s">
        <v>21781</v>
      </c>
      <c r="B3334" s="41"/>
      <c r="C3334" s="43">
        <f>SUM(C3326:C3333)</f>
        <v>12000</v>
      </c>
      <c r="D3334" s="43">
        <f>SUM(D3326:D3333)</f>
        <v>24800</v>
      </c>
    </row>
    <row r="3335" spans="1:4" x14ac:dyDescent="0.25">
      <c r="A3335" t="s">
        <v>19553</v>
      </c>
      <c r="B3335" t="s">
        <v>19145</v>
      </c>
      <c r="C3335" s="6">
        <v>1000</v>
      </c>
      <c r="D3335" s="6">
        <v>3000</v>
      </c>
    </row>
    <row r="3336" spans="1:4" x14ac:dyDescent="0.25">
      <c r="A3336" t="s">
        <v>19559</v>
      </c>
      <c r="B3336" t="s">
        <v>19157</v>
      </c>
      <c r="C3336" s="6">
        <v>1050</v>
      </c>
      <c r="D3336" s="6">
        <v>2500</v>
      </c>
    </row>
    <row r="3337" spans="1:4" x14ac:dyDescent="0.25">
      <c r="A3337" t="s">
        <v>19563</v>
      </c>
      <c r="B3337" t="s">
        <v>19163</v>
      </c>
      <c r="C3337" s="6">
        <v>1500</v>
      </c>
      <c r="D3337" s="6">
        <v>3000</v>
      </c>
    </row>
    <row r="3338" spans="1:4" x14ac:dyDescent="0.25">
      <c r="A3338" t="s">
        <v>19574</v>
      </c>
      <c r="B3338" t="s">
        <v>19186</v>
      </c>
      <c r="C3338" s="6">
        <v>460</v>
      </c>
      <c r="D3338" s="6">
        <v>0</v>
      </c>
    </row>
    <row r="3339" spans="1:4" x14ac:dyDescent="0.25">
      <c r="A3339" t="s">
        <v>19584</v>
      </c>
      <c r="B3339" t="s">
        <v>19207</v>
      </c>
      <c r="C3339" s="6">
        <v>0</v>
      </c>
      <c r="D3339" s="6">
        <v>600</v>
      </c>
    </row>
    <row r="3340" spans="1:4" s="3" customFormat="1" x14ac:dyDescent="0.25">
      <c r="A3340" s="41" t="s">
        <v>21777</v>
      </c>
      <c r="B3340" s="41"/>
      <c r="C3340" s="43">
        <f>SUM(C3335:C3339)</f>
        <v>4010</v>
      </c>
      <c r="D3340" s="43">
        <f>SUM(D3335:D3339)</f>
        <v>9100</v>
      </c>
    </row>
    <row r="3341" spans="1:4" x14ac:dyDescent="0.25">
      <c r="A3341" t="s">
        <v>19637</v>
      </c>
      <c r="B3341" t="s">
        <v>19549</v>
      </c>
      <c r="C3341" s="6">
        <v>145990</v>
      </c>
      <c r="D3341" s="6">
        <v>240900</v>
      </c>
    </row>
    <row r="3342" spans="1:4" s="3" customFormat="1" x14ac:dyDescent="0.25">
      <c r="A3342" s="41" t="s">
        <v>21783</v>
      </c>
      <c r="B3342" s="41"/>
      <c r="C3342" s="43">
        <f>SUM(C3341)</f>
        <v>145990</v>
      </c>
      <c r="D3342" s="43">
        <f>SUM(D3341)</f>
        <v>240900</v>
      </c>
    </row>
    <row r="3343" spans="1:4" s="3" customFormat="1" x14ac:dyDescent="0.25">
      <c r="A3343" s="41" t="s">
        <v>22048</v>
      </c>
      <c r="B3343" s="41"/>
      <c r="C3343" s="43">
        <f>SUM(C3342,C3340,C3334,C3325,C3318,C3309,C3297,C3282,C3244,C3230,C3208,C3184,C3153,C3127,C3102,C3077,C3050,C3026,C3001,C2977,C2973)</f>
        <v>3448289</v>
      </c>
      <c r="D3343" s="43">
        <f>SUM(D3342,D3340,D3334,D3325,D3318,D3309,D3297,D3282,D3244,D3230,D3208,D3184,D3153,D3127,D3102,D3077,D3050,D3026,D3001,D2977,D2973)</f>
        <v>4044417</v>
      </c>
    </row>
    <row r="3344" spans="1:4" x14ac:dyDescent="0.25">
      <c r="A3344" t="s">
        <v>19662</v>
      </c>
      <c r="B3344" t="s">
        <v>19663</v>
      </c>
      <c r="C3344" s="6">
        <v>1200</v>
      </c>
      <c r="D3344" s="6">
        <v>1200</v>
      </c>
    </row>
    <row r="3345" spans="1:4" x14ac:dyDescent="0.25">
      <c r="A3345" t="s">
        <v>19664</v>
      </c>
      <c r="B3345" t="s">
        <v>19665</v>
      </c>
      <c r="C3345" s="6">
        <v>950</v>
      </c>
      <c r="D3345" s="6">
        <v>950</v>
      </c>
    </row>
    <row r="3346" spans="1:4" x14ac:dyDescent="0.25">
      <c r="A3346" t="s">
        <v>19666</v>
      </c>
      <c r="B3346" t="s">
        <v>19667</v>
      </c>
      <c r="C3346" s="6">
        <v>600</v>
      </c>
      <c r="D3346" s="6">
        <v>600</v>
      </c>
    </row>
    <row r="3347" spans="1:4" x14ac:dyDescent="0.25">
      <c r="A3347" t="s">
        <v>19672</v>
      </c>
      <c r="B3347" t="s">
        <v>19673</v>
      </c>
      <c r="C3347" s="6">
        <v>250</v>
      </c>
      <c r="D3347" s="6">
        <v>250</v>
      </c>
    </row>
    <row r="3348" spans="1:4" s="3" customFormat="1" x14ac:dyDescent="0.25">
      <c r="A3348" s="41" t="s">
        <v>21784</v>
      </c>
      <c r="B3348" s="41"/>
      <c r="C3348" s="43">
        <f>SUM(C3344:C3347)</f>
        <v>3000</v>
      </c>
      <c r="D3348" s="43">
        <f>SUM(D3344:D3347)</f>
        <v>3000</v>
      </c>
    </row>
    <row r="3349" spans="1:4" x14ac:dyDescent="0.25">
      <c r="A3349" t="s">
        <v>19694</v>
      </c>
      <c r="B3349" t="s">
        <v>19695</v>
      </c>
      <c r="C3349" s="6">
        <v>815000</v>
      </c>
      <c r="D3349" s="6">
        <v>815000</v>
      </c>
    </row>
    <row r="3350" spans="1:4" s="3" customFormat="1" x14ac:dyDescent="0.25">
      <c r="A3350" s="41" t="s">
        <v>21785</v>
      </c>
      <c r="B3350" s="41"/>
      <c r="C3350" s="43">
        <f>SUM(C3349)</f>
        <v>815000</v>
      </c>
      <c r="D3350" s="43">
        <f>SUM(D3349)</f>
        <v>815000</v>
      </c>
    </row>
    <row r="3351" spans="1:4" x14ac:dyDescent="0.25">
      <c r="A3351" t="s">
        <v>19746</v>
      </c>
      <c r="B3351" t="s">
        <v>19747</v>
      </c>
      <c r="C3351" s="6">
        <v>0</v>
      </c>
      <c r="D3351" s="6">
        <v>3000</v>
      </c>
    </row>
    <row r="3352" spans="1:4" s="3" customFormat="1" x14ac:dyDescent="0.25">
      <c r="A3352" s="41" t="s">
        <v>22049</v>
      </c>
      <c r="B3352" s="41"/>
      <c r="C3352" s="43">
        <f>SUM(C3351)</f>
        <v>0</v>
      </c>
      <c r="D3352" s="43">
        <f>SUM(D3351)</f>
        <v>3000</v>
      </c>
    </row>
    <row r="3353" spans="1:4" s="3" customFormat="1" x14ac:dyDescent="0.25">
      <c r="A3353" s="41" t="s">
        <v>22050</v>
      </c>
      <c r="B3353" s="41"/>
      <c r="C3353" s="43">
        <f>SUM(C3352,C3350,C3348)</f>
        <v>818000</v>
      </c>
      <c r="D3353" s="43">
        <f>SUM(D3352,D3350,D3348)</f>
        <v>821000</v>
      </c>
    </row>
    <row r="3354" spans="1:4" x14ac:dyDescent="0.25">
      <c r="A3354" t="s">
        <v>19775</v>
      </c>
      <c r="B3354" t="s">
        <v>19776</v>
      </c>
      <c r="C3354" s="6">
        <v>6500000</v>
      </c>
      <c r="D3354" s="6">
        <v>6500000</v>
      </c>
    </row>
    <row r="3355" spans="1:4" s="3" customFormat="1" x14ac:dyDescent="0.25">
      <c r="A3355" s="41" t="s">
        <v>21786</v>
      </c>
      <c r="B3355" s="41"/>
      <c r="C3355" s="43">
        <f>SUM(C3354)</f>
        <v>6500000</v>
      </c>
      <c r="D3355" s="43">
        <f>SUM(D3354)</f>
        <v>6500000</v>
      </c>
    </row>
    <row r="3356" spans="1:4" x14ac:dyDescent="0.25">
      <c r="A3356" t="s">
        <v>19780</v>
      </c>
      <c r="B3356" t="s">
        <v>19781</v>
      </c>
      <c r="C3356" s="6">
        <v>116000</v>
      </c>
      <c r="D3356" s="6">
        <v>120000</v>
      </c>
    </row>
    <row r="3357" spans="1:4" s="3" customFormat="1" x14ac:dyDescent="0.25">
      <c r="A3357" s="41" t="s">
        <v>21787</v>
      </c>
      <c r="B3357" s="41"/>
      <c r="C3357" s="43">
        <f>SUM(C3356)</f>
        <v>116000</v>
      </c>
      <c r="D3357" s="43">
        <f>SUM(D3356)</f>
        <v>120000</v>
      </c>
    </row>
    <row r="3358" spans="1:4" x14ac:dyDescent="0.25">
      <c r="A3358" t="s">
        <v>19784</v>
      </c>
      <c r="B3358" t="s">
        <v>19785</v>
      </c>
      <c r="C3358" s="6">
        <v>110594</v>
      </c>
      <c r="D3358" s="6">
        <v>114431</v>
      </c>
    </row>
    <row r="3359" spans="1:4" s="3" customFormat="1" x14ac:dyDescent="0.25">
      <c r="A3359" s="41" t="s">
        <v>21788</v>
      </c>
      <c r="B3359" s="41"/>
      <c r="C3359" s="43">
        <f>SUM(C3358)</f>
        <v>110594</v>
      </c>
      <c r="D3359" s="43">
        <f>SUM(D3358)</f>
        <v>114431</v>
      </c>
    </row>
    <row r="3360" spans="1:4" s="8" customFormat="1" x14ac:dyDescent="0.25">
      <c r="A3360" s="8" t="s">
        <v>19800</v>
      </c>
      <c r="B3360" s="8" t="s">
        <v>19801</v>
      </c>
      <c r="C3360" s="9">
        <v>4250000</v>
      </c>
      <c r="D3360" s="9">
        <v>0</v>
      </c>
    </row>
    <row r="3361" spans="1:4" x14ac:dyDescent="0.25">
      <c r="A3361" t="s">
        <v>19802</v>
      </c>
      <c r="B3361" t="s">
        <v>19803</v>
      </c>
      <c r="C3361" s="6">
        <v>1011403</v>
      </c>
      <c r="D3361" s="6">
        <v>0</v>
      </c>
    </row>
    <row r="3362" spans="1:4" s="3" customFormat="1" x14ac:dyDescent="0.25">
      <c r="A3362" s="41" t="s">
        <v>21791</v>
      </c>
      <c r="B3362" s="41"/>
      <c r="C3362" s="43">
        <f>SUM(C3360:C3361)</f>
        <v>5261403</v>
      </c>
      <c r="D3362" s="43">
        <f>SUM(D3360:D3361)</f>
        <v>0</v>
      </c>
    </row>
    <row r="3363" spans="1:4" x14ac:dyDescent="0.25">
      <c r="A3363" t="s">
        <v>19806</v>
      </c>
      <c r="B3363" t="s">
        <v>19807</v>
      </c>
      <c r="C3363" s="6">
        <v>2600000</v>
      </c>
      <c r="D3363" s="6">
        <v>2600000</v>
      </c>
    </row>
    <row r="3364" spans="1:4" s="3" customFormat="1" x14ac:dyDescent="0.25">
      <c r="A3364" s="41" t="s">
        <v>21792</v>
      </c>
      <c r="B3364" s="41"/>
      <c r="C3364" s="43">
        <f>SUM(C3363)</f>
        <v>2600000</v>
      </c>
      <c r="D3364" s="43">
        <f>SUM(D3363)</f>
        <v>2600000</v>
      </c>
    </row>
    <row r="3365" spans="1:4" x14ac:dyDescent="0.25">
      <c r="A3365" t="s">
        <v>19810</v>
      </c>
      <c r="B3365" t="s">
        <v>19811</v>
      </c>
      <c r="C3365" s="6">
        <v>2900000</v>
      </c>
      <c r="D3365" s="6">
        <v>2900000</v>
      </c>
    </row>
    <row r="3366" spans="1:4" s="3" customFormat="1" x14ac:dyDescent="0.25">
      <c r="A3366" s="41" t="s">
        <v>21793</v>
      </c>
      <c r="B3366" s="41"/>
      <c r="C3366" s="43">
        <f>SUM(C3365)</f>
        <v>2900000</v>
      </c>
      <c r="D3366" s="43">
        <f>SUM(D3365)</f>
        <v>2900000</v>
      </c>
    </row>
    <row r="3367" spans="1:4" x14ac:dyDescent="0.25">
      <c r="A3367" t="s">
        <v>19814</v>
      </c>
      <c r="B3367" t="s">
        <v>19815</v>
      </c>
      <c r="C3367" s="6">
        <v>100000</v>
      </c>
      <c r="D3367" s="6">
        <v>100000</v>
      </c>
    </row>
    <row r="3368" spans="1:4" s="3" customFormat="1" x14ac:dyDescent="0.25">
      <c r="A3368" s="41" t="s">
        <v>21794</v>
      </c>
      <c r="B3368" s="41"/>
      <c r="C3368" s="43">
        <f>SUM(C3367)</f>
        <v>100000</v>
      </c>
      <c r="D3368" s="43">
        <f>SUM(D3367)</f>
        <v>100000</v>
      </c>
    </row>
    <row r="3369" spans="1:4" s="3" customFormat="1" x14ac:dyDescent="0.25">
      <c r="A3369" s="41" t="s">
        <v>22051</v>
      </c>
      <c r="B3369" s="41"/>
      <c r="C3369" s="43">
        <f>SUM(C3368,C3366,C3364,C3362,C3359,C3357,C3355)</f>
        <v>17587997</v>
      </c>
      <c r="D3369" s="43">
        <f>SUM(D3368,D3366,D3364,D3362,D3359,D3357,D3355)</f>
        <v>12334431</v>
      </c>
    </row>
    <row r="3370" spans="1:4" x14ac:dyDescent="0.25">
      <c r="A3370" t="s">
        <v>19826</v>
      </c>
      <c r="B3370" t="s">
        <v>19827</v>
      </c>
      <c r="C3370" s="6">
        <v>10377</v>
      </c>
      <c r="D3370" s="6">
        <v>10000</v>
      </c>
    </row>
    <row r="3371" spans="1:4" s="3" customFormat="1" x14ac:dyDescent="0.25">
      <c r="A3371" s="41" t="s">
        <v>21795</v>
      </c>
      <c r="B3371" s="41"/>
      <c r="C3371" s="43">
        <f>SUM(C3370)</f>
        <v>10377</v>
      </c>
      <c r="D3371" s="43">
        <f>SUM(D3370)</f>
        <v>10000</v>
      </c>
    </row>
    <row r="3372" spans="1:4" x14ac:dyDescent="0.25">
      <c r="A3372" t="s">
        <v>19840</v>
      </c>
      <c r="B3372" t="s">
        <v>19841</v>
      </c>
      <c r="C3372" s="6">
        <v>2853</v>
      </c>
      <c r="D3372" s="6">
        <v>0</v>
      </c>
    </row>
    <row r="3373" spans="1:4" x14ac:dyDescent="0.25">
      <c r="A3373" t="s">
        <v>19848</v>
      </c>
      <c r="B3373" t="s">
        <v>19849</v>
      </c>
      <c r="C3373" s="6">
        <v>68533</v>
      </c>
      <c r="D3373" s="6">
        <v>20000</v>
      </c>
    </row>
    <row r="3374" spans="1:4" x14ac:dyDescent="0.25">
      <c r="A3374" t="s">
        <v>19900</v>
      </c>
      <c r="B3374" t="s">
        <v>19901</v>
      </c>
      <c r="C3374" s="6">
        <v>6252</v>
      </c>
      <c r="D3374" s="6">
        <v>0</v>
      </c>
    </row>
    <row r="3375" spans="1:4" s="3" customFormat="1" x14ac:dyDescent="0.25">
      <c r="A3375" s="41" t="s">
        <v>21796</v>
      </c>
      <c r="B3375" s="41"/>
      <c r="C3375" s="43">
        <f>SUM(C3372:C3374)</f>
        <v>77638</v>
      </c>
      <c r="D3375" s="43">
        <f>SUM(D3372:D3374)</f>
        <v>20000</v>
      </c>
    </row>
    <row r="3376" spans="1:4" x14ac:dyDescent="0.25">
      <c r="A3376" t="s">
        <v>19972</v>
      </c>
      <c r="B3376" t="s">
        <v>19973</v>
      </c>
      <c r="C3376" s="6">
        <v>237</v>
      </c>
      <c r="D3376" s="6">
        <v>0</v>
      </c>
    </row>
    <row r="3377" spans="1:4" x14ac:dyDescent="0.25">
      <c r="A3377" t="s">
        <v>19974</v>
      </c>
      <c r="B3377" t="s">
        <v>19975</v>
      </c>
      <c r="C3377" s="6">
        <v>13514</v>
      </c>
      <c r="D3377" s="6">
        <v>15000</v>
      </c>
    </row>
    <row r="3378" spans="1:4" s="3" customFormat="1" x14ac:dyDescent="0.25">
      <c r="A3378" s="41" t="s">
        <v>21797</v>
      </c>
      <c r="B3378" s="41"/>
      <c r="C3378" s="43">
        <f>SUM(C3376:C3377)</f>
        <v>13751</v>
      </c>
      <c r="D3378" s="43">
        <f>SUM(D3376:D3377)</f>
        <v>15000</v>
      </c>
    </row>
    <row r="3379" spans="1:4" x14ac:dyDescent="0.25">
      <c r="A3379" t="s">
        <v>20054</v>
      </c>
      <c r="B3379" t="s">
        <v>20055</v>
      </c>
      <c r="C3379" s="6">
        <v>0</v>
      </c>
      <c r="D3379" s="6">
        <v>20000</v>
      </c>
    </row>
    <row r="3380" spans="1:4" x14ac:dyDescent="0.25">
      <c r="A3380" t="s">
        <v>20078</v>
      </c>
      <c r="B3380" t="s">
        <v>20079</v>
      </c>
      <c r="C3380" s="6">
        <v>73116</v>
      </c>
      <c r="D3380" s="6">
        <v>72000</v>
      </c>
    </row>
    <row r="3381" spans="1:4" s="3" customFormat="1" x14ac:dyDescent="0.25">
      <c r="A3381" s="41" t="s">
        <v>21798</v>
      </c>
      <c r="B3381" s="41"/>
      <c r="C3381" s="43">
        <f>SUM(C3379:C3380)</f>
        <v>73116</v>
      </c>
      <c r="D3381" s="43">
        <f>SUM(D3379:D3380)</f>
        <v>92000</v>
      </c>
    </row>
    <row r="3382" spans="1:4" x14ac:dyDescent="0.25">
      <c r="A3382" t="s">
        <v>20150</v>
      </c>
      <c r="B3382" t="s">
        <v>20151</v>
      </c>
      <c r="C3382" s="6">
        <v>126000</v>
      </c>
      <c r="D3382" s="6">
        <v>160000</v>
      </c>
    </row>
    <row r="3383" spans="1:4" x14ac:dyDescent="0.25">
      <c r="A3383" t="s">
        <v>20154</v>
      </c>
      <c r="B3383" t="s">
        <v>20155</v>
      </c>
      <c r="C3383" s="6">
        <v>1827</v>
      </c>
      <c r="D3383" s="6">
        <v>2320</v>
      </c>
    </row>
    <row r="3384" spans="1:4" x14ac:dyDescent="0.25">
      <c r="A3384" t="s">
        <v>20156</v>
      </c>
      <c r="B3384" t="s">
        <v>19647</v>
      </c>
      <c r="C3384" s="6">
        <v>8639</v>
      </c>
      <c r="D3384" s="6">
        <v>11996</v>
      </c>
    </row>
    <row r="3385" spans="1:4" x14ac:dyDescent="0.25">
      <c r="A3385" t="s">
        <v>20157</v>
      </c>
      <c r="B3385" t="s">
        <v>20158</v>
      </c>
      <c r="C3385" s="6">
        <v>18986</v>
      </c>
      <c r="D3385" s="6">
        <v>20354</v>
      </c>
    </row>
    <row r="3386" spans="1:4" s="3" customFormat="1" x14ac:dyDescent="0.25">
      <c r="A3386" s="41" t="s">
        <v>21799</v>
      </c>
      <c r="B3386" s="41"/>
      <c r="C3386" s="43">
        <f>SUM(C3382:C3385)</f>
        <v>155452</v>
      </c>
      <c r="D3386" s="43">
        <f>SUM(D3382:D3385)</f>
        <v>194670</v>
      </c>
    </row>
    <row r="3387" spans="1:4" x14ac:dyDescent="0.25">
      <c r="A3387" t="s">
        <v>20323</v>
      </c>
      <c r="B3387" t="s">
        <v>20324</v>
      </c>
      <c r="C3387" s="6">
        <v>0</v>
      </c>
      <c r="D3387" s="6">
        <v>0</v>
      </c>
    </row>
    <row r="3388" spans="1:4" x14ac:dyDescent="0.25">
      <c r="A3388" t="s">
        <v>20325</v>
      </c>
      <c r="B3388" t="s">
        <v>20326</v>
      </c>
      <c r="C3388" s="6">
        <v>0</v>
      </c>
      <c r="D3388" s="6">
        <v>0</v>
      </c>
    </row>
    <row r="3389" spans="1:4" x14ac:dyDescent="0.25">
      <c r="A3389" t="s">
        <v>20327</v>
      </c>
      <c r="B3389" t="s">
        <v>20328</v>
      </c>
      <c r="C3389" s="6">
        <v>0</v>
      </c>
      <c r="D3389" s="6">
        <v>0</v>
      </c>
    </row>
    <row r="3390" spans="1:4" x14ac:dyDescent="0.25">
      <c r="A3390" t="s">
        <v>20329</v>
      </c>
      <c r="B3390" t="s">
        <v>20330</v>
      </c>
      <c r="C3390" s="6">
        <v>0</v>
      </c>
      <c r="D3390" s="27">
        <v>0</v>
      </c>
    </row>
    <row r="3391" spans="1:4" x14ac:dyDescent="0.25">
      <c r="A3391" t="s">
        <v>20331</v>
      </c>
      <c r="B3391" t="s">
        <v>20332</v>
      </c>
      <c r="C3391" s="6">
        <v>0</v>
      </c>
      <c r="D3391" s="27">
        <v>0</v>
      </c>
    </row>
    <row r="3392" spans="1:4" x14ac:dyDescent="0.25">
      <c r="A3392" t="s">
        <v>20333</v>
      </c>
      <c r="B3392" t="s">
        <v>20334</v>
      </c>
      <c r="C3392" s="6">
        <v>0</v>
      </c>
      <c r="D3392" s="6">
        <v>0</v>
      </c>
    </row>
    <row r="3393" spans="1:4" x14ac:dyDescent="0.25">
      <c r="A3393" t="s">
        <v>20335</v>
      </c>
      <c r="B3393" t="s">
        <v>20336</v>
      </c>
      <c r="C3393" s="6">
        <v>0</v>
      </c>
      <c r="D3393" s="6">
        <v>0</v>
      </c>
    </row>
    <row r="3394" spans="1:4" s="3" customFormat="1" x14ac:dyDescent="0.25">
      <c r="A3394" s="41" t="s">
        <v>21801</v>
      </c>
      <c r="B3394" s="41"/>
      <c r="C3394" s="43">
        <f>SUM(C3387:C3393)</f>
        <v>0</v>
      </c>
      <c r="D3394" s="43">
        <f>SUM(D3387:D3393)</f>
        <v>0</v>
      </c>
    </row>
    <row r="3395" spans="1:4" x14ac:dyDescent="0.25">
      <c r="A3395" t="s">
        <v>20342</v>
      </c>
      <c r="B3395" t="s">
        <v>20343</v>
      </c>
      <c r="C3395" s="6">
        <v>15312</v>
      </c>
      <c r="D3395" s="6">
        <v>0</v>
      </c>
    </row>
    <row r="3396" spans="1:4" x14ac:dyDescent="0.25">
      <c r="A3396" t="s">
        <v>20350</v>
      </c>
      <c r="B3396" t="s">
        <v>20351</v>
      </c>
      <c r="C3396" s="6">
        <v>47168</v>
      </c>
      <c r="D3396" s="6">
        <v>0</v>
      </c>
    </row>
    <row r="3397" spans="1:4" x14ac:dyDescent="0.25">
      <c r="A3397" t="s">
        <v>22052</v>
      </c>
      <c r="B3397" t="s">
        <v>22053</v>
      </c>
      <c r="C3397" s="6">
        <v>34560</v>
      </c>
      <c r="D3397" s="6">
        <v>0</v>
      </c>
    </row>
    <row r="3398" spans="1:4" x14ac:dyDescent="0.25">
      <c r="A3398" t="s">
        <v>20362</v>
      </c>
      <c r="B3398" t="s">
        <v>20363</v>
      </c>
      <c r="C3398" s="6">
        <v>17000</v>
      </c>
      <c r="D3398" s="6">
        <v>0</v>
      </c>
    </row>
    <row r="3399" spans="1:4" x14ac:dyDescent="0.25">
      <c r="A3399" t="s">
        <v>20408</v>
      </c>
      <c r="B3399" t="s">
        <v>20409</v>
      </c>
      <c r="C3399" s="6">
        <v>41900</v>
      </c>
      <c r="D3399" s="6">
        <v>0</v>
      </c>
    </row>
    <row r="3400" spans="1:4" x14ac:dyDescent="0.25">
      <c r="A3400" t="s">
        <v>20416</v>
      </c>
      <c r="B3400" t="s">
        <v>20417</v>
      </c>
      <c r="C3400" s="6">
        <v>18915</v>
      </c>
      <c r="D3400" s="6">
        <v>0</v>
      </c>
    </row>
    <row r="3401" spans="1:4" x14ac:dyDescent="0.25">
      <c r="A3401" t="s">
        <v>20418</v>
      </c>
      <c r="B3401" t="s">
        <v>20419</v>
      </c>
      <c r="C3401" s="6">
        <v>2500</v>
      </c>
      <c r="D3401" s="6">
        <v>0</v>
      </c>
    </row>
    <row r="3402" spans="1:4" x14ac:dyDescent="0.25">
      <c r="A3402" t="s">
        <v>20420</v>
      </c>
      <c r="B3402" t="s">
        <v>20421</v>
      </c>
      <c r="C3402" s="6">
        <v>3000</v>
      </c>
      <c r="D3402" s="6">
        <v>0</v>
      </c>
    </row>
    <row r="3403" spans="1:4" x14ac:dyDescent="0.25">
      <c r="A3403" t="s">
        <v>20422</v>
      </c>
      <c r="B3403" t="s">
        <v>20423</v>
      </c>
      <c r="C3403" s="6">
        <v>3785</v>
      </c>
      <c r="D3403" s="6">
        <v>0</v>
      </c>
    </row>
    <row r="3404" spans="1:4" x14ac:dyDescent="0.25">
      <c r="A3404" t="s">
        <v>20424</v>
      </c>
      <c r="B3404" t="s">
        <v>20425</v>
      </c>
      <c r="C3404" s="6">
        <v>24818</v>
      </c>
      <c r="D3404" s="6">
        <v>0</v>
      </c>
    </row>
    <row r="3405" spans="1:4" s="3" customFormat="1" x14ac:dyDescent="0.25">
      <c r="A3405" s="41" t="s">
        <v>22054</v>
      </c>
      <c r="B3405" s="41"/>
      <c r="C3405" s="43">
        <f>SUM(C3395:C3404)</f>
        <v>208958</v>
      </c>
      <c r="D3405" s="43">
        <f>SUM(D3395:D3404)</f>
        <v>0</v>
      </c>
    </row>
    <row r="3406" spans="1:4" x14ac:dyDescent="0.25">
      <c r="A3406" t="s">
        <v>20426</v>
      </c>
      <c r="B3406" t="s">
        <v>20427</v>
      </c>
      <c r="C3406" s="6">
        <v>2279</v>
      </c>
      <c r="D3406" s="6">
        <v>0</v>
      </c>
    </row>
    <row r="3407" spans="1:4" s="3" customFormat="1" x14ac:dyDescent="0.25">
      <c r="A3407" s="41" t="s">
        <v>21804</v>
      </c>
      <c r="B3407" s="41"/>
      <c r="C3407" s="43">
        <f>SUM(C3406)</f>
        <v>2279</v>
      </c>
      <c r="D3407" s="43">
        <f>SUM(D3406)</f>
        <v>0</v>
      </c>
    </row>
    <row r="3408" spans="1:4" x14ac:dyDescent="0.25">
      <c r="A3408" t="s">
        <v>20518</v>
      </c>
      <c r="B3408" t="s">
        <v>20519</v>
      </c>
      <c r="C3408" s="6">
        <v>6250</v>
      </c>
      <c r="D3408" s="6">
        <v>0</v>
      </c>
    </row>
    <row r="3409" spans="1:4" x14ac:dyDescent="0.25">
      <c r="A3409" t="s">
        <v>20520</v>
      </c>
      <c r="B3409" t="s">
        <v>20521</v>
      </c>
      <c r="C3409" s="6">
        <v>3500</v>
      </c>
      <c r="D3409" s="6">
        <v>0</v>
      </c>
    </row>
    <row r="3410" spans="1:4" x14ac:dyDescent="0.25">
      <c r="A3410" t="s">
        <v>20522</v>
      </c>
      <c r="B3410" t="s">
        <v>20523</v>
      </c>
      <c r="C3410" s="6">
        <v>3500</v>
      </c>
      <c r="D3410" s="6">
        <v>0</v>
      </c>
    </row>
    <row r="3411" spans="1:4" s="3" customFormat="1" x14ac:dyDescent="0.25">
      <c r="A3411" s="41" t="s">
        <v>22055</v>
      </c>
      <c r="B3411" s="41"/>
      <c r="C3411" s="43">
        <f>SUM(C3408:C3410)</f>
        <v>13250</v>
      </c>
      <c r="D3411" s="43">
        <f>SUM(D3408:D3410)</f>
        <v>0</v>
      </c>
    </row>
    <row r="3412" spans="1:4" x14ac:dyDescent="0.25">
      <c r="A3412" t="s">
        <v>20590</v>
      </c>
      <c r="B3412" t="s">
        <v>2589</v>
      </c>
      <c r="C3412" s="6">
        <v>17000</v>
      </c>
      <c r="D3412" s="6">
        <v>2775</v>
      </c>
    </row>
    <row r="3413" spans="1:4" x14ac:dyDescent="0.25">
      <c r="A3413" t="s">
        <v>20591</v>
      </c>
      <c r="B3413" t="s">
        <v>2591</v>
      </c>
      <c r="C3413" s="6">
        <v>6000</v>
      </c>
      <c r="D3413" s="6">
        <v>2000</v>
      </c>
    </row>
    <row r="3414" spans="1:4" x14ac:dyDescent="0.25">
      <c r="A3414" t="s">
        <v>20592</v>
      </c>
      <c r="B3414" t="s">
        <v>2593</v>
      </c>
      <c r="C3414" s="6">
        <v>500</v>
      </c>
      <c r="D3414" s="6">
        <v>200</v>
      </c>
    </row>
    <row r="3415" spans="1:4" x14ac:dyDescent="0.25">
      <c r="A3415" t="s">
        <v>20593</v>
      </c>
      <c r="B3415" t="s">
        <v>2595</v>
      </c>
      <c r="C3415" s="6">
        <v>250</v>
      </c>
      <c r="D3415" s="6">
        <v>100</v>
      </c>
    </row>
    <row r="3416" spans="1:4" x14ac:dyDescent="0.25">
      <c r="A3416" t="s">
        <v>20597</v>
      </c>
      <c r="B3416" t="s">
        <v>2605</v>
      </c>
      <c r="C3416" s="6">
        <v>2000</v>
      </c>
      <c r="D3416" s="6">
        <v>2000</v>
      </c>
    </row>
    <row r="3417" spans="1:4" x14ac:dyDescent="0.25">
      <c r="A3417" t="s">
        <v>20598</v>
      </c>
      <c r="B3417" t="s">
        <v>2607</v>
      </c>
      <c r="C3417" s="6">
        <v>5000</v>
      </c>
      <c r="D3417" s="6">
        <v>3500</v>
      </c>
    </row>
    <row r="3418" spans="1:4" x14ac:dyDescent="0.25">
      <c r="A3418" t="s">
        <v>20600</v>
      </c>
      <c r="B3418" t="s">
        <v>2611</v>
      </c>
      <c r="C3418" s="6">
        <v>3500</v>
      </c>
      <c r="D3418" s="6">
        <v>2000</v>
      </c>
    </row>
    <row r="3419" spans="1:4" x14ac:dyDescent="0.25">
      <c r="A3419" t="s">
        <v>20603</v>
      </c>
      <c r="B3419" t="s">
        <v>2617</v>
      </c>
      <c r="C3419" s="6">
        <v>200</v>
      </c>
      <c r="D3419" s="6">
        <v>0</v>
      </c>
    </row>
    <row r="3420" spans="1:4" x14ac:dyDescent="0.25">
      <c r="A3420" t="s">
        <v>20609</v>
      </c>
      <c r="B3420" t="s">
        <v>2625</v>
      </c>
      <c r="C3420" s="6">
        <v>500</v>
      </c>
      <c r="D3420" s="6">
        <v>0</v>
      </c>
    </row>
    <row r="3421" spans="1:4" x14ac:dyDescent="0.25">
      <c r="A3421" t="s">
        <v>20610</v>
      </c>
      <c r="B3421" t="s">
        <v>2627</v>
      </c>
      <c r="C3421" s="6">
        <v>100</v>
      </c>
      <c r="D3421" s="6">
        <v>100</v>
      </c>
    </row>
    <row r="3422" spans="1:4" x14ac:dyDescent="0.25">
      <c r="A3422" t="s">
        <v>20612</v>
      </c>
      <c r="B3422" t="s">
        <v>2631</v>
      </c>
      <c r="C3422" s="6">
        <v>0</v>
      </c>
      <c r="D3422" s="6">
        <v>4000</v>
      </c>
    </row>
    <row r="3423" spans="1:4" x14ac:dyDescent="0.25">
      <c r="A3423" t="s">
        <v>20613</v>
      </c>
      <c r="B3423" t="s">
        <v>2633</v>
      </c>
      <c r="C3423" s="6">
        <v>1081</v>
      </c>
      <c r="D3423" s="6">
        <v>277</v>
      </c>
    </row>
    <row r="3424" spans="1:4" x14ac:dyDescent="0.25">
      <c r="A3424" t="s">
        <v>20617</v>
      </c>
      <c r="B3424" t="s">
        <v>2641</v>
      </c>
      <c r="C3424" s="6">
        <v>822</v>
      </c>
      <c r="D3424" s="6">
        <v>855</v>
      </c>
    </row>
    <row r="3425" spans="1:4" x14ac:dyDescent="0.25">
      <c r="A3425" t="s">
        <v>20618</v>
      </c>
      <c r="B3425" t="s">
        <v>2643</v>
      </c>
      <c r="C3425" s="6">
        <v>5840</v>
      </c>
      <c r="D3425" s="6">
        <v>5830</v>
      </c>
    </row>
    <row r="3426" spans="1:4" x14ac:dyDescent="0.25">
      <c r="A3426" t="s">
        <v>20619</v>
      </c>
      <c r="B3426" t="s">
        <v>2645</v>
      </c>
      <c r="C3426" s="6">
        <v>10280</v>
      </c>
      <c r="D3426" s="6">
        <v>9500</v>
      </c>
    </row>
    <row r="3427" spans="1:4" x14ac:dyDescent="0.25">
      <c r="A3427" t="s">
        <v>20620</v>
      </c>
      <c r="B3427" t="s">
        <v>20621</v>
      </c>
      <c r="C3427" s="6">
        <v>13000</v>
      </c>
      <c r="D3427" s="6">
        <v>13000</v>
      </c>
    </row>
    <row r="3428" spans="1:4" x14ac:dyDescent="0.25">
      <c r="A3428" t="s">
        <v>20624</v>
      </c>
      <c r="B3428" t="s">
        <v>19829</v>
      </c>
      <c r="C3428" s="6">
        <v>20106</v>
      </c>
      <c r="D3428" s="6">
        <v>20165</v>
      </c>
    </row>
    <row r="3429" spans="1:4" x14ac:dyDescent="0.25">
      <c r="A3429" t="s">
        <v>20627</v>
      </c>
      <c r="B3429" t="s">
        <v>2647</v>
      </c>
      <c r="C3429" s="6">
        <v>146035</v>
      </c>
      <c r="D3429" s="6">
        <v>151084</v>
      </c>
    </row>
    <row r="3430" spans="1:4" x14ac:dyDescent="0.25">
      <c r="A3430" t="s">
        <v>20632</v>
      </c>
      <c r="B3430" t="s">
        <v>20633</v>
      </c>
      <c r="C3430" s="6">
        <v>21000</v>
      </c>
      <c r="D3430" s="6">
        <v>21000</v>
      </c>
    </row>
    <row r="3431" spans="1:4" x14ac:dyDescent="0.25">
      <c r="A3431" t="s">
        <v>20634</v>
      </c>
      <c r="B3431" t="s">
        <v>2653</v>
      </c>
      <c r="C3431" s="6">
        <v>3724</v>
      </c>
      <c r="D3431" s="6">
        <v>3797</v>
      </c>
    </row>
    <row r="3432" spans="1:4" x14ac:dyDescent="0.25">
      <c r="A3432" t="s">
        <v>20635</v>
      </c>
      <c r="B3432" t="s">
        <v>2655</v>
      </c>
      <c r="C3432" s="6">
        <v>10953</v>
      </c>
      <c r="D3432" s="6">
        <v>12087</v>
      </c>
    </row>
    <row r="3433" spans="1:4" x14ac:dyDescent="0.25">
      <c r="A3433" t="s">
        <v>20636</v>
      </c>
      <c r="B3433" t="s">
        <v>2657</v>
      </c>
      <c r="C3433" s="6">
        <v>26831</v>
      </c>
      <c r="D3433" s="6">
        <v>24005</v>
      </c>
    </row>
    <row r="3434" spans="1:4" s="3" customFormat="1" x14ac:dyDescent="0.25">
      <c r="A3434" s="41" t="s">
        <v>21806</v>
      </c>
      <c r="B3434" s="41"/>
      <c r="C3434" s="43">
        <f>SUM(C3412:C3433)</f>
        <v>294722</v>
      </c>
      <c r="D3434" s="43">
        <f>SUM(D3412:D3433)</f>
        <v>278275</v>
      </c>
    </row>
    <row r="3435" spans="1:4" x14ac:dyDescent="0.25">
      <c r="A3435" t="s">
        <v>20638</v>
      </c>
      <c r="B3435" t="s">
        <v>2661</v>
      </c>
      <c r="C3435" s="6">
        <v>9113</v>
      </c>
      <c r="D3435" s="6">
        <v>5000</v>
      </c>
    </row>
    <row r="3436" spans="1:4" x14ac:dyDescent="0.25">
      <c r="A3436" t="s">
        <v>20639</v>
      </c>
      <c r="B3436" t="s">
        <v>20640</v>
      </c>
      <c r="C3436" s="6">
        <v>15000</v>
      </c>
      <c r="D3436" s="6">
        <v>10000</v>
      </c>
    </row>
    <row r="3437" spans="1:4" x14ac:dyDescent="0.25">
      <c r="A3437" t="s">
        <v>20641</v>
      </c>
      <c r="B3437" t="s">
        <v>2663</v>
      </c>
      <c r="C3437" s="6">
        <v>3000</v>
      </c>
      <c r="D3437" s="6">
        <v>3000</v>
      </c>
    </row>
    <row r="3438" spans="1:4" x14ac:dyDescent="0.25">
      <c r="A3438" t="s">
        <v>20642</v>
      </c>
      <c r="B3438" t="s">
        <v>2665</v>
      </c>
      <c r="C3438" s="6">
        <v>1000</v>
      </c>
      <c r="D3438" s="6">
        <v>1000</v>
      </c>
    </row>
    <row r="3439" spans="1:4" x14ac:dyDescent="0.25">
      <c r="A3439" t="s">
        <v>20643</v>
      </c>
      <c r="B3439" t="s">
        <v>2667</v>
      </c>
      <c r="C3439" s="6">
        <v>2839</v>
      </c>
      <c r="D3439" s="6">
        <v>2839</v>
      </c>
    </row>
    <row r="3440" spans="1:4" x14ac:dyDescent="0.25">
      <c r="A3440" t="s">
        <v>20645</v>
      </c>
      <c r="B3440" t="s">
        <v>2671</v>
      </c>
      <c r="C3440" s="6">
        <v>1000</v>
      </c>
      <c r="D3440" s="6">
        <v>0</v>
      </c>
    </row>
    <row r="3441" spans="1:4" x14ac:dyDescent="0.25">
      <c r="A3441" t="s">
        <v>20647</v>
      </c>
      <c r="B3441" t="s">
        <v>2677</v>
      </c>
      <c r="C3441" s="6">
        <v>2000</v>
      </c>
      <c r="D3441" s="6">
        <v>0</v>
      </c>
    </row>
    <row r="3442" spans="1:4" x14ac:dyDescent="0.25">
      <c r="A3442" t="s">
        <v>20648</v>
      </c>
      <c r="B3442" t="s">
        <v>2679</v>
      </c>
      <c r="C3442" s="6">
        <v>1350</v>
      </c>
      <c r="D3442" s="6">
        <v>1400</v>
      </c>
    </row>
    <row r="3443" spans="1:4" x14ac:dyDescent="0.25">
      <c r="A3443" t="s">
        <v>20649</v>
      </c>
      <c r="B3443" t="s">
        <v>2681</v>
      </c>
      <c r="C3443" s="6">
        <v>0</v>
      </c>
      <c r="D3443" s="6">
        <v>2000</v>
      </c>
    </row>
    <row r="3444" spans="1:4" x14ac:dyDescent="0.25">
      <c r="A3444" t="s">
        <v>20650</v>
      </c>
      <c r="B3444" t="s">
        <v>2683</v>
      </c>
      <c r="C3444" s="6">
        <v>4000</v>
      </c>
      <c r="D3444" s="6">
        <v>3000</v>
      </c>
    </row>
    <row r="3445" spans="1:4" x14ac:dyDescent="0.25">
      <c r="A3445" t="s">
        <v>20653</v>
      </c>
      <c r="B3445" t="s">
        <v>2689</v>
      </c>
      <c r="C3445" s="6">
        <v>5650</v>
      </c>
      <c r="D3445" s="6">
        <v>4650</v>
      </c>
    </row>
    <row r="3446" spans="1:4" x14ac:dyDescent="0.25">
      <c r="A3446" t="s">
        <v>20655</v>
      </c>
      <c r="B3446" t="s">
        <v>2693</v>
      </c>
      <c r="C3446" s="6">
        <v>500</v>
      </c>
      <c r="D3446" s="6">
        <v>1000</v>
      </c>
    </row>
    <row r="3447" spans="1:4" x14ac:dyDescent="0.25">
      <c r="A3447" t="s">
        <v>20661</v>
      </c>
      <c r="B3447" t="s">
        <v>2697</v>
      </c>
      <c r="C3447" s="6">
        <v>1000</v>
      </c>
      <c r="D3447" s="6">
        <v>0</v>
      </c>
    </row>
    <row r="3448" spans="1:4" x14ac:dyDescent="0.25">
      <c r="A3448" t="s">
        <v>20662</v>
      </c>
      <c r="B3448" t="s">
        <v>2699</v>
      </c>
      <c r="C3448" s="6">
        <v>50</v>
      </c>
      <c r="D3448" s="6">
        <v>100</v>
      </c>
    </row>
    <row r="3449" spans="1:4" x14ac:dyDescent="0.25">
      <c r="A3449" t="s">
        <v>20664</v>
      </c>
      <c r="B3449" t="s">
        <v>2703</v>
      </c>
      <c r="C3449" s="6">
        <v>1500</v>
      </c>
      <c r="D3449" s="6">
        <v>0</v>
      </c>
    </row>
    <row r="3450" spans="1:4" x14ac:dyDescent="0.25">
      <c r="A3450" t="s">
        <v>20665</v>
      </c>
      <c r="B3450" t="s">
        <v>2705</v>
      </c>
      <c r="C3450" s="6">
        <v>1500</v>
      </c>
      <c r="D3450" s="6">
        <v>0</v>
      </c>
    </row>
    <row r="3451" spans="1:4" x14ac:dyDescent="0.25">
      <c r="A3451" t="s">
        <v>20669</v>
      </c>
      <c r="B3451" t="s">
        <v>2713</v>
      </c>
      <c r="C3451" s="6">
        <v>662</v>
      </c>
      <c r="D3451" s="6">
        <v>162</v>
      </c>
    </row>
    <row r="3452" spans="1:4" x14ac:dyDescent="0.25">
      <c r="A3452" t="s">
        <v>20670</v>
      </c>
      <c r="B3452" t="s">
        <v>2715</v>
      </c>
      <c r="C3452" s="6">
        <v>16354</v>
      </c>
      <c r="D3452" s="6">
        <v>6442</v>
      </c>
    </row>
    <row r="3453" spans="1:4" x14ac:dyDescent="0.25">
      <c r="A3453" t="s">
        <v>20671</v>
      </c>
      <c r="B3453" t="s">
        <v>2717</v>
      </c>
      <c r="C3453" s="6">
        <v>19340</v>
      </c>
      <c r="D3453" s="6">
        <v>15000</v>
      </c>
    </row>
    <row r="3454" spans="1:4" x14ac:dyDescent="0.25">
      <c r="A3454" t="s">
        <v>20672</v>
      </c>
      <c r="B3454" t="s">
        <v>19831</v>
      </c>
      <c r="C3454" s="6">
        <v>23492</v>
      </c>
      <c r="D3454" s="6">
        <v>24327</v>
      </c>
    </row>
    <row r="3455" spans="1:4" x14ac:dyDescent="0.25">
      <c r="A3455" t="s">
        <v>20675</v>
      </c>
      <c r="B3455" t="s">
        <v>2719</v>
      </c>
      <c r="C3455" s="6">
        <v>135212</v>
      </c>
      <c r="D3455" s="6">
        <v>166692</v>
      </c>
    </row>
    <row r="3456" spans="1:4" x14ac:dyDescent="0.25">
      <c r="A3456" t="s">
        <v>20676</v>
      </c>
      <c r="B3456" t="s">
        <v>2721</v>
      </c>
      <c r="C3456" s="6">
        <v>37687</v>
      </c>
      <c r="D3456" s="6">
        <v>39571</v>
      </c>
    </row>
    <row r="3457" spans="1:4" x14ac:dyDescent="0.25">
      <c r="A3457" t="s">
        <v>20679</v>
      </c>
      <c r="B3457" t="s">
        <v>2723</v>
      </c>
      <c r="C3457" s="6">
        <v>1260</v>
      </c>
      <c r="D3457" s="6">
        <v>3323</v>
      </c>
    </row>
    <row r="3458" spans="1:4" x14ac:dyDescent="0.25">
      <c r="A3458" t="s">
        <v>20682</v>
      </c>
      <c r="B3458" t="s">
        <v>2725</v>
      </c>
      <c r="C3458" s="6">
        <v>2443</v>
      </c>
      <c r="D3458" s="6">
        <v>2991</v>
      </c>
    </row>
    <row r="3459" spans="1:4" x14ac:dyDescent="0.25">
      <c r="A3459" t="s">
        <v>20683</v>
      </c>
      <c r="B3459" t="s">
        <v>2727</v>
      </c>
      <c r="C3459" s="6">
        <v>13627</v>
      </c>
      <c r="D3459" s="6">
        <v>16501</v>
      </c>
    </row>
    <row r="3460" spans="1:4" x14ac:dyDescent="0.25">
      <c r="A3460" t="s">
        <v>20684</v>
      </c>
      <c r="B3460" t="s">
        <v>2729</v>
      </c>
      <c r="C3460" s="6">
        <v>36905</v>
      </c>
      <c r="D3460" s="6">
        <v>37801</v>
      </c>
    </row>
    <row r="3461" spans="1:4" s="3" customFormat="1" x14ac:dyDescent="0.25">
      <c r="A3461" s="41" t="s">
        <v>21807</v>
      </c>
      <c r="B3461" s="41"/>
      <c r="C3461" s="43">
        <f>SUM(C3435:C3460)</f>
        <v>336484</v>
      </c>
      <c r="D3461" s="43">
        <f>SUM(D3435:D3460)</f>
        <v>346799</v>
      </c>
    </row>
    <row r="3462" spans="1:4" x14ac:dyDescent="0.25">
      <c r="A3462" t="s">
        <v>20686</v>
      </c>
      <c r="B3462" t="s">
        <v>2733</v>
      </c>
      <c r="C3462" s="6">
        <v>3452</v>
      </c>
      <c r="D3462" s="6">
        <v>3500</v>
      </c>
    </row>
    <row r="3463" spans="1:4" x14ac:dyDescent="0.25">
      <c r="A3463" t="s">
        <v>20687</v>
      </c>
      <c r="B3463" t="s">
        <v>2735</v>
      </c>
      <c r="C3463" s="6">
        <v>800</v>
      </c>
      <c r="D3463" s="6">
        <v>600</v>
      </c>
    </row>
    <row r="3464" spans="1:4" x14ac:dyDescent="0.25">
      <c r="A3464" t="s">
        <v>20689</v>
      </c>
      <c r="B3464" t="s">
        <v>2739</v>
      </c>
      <c r="C3464" s="6">
        <v>225</v>
      </c>
      <c r="D3464" s="6">
        <v>225</v>
      </c>
    </row>
    <row r="3465" spans="1:4" x14ac:dyDescent="0.25">
      <c r="A3465" t="s">
        <v>20693</v>
      </c>
      <c r="B3465" t="s">
        <v>2749</v>
      </c>
      <c r="C3465" s="6">
        <v>4639</v>
      </c>
      <c r="D3465" s="6">
        <v>4000</v>
      </c>
    </row>
    <row r="3466" spans="1:4" x14ac:dyDescent="0.25">
      <c r="A3466" t="s">
        <v>20696</v>
      </c>
      <c r="B3466" t="s">
        <v>2755</v>
      </c>
      <c r="C3466" s="6">
        <v>3000</v>
      </c>
      <c r="D3466" s="6">
        <v>0</v>
      </c>
    </row>
    <row r="3467" spans="1:4" x14ac:dyDescent="0.25">
      <c r="A3467" t="s">
        <v>20698</v>
      </c>
      <c r="B3467" t="s">
        <v>2759</v>
      </c>
      <c r="C3467" s="6">
        <v>140</v>
      </c>
      <c r="D3467" s="6">
        <v>240</v>
      </c>
    </row>
    <row r="3468" spans="1:4" x14ac:dyDescent="0.25">
      <c r="A3468" t="s">
        <v>20699</v>
      </c>
      <c r="B3468" t="s">
        <v>2761</v>
      </c>
      <c r="C3468" s="6">
        <v>0</v>
      </c>
      <c r="D3468" s="6">
        <v>200</v>
      </c>
    </row>
    <row r="3469" spans="1:4" x14ac:dyDescent="0.25">
      <c r="A3469" t="s">
        <v>20701</v>
      </c>
      <c r="B3469" t="s">
        <v>20702</v>
      </c>
      <c r="C3469" s="6">
        <v>600</v>
      </c>
      <c r="D3469" s="6">
        <v>600</v>
      </c>
    </row>
    <row r="3470" spans="1:4" x14ac:dyDescent="0.25">
      <c r="A3470" t="s">
        <v>20709</v>
      </c>
      <c r="B3470" t="s">
        <v>2769</v>
      </c>
      <c r="C3470" s="6">
        <v>1579</v>
      </c>
      <c r="D3470" s="6">
        <v>0</v>
      </c>
    </row>
    <row r="3471" spans="1:4" x14ac:dyDescent="0.25">
      <c r="A3471" t="s">
        <v>20712</v>
      </c>
      <c r="B3471" t="s">
        <v>2775</v>
      </c>
      <c r="C3471" s="6">
        <v>1500</v>
      </c>
      <c r="D3471" s="6">
        <v>3000</v>
      </c>
    </row>
    <row r="3472" spans="1:4" x14ac:dyDescent="0.25">
      <c r="A3472" t="s">
        <v>20713</v>
      </c>
      <c r="B3472" t="s">
        <v>2777</v>
      </c>
      <c r="C3472" s="6">
        <v>311</v>
      </c>
      <c r="D3472" s="6">
        <v>340</v>
      </c>
    </row>
    <row r="3473" spans="1:4" x14ac:dyDescent="0.25">
      <c r="A3473" t="s">
        <v>20715</v>
      </c>
      <c r="B3473" t="s">
        <v>2779</v>
      </c>
      <c r="C3473" s="6">
        <v>109</v>
      </c>
      <c r="D3473" s="6">
        <v>0</v>
      </c>
    </row>
    <row r="3474" spans="1:4" x14ac:dyDescent="0.25">
      <c r="A3474" t="s">
        <v>20717</v>
      </c>
      <c r="B3474" t="s">
        <v>2783</v>
      </c>
      <c r="C3474" s="6">
        <v>579</v>
      </c>
      <c r="D3474" s="6">
        <v>0</v>
      </c>
    </row>
    <row r="3475" spans="1:4" x14ac:dyDescent="0.25">
      <c r="A3475" t="s">
        <v>20720</v>
      </c>
      <c r="B3475" t="s">
        <v>2785</v>
      </c>
      <c r="C3475" s="6">
        <v>2900</v>
      </c>
      <c r="D3475" s="6">
        <v>3000</v>
      </c>
    </row>
    <row r="3476" spans="1:4" x14ac:dyDescent="0.25">
      <c r="A3476" t="s">
        <v>20721</v>
      </c>
      <c r="B3476" t="s">
        <v>2787</v>
      </c>
      <c r="C3476" s="6">
        <v>9250</v>
      </c>
      <c r="D3476" s="6">
        <v>5000</v>
      </c>
    </row>
    <row r="3477" spans="1:4" x14ac:dyDescent="0.25">
      <c r="A3477" t="s">
        <v>20722</v>
      </c>
      <c r="B3477" t="s">
        <v>2789</v>
      </c>
      <c r="C3477" s="6">
        <v>3456</v>
      </c>
      <c r="D3477" s="6">
        <v>2000</v>
      </c>
    </row>
    <row r="3478" spans="1:4" x14ac:dyDescent="0.25">
      <c r="A3478" t="s">
        <v>20723</v>
      </c>
      <c r="B3478" t="s">
        <v>20724</v>
      </c>
      <c r="C3478" s="6">
        <v>13000</v>
      </c>
      <c r="D3478" s="6">
        <v>13000</v>
      </c>
    </row>
    <row r="3479" spans="1:4" x14ac:dyDescent="0.25">
      <c r="A3479" t="s">
        <v>20725</v>
      </c>
      <c r="B3479" t="s">
        <v>20726</v>
      </c>
      <c r="C3479" s="6">
        <v>11242</v>
      </c>
      <c r="D3479" s="6">
        <v>13512</v>
      </c>
    </row>
    <row r="3480" spans="1:4" x14ac:dyDescent="0.25">
      <c r="A3480" t="s">
        <v>20727</v>
      </c>
      <c r="B3480" t="s">
        <v>19833</v>
      </c>
      <c r="C3480" s="6">
        <v>18266</v>
      </c>
      <c r="D3480" s="6">
        <v>17616</v>
      </c>
    </row>
    <row r="3481" spans="1:4" x14ac:dyDescent="0.25">
      <c r="A3481" t="s">
        <v>20730</v>
      </c>
      <c r="B3481" t="s">
        <v>2791</v>
      </c>
      <c r="C3481" s="6">
        <v>32482</v>
      </c>
      <c r="D3481" s="6">
        <v>30133</v>
      </c>
    </row>
    <row r="3482" spans="1:4" x14ac:dyDescent="0.25">
      <c r="A3482" t="s">
        <v>20731</v>
      </c>
      <c r="B3482" t="s">
        <v>20732</v>
      </c>
      <c r="C3482" s="6">
        <v>19800</v>
      </c>
      <c r="D3482" s="6">
        <v>19800</v>
      </c>
    </row>
    <row r="3483" spans="1:4" x14ac:dyDescent="0.25">
      <c r="A3483" t="s">
        <v>20733</v>
      </c>
      <c r="B3483" t="s">
        <v>2793</v>
      </c>
      <c r="C3483" s="6">
        <v>135661</v>
      </c>
      <c r="D3483" s="6">
        <v>131921</v>
      </c>
    </row>
    <row r="3484" spans="1:4" x14ac:dyDescent="0.25">
      <c r="A3484" t="s">
        <v>20738</v>
      </c>
      <c r="B3484" t="s">
        <v>2799</v>
      </c>
      <c r="C3484" s="6">
        <v>7300</v>
      </c>
      <c r="D3484" s="6">
        <v>7500</v>
      </c>
    </row>
    <row r="3485" spans="1:4" x14ac:dyDescent="0.25">
      <c r="A3485" t="s">
        <v>20739</v>
      </c>
      <c r="B3485" t="s">
        <v>2801</v>
      </c>
      <c r="C3485" s="6">
        <v>2430</v>
      </c>
      <c r="D3485" s="6">
        <v>2774</v>
      </c>
    </row>
    <row r="3486" spans="1:4" x14ac:dyDescent="0.25">
      <c r="A3486" t="s">
        <v>20740</v>
      </c>
      <c r="B3486" t="s">
        <v>2803</v>
      </c>
      <c r="C3486" s="6">
        <v>10973</v>
      </c>
      <c r="D3486" s="6">
        <v>11857</v>
      </c>
    </row>
    <row r="3487" spans="1:4" x14ac:dyDescent="0.25">
      <c r="A3487" t="s">
        <v>20741</v>
      </c>
      <c r="B3487" t="s">
        <v>2805</v>
      </c>
      <c r="C3487" s="6">
        <v>23074</v>
      </c>
      <c r="D3487" s="6">
        <v>23813</v>
      </c>
    </row>
    <row r="3488" spans="1:4" s="3" customFormat="1" x14ac:dyDescent="0.25">
      <c r="A3488" s="41" t="s">
        <v>21808</v>
      </c>
      <c r="B3488" s="41"/>
      <c r="C3488" s="43">
        <f>SUM(C3462:C3487)</f>
        <v>306768</v>
      </c>
      <c r="D3488" s="43">
        <f>SUM(D3462:D3487)</f>
        <v>294631</v>
      </c>
    </row>
    <row r="3489" spans="1:4" s="8" customFormat="1" x14ac:dyDescent="0.25">
      <c r="A3489" s="8" t="s">
        <v>20686</v>
      </c>
      <c r="B3489" s="8" t="s">
        <v>22084</v>
      </c>
      <c r="C3489" s="9">
        <v>0</v>
      </c>
      <c r="D3489" s="9">
        <v>14269</v>
      </c>
    </row>
    <row r="3490" spans="1:4" s="3" customFormat="1" x14ac:dyDescent="0.25">
      <c r="A3490" s="41" t="s">
        <v>22085</v>
      </c>
      <c r="B3490" s="41"/>
      <c r="C3490" s="43">
        <f>SUM(C3489)</f>
        <v>0</v>
      </c>
      <c r="D3490" s="43">
        <f>SUM(D3489)</f>
        <v>14269</v>
      </c>
    </row>
    <row r="3491" spans="1:4" x14ac:dyDescent="0.25">
      <c r="A3491" t="s">
        <v>20833</v>
      </c>
      <c r="B3491" t="s">
        <v>20834</v>
      </c>
      <c r="C3491" s="6">
        <v>11865</v>
      </c>
      <c r="D3491" s="6">
        <v>0</v>
      </c>
    </row>
    <row r="3492" spans="1:4" x14ac:dyDescent="0.25">
      <c r="A3492" t="s">
        <v>20871</v>
      </c>
      <c r="B3492" t="s">
        <v>20872</v>
      </c>
      <c r="C3492" s="6">
        <v>98</v>
      </c>
      <c r="D3492" s="6">
        <v>0</v>
      </c>
    </row>
    <row r="3493" spans="1:4" x14ac:dyDescent="0.25">
      <c r="A3493" t="s">
        <v>20873</v>
      </c>
      <c r="B3493" t="s">
        <v>20874</v>
      </c>
      <c r="C3493" s="6">
        <v>20554</v>
      </c>
      <c r="D3493" s="6">
        <v>0</v>
      </c>
    </row>
    <row r="3494" spans="1:4" x14ac:dyDescent="0.25">
      <c r="A3494" t="s">
        <v>20875</v>
      </c>
      <c r="B3494" t="s">
        <v>20876</v>
      </c>
      <c r="C3494" s="6">
        <v>7250</v>
      </c>
      <c r="D3494" s="6">
        <v>0</v>
      </c>
    </row>
    <row r="3495" spans="1:4" x14ac:dyDescent="0.25">
      <c r="A3495" t="s">
        <v>20877</v>
      </c>
      <c r="B3495" t="s">
        <v>20878</v>
      </c>
      <c r="C3495" s="6">
        <v>9695</v>
      </c>
      <c r="D3495" s="6">
        <v>0</v>
      </c>
    </row>
    <row r="3496" spans="1:4" x14ac:dyDescent="0.25">
      <c r="A3496" t="s">
        <v>20881</v>
      </c>
      <c r="B3496" t="s">
        <v>20882</v>
      </c>
      <c r="C3496" s="6">
        <v>2520</v>
      </c>
      <c r="D3496" s="6">
        <v>0</v>
      </c>
    </row>
    <row r="3497" spans="1:4" x14ac:dyDescent="0.25">
      <c r="A3497" t="s">
        <v>20885</v>
      </c>
      <c r="B3497" t="s">
        <v>20886</v>
      </c>
      <c r="C3497" s="6">
        <v>784</v>
      </c>
      <c r="D3497" s="6">
        <v>0</v>
      </c>
    </row>
    <row r="3498" spans="1:4" x14ac:dyDescent="0.25">
      <c r="A3498" t="s">
        <v>20897</v>
      </c>
      <c r="B3498" t="s">
        <v>20898</v>
      </c>
      <c r="C3498" s="6">
        <v>36819</v>
      </c>
      <c r="D3498" s="6">
        <v>0</v>
      </c>
    </row>
    <row r="3499" spans="1:4" x14ac:dyDescent="0.25">
      <c r="A3499" t="s">
        <v>20915</v>
      </c>
      <c r="B3499" t="s">
        <v>20916</v>
      </c>
      <c r="C3499" s="6">
        <v>13975</v>
      </c>
      <c r="D3499" s="6">
        <v>0</v>
      </c>
    </row>
    <row r="3500" spans="1:4" s="3" customFormat="1" x14ac:dyDescent="0.25">
      <c r="A3500" s="41" t="s">
        <v>21789</v>
      </c>
      <c r="B3500" s="41"/>
      <c r="C3500" s="43">
        <f>SUM(C3491:C3499)</f>
        <v>103560</v>
      </c>
      <c r="D3500" s="43">
        <f>SUM(D3491:D3499)</f>
        <v>0</v>
      </c>
    </row>
    <row r="3501" spans="1:4" x14ac:dyDescent="0.25">
      <c r="A3501" t="s">
        <v>20917</v>
      </c>
      <c r="B3501" t="s">
        <v>20918</v>
      </c>
      <c r="C3501" s="6">
        <v>0</v>
      </c>
      <c r="D3501" s="6">
        <v>0</v>
      </c>
    </row>
    <row r="3502" spans="1:4" x14ac:dyDescent="0.25">
      <c r="A3502" t="s">
        <v>20957</v>
      </c>
      <c r="B3502" t="s">
        <v>20958</v>
      </c>
      <c r="C3502" s="6">
        <v>345728</v>
      </c>
      <c r="D3502" s="6">
        <v>0</v>
      </c>
    </row>
    <row r="3503" spans="1:4" x14ac:dyDescent="0.25">
      <c r="A3503" t="s">
        <v>20959</v>
      </c>
      <c r="B3503" t="s">
        <v>20960</v>
      </c>
      <c r="C3503" s="6">
        <v>5995</v>
      </c>
      <c r="D3503" s="6">
        <v>0</v>
      </c>
    </row>
    <row r="3504" spans="1:4" x14ac:dyDescent="0.25">
      <c r="A3504" t="s">
        <v>20967</v>
      </c>
      <c r="B3504" t="s">
        <v>20968</v>
      </c>
      <c r="C3504" s="6">
        <v>136876</v>
      </c>
      <c r="D3504" s="6">
        <v>0</v>
      </c>
    </row>
    <row r="3505" spans="1:4" x14ac:dyDescent="0.25">
      <c r="A3505" t="s">
        <v>20979</v>
      </c>
      <c r="B3505" t="s">
        <v>20980</v>
      </c>
      <c r="C3505" s="6">
        <v>198059</v>
      </c>
      <c r="D3505" s="6">
        <v>0</v>
      </c>
    </row>
    <row r="3506" spans="1:4" x14ac:dyDescent="0.25">
      <c r="A3506" t="s">
        <v>20999</v>
      </c>
      <c r="B3506" t="s">
        <v>21000</v>
      </c>
      <c r="C3506" s="6">
        <v>153833</v>
      </c>
      <c r="D3506" s="6">
        <v>0</v>
      </c>
    </row>
    <row r="3507" spans="1:4" s="3" customFormat="1" x14ac:dyDescent="0.25">
      <c r="A3507" s="41" t="s">
        <v>21809</v>
      </c>
      <c r="B3507" s="41"/>
      <c r="C3507" s="43">
        <f>SUM(C3501:C3506)</f>
        <v>840491</v>
      </c>
      <c r="D3507" s="43">
        <f>SUM(D3501:D3506)</f>
        <v>0</v>
      </c>
    </row>
    <row r="3508" spans="1:4" x14ac:dyDescent="0.25">
      <c r="A3508" t="s">
        <v>21001</v>
      </c>
      <c r="B3508" t="s">
        <v>21002</v>
      </c>
      <c r="C3508" s="6">
        <v>0</v>
      </c>
      <c r="D3508" s="6">
        <v>0</v>
      </c>
    </row>
    <row r="3509" spans="1:4" x14ac:dyDescent="0.25">
      <c r="A3509" t="s">
        <v>21063</v>
      </c>
      <c r="B3509" t="s">
        <v>21064</v>
      </c>
      <c r="C3509" s="6">
        <v>2329517</v>
      </c>
      <c r="D3509" s="6">
        <v>0</v>
      </c>
    </row>
    <row r="3510" spans="1:4" x14ac:dyDescent="0.25">
      <c r="A3510" t="s">
        <v>21067</v>
      </c>
      <c r="B3510" t="s">
        <v>21068</v>
      </c>
      <c r="C3510" s="6">
        <v>485479</v>
      </c>
      <c r="D3510" s="6">
        <v>0</v>
      </c>
    </row>
    <row r="3511" spans="1:4" s="3" customFormat="1" x14ac:dyDescent="0.25">
      <c r="A3511" s="41" t="s">
        <v>21790</v>
      </c>
      <c r="B3511" s="41"/>
      <c r="C3511" s="43">
        <f>SUM(C3508:C3510)</f>
        <v>2814996</v>
      </c>
      <c r="D3511" s="43">
        <f>SUM(D3508:D3510)</f>
        <v>0</v>
      </c>
    </row>
    <row r="3512" spans="1:4" x14ac:dyDescent="0.25">
      <c r="A3512" t="s">
        <v>21085</v>
      </c>
      <c r="B3512" t="s">
        <v>21086</v>
      </c>
      <c r="C3512" s="6">
        <v>4281</v>
      </c>
      <c r="D3512" s="6">
        <v>0</v>
      </c>
    </row>
    <row r="3513" spans="1:4" x14ac:dyDescent="0.25">
      <c r="A3513" t="s">
        <v>21107</v>
      </c>
      <c r="B3513" t="s">
        <v>21108</v>
      </c>
      <c r="C3513" s="6">
        <v>6000</v>
      </c>
      <c r="D3513" s="6">
        <v>0</v>
      </c>
    </row>
    <row r="3514" spans="1:4" x14ac:dyDescent="0.25">
      <c r="A3514" t="s">
        <v>21111</v>
      </c>
      <c r="B3514" t="s">
        <v>21112</v>
      </c>
      <c r="C3514" s="6">
        <v>25839</v>
      </c>
      <c r="D3514" s="6">
        <v>0</v>
      </c>
    </row>
    <row r="3515" spans="1:4" x14ac:dyDescent="0.25">
      <c r="A3515" t="s">
        <v>21119</v>
      </c>
      <c r="B3515" t="s">
        <v>21120</v>
      </c>
      <c r="C3515" s="6">
        <v>1363542</v>
      </c>
      <c r="D3515" s="6">
        <v>1750000</v>
      </c>
    </row>
    <row r="3516" spans="1:4" x14ac:dyDescent="0.25">
      <c r="A3516" t="s">
        <v>22056</v>
      </c>
      <c r="B3516" t="s">
        <v>22057</v>
      </c>
      <c r="C3516" s="6">
        <v>3000000</v>
      </c>
      <c r="D3516" s="6">
        <v>0</v>
      </c>
    </row>
    <row r="3517" spans="1:4" x14ac:dyDescent="0.25">
      <c r="A3517" t="s">
        <v>21147</v>
      </c>
      <c r="B3517" t="s">
        <v>21148</v>
      </c>
      <c r="C3517" s="6">
        <v>535402</v>
      </c>
      <c r="D3517" s="6">
        <v>0</v>
      </c>
    </row>
    <row r="3518" spans="1:4" s="3" customFormat="1" x14ac:dyDescent="0.25">
      <c r="A3518" s="41" t="s">
        <v>21810</v>
      </c>
      <c r="B3518" s="41"/>
      <c r="C3518" s="43">
        <f>SUM(C3512:C3517)</f>
        <v>4935064</v>
      </c>
      <c r="D3518" s="43">
        <f>SUM(D3512:D3517)</f>
        <v>1750000</v>
      </c>
    </row>
    <row r="3519" spans="1:4" x14ac:dyDescent="0.25">
      <c r="A3519" t="s">
        <v>21183</v>
      </c>
      <c r="B3519" t="s">
        <v>21184</v>
      </c>
      <c r="C3519" s="6">
        <v>12500</v>
      </c>
      <c r="D3519" s="6">
        <v>0</v>
      </c>
    </row>
    <row r="3520" spans="1:4" x14ac:dyDescent="0.25">
      <c r="A3520" t="s">
        <v>21207</v>
      </c>
      <c r="B3520" t="s">
        <v>21208</v>
      </c>
      <c r="C3520" s="6">
        <v>0</v>
      </c>
      <c r="D3520" s="6">
        <v>13000</v>
      </c>
    </row>
    <row r="3521" spans="1:4" s="3" customFormat="1" x14ac:dyDescent="0.25">
      <c r="A3521" s="41" t="s">
        <v>22058</v>
      </c>
      <c r="B3521" s="41"/>
      <c r="C3521" s="43">
        <f>SUM(C3519:C3520)</f>
        <v>12500</v>
      </c>
      <c r="D3521" s="43">
        <f>SUM(D3519:D3520)</f>
        <v>13000</v>
      </c>
    </row>
    <row r="3522" spans="1:4" x14ac:dyDescent="0.25">
      <c r="A3522" t="s">
        <v>21267</v>
      </c>
      <c r="B3522" t="s">
        <v>21268</v>
      </c>
      <c r="C3522" s="6">
        <v>23000</v>
      </c>
      <c r="D3522" s="6">
        <v>23000</v>
      </c>
    </row>
    <row r="3523" spans="1:4" x14ac:dyDescent="0.25">
      <c r="A3523" t="s">
        <v>21303</v>
      </c>
      <c r="B3523" t="s">
        <v>21304</v>
      </c>
      <c r="C3523" s="6">
        <v>7530</v>
      </c>
      <c r="D3523" s="6">
        <v>7000</v>
      </c>
    </row>
    <row r="3524" spans="1:4" s="3" customFormat="1" x14ac:dyDescent="0.25">
      <c r="A3524" s="41" t="s">
        <v>21812</v>
      </c>
      <c r="B3524" s="41"/>
      <c r="C3524" s="43">
        <f>SUM(C3522:C3523)</f>
        <v>30530</v>
      </c>
      <c r="D3524" s="43">
        <f>SUM(D3522:D3523)</f>
        <v>30000</v>
      </c>
    </row>
    <row r="3525" spans="1:4" x14ac:dyDescent="0.25">
      <c r="A3525" t="s">
        <v>21347</v>
      </c>
      <c r="B3525" t="s">
        <v>21348</v>
      </c>
      <c r="C3525" s="6">
        <v>50000</v>
      </c>
      <c r="D3525" s="6">
        <v>0</v>
      </c>
    </row>
    <row r="3526" spans="1:4" s="3" customFormat="1" x14ac:dyDescent="0.25">
      <c r="A3526" s="41" t="s">
        <v>22059</v>
      </c>
      <c r="B3526" s="41"/>
      <c r="C3526" s="43">
        <f>SUM(C3525)</f>
        <v>50000</v>
      </c>
      <c r="D3526" s="43">
        <f>SUM(D3525)</f>
        <v>0</v>
      </c>
    </row>
    <row r="3527" spans="1:4" x14ac:dyDescent="0.25">
      <c r="A3527" t="s">
        <v>21417</v>
      </c>
      <c r="B3527" t="s">
        <v>21418</v>
      </c>
      <c r="C3527" s="6">
        <v>6000</v>
      </c>
      <c r="D3527" s="6">
        <v>0</v>
      </c>
    </row>
    <row r="3528" spans="1:4" x14ac:dyDescent="0.25">
      <c r="A3528" t="s">
        <v>21419</v>
      </c>
      <c r="B3528" t="s">
        <v>21420</v>
      </c>
      <c r="C3528" s="6">
        <v>3500</v>
      </c>
      <c r="D3528" s="6">
        <v>0</v>
      </c>
    </row>
    <row r="3529" spans="1:4" x14ac:dyDescent="0.25">
      <c r="A3529" t="s">
        <v>21421</v>
      </c>
      <c r="B3529" t="s">
        <v>21422</v>
      </c>
      <c r="C3529" s="6">
        <v>3500</v>
      </c>
      <c r="D3529" s="6">
        <v>0</v>
      </c>
    </row>
    <row r="3530" spans="1:4" x14ac:dyDescent="0.25">
      <c r="A3530" t="s">
        <v>21469</v>
      </c>
      <c r="B3530" t="s">
        <v>21470</v>
      </c>
      <c r="C3530" s="6">
        <v>6000</v>
      </c>
      <c r="D3530" s="6">
        <v>0</v>
      </c>
    </row>
    <row r="3531" spans="1:4" s="3" customFormat="1" x14ac:dyDescent="0.25">
      <c r="A3531" s="41" t="s">
        <v>21814</v>
      </c>
      <c r="B3531" s="41"/>
      <c r="C3531" s="43">
        <f>SUM(C3527:C3530)</f>
        <v>19000</v>
      </c>
      <c r="D3531" s="43">
        <f>SUM(D3527:D3530)</f>
        <v>0</v>
      </c>
    </row>
    <row r="3532" spans="1:4" x14ac:dyDescent="0.25">
      <c r="A3532" t="s">
        <v>21499</v>
      </c>
      <c r="B3532" t="s">
        <v>21500</v>
      </c>
      <c r="C3532" s="6">
        <v>6245</v>
      </c>
      <c r="D3532" s="6">
        <v>6245</v>
      </c>
    </row>
    <row r="3533" spans="1:4" s="3" customFormat="1" x14ac:dyDescent="0.25">
      <c r="A3533" s="41" t="s">
        <v>21815</v>
      </c>
      <c r="B3533" s="41"/>
      <c r="C3533" s="43">
        <f>SUM(C3532)</f>
        <v>6245</v>
      </c>
      <c r="D3533" s="43">
        <f>SUM(D3532)</f>
        <v>6245</v>
      </c>
    </row>
    <row r="3534" spans="1:4" x14ac:dyDescent="0.25">
      <c r="A3534" t="s">
        <v>21502</v>
      </c>
      <c r="B3534" t="s">
        <v>21503</v>
      </c>
      <c r="C3534" s="6">
        <v>100000</v>
      </c>
      <c r="D3534" s="6">
        <v>0</v>
      </c>
    </row>
    <row r="3535" spans="1:4" x14ac:dyDescent="0.25">
      <c r="A3535" t="s">
        <v>21504</v>
      </c>
      <c r="B3535" t="s">
        <v>19837</v>
      </c>
      <c r="C3535" s="6">
        <v>5000</v>
      </c>
      <c r="D3535" s="6">
        <v>0</v>
      </c>
    </row>
    <row r="3536" spans="1:4" s="3" customFormat="1" x14ac:dyDescent="0.25">
      <c r="A3536" s="41" t="s">
        <v>21816</v>
      </c>
      <c r="B3536" s="41"/>
      <c r="C3536" s="43">
        <f>SUM(C3534:C3535)</f>
        <v>105000</v>
      </c>
      <c r="D3536" s="43">
        <f>SUM(D3534:D3535)</f>
        <v>0</v>
      </c>
    </row>
    <row r="3537" spans="1:4" x14ac:dyDescent="0.25">
      <c r="A3537" t="s">
        <v>21567</v>
      </c>
      <c r="B3537" t="s">
        <v>21568</v>
      </c>
      <c r="C3537" s="6">
        <v>35991</v>
      </c>
      <c r="D3537" s="6">
        <v>0</v>
      </c>
    </row>
    <row r="3538" spans="1:4" x14ac:dyDescent="0.25">
      <c r="A3538" t="s">
        <v>21569</v>
      </c>
      <c r="B3538" t="s">
        <v>21570</v>
      </c>
      <c r="C3538" s="6">
        <v>3999</v>
      </c>
      <c r="D3538" s="6">
        <v>0</v>
      </c>
    </row>
    <row r="3539" spans="1:4" s="3" customFormat="1" x14ac:dyDescent="0.25">
      <c r="A3539" s="41" t="s">
        <v>21817</v>
      </c>
      <c r="B3539" s="41"/>
      <c r="C3539" s="43">
        <f>SUM(C3537:C3538)</f>
        <v>39990</v>
      </c>
      <c r="D3539" s="43">
        <f>SUM(D3537:D3538)</f>
        <v>0</v>
      </c>
    </row>
    <row r="3540" spans="1:4" x14ac:dyDescent="0.25">
      <c r="A3540" t="s">
        <v>22060</v>
      </c>
      <c r="B3540" t="s">
        <v>22061</v>
      </c>
      <c r="C3540" s="6">
        <v>42980</v>
      </c>
      <c r="D3540" s="6">
        <v>0</v>
      </c>
    </row>
    <row r="3541" spans="1:4" s="3" customFormat="1" x14ac:dyDescent="0.25">
      <c r="A3541" s="41" t="s">
        <v>21818</v>
      </c>
      <c r="B3541" s="41"/>
      <c r="C3541" s="43">
        <f>SUM(C3540)</f>
        <v>42980</v>
      </c>
      <c r="D3541" s="43">
        <f>SUM(D3540)</f>
        <v>0</v>
      </c>
    </row>
    <row r="3542" spans="1:4" s="3" customFormat="1" x14ac:dyDescent="0.25">
      <c r="A3542" s="41" t="s">
        <v>22062</v>
      </c>
      <c r="B3542" s="41"/>
      <c r="C3542" s="43">
        <f>SUM(C3541,C3539,C3536,C3533,C3531,C3526,C3524,C3521,C3518,C3511,C3507,C3500,C3490,C3488,C3461,C3434,C3411,C3407,C3405,C3394,C3386,C3381,C3378,C3375,C3371)</f>
        <v>10493151</v>
      </c>
      <c r="D3542" s="43">
        <f>SUM(D3541,D3539,D3536,D3533,D3531,D3526,D3524,D3521,D3518,D3511,D3507,D3500,D3490,D3488,D3461,D3434,D3411,D3407,D3405,D3394,D3386,D3381,D3378,D3375,D3371)</f>
        <v>3064889</v>
      </c>
    </row>
    <row r="3543" spans="1:4" x14ac:dyDescent="0.25">
      <c r="A3543" t="s">
        <v>21680</v>
      </c>
      <c r="B3543" t="s">
        <v>21681</v>
      </c>
      <c r="C3543" s="6">
        <v>17400</v>
      </c>
      <c r="D3543" s="6">
        <v>0</v>
      </c>
    </row>
    <row r="3544" spans="1:4" x14ac:dyDescent="0.25">
      <c r="A3544" t="s">
        <v>21684</v>
      </c>
      <c r="B3544" t="s">
        <v>21685</v>
      </c>
      <c r="C3544" s="6">
        <v>580000</v>
      </c>
      <c r="D3544" s="6">
        <v>0</v>
      </c>
    </row>
    <row r="3545" spans="1:4" s="3" customFormat="1" x14ac:dyDescent="0.25">
      <c r="A3545" s="41" t="s">
        <v>21819</v>
      </c>
      <c r="B3545" s="41"/>
      <c r="C3545" s="43">
        <f>SUM(C3543:C3544)</f>
        <v>597400</v>
      </c>
      <c r="D3545" s="43">
        <f>SUM(D3543:D3544)</f>
        <v>0</v>
      </c>
    </row>
    <row r="3546" spans="1:4" x14ac:dyDescent="0.25">
      <c r="A3546" t="s">
        <v>21688</v>
      </c>
      <c r="B3546" t="s">
        <v>21689</v>
      </c>
      <c r="C3546" s="6">
        <v>203300</v>
      </c>
      <c r="D3546" s="6">
        <v>192800</v>
      </c>
    </row>
    <row r="3547" spans="1:4" x14ac:dyDescent="0.25">
      <c r="A3547" t="s">
        <v>21692</v>
      </c>
      <c r="B3547" t="s">
        <v>21693</v>
      </c>
      <c r="C3547" s="6">
        <v>350000</v>
      </c>
      <c r="D3547" s="6">
        <v>360000</v>
      </c>
    </row>
    <row r="3548" spans="1:4" s="3" customFormat="1" x14ac:dyDescent="0.25">
      <c r="A3548" s="41" t="s">
        <v>21820</v>
      </c>
      <c r="B3548" s="41"/>
      <c r="C3548" s="43">
        <f>SUM(C3546:C3547)</f>
        <v>553300</v>
      </c>
      <c r="D3548" s="43">
        <f>SUM(D3546:D3547)</f>
        <v>552800</v>
      </c>
    </row>
    <row r="3549" spans="1:4" x14ac:dyDescent="0.25">
      <c r="A3549" t="s">
        <v>21696</v>
      </c>
      <c r="B3549" t="s">
        <v>21697</v>
      </c>
      <c r="C3549" s="6">
        <v>1346139</v>
      </c>
      <c r="D3549" s="6">
        <v>975732</v>
      </c>
    </row>
    <row r="3550" spans="1:4" x14ac:dyDescent="0.25">
      <c r="A3550" t="s">
        <v>21700</v>
      </c>
      <c r="B3550" t="s">
        <v>21701</v>
      </c>
      <c r="C3550" s="6">
        <v>145000</v>
      </c>
      <c r="D3550" s="6">
        <v>515000</v>
      </c>
    </row>
    <row r="3551" spans="1:4" s="3" customFormat="1" x14ac:dyDescent="0.25">
      <c r="A3551" s="41" t="s">
        <v>21821</v>
      </c>
      <c r="B3551" s="41"/>
      <c r="C3551" s="43">
        <f>SUM(C3549:C3550)</f>
        <v>1491139</v>
      </c>
      <c r="D3551" s="43">
        <f>SUM(D3549:D3550)</f>
        <v>1490732</v>
      </c>
    </row>
    <row r="3552" spans="1:4" x14ac:dyDescent="0.25">
      <c r="A3552" t="s">
        <v>22092</v>
      </c>
      <c r="B3552" t="s">
        <v>22095</v>
      </c>
      <c r="C3552" s="6">
        <v>0</v>
      </c>
      <c r="D3552" s="6">
        <v>867047</v>
      </c>
    </row>
    <row r="3553" spans="1:4" x14ac:dyDescent="0.25">
      <c r="A3553" t="s">
        <v>22093</v>
      </c>
      <c r="B3553" t="s">
        <v>22096</v>
      </c>
      <c r="C3553" s="6">
        <v>0</v>
      </c>
      <c r="D3553" s="6">
        <v>375000</v>
      </c>
    </row>
    <row r="3554" spans="1:4" s="3" customFormat="1" x14ac:dyDescent="0.25">
      <c r="A3554" s="41" t="s">
        <v>22094</v>
      </c>
      <c r="B3554" s="41"/>
      <c r="C3554" s="43">
        <f>SUM(C3552:C3553)</f>
        <v>0</v>
      </c>
      <c r="D3554" s="43">
        <f>SUM(D3552:D3553)</f>
        <v>1242047</v>
      </c>
    </row>
    <row r="3555" spans="1:4" x14ac:dyDescent="0.25">
      <c r="A3555" t="s">
        <v>21718</v>
      </c>
      <c r="B3555" t="s">
        <v>21719</v>
      </c>
      <c r="C3555" s="6">
        <v>47266</v>
      </c>
      <c r="D3555" s="6">
        <v>41085</v>
      </c>
    </row>
    <row r="3556" spans="1:4" x14ac:dyDescent="0.25">
      <c r="A3556" t="s">
        <v>21720</v>
      </c>
      <c r="B3556" t="s">
        <v>21721</v>
      </c>
      <c r="C3556" s="6">
        <v>259565</v>
      </c>
      <c r="D3556" s="6">
        <v>273450</v>
      </c>
    </row>
    <row r="3557" spans="1:4" s="3" customFormat="1" x14ac:dyDescent="0.25">
      <c r="A3557" s="41" t="s">
        <v>22063</v>
      </c>
      <c r="B3557" s="41"/>
      <c r="C3557" s="43">
        <f>SUM(C3555:C3556)</f>
        <v>306831</v>
      </c>
      <c r="D3557" s="43">
        <f>SUM(D3555:D3556)</f>
        <v>314535</v>
      </c>
    </row>
    <row r="3558" spans="1:4" x14ac:dyDescent="0.25">
      <c r="A3558" t="s">
        <v>21724</v>
      </c>
      <c r="B3558" t="s">
        <v>21725</v>
      </c>
      <c r="C3558" s="6">
        <v>72003</v>
      </c>
      <c r="D3558" s="6">
        <v>65155</v>
      </c>
    </row>
    <row r="3559" spans="1:4" x14ac:dyDescent="0.25">
      <c r="A3559" t="s">
        <v>21728</v>
      </c>
      <c r="B3559" t="s">
        <v>21729</v>
      </c>
      <c r="C3559" s="6">
        <v>165000</v>
      </c>
      <c r="D3559" s="6">
        <v>170000</v>
      </c>
    </row>
    <row r="3560" spans="1:4" s="3" customFormat="1" x14ac:dyDescent="0.25">
      <c r="A3560" s="41" t="s">
        <v>22064</v>
      </c>
      <c r="B3560" s="41"/>
      <c r="C3560" s="43">
        <f>SUM(C3558:C3559)</f>
        <v>237003</v>
      </c>
      <c r="D3560" s="43">
        <f>SUM(D3558:D3559)</f>
        <v>235155</v>
      </c>
    </row>
    <row r="3561" spans="1:4" s="3" customFormat="1" x14ac:dyDescent="0.25">
      <c r="A3561" s="41" t="s">
        <v>22065</v>
      </c>
      <c r="B3561" s="41"/>
      <c r="C3561" s="43">
        <f>SUM(C3560,C3557,C3554,C3551,C3548,C3545)</f>
        <v>3185673</v>
      </c>
      <c r="D3561" s="43">
        <f>SUM(D3560,D3557,D3554,D3551,D3548,D3545)</f>
        <v>3835269</v>
      </c>
    </row>
    <row r="3562" spans="1:4" x14ac:dyDescent="0.25">
      <c r="A3562" t="s">
        <v>21736</v>
      </c>
      <c r="B3562" t="s">
        <v>21737</v>
      </c>
      <c r="C3562" s="6">
        <v>1166578</v>
      </c>
      <c r="D3562" s="6">
        <v>1203924</v>
      </c>
    </row>
    <row r="3563" spans="1:4" x14ac:dyDescent="0.25">
      <c r="A3563" t="s">
        <v>21738</v>
      </c>
      <c r="B3563" t="s">
        <v>21739</v>
      </c>
      <c r="C3563" s="6">
        <v>660689</v>
      </c>
      <c r="D3563" s="6">
        <v>675348</v>
      </c>
    </row>
    <row r="3564" spans="1:4" s="3" customFormat="1" x14ac:dyDescent="0.25">
      <c r="A3564" s="41" t="s">
        <v>21759</v>
      </c>
      <c r="B3564" s="41"/>
      <c r="C3564" s="43">
        <f>SUM(C3562:C3563)</f>
        <v>1827267</v>
      </c>
      <c r="D3564" s="43">
        <f>SUM(D3562:D3563)</f>
        <v>1879272</v>
      </c>
    </row>
    <row r="3565" spans="1:4" s="3" customFormat="1" x14ac:dyDescent="0.25">
      <c r="A3565" s="41" t="s">
        <v>22066</v>
      </c>
      <c r="B3565" s="41"/>
      <c r="C3565" s="43">
        <f>SUM(C3564)</f>
        <v>1827267</v>
      </c>
      <c r="D3565" s="43">
        <f>SUM(D3564)</f>
        <v>1879272</v>
      </c>
    </row>
    <row r="3566" spans="1:4" s="3" customFormat="1" x14ac:dyDescent="0.25">
      <c r="A3566" s="41" t="s">
        <v>22067</v>
      </c>
      <c r="B3566" s="41"/>
      <c r="C3566" s="43">
        <f>SUM(C409)</f>
        <v>-81534675</v>
      </c>
      <c r="D3566" s="43">
        <f>SUM(D409)</f>
        <v>-71111485</v>
      </c>
    </row>
    <row r="3567" spans="1:4" s="3" customFormat="1" x14ac:dyDescent="0.25">
      <c r="A3567" s="41" t="s">
        <v>22068</v>
      </c>
      <c r="B3567" s="41"/>
      <c r="C3567" s="43">
        <f>SUM(C3565,C3561,C3542,C3369,C3353,C3343,C2958,C2938)</f>
        <v>81534675</v>
      </c>
      <c r="D3567" s="43">
        <f>SUM(D3565,D3561,D3542,D3369,D3353,D3343,D2958,D2938)</f>
        <v>71111485</v>
      </c>
    </row>
    <row r="3568" spans="1:4" s="3" customFormat="1" x14ac:dyDescent="0.25">
      <c r="A3568" s="41" t="s">
        <v>22069</v>
      </c>
      <c r="B3568" s="41"/>
      <c r="C3568" s="43">
        <f>SUM(C3566:C3567)</f>
        <v>0</v>
      </c>
      <c r="D3568" s="43">
        <f>SUM(D3566:D3567)</f>
        <v>0</v>
      </c>
    </row>
  </sheetData>
  <mergeCells count="2">
    <mergeCell ref="A1:D1"/>
    <mergeCell ref="A2:D2"/>
  </mergeCells>
  <printOptions gridLines="1"/>
  <pageMargins left="0.2" right="0.2" top="0.5" bottom="0.5" header="0.3" footer="0.3"/>
  <pageSetup scale="90" fitToHeight="100" orientation="portrait" r:id="rId1"/>
  <headerFooter>
    <oddFooter>&amp;CPreliminary @ 05/03/2022&amp;RPage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71223-80F6-4590-A3F5-5824F0B31AEC}">
  <sheetPr>
    <pageSetUpPr fitToPage="1"/>
  </sheetPr>
  <dimension ref="A1:D3568"/>
  <sheetViews>
    <sheetView zoomScaleNormal="100" workbookViewId="0">
      <selection sqref="A1:D1"/>
    </sheetView>
  </sheetViews>
  <sheetFormatPr defaultRowHeight="15" x14ac:dyDescent="0.25"/>
  <cols>
    <col min="1" max="1" width="22" customWidth="1"/>
    <col min="2" max="2" width="61.28515625" bestFit="1" customWidth="1"/>
    <col min="3" max="4" width="15.28515625" style="6" bestFit="1" customWidth="1"/>
  </cols>
  <sheetData>
    <row r="1" spans="1:4" s="40" customFormat="1" ht="18.75" x14ac:dyDescent="0.3">
      <c r="A1" s="46" t="s">
        <v>22118</v>
      </c>
      <c r="B1" s="46"/>
      <c r="C1" s="46"/>
      <c r="D1" s="46"/>
    </row>
    <row r="2" spans="1:4" s="40" customFormat="1" ht="18.75" x14ac:dyDescent="0.3">
      <c r="A2" s="46" t="s">
        <v>22112</v>
      </c>
      <c r="B2" s="46"/>
      <c r="C2" s="46"/>
      <c r="D2" s="46"/>
    </row>
    <row r="3" spans="1:4" ht="45" x14ac:dyDescent="0.25">
      <c r="A3" s="41" t="s">
        <v>0</v>
      </c>
      <c r="B3" s="41" t="s">
        <v>1</v>
      </c>
      <c r="C3" s="42" t="s">
        <v>22119</v>
      </c>
      <c r="D3" s="42" t="s">
        <v>22113</v>
      </c>
    </row>
    <row r="4" spans="1:4" x14ac:dyDescent="0.25">
      <c r="A4" t="s">
        <v>14</v>
      </c>
      <c r="B4" t="s">
        <v>15</v>
      </c>
      <c r="C4" s="6">
        <v>-1392763</v>
      </c>
      <c r="D4" s="6">
        <v>-1211003</v>
      </c>
    </row>
    <row r="5" spans="1:4" x14ac:dyDescent="0.25">
      <c r="A5" t="s">
        <v>17</v>
      </c>
      <c r="B5" t="s">
        <v>18</v>
      </c>
      <c r="C5" s="6">
        <v>-988154</v>
      </c>
      <c r="D5" s="6">
        <v>-845531</v>
      </c>
    </row>
    <row r="6" spans="1:4" x14ac:dyDescent="0.25">
      <c r="A6" t="s">
        <v>19</v>
      </c>
      <c r="B6" t="s">
        <v>20</v>
      </c>
      <c r="C6" s="6">
        <v>-174623</v>
      </c>
      <c r="D6" s="6">
        <v>-163199</v>
      </c>
    </row>
    <row r="7" spans="1:4" x14ac:dyDescent="0.25">
      <c r="A7" t="s">
        <v>22</v>
      </c>
      <c r="B7" t="s">
        <v>23</v>
      </c>
      <c r="C7" s="6">
        <v>-1990916</v>
      </c>
      <c r="D7" s="6">
        <v>-1664385</v>
      </c>
    </row>
    <row r="8" spans="1:4" x14ac:dyDescent="0.25">
      <c r="A8" t="s">
        <v>25</v>
      </c>
      <c r="B8" t="s">
        <v>26</v>
      </c>
      <c r="C8" s="6">
        <v>-1497652</v>
      </c>
      <c r="D8" s="6">
        <v>-1075791</v>
      </c>
    </row>
    <row r="9" spans="1:4" x14ac:dyDescent="0.25">
      <c r="A9" t="s">
        <v>27</v>
      </c>
      <c r="B9" t="s">
        <v>28</v>
      </c>
      <c r="C9" s="6">
        <v>-207066</v>
      </c>
      <c r="D9" s="6">
        <v>-189969</v>
      </c>
    </row>
    <row r="10" spans="1:4" x14ac:dyDescent="0.25">
      <c r="A10" t="s">
        <v>30</v>
      </c>
      <c r="B10" t="s">
        <v>31</v>
      </c>
      <c r="C10" s="6">
        <v>-165651</v>
      </c>
      <c r="D10" s="6">
        <v>-134046</v>
      </c>
    </row>
    <row r="11" spans="1:4" x14ac:dyDescent="0.25">
      <c r="A11" t="s">
        <v>33</v>
      </c>
      <c r="B11" t="s">
        <v>34</v>
      </c>
      <c r="C11" s="6">
        <v>-121279</v>
      </c>
      <c r="D11" s="6">
        <v>-104788</v>
      </c>
    </row>
    <row r="12" spans="1:4" x14ac:dyDescent="0.25">
      <c r="A12" t="s">
        <v>35</v>
      </c>
      <c r="B12" t="s">
        <v>36</v>
      </c>
      <c r="C12" s="6">
        <v>-17932</v>
      </c>
      <c r="D12" s="6">
        <v>-16604</v>
      </c>
    </row>
    <row r="13" spans="1:4" x14ac:dyDescent="0.25">
      <c r="A13" t="s">
        <v>38</v>
      </c>
      <c r="B13" t="s">
        <v>39</v>
      </c>
      <c r="C13" s="6">
        <v>-332948</v>
      </c>
      <c r="D13" s="6">
        <v>-218829</v>
      </c>
    </row>
    <row r="14" spans="1:4" x14ac:dyDescent="0.25">
      <c r="A14" t="s">
        <v>40</v>
      </c>
      <c r="B14" t="s">
        <v>41</v>
      </c>
      <c r="C14" s="6">
        <v>-258265</v>
      </c>
      <c r="D14" s="6">
        <v>-165965</v>
      </c>
    </row>
    <row r="15" spans="1:4" x14ac:dyDescent="0.25">
      <c r="A15" t="s">
        <v>42</v>
      </c>
      <c r="B15" t="s">
        <v>43</v>
      </c>
      <c r="C15" s="6">
        <v>-22101</v>
      </c>
      <c r="D15" s="6">
        <v>-20276</v>
      </c>
    </row>
    <row r="16" spans="1:4" x14ac:dyDescent="0.25">
      <c r="A16" t="s">
        <v>46</v>
      </c>
      <c r="B16" t="s">
        <v>47</v>
      </c>
      <c r="C16" s="6">
        <v>-405941</v>
      </c>
      <c r="D16" s="6">
        <v>-388082</v>
      </c>
    </row>
    <row r="17" spans="1:4" x14ac:dyDescent="0.25">
      <c r="A17" t="s">
        <v>48</v>
      </c>
      <c r="B17" t="s">
        <v>49</v>
      </c>
      <c r="C17" s="6">
        <v>-333870</v>
      </c>
      <c r="D17" s="6">
        <v>-224990</v>
      </c>
    </row>
    <row r="18" spans="1:4" x14ac:dyDescent="0.25">
      <c r="A18" t="s">
        <v>50</v>
      </c>
      <c r="B18" t="s">
        <v>51</v>
      </c>
      <c r="C18" s="6">
        <v>-95076</v>
      </c>
      <c r="D18" s="6">
        <v>-95076</v>
      </c>
    </row>
    <row r="19" spans="1:4" x14ac:dyDescent="0.25">
      <c r="A19" t="s">
        <v>52</v>
      </c>
      <c r="B19" t="s">
        <v>53</v>
      </c>
      <c r="C19" s="6">
        <v>-80000</v>
      </c>
      <c r="D19" s="6">
        <v>-100000</v>
      </c>
    </row>
    <row r="20" spans="1:4" x14ac:dyDescent="0.25">
      <c r="A20" t="s">
        <v>54</v>
      </c>
      <c r="B20" t="s">
        <v>55</v>
      </c>
      <c r="C20" s="6">
        <v>-70000</v>
      </c>
      <c r="D20" s="6">
        <v>-50000</v>
      </c>
    </row>
    <row r="21" spans="1:4" x14ac:dyDescent="0.25">
      <c r="A21" t="s">
        <v>56</v>
      </c>
      <c r="B21" t="s">
        <v>57</v>
      </c>
      <c r="C21" s="6">
        <v>-70000</v>
      </c>
      <c r="D21" s="6">
        <v>-70000</v>
      </c>
    </row>
    <row r="22" spans="1:4" x14ac:dyDescent="0.25">
      <c r="A22" t="s">
        <v>58</v>
      </c>
      <c r="B22" t="s">
        <v>59</v>
      </c>
      <c r="C22" s="6">
        <v>-80000</v>
      </c>
      <c r="D22" s="6">
        <v>-80000</v>
      </c>
    </row>
    <row r="23" spans="1:4" x14ac:dyDescent="0.25">
      <c r="A23" t="s">
        <v>60</v>
      </c>
      <c r="B23" t="s">
        <v>61</v>
      </c>
      <c r="C23" s="6">
        <v>-2500</v>
      </c>
      <c r="D23" s="6">
        <v>-2500</v>
      </c>
    </row>
    <row r="24" spans="1:4" x14ac:dyDescent="0.25">
      <c r="A24" t="s">
        <v>62</v>
      </c>
      <c r="B24" t="s">
        <v>63</v>
      </c>
      <c r="C24" s="6">
        <v>-2800</v>
      </c>
      <c r="D24" s="6">
        <v>-2800</v>
      </c>
    </row>
    <row r="25" spans="1:4" x14ac:dyDescent="0.25">
      <c r="A25" t="s">
        <v>64</v>
      </c>
      <c r="B25" t="s">
        <v>65</v>
      </c>
      <c r="C25" s="6">
        <v>-2800</v>
      </c>
      <c r="D25" s="6">
        <v>-2800</v>
      </c>
    </row>
    <row r="26" spans="1:4" x14ac:dyDescent="0.25">
      <c r="A26" t="s">
        <v>66</v>
      </c>
      <c r="B26" t="s">
        <v>67</v>
      </c>
      <c r="C26" s="6">
        <v>-4000</v>
      </c>
      <c r="D26" s="6">
        <v>-4000</v>
      </c>
    </row>
    <row r="27" spans="1:4" x14ac:dyDescent="0.25">
      <c r="A27" t="s">
        <v>68</v>
      </c>
      <c r="B27" t="s">
        <v>69</v>
      </c>
      <c r="C27" s="6">
        <v>727500</v>
      </c>
      <c r="D27" s="6">
        <v>727500</v>
      </c>
    </row>
    <row r="28" spans="1:4" x14ac:dyDescent="0.25">
      <c r="A28" t="s">
        <v>70</v>
      </c>
      <c r="B28" t="s">
        <v>71</v>
      </c>
      <c r="C28" s="6">
        <v>-121717</v>
      </c>
      <c r="D28" s="6">
        <v>-103242</v>
      </c>
    </row>
    <row r="29" spans="1:4" x14ac:dyDescent="0.25">
      <c r="A29" t="s">
        <v>72</v>
      </c>
      <c r="B29" t="s">
        <v>73</v>
      </c>
      <c r="C29" s="6">
        <v>-88938</v>
      </c>
      <c r="D29" s="6">
        <v>-70244</v>
      </c>
    </row>
    <row r="30" spans="1:4" x14ac:dyDescent="0.25">
      <c r="A30" t="s">
        <v>74</v>
      </c>
      <c r="B30" t="s">
        <v>75</v>
      </c>
      <c r="C30" s="6">
        <v>-16573</v>
      </c>
      <c r="D30" s="6">
        <v>-14262</v>
      </c>
    </row>
    <row r="31" spans="1:4" x14ac:dyDescent="0.25">
      <c r="A31" t="s">
        <v>76</v>
      </c>
      <c r="B31" t="s">
        <v>77</v>
      </c>
      <c r="C31" s="6">
        <v>-350000</v>
      </c>
      <c r="D31" s="6">
        <v>-835934</v>
      </c>
    </row>
    <row r="32" spans="1:4" x14ac:dyDescent="0.25">
      <c r="A32" t="s">
        <v>78</v>
      </c>
      <c r="B32" t="s">
        <v>79</v>
      </c>
      <c r="C32" s="6">
        <v>-131792</v>
      </c>
      <c r="D32" s="6">
        <v>-132611</v>
      </c>
    </row>
    <row r="33" spans="1:4" x14ac:dyDescent="0.25">
      <c r="A33" t="s">
        <v>81</v>
      </c>
      <c r="B33" t="s">
        <v>82</v>
      </c>
      <c r="C33" s="6">
        <v>-63602</v>
      </c>
      <c r="D33" s="6">
        <v>-63602</v>
      </c>
    </row>
    <row r="34" spans="1:4" x14ac:dyDescent="0.25">
      <c r="A34" t="s">
        <v>83</v>
      </c>
      <c r="B34" t="s">
        <v>84</v>
      </c>
      <c r="C34" s="6">
        <v>275000</v>
      </c>
      <c r="D34" s="6">
        <v>750000</v>
      </c>
    </row>
    <row r="35" spans="1:4" x14ac:dyDescent="0.25">
      <c r="A35" t="s">
        <v>85</v>
      </c>
      <c r="B35" t="s">
        <v>86</v>
      </c>
      <c r="C35" s="6">
        <v>55000</v>
      </c>
      <c r="D35" s="6">
        <v>0</v>
      </c>
    </row>
    <row r="36" spans="1:4" x14ac:dyDescent="0.25">
      <c r="A36" t="s">
        <v>87</v>
      </c>
      <c r="B36" t="s">
        <v>88</v>
      </c>
      <c r="C36" s="6">
        <v>30000</v>
      </c>
      <c r="D36" s="6">
        <v>0</v>
      </c>
    </row>
    <row r="37" spans="1:4" x14ac:dyDescent="0.25">
      <c r="A37" t="s">
        <v>89</v>
      </c>
      <c r="B37" t="s">
        <v>90</v>
      </c>
      <c r="C37" s="6">
        <v>125000</v>
      </c>
      <c r="D37" s="6">
        <v>0</v>
      </c>
    </row>
    <row r="38" spans="1:4" x14ac:dyDescent="0.25">
      <c r="A38" t="s">
        <v>91</v>
      </c>
      <c r="B38" t="s">
        <v>92</v>
      </c>
      <c r="C38" s="6">
        <v>160000</v>
      </c>
      <c r="D38" s="6">
        <v>0</v>
      </c>
    </row>
    <row r="39" spans="1:4" x14ac:dyDescent="0.25">
      <c r="A39" t="s">
        <v>93</v>
      </c>
      <c r="B39" t="s">
        <v>94</v>
      </c>
      <c r="C39" s="6">
        <v>2500</v>
      </c>
      <c r="D39" s="6">
        <v>0</v>
      </c>
    </row>
    <row r="40" spans="1:4" x14ac:dyDescent="0.25">
      <c r="A40" t="s">
        <v>95</v>
      </c>
      <c r="B40" t="s">
        <v>96</v>
      </c>
      <c r="C40" s="6">
        <v>2500</v>
      </c>
      <c r="D40" s="6">
        <v>0</v>
      </c>
    </row>
    <row r="41" spans="1:4" x14ac:dyDescent="0.25">
      <c r="A41" t="s">
        <v>97</v>
      </c>
      <c r="B41" t="s">
        <v>98</v>
      </c>
      <c r="C41" s="6">
        <v>2500</v>
      </c>
      <c r="D41" s="6">
        <v>0</v>
      </c>
    </row>
    <row r="42" spans="1:4" x14ac:dyDescent="0.25">
      <c r="A42" t="s">
        <v>99</v>
      </c>
      <c r="B42" t="s">
        <v>100</v>
      </c>
      <c r="C42" s="6">
        <v>5000</v>
      </c>
      <c r="D42" s="6">
        <v>0</v>
      </c>
    </row>
    <row r="43" spans="1:4" x14ac:dyDescent="0.25">
      <c r="A43" t="s">
        <v>101</v>
      </c>
      <c r="B43" t="s">
        <v>102</v>
      </c>
      <c r="C43" s="6">
        <v>25000</v>
      </c>
      <c r="D43" s="6">
        <v>0</v>
      </c>
    </row>
    <row r="44" spans="1:4" x14ac:dyDescent="0.25">
      <c r="A44" t="s">
        <v>103</v>
      </c>
      <c r="B44" t="s">
        <v>104</v>
      </c>
      <c r="C44" s="6">
        <v>10000</v>
      </c>
      <c r="D44" s="6">
        <v>0</v>
      </c>
    </row>
    <row r="45" spans="1:4" x14ac:dyDescent="0.25">
      <c r="A45" t="s">
        <v>105</v>
      </c>
      <c r="B45" t="s">
        <v>106</v>
      </c>
      <c r="C45" s="6">
        <v>1000</v>
      </c>
      <c r="D45" s="6">
        <v>0</v>
      </c>
    </row>
    <row r="46" spans="1:4" x14ac:dyDescent="0.25">
      <c r="A46" t="s">
        <v>107</v>
      </c>
      <c r="B46" t="s">
        <v>108</v>
      </c>
      <c r="C46" s="6">
        <v>125000</v>
      </c>
      <c r="D46" s="6">
        <v>0</v>
      </c>
    </row>
    <row r="47" spans="1:4" x14ac:dyDescent="0.25">
      <c r="A47" t="s">
        <v>109</v>
      </c>
      <c r="B47" t="s">
        <v>110</v>
      </c>
      <c r="C47" s="6">
        <v>25000</v>
      </c>
      <c r="D47" s="6">
        <v>50000</v>
      </c>
    </row>
    <row r="48" spans="1:4" x14ac:dyDescent="0.25">
      <c r="A48" t="s">
        <v>111</v>
      </c>
      <c r="B48" t="s">
        <v>112</v>
      </c>
      <c r="C48" s="6">
        <v>-25000</v>
      </c>
      <c r="D48" s="6">
        <v>-7500</v>
      </c>
    </row>
    <row r="49" spans="1:4" x14ac:dyDescent="0.25">
      <c r="A49" t="s">
        <v>113</v>
      </c>
      <c r="B49" t="s">
        <v>11</v>
      </c>
      <c r="C49" s="6">
        <v>-450000</v>
      </c>
      <c r="D49" s="6">
        <v>-300000</v>
      </c>
    </row>
    <row r="50" spans="1:4" x14ac:dyDescent="0.25">
      <c r="A50" t="s">
        <v>114</v>
      </c>
      <c r="B50" t="s">
        <v>115</v>
      </c>
      <c r="C50" s="6">
        <v>-2500</v>
      </c>
      <c r="D50" s="6">
        <v>-2500</v>
      </c>
    </row>
    <row r="51" spans="1:4" x14ac:dyDescent="0.25">
      <c r="A51" t="s">
        <v>116</v>
      </c>
      <c r="B51" t="s">
        <v>117</v>
      </c>
      <c r="C51" s="6">
        <v>-8925333</v>
      </c>
      <c r="D51" s="6">
        <v>-8925333</v>
      </c>
    </row>
    <row r="52" spans="1:4" x14ac:dyDescent="0.25">
      <c r="A52" t="s">
        <v>120</v>
      </c>
      <c r="B52" t="s">
        <v>121</v>
      </c>
      <c r="C52" s="6">
        <v>-20864125</v>
      </c>
      <c r="D52" s="6">
        <v>-19864125</v>
      </c>
    </row>
    <row r="53" spans="1:4" x14ac:dyDescent="0.25">
      <c r="A53" t="s">
        <v>124</v>
      </c>
      <c r="B53" t="s">
        <v>125</v>
      </c>
      <c r="C53" s="6">
        <v>-25000</v>
      </c>
      <c r="D53" s="6">
        <v>-458292</v>
      </c>
    </row>
    <row r="54" spans="1:4" x14ac:dyDescent="0.25">
      <c r="A54" t="s">
        <v>126</v>
      </c>
      <c r="B54" t="s">
        <v>127</v>
      </c>
      <c r="C54" s="6">
        <v>-100000</v>
      </c>
      <c r="D54" s="6">
        <v>-125000</v>
      </c>
    </row>
    <row r="55" spans="1:4" x14ac:dyDescent="0.25">
      <c r="A55" t="s">
        <v>128</v>
      </c>
      <c r="B55" t="s">
        <v>129</v>
      </c>
      <c r="C55" s="6">
        <v>-25000</v>
      </c>
      <c r="D55" s="6">
        <v>-15000</v>
      </c>
    </row>
    <row r="56" spans="1:4" x14ac:dyDescent="0.25">
      <c r="A56" t="s">
        <v>136</v>
      </c>
      <c r="B56" t="s">
        <v>137</v>
      </c>
      <c r="C56" s="6">
        <v>0</v>
      </c>
      <c r="D56" s="6">
        <v>-1025784</v>
      </c>
    </row>
    <row r="57" spans="1:4" x14ac:dyDescent="0.25">
      <c r="A57" t="s">
        <v>140</v>
      </c>
      <c r="B57" t="s">
        <v>141</v>
      </c>
      <c r="C57" s="6">
        <v>-73429</v>
      </c>
      <c r="D57" s="6">
        <v>-73371</v>
      </c>
    </row>
    <row r="58" spans="1:4" s="3" customFormat="1" x14ac:dyDescent="0.25">
      <c r="A58" s="41" t="s">
        <v>21759</v>
      </c>
      <c r="B58" s="41"/>
      <c r="C58" s="43">
        <f>SUM(C4:C57)</f>
        <v>-38008346</v>
      </c>
      <c r="D58" s="43">
        <f>SUM(D4:D57)</f>
        <v>-37319934</v>
      </c>
    </row>
    <row r="59" spans="1:4" x14ac:dyDescent="0.25">
      <c r="A59" t="s">
        <v>145</v>
      </c>
      <c r="B59" t="s">
        <v>15</v>
      </c>
      <c r="C59" s="6">
        <v>-37830</v>
      </c>
      <c r="D59" s="6">
        <v>-34236</v>
      </c>
    </row>
    <row r="60" spans="1:4" x14ac:dyDescent="0.25">
      <c r="A60" t="s">
        <v>146</v>
      </c>
      <c r="B60" t="s">
        <v>18</v>
      </c>
      <c r="C60" s="6">
        <v>-26521</v>
      </c>
      <c r="D60" s="6">
        <v>-16305</v>
      </c>
    </row>
    <row r="61" spans="1:4" x14ac:dyDescent="0.25">
      <c r="A61" t="s">
        <v>147</v>
      </c>
      <c r="B61" t="s">
        <v>20</v>
      </c>
      <c r="C61" s="6">
        <v>-14536</v>
      </c>
      <c r="D61" s="6">
        <v>-13585</v>
      </c>
    </row>
    <row r="62" spans="1:4" x14ac:dyDescent="0.25">
      <c r="A62" t="s">
        <v>148</v>
      </c>
      <c r="B62" t="s">
        <v>23</v>
      </c>
      <c r="C62" s="6">
        <v>-124394</v>
      </c>
      <c r="D62" s="6">
        <v>-121203</v>
      </c>
    </row>
    <row r="63" spans="1:4" x14ac:dyDescent="0.25">
      <c r="A63" t="s">
        <v>150</v>
      </c>
      <c r="B63" t="s">
        <v>26</v>
      </c>
      <c r="C63" s="6">
        <v>-104435</v>
      </c>
      <c r="D63" s="6">
        <v>-41132</v>
      </c>
    </row>
    <row r="64" spans="1:4" x14ac:dyDescent="0.25">
      <c r="A64" t="s">
        <v>151</v>
      </c>
      <c r="B64" t="s">
        <v>28</v>
      </c>
      <c r="C64" s="6">
        <v>-35039</v>
      </c>
      <c r="D64" s="6">
        <v>-32146</v>
      </c>
    </row>
    <row r="65" spans="1:4" x14ac:dyDescent="0.25">
      <c r="A65" t="s">
        <v>152</v>
      </c>
      <c r="B65" t="s">
        <v>31</v>
      </c>
      <c r="C65" s="6">
        <v>-427655</v>
      </c>
      <c r="D65" s="6">
        <v>-373014</v>
      </c>
    </row>
    <row r="66" spans="1:4" x14ac:dyDescent="0.25">
      <c r="A66" t="s">
        <v>153</v>
      </c>
      <c r="B66" t="s">
        <v>34</v>
      </c>
      <c r="C66" s="6">
        <v>-361186</v>
      </c>
      <c r="D66" s="6">
        <v>-279344</v>
      </c>
    </row>
    <row r="67" spans="1:4" x14ac:dyDescent="0.25">
      <c r="A67" t="s">
        <v>154</v>
      </c>
      <c r="B67" t="s">
        <v>36</v>
      </c>
      <c r="C67" s="6">
        <v>-95731</v>
      </c>
      <c r="D67" s="6">
        <v>-88640</v>
      </c>
    </row>
    <row r="68" spans="1:4" x14ac:dyDescent="0.25">
      <c r="A68" t="s">
        <v>155</v>
      </c>
      <c r="B68" t="s">
        <v>39</v>
      </c>
      <c r="C68" s="6">
        <v>-12034</v>
      </c>
      <c r="D68" s="6">
        <v>-13740</v>
      </c>
    </row>
    <row r="69" spans="1:4" x14ac:dyDescent="0.25">
      <c r="A69" t="s">
        <v>156</v>
      </c>
      <c r="B69" t="s">
        <v>41</v>
      </c>
      <c r="C69" s="6">
        <v>-7063</v>
      </c>
      <c r="D69" s="6">
        <v>-4316</v>
      </c>
    </row>
    <row r="70" spans="1:4" x14ac:dyDescent="0.25">
      <c r="A70" t="s">
        <v>157</v>
      </c>
      <c r="B70" t="s">
        <v>43</v>
      </c>
      <c r="C70" s="6">
        <v>-2980</v>
      </c>
      <c r="D70" s="6">
        <v>-2734</v>
      </c>
    </row>
    <row r="71" spans="1:4" x14ac:dyDescent="0.25">
      <c r="A71" t="s">
        <v>159</v>
      </c>
      <c r="B71" t="s">
        <v>47</v>
      </c>
      <c r="C71" s="6">
        <v>-90000</v>
      </c>
      <c r="D71" s="6">
        <v>-74072</v>
      </c>
    </row>
    <row r="72" spans="1:4" x14ac:dyDescent="0.25">
      <c r="A72" t="s">
        <v>160</v>
      </c>
      <c r="B72" t="s">
        <v>49</v>
      </c>
      <c r="C72" s="6">
        <v>-60000</v>
      </c>
      <c r="D72" s="6">
        <v>-21440</v>
      </c>
    </row>
    <row r="73" spans="1:4" x14ac:dyDescent="0.25">
      <c r="A73" t="s">
        <v>161</v>
      </c>
      <c r="B73" t="s">
        <v>51</v>
      </c>
      <c r="C73" s="6">
        <v>-30000</v>
      </c>
      <c r="D73" s="6">
        <v>-30080</v>
      </c>
    </row>
    <row r="74" spans="1:4" x14ac:dyDescent="0.25">
      <c r="A74" t="s">
        <v>162</v>
      </c>
      <c r="B74" t="s">
        <v>53</v>
      </c>
      <c r="C74" s="6">
        <v>-70000</v>
      </c>
      <c r="D74" s="6">
        <v>-70000</v>
      </c>
    </row>
    <row r="75" spans="1:4" x14ac:dyDescent="0.25">
      <c r="A75" t="s">
        <v>164</v>
      </c>
      <c r="B75" t="s">
        <v>55</v>
      </c>
      <c r="C75" s="6">
        <v>-20000</v>
      </c>
      <c r="D75" s="6">
        <v>-20000</v>
      </c>
    </row>
    <row r="76" spans="1:4" x14ac:dyDescent="0.25">
      <c r="A76" t="s">
        <v>165</v>
      </c>
      <c r="B76" t="s">
        <v>57</v>
      </c>
      <c r="C76" s="6">
        <v>-30000</v>
      </c>
      <c r="D76" s="6">
        <v>-30000</v>
      </c>
    </row>
    <row r="77" spans="1:4" x14ac:dyDescent="0.25">
      <c r="A77" t="s">
        <v>166</v>
      </c>
      <c r="B77" t="s">
        <v>59</v>
      </c>
      <c r="C77" s="6">
        <v>-20000</v>
      </c>
      <c r="D77" s="6">
        <v>-20000</v>
      </c>
    </row>
    <row r="78" spans="1:4" x14ac:dyDescent="0.25">
      <c r="A78" t="s">
        <v>167</v>
      </c>
      <c r="B78" t="s">
        <v>61</v>
      </c>
      <c r="C78" s="6">
        <v>-200</v>
      </c>
      <c r="D78" s="6">
        <v>-200</v>
      </c>
    </row>
    <row r="79" spans="1:4" x14ac:dyDescent="0.25">
      <c r="A79" t="s">
        <v>168</v>
      </c>
      <c r="B79" t="s">
        <v>63</v>
      </c>
      <c r="C79" s="6">
        <v>-500</v>
      </c>
      <c r="D79" s="6">
        <v>-500</v>
      </c>
    </row>
    <row r="80" spans="1:4" x14ac:dyDescent="0.25">
      <c r="A80" t="s">
        <v>169</v>
      </c>
      <c r="B80" t="s">
        <v>65</v>
      </c>
      <c r="C80" s="6">
        <v>-500</v>
      </c>
      <c r="D80" s="6">
        <v>-500</v>
      </c>
    </row>
    <row r="81" spans="1:4" x14ac:dyDescent="0.25">
      <c r="A81" t="s">
        <v>170</v>
      </c>
      <c r="B81" t="s">
        <v>67</v>
      </c>
      <c r="C81" s="6">
        <v>-500</v>
      </c>
      <c r="D81" s="6">
        <v>-500</v>
      </c>
    </row>
    <row r="82" spans="1:4" x14ac:dyDescent="0.25">
      <c r="A82" t="s">
        <v>171</v>
      </c>
      <c r="B82" t="s">
        <v>69</v>
      </c>
      <c r="C82" s="6">
        <v>87500</v>
      </c>
      <c r="D82" s="6">
        <v>87500</v>
      </c>
    </row>
    <row r="83" spans="1:4" x14ac:dyDescent="0.25">
      <c r="A83" t="s">
        <v>172</v>
      </c>
      <c r="B83" t="s">
        <v>71</v>
      </c>
      <c r="C83" s="6">
        <v>-17733</v>
      </c>
      <c r="D83" s="6">
        <v>-18025</v>
      </c>
    </row>
    <row r="84" spans="1:4" x14ac:dyDescent="0.25">
      <c r="A84" t="s">
        <v>173</v>
      </c>
      <c r="B84" t="s">
        <v>73</v>
      </c>
      <c r="C84" s="6">
        <v>-14170</v>
      </c>
      <c r="D84" s="6">
        <v>-10414</v>
      </c>
    </row>
    <row r="85" spans="1:4" x14ac:dyDescent="0.25">
      <c r="A85" t="s">
        <v>174</v>
      </c>
      <c r="B85" t="s">
        <v>75</v>
      </c>
      <c r="C85" s="6">
        <v>-4047</v>
      </c>
      <c r="D85" s="6">
        <v>-4047</v>
      </c>
    </row>
    <row r="86" spans="1:4" x14ac:dyDescent="0.25">
      <c r="A86" t="s">
        <v>175</v>
      </c>
      <c r="B86" t="s">
        <v>77</v>
      </c>
      <c r="C86" s="6">
        <v>-30000</v>
      </c>
      <c r="D86" s="6">
        <v>-92584</v>
      </c>
    </row>
    <row r="87" spans="1:4" x14ac:dyDescent="0.25">
      <c r="A87" t="s">
        <v>177</v>
      </c>
      <c r="B87" t="s">
        <v>79</v>
      </c>
      <c r="C87" s="6">
        <v>-28855</v>
      </c>
      <c r="D87" s="6">
        <v>-28855</v>
      </c>
    </row>
    <row r="88" spans="1:4" x14ac:dyDescent="0.25">
      <c r="A88" t="s">
        <v>179</v>
      </c>
      <c r="B88" t="s">
        <v>82</v>
      </c>
      <c r="C88" s="6">
        <v>-8571</v>
      </c>
      <c r="D88" s="6">
        <v>-8571</v>
      </c>
    </row>
    <row r="89" spans="1:4" x14ac:dyDescent="0.25">
      <c r="A89" t="s">
        <v>180</v>
      </c>
      <c r="B89" t="s">
        <v>84</v>
      </c>
      <c r="C89" s="6">
        <v>25000</v>
      </c>
      <c r="D89" s="6">
        <v>55000</v>
      </c>
    </row>
    <row r="90" spans="1:4" x14ac:dyDescent="0.25">
      <c r="A90" t="s">
        <v>182</v>
      </c>
      <c r="B90" t="s">
        <v>110</v>
      </c>
      <c r="C90" s="6">
        <v>2500</v>
      </c>
      <c r="D90" s="6">
        <v>2500</v>
      </c>
    </row>
    <row r="91" spans="1:4" x14ac:dyDescent="0.25">
      <c r="A91" t="s">
        <v>183</v>
      </c>
      <c r="B91" t="s">
        <v>184</v>
      </c>
      <c r="C91" s="6">
        <v>-3514000</v>
      </c>
      <c r="D91" s="6">
        <v>-3514000</v>
      </c>
    </row>
    <row r="92" spans="1:4" x14ac:dyDescent="0.25">
      <c r="A92" t="s">
        <v>185</v>
      </c>
      <c r="B92" t="s">
        <v>112</v>
      </c>
      <c r="C92" s="6">
        <v>-18000</v>
      </c>
      <c r="D92" s="6">
        <v>-18000</v>
      </c>
    </row>
    <row r="93" spans="1:4" x14ac:dyDescent="0.25">
      <c r="A93" t="s">
        <v>186</v>
      </c>
      <c r="B93" t="s">
        <v>11</v>
      </c>
      <c r="C93" s="6">
        <v>-12500</v>
      </c>
      <c r="D93" s="6">
        <v>-12500</v>
      </c>
    </row>
    <row r="94" spans="1:4" x14ac:dyDescent="0.25">
      <c r="A94" t="s">
        <v>190</v>
      </c>
      <c r="B94" t="s">
        <v>137</v>
      </c>
      <c r="C94" s="6">
        <v>-175000</v>
      </c>
      <c r="D94" s="6">
        <v>-39150</v>
      </c>
    </row>
    <row r="95" spans="1:4" s="3" customFormat="1" x14ac:dyDescent="0.25">
      <c r="A95" s="41" t="s">
        <v>21759</v>
      </c>
      <c r="B95" s="41"/>
      <c r="C95" s="43">
        <f>SUM(C59:C94)</f>
        <v>-5278980</v>
      </c>
      <c r="D95" s="43">
        <f>SUM(D59:D94)</f>
        <v>-4888833</v>
      </c>
    </row>
    <row r="96" spans="1:4" x14ac:dyDescent="0.25">
      <c r="A96" t="s">
        <v>191</v>
      </c>
      <c r="B96" t="s">
        <v>15</v>
      </c>
      <c r="C96" s="6">
        <v>0</v>
      </c>
      <c r="D96" s="6">
        <v>-25920</v>
      </c>
    </row>
    <row r="97" spans="1:4" x14ac:dyDescent="0.25">
      <c r="A97" t="s">
        <v>193</v>
      </c>
      <c r="B97" t="s">
        <v>18</v>
      </c>
      <c r="C97" s="6">
        <v>0</v>
      </c>
      <c r="D97" s="6">
        <v>-22363</v>
      </c>
    </row>
    <row r="98" spans="1:4" x14ac:dyDescent="0.25">
      <c r="A98" t="s">
        <v>194</v>
      </c>
      <c r="B98" t="s">
        <v>20</v>
      </c>
      <c r="C98" s="6">
        <v>0</v>
      </c>
      <c r="D98" s="6">
        <v>-26942</v>
      </c>
    </row>
    <row r="99" spans="1:4" x14ac:dyDescent="0.25">
      <c r="A99" t="s">
        <v>195</v>
      </c>
      <c r="B99" t="s">
        <v>23</v>
      </c>
      <c r="C99" s="6">
        <v>0</v>
      </c>
      <c r="D99" s="6">
        <v>-53052</v>
      </c>
    </row>
    <row r="100" spans="1:4" x14ac:dyDescent="0.25">
      <c r="A100" t="s">
        <v>196</v>
      </c>
      <c r="B100" t="s">
        <v>26</v>
      </c>
      <c r="C100" s="6">
        <v>0</v>
      </c>
      <c r="D100" s="6">
        <v>-41999</v>
      </c>
    </row>
    <row r="101" spans="1:4" x14ac:dyDescent="0.25">
      <c r="A101" t="s">
        <v>197</v>
      </c>
      <c r="B101" t="s">
        <v>28</v>
      </c>
      <c r="C101" s="6">
        <v>0</v>
      </c>
      <c r="D101" s="6">
        <v>-28107</v>
      </c>
    </row>
    <row r="102" spans="1:4" x14ac:dyDescent="0.25">
      <c r="A102" t="s">
        <v>198</v>
      </c>
      <c r="B102" t="s">
        <v>31</v>
      </c>
      <c r="C102" s="6">
        <v>0</v>
      </c>
      <c r="D102" s="6">
        <v>-2827</v>
      </c>
    </row>
    <row r="103" spans="1:4" x14ac:dyDescent="0.25">
      <c r="A103" t="s">
        <v>201</v>
      </c>
      <c r="B103" t="s">
        <v>39</v>
      </c>
      <c r="C103" s="6">
        <v>0</v>
      </c>
      <c r="D103" s="6">
        <v>-5696</v>
      </c>
    </row>
    <row r="104" spans="1:4" x14ac:dyDescent="0.25">
      <c r="A104" t="s">
        <v>202</v>
      </c>
      <c r="B104" t="s">
        <v>41</v>
      </c>
      <c r="C104" s="6">
        <v>0</v>
      </c>
      <c r="D104" s="6">
        <v>-4557</v>
      </c>
    </row>
    <row r="105" spans="1:4" x14ac:dyDescent="0.25">
      <c r="A105" t="s">
        <v>203</v>
      </c>
      <c r="B105" t="s">
        <v>43</v>
      </c>
      <c r="C105" s="6">
        <v>0</v>
      </c>
      <c r="D105" s="6">
        <v>-2506</v>
      </c>
    </row>
    <row r="106" spans="1:4" x14ac:dyDescent="0.25">
      <c r="A106" t="s">
        <v>216</v>
      </c>
      <c r="B106" t="s">
        <v>71</v>
      </c>
      <c r="C106" s="6">
        <v>0</v>
      </c>
      <c r="D106" s="6">
        <v>-2568</v>
      </c>
    </row>
    <row r="107" spans="1:4" x14ac:dyDescent="0.25">
      <c r="A107" t="s">
        <v>217</v>
      </c>
      <c r="B107" t="s">
        <v>73</v>
      </c>
      <c r="C107" s="6">
        <v>0</v>
      </c>
      <c r="D107" s="6">
        <v>-2916</v>
      </c>
    </row>
    <row r="108" spans="1:4" x14ac:dyDescent="0.25">
      <c r="A108" t="s">
        <v>218</v>
      </c>
      <c r="B108" t="s">
        <v>75</v>
      </c>
      <c r="C108" s="6">
        <v>0</v>
      </c>
      <c r="D108" s="6">
        <v>-440</v>
      </c>
    </row>
    <row r="109" spans="1:4" x14ac:dyDescent="0.25">
      <c r="A109" t="s">
        <v>219</v>
      </c>
      <c r="B109" t="s">
        <v>77</v>
      </c>
      <c r="C109" s="6">
        <v>0</v>
      </c>
      <c r="D109" s="6">
        <v>-140</v>
      </c>
    </row>
    <row r="110" spans="1:4" x14ac:dyDescent="0.25">
      <c r="A110" t="s">
        <v>220</v>
      </c>
      <c r="B110" t="s">
        <v>79</v>
      </c>
      <c r="C110" s="6">
        <v>0</v>
      </c>
      <c r="D110" s="6">
        <v>-10400</v>
      </c>
    </row>
    <row r="111" spans="1:4" x14ac:dyDescent="0.25">
      <c r="A111" t="s">
        <v>225</v>
      </c>
      <c r="B111" t="s">
        <v>112</v>
      </c>
      <c r="C111" s="6">
        <v>0</v>
      </c>
      <c r="D111" s="6">
        <v>-25000</v>
      </c>
    </row>
    <row r="112" spans="1:4" s="3" customFormat="1" x14ac:dyDescent="0.25">
      <c r="A112" s="41" t="s">
        <v>21759</v>
      </c>
      <c r="B112" s="41"/>
      <c r="C112" s="43">
        <f>SUM(C96:C111)</f>
        <v>0</v>
      </c>
      <c r="D112" s="43">
        <f>SUM(D96:D111)</f>
        <v>-255433</v>
      </c>
    </row>
    <row r="113" spans="1:4" x14ac:dyDescent="0.25">
      <c r="A113" t="s">
        <v>236</v>
      </c>
      <c r="B113" t="s">
        <v>15</v>
      </c>
      <c r="C113" s="6">
        <v>-2280</v>
      </c>
      <c r="D113" s="6">
        <v>-6200</v>
      </c>
    </row>
    <row r="114" spans="1:4" x14ac:dyDescent="0.25">
      <c r="A114" t="s">
        <v>238</v>
      </c>
      <c r="B114" t="s">
        <v>18</v>
      </c>
      <c r="C114" s="6">
        <v>-327</v>
      </c>
      <c r="D114" s="6">
        <v>-4574</v>
      </c>
    </row>
    <row r="115" spans="1:4" x14ac:dyDescent="0.25">
      <c r="A115" t="s">
        <v>239</v>
      </c>
      <c r="B115" t="s">
        <v>20</v>
      </c>
      <c r="C115" s="6">
        <v>-1549</v>
      </c>
      <c r="D115" s="6">
        <v>-1448</v>
      </c>
    </row>
    <row r="116" spans="1:4" x14ac:dyDescent="0.25">
      <c r="A116" t="s">
        <v>240</v>
      </c>
      <c r="B116" t="s">
        <v>23</v>
      </c>
      <c r="C116" s="6">
        <v>-14639</v>
      </c>
      <c r="D116" s="6">
        <v>-27021</v>
      </c>
    </row>
    <row r="117" spans="1:4" x14ac:dyDescent="0.25">
      <c r="A117" t="s">
        <v>241</v>
      </c>
      <c r="B117" t="s">
        <v>26</v>
      </c>
      <c r="C117" s="6">
        <v>-4818</v>
      </c>
      <c r="D117" s="6">
        <v>-10112</v>
      </c>
    </row>
    <row r="118" spans="1:4" x14ac:dyDescent="0.25">
      <c r="A118" t="s">
        <v>242</v>
      </c>
      <c r="B118" t="s">
        <v>28</v>
      </c>
      <c r="C118" s="6">
        <v>0</v>
      </c>
      <c r="D118" s="6">
        <v>0</v>
      </c>
    </row>
    <row r="119" spans="1:4" x14ac:dyDescent="0.25">
      <c r="A119" t="s">
        <v>246</v>
      </c>
      <c r="B119" t="s">
        <v>247</v>
      </c>
      <c r="C119" s="6">
        <v>-134174</v>
      </c>
      <c r="D119" s="6">
        <v>-165278</v>
      </c>
    </row>
    <row r="120" spans="1:4" x14ac:dyDescent="0.25">
      <c r="A120" t="s">
        <v>248</v>
      </c>
      <c r="B120" t="s">
        <v>249</v>
      </c>
      <c r="C120" s="6">
        <v>-53678</v>
      </c>
      <c r="D120" s="6">
        <v>-99551</v>
      </c>
    </row>
    <row r="121" spans="1:4" x14ac:dyDescent="0.25">
      <c r="A121" t="s">
        <v>250</v>
      </c>
      <c r="B121" t="s">
        <v>251</v>
      </c>
      <c r="C121" s="6">
        <v>-40958</v>
      </c>
      <c r="D121" s="6">
        <v>-37576</v>
      </c>
    </row>
    <row r="122" spans="1:4" x14ac:dyDescent="0.25">
      <c r="A122" t="s">
        <v>254</v>
      </c>
      <c r="B122" t="s">
        <v>39</v>
      </c>
      <c r="C122" s="6">
        <v>-6017</v>
      </c>
      <c r="D122" s="6">
        <v>-7170</v>
      </c>
    </row>
    <row r="123" spans="1:4" x14ac:dyDescent="0.25">
      <c r="A123" t="s">
        <v>255</v>
      </c>
      <c r="B123" t="s">
        <v>41</v>
      </c>
      <c r="C123" s="6">
        <v>-174</v>
      </c>
      <c r="D123" s="6">
        <v>-3573</v>
      </c>
    </row>
    <row r="124" spans="1:4" x14ac:dyDescent="0.25">
      <c r="A124" t="s">
        <v>257</v>
      </c>
      <c r="B124" t="s">
        <v>43</v>
      </c>
      <c r="C124" s="6">
        <v>-746</v>
      </c>
      <c r="D124" s="6">
        <v>-684</v>
      </c>
    </row>
    <row r="125" spans="1:4" x14ac:dyDescent="0.25">
      <c r="A125" t="s">
        <v>261</v>
      </c>
      <c r="B125" t="s">
        <v>53</v>
      </c>
      <c r="C125" s="6">
        <v>-9000</v>
      </c>
      <c r="D125" s="6">
        <v>-18000</v>
      </c>
    </row>
    <row r="126" spans="1:4" x14ac:dyDescent="0.25">
      <c r="A126" t="s">
        <v>262</v>
      </c>
      <c r="B126" t="s">
        <v>55</v>
      </c>
      <c r="C126" s="6">
        <v>-5000</v>
      </c>
      <c r="D126" s="6">
        <v>-10000</v>
      </c>
    </row>
    <row r="127" spans="1:4" x14ac:dyDescent="0.25">
      <c r="A127" t="s">
        <v>263</v>
      </c>
      <c r="B127" t="s">
        <v>57</v>
      </c>
      <c r="C127" s="6">
        <v>0</v>
      </c>
      <c r="D127" s="6">
        <v>0</v>
      </c>
    </row>
    <row r="128" spans="1:4" x14ac:dyDescent="0.25">
      <c r="A128" t="s">
        <v>264</v>
      </c>
      <c r="B128" t="s">
        <v>59</v>
      </c>
      <c r="C128" s="6">
        <v>-1000</v>
      </c>
      <c r="D128" s="6">
        <v>-3000</v>
      </c>
    </row>
    <row r="129" spans="1:4" x14ac:dyDescent="0.25">
      <c r="A129" t="s">
        <v>265</v>
      </c>
      <c r="B129" t="s">
        <v>61</v>
      </c>
      <c r="C129" s="6">
        <v>0</v>
      </c>
      <c r="D129" s="6">
        <v>0</v>
      </c>
    </row>
    <row r="130" spans="1:4" x14ac:dyDescent="0.25">
      <c r="A130" t="s">
        <v>266</v>
      </c>
      <c r="B130" t="s">
        <v>63</v>
      </c>
      <c r="C130" s="6">
        <v>0</v>
      </c>
      <c r="D130" s="6">
        <v>0</v>
      </c>
    </row>
    <row r="131" spans="1:4" x14ac:dyDescent="0.25">
      <c r="A131" t="s">
        <v>267</v>
      </c>
      <c r="B131" t="s">
        <v>65</v>
      </c>
      <c r="C131" s="6">
        <v>0</v>
      </c>
      <c r="D131" s="6">
        <v>0</v>
      </c>
    </row>
    <row r="132" spans="1:4" x14ac:dyDescent="0.25">
      <c r="A132" t="s">
        <v>268</v>
      </c>
      <c r="B132" t="s">
        <v>67</v>
      </c>
      <c r="C132" s="6">
        <v>0</v>
      </c>
      <c r="D132" s="6">
        <v>0</v>
      </c>
    </row>
    <row r="133" spans="1:4" x14ac:dyDescent="0.25">
      <c r="A133" t="s">
        <v>269</v>
      </c>
      <c r="B133" t="s">
        <v>69</v>
      </c>
      <c r="C133" s="6">
        <v>10306</v>
      </c>
      <c r="D133" s="6">
        <v>0</v>
      </c>
    </row>
    <row r="134" spans="1:4" x14ac:dyDescent="0.25">
      <c r="A134" t="s">
        <v>271</v>
      </c>
      <c r="B134" t="s">
        <v>71</v>
      </c>
      <c r="C134" s="6">
        <v>-2828</v>
      </c>
      <c r="D134" s="6">
        <v>-3509</v>
      </c>
    </row>
    <row r="135" spans="1:4" x14ac:dyDescent="0.25">
      <c r="A135" t="s">
        <v>272</v>
      </c>
      <c r="B135" t="s">
        <v>73</v>
      </c>
      <c r="C135" s="6">
        <v>-1176</v>
      </c>
      <c r="D135" s="6">
        <v>-2680</v>
      </c>
    </row>
    <row r="136" spans="1:4" x14ac:dyDescent="0.25">
      <c r="A136" t="s">
        <v>273</v>
      </c>
      <c r="B136" t="s">
        <v>75</v>
      </c>
      <c r="C136" s="6">
        <v>-1234</v>
      </c>
      <c r="D136" s="6">
        <v>-1234</v>
      </c>
    </row>
    <row r="137" spans="1:4" x14ac:dyDescent="0.25">
      <c r="A137" t="s">
        <v>274</v>
      </c>
      <c r="B137" t="s">
        <v>77</v>
      </c>
      <c r="C137" s="6">
        <v>-150</v>
      </c>
      <c r="D137" s="6">
        <v>-195</v>
      </c>
    </row>
    <row r="138" spans="1:4" x14ac:dyDescent="0.25">
      <c r="A138" t="s">
        <v>275</v>
      </c>
      <c r="B138" t="s">
        <v>79</v>
      </c>
      <c r="C138" s="6">
        <v>-300</v>
      </c>
      <c r="D138" s="6">
        <v>-450</v>
      </c>
    </row>
    <row r="139" spans="1:4" x14ac:dyDescent="0.25">
      <c r="A139" t="s">
        <v>276</v>
      </c>
      <c r="B139" t="s">
        <v>82</v>
      </c>
      <c r="C139" s="6">
        <v>0</v>
      </c>
      <c r="D139" s="6">
        <v>0</v>
      </c>
    </row>
    <row r="140" spans="1:4" x14ac:dyDescent="0.25">
      <c r="A140" t="s">
        <v>280</v>
      </c>
      <c r="B140" t="s">
        <v>184</v>
      </c>
      <c r="C140" s="6">
        <v>0</v>
      </c>
      <c r="D140" s="6">
        <v>-25000</v>
      </c>
    </row>
    <row r="141" spans="1:4" s="3" customFormat="1" x14ac:dyDescent="0.25">
      <c r="A141" s="41" t="s">
        <v>21759</v>
      </c>
      <c r="B141" s="41"/>
      <c r="C141" s="43">
        <f>SUM(C113:C140)</f>
        <v>-269742</v>
      </c>
      <c r="D141" s="43">
        <f>SUM(D113:D140)</f>
        <v>-427255</v>
      </c>
    </row>
    <row r="142" spans="1:4" x14ac:dyDescent="0.25">
      <c r="A142" t="s">
        <v>292</v>
      </c>
      <c r="B142" t="s">
        <v>15</v>
      </c>
      <c r="C142" s="6">
        <v>-592369</v>
      </c>
      <c r="D142" s="6">
        <v>-555425</v>
      </c>
    </row>
    <row r="143" spans="1:4" x14ac:dyDescent="0.25">
      <c r="A143" t="s">
        <v>294</v>
      </c>
      <c r="B143" t="s">
        <v>18</v>
      </c>
      <c r="C143" s="6">
        <v>-575173</v>
      </c>
      <c r="D143" s="6">
        <v>-565174</v>
      </c>
    </row>
    <row r="144" spans="1:4" x14ac:dyDescent="0.25">
      <c r="A144" t="s">
        <v>295</v>
      </c>
      <c r="B144" t="s">
        <v>20</v>
      </c>
      <c r="C144" s="6">
        <v>-402872</v>
      </c>
      <c r="D144" s="6">
        <v>-376516</v>
      </c>
    </row>
    <row r="145" spans="1:4" x14ac:dyDescent="0.25">
      <c r="A145" t="s">
        <v>296</v>
      </c>
      <c r="B145" t="s">
        <v>23</v>
      </c>
      <c r="C145" s="6">
        <v>-891108</v>
      </c>
      <c r="D145" s="6">
        <v>-795531</v>
      </c>
    </row>
    <row r="146" spans="1:4" x14ac:dyDescent="0.25">
      <c r="A146" t="s">
        <v>297</v>
      </c>
      <c r="B146" t="s">
        <v>26</v>
      </c>
      <c r="C146" s="6">
        <v>-935887</v>
      </c>
      <c r="D146" s="6">
        <v>-877591</v>
      </c>
    </row>
    <row r="147" spans="1:4" x14ac:dyDescent="0.25">
      <c r="A147" t="s">
        <v>298</v>
      </c>
      <c r="B147" t="s">
        <v>28</v>
      </c>
      <c r="C147" s="6">
        <v>-455510</v>
      </c>
      <c r="D147" s="6">
        <v>-417899</v>
      </c>
    </row>
    <row r="148" spans="1:4" x14ac:dyDescent="0.25">
      <c r="A148" t="s">
        <v>299</v>
      </c>
      <c r="B148" t="s">
        <v>31</v>
      </c>
      <c r="C148" s="6">
        <v>-199444</v>
      </c>
      <c r="D148" s="6">
        <v>-178000</v>
      </c>
    </row>
    <row r="149" spans="1:4" x14ac:dyDescent="0.25">
      <c r="A149" t="s">
        <v>300</v>
      </c>
      <c r="B149" t="s">
        <v>34</v>
      </c>
      <c r="C149" s="6">
        <v>-184759</v>
      </c>
      <c r="D149" s="6">
        <v>-176535</v>
      </c>
    </row>
    <row r="150" spans="1:4" x14ac:dyDescent="0.25">
      <c r="A150" t="s">
        <v>301</v>
      </c>
      <c r="B150" t="s">
        <v>36</v>
      </c>
      <c r="C150" s="6">
        <v>-125927</v>
      </c>
      <c r="D150" s="6">
        <v>-116599</v>
      </c>
    </row>
    <row r="151" spans="1:4" x14ac:dyDescent="0.25">
      <c r="A151" t="s">
        <v>302</v>
      </c>
      <c r="B151" t="s">
        <v>39</v>
      </c>
      <c r="C151" s="6">
        <v>-157993</v>
      </c>
      <c r="D151" s="6">
        <v>-116914</v>
      </c>
    </row>
    <row r="152" spans="1:4" x14ac:dyDescent="0.25">
      <c r="A152" t="s">
        <v>303</v>
      </c>
      <c r="B152" t="s">
        <v>41</v>
      </c>
      <c r="C152" s="6">
        <v>-180857</v>
      </c>
      <c r="D152" s="6">
        <v>-136398</v>
      </c>
    </row>
    <row r="153" spans="1:4" x14ac:dyDescent="0.25">
      <c r="A153" t="s">
        <v>304</v>
      </c>
      <c r="B153" t="s">
        <v>43</v>
      </c>
      <c r="C153" s="6">
        <v>-31040</v>
      </c>
      <c r="D153" s="6">
        <v>-28477</v>
      </c>
    </row>
    <row r="154" spans="1:4" x14ac:dyDescent="0.25">
      <c r="A154" t="s">
        <v>305</v>
      </c>
      <c r="B154" t="s">
        <v>47</v>
      </c>
      <c r="C154" s="6">
        <v>-15540</v>
      </c>
      <c r="D154" s="6">
        <v>-14040</v>
      </c>
    </row>
    <row r="155" spans="1:4" x14ac:dyDescent="0.25">
      <c r="A155" t="s">
        <v>306</v>
      </c>
      <c r="B155" t="s">
        <v>49</v>
      </c>
      <c r="C155" s="6">
        <v>-22900</v>
      </c>
      <c r="D155" s="6">
        <v>-10060</v>
      </c>
    </row>
    <row r="156" spans="1:4" x14ac:dyDescent="0.25">
      <c r="A156" t="s">
        <v>307</v>
      </c>
      <c r="B156" t="s">
        <v>51</v>
      </c>
      <c r="C156" s="6">
        <v>-10000</v>
      </c>
      <c r="D156" s="6">
        <v>-10000</v>
      </c>
    </row>
    <row r="157" spans="1:4" x14ac:dyDescent="0.25">
      <c r="A157" t="s">
        <v>308</v>
      </c>
      <c r="B157" t="s">
        <v>53</v>
      </c>
      <c r="C157" s="6">
        <v>-25000</v>
      </c>
      <c r="D157" s="6">
        <v>-21000</v>
      </c>
    </row>
    <row r="158" spans="1:4" x14ac:dyDescent="0.25">
      <c r="A158" t="s">
        <v>309</v>
      </c>
      <c r="B158" t="s">
        <v>55</v>
      </c>
      <c r="C158" s="6">
        <v>-24000</v>
      </c>
      <c r="D158" s="6">
        <v>-20000</v>
      </c>
    </row>
    <row r="159" spans="1:4" x14ac:dyDescent="0.25">
      <c r="A159" t="s">
        <v>310</v>
      </c>
      <c r="B159" t="s">
        <v>57</v>
      </c>
      <c r="C159" s="6">
        <v>-24000</v>
      </c>
      <c r="D159" s="6">
        <v>-13000</v>
      </c>
    </row>
    <row r="160" spans="1:4" x14ac:dyDescent="0.25">
      <c r="A160" t="s">
        <v>311</v>
      </c>
      <c r="B160" t="s">
        <v>59</v>
      </c>
      <c r="C160" s="6">
        <v>-12000</v>
      </c>
      <c r="D160" s="6">
        <v>-10000</v>
      </c>
    </row>
    <row r="161" spans="1:4" x14ac:dyDescent="0.25">
      <c r="A161" t="s">
        <v>312</v>
      </c>
      <c r="B161" t="s">
        <v>313</v>
      </c>
      <c r="C161" s="6">
        <v>-20000</v>
      </c>
      <c r="D161" s="6">
        <v>-20000</v>
      </c>
    </row>
    <row r="162" spans="1:4" x14ac:dyDescent="0.25">
      <c r="A162" t="s">
        <v>314</v>
      </c>
      <c r="B162" t="s">
        <v>61</v>
      </c>
      <c r="C162" s="6">
        <v>-2000</v>
      </c>
      <c r="D162" s="6">
        <v>-800</v>
      </c>
    </row>
    <row r="163" spans="1:4" x14ac:dyDescent="0.25">
      <c r="A163" t="s">
        <v>315</v>
      </c>
      <c r="B163" t="s">
        <v>63</v>
      </c>
      <c r="C163" s="6">
        <v>-1000</v>
      </c>
      <c r="D163" s="6">
        <v>-800</v>
      </c>
    </row>
    <row r="164" spans="1:4" x14ac:dyDescent="0.25">
      <c r="A164" t="s">
        <v>316</v>
      </c>
      <c r="B164" t="s">
        <v>65</v>
      </c>
      <c r="C164" s="6">
        <v>-900</v>
      </c>
      <c r="D164" s="6">
        <v>-800</v>
      </c>
    </row>
    <row r="165" spans="1:4" x14ac:dyDescent="0.25">
      <c r="A165" t="s">
        <v>317</v>
      </c>
      <c r="B165" t="s">
        <v>67</v>
      </c>
      <c r="C165" s="6">
        <v>0</v>
      </c>
      <c r="D165" s="6">
        <v>0</v>
      </c>
    </row>
    <row r="166" spans="1:4" x14ac:dyDescent="0.25">
      <c r="A166" t="s">
        <v>318</v>
      </c>
      <c r="B166" t="s">
        <v>319</v>
      </c>
      <c r="C166" s="6">
        <v>-5000</v>
      </c>
      <c r="D166" s="6">
        <v>-5000</v>
      </c>
    </row>
    <row r="167" spans="1:4" x14ac:dyDescent="0.25">
      <c r="A167" t="s">
        <v>320</v>
      </c>
      <c r="B167" t="s">
        <v>69</v>
      </c>
      <c r="C167" s="6">
        <v>175000</v>
      </c>
      <c r="D167" s="6">
        <v>0</v>
      </c>
    </row>
    <row r="168" spans="1:4" x14ac:dyDescent="0.25">
      <c r="A168" t="s">
        <v>321</v>
      </c>
      <c r="B168" t="s">
        <v>71</v>
      </c>
      <c r="C168" s="6">
        <v>-35472</v>
      </c>
      <c r="D168" s="6">
        <v>-25998</v>
      </c>
    </row>
    <row r="169" spans="1:4" x14ac:dyDescent="0.25">
      <c r="A169" t="s">
        <v>322</v>
      </c>
      <c r="B169" t="s">
        <v>73</v>
      </c>
      <c r="C169" s="6">
        <v>-31280</v>
      </c>
      <c r="D169" s="6">
        <v>-29928</v>
      </c>
    </row>
    <row r="170" spans="1:4" x14ac:dyDescent="0.25">
      <c r="A170" t="s">
        <v>323</v>
      </c>
      <c r="B170" t="s">
        <v>75</v>
      </c>
      <c r="C170" s="6">
        <v>-10560</v>
      </c>
      <c r="D170" s="6">
        <v>-8595</v>
      </c>
    </row>
    <row r="171" spans="1:4" x14ac:dyDescent="0.25">
      <c r="A171" t="s">
        <v>324</v>
      </c>
      <c r="B171" t="s">
        <v>77</v>
      </c>
      <c r="C171" s="6">
        <v>-10564</v>
      </c>
      <c r="D171" s="6">
        <v>-10780</v>
      </c>
    </row>
    <row r="172" spans="1:4" x14ac:dyDescent="0.25">
      <c r="A172" t="s">
        <v>325</v>
      </c>
      <c r="B172" t="s">
        <v>79</v>
      </c>
      <c r="C172" s="6">
        <v>-12874</v>
      </c>
      <c r="D172" s="6">
        <v>-13970</v>
      </c>
    </row>
    <row r="173" spans="1:4" s="3" customFormat="1" x14ac:dyDescent="0.25">
      <c r="A173" s="41" t="s">
        <v>21759</v>
      </c>
      <c r="B173" s="41"/>
      <c r="C173" s="43">
        <f>SUM(C142:C172)</f>
        <v>-4821029</v>
      </c>
      <c r="D173" s="43">
        <f>SUM(D142:D172)</f>
        <v>-4555830</v>
      </c>
    </row>
    <row r="174" spans="1:4" x14ac:dyDescent="0.25">
      <c r="A174" t="s">
        <v>341</v>
      </c>
      <c r="B174" t="s">
        <v>15</v>
      </c>
      <c r="C174" s="6">
        <v>-557219</v>
      </c>
      <c r="D174" s="6">
        <v>-466400</v>
      </c>
    </row>
    <row r="175" spans="1:4" x14ac:dyDescent="0.25">
      <c r="A175" t="s">
        <v>343</v>
      </c>
      <c r="B175" t="s">
        <v>18</v>
      </c>
      <c r="C175" s="6">
        <v>-479443</v>
      </c>
      <c r="D175" s="6">
        <v>-443321</v>
      </c>
    </row>
    <row r="176" spans="1:4" x14ac:dyDescent="0.25">
      <c r="A176" t="s">
        <v>344</v>
      </c>
      <c r="B176" t="s">
        <v>20</v>
      </c>
      <c r="C176" s="6">
        <v>0</v>
      </c>
      <c r="D176" s="6">
        <v>-1449</v>
      </c>
    </row>
    <row r="177" spans="1:4" x14ac:dyDescent="0.25">
      <c r="A177" t="s">
        <v>345</v>
      </c>
      <c r="B177" t="s">
        <v>23</v>
      </c>
      <c r="C177" s="6">
        <v>-441604</v>
      </c>
      <c r="D177" s="6">
        <v>-451520</v>
      </c>
    </row>
    <row r="178" spans="1:4" x14ac:dyDescent="0.25">
      <c r="A178" t="s">
        <v>346</v>
      </c>
      <c r="B178" t="s">
        <v>26</v>
      </c>
      <c r="C178" s="6">
        <v>-387783</v>
      </c>
      <c r="D178" s="6">
        <v>-424725</v>
      </c>
    </row>
    <row r="179" spans="1:4" x14ac:dyDescent="0.25">
      <c r="A179" t="s">
        <v>347</v>
      </c>
      <c r="B179" t="s">
        <v>28</v>
      </c>
      <c r="C179" s="6">
        <v>0</v>
      </c>
      <c r="D179" s="6">
        <v>-1939</v>
      </c>
    </row>
    <row r="180" spans="1:4" x14ac:dyDescent="0.25">
      <c r="A180" t="s">
        <v>348</v>
      </c>
      <c r="B180" t="s">
        <v>31</v>
      </c>
      <c r="C180" s="6">
        <v>-91812</v>
      </c>
      <c r="D180" s="6">
        <v>-9896</v>
      </c>
    </row>
    <row r="181" spans="1:4" x14ac:dyDescent="0.25">
      <c r="A181" t="s">
        <v>349</v>
      </c>
      <c r="B181" t="s">
        <v>34</v>
      </c>
      <c r="C181" s="6">
        <v>-83564</v>
      </c>
      <c r="D181" s="6">
        <v>-79142</v>
      </c>
    </row>
    <row r="182" spans="1:4" x14ac:dyDescent="0.25">
      <c r="A182" t="s">
        <v>350</v>
      </c>
      <c r="B182" t="s">
        <v>36</v>
      </c>
      <c r="C182" s="6">
        <v>0</v>
      </c>
      <c r="D182" s="6">
        <v>-6154</v>
      </c>
    </row>
    <row r="183" spans="1:4" x14ac:dyDescent="0.25">
      <c r="A183" t="s">
        <v>351</v>
      </c>
      <c r="B183" t="s">
        <v>39</v>
      </c>
      <c r="C183" s="6">
        <v>-4152</v>
      </c>
      <c r="D183" s="6">
        <v>-3989</v>
      </c>
    </row>
    <row r="184" spans="1:4" x14ac:dyDescent="0.25">
      <c r="A184" t="s">
        <v>352</v>
      </c>
      <c r="B184" t="s">
        <v>41</v>
      </c>
      <c r="C184" s="6">
        <v>-5755</v>
      </c>
      <c r="D184" s="6">
        <v>-5491</v>
      </c>
    </row>
    <row r="185" spans="1:4" x14ac:dyDescent="0.25">
      <c r="A185" t="s">
        <v>353</v>
      </c>
      <c r="B185" t="s">
        <v>43</v>
      </c>
      <c r="C185" s="6">
        <v>0</v>
      </c>
      <c r="D185" s="6">
        <v>0</v>
      </c>
    </row>
    <row r="186" spans="1:4" x14ac:dyDescent="0.25">
      <c r="A186" t="s">
        <v>357</v>
      </c>
      <c r="B186" t="s">
        <v>69</v>
      </c>
      <c r="C186" s="6">
        <v>125000</v>
      </c>
      <c r="D186" s="6">
        <v>0</v>
      </c>
    </row>
    <row r="187" spans="1:4" x14ac:dyDescent="0.25">
      <c r="A187" t="s">
        <v>358</v>
      </c>
      <c r="B187" t="s">
        <v>71</v>
      </c>
      <c r="C187" s="6">
        <v>-22349</v>
      </c>
      <c r="D187" s="6">
        <v>-21069</v>
      </c>
    </row>
    <row r="188" spans="1:4" x14ac:dyDescent="0.25">
      <c r="A188" t="s">
        <v>359</v>
      </c>
      <c r="B188" t="s">
        <v>73</v>
      </c>
      <c r="C188" s="6">
        <v>-17582</v>
      </c>
      <c r="D188" s="6">
        <v>-16856</v>
      </c>
    </row>
    <row r="189" spans="1:4" x14ac:dyDescent="0.25">
      <c r="A189" t="s">
        <v>360</v>
      </c>
      <c r="B189" t="s">
        <v>75</v>
      </c>
      <c r="C189" s="6">
        <v>0</v>
      </c>
      <c r="D189" s="6">
        <v>-4214</v>
      </c>
    </row>
    <row r="190" spans="1:4" x14ac:dyDescent="0.25">
      <c r="A190" t="s">
        <v>361</v>
      </c>
      <c r="B190" t="s">
        <v>77</v>
      </c>
      <c r="C190" s="6">
        <v>-2000</v>
      </c>
      <c r="D190" s="6">
        <v>-2000</v>
      </c>
    </row>
    <row r="191" spans="1:4" x14ac:dyDescent="0.25">
      <c r="A191" t="s">
        <v>362</v>
      </c>
      <c r="B191" t="s">
        <v>79</v>
      </c>
      <c r="C191" s="6">
        <v>-2000</v>
      </c>
      <c r="D191" s="6">
        <v>-1090</v>
      </c>
    </row>
    <row r="192" spans="1:4" x14ac:dyDescent="0.25">
      <c r="A192" t="s">
        <v>363</v>
      </c>
      <c r="B192" t="s">
        <v>82</v>
      </c>
      <c r="C192" s="6">
        <v>0</v>
      </c>
      <c r="D192" s="6">
        <v>0</v>
      </c>
    </row>
    <row r="193" spans="1:4" x14ac:dyDescent="0.25">
      <c r="A193" t="s">
        <v>364</v>
      </c>
      <c r="B193" t="s">
        <v>365</v>
      </c>
      <c r="C193" s="6">
        <v>725000</v>
      </c>
      <c r="D193" s="6">
        <v>0</v>
      </c>
    </row>
    <row r="194" spans="1:4" x14ac:dyDescent="0.25">
      <c r="A194" t="s">
        <v>366</v>
      </c>
      <c r="B194" t="s">
        <v>84</v>
      </c>
      <c r="C194" s="6">
        <v>0</v>
      </c>
      <c r="D194" s="6">
        <v>750000</v>
      </c>
    </row>
    <row r="195" spans="1:4" s="3" customFormat="1" x14ac:dyDescent="0.25">
      <c r="A195" s="41" t="s">
        <v>21759</v>
      </c>
      <c r="B195" s="41"/>
      <c r="C195" s="43">
        <f>SUM(C174:C194)</f>
        <v>-1245263</v>
      </c>
      <c r="D195" s="43">
        <f>SUM(D174:D194)</f>
        <v>-1189255</v>
      </c>
    </row>
    <row r="196" spans="1:4" x14ac:dyDescent="0.25">
      <c r="A196" t="s">
        <v>367</v>
      </c>
      <c r="B196" t="s">
        <v>15</v>
      </c>
      <c r="C196" s="6">
        <v>0</v>
      </c>
      <c r="D196" s="6">
        <v>0</v>
      </c>
    </row>
    <row r="197" spans="1:4" x14ac:dyDescent="0.25">
      <c r="A197" t="s">
        <v>368</v>
      </c>
      <c r="B197" t="s">
        <v>18</v>
      </c>
      <c r="C197" s="6">
        <v>0</v>
      </c>
      <c r="D197" s="6">
        <v>0</v>
      </c>
    </row>
    <row r="198" spans="1:4" x14ac:dyDescent="0.25">
      <c r="A198" t="s">
        <v>369</v>
      </c>
      <c r="B198" t="s">
        <v>20</v>
      </c>
      <c r="C198" s="6">
        <v>0</v>
      </c>
      <c r="D198" s="6">
        <v>0</v>
      </c>
    </row>
    <row r="199" spans="1:4" x14ac:dyDescent="0.25">
      <c r="A199" t="s">
        <v>370</v>
      </c>
      <c r="B199" t="s">
        <v>23</v>
      </c>
      <c r="C199" s="6">
        <v>-9080</v>
      </c>
      <c r="D199" s="6">
        <v>0</v>
      </c>
    </row>
    <row r="200" spans="1:4" x14ac:dyDescent="0.25">
      <c r="A200" t="s">
        <v>372</v>
      </c>
      <c r="B200" t="s">
        <v>26</v>
      </c>
      <c r="C200" s="6">
        <v>-7968</v>
      </c>
      <c r="D200" s="6">
        <v>0</v>
      </c>
    </row>
    <row r="201" spans="1:4" x14ac:dyDescent="0.25">
      <c r="A201" t="s">
        <v>373</v>
      </c>
      <c r="B201" t="s">
        <v>28</v>
      </c>
      <c r="C201" s="6">
        <v>0</v>
      </c>
      <c r="D201" s="6">
        <v>0</v>
      </c>
    </row>
    <row r="202" spans="1:4" x14ac:dyDescent="0.25">
      <c r="A202" t="s">
        <v>374</v>
      </c>
      <c r="B202" t="s">
        <v>31</v>
      </c>
      <c r="C202" s="6">
        <v>-131615</v>
      </c>
      <c r="D202" s="6">
        <v>-195993</v>
      </c>
    </row>
    <row r="203" spans="1:4" x14ac:dyDescent="0.25">
      <c r="A203" t="s">
        <v>375</v>
      </c>
      <c r="B203" t="s">
        <v>34</v>
      </c>
      <c r="C203" s="6">
        <v>-126224</v>
      </c>
      <c r="D203" s="6">
        <v>-93434</v>
      </c>
    </row>
    <row r="204" spans="1:4" x14ac:dyDescent="0.25">
      <c r="A204" t="s">
        <v>376</v>
      </c>
      <c r="B204" t="s">
        <v>36</v>
      </c>
      <c r="C204" s="6">
        <v>0</v>
      </c>
      <c r="D204" s="6">
        <v>0</v>
      </c>
    </row>
    <row r="205" spans="1:4" x14ac:dyDescent="0.25">
      <c r="A205" t="s">
        <v>377</v>
      </c>
      <c r="B205" t="s">
        <v>39</v>
      </c>
      <c r="C205" s="6">
        <v>0</v>
      </c>
      <c r="D205" s="6">
        <v>0</v>
      </c>
    </row>
    <row r="206" spans="1:4" x14ac:dyDescent="0.25">
      <c r="A206" t="s">
        <v>378</v>
      </c>
      <c r="B206" t="s">
        <v>41</v>
      </c>
      <c r="C206" s="6">
        <v>0</v>
      </c>
      <c r="D206" s="6">
        <v>0</v>
      </c>
    </row>
    <row r="207" spans="1:4" x14ac:dyDescent="0.25">
      <c r="A207" t="s">
        <v>379</v>
      </c>
      <c r="B207" t="s">
        <v>43</v>
      </c>
      <c r="C207" s="6">
        <v>0</v>
      </c>
      <c r="D207" s="6">
        <v>0</v>
      </c>
    </row>
    <row r="208" spans="1:4" x14ac:dyDescent="0.25">
      <c r="A208" t="s">
        <v>380</v>
      </c>
      <c r="B208" t="s">
        <v>47</v>
      </c>
      <c r="C208" s="6">
        <v>0</v>
      </c>
      <c r="D208" s="6">
        <v>0</v>
      </c>
    </row>
    <row r="209" spans="1:4" x14ac:dyDescent="0.25">
      <c r="A209" t="s">
        <v>381</v>
      </c>
      <c r="B209" t="s">
        <v>49</v>
      </c>
      <c r="C209" s="6">
        <v>0</v>
      </c>
      <c r="D209" s="6">
        <v>0</v>
      </c>
    </row>
    <row r="210" spans="1:4" x14ac:dyDescent="0.25">
      <c r="A210" t="s">
        <v>382</v>
      </c>
      <c r="B210" t="s">
        <v>51</v>
      </c>
      <c r="C210" s="6">
        <v>0</v>
      </c>
      <c r="D210" s="6">
        <v>0</v>
      </c>
    </row>
    <row r="211" spans="1:4" x14ac:dyDescent="0.25">
      <c r="A211" t="s">
        <v>383</v>
      </c>
      <c r="B211" t="s">
        <v>69</v>
      </c>
      <c r="C211" s="6">
        <v>25000</v>
      </c>
      <c r="D211" s="6">
        <v>0</v>
      </c>
    </row>
    <row r="212" spans="1:4" x14ac:dyDescent="0.25">
      <c r="A212" t="s">
        <v>384</v>
      </c>
      <c r="B212" t="s">
        <v>71</v>
      </c>
      <c r="C212" s="6">
        <v>-1032</v>
      </c>
      <c r="D212" s="6">
        <v>-5268</v>
      </c>
    </row>
    <row r="213" spans="1:4" x14ac:dyDescent="0.25">
      <c r="A213" t="s">
        <v>385</v>
      </c>
      <c r="B213" t="s">
        <v>73</v>
      </c>
      <c r="C213" s="6">
        <v>-984</v>
      </c>
      <c r="D213" s="6">
        <v>-4214</v>
      </c>
    </row>
    <row r="214" spans="1:4" x14ac:dyDescent="0.25">
      <c r="A214" t="s">
        <v>386</v>
      </c>
      <c r="B214" t="s">
        <v>75</v>
      </c>
      <c r="C214" s="6">
        <v>0</v>
      </c>
      <c r="D214" s="6">
        <v>0</v>
      </c>
    </row>
    <row r="215" spans="1:4" x14ac:dyDescent="0.25">
      <c r="A215" t="s">
        <v>387</v>
      </c>
      <c r="B215" t="s">
        <v>77</v>
      </c>
      <c r="C215" s="6">
        <v>0</v>
      </c>
      <c r="D215" s="6">
        <v>-30000</v>
      </c>
    </row>
    <row r="216" spans="1:4" x14ac:dyDescent="0.25">
      <c r="A216" t="s">
        <v>389</v>
      </c>
      <c r="B216" t="s">
        <v>79</v>
      </c>
      <c r="C216" s="6">
        <v>0</v>
      </c>
      <c r="D216" s="6">
        <v>-15000</v>
      </c>
    </row>
    <row r="217" spans="1:4" x14ac:dyDescent="0.25">
      <c r="A217" t="s">
        <v>391</v>
      </c>
      <c r="B217" t="s">
        <v>82</v>
      </c>
      <c r="C217" s="6">
        <v>0</v>
      </c>
      <c r="D217" s="6">
        <v>0</v>
      </c>
    </row>
    <row r="218" spans="1:4" x14ac:dyDescent="0.25">
      <c r="A218" t="s">
        <v>392</v>
      </c>
      <c r="B218" t="s">
        <v>365</v>
      </c>
      <c r="C218" s="6">
        <v>75000</v>
      </c>
      <c r="D218" s="6">
        <v>0</v>
      </c>
    </row>
    <row r="219" spans="1:4" s="3" customFormat="1" x14ac:dyDescent="0.25">
      <c r="A219" s="41" t="s">
        <v>21759</v>
      </c>
      <c r="B219" s="41"/>
      <c r="C219" s="43">
        <f>SUM(C196:C218)</f>
        <v>-176903</v>
      </c>
      <c r="D219" s="43">
        <f>SUM(D196:D218)</f>
        <v>-343909</v>
      </c>
    </row>
    <row r="220" spans="1:4" s="3" customFormat="1" x14ac:dyDescent="0.25">
      <c r="A220" s="41" t="s">
        <v>21745</v>
      </c>
      <c r="B220" s="41"/>
      <c r="C220" s="43">
        <f>SUM(C219,C195,C173,C141,C112,C95,C58)</f>
        <v>-49800263</v>
      </c>
      <c r="D220" s="43">
        <f>SUM(D219,D195,D173,D141,D112,D95,D58)</f>
        <v>-48980449</v>
      </c>
    </row>
    <row r="221" spans="1:4" s="8" customFormat="1" x14ac:dyDescent="0.25">
      <c r="A221" s="8" t="s">
        <v>21748</v>
      </c>
      <c r="B221" s="8" t="s">
        <v>21750</v>
      </c>
      <c r="C221" s="30">
        <v>-144000</v>
      </c>
      <c r="D221" s="9">
        <v>-60000</v>
      </c>
    </row>
    <row r="222" spans="1:4" s="8" customFormat="1" x14ac:dyDescent="0.25">
      <c r="A222" s="8" t="s">
        <v>21749</v>
      </c>
      <c r="B222" s="8" t="s">
        <v>21751</v>
      </c>
      <c r="C222" s="9">
        <v>0</v>
      </c>
      <c r="D222" s="9">
        <v>-100000</v>
      </c>
    </row>
    <row r="223" spans="1:4" s="3" customFormat="1" x14ac:dyDescent="0.25">
      <c r="A223" s="41" t="s">
        <v>21747</v>
      </c>
      <c r="B223" s="41"/>
      <c r="C223" s="43">
        <f t="shared" ref="C223" si="0">SUM(C221:C222)</f>
        <v>-144000</v>
      </c>
      <c r="D223" s="43">
        <f>SUM(D221:D222)</f>
        <v>-160000</v>
      </c>
    </row>
    <row r="224" spans="1:4" s="3" customFormat="1" x14ac:dyDescent="0.25">
      <c r="A224" s="41" t="s">
        <v>21746</v>
      </c>
      <c r="B224" s="41"/>
      <c r="C224" s="43">
        <f t="shared" ref="C224" si="1">SUM(C223)</f>
        <v>-144000</v>
      </c>
      <c r="D224" s="43">
        <f>SUM(D223)</f>
        <v>-160000</v>
      </c>
    </row>
    <row r="225" spans="1:4" x14ac:dyDescent="0.25">
      <c r="A225" t="s">
        <v>400</v>
      </c>
      <c r="B225" t="s">
        <v>401</v>
      </c>
      <c r="C225" s="6">
        <v>-18136</v>
      </c>
      <c r="D225" s="6">
        <v>-15044</v>
      </c>
    </row>
    <row r="226" spans="1:4" s="3" customFormat="1" x14ac:dyDescent="0.25">
      <c r="A226" s="41" t="s">
        <v>21762</v>
      </c>
      <c r="B226" s="41"/>
      <c r="C226" s="43">
        <f>SUM(C225:C225)</f>
        <v>-18136</v>
      </c>
      <c r="D226" s="43">
        <f>SUM(D225:D225)</f>
        <v>-15044</v>
      </c>
    </row>
    <row r="227" spans="1:4" x14ac:dyDescent="0.25">
      <c r="A227" t="s">
        <v>407</v>
      </c>
      <c r="B227" t="s">
        <v>408</v>
      </c>
      <c r="C227" s="6">
        <v>-3737</v>
      </c>
      <c r="D227" s="6">
        <v>-3100</v>
      </c>
    </row>
    <row r="228" spans="1:4" s="3" customFormat="1" x14ac:dyDescent="0.25">
      <c r="A228" s="41" t="s">
        <v>21763</v>
      </c>
      <c r="B228" s="41"/>
      <c r="C228" s="43">
        <f>SUM(C227:C227)</f>
        <v>-3737</v>
      </c>
      <c r="D228" s="43">
        <f>SUM(D227:D227)</f>
        <v>-3100</v>
      </c>
    </row>
    <row r="229" spans="1:4" x14ac:dyDescent="0.25">
      <c r="A229" t="s">
        <v>411</v>
      </c>
      <c r="B229" t="s">
        <v>77</v>
      </c>
      <c r="C229" s="6">
        <v>-1150000</v>
      </c>
      <c r="D229" s="6">
        <v>0</v>
      </c>
    </row>
    <row r="230" spans="1:4" x14ac:dyDescent="0.25">
      <c r="A230" t="s">
        <v>412</v>
      </c>
      <c r="B230" t="s">
        <v>79</v>
      </c>
      <c r="C230" s="6">
        <v>-975000</v>
      </c>
      <c r="D230" s="6">
        <v>-551604</v>
      </c>
    </row>
    <row r="231" spans="1:4" x14ac:dyDescent="0.25">
      <c r="A231" t="s">
        <v>414</v>
      </c>
      <c r="B231" t="s">
        <v>82</v>
      </c>
      <c r="C231" s="6">
        <v>-125000</v>
      </c>
      <c r="D231" s="6">
        <v>-100000</v>
      </c>
    </row>
    <row r="232" spans="1:4" x14ac:dyDescent="0.25">
      <c r="A232" t="s">
        <v>416</v>
      </c>
      <c r="B232" t="s">
        <v>131</v>
      </c>
      <c r="C232" s="6">
        <v>2250000</v>
      </c>
      <c r="D232" s="6">
        <v>1800000</v>
      </c>
    </row>
    <row r="233" spans="1:4" s="3" customFormat="1" x14ac:dyDescent="0.25">
      <c r="A233" s="41" t="s">
        <v>21759</v>
      </c>
      <c r="B233" s="41"/>
      <c r="C233" s="43">
        <f>SUM(C229:C232)</f>
        <v>0</v>
      </c>
      <c r="D233" s="43">
        <f>SUM(D229:D232)</f>
        <v>1148396</v>
      </c>
    </row>
    <row r="234" spans="1:4" x14ac:dyDescent="0.25">
      <c r="A234" t="s">
        <v>417</v>
      </c>
      <c r="B234" t="s">
        <v>418</v>
      </c>
      <c r="C234" s="6">
        <v>-466381</v>
      </c>
      <c r="D234" s="6">
        <v>-386878</v>
      </c>
    </row>
    <row r="235" spans="1:4" s="3" customFormat="1" x14ac:dyDescent="0.25">
      <c r="A235" s="41" t="s">
        <v>21764</v>
      </c>
      <c r="B235" s="41"/>
      <c r="C235" s="43">
        <f>SUM(C234:C234)</f>
        <v>-466381</v>
      </c>
      <c r="D235" s="43">
        <f>SUM(D234:D234)</f>
        <v>-386878</v>
      </c>
    </row>
    <row r="236" spans="1:4" x14ac:dyDescent="0.25">
      <c r="A236" t="s">
        <v>425</v>
      </c>
      <c r="B236" t="s">
        <v>426</v>
      </c>
      <c r="C236" s="6">
        <v>-5400</v>
      </c>
      <c r="D236" s="6">
        <v>-5400</v>
      </c>
    </row>
    <row r="237" spans="1:4" x14ac:dyDescent="0.25">
      <c r="A237" t="s">
        <v>427</v>
      </c>
      <c r="B237" t="s">
        <v>428</v>
      </c>
      <c r="C237" s="6">
        <v>-145229</v>
      </c>
      <c r="D237" s="6">
        <v>-120472</v>
      </c>
    </row>
    <row r="238" spans="1:4" s="3" customFormat="1" x14ac:dyDescent="0.25">
      <c r="A238" s="41" t="s">
        <v>21765</v>
      </c>
      <c r="B238" s="41"/>
      <c r="C238" s="43">
        <f>SUM(C236:C237)</f>
        <v>-150629</v>
      </c>
      <c r="D238" s="43">
        <f>SUM(D236:D237)</f>
        <v>-125872</v>
      </c>
    </row>
    <row r="239" spans="1:4" x14ac:dyDescent="0.25">
      <c r="A239" t="s">
        <v>433</v>
      </c>
      <c r="B239" t="s">
        <v>434</v>
      </c>
      <c r="C239" s="6">
        <v>-5400</v>
      </c>
      <c r="D239" s="6">
        <v>-5400</v>
      </c>
    </row>
    <row r="240" spans="1:4" x14ac:dyDescent="0.25">
      <c r="A240" t="s">
        <v>435</v>
      </c>
      <c r="B240" t="s">
        <v>436</v>
      </c>
      <c r="C240" s="6">
        <v>-144321</v>
      </c>
      <c r="D240" s="6">
        <v>-119719</v>
      </c>
    </row>
    <row r="241" spans="1:4" s="3" customFormat="1" x14ac:dyDescent="0.25">
      <c r="A241" s="41" t="s">
        <v>21766</v>
      </c>
      <c r="B241" s="41"/>
      <c r="C241" s="43">
        <f>SUM(C239:C240)</f>
        <v>-149721</v>
      </c>
      <c r="D241" s="43">
        <f>SUM(D239:D240)</f>
        <v>-125119</v>
      </c>
    </row>
    <row r="242" spans="1:4" x14ac:dyDescent="0.25">
      <c r="A242" t="s">
        <v>441</v>
      </c>
      <c r="B242" t="s">
        <v>442</v>
      </c>
      <c r="C242" s="6">
        <v>-5400</v>
      </c>
      <c r="D242" s="6">
        <v>-11612</v>
      </c>
    </row>
    <row r="243" spans="1:4" x14ac:dyDescent="0.25">
      <c r="A243" t="s">
        <v>443</v>
      </c>
      <c r="B243" t="s">
        <v>444</v>
      </c>
      <c r="C243" s="6">
        <v>-211999</v>
      </c>
      <c r="D243" s="6">
        <v>-175860</v>
      </c>
    </row>
    <row r="244" spans="1:4" s="3" customFormat="1" x14ac:dyDescent="0.25">
      <c r="A244" s="41" t="s">
        <v>21767</v>
      </c>
      <c r="B244" s="41"/>
      <c r="C244" s="43">
        <f>SUM(C242:C243)</f>
        <v>-217399</v>
      </c>
      <c r="D244" s="43">
        <f>SUM(D242:D243)</f>
        <v>-187472</v>
      </c>
    </row>
    <row r="245" spans="1:4" x14ac:dyDescent="0.25">
      <c r="A245" t="s">
        <v>449</v>
      </c>
      <c r="B245" t="s">
        <v>450</v>
      </c>
      <c r="C245" s="6">
        <v>-5400</v>
      </c>
      <c r="D245" s="6">
        <v>-5400</v>
      </c>
    </row>
    <row r="246" spans="1:4" x14ac:dyDescent="0.25">
      <c r="A246" t="s">
        <v>451</v>
      </c>
      <c r="B246" t="s">
        <v>452</v>
      </c>
      <c r="C246" s="6">
        <v>-171720</v>
      </c>
      <c r="D246" s="6">
        <v>-142447</v>
      </c>
    </row>
    <row r="247" spans="1:4" s="3" customFormat="1" x14ac:dyDescent="0.25">
      <c r="A247" s="41" t="s">
        <v>21768</v>
      </c>
      <c r="B247" s="41"/>
      <c r="C247" s="43">
        <f>SUM(C245:C246)</f>
        <v>-177120</v>
      </c>
      <c r="D247" s="43">
        <f>SUM(D245:D246)</f>
        <v>-147847</v>
      </c>
    </row>
    <row r="248" spans="1:4" x14ac:dyDescent="0.25">
      <c r="A248" t="s">
        <v>457</v>
      </c>
      <c r="B248" t="s">
        <v>458</v>
      </c>
      <c r="C248" s="6">
        <v>-5400</v>
      </c>
      <c r="D248" s="6">
        <v>-5400</v>
      </c>
    </row>
    <row r="249" spans="1:4" x14ac:dyDescent="0.25">
      <c r="A249" t="s">
        <v>459</v>
      </c>
      <c r="B249" t="s">
        <v>460</v>
      </c>
      <c r="C249" s="6">
        <v>-246468</v>
      </c>
      <c r="D249" s="6">
        <v>-204453</v>
      </c>
    </row>
    <row r="250" spans="1:4" s="3" customFormat="1" x14ac:dyDescent="0.25">
      <c r="A250" s="41" t="s">
        <v>21769</v>
      </c>
      <c r="B250" s="41"/>
      <c r="C250" s="43">
        <f>SUM(C248:C249)</f>
        <v>-251868</v>
      </c>
      <c r="D250" s="43">
        <f>SUM(D248:D249)</f>
        <v>-209853</v>
      </c>
    </row>
    <row r="251" spans="1:4" x14ac:dyDescent="0.25">
      <c r="A251" t="s">
        <v>467</v>
      </c>
      <c r="B251" t="s">
        <v>468</v>
      </c>
      <c r="C251" s="6">
        <v>0</v>
      </c>
      <c r="D251" s="6">
        <v>0</v>
      </c>
    </row>
    <row r="252" spans="1:4" x14ac:dyDescent="0.25">
      <c r="A252" t="s">
        <v>469</v>
      </c>
      <c r="B252" t="s">
        <v>470</v>
      </c>
      <c r="C252" s="6">
        <v>-172273</v>
      </c>
      <c r="D252" s="6">
        <v>-142906</v>
      </c>
    </row>
    <row r="253" spans="1:4" s="3" customFormat="1" x14ac:dyDescent="0.25">
      <c r="A253" s="41" t="s">
        <v>21770</v>
      </c>
      <c r="B253" s="41"/>
      <c r="C253" s="43">
        <f>SUM(C251:C252)</f>
        <v>-172273</v>
      </c>
      <c r="D253" s="43">
        <f>SUM(D251:D252)</f>
        <v>-142906</v>
      </c>
    </row>
    <row r="254" spans="1:4" x14ac:dyDescent="0.25">
      <c r="A254" t="s">
        <v>475</v>
      </c>
      <c r="B254" t="s">
        <v>476</v>
      </c>
      <c r="C254" s="6">
        <v>0</v>
      </c>
      <c r="D254" s="6">
        <v>0</v>
      </c>
    </row>
    <row r="255" spans="1:4" x14ac:dyDescent="0.25">
      <c r="A255" t="s">
        <v>477</v>
      </c>
      <c r="B255" t="s">
        <v>478</v>
      </c>
      <c r="C255" s="6">
        <v>-178301</v>
      </c>
      <c r="D255" s="6">
        <v>-147906</v>
      </c>
    </row>
    <row r="256" spans="1:4" s="3" customFormat="1" x14ac:dyDescent="0.25">
      <c r="A256" s="41" t="s">
        <v>21771</v>
      </c>
      <c r="B256" s="41"/>
      <c r="C256" s="43">
        <f>SUM(C254:C255)</f>
        <v>-178301</v>
      </c>
      <c r="D256" s="43">
        <f>SUM(D254:D255)</f>
        <v>-147906</v>
      </c>
    </row>
    <row r="257" spans="1:4" x14ac:dyDescent="0.25">
      <c r="A257" t="s">
        <v>483</v>
      </c>
      <c r="B257" t="s">
        <v>484</v>
      </c>
      <c r="C257" s="6">
        <v>0</v>
      </c>
      <c r="D257" s="6">
        <v>0</v>
      </c>
    </row>
    <row r="258" spans="1:4" x14ac:dyDescent="0.25">
      <c r="A258" t="s">
        <v>485</v>
      </c>
      <c r="B258" t="s">
        <v>486</v>
      </c>
      <c r="C258" s="6">
        <v>-32555</v>
      </c>
      <c r="D258" s="6">
        <v>-27005</v>
      </c>
    </row>
    <row r="259" spans="1:4" s="3" customFormat="1" x14ac:dyDescent="0.25">
      <c r="A259" s="41" t="s">
        <v>21772</v>
      </c>
      <c r="B259" s="41"/>
      <c r="C259" s="43">
        <f>SUM(C257:C258)</f>
        <v>-32555</v>
      </c>
      <c r="D259" s="43">
        <f>SUM(D257:D258)</f>
        <v>-27005</v>
      </c>
    </row>
    <row r="260" spans="1:4" x14ac:dyDescent="0.25">
      <c r="A260" t="s">
        <v>489</v>
      </c>
      <c r="B260" t="s">
        <v>490</v>
      </c>
      <c r="C260" s="6">
        <v>-150630</v>
      </c>
      <c r="D260" s="6">
        <v>-128366</v>
      </c>
    </row>
    <row r="261" spans="1:4" s="3" customFormat="1" x14ac:dyDescent="0.25">
      <c r="A261" s="41" t="s">
        <v>21773</v>
      </c>
      <c r="B261" s="41"/>
      <c r="C261" s="43">
        <f>SUM(C260:C260)</f>
        <v>-150630</v>
      </c>
      <c r="D261" s="43">
        <f>SUM(D260:D260)</f>
        <v>-128366</v>
      </c>
    </row>
    <row r="262" spans="1:4" x14ac:dyDescent="0.25">
      <c r="A262" t="s">
        <v>493</v>
      </c>
      <c r="B262" t="s">
        <v>494</v>
      </c>
      <c r="C262" s="6">
        <v>-35000</v>
      </c>
      <c r="D262" s="6">
        <v>-30000</v>
      </c>
    </row>
    <row r="263" spans="1:4" x14ac:dyDescent="0.25">
      <c r="A263" t="s">
        <v>496</v>
      </c>
      <c r="B263" t="s">
        <v>497</v>
      </c>
      <c r="C263" s="6">
        <v>-680000</v>
      </c>
      <c r="D263" s="6">
        <v>-620000</v>
      </c>
    </row>
    <row r="264" spans="1:4" s="3" customFormat="1" x14ac:dyDescent="0.25">
      <c r="A264" s="41" t="s">
        <v>21774</v>
      </c>
      <c r="B264" s="41"/>
      <c r="C264" s="43">
        <f>SUM(C262:C263)</f>
        <v>-715000</v>
      </c>
      <c r="D264" s="43">
        <f>SUM(D262:D263)</f>
        <v>-650000</v>
      </c>
    </row>
    <row r="265" spans="1:4" x14ac:dyDescent="0.25">
      <c r="A265" t="s">
        <v>501</v>
      </c>
      <c r="B265" t="s">
        <v>502</v>
      </c>
      <c r="C265" s="6">
        <v>-3600</v>
      </c>
      <c r="D265" s="6">
        <v>-4500</v>
      </c>
    </row>
    <row r="266" spans="1:4" x14ac:dyDescent="0.25">
      <c r="A266" t="s">
        <v>503</v>
      </c>
      <c r="B266" t="s">
        <v>504</v>
      </c>
      <c r="C266" s="6">
        <v>-22000</v>
      </c>
      <c r="D266" s="6">
        <v>-22500</v>
      </c>
    </row>
    <row r="267" spans="1:4" s="3" customFormat="1" x14ac:dyDescent="0.25">
      <c r="A267" s="41" t="s">
        <v>21775</v>
      </c>
      <c r="B267" s="41"/>
      <c r="C267" s="43">
        <f>SUM(C265:C266)</f>
        <v>-25600</v>
      </c>
      <c r="D267" s="43">
        <f>SUM(D265:D266)</f>
        <v>-27000</v>
      </c>
    </row>
    <row r="268" spans="1:4" x14ac:dyDescent="0.25">
      <c r="A268" t="s">
        <v>515</v>
      </c>
      <c r="B268" t="s">
        <v>516</v>
      </c>
      <c r="C268" s="6">
        <v>-1234185</v>
      </c>
      <c r="D268" s="6">
        <v>-1036440</v>
      </c>
    </row>
    <row r="269" spans="1:4" s="3" customFormat="1" x14ac:dyDescent="0.25">
      <c r="A269" s="41" t="s">
        <v>21776</v>
      </c>
      <c r="B269" s="41"/>
      <c r="C269" s="43">
        <f>SUM(C268:C268)</f>
        <v>-1234185</v>
      </c>
      <c r="D269" s="43">
        <f>SUM(D268:D268)</f>
        <v>-1036440</v>
      </c>
    </row>
    <row r="270" spans="1:4" x14ac:dyDescent="0.25">
      <c r="A270" t="s">
        <v>526</v>
      </c>
      <c r="B270" t="s">
        <v>527</v>
      </c>
      <c r="C270" s="6">
        <v>-55730</v>
      </c>
      <c r="D270" s="6">
        <v>-46230</v>
      </c>
    </row>
    <row r="271" spans="1:4" s="3" customFormat="1" x14ac:dyDescent="0.25">
      <c r="A271" s="41" t="s">
        <v>21777</v>
      </c>
      <c r="B271" s="41"/>
      <c r="C271" s="43">
        <f>SUM(C270:C270)</f>
        <v>-55730</v>
      </c>
      <c r="D271" s="43">
        <f>SUM(D270:D270)</f>
        <v>-46230</v>
      </c>
    </row>
    <row r="272" spans="1:4" x14ac:dyDescent="0.25">
      <c r="A272" t="s">
        <v>530</v>
      </c>
      <c r="B272" t="s">
        <v>531</v>
      </c>
      <c r="C272" s="6">
        <v>-17779</v>
      </c>
      <c r="D272" s="6">
        <v>-14748</v>
      </c>
    </row>
    <row r="273" spans="1:4" s="3" customFormat="1" x14ac:dyDescent="0.25">
      <c r="A273" s="41" t="s">
        <v>21778</v>
      </c>
      <c r="B273" s="41"/>
      <c r="C273" s="43">
        <f>SUM(C272:C272)</f>
        <v>-17779</v>
      </c>
      <c r="D273" s="43">
        <f>SUM(D272:D272)</f>
        <v>-14748</v>
      </c>
    </row>
    <row r="274" spans="1:4" x14ac:dyDescent="0.25">
      <c r="A274" t="s">
        <v>534</v>
      </c>
      <c r="B274" t="s">
        <v>535</v>
      </c>
      <c r="C274" s="6">
        <v>-13426</v>
      </c>
      <c r="D274" s="6">
        <v>-11137</v>
      </c>
    </row>
    <row r="275" spans="1:4" s="3" customFormat="1" x14ac:dyDescent="0.25">
      <c r="A275" s="41" t="s">
        <v>21779</v>
      </c>
      <c r="B275" s="41"/>
      <c r="C275" s="43">
        <f>SUM(C274:C274)</f>
        <v>-13426</v>
      </c>
      <c r="D275" s="43">
        <f>SUM(D274:D274)</f>
        <v>-11137</v>
      </c>
    </row>
    <row r="276" spans="1:4" x14ac:dyDescent="0.25">
      <c r="A276" t="s">
        <v>538</v>
      </c>
      <c r="B276" t="s">
        <v>539</v>
      </c>
      <c r="C276" s="6">
        <v>-8000</v>
      </c>
      <c r="D276" s="6">
        <v>-7988</v>
      </c>
    </row>
    <row r="277" spans="1:4" x14ac:dyDescent="0.25">
      <c r="A277" t="s">
        <v>541</v>
      </c>
      <c r="B277" t="s">
        <v>542</v>
      </c>
      <c r="C277" s="6">
        <v>-18068</v>
      </c>
      <c r="D277" s="6">
        <v>-14988</v>
      </c>
    </row>
    <row r="278" spans="1:4" s="3" customFormat="1" x14ac:dyDescent="0.25">
      <c r="A278" s="41" t="s">
        <v>21780</v>
      </c>
      <c r="B278" s="41"/>
      <c r="C278" s="43">
        <f>SUM(C276:C277)</f>
        <v>-26068</v>
      </c>
      <c r="D278" s="43">
        <f>SUM(D276:D277)</f>
        <v>-22976</v>
      </c>
    </row>
    <row r="279" spans="1:4" x14ac:dyDescent="0.25">
      <c r="A279" t="s">
        <v>543</v>
      </c>
      <c r="B279" t="s">
        <v>544</v>
      </c>
      <c r="C279" s="6">
        <v>-15000</v>
      </c>
      <c r="D279" s="6">
        <v>-19000</v>
      </c>
    </row>
    <row r="280" spans="1:4" x14ac:dyDescent="0.25">
      <c r="A280" t="s">
        <v>546</v>
      </c>
      <c r="B280" t="s">
        <v>547</v>
      </c>
      <c r="C280" s="6">
        <v>-14466</v>
      </c>
      <c r="D280" s="6">
        <v>-12000</v>
      </c>
    </row>
    <row r="281" spans="1:4" s="3" customFormat="1" x14ac:dyDescent="0.25">
      <c r="A281" s="41" t="s">
        <v>21781</v>
      </c>
      <c r="B281" s="41"/>
      <c r="C281" s="43">
        <f>SUM(C279:C280)</f>
        <v>-29466</v>
      </c>
      <c r="D281" s="43">
        <f>SUM(D279:D280)</f>
        <v>-31000</v>
      </c>
    </row>
    <row r="282" spans="1:4" x14ac:dyDescent="0.25">
      <c r="A282" t="s">
        <v>548</v>
      </c>
      <c r="B282" t="s">
        <v>549</v>
      </c>
      <c r="C282" s="6">
        <v>-175000</v>
      </c>
      <c r="D282" s="6">
        <v>-185000</v>
      </c>
    </row>
    <row r="283" spans="1:4" s="3" customFormat="1" x14ac:dyDescent="0.25">
      <c r="A283" s="41" t="s">
        <v>21782</v>
      </c>
      <c r="B283" s="41"/>
      <c r="C283" s="43">
        <f>SUM(C282:C282)</f>
        <v>-175000</v>
      </c>
      <c r="D283" s="43">
        <f>SUM(D282:D282)</f>
        <v>-185000</v>
      </c>
    </row>
    <row r="284" spans="1:4" x14ac:dyDescent="0.25">
      <c r="A284" t="s">
        <v>556</v>
      </c>
      <c r="B284" t="s">
        <v>557</v>
      </c>
      <c r="C284" s="6">
        <v>-339412</v>
      </c>
      <c r="D284" s="6">
        <v>-215107</v>
      </c>
    </row>
    <row r="285" spans="1:4" s="3" customFormat="1" x14ac:dyDescent="0.25">
      <c r="A285" s="41" t="s">
        <v>21783</v>
      </c>
      <c r="B285" s="41"/>
      <c r="C285" s="43">
        <f>SUM(C284:C284)</f>
        <v>-339412</v>
      </c>
      <c r="D285" s="43">
        <f>SUM(D284:D284)</f>
        <v>-215107</v>
      </c>
    </row>
    <row r="286" spans="1:4" x14ac:dyDescent="0.25">
      <c r="A286" t="s">
        <v>560</v>
      </c>
      <c r="B286" t="s">
        <v>77</v>
      </c>
      <c r="C286" s="6">
        <v>-125000</v>
      </c>
      <c r="D286" s="6">
        <v>0</v>
      </c>
    </row>
    <row r="287" spans="1:4" x14ac:dyDescent="0.25">
      <c r="A287" t="s">
        <v>562</v>
      </c>
      <c r="B287" t="s">
        <v>79</v>
      </c>
      <c r="C287" s="6">
        <v>-100000</v>
      </c>
      <c r="D287" s="6">
        <v>-34820</v>
      </c>
    </row>
    <row r="288" spans="1:4" x14ac:dyDescent="0.25">
      <c r="A288" t="s">
        <v>563</v>
      </c>
      <c r="B288" t="s">
        <v>82</v>
      </c>
      <c r="C288" s="6">
        <v>-25000</v>
      </c>
      <c r="D288" s="6">
        <v>-25000</v>
      </c>
    </row>
    <row r="289" spans="1:4" x14ac:dyDescent="0.25">
      <c r="A289" t="s">
        <v>564</v>
      </c>
      <c r="B289" t="s">
        <v>131</v>
      </c>
      <c r="C289" s="6">
        <v>250000</v>
      </c>
      <c r="D289" s="6">
        <v>150000</v>
      </c>
    </row>
    <row r="290" spans="1:4" s="3" customFormat="1" x14ac:dyDescent="0.25">
      <c r="A290" s="41" t="s">
        <v>21759</v>
      </c>
      <c r="B290" s="41"/>
      <c r="C290" s="43">
        <f>SUM(C286:C289)</f>
        <v>0</v>
      </c>
      <c r="D290" s="43">
        <f>SUM(D286:D289)</f>
        <v>90180</v>
      </c>
    </row>
    <row r="291" spans="1:4" x14ac:dyDescent="0.25">
      <c r="A291" t="s">
        <v>565</v>
      </c>
      <c r="B291" t="s">
        <v>490</v>
      </c>
      <c r="C291" s="6">
        <v>-16736</v>
      </c>
      <c r="D291" s="6">
        <v>-12498</v>
      </c>
    </row>
    <row r="292" spans="1:4" s="3" customFormat="1" x14ac:dyDescent="0.25">
      <c r="A292" s="41" t="s">
        <v>21773</v>
      </c>
      <c r="B292" s="41"/>
      <c r="C292" s="43">
        <f>SUM(C291)</f>
        <v>-16736</v>
      </c>
      <c r="D292" s="43">
        <f>SUM(D291)</f>
        <v>-12498</v>
      </c>
    </row>
    <row r="293" spans="1:4" x14ac:dyDescent="0.25">
      <c r="A293" t="s">
        <v>566</v>
      </c>
      <c r="B293" t="s">
        <v>494</v>
      </c>
      <c r="C293" s="6">
        <v>0</v>
      </c>
      <c r="D293" s="6">
        <v>0</v>
      </c>
    </row>
    <row r="294" spans="1:4" s="3" customFormat="1" x14ac:dyDescent="0.25">
      <c r="A294" s="41" t="s">
        <v>21774</v>
      </c>
      <c r="B294" s="41"/>
      <c r="C294" s="43">
        <f>SUM(C293)</f>
        <v>0</v>
      </c>
      <c r="D294" s="43">
        <f>SUM(D293)</f>
        <v>0</v>
      </c>
    </row>
    <row r="295" spans="1:4" x14ac:dyDescent="0.25">
      <c r="A295" t="s">
        <v>569</v>
      </c>
      <c r="B295" t="s">
        <v>527</v>
      </c>
      <c r="C295" s="6">
        <v>-9100</v>
      </c>
      <c r="D295" s="6">
        <v>0</v>
      </c>
    </row>
    <row r="296" spans="1:4" s="3" customFormat="1" x14ac:dyDescent="0.25">
      <c r="A296" s="41" t="s">
        <v>21777</v>
      </c>
      <c r="B296" s="41"/>
      <c r="C296" s="43">
        <f>SUM(C295:C295)</f>
        <v>-9100</v>
      </c>
      <c r="D296" s="43">
        <f>SUM(D295:D295)</f>
        <v>0</v>
      </c>
    </row>
    <row r="297" spans="1:4" x14ac:dyDescent="0.25">
      <c r="A297" t="s">
        <v>571</v>
      </c>
      <c r="B297" t="s">
        <v>549</v>
      </c>
      <c r="C297" s="6">
        <v>-35000</v>
      </c>
      <c r="D297" s="6">
        <v>-35000</v>
      </c>
    </row>
    <row r="298" spans="1:4" s="3" customFormat="1" x14ac:dyDescent="0.25">
      <c r="A298" s="41" t="s">
        <v>21782</v>
      </c>
      <c r="B298" s="41"/>
      <c r="C298" s="43">
        <f>SUM(C297)</f>
        <v>-35000</v>
      </c>
      <c r="D298" s="43">
        <f>SUM(D297)</f>
        <v>-35000</v>
      </c>
    </row>
    <row r="299" spans="1:4" x14ac:dyDescent="0.25">
      <c r="A299" t="s">
        <v>572</v>
      </c>
      <c r="B299" t="s">
        <v>557</v>
      </c>
      <c r="C299" s="6">
        <v>-240900</v>
      </c>
      <c r="D299" s="6">
        <v>-150000</v>
      </c>
    </row>
    <row r="300" spans="1:4" s="3" customFormat="1" x14ac:dyDescent="0.25">
      <c r="A300" s="41" t="s">
        <v>21783</v>
      </c>
      <c r="B300" s="41"/>
      <c r="C300" s="43">
        <f>SUM(C299:C299)</f>
        <v>-240900</v>
      </c>
      <c r="D300" s="43">
        <f>SUM(D299:D299)</f>
        <v>-150000</v>
      </c>
    </row>
    <row r="301" spans="1:4" s="3" customFormat="1" x14ac:dyDescent="0.25">
      <c r="A301" s="41" t="s">
        <v>21752</v>
      </c>
      <c r="B301" s="41"/>
      <c r="C301" s="43">
        <f>SUM(C300,C298,C296,C294,C292,C290,C285,C283,C281,C278,C275,C273,C271,C269,C267,C264,C261,C259,C256,C253,C250,C247,C244,C241,C238,C235,C233,C228,C226)</f>
        <v>-4902152</v>
      </c>
      <c r="D301" s="43">
        <f>SUM(D300,D298,D296,D294,D292,D290,D285,D283,D281,D278,D275,D273,D271,D269,D267,D264,D261,D259,D256,D253,D250,D247,D244,D241,D238,D235,D233,D228,D226)</f>
        <v>-2845928</v>
      </c>
    </row>
    <row r="302" spans="1:4" x14ac:dyDescent="0.25">
      <c r="A302" t="s">
        <v>576</v>
      </c>
      <c r="B302" t="s">
        <v>577</v>
      </c>
      <c r="C302" s="6">
        <v>-12750</v>
      </c>
      <c r="D302" s="6">
        <v>-12750</v>
      </c>
    </row>
    <row r="303" spans="1:4" s="3" customFormat="1" x14ac:dyDescent="0.25">
      <c r="A303" s="41" t="s">
        <v>21759</v>
      </c>
      <c r="B303" s="41"/>
      <c r="C303" s="43">
        <f>SUM(C302:C302)</f>
        <v>-12750</v>
      </c>
      <c r="D303" s="43">
        <f>SUM(D302:D302)</f>
        <v>-12750</v>
      </c>
    </row>
    <row r="304" spans="1:4" x14ac:dyDescent="0.25">
      <c r="A304" t="s">
        <v>586</v>
      </c>
      <c r="B304" t="s">
        <v>587</v>
      </c>
      <c r="C304" s="6">
        <v>-3000</v>
      </c>
      <c r="D304" s="6">
        <v>0</v>
      </c>
    </row>
    <row r="305" spans="1:4" s="3" customFormat="1" x14ac:dyDescent="0.25">
      <c r="A305" s="41" t="s">
        <v>21784</v>
      </c>
      <c r="B305" s="41"/>
      <c r="C305" s="43">
        <f>SUM(C304)</f>
        <v>-3000</v>
      </c>
      <c r="D305" s="43">
        <f>SUM(D304)</f>
        <v>0</v>
      </c>
    </row>
    <row r="306" spans="1:4" x14ac:dyDescent="0.25">
      <c r="A306" t="s">
        <v>588</v>
      </c>
      <c r="B306" t="s">
        <v>589</v>
      </c>
      <c r="C306" s="6">
        <v>-815000</v>
      </c>
      <c r="D306" s="6">
        <v>-815000</v>
      </c>
    </row>
    <row r="307" spans="1:4" s="3" customFormat="1" x14ac:dyDescent="0.25">
      <c r="A307" s="41" t="s">
        <v>21785</v>
      </c>
      <c r="B307" s="41"/>
      <c r="C307" s="43">
        <f>SUM(C306)</f>
        <v>-815000</v>
      </c>
      <c r="D307" s="43">
        <f>SUM(D306)</f>
        <v>-815000</v>
      </c>
    </row>
    <row r="308" spans="1:4" s="8" customFormat="1" x14ac:dyDescent="0.25">
      <c r="A308" t="s">
        <v>596</v>
      </c>
      <c r="B308" t="s">
        <v>597</v>
      </c>
      <c r="C308" s="9">
        <v>-3000</v>
      </c>
      <c r="D308" s="9">
        <v>0</v>
      </c>
    </row>
    <row r="309" spans="1:4" s="3" customFormat="1" x14ac:dyDescent="0.25">
      <c r="A309" s="41" t="s">
        <v>22049</v>
      </c>
      <c r="B309" s="41"/>
      <c r="C309" s="43">
        <f>SUM(C308)</f>
        <v>-3000</v>
      </c>
      <c r="D309" s="43">
        <f>SUM(D308)</f>
        <v>0</v>
      </c>
    </row>
    <row r="310" spans="1:4" s="3" customFormat="1" x14ac:dyDescent="0.25">
      <c r="A310" s="41" t="s">
        <v>21754</v>
      </c>
      <c r="B310" s="41"/>
      <c r="C310" s="43">
        <f>SUM(C309,C307,C305,C303)</f>
        <v>-833750</v>
      </c>
      <c r="D310" s="43">
        <f>SUM(D309,D307,D305,D303)</f>
        <v>-827750</v>
      </c>
    </row>
    <row r="311" spans="1:4" x14ac:dyDescent="0.25">
      <c r="A311" t="s">
        <v>600</v>
      </c>
      <c r="B311" t="s">
        <v>601</v>
      </c>
      <c r="C311" s="6">
        <v>0</v>
      </c>
      <c r="D311" s="6">
        <v>0</v>
      </c>
    </row>
    <row r="312" spans="1:4" x14ac:dyDescent="0.25">
      <c r="A312" t="s">
        <v>602</v>
      </c>
      <c r="B312" t="s">
        <v>603</v>
      </c>
      <c r="C312" s="6">
        <v>-6500000</v>
      </c>
      <c r="D312" s="6">
        <v>-6500000</v>
      </c>
    </row>
    <row r="313" spans="1:4" s="3" customFormat="1" x14ac:dyDescent="0.25">
      <c r="A313" s="41" t="s">
        <v>21786</v>
      </c>
      <c r="B313" s="41"/>
      <c r="C313" s="43">
        <f>SUM(C311:C312)</f>
        <v>-6500000</v>
      </c>
      <c r="D313" s="43">
        <f>SUM(D311:D312)</f>
        <v>-6500000</v>
      </c>
    </row>
    <row r="314" spans="1:4" x14ac:dyDescent="0.25">
      <c r="A314" t="s">
        <v>605</v>
      </c>
      <c r="B314" t="s">
        <v>606</v>
      </c>
      <c r="C314" s="6">
        <v>0</v>
      </c>
      <c r="D314" s="6">
        <v>0</v>
      </c>
    </row>
    <row r="315" spans="1:4" x14ac:dyDescent="0.25">
      <c r="A315" t="s">
        <v>607</v>
      </c>
      <c r="B315" t="s">
        <v>608</v>
      </c>
      <c r="C315" s="6">
        <v>-120000</v>
      </c>
      <c r="D315" s="6">
        <v>-116000</v>
      </c>
    </row>
    <row r="316" spans="1:4" s="3" customFormat="1" x14ac:dyDescent="0.25">
      <c r="A316" s="41" t="s">
        <v>21787</v>
      </c>
      <c r="B316" s="41"/>
      <c r="C316" s="43">
        <f>SUM(C314:C315)</f>
        <v>-120000</v>
      </c>
      <c r="D316" s="43">
        <f>SUM(D314:D315)</f>
        <v>-116000</v>
      </c>
    </row>
    <row r="317" spans="1:4" x14ac:dyDescent="0.25">
      <c r="A317" t="s">
        <v>609</v>
      </c>
      <c r="B317" t="s">
        <v>610</v>
      </c>
      <c r="C317" s="6">
        <v>0</v>
      </c>
      <c r="D317" s="6">
        <v>0</v>
      </c>
    </row>
    <row r="318" spans="1:4" x14ac:dyDescent="0.25">
      <c r="A318" t="s">
        <v>611</v>
      </c>
      <c r="B318" t="s">
        <v>612</v>
      </c>
      <c r="C318" s="6">
        <v>-114431</v>
      </c>
      <c r="D318" s="6">
        <v>-110594</v>
      </c>
    </row>
    <row r="319" spans="1:4" s="3" customFormat="1" x14ac:dyDescent="0.25">
      <c r="A319" s="41" t="s">
        <v>21788</v>
      </c>
      <c r="B319" s="41"/>
      <c r="C319" s="43">
        <f>SUM(C317:C318)</f>
        <v>-114431</v>
      </c>
      <c r="D319" s="43">
        <f>SUM(D317:D318)</f>
        <v>-110594</v>
      </c>
    </row>
    <row r="320" spans="1:4" x14ac:dyDescent="0.25">
      <c r="A320" t="s">
        <v>613</v>
      </c>
      <c r="B320" t="s">
        <v>614</v>
      </c>
      <c r="C320" s="6">
        <v>0</v>
      </c>
      <c r="D320" s="6">
        <v>0</v>
      </c>
    </row>
    <row r="321" spans="1:4" s="3" customFormat="1" x14ac:dyDescent="0.25">
      <c r="A321" s="41" t="s">
        <v>21789</v>
      </c>
      <c r="B321" s="41"/>
      <c r="C321" s="43">
        <f>SUM(C320)</f>
        <v>0</v>
      </c>
      <c r="D321" s="43">
        <f>SUM(D320)</f>
        <v>0</v>
      </c>
    </row>
    <row r="322" spans="1:4" x14ac:dyDescent="0.25">
      <c r="A322" t="s">
        <v>615</v>
      </c>
      <c r="B322" t="s">
        <v>616</v>
      </c>
      <c r="C322" s="6">
        <v>0</v>
      </c>
      <c r="D322" s="6">
        <v>0</v>
      </c>
    </row>
    <row r="323" spans="1:4" s="3" customFormat="1" x14ac:dyDescent="0.25">
      <c r="A323" s="41" t="s">
        <v>21790</v>
      </c>
      <c r="B323" s="41"/>
      <c r="C323" s="43">
        <f>SUM(C322)</f>
        <v>0</v>
      </c>
      <c r="D323" s="43">
        <f>SUM(D322)</f>
        <v>0</v>
      </c>
    </row>
    <row r="324" spans="1:4" x14ac:dyDescent="0.25">
      <c r="A324" t="s">
        <v>617</v>
      </c>
      <c r="B324" t="s">
        <v>618</v>
      </c>
      <c r="C324" s="6">
        <v>0</v>
      </c>
      <c r="D324" s="6">
        <v>-5261403</v>
      </c>
    </row>
    <row r="325" spans="1:4" s="3" customFormat="1" x14ac:dyDescent="0.25">
      <c r="A325" s="41" t="s">
        <v>21791</v>
      </c>
      <c r="B325" s="41"/>
      <c r="C325" s="43">
        <f>SUM(C324)</f>
        <v>0</v>
      </c>
      <c r="D325" s="43">
        <f>SUM(D324)</f>
        <v>-5261403</v>
      </c>
    </row>
    <row r="326" spans="1:4" x14ac:dyDescent="0.25">
      <c r="A326" t="s">
        <v>619</v>
      </c>
      <c r="B326" t="s">
        <v>620</v>
      </c>
      <c r="C326" s="6">
        <v>0</v>
      </c>
      <c r="D326" s="6">
        <v>0</v>
      </c>
    </row>
    <row r="327" spans="1:4" x14ac:dyDescent="0.25">
      <c r="A327" t="s">
        <v>621</v>
      </c>
      <c r="B327" t="s">
        <v>622</v>
      </c>
      <c r="C327" s="6">
        <v>-2600000</v>
      </c>
      <c r="D327" s="6">
        <v>-2600000</v>
      </c>
    </row>
    <row r="328" spans="1:4" s="3" customFormat="1" x14ac:dyDescent="0.25">
      <c r="A328" s="41" t="s">
        <v>21792</v>
      </c>
      <c r="B328" s="41"/>
      <c r="C328" s="43">
        <f>SUM(C326:C327)</f>
        <v>-2600000</v>
      </c>
      <c r="D328" s="43">
        <f>SUM(D326:D327)</f>
        <v>-2600000</v>
      </c>
    </row>
    <row r="329" spans="1:4" x14ac:dyDescent="0.25">
      <c r="A329" t="s">
        <v>623</v>
      </c>
      <c r="B329" t="s">
        <v>624</v>
      </c>
      <c r="C329" s="6">
        <v>0</v>
      </c>
      <c r="D329" s="6">
        <v>0</v>
      </c>
    </row>
    <row r="330" spans="1:4" x14ac:dyDescent="0.25">
      <c r="A330" t="s">
        <v>625</v>
      </c>
      <c r="B330" t="s">
        <v>626</v>
      </c>
      <c r="C330" s="6">
        <v>-2900000</v>
      </c>
      <c r="D330" s="6">
        <v>-2900000</v>
      </c>
    </row>
    <row r="331" spans="1:4" s="3" customFormat="1" x14ac:dyDescent="0.25">
      <c r="A331" s="41" t="s">
        <v>21793</v>
      </c>
      <c r="B331" s="41"/>
      <c r="C331" s="43">
        <f>SUM(C329:C330)</f>
        <v>-2900000</v>
      </c>
      <c r="D331" s="43">
        <f>SUM(D329:D330)</f>
        <v>-2900000</v>
      </c>
    </row>
    <row r="332" spans="1:4" x14ac:dyDescent="0.25">
      <c r="A332" t="s">
        <v>627</v>
      </c>
      <c r="B332" t="s">
        <v>628</v>
      </c>
      <c r="C332" s="6">
        <v>0</v>
      </c>
      <c r="D332" s="6">
        <v>0</v>
      </c>
    </row>
    <row r="333" spans="1:4" x14ac:dyDescent="0.25">
      <c r="A333" t="s">
        <v>629</v>
      </c>
      <c r="B333" t="s">
        <v>630</v>
      </c>
      <c r="C333" s="6">
        <v>-100000</v>
      </c>
      <c r="D333" s="6">
        <v>-100000</v>
      </c>
    </row>
    <row r="334" spans="1:4" s="3" customFormat="1" x14ac:dyDescent="0.25">
      <c r="A334" s="41" t="s">
        <v>21794</v>
      </c>
      <c r="B334" s="41"/>
      <c r="C334" s="43">
        <f>SUM(C332:C333)</f>
        <v>-100000</v>
      </c>
      <c r="D334" s="43">
        <f>SUM(D332:D333)</f>
        <v>-100000</v>
      </c>
    </row>
    <row r="335" spans="1:4" s="3" customFormat="1" x14ac:dyDescent="0.25">
      <c r="A335" s="41" t="s">
        <v>21753</v>
      </c>
      <c r="B335" s="41"/>
      <c r="C335" s="43">
        <f>SUM(C334,C331,C328,C325,C323,C321,C319,C316,C313)</f>
        <v>-12334431</v>
      </c>
      <c r="D335" s="43">
        <f>SUM(D334,D331,D328,D325,D323,D321,D319,D316,D313)</f>
        <v>-17587997</v>
      </c>
    </row>
    <row r="336" spans="1:4" x14ac:dyDescent="0.25">
      <c r="A336" t="s">
        <v>631</v>
      </c>
      <c r="B336" t="s">
        <v>632</v>
      </c>
      <c r="C336" s="6">
        <v>-10000</v>
      </c>
      <c r="D336" s="6">
        <v>-10377</v>
      </c>
    </row>
    <row r="337" spans="1:4" s="3" customFormat="1" x14ac:dyDescent="0.25">
      <c r="A337" s="41" t="s">
        <v>21795</v>
      </c>
      <c r="B337" s="41"/>
      <c r="C337" s="43">
        <f>SUM(C336)</f>
        <v>-10000</v>
      </c>
      <c r="D337" s="43">
        <f>SUM(D336)</f>
        <v>-10377</v>
      </c>
    </row>
    <row r="338" spans="1:4" x14ac:dyDescent="0.25">
      <c r="A338" t="s">
        <v>633</v>
      </c>
      <c r="B338" t="s">
        <v>634</v>
      </c>
      <c r="C338" s="6">
        <v>-20000</v>
      </c>
      <c r="D338" s="6">
        <v>-77638</v>
      </c>
    </row>
    <row r="339" spans="1:4" s="3" customFormat="1" x14ac:dyDescent="0.25">
      <c r="A339" s="41" t="s">
        <v>21796</v>
      </c>
      <c r="B339" s="41"/>
      <c r="C339" s="43">
        <f>SUM(C338)</f>
        <v>-20000</v>
      </c>
      <c r="D339" s="43">
        <f>SUM(D338)</f>
        <v>-77638</v>
      </c>
    </row>
    <row r="340" spans="1:4" x14ac:dyDescent="0.25">
      <c r="A340" t="s">
        <v>635</v>
      </c>
      <c r="B340" t="s">
        <v>636</v>
      </c>
      <c r="C340" s="6">
        <v>-15000</v>
      </c>
      <c r="D340" s="6">
        <v>-13751</v>
      </c>
    </row>
    <row r="341" spans="1:4" s="3" customFormat="1" x14ac:dyDescent="0.25">
      <c r="A341" s="41" t="s">
        <v>21797</v>
      </c>
      <c r="B341" s="41"/>
      <c r="C341" s="43">
        <f>SUM(C340)</f>
        <v>-15000</v>
      </c>
      <c r="D341" s="43">
        <f>SUM(D340)</f>
        <v>-13751</v>
      </c>
    </row>
    <row r="342" spans="1:4" x14ac:dyDescent="0.25">
      <c r="A342" t="s">
        <v>637</v>
      </c>
      <c r="B342" t="s">
        <v>638</v>
      </c>
      <c r="C342" s="6">
        <v>-92000</v>
      </c>
      <c r="D342" s="6">
        <v>-73116</v>
      </c>
    </row>
    <row r="343" spans="1:4" s="3" customFormat="1" x14ac:dyDescent="0.25">
      <c r="A343" s="41" t="s">
        <v>21798</v>
      </c>
      <c r="B343" s="41"/>
      <c r="C343" s="43">
        <f>SUM(C342)</f>
        <v>-92000</v>
      </c>
      <c r="D343" s="43">
        <f>SUM(D342)</f>
        <v>-73116</v>
      </c>
    </row>
    <row r="344" spans="1:4" x14ac:dyDescent="0.25">
      <c r="A344" t="s">
        <v>639</v>
      </c>
      <c r="B344" t="s">
        <v>640</v>
      </c>
      <c r="C344" s="6">
        <v>-194670</v>
      </c>
      <c r="D344" s="6">
        <v>-155452</v>
      </c>
    </row>
    <row r="345" spans="1:4" s="3" customFormat="1" x14ac:dyDescent="0.25">
      <c r="A345" s="41" t="s">
        <v>21799</v>
      </c>
      <c r="B345" s="41"/>
      <c r="C345" s="43">
        <f>SUM(C344)</f>
        <v>-194670</v>
      </c>
      <c r="D345" s="43">
        <f>SUM(D344)</f>
        <v>-155452</v>
      </c>
    </row>
    <row r="346" spans="1:4" x14ac:dyDescent="0.25">
      <c r="A346" t="s">
        <v>641</v>
      </c>
      <c r="B346" t="s">
        <v>642</v>
      </c>
      <c r="C346" s="6">
        <v>0</v>
      </c>
      <c r="D346" s="6">
        <v>0</v>
      </c>
    </row>
    <row r="347" spans="1:4" s="3" customFormat="1" x14ac:dyDescent="0.25">
      <c r="A347" s="41" t="s">
        <v>21800</v>
      </c>
      <c r="B347" s="41"/>
      <c r="C347" s="43">
        <f>SUM(C346)</f>
        <v>0</v>
      </c>
      <c r="D347" s="43">
        <f>SUM(D346)</f>
        <v>0</v>
      </c>
    </row>
    <row r="348" spans="1:4" x14ac:dyDescent="0.25">
      <c r="A348" t="s">
        <v>643</v>
      </c>
      <c r="B348" t="s">
        <v>644</v>
      </c>
      <c r="C348" s="6">
        <v>0</v>
      </c>
      <c r="D348" s="6">
        <v>0</v>
      </c>
    </row>
    <row r="349" spans="1:4" s="3" customFormat="1" x14ac:dyDescent="0.25">
      <c r="A349" s="41" t="s">
        <v>21801</v>
      </c>
      <c r="B349" s="41"/>
      <c r="C349" s="43">
        <f>SUM(C348)</f>
        <v>0</v>
      </c>
      <c r="D349" s="43">
        <f>SUM(D348)</f>
        <v>0</v>
      </c>
    </row>
    <row r="350" spans="1:4" x14ac:dyDescent="0.25">
      <c r="A350" t="s">
        <v>645</v>
      </c>
      <c r="B350" t="s">
        <v>646</v>
      </c>
      <c r="C350" s="6">
        <v>0</v>
      </c>
      <c r="D350" s="6">
        <v>0</v>
      </c>
    </row>
    <row r="351" spans="1:4" s="3" customFormat="1" x14ac:dyDescent="0.25">
      <c r="A351" s="41" t="s">
        <v>21802</v>
      </c>
      <c r="B351" s="41"/>
      <c r="C351" s="43">
        <f>SUM(C350)</f>
        <v>0</v>
      </c>
      <c r="D351" s="43">
        <f>SUM(D350)</f>
        <v>0</v>
      </c>
    </row>
    <row r="352" spans="1:4" x14ac:dyDescent="0.25">
      <c r="A352" t="s">
        <v>647</v>
      </c>
      <c r="B352" t="s">
        <v>648</v>
      </c>
      <c r="C352" s="6">
        <v>0</v>
      </c>
      <c r="D352" s="6">
        <v>-208958</v>
      </c>
    </row>
    <row r="353" spans="1:4" s="3" customFormat="1" x14ac:dyDescent="0.25">
      <c r="A353" s="41" t="s">
        <v>21803</v>
      </c>
      <c r="B353" s="41"/>
      <c r="C353" s="43">
        <f>SUM(C352)</f>
        <v>0</v>
      </c>
      <c r="D353" s="43">
        <f>SUM(D352)</f>
        <v>-208958</v>
      </c>
    </row>
    <row r="354" spans="1:4" x14ac:dyDescent="0.25">
      <c r="A354" t="s">
        <v>649</v>
      </c>
      <c r="B354" t="s">
        <v>650</v>
      </c>
      <c r="C354" s="6">
        <v>0</v>
      </c>
      <c r="D354" s="6">
        <v>0</v>
      </c>
    </row>
    <row r="355" spans="1:4" x14ac:dyDescent="0.25">
      <c r="A355" t="s">
        <v>651</v>
      </c>
      <c r="B355" t="s">
        <v>652</v>
      </c>
      <c r="C355" s="6">
        <v>0</v>
      </c>
      <c r="D355" s="6">
        <v>-2279</v>
      </c>
    </row>
    <row r="356" spans="1:4" s="3" customFormat="1" x14ac:dyDescent="0.25">
      <c r="A356" s="41" t="s">
        <v>21804</v>
      </c>
      <c r="B356" s="41"/>
      <c r="C356" s="43">
        <f>SUM(C354:C355)</f>
        <v>0</v>
      </c>
      <c r="D356" s="43">
        <f>SUM(D354:D355)</f>
        <v>-2279</v>
      </c>
    </row>
    <row r="357" spans="1:4" x14ac:dyDescent="0.25">
      <c r="A357" t="s">
        <v>653</v>
      </c>
      <c r="B357" t="s">
        <v>654</v>
      </c>
      <c r="C357" s="6">
        <v>0</v>
      </c>
      <c r="D357" s="6">
        <v>-13250</v>
      </c>
    </row>
    <row r="358" spans="1:4" s="3" customFormat="1" x14ac:dyDescent="0.25">
      <c r="A358" s="41" t="s">
        <v>21805</v>
      </c>
      <c r="B358" s="41"/>
      <c r="C358" s="43">
        <f>SUM(C357)</f>
        <v>0</v>
      </c>
      <c r="D358" s="43">
        <f>SUM(D357)</f>
        <v>-13250</v>
      </c>
    </row>
    <row r="359" spans="1:4" x14ac:dyDescent="0.25">
      <c r="A359" t="s">
        <v>655</v>
      </c>
      <c r="B359" t="s">
        <v>656</v>
      </c>
      <c r="C359" s="6">
        <v>-278275</v>
      </c>
      <c r="D359" s="6">
        <v>-294722</v>
      </c>
    </row>
    <row r="360" spans="1:4" s="3" customFormat="1" x14ac:dyDescent="0.25">
      <c r="A360" s="41" t="s">
        <v>21806</v>
      </c>
      <c r="B360" s="41"/>
      <c r="C360" s="43">
        <f>SUM(C359)</f>
        <v>-278275</v>
      </c>
      <c r="D360" s="43">
        <f>SUM(D359)</f>
        <v>-294722</v>
      </c>
    </row>
    <row r="361" spans="1:4" x14ac:dyDescent="0.25">
      <c r="A361" t="s">
        <v>658</v>
      </c>
      <c r="B361" t="s">
        <v>659</v>
      </c>
      <c r="C361" s="6">
        <v>-346799</v>
      </c>
      <c r="D361" s="6">
        <v>-336484</v>
      </c>
    </row>
    <row r="362" spans="1:4" s="3" customFormat="1" x14ac:dyDescent="0.25">
      <c r="A362" s="41" t="s">
        <v>21807</v>
      </c>
      <c r="B362" s="41"/>
      <c r="C362" s="43">
        <f>SUM(C361)</f>
        <v>-346799</v>
      </c>
      <c r="D362" s="43">
        <f>SUM(D361)</f>
        <v>-336484</v>
      </c>
    </row>
    <row r="363" spans="1:4" x14ac:dyDescent="0.25">
      <c r="A363" t="s">
        <v>661</v>
      </c>
      <c r="B363" t="s">
        <v>662</v>
      </c>
      <c r="C363" s="6">
        <v>-294631</v>
      </c>
      <c r="D363" s="6">
        <v>-306768</v>
      </c>
    </row>
    <row r="364" spans="1:4" s="3" customFormat="1" x14ac:dyDescent="0.25">
      <c r="A364" s="41" t="s">
        <v>21808</v>
      </c>
      <c r="B364" s="41"/>
      <c r="C364" s="43">
        <f>SUM(C363)</f>
        <v>-294631</v>
      </c>
      <c r="D364" s="43">
        <f>SUM(D363)</f>
        <v>-306768</v>
      </c>
    </row>
    <row r="365" spans="1:4" s="8" customFormat="1" x14ac:dyDescent="0.25">
      <c r="A365" s="8" t="s">
        <v>663</v>
      </c>
      <c r="B365" s="8" t="s">
        <v>22082</v>
      </c>
      <c r="C365" s="9">
        <v>-14269</v>
      </c>
      <c r="D365" s="9">
        <v>0</v>
      </c>
    </row>
    <row r="366" spans="1:4" s="3" customFormat="1" x14ac:dyDescent="0.25">
      <c r="A366" s="41" t="s">
        <v>22083</v>
      </c>
      <c r="B366" s="41"/>
      <c r="C366" s="43">
        <f>SUM(C365)</f>
        <v>-14269</v>
      </c>
      <c r="D366" s="43">
        <f>SUM(D365)</f>
        <v>0</v>
      </c>
    </row>
    <row r="367" spans="1:4" x14ac:dyDescent="0.25">
      <c r="A367" t="s">
        <v>665</v>
      </c>
      <c r="B367" t="s">
        <v>666</v>
      </c>
      <c r="C367" s="6">
        <v>0</v>
      </c>
      <c r="D367" s="6">
        <v>-103560</v>
      </c>
    </row>
    <row r="368" spans="1:4" s="3" customFormat="1" x14ac:dyDescent="0.25">
      <c r="A368" s="41" t="s">
        <v>21789</v>
      </c>
      <c r="B368" s="41"/>
      <c r="C368" s="43">
        <f>SUM(C367)</f>
        <v>0</v>
      </c>
      <c r="D368" s="43">
        <f>SUM(D367)</f>
        <v>-103560</v>
      </c>
    </row>
    <row r="369" spans="1:4" x14ac:dyDescent="0.25">
      <c r="A369" t="s">
        <v>667</v>
      </c>
      <c r="B369" t="s">
        <v>668</v>
      </c>
      <c r="C369" s="6">
        <v>0</v>
      </c>
      <c r="D369" s="6">
        <v>-840491</v>
      </c>
    </row>
    <row r="370" spans="1:4" s="3" customFormat="1" x14ac:dyDescent="0.25">
      <c r="A370" s="41" t="s">
        <v>21809</v>
      </c>
      <c r="B370" s="41"/>
      <c r="C370" s="43">
        <f>SUM(C369)</f>
        <v>0</v>
      </c>
      <c r="D370" s="43">
        <f>SUM(D369)</f>
        <v>-840491</v>
      </c>
    </row>
    <row r="371" spans="1:4" x14ac:dyDescent="0.25">
      <c r="A371" t="s">
        <v>669</v>
      </c>
      <c r="B371" t="s">
        <v>670</v>
      </c>
      <c r="C371" s="6">
        <v>0</v>
      </c>
      <c r="D371" s="6">
        <v>-2814996</v>
      </c>
    </row>
    <row r="372" spans="1:4" s="3" customFormat="1" x14ac:dyDescent="0.25">
      <c r="A372" s="41" t="s">
        <v>21790</v>
      </c>
      <c r="B372" s="41"/>
      <c r="C372" s="43">
        <f>SUM(C371)</f>
        <v>0</v>
      </c>
      <c r="D372" s="43">
        <f>SUM(D371)</f>
        <v>-2814996</v>
      </c>
    </row>
    <row r="373" spans="1:4" x14ac:dyDescent="0.25">
      <c r="A373" t="s">
        <v>671</v>
      </c>
      <c r="B373" t="s">
        <v>672</v>
      </c>
      <c r="C373" s="6">
        <v>-1750000</v>
      </c>
      <c r="D373" s="6">
        <v>-4935064</v>
      </c>
    </row>
    <row r="374" spans="1:4" s="3" customFormat="1" x14ac:dyDescent="0.25">
      <c r="A374" s="41" t="s">
        <v>21810</v>
      </c>
      <c r="B374" s="41"/>
      <c r="C374" s="43">
        <f>SUM(C373)</f>
        <v>-1750000</v>
      </c>
      <c r="D374" s="43">
        <f>SUM(D373)</f>
        <v>-4935064</v>
      </c>
    </row>
    <row r="375" spans="1:4" x14ac:dyDescent="0.25">
      <c r="A375" t="s">
        <v>673</v>
      </c>
      <c r="B375" t="s">
        <v>674</v>
      </c>
      <c r="C375" s="6">
        <v>-13000</v>
      </c>
      <c r="D375" s="6">
        <v>-12500</v>
      </c>
    </row>
    <row r="376" spans="1:4" s="3" customFormat="1" x14ac:dyDescent="0.25">
      <c r="A376" s="41" t="s">
        <v>21811</v>
      </c>
      <c r="B376" s="41"/>
      <c r="C376" s="43">
        <f>SUM(C375)</f>
        <v>-13000</v>
      </c>
      <c r="D376" s="43">
        <f>SUM(D375)</f>
        <v>-12500</v>
      </c>
    </row>
    <row r="377" spans="1:4" x14ac:dyDescent="0.25">
      <c r="A377" t="s">
        <v>675</v>
      </c>
      <c r="B377" t="s">
        <v>676</v>
      </c>
      <c r="C377" s="6">
        <v>-30000</v>
      </c>
      <c r="D377" s="6">
        <v>-30530</v>
      </c>
    </row>
    <row r="378" spans="1:4" s="3" customFormat="1" x14ac:dyDescent="0.25">
      <c r="A378" s="41" t="s">
        <v>21812</v>
      </c>
      <c r="B378" s="41"/>
      <c r="C378" s="43">
        <f>SUM(C377)</f>
        <v>-30000</v>
      </c>
      <c r="D378" s="43">
        <f>SUM(D377)</f>
        <v>-30530</v>
      </c>
    </row>
    <row r="379" spans="1:4" x14ac:dyDescent="0.25">
      <c r="A379" t="s">
        <v>677</v>
      </c>
      <c r="B379" t="s">
        <v>678</v>
      </c>
      <c r="C379" s="6">
        <v>0</v>
      </c>
      <c r="D379" s="6">
        <v>-50000</v>
      </c>
    </row>
    <row r="380" spans="1:4" s="3" customFormat="1" x14ac:dyDescent="0.25">
      <c r="A380" s="41" t="s">
        <v>21813</v>
      </c>
      <c r="B380" s="41"/>
      <c r="C380" s="43">
        <f>SUM(C379)</f>
        <v>0</v>
      </c>
      <c r="D380" s="43">
        <f>SUM(D379)</f>
        <v>-50000</v>
      </c>
    </row>
    <row r="381" spans="1:4" x14ac:dyDescent="0.25">
      <c r="A381" t="s">
        <v>679</v>
      </c>
      <c r="B381" t="s">
        <v>680</v>
      </c>
      <c r="C381" s="6">
        <v>0</v>
      </c>
      <c r="D381" s="6">
        <v>-19000</v>
      </c>
    </row>
    <row r="382" spans="1:4" s="3" customFormat="1" x14ac:dyDescent="0.25">
      <c r="A382" s="41" t="s">
        <v>21814</v>
      </c>
      <c r="B382" s="41"/>
      <c r="C382" s="43">
        <f>SUM(C381)</f>
        <v>0</v>
      </c>
      <c r="D382" s="43">
        <f>SUM(D381)</f>
        <v>-19000</v>
      </c>
    </row>
    <row r="383" spans="1:4" x14ac:dyDescent="0.25">
      <c r="A383" t="s">
        <v>681</v>
      </c>
      <c r="B383" t="s">
        <v>682</v>
      </c>
      <c r="C383" s="6">
        <v>-6245</v>
      </c>
      <c r="D383" s="6">
        <v>-6245</v>
      </c>
    </row>
    <row r="384" spans="1:4" s="3" customFormat="1" x14ac:dyDescent="0.25">
      <c r="A384" s="41" t="s">
        <v>21815</v>
      </c>
      <c r="B384" s="41"/>
      <c r="C384" s="43">
        <f>SUM(C383)</f>
        <v>-6245</v>
      </c>
      <c r="D384" s="43">
        <f>SUM(D383)</f>
        <v>-6245</v>
      </c>
    </row>
    <row r="385" spans="1:4" x14ac:dyDescent="0.25">
      <c r="A385" t="s">
        <v>684</v>
      </c>
      <c r="B385" t="s">
        <v>685</v>
      </c>
      <c r="C385" s="6">
        <v>0</v>
      </c>
      <c r="D385" s="6">
        <v>-105000</v>
      </c>
    </row>
    <row r="386" spans="1:4" s="3" customFormat="1" x14ac:dyDescent="0.25">
      <c r="A386" s="41" t="s">
        <v>21816</v>
      </c>
      <c r="B386" s="41"/>
      <c r="C386" s="43">
        <f>SUM(C385)</f>
        <v>0</v>
      </c>
      <c r="D386" s="43">
        <f>SUM(D385)</f>
        <v>-105000</v>
      </c>
    </row>
    <row r="387" spans="1:4" x14ac:dyDescent="0.25">
      <c r="A387" t="s">
        <v>686</v>
      </c>
      <c r="B387" t="s">
        <v>687</v>
      </c>
      <c r="C387" s="6">
        <v>0</v>
      </c>
      <c r="D387" s="6">
        <v>-39990</v>
      </c>
    </row>
    <row r="388" spans="1:4" s="3" customFormat="1" x14ac:dyDescent="0.25">
      <c r="A388" s="41" t="s">
        <v>21817</v>
      </c>
      <c r="B388" s="41"/>
      <c r="C388" s="43">
        <f>SUM(C387)</f>
        <v>0</v>
      </c>
      <c r="D388" s="43">
        <f>SUM(D387)</f>
        <v>-39990</v>
      </c>
    </row>
    <row r="389" spans="1:4" x14ac:dyDescent="0.25">
      <c r="A389" t="s">
        <v>688</v>
      </c>
      <c r="B389" t="s">
        <v>689</v>
      </c>
      <c r="C389" s="6">
        <v>0</v>
      </c>
      <c r="D389" s="6">
        <v>-42980</v>
      </c>
    </row>
    <row r="390" spans="1:4" s="3" customFormat="1" x14ac:dyDescent="0.25">
      <c r="A390" s="41" t="s">
        <v>21818</v>
      </c>
      <c r="B390" s="41"/>
      <c r="C390" s="43">
        <f>SUM(C389)</f>
        <v>0</v>
      </c>
      <c r="D390" s="43">
        <f>SUM(D389)</f>
        <v>-42980</v>
      </c>
    </row>
    <row r="391" spans="1:4" s="3" customFormat="1" x14ac:dyDescent="0.25">
      <c r="A391" s="41" t="s">
        <v>21755</v>
      </c>
      <c r="B391" s="41"/>
      <c r="C391" s="43">
        <f>SUM(C390,C388,C386,C384,C382,C380,C378,C376,C374,C372,C370,C368,C366,C364,C362,C360,C358,C356,C353,C351,C349,C347,C345,C343,C341,C339,C337)</f>
        <v>-3064889</v>
      </c>
      <c r="D391" s="43">
        <f>SUM(D390,D388,D386,D384,D382,D380,D378,D376,D374,D372,D370,D368,D366,D364,D362,D360,D358,D356,D353,D351,D349,D347,D345,D343,D341,D339,D337)</f>
        <v>-10493151</v>
      </c>
    </row>
    <row r="392" spans="1:4" x14ac:dyDescent="0.25">
      <c r="A392" t="s">
        <v>690</v>
      </c>
      <c r="B392" t="s">
        <v>691</v>
      </c>
      <c r="C392" s="6">
        <v>0</v>
      </c>
      <c r="D392" s="6">
        <v>-5000</v>
      </c>
    </row>
    <row r="393" spans="1:4" x14ac:dyDescent="0.25">
      <c r="A393" t="s">
        <v>692</v>
      </c>
      <c r="B393" t="s">
        <v>693</v>
      </c>
      <c r="C393" s="6">
        <v>0</v>
      </c>
      <c r="D393" s="6">
        <v>0</v>
      </c>
    </row>
    <row r="394" spans="1:4" x14ac:dyDescent="0.25">
      <c r="A394" t="s">
        <v>694</v>
      </c>
      <c r="B394" t="s">
        <v>695</v>
      </c>
      <c r="C394" s="6">
        <v>0</v>
      </c>
      <c r="D394" s="6">
        <v>-597400</v>
      </c>
    </row>
    <row r="395" spans="1:4" x14ac:dyDescent="0.25">
      <c r="A395" t="s">
        <v>696</v>
      </c>
      <c r="B395" t="s">
        <v>697</v>
      </c>
      <c r="C395" s="6">
        <v>0</v>
      </c>
      <c r="D395" s="6">
        <v>0</v>
      </c>
    </row>
    <row r="396" spans="1:4" s="3" customFormat="1" x14ac:dyDescent="0.25">
      <c r="A396" s="41" t="s">
        <v>21819</v>
      </c>
      <c r="B396" s="41"/>
      <c r="C396" s="43">
        <f>SUM(C392:C395)</f>
        <v>0</v>
      </c>
      <c r="D396" s="43">
        <f>SUM(D392:D395)</f>
        <v>-602400</v>
      </c>
    </row>
    <row r="397" spans="1:4" x14ac:dyDescent="0.25">
      <c r="A397" t="s">
        <v>698</v>
      </c>
      <c r="B397" t="s">
        <v>699</v>
      </c>
      <c r="C397" s="6">
        <v>-2000</v>
      </c>
      <c r="D397" s="6">
        <v>-2000</v>
      </c>
    </row>
    <row r="398" spans="1:4" x14ac:dyDescent="0.25">
      <c r="A398" t="s">
        <v>700</v>
      </c>
      <c r="B398" t="s">
        <v>701</v>
      </c>
      <c r="C398" s="6">
        <v>0</v>
      </c>
      <c r="D398" s="6">
        <v>0</v>
      </c>
    </row>
    <row r="399" spans="1:4" s="3" customFormat="1" x14ac:dyDescent="0.25">
      <c r="A399" s="41" t="s">
        <v>21820</v>
      </c>
      <c r="B399" s="41"/>
      <c r="C399" s="43">
        <f>SUM(C397:C398)</f>
        <v>-2000</v>
      </c>
      <c r="D399" s="43">
        <f>SUM(D397:D398)</f>
        <v>-2000</v>
      </c>
    </row>
    <row r="400" spans="1:4" x14ac:dyDescent="0.25">
      <c r="A400" t="s">
        <v>702</v>
      </c>
      <c r="B400" t="s">
        <v>703</v>
      </c>
      <c r="C400" s="6">
        <v>-30000</v>
      </c>
      <c r="D400" s="6">
        <v>-35000</v>
      </c>
    </row>
    <row r="401" spans="1:4" x14ac:dyDescent="0.25">
      <c r="A401" t="s">
        <v>704</v>
      </c>
      <c r="B401" t="s">
        <v>705</v>
      </c>
      <c r="C401" s="6">
        <v>0</v>
      </c>
      <c r="D401" s="6">
        <v>0</v>
      </c>
    </row>
    <row r="402" spans="1:4" s="3" customFormat="1" x14ac:dyDescent="0.25">
      <c r="A402" s="41" t="s">
        <v>21821</v>
      </c>
      <c r="B402" s="41"/>
      <c r="C402" s="43">
        <f>SUM(C400:C401)</f>
        <v>-30000</v>
      </c>
      <c r="D402" s="43">
        <f>SUM(D400:D401)</f>
        <v>-35000</v>
      </c>
    </row>
    <row r="403" spans="1:4" s="3" customFormat="1" x14ac:dyDescent="0.25">
      <c r="A403" s="41" t="s">
        <v>21756</v>
      </c>
      <c r="B403" s="41"/>
      <c r="C403" s="43">
        <f>SUM(C402,C399,C396)</f>
        <v>-32000</v>
      </c>
      <c r="D403" s="43">
        <f>SUM(D402,D399,D396)</f>
        <v>-639400</v>
      </c>
    </row>
    <row r="404" spans="1:4" x14ac:dyDescent="0.25">
      <c r="A404" t="s">
        <v>716</v>
      </c>
      <c r="B404" t="s">
        <v>125</v>
      </c>
      <c r="C404" s="6">
        <v>0</v>
      </c>
      <c r="D404" s="6">
        <v>0</v>
      </c>
    </row>
    <row r="405" spans="1:4" x14ac:dyDescent="0.25">
      <c r="A405" t="s">
        <v>717</v>
      </c>
      <c r="B405" t="s">
        <v>718</v>
      </c>
      <c r="C405" s="6">
        <v>0</v>
      </c>
      <c r="D405" s="6">
        <v>0</v>
      </c>
    </row>
    <row r="406" spans="1:4" x14ac:dyDescent="0.25">
      <c r="A406" t="s">
        <v>719</v>
      </c>
      <c r="B406" t="s">
        <v>129</v>
      </c>
      <c r="C406" s="6">
        <v>0</v>
      </c>
      <c r="D406" s="6">
        <v>0</v>
      </c>
    </row>
    <row r="407" spans="1:4" x14ac:dyDescent="0.25">
      <c r="A407" t="s">
        <v>720</v>
      </c>
      <c r="B407" t="s">
        <v>137</v>
      </c>
      <c r="C407" s="6">
        <v>0</v>
      </c>
      <c r="D407" s="6">
        <v>0</v>
      </c>
    </row>
    <row r="408" spans="1:4" s="3" customFormat="1" x14ac:dyDescent="0.25">
      <c r="A408" s="41" t="s">
        <v>21757</v>
      </c>
      <c r="B408" s="41"/>
      <c r="C408" s="43">
        <f t="shared" ref="C408" si="2">SUM(C404:C407)</f>
        <v>0</v>
      </c>
      <c r="D408" s="43">
        <f>SUM(D404:D407)</f>
        <v>0</v>
      </c>
    </row>
    <row r="409" spans="1:4" s="3" customFormat="1" x14ac:dyDescent="0.25">
      <c r="A409" s="41" t="s">
        <v>21758</v>
      </c>
      <c r="B409" s="41"/>
      <c r="C409" s="43">
        <f>SUM(C408,C403,C391,C335,C310,C301,C224,C220)</f>
        <v>-71111485</v>
      </c>
      <c r="D409" s="43">
        <f>SUM(D408,D403,D391,D335,D310,D301,D224,D220)</f>
        <v>-81534675</v>
      </c>
    </row>
    <row r="410" spans="1:4" x14ac:dyDescent="0.25">
      <c r="A410" t="s">
        <v>848</v>
      </c>
      <c r="B410" t="s">
        <v>849</v>
      </c>
      <c r="C410" s="6">
        <v>1500</v>
      </c>
      <c r="D410" s="6">
        <v>3000</v>
      </c>
    </row>
    <row r="411" spans="1:4" x14ac:dyDescent="0.25">
      <c r="A411" t="s">
        <v>855</v>
      </c>
      <c r="B411" t="s">
        <v>856</v>
      </c>
      <c r="C411" s="6">
        <v>1500</v>
      </c>
      <c r="D411" s="6">
        <v>2500</v>
      </c>
    </row>
    <row r="412" spans="1:4" x14ac:dyDescent="0.25">
      <c r="A412" t="s">
        <v>864</v>
      </c>
      <c r="B412" t="s">
        <v>865</v>
      </c>
      <c r="C412" s="6">
        <v>2160</v>
      </c>
      <c r="D412" s="6">
        <v>2160</v>
      </c>
    </row>
    <row r="413" spans="1:4" x14ac:dyDescent="0.25">
      <c r="A413" t="s">
        <v>866</v>
      </c>
      <c r="B413" t="s">
        <v>867</v>
      </c>
      <c r="C413" s="6">
        <v>2500</v>
      </c>
      <c r="D413" s="6">
        <v>2500</v>
      </c>
    </row>
    <row r="414" spans="1:4" x14ac:dyDescent="0.25">
      <c r="A414" t="s">
        <v>872</v>
      </c>
      <c r="B414" t="s">
        <v>873</v>
      </c>
      <c r="C414" s="6">
        <v>2500</v>
      </c>
      <c r="D414" s="6">
        <v>1000</v>
      </c>
    </row>
    <row r="415" spans="1:4" x14ac:dyDescent="0.25">
      <c r="A415" t="s">
        <v>887</v>
      </c>
      <c r="B415" t="s">
        <v>888</v>
      </c>
      <c r="C415" s="6">
        <v>0</v>
      </c>
      <c r="D415" s="6">
        <v>0</v>
      </c>
    </row>
    <row r="416" spans="1:4" x14ac:dyDescent="0.25">
      <c r="A416" t="s">
        <v>889</v>
      </c>
      <c r="B416" t="s">
        <v>890</v>
      </c>
      <c r="C416" s="6">
        <v>1500</v>
      </c>
      <c r="D416" s="6">
        <v>1500</v>
      </c>
    </row>
    <row r="417" spans="1:4" s="3" customFormat="1" x14ac:dyDescent="0.25">
      <c r="A417" s="41" t="s">
        <v>21937</v>
      </c>
      <c r="B417" s="41"/>
      <c r="C417" s="43">
        <f>SUM(C410:C416)</f>
        <v>11660</v>
      </c>
      <c r="D417" s="43">
        <f>SUM(D410:D416)</f>
        <v>12660</v>
      </c>
    </row>
    <row r="418" spans="1:4" x14ac:dyDescent="0.25">
      <c r="A418" t="s">
        <v>895</v>
      </c>
      <c r="B418" t="s">
        <v>896</v>
      </c>
      <c r="C418" s="6">
        <v>2500</v>
      </c>
      <c r="D418" s="6">
        <v>3000</v>
      </c>
    </row>
    <row r="419" spans="1:4" x14ac:dyDescent="0.25">
      <c r="A419" t="s">
        <v>897</v>
      </c>
      <c r="B419" t="s">
        <v>898</v>
      </c>
      <c r="C419" s="6">
        <v>300</v>
      </c>
      <c r="D419" s="6">
        <v>300</v>
      </c>
    </row>
    <row r="420" spans="1:4" x14ac:dyDescent="0.25">
      <c r="A420" t="s">
        <v>903</v>
      </c>
      <c r="B420" t="s">
        <v>904</v>
      </c>
      <c r="C420" s="6">
        <v>0</v>
      </c>
      <c r="D420" s="6">
        <v>24084</v>
      </c>
    </row>
    <row r="421" spans="1:4" x14ac:dyDescent="0.25">
      <c r="A421" t="s">
        <v>911</v>
      </c>
      <c r="B421" t="s">
        <v>912</v>
      </c>
      <c r="C421" s="6">
        <v>1000</v>
      </c>
      <c r="D421" s="6">
        <v>1000</v>
      </c>
    </row>
    <row r="422" spans="1:4" x14ac:dyDescent="0.25">
      <c r="A422" t="s">
        <v>913</v>
      </c>
      <c r="B422" t="s">
        <v>914</v>
      </c>
      <c r="C422" s="6">
        <v>10000</v>
      </c>
      <c r="D422" s="6">
        <v>4100</v>
      </c>
    </row>
    <row r="423" spans="1:4" x14ac:dyDescent="0.25">
      <c r="A423" t="s">
        <v>915</v>
      </c>
      <c r="B423" t="s">
        <v>916</v>
      </c>
      <c r="C423" s="6">
        <v>50000</v>
      </c>
      <c r="D423" s="6">
        <v>50000</v>
      </c>
    </row>
    <row r="424" spans="1:4" x14ac:dyDescent="0.25">
      <c r="A424" t="s">
        <v>923</v>
      </c>
      <c r="B424" t="s">
        <v>924</v>
      </c>
      <c r="C424" s="6">
        <v>300</v>
      </c>
      <c r="D424" s="6">
        <v>0</v>
      </c>
    </row>
    <row r="425" spans="1:4" x14ac:dyDescent="0.25">
      <c r="A425" t="s">
        <v>943</v>
      </c>
      <c r="B425" t="s">
        <v>944</v>
      </c>
      <c r="C425" s="6">
        <v>25000</v>
      </c>
      <c r="D425" s="6">
        <v>24102</v>
      </c>
    </row>
    <row r="426" spans="1:4" x14ac:dyDescent="0.25">
      <c r="A426" t="s">
        <v>945</v>
      </c>
      <c r="B426" t="s">
        <v>946</v>
      </c>
      <c r="C426" s="6">
        <v>951</v>
      </c>
      <c r="D426" s="6">
        <v>456</v>
      </c>
    </row>
    <row r="427" spans="1:4" x14ac:dyDescent="0.25">
      <c r="A427" t="s">
        <v>956</v>
      </c>
      <c r="B427" t="s">
        <v>957</v>
      </c>
      <c r="C427" s="6">
        <v>1200</v>
      </c>
      <c r="D427" s="6">
        <v>1200</v>
      </c>
    </row>
    <row r="428" spans="1:4" x14ac:dyDescent="0.25">
      <c r="A428" t="s">
        <v>964</v>
      </c>
      <c r="B428" t="s">
        <v>965</v>
      </c>
      <c r="C428" s="6">
        <v>166895</v>
      </c>
      <c r="D428" s="6">
        <v>158948</v>
      </c>
    </row>
    <row r="429" spans="1:4" x14ac:dyDescent="0.25">
      <c r="A429" t="s">
        <v>966</v>
      </c>
      <c r="B429" t="s">
        <v>967</v>
      </c>
      <c r="C429" s="6">
        <v>61323</v>
      </c>
      <c r="D429" s="6">
        <v>58403</v>
      </c>
    </row>
    <row r="430" spans="1:4" x14ac:dyDescent="0.25">
      <c r="A430" t="s">
        <v>970</v>
      </c>
      <c r="B430" t="s">
        <v>971</v>
      </c>
      <c r="C430" s="6">
        <v>0</v>
      </c>
      <c r="D430" s="6">
        <v>2000</v>
      </c>
    </row>
    <row r="431" spans="1:4" x14ac:dyDescent="0.25">
      <c r="A431" t="s">
        <v>974</v>
      </c>
      <c r="B431" t="s">
        <v>975</v>
      </c>
      <c r="C431" s="6">
        <v>3309</v>
      </c>
      <c r="D431" s="6">
        <v>4189</v>
      </c>
    </row>
    <row r="432" spans="1:4" x14ac:dyDescent="0.25">
      <c r="A432" t="s">
        <v>976</v>
      </c>
      <c r="B432" t="s">
        <v>977</v>
      </c>
      <c r="C432" s="6">
        <v>11115</v>
      </c>
      <c r="D432" s="6">
        <v>13121</v>
      </c>
    </row>
    <row r="433" spans="1:4" x14ac:dyDescent="0.25">
      <c r="A433" t="s">
        <v>978</v>
      </c>
      <c r="B433" t="s">
        <v>979</v>
      </c>
      <c r="C433" s="6">
        <v>12243</v>
      </c>
      <c r="D433" s="6">
        <v>20741</v>
      </c>
    </row>
    <row r="434" spans="1:4" s="3" customFormat="1" x14ac:dyDescent="0.25">
      <c r="A434" s="41" t="s">
        <v>21938</v>
      </c>
      <c r="B434" s="41"/>
      <c r="C434" s="43">
        <f>SUM(C418:C433)</f>
        <v>346136</v>
      </c>
      <c r="D434" s="43">
        <f>SUM(D418:D433)</f>
        <v>365644</v>
      </c>
    </row>
    <row r="435" spans="1:4" x14ac:dyDescent="0.25">
      <c r="A435" t="s">
        <v>984</v>
      </c>
      <c r="B435" t="s">
        <v>985</v>
      </c>
      <c r="C435" s="6">
        <v>1600</v>
      </c>
      <c r="D435" s="6">
        <v>1600</v>
      </c>
    </row>
    <row r="436" spans="1:4" x14ac:dyDescent="0.25">
      <c r="A436" t="s">
        <v>987</v>
      </c>
      <c r="B436" t="s">
        <v>988</v>
      </c>
      <c r="C436" s="6">
        <v>500</v>
      </c>
      <c r="D436" s="6">
        <v>500</v>
      </c>
    </row>
    <row r="437" spans="1:4" x14ac:dyDescent="0.25">
      <c r="A437" t="s">
        <v>992</v>
      </c>
      <c r="B437" t="s">
        <v>993</v>
      </c>
      <c r="C437" s="6">
        <v>20</v>
      </c>
      <c r="D437" s="6">
        <v>20</v>
      </c>
    </row>
    <row r="438" spans="1:4" x14ac:dyDescent="0.25">
      <c r="A438" t="s">
        <v>997</v>
      </c>
      <c r="B438" t="s">
        <v>998</v>
      </c>
      <c r="C438" s="6">
        <v>1000</v>
      </c>
      <c r="D438" s="6">
        <v>1000</v>
      </c>
    </row>
    <row r="439" spans="1:4" x14ac:dyDescent="0.25">
      <c r="A439" t="s">
        <v>1004</v>
      </c>
      <c r="B439" t="s">
        <v>1005</v>
      </c>
      <c r="C439" s="6">
        <v>800</v>
      </c>
      <c r="D439" s="6">
        <v>0</v>
      </c>
    </row>
    <row r="440" spans="1:4" x14ac:dyDescent="0.25">
      <c r="A440" t="s">
        <v>1035</v>
      </c>
      <c r="B440" t="s">
        <v>1036</v>
      </c>
      <c r="C440" s="6">
        <v>859</v>
      </c>
      <c r="D440" s="6">
        <v>700</v>
      </c>
    </row>
    <row r="441" spans="1:4" x14ac:dyDescent="0.25">
      <c r="A441" t="s">
        <v>1045</v>
      </c>
      <c r="B441" t="s">
        <v>1046</v>
      </c>
      <c r="C441" s="6">
        <v>200</v>
      </c>
      <c r="D441" s="6">
        <v>0</v>
      </c>
    </row>
    <row r="442" spans="1:4" x14ac:dyDescent="0.25">
      <c r="A442" t="s">
        <v>1048</v>
      </c>
      <c r="B442" t="s">
        <v>1049</v>
      </c>
      <c r="C442" s="6">
        <v>3000</v>
      </c>
      <c r="D442" s="6">
        <v>2710</v>
      </c>
    </row>
    <row r="443" spans="1:4" x14ac:dyDescent="0.25">
      <c r="A443" t="s">
        <v>1053</v>
      </c>
      <c r="B443" t="s">
        <v>1054</v>
      </c>
      <c r="C443" s="6">
        <v>128619</v>
      </c>
      <c r="D443" s="6">
        <v>122494</v>
      </c>
    </row>
    <row r="444" spans="1:4" x14ac:dyDescent="0.25">
      <c r="A444" t="s">
        <v>1055</v>
      </c>
      <c r="B444" t="s">
        <v>1056</v>
      </c>
      <c r="C444" s="6">
        <v>8037</v>
      </c>
      <c r="D444" s="6">
        <v>8931</v>
      </c>
    </row>
    <row r="445" spans="1:4" x14ac:dyDescent="0.25">
      <c r="A445" t="s">
        <v>1059</v>
      </c>
      <c r="B445" t="s">
        <v>1060</v>
      </c>
      <c r="C445" s="6">
        <v>420</v>
      </c>
      <c r="D445" s="6">
        <v>1586</v>
      </c>
    </row>
    <row r="446" spans="1:4" x14ac:dyDescent="0.25">
      <c r="A446" t="s">
        <v>1062</v>
      </c>
      <c r="B446" t="s">
        <v>1063</v>
      </c>
      <c r="C446" s="6">
        <v>0</v>
      </c>
      <c r="D446" s="6">
        <v>0</v>
      </c>
    </row>
    <row r="447" spans="1:4" x14ac:dyDescent="0.25">
      <c r="A447" t="s">
        <v>1064</v>
      </c>
      <c r="B447" t="s">
        <v>1065</v>
      </c>
      <c r="C447" s="6">
        <v>117</v>
      </c>
      <c r="D447" s="6">
        <v>129</v>
      </c>
    </row>
    <row r="448" spans="1:4" x14ac:dyDescent="0.25">
      <c r="A448" t="s">
        <v>1066</v>
      </c>
      <c r="B448" t="s">
        <v>1067</v>
      </c>
      <c r="C448" s="6">
        <v>6997</v>
      </c>
      <c r="D448" s="6">
        <v>6692</v>
      </c>
    </row>
    <row r="449" spans="1:4" x14ac:dyDescent="0.25">
      <c r="A449" t="s">
        <v>1068</v>
      </c>
      <c r="B449" t="s">
        <v>1069</v>
      </c>
      <c r="C449" s="6">
        <v>5494</v>
      </c>
      <c r="D449" s="6">
        <v>5568</v>
      </c>
    </row>
    <row r="450" spans="1:4" x14ac:dyDescent="0.25">
      <c r="A450" t="s">
        <v>1072</v>
      </c>
      <c r="B450" t="s">
        <v>1073</v>
      </c>
      <c r="C450" s="6">
        <v>0</v>
      </c>
      <c r="D450" s="6">
        <v>0</v>
      </c>
    </row>
    <row r="451" spans="1:4" s="3" customFormat="1" x14ac:dyDescent="0.25">
      <c r="A451" s="41" t="s">
        <v>21940</v>
      </c>
      <c r="B451" s="41"/>
      <c r="C451" s="43">
        <f>SUM(C435:C450)</f>
        <v>157663</v>
      </c>
      <c r="D451" s="43">
        <f>SUM(D435:D450)</f>
        <v>151930</v>
      </c>
    </row>
    <row r="452" spans="1:4" x14ac:dyDescent="0.25">
      <c r="A452" t="s">
        <v>1074</v>
      </c>
      <c r="B452" t="s">
        <v>1075</v>
      </c>
      <c r="C452" s="6">
        <v>1300</v>
      </c>
      <c r="D452" s="6">
        <v>300</v>
      </c>
    </row>
    <row r="453" spans="1:4" x14ac:dyDescent="0.25">
      <c r="A453" t="s">
        <v>1079</v>
      </c>
      <c r="B453" t="s">
        <v>1080</v>
      </c>
      <c r="C453" s="6">
        <v>200</v>
      </c>
      <c r="D453" s="6">
        <v>200</v>
      </c>
    </row>
    <row r="454" spans="1:4" x14ac:dyDescent="0.25">
      <c r="A454" t="s">
        <v>1093</v>
      </c>
      <c r="B454" t="s">
        <v>1094</v>
      </c>
      <c r="C454" s="6">
        <v>500</v>
      </c>
      <c r="D454" s="6">
        <v>500</v>
      </c>
    </row>
    <row r="455" spans="1:4" x14ac:dyDescent="0.25">
      <c r="A455" t="s">
        <v>1095</v>
      </c>
      <c r="B455" t="s">
        <v>1096</v>
      </c>
      <c r="C455" s="6">
        <v>300</v>
      </c>
      <c r="D455" s="6">
        <v>200</v>
      </c>
    </row>
    <row r="456" spans="1:4" x14ac:dyDescent="0.25">
      <c r="A456" t="s">
        <v>1098</v>
      </c>
      <c r="B456" t="s">
        <v>1099</v>
      </c>
      <c r="C456" s="6">
        <v>1700</v>
      </c>
      <c r="D456" s="6">
        <v>0</v>
      </c>
    </row>
    <row r="457" spans="1:4" x14ac:dyDescent="0.25">
      <c r="A457" t="s">
        <v>1145</v>
      </c>
      <c r="B457" t="s">
        <v>1146</v>
      </c>
      <c r="C457" s="6">
        <v>311</v>
      </c>
      <c r="D457" s="6">
        <v>244</v>
      </c>
    </row>
    <row r="458" spans="1:4" x14ac:dyDescent="0.25">
      <c r="A458" t="s">
        <v>1159</v>
      </c>
      <c r="B458" t="s">
        <v>1160</v>
      </c>
      <c r="C458" s="6">
        <v>1600</v>
      </c>
      <c r="D458" s="6">
        <v>1600</v>
      </c>
    </row>
    <row r="459" spans="1:4" x14ac:dyDescent="0.25">
      <c r="A459" t="s">
        <v>1185</v>
      </c>
      <c r="B459" t="s">
        <v>1186</v>
      </c>
      <c r="C459" s="6">
        <v>109640</v>
      </c>
      <c r="D459" s="6">
        <v>104419</v>
      </c>
    </row>
    <row r="460" spans="1:4" x14ac:dyDescent="0.25">
      <c r="A460" t="s">
        <v>1187</v>
      </c>
      <c r="B460" t="s">
        <v>1188</v>
      </c>
      <c r="C460" s="6">
        <v>47917</v>
      </c>
      <c r="D460" s="6">
        <v>49552</v>
      </c>
    </row>
    <row r="461" spans="1:4" x14ac:dyDescent="0.25">
      <c r="A461" t="s">
        <v>1191</v>
      </c>
      <c r="B461" t="s">
        <v>1192</v>
      </c>
      <c r="C461" s="6">
        <v>420</v>
      </c>
      <c r="D461" s="6">
        <v>2420</v>
      </c>
    </row>
    <row r="462" spans="1:4" x14ac:dyDescent="0.25">
      <c r="A462" t="s">
        <v>1196</v>
      </c>
      <c r="B462" t="s">
        <v>1197</v>
      </c>
      <c r="C462" s="6">
        <v>2285</v>
      </c>
      <c r="D462" s="6">
        <v>2233</v>
      </c>
    </row>
    <row r="463" spans="1:4" x14ac:dyDescent="0.25">
      <c r="A463" t="s">
        <v>1198</v>
      </c>
      <c r="B463" t="s">
        <v>1199</v>
      </c>
      <c r="C463" s="6">
        <v>6171</v>
      </c>
      <c r="D463" s="6">
        <v>5910</v>
      </c>
    </row>
    <row r="464" spans="1:4" x14ac:dyDescent="0.25">
      <c r="A464" t="s">
        <v>1200</v>
      </c>
      <c r="B464" t="s">
        <v>1201</v>
      </c>
      <c r="C464" s="6">
        <v>12174</v>
      </c>
      <c r="D464" s="6">
        <v>10211</v>
      </c>
    </row>
    <row r="465" spans="1:4" s="3" customFormat="1" x14ac:dyDescent="0.25">
      <c r="A465" s="41" t="s">
        <v>21939</v>
      </c>
      <c r="B465" s="41"/>
      <c r="C465" s="43">
        <f>SUM(C452:C464)</f>
        <v>184518</v>
      </c>
      <c r="D465" s="43">
        <f>SUM(D452:D464)</f>
        <v>177789</v>
      </c>
    </row>
    <row r="466" spans="1:4" x14ac:dyDescent="0.25">
      <c r="A466" t="s">
        <v>1208</v>
      </c>
      <c r="B466" t="s">
        <v>1209</v>
      </c>
      <c r="C466" s="6">
        <v>475</v>
      </c>
      <c r="D466" s="6">
        <v>475</v>
      </c>
    </row>
    <row r="467" spans="1:4" x14ac:dyDescent="0.25">
      <c r="A467" t="s">
        <v>1210</v>
      </c>
      <c r="B467" t="s">
        <v>1211</v>
      </c>
      <c r="C467" s="6">
        <v>300</v>
      </c>
      <c r="D467" s="6">
        <v>400</v>
      </c>
    </row>
    <row r="468" spans="1:4" x14ac:dyDescent="0.25">
      <c r="A468" t="s">
        <v>1224</v>
      </c>
      <c r="B468" t="s">
        <v>1225</v>
      </c>
      <c r="C468" s="6">
        <v>600</v>
      </c>
      <c r="D468" s="6">
        <v>866</v>
      </c>
    </row>
    <row r="469" spans="1:4" x14ac:dyDescent="0.25">
      <c r="A469" t="s">
        <v>1227</v>
      </c>
      <c r="B469" t="s">
        <v>1228</v>
      </c>
      <c r="C469" s="6">
        <v>500</v>
      </c>
      <c r="D469" s="6">
        <v>950</v>
      </c>
    </row>
    <row r="470" spans="1:4" x14ac:dyDescent="0.25">
      <c r="A470" t="s">
        <v>1258</v>
      </c>
      <c r="B470" t="s">
        <v>1259</v>
      </c>
      <c r="C470" s="6">
        <v>361</v>
      </c>
      <c r="D470" s="6">
        <v>561</v>
      </c>
    </row>
    <row r="471" spans="1:4" x14ac:dyDescent="0.25">
      <c r="A471" t="s">
        <v>1270</v>
      </c>
      <c r="B471" t="s">
        <v>1271</v>
      </c>
      <c r="C471" s="6">
        <v>0</v>
      </c>
      <c r="D471" s="6">
        <v>2029</v>
      </c>
    </row>
    <row r="472" spans="1:4" x14ac:dyDescent="0.25">
      <c r="A472" t="s">
        <v>1274</v>
      </c>
      <c r="B472" t="s">
        <v>1275</v>
      </c>
      <c r="C472" s="6">
        <v>128619</v>
      </c>
      <c r="D472" s="6">
        <v>122494</v>
      </c>
    </row>
    <row r="473" spans="1:4" x14ac:dyDescent="0.25">
      <c r="A473" t="s">
        <v>1276</v>
      </c>
      <c r="B473" t="s">
        <v>1277</v>
      </c>
      <c r="C473" s="6">
        <v>42307</v>
      </c>
      <c r="D473" s="6">
        <v>40293</v>
      </c>
    </row>
    <row r="474" spans="1:4" x14ac:dyDescent="0.25">
      <c r="A474" t="s">
        <v>1280</v>
      </c>
      <c r="B474" t="s">
        <v>1281</v>
      </c>
      <c r="C474" s="6">
        <v>0</v>
      </c>
      <c r="D474" s="6">
        <v>3420</v>
      </c>
    </row>
    <row r="475" spans="1:4" x14ac:dyDescent="0.25">
      <c r="A475" t="s">
        <v>1282</v>
      </c>
      <c r="B475" t="s">
        <v>1283</v>
      </c>
      <c r="C475" s="6">
        <v>10760</v>
      </c>
      <c r="D475" s="6">
        <v>40760</v>
      </c>
    </row>
    <row r="476" spans="1:4" x14ac:dyDescent="0.25">
      <c r="A476" t="s">
        <v>1285</v>
      </c>
      <c r="B476" t="s">
        <v>1286</v>
      </c>
      <c r="C476" s="6">
        <v>3302</v>
      </c>
      <c r="D476" s="6">
        <v>5479</v>
      </c>
    </row>
    <row r="477" spans="1:4" x14ac:dyDescent="0.25">
      <c r="A477" t="s">
        <v>1287</v>
      </c>
      <c r="B477" t="s">
        <v>1288</v>
      </c>
      <c r="C477" s="6">
        <v>8368</v>
      </c>
      <c r="D477" s="6">
        <v>7868</v>
      </c>
    </row>
    <row r="478" spans="1:4" x14ac:dyDescent="0.25">
      <c r="A478" t="s">
        <v>1289</v>
      </c>
      <c r="B478" t="s">
        <v>1290</v>
      </c>
      <c r="C478" s="6">
        <v>12308</v>
      </c>
      <c r="D478" s="6">
        <v>10300</v>
      </c>
    </row>
    <row r="479" spans="1:4" s="3" customFormat="1" x14ac:dyDescent="0.25">
      <c r="A479" s="41" t="s">
        <v>21941</v>
      </c>
      <c r="B479" s="41"/>
      <c r="C479" s="43">
        <f>SUM(C466:C478)</f>
        <v>207900</v>
      </c>
      <c r="D479" s="43">
        <f>SUM(D466:D478)</f>
        <v>235895</v>
      </c>
    </row>
    <row r="480" spans="1:4" x14ac:dyDescent="0.25">
      <c r="A480" t="s">
        <v>1295</v>
      </c>
      <c r="B480" t="s">
        <v>1296</v>
      </c>
      <c r="C480" s="6">
        <v>250</v>
      </c>
      <c r="D480" s="6">
        <v>250</v>
      </c>
    </row>
    <row r="481" spans="1:4" x14ac:dyDescent="0.25">
      <c r="A481" t="s">
        <v>1297</v>
      </c>
      <c r="B481" t="s">
        <v>1298</v>
      </c>
      <c r="C481" s="6">
        <v>350</v>
      </c>
      <c r="D481" s="6">
        <v>350</v>
      </c>
    </row>
    <row r="482" spans="1:4" x14ac:dyDescent="0.25">
      <c r="A482" t="s">
        <v>1299</v>
      </c>
      <c r="B482" t="s">
        <v>1300</v>
      </c>
      <c r="C482" s="6">
        <v>75</v>
      </c>
      <c r="D482" s="6">
        <v>140</v>
      </c>
    </row>
    <row r="483" spans="1:4" x14ac:dyDescent="0.25">
      <c r="A483" t="s">
        <v>1306</v>
      </c>
      <c r="B483" t="s">
        <v>1307</v>
      </c>
      <c r="C483" s="6">
        <v>300</v>
      </c>
      <c r="D483" s="6">
        <v>300</v>
      </c>
    </row>
    <row r="484" spans="1:4" x14ac:dyDescent="0.25">
      <c r="A484" t="s">
        <v>1313</v>
      </c>
      <c r="B484" t="s">
        <v>1314</v>
      </c>
      <c r="C484" s="6">
        <v>600</v>
      </c>
      <c r="D484" s="6">
        <v>720</v>
      </c>
    </row>
    <row r="485" spans="1:4" x14ac:dyDescent="0.25">
      <c r="A485" t="s">
        <v>1316</v>
      </c>
      <c r="B485" t="s">
        <v>1317</v>
      </c>
      <c r="C485" s="6">
        <v>132</v>
      </c>
      <c r="D485" s="6">
        <v>281</v>
      </c>
    </row>
    <row r="486" spans="1:4" x14ac:dyDescent="0.25">
      <c r="A486" t="s">
        <v>1319</v>
      </c>
      <c r="B486" t="s">
        <v>1320</v>
      </c>
      <c r="C486" s="6">
        <v>500</v>
      </c>
      <c r="D486" s="6">
        <v>500</v>
      </c>
    </row>
    <row r="487" spans="1:4" x14ac:dyDescent="0.25">
      <c r="A487" t="s">
        <v>1346</v>
      </c>
      <c r="B487" t="s">
        <v>1347</v>
      </c>
      <c r="C487" s="6">
        <v>597</v>
      </c>
      <c r="D487" s="6">
        <v>841</v>
      </c>
    </row>
    <row r="488" spans="1:4" x14ac:dyDescent="0.25">
      <c r="A488" t="s">
        <v>1356</v>
      </c>
      <c r="B488" t="s">
        <v>1357</v>
      </c>
      <c r="C488" s="6">
        <v>500</v>
      </c>
      <c r="D488" s="6">
        <v>500</v>
      </c>
    </row>
    <row r="489" spans="1:4" x14ac:dyDescent="0.25">
      <c r="A489" t="s">
        <v>1359</v>
      </c>
      <c r="B489" t="s">
        <v>1360</v>
      </c>
      <c r="C489" s="6">
        <v>3600</v>
      </c>
      <c r="D489" s="6">
        <v>3725</v>
      </c>
    </row>
    <row r="490" spans="1:4" x14ac:dyDescent="0.25">
      <c r="A490" t="s">
        <v>1364</v>
      </c>
      <c r="B490" t="s">
        <v>1365</v>
      </c>
      <c r="C490" s="6">
        <v>104551</v>
      </c>
      <c r="D490" s="6">
        <v>99573</v>
      </c>
    </row>
    <row r="491" spans="1:4" x14ac:dyDescent="0.25">
      <c r="A491" t="s">
        <v>1366</v>
      </c>
      <c r="B491" t="s">
        <v>1367</v>
      </c>
      <c r="C491" s="6">
        <v>23344</v>
      </c>
      <c r="D491" s="6">
        <v>22233</v>
      </c>
    </row>
    <row r="492" spans="1:4" x14ac:dyDescent="0.25">
      <c r="A492" t="s">
        <v>1370</v>
      </c>
      <c r="B492" t="s">
        <v>1371</v>
      </c>
      <c r="C492" s="6">
        <v>420</v>
      </c>
      <c r="D492" s="6">
        <v>2420</v>
      </c>
    </row>
    <row r="493" spans="1:4" x14ac:dyDescent="0.25">
      <c r="A493" t="s">
        <v>1375</v>
      </c>
      <c r="B493" t="s">
        <v>1376</v>
      </c>
      <c r="C493" s="6">
        <v>1854</v>
      </c>
      <c r="D493" s="6">
        <v>1766</v>
      </c>
    </row>
    <row r="494" spans="1:4" x14ac:dyDescent="0.25">
      <c r="A494" t="s">
        <v>1377</v>
      </c>
      <c r="B494" t="s">
        <v>1378</v>
      </c>
      <c r="C494" s="6">
        <v>5116</v>
      </c>
      <c r="D494" s="6">
        <v>4568</v>
      </c>
    </row>
    <row r="495" spans="1:4" x14ac:dyDescent="0.25">
      <c r="A495" t="s">
        <v>1379</v>
      </c>
      <c r="B495" t="s">
        <v>1380</v>
      </c>
      <c r="C495" s="6">
        <v>7626</v>
      </c>
      <c r="D495" s="6">
        <v>7567</v>
      </c>
    </row>
    <row r="496" spans="1:4" s="3" customFormat="1" x14ac:dyDescent="0.25">
      <c r="A496" s="41" t="s">
        <v>21942</v>
      </c>
      <c r="B496" s="41"/>
      <c r="C496" s="43">
        <f>SUM(C480:C495)</f>
        <v>149815</v>
      </c>
      <c r="D496" s="43">
        <f>SUM(D480:D495)</f>
        <v>145734</v>
      </c>
    </row>
    <row r="497" spans="1:4" x14ac:dyDescent="0.25">
      <c r="A497" t="s">
        <v>1385</v>
      </c>
      <c r="B497" t="s">
        <v>1386</v>
      </c>
      <c r="C497" s="6">
        <v>200</v>
      </c>
      <c r="D497" s="6">
        <v>250</v>
      </c>
    </row>
    <row r="498" spans="1:4" x14ac:dyDescent="0.25">
      <c r="A498" t="s">
        <v>1387</v>
      </c>
      <c r="B498" t="s">
        <v>1388</v>
      </c>
      <c r="C498" s="6">
        <v>100</v>
      </c>
      <c r="D498" s="6">
        <v>150</v>
      </c>
    </row>
    <row r="499" spans="1:4" x14ac:dyDescent="0.25">
      <c r="A499" t="s">
        <v>1401</v>
      </c>
      <c r="B499" t="s">
        <v>1402</v>
      </c>
      <c r="C499" s="6">
        <v>200</v>
      </c>
      <c r="D499" s="6">
        <v>200</v>
      </c>
    </row>
    <row r="500" spans="1:4" x14ac:dyDescent="0.25">
      <c r="A500" t="s">
        <v>1403</v>
      </c>
      <c r="B500" t="s">
        <v>1404</v>
      </c>
      <c r="C500" s="6">
        <v>250</v>
      </c>
      <c r="D500" s="6">
        <v>300</v>
      </c>
    </row>
    <row r="501" spans="1:4" x14ac:dyDescent="0.25">
      <c r="A501" t="s">
        <v>1405</v>
      </c>
      <c r="B501" t="s">
        <v>1406</v>
      </c>
      <c r="C501" s="6">
        <v>750</v>
      </c>
      <c r="D501" s="6">
        <v>750</v>
      </c>
    </row>
    <row r="502" spans="1:4" x14ac:dyDescent="0.25">
      <c r="A502" t="s">
        <v>1423</v>
      </c>
      <c r="B502" t="s">
        <v>1424</v>
      </c>
      <c r="C502" s="6">
        <v>75</v>
      </c>
      <c r="D502" s="6">
        <v>0</v>
      </c>
    </row>
    <row r="503" spans="1:4" x14ac:dyDescent="0.25">
      <c r="A503" t="s">
        <v>1431</v>
      </c>
      <c r="B503" t="s">
        <v>1432</v>
      </c>
      <c r="C503" s="6">
        <v>597</v>
      </c>
      <c r="D503" s="6">
        <v>841</v>
      </c>
    </row>
    <row r="504" spans="1:4" x14ac:dyDescent="0.25">
      <c r="A504" t="s">
        <v>1435</v>
      </c>
      <c r="B504" t="s">
        <v>1436</v>
      </c>
      <c r="C504" s="6">
        <v>300</v>
      </c>
      <c r="D504" s="6">
        <v>0</v>
      </c>
    </row>
    <row r="505" spans="1:4" x14ac:dyDescent="0.25">
      <c r="A505" t="s">
        <v>1441</v>
      </c>
      <c r="B505" t="s">
        <v>1442</v>
      </c>
      <c r="C505" s="6">
        <v>200</v>
      </c>
      <c r="D505" s="6">
        <v>200</v>
      </c>
    </row>
    <row r="506" spans="1:4" x14ac:dyDescent="0.25">
      <c r="A506" t="s">
        <v>1443</v>
      </c>
      <c r="B506" t="s">
        <v>1444</v>
      </c>
      <c r="C506" s="6">
        <v>1200</v>
      </c>
      <c r="D506" s="6">
        <v>1200</v>
      </c>
    </row>
    <row r="507" spans="1:4" x14ac:dyDescent="0.25">
      <c r="A507" t="s">
        <v>1447</v>
      </c>
      <c r="B507" t="s">
        <v>1448</v>
      </c>
      <c r="C507" s="6">
        <v>129310</v>
      </c>
      <c r="D507" s="6">
        <v>123152</v>
      </c>
    </row>
    <row r="508" spans="1:4" x14ac:dyDescent="0.25">
      <c r="A508" t="s">
        <v>1449</v>
      </c>
      <c r="B508" t="s">
        <v>1450</v>
      </c>
      <c r="C508" s="6">
        <v>45935</v>
      </c>
      <c r="D508" s="6">
        <v>43747</v>
      </c>
    </row>
    <row r="509" spans="1:4" x14ac:dyDescent="0.25">
      <c r="A509" t="s">
        <v>1453</v>
      </c>
      <c r="B509" t="s">
        <v>1454</v>
      </c>
      <c r="C509" s="6">
        <v>420</v>
      </c>
      <c r="D509" s="6">
        <v>2000</v>
      </c>
    </row>
    <row r="510" spans="1:4" x14ac:dyDescent="0.25">
      <c r="A510" t="s">
        <v>1457</v>
      </c>
      <c r="B510" t="s">
        <v>1458</v>
      </c>
      <c r="C510" s="6">
        <v>666</v>
      </c>
      <c r="D510" s="6">
        <v>634</v>
      </c>
    </row>
    <row r="511" spans="1:4" x14ac:dyDescent="0.25">
      <c r="A511" t="s">
        <v>1459</v>
      </c>
      <c r="B511" t="s">
        <v>1460</v>
      </c>
      <c r="C511" s="6">
        <v>8549</v>
      </c>
      <c r="D511" s="6">
        <v>8032</v>
      </c>
    </row>
    <row r="512" spans="1:4" x14ac:dyDescent="0.25">
      <c r="A512" t="s">
        <v>1461</v>
      </c>
      <c r="B512" t="s">
        <v>1462</v>
      </c>
      <c r="C512" s="6">
        <v>11713</v>
      </c>
      <c r="D512" s="6">
        <v>11634</v>
      </c>
    </row>
    <row r="513" spans="1:4" s="3" customFormat="1" x14ac:dyDescent="0.25">
      <c r="A513" s="41" t="s">
        <v>21943</v>
      </c>
      <c r="B513" s="41"/>
      <c r="C513" s="43">
        <f>SUM(C497:C512)</f>
        <v>200465</v>
      </c>
      <c r="D513" s="43">
        <f>SUM(D497:D512)</f>
        <v>193090</v>
      </c>
    </row>
    <row r="514" spans="1:4" x14ac:dyDescent="0.25">
      <c r="A514" t="s">
        <v>1467</v>
      </c>
      <c r="B514" t="s">
        <v>1468</v>
      </c>
      <c r="C514" s="6">
        <v>500</v>
      </c>
      <c r="D514" s="6">
        <v>500</v>
      </c>
    </row>
    <row r="515" spans="1:4" x14ac:dyDescent="0.25">
      <c r="A515" t="s">
        <v>1469</v>
      </c>
      <c r="B515" t="s">
        <v>1470</v>
      </c>
      <c r="C515" s="6">
        <v>300</v>
      </c>
      <c r="D515" s="6">
        <v>400</v>
      </c>
    </row>
    <row r="516" spans="1:4" x14ac:dyDescent="0.25">
      <c r="A516" t="s">
        <v>1471</v>
      </c>
      <c r="B516" t="s">
        <v>1472</v>
      </c>
      <c r="C516" s="6">
        <v>300</v>
      </c>
      <c r="D516" s="6">
        <v>300</v>
      </c>
    </row>
    <row r="517" spans="1:4" x14ac:dyDescent="0.25">
      <c r="A517" t="s">
        <v>1473</v>
      </c>
      <c r="B517" t="s">
        <v>1474</v>
      </c>
      <c r="C517" s="6">
        <v>1500</v>
      </c>
      <c r="D517" s="6">
        <v>1500</v>
      </c>
    </row>
    <row r="518" spans="1:4" x14ac:dyDescent="0.25">
      <c r="A518" t="s">
        <v>1477</v>
      </c>
      <c r="B518" t="s">
        <v>1478</v>
      </c>
      <c r="C518" s="6">
        <v>10750</v>
      </c>
      <c r="D518" s="6">
        <v>10000</v>
      </c>
    </row>
    <row r="519" spans="1:4" x14ac:dyDescent="0.25">
      <c r="A519" t="s">
        <v>1484</v>
      </c>
      <c r="B519" t="s">
        <v>1485</v>
      </c>
      <c r="C519" s="6">
        <v>3250</v>
      </c>
      <c r="D519" s="6">
        <v>3250</v>
      </c>
    </row>
    <row r="520" spans="1:4" x14ac:dyDescent="0.25">
      <c r="A520" t="s">
        <v>1487</v>
      </c>
      <c r="B520" t="s">
        <v>1488</v>
      </c>
      <c r="C520" s="6">
        <v>0</v>
      </c>
      <c r="D520" s="6">
        <v>3000</v>
      </c>
    </row>
    <row r="521" spans="1:4" x14ac:dyDescent="0.25">
      <c r="A521" t="s">
        <v>1492</v>
      </c>
      <c r="B521" t="s">
        <v>1493</v>
      </c>
      <c r="C521" s="6">
        <v>1500</v>
      </c>
      <c r="D521" s="6">
        <v>2000</v>
      </c>
    </row>
    <row r="522" spans="1:4" x14ac:dyDescent="0.25">
      <c r="A522" t="s">
        <v>1519</v>
      </c>
      <c r="B522" t="s">
        <v>1520</v>
      </c>
      <c r="C522" s="6">
        <v>155033</v>
      </c>
      <c r="D522" s="6">
        <v>133273</v>
      </c>
    </row>
    <row r="523" spans="1:4" x14ac:dyDescent="0.25">
      <c r="A523" t="s">
        <v>1522</v>
      </c>
      <c r="B523" t="s">
        <v>1523</v>
      </c>
      <c r="C523" s="6">
        <v>824</v>
      </c>
      <c r="D523" s="6">
        <v>1075</v>
      </c>
    </row>
    <row r="524" spans="1:4" x14ac:dyDescent="0.25">
      <c r="A524" t="s">
        <v>1532</v>
      </c>
      <c r="B524" t="s">
        <v>1533</v>
      </c>
      <c r="C524" s="6">
        <v>150</v>
      </c>
      <c r="D524" s="6">
        <v>0</v>
      </c>
    </row>
    <row r="525" spans="1:4" x14ac:dyDescent="0.25">
      <c r="A525" t="s">
        <v>1535</v>
      </c>
      <c r="B525" t="s">
        <v>1536</v>
      </c>
      <c r="C525" s="6">
        <v>3000</v>
      </c>
      <c r="D525" s="6">
        <v>3750</v>
      </c>
    </row>
    <row r="526" spans="1:4" x14ac:dyDescent="0.25">
      <c r="A526" t="s">
        <v>1540</v>
      </c>
      <c r="B526" t="s">
        <v>1541</v>
      </c>
      <c r="C526" s="6">
        <v>102180</v>
      </c>
      <c r="D526" s="6">
        <v>97314</v>
      </c>
    </row>
    <row r="527" spans="1:4" x14ac:dyDescent="0.25">
      <c r="A527" t="s">
        <v>1542</v>
      </c>
      <c r="B527" t="s">
        <v>1543</v>
      </c>
      <c r="C527" s="6">
        <v>52029</v>
      </c>
      <c r="D527" s="6">
        <v>52237</v>
      </c>
    </row>
    <row r="528" spans="1:4" x14ac:dyDescent="0.25">
      <c r="A528" t="s">
        <v>1546</v>
      </c>
      <c r="B528" t="s">
        <v>1547</v>
      </c>
      <c r="C528" s="6">
        <v>0</v>
      </c>
      <c r="D528" s="6">
        <v>2000</v>
      </c>
    </row>
    <row r="529" spans="1:4" x14ac:dyDescent="0.25">
      <c r="A529" t="s">
        <v>1550</v>
      </c>
      <c r="B529" t="s">
        <v>1551</v>
      </c>
      <c r="C529" s="6">
        <v>2236</v>
      </c>
      <c r="D529" s="6">
        <v>2168</v>
      </c>
    </row>
    <row r="530" spans="1:4" x14ac:dyDescent="0.25">
      <c r="A530" t="s">
        <v>1552</v>
      </c>
      <c r="B530" t="s">
        <v>1553</v>
      </c>
      <c r="C530" s="6">
        <v>6168</v>
      </c>
      <c r="D530" s="6">
        <v>5607</v>
      </c>
    </row>
    <row r="531" spans="1:4" x14ac:dyDescent="0.25">
      <c r="A531" t="s">
        <v>1554</v>
      </c>
      <c r="B531" t="s">
        <v>1555</v>
      </c>
      <c r="C531" s="6">
        <v>10212</v>
      </c>
      <c r="D531" s="6">
        <v>11881</v>
      </c>
    </row>
    <row r="532" spans="1:4" s="3" customFormat="1" x14ac:dyDescent="0.25">
      <c r="A532" s="41" t="s">
        <v>21944</v>
      </c>
      <c r="B532" s="41"/>
      <c r="C532" s="43">
        <f>SUM(C514:C531)</f>
        <v>349932</v>
      </c>
      <c r="D532" s="43">
        <f>SUM(D514:D531)</f>
        <v>330255</v>
      </c>
    </row>
    <row r="533" spans="1:4" x14ac:dyDescent="0.25">
      <c r="A533" t="s">
        <v>21822</v>
      </c>
      <c r="B533" t="s">
        <v>21833</v>
      </c>
      <c r="C533" s="6">
        <v>1250</v>
      </c>
      <c r="D533" s="6">
        <v>0</v>
      </c>
    </row>
    <row r="534" spans="1:4" x14ac:dyDescent="0.25">
      <c r="A534" t="s">
        <v>21823</v>
      </c>
      <c r="B534" t="s">
        <v>21834</v>
      </c>
      <c r="C534" s="6">
        <v>1500</v>
      </c>
      <c r="D534" s="6">
        <v>0</v>
      </c>
    </row>
    <row r="535" spans="1:4" x14ac:dyDescent="0.25">
      <c r="A535" t="s">
        <v>21824</v>
      </c>
      <c r="B535" t="s">
        <v>21835</v>
      </c>
      <c r="C535" s="6">
        <v>300</v>
      </c>
      <c r="D535" s="6">
        <v>0</v>
      </c>
    </row>
    <row r="536" spans="1:4" x14ac:dyDescent="0.25">
      <c r="A536" t="s">
        <v>21825</v>
      </c>
      <c r="B536" t="s">
        <v>21836</v>
      </c>
      <c r="C536" s="6">
        <v>50</v>
      </c>
      <c r="D536" s="6">
        <v>0</v>
      </c>
    </row>
    <row r="537" spans="1:4" x14ac:dyDescent="0.25">
      <c r="A537" t="s">
        <v>21826</v>
      </c>
      <c r="B537" t="s">
        <v>21837</v>
      </c>
      <c r="C537" s="6">
        <v>2500</v>
      </c>
      <c r="D537" s="6">
        <v>0</v>
      </c>
    </row>
    <row r="538" spans="1:4" x14ac:dyDescent="0.25">
      <c r="A538" t="s">
        <v>21827</v>
      </c>
      <c r="B538" t="s">
        <v>21838</v>
      </c>
      <c r="C538" s="6">
        <v>300</v>
      </c>
      <c r="D538" s="6">
        <v>0</v>
      </c>
    </row>
    <row r="539" spans="1:4" x14ac:dyDescent="0.25">
      <c r="A539" t="s">
        <v>21828</v>
      </c>
      <c r="B539" t="s">
        <v>21839</v>
      </c>
      <c r="C539" s="6">
        <v>750</v>
      </c>
      <c r="D539" s="6">
        <v>0</v>
      </c>
    </row>
    <row r="540" spans="1:4" x14ac:dyDescent="0.25">
      <c r="A540" t="s">
        <v>21829</v>
      </c>
      <c r="B540" t="s">
        <v>21840</v>
      </c>
      <c r="C540" s="6">
        <v>1650</v>
      </c>
      <c r="D540" s="6">
        <v>0</v>
      </c>
    </row>
    <row r="541" spans="1:4" x14ac:dyDescent="0.25">
      <c r="A541" t="s">
        <v>21830</v>
      </c>
      <c r="B541" t="s">
        <v>21841</v>
      </c>
      <c r="C541" s="6">
        <v>250</v>
      </c>
      <c r="D541" s="6">
        <v>0</v>
      </c>
    </row>
    <row r="542" spans="1:4" x14ac:dyDescent="0.25">
      <c r="A542" t="s">
        <v>21831</v>
      </c>
      <c r="B542" t="s">
        <v>21842</v>
      </c>
      <c r="C542" s="6">
        <v>2000</v>
      </c>
      <c r="D542" s="6">
        <v>0</v>
      </c>
    </row>
    <row r="543" spans="1:4" x14ac:dyDescent="0.25">
      <c r="A543" t="s">
        <v>21832</v>
      </c>
      <c r="B543" t="s">
        <v>21843</v>
      </c>
      <c r="C543" s="6">
        <v>6000</v>
      </c>
      <c r="D543" s="6">
        <v>0</v>
      </c>
    </row>
    <row r="544" spans="1:4" s="3" customFormat="1" x14ac:dyDescent="0.25">
      <c r="A544" s="41" t="s">
        <v>21945</v>
      </c>
      <c r="B544" s="41"/>
      <c r="C544" s="43">
        <f>SUM(C533:C543)</f>
        <v>16550</v>
      </c>
      <c r="D544" s="43">
        <f>SUM(D533:D543)</f>
        <v>0</v>
      </c>
    </row>
    <row r="545" spans="1:4" x14ac:dyDescent="0.25">
      <c r="A545" t="s">
        <v>1560</v>
      </c>
      <c r="B545" t="s">
        <v>1561</v>
      </c>
      <c r="C545" s="6">
        <v>1000</v>
      </c>
      <c r="D545" s="6">
        <v>2200</v>
      </c>
    </row>
    <row r="546" spans="1:4" x14ac:dyDescent="0.25">
      <c r="A546" t="s">
        <v>1563</v>
      </c>
      <c r="B546" t="s">
        <v>1564</v>
      </c>
      <c r="C546" s="6">
        <v>2000</v>
      </c>
      <c r="D546" s="6">
        <v>4000</v>
      </c>
    </row>
    <row r="547" spans="1:4" x14ac:dyDescent="0.25">
      <c r="A547" t="s">
        <v>1566</v>
      </c>
      <c r="B547" t="s">
        <v>1567</v>
      </c>
      <c r="C547" s="6">
        <v>13135</v>
      </c>
      <c r="D547" s="6">
        <v>12370</v>
      </c>
    </row>
    <row r="548" spans="1:4" x14ac:dyDescent="0.25">
      <c r="A548" t="s">
        <v>1569</v>
      </c>
      <c r="B548" t="s">
        <v>1570</v>
      </c>
      <c r="C548" s="6">
        <v>5000</v>
      </c>
      <c r="D548" s="6">
        <v>5000</v>
      </c>
    </row>
    <row r="549" spans="1:4" x14ac:dyDescent="0.25">
      <c r="A549" t="s">
        <v>1574</v>
      </c>
      <c r="B549" t="s">
        <v>1575</v>
      </c>
      <c r="C549" s="6">
        <v>8500</v>
      </c>
      <c r="D549" s="6">
        <v>8250</v>
      </c>
    </row>
    <row r="550" spans="1:4" x14ac:dyDescent="0.25">
      <c r="A550" t="s">
        <v>1579</v>
      </c>
      <c r="B550" t="s">
        <v>1580</v>
      </c>
      <c r="C550" s="6">
        <v>450</v>
      </c>
      <c r="D550" s="6">
        <v>300</v>
      </c>
    </row>
    <row r="551" spans="1:4" x14ac:dyDescent="0.25">
      <c r="A551" t="s">
        <v>1582</v>
      </c>
      <c r="B551" t="s">
        <v>1583</v>
      </c>
      <c r="C551" s="6">
        <v>3000</v>
      </c>
      <c r="D551" s="6">
        <v>3450</v>
      </c>
    </row>
    <row r="552" spans="1:4" x14ac:dyDescent="0.25">
      <c r="A552" t="s">
        <v>1585</v>
      </c>
      <c r="B552" t="s">
        <v>1586</v>
      </c>
      <c r="C552" s="6">
        <v>1550</v>
      </c>
      <c r="D552" s="6">
        <v>1139</v>
      </c>
    </row>
    <row r="553" spans="1:4" x14ac:dyDescent="0.25">
      <c r="A553" t="s">
        <v>1588</v>
      </c>
      <c r="B553" t="s">
        <v>1589</v>
      </c>
      <c r="C553" s="6">
        <v>1000</v>
      </c>
      <c r="D553" s="6">
        <v>1000</v>
      </c>
    </row>
    <row r="554" spans="1:4" x14ac:dyDescent="0.25">
      <c r="A554" t="s">
        <v>1591</v>
      </c>
      <c r="B554" t="s">
        <v>1592</v>
      </c>
      <c r="C554" s="6">
        <v>15000</v>
      </c>
      <c r="D554" s="6">
        <v>15000</v>
      </c>
    </row>
    <row r="555" spans="1:4" x14ac:dyDescent="0.25">
      <c r="A555" t="s">
        <v>1618</v>
      </c>
      <c r="B555" t="s">
        <v>1619</v>
      </c>
      <c r="C555" s="6">
        <v>0</v>
      </c>
      <c r="D555" s="6">
        <v>24107</v>
      </c>
    </row>
    <row r="556" spans="1:4" x14ac:dyDescent="0.25">
      <c r="A556" t="s">
        <v>1620</v>
      </c>
      <c r="B556" t="s">
        <v>1621</v>
      </c>
      <c r="C556" s="6">
        <v>1049</v>
      </c>
      <c r="D556" s="6">
        <v>1172</v>
      </c>
    </row>
    <row r="557" spans="1:4" x14ac:dyDescent="0.25">
      <c r="A557" t="s">
        <v>1630</v>
      </c>
      <c r="B557" t="s">
        <v>1631</v>
      </c>
      <c r="C557" s="6">
        <v>1800</v>
      </c>
      <c r="D557" s="6">
        <v>1800</v>
      </c>
    </row>
    <row r="558" spans="1:4" x14ac:dyDescent="0.25">
      <c r="A558" t="s">
        <v>1633</v>
      </c>
      <c r="B558" t="s">
        <v>1634</v>
      </c>
      <c r="C558" s="6">
        <v>15100</v>
      </c>
      <c r="D558" s="6">
        <v>10100</v>
      </c>
    </row>
    <row r="559" spans="1:4" x14ac:dyDescent="0.25">
      <c r="A559" t="s">
        <v>1638</v>
      </c>
      <c r="B559" t="s">
        <v>1639</v>
      </c>
      <c r="C559" s="6">
        <v>272993</v>
      </c>
      <c r="D559" s="6">
        <v>231815</v>
      </c>
    </row>
    <row r="560" spans="1:4" x14ac:dyDescent="0.25">
      <c r="A560" t="s">
        <v>1640</v>
      </c>
      <c r="B560" t="s">
        <v>1641</v>
      </c>
      <c r="C560" s="27">
        <v>75153</v>
      </c>
      <c r="D560" s="6">
        <v>53680</v>
      </c>
    </row>
    <row r="561" spans="1:4" x14ac:dyDescent="0.25">
      <c r="A561" t="s">
        <v>1644</v>
      </c>
      <c r="B561" t="s">
        <v>1645</v>
      </c>
      <c r="C561" s="27">
        <v>2100</v>
      </c>
      <c r="D561" s="6">
        <v>7180</v>
      </c>
    </row>
    <row r="562" spans="1:4" x14ac:dyDescent="0.25">
      <c r="A562" t="s">
        <v>1649</v>
      </c>
      <c r="B562" t="s">
        <v>1650</v>
      </c>
      <c r="C562" s="27">
        <v>5049</v>
      </c>
      <c r="D562" s="6">
        <v>4772</v>
      </c>
    </row>
    <row r="563" spans="1:4" x14ac:dyDescent="0.25">
      <c r="A563" t="s">
        <v>1651</v>
      </c>
      <c r="B563" t="s">
        <v>1652</v>
      </c>
      <c r="C563" s="27">
        <v>13826</v>
      </c>
      <c r="D563" s="6">
        <v>12445</v>
      </c>
    </row>
    <row r="564" spans="1:4" x14ac:dyDescent="0.25">
      <c r="A564" t="s">
        <v>1653</v>
      </c>
      <c r="B564" t="s">
        <v>1654</v>
      </c>
      <c r="C564" s="27">
        <v>34411</v>
      </c>
      <c r="D564" s="6">
        <v>32314</v>
      </c>
    </row>
    <row r="565" spans="1:4" x14ac:dyDescent="0.25">
      <c r="A565" t="s">
        <v>1657</v>
      </c>
      <c r="B565" t="s">
        <v>1658</v>
      </c>
      <c r="C565" s="6">
        <v>0</v>
      </c>
      <c r="D565" s="6">
        <v>0</v>
      </c>
    </row>
    <row r="566" spans="1:4" s="3" customFormat="1" x14ac:dyDescent="0.25">
      <c r="A566" s="41" t="s">
        <v>21946</v>
      </c>
      <c r="B566" s="41"/>
      <c r="C566" s="43">
        <f>SUM(C545:C565)</f>
        <v>472116</v>
      </c>
      <c r="D566" s="43">
        <f>SUM(D545:D565)</f>
        <v>432094</v>
      </c>
    </row>
    <row r="567" spans="1:4" x14ac:dyDescent="0.25">
      <c r="A567" t="s">
        <v>1659</v>
      </c>
      <c r="B567" t="s">
        <v>1660</v>
      </c>
      <c r="C567" s="6">
        <v>300</v>
      </c>
      <c r="D567" s="6">
        <v>300</v>
      </c>
    </row>
    <row r="568" spans="1:4" x14ac:dyDescent="0.25">
      <c r="A568" t="s">
        <v>1669</v>
      </c>
      <c r="B568" t="s">
        <v>1670</v>
      </c>
      <c r="C568" s="6">
        <v>2000</v>
      </c>
      <c r="D568" s="6">
        <v>20500</v>
      </c>
    </row>
    <row r="569" spans="1:4" x14ac:dyDescent="0.25">
      <c r="A569" t="s">
        <v>1671</v>
      </c>
      <c r="B569" t="s">
        <v>1672</v>
      </c>
      <c r="C569" s="6">
        <v>1000</v>
      </c>
      <c r="D569" s="6">
        <v>1000</v>
      </c>
    </row>
    <row r="570" spans="1:4" x14ac:dyDescent="0.25">
      <c r="A570" t="s">
        <v>1675</v>
      </c>
      <c r="B570" t="s">
        <v>1676</v>
      </c>
      <c r="C570" s="6">
        <v>0</v>
      </c>
      <c r="D570" s="6">
        <v>1500</v>
      </c>
    </row>
    <row r="571" spans="1:4" x14ac:dyDescent="0.25">
      <c r="A571" t="s">
        <v>1681</v>
      </c>
      <c r="B571" t="s">
        <v>1682</v>
      </c>
      <c r="C571" s="6">
        <v>0</v>
      </c>
      <c r="D571" s="6">
        <v>4000</v>
      </c>
    </row>
    <row r="572" spans="1:4" x14ac:dyDescent="0.25">
      <c r="A572" t="s">
        <v>1687</v>
      </c>
      <c r="B572" t="s">
        <v>1688</v>
      </c>
      <c r="C572" s="6">
        <v>10000</v>
      </c>
      <c r="D572" s="6">
        <v>10000</v>
      </c>
    </row>
    <row r="573" spans="1:4" x14ac:dyDescent="0.25">
      <c r="A573" t="s">
        <v>1723</v>
      </c>
      <c r="B573" t="s">
        <v>1724</v>
      </c>
      <c r="C573" s="6">
        <v>20000</v>
      </c>
      <c r="D573" s="6">
        <v>0</v>
      </c>
    </row>
    <row r="574" spans="1:4" x14ac:dyDescent="0.25">
      <c r="A574" t="s">
        <v>1726</v>
      </c>
      <c r="B574" t="s">
        <v>1727</v>
      </c>
      <c r="C574" s="6">
        <v>0</v>
      </c>
      <c r="D574" s="6">
        <v>8892</v>
      </c>
    </row>
    <row r="575" spans="1:4" x14ac:dyDescent="0.25">
      <c r="A575" t="s">
        <v>1728</v>
      </c>
      <c r="B575" t="s">
        <v>1729</v>
      </c>
      <c r="C575" s="6">
        <v>1530</v>
      </c>
      <c r="D575" s="6">
        <v>680</v>
      </c>
    </row>
    <row r="576" spans="1:4" s="3" customFormat="1" x14ac:dyDescent="0.25">
      <c r="A576" s="41" t="s">
        <v>21947</v>
      </c>
      <c r="B576" s="41"/>
      <c r="C576" s="43">
        <f>SUM(C567:C575)</f>
        <v>34830</v>
      </c>
      <c r="D576" s="43">
        <f>SUM(D567:D575)</f>
        <v>46872</v>
      </c>
    </row>
    <row r="577" spans="1:4" x14ac:dyDescent="0.25">
      <c r="A577" t="s">
        <v>1738</v>
      </c>
      <c r="B577" t="s">
        <v>1739</v>
      </c>
      <c r="C577" s="6">
        <v>4000</v>
      </c>
      <c r="D577" s="6">
        <v>2500</v>
      </c>
    </row>
    <row r="578" spans="1:4" x14ac:dyDescent="0.25">
      <c r="A578" t="s">
        <v>1741</v>
      </c>
      <c r="B578" t="s">
        <v>1742</v>
      </c>
      <c r="C578" s="6">
        <v>1000</v>
      </c>
      <c r="D578" s="6">
        <v>1000</v>
      </c>
    </row>
    <row r="579" spans="1:4" x14ac:dyDescent="0.25">
      <c r="A579" t="s">
        <v>1743</v>
      </c>
      <c r="B579" t="s">
        <v>1744</v>
      </c>
      <c r="C579" s="6">
        <v>2000</v>
      </c>
      <c r="D579" s="6">
        <v>2100</v>
      </c>
    </row>
    <row r="580" spans="1:4" x14ac:dyDescent="0.25">
      <c r="A580" t="s">
        <v>1746</v>
      </c>
      <c r="B580" t="s">
        <v>1747</v>
      </c>
      <c r="C580" s="6">
        <v>2500</v>
      </c>
      <c r="D580" s="6">
        <v>100</v>
      </c>
    </row>
    <row r="581" spans="1:4" x14ac:dyDescent="0.25">
      <c r="A581" t="s">
        <v>1757</v>
      </c>
      <c r="B581" t="s">
        <v>1758</v>
      </c>
      <c r="C581" s="6">
        <v>1500</v>
      </c>
      <c r="D581" s="6">
        <v>1000</v>
      </c>
    </row>
    <row r="582" spans="1:4" x14ac:dyDescent="0.25">
      <c r="A582" t="s">
        <v>1759</v>
      </c>
      <c r="B582" t="s">
        <v>1760</v>
      </c>
      <c r="C582" s="6">
        <v>4150</v>
      </c>
      <c r="D582" s="6">
        <v>400</v>
      </c>
    </row>
    <row r="583" spans="1:4" x14ac:dyDescent="0.25">
      <c r="A583" t="s">
        <v>1764</v>
      </c>
      <c r="B583" t="s">
        <v>1765</v>
      </c>
      <c r="C583" s="6">
        <v>26000</v>
      </c>
      <c r="D583" s="6">
        <v>23000</v>
      </c>
    </row>
    <row r="584" spans="1:4" x14ac:dyDescent="0.25">
      <c r="A584" t="s">
        <v>1785</v>
      </c>
      <c r="B584" t="s">
        <v>1786</v>
      </c>
      <c r="C584" s="6">
        <v>0</v>
      </c>
      <c r="D584" s="6">
        <v>970</v>
      </c>
    </row>
    <row r="585" spans="1:4" x14ac:dyDescent="0.25">
      <c r="A585" t="s">
        <v>1791</v>
      </c>
      <c r="B585" t="s">
        <v>1792</v>
      </c>
      <c r="C585" s="6">
        <v>103700</v>
      </c>
      <c r="D585" s="6">
        <v>87179</v>
      </c>
    </row>
    <row r="586" spans="1:4" x14ac:dyDescent="0.25">
      <c r="A586" t="s">
        <v>1794</v>
      </c>
      <c r="B586" t="s">
        <v>1795</v>
      </c>
      <c r="C586" s="6">
        <v>1767</v>
      </c>
      <c r="D586" s="6">
        <v>1365</v>
      </c>
    </row>
    <row r="587" spans="1:4" x14ac:dyDescent="0.25">
      <c r="A587" t="s">
        <v>1802</v>
      </c>
      <c r="B587" t="s">
        <v>1803</v>
      </c>
      <c r="C587" s="6">
        <v>500</v>
      </c>
      <c r="D587" s="6">
        <v>500</v>
      </c>
    </row>
    <row r="588" spans="1:4" x14ac:dyDescent="0.25">
      <c r="A588" t="s">
        <v>1804</v>
      </c>
      <c r="B588" t="s">
        <v>1805</v>
      </c>
      <c r="C588" s="6">
        <v>2000</v>
      </c>
      <c r="D588" s="6">
        <v>1800</v>
      </c>
    </row>
    <row r="589" spans="1:4" x14ac:dyDescent="0.25">
      <c r="A589" t="s">
        <v>1811</v>
      </c>
      <c r="B589" t="s">
        <v>1812</v>
      </c>
      <c r="C589" s="6">
        <v>212527</v>
      </c>
      <c r="D589" s="6">
        <v>202406</v>
      </c>
    </row>
    <row r="590" spans="1:4" x14ac:dyDescent="0.25">
      <c r="A590" t="s">
        <v>1813</v>
      </c>
      <c r="B590" t="s">
        <v>1814</v>
      </c>
      <c r="C590" s="6">
        <v>38357</v>
      </c>
      <c r="D590" s="6">
        <v>36531</v>
      </c>
    </row>
    <row r="591" spans="1:4" x14ac:dyDescent="0.25">
      <c r="A591" t="s">
        <v>1817</v>
      </c>
      <c r="B591" t="s">
        <v>1818</v>
      </c>
      <c r="C591" s="6">
        <v>420</v>
      </c>
      <c r="D591" s="6">
        <v>3420</v>
      </c>
    </row>
    <row r="592" spans="1:4" x14ac:dyDescent="0.25">
      <c r="A592" t="s">
        <v>1820</v>
      </c>
      <c r="B592" t="s">
        <v>1821</v>
      </c>
      <c r="C592" s="6">
        <v>35000</v>
      </c>
      <c r="D592" s="6">
        <v>0</v>
      </c>
    </row>
    <row r="593" spans="1:4" x14ac:dyDescent="0.25">
      <c r="A593" t="s">
        <v>1823</v>
      </c>
      <c r="B593" t="s">
        <v>1824</v>
      </c>
      <c r="C593" s="6">
        <v>6315</v>
      </c>
      <c r="D593" s="6">
        <v>3465</v>
      </c>
    </row>
    <row r="594" spans="1:4" x14ac:dyDescent="0.25">
      <c r="A594" t="s">
        <v>1825</v>
      </c>
      <c r="B594" t="s">
        <v>1826</v>
      </c>
      <c r="C594" s="6">
        <v>10568</v>
      </c>
      <c r="D594" s="6">
        <v>9574</v>
      </c>
    </row>
    <row r="595" spans="1:4" x14ac:dyDescent="0.25">
      <c r="A595" t="s">
        <v>1827</v>
      </c>
      <c r="B595" t="s">
        <v>1828</v>
      </c>
      <c r="C595" s="6">
        <v>23068</v>
      </c>
      <c r="D595" s="6">
        <v>20471</v>
      </c>
    </row>
    <row r="596" spans="1:4" s="3" customFormat="1" x14ac:dyDescent="0.25">
      <c r="A596" s="41" t="s">
        <v>21948</v>
      </c>
      <c r="B596" s="41"/>
      <c r="C596" s="43">
        <f>SUM(C577:C595)</f>
        <v>475372</v>
      </c>
      <c r="D596" s="43">
        <f>SUM(D577:D595)</f>
        <v>397781</v>
      </c>
    </row>
    <row r="597" spans="1:4" x14ac:dyDescent="0.25">
      <c r="A597" t="s">
        <v>1835</v>
      </c>
      <c r="B597" t="s">
        <v>1836</v>
      </c>
      <c r="C597" s="6">
        <v>1000</v>
      </c>
      <c r="D597" s="6">
        <v>1000</v>
      </c>
    </row>
    <row r="598" spans="1:4" x14ac:dyDescent="0.25">
      <c r="A598" t="s">
        <v>1838</v>
      </c>
      <c r="B598" t="s">
        <v>1839</v>
      </c>
      <c r="C598" s="6">
        <v>2000</v>
      </c>
      <c r="D598" s="6">
        <v>2300</v>
      </c>
    </row>
    <row r="599" spans="1:4" x14ac:dyDescent="0.25">
      <c r="A599" t="s">
        <v>1840</v>
      </c>
      <c r="B599" t="s">
        <v>1841</v>
      </c>
      <c r="C599" s="6">
        <v>100</v>
      </c>
      <c r="D599" s="6">
        <v>950</v>
      </c>
    </row>
    <row r="600" spans="1:4" x14ac:dyDescent="0.25">
      <c r="A600" t="s">
        <v>1842</v>
      </c>
      <c r="B600" t="s">
        <v>1843</v>
      </c>
      <c r="C600" s="6">
        <v>1500</v>
      </c>
      <c r="D600" s="6">
        <v>1500</v>
      </c>
    </row>
    <row r="601" spans="1:4" x14ac:dyDescent="0.25">
      <c r="A601" t="s">
        <v>1846</v>
      </c>
      <c r="B601" t="s">
        <v>1847</v>
      </c>
      <c r="C601" s="6">
        <v>5300</v>
      </c>
      <c r="D601" s="6">
        <v>5000</v>
      </c>
    </row>
    <row r="602" spans="1:4" x14ac:dyDescent="0.25">
      <c r="A602" t="s">
        <v>1851</v>
      </c>
      <c r="B602" t="s">
        <v>1852</v>
      </c>
      <c r="C602" s="6">
        <v>500</v>
      </c>
      <c r="D602" s="6">
        <v>0</v>
      </c>
    </row>
    <row r="603" spans="1:4" x14ac:dyDescent="0.25">
      <c r="A603" t="s">
        <v>1853</v>
      </c>
      <c r="B603" t="s">
        <v>1854</v>
      </c>
      <c r="C603" s="6">
        <v>500</v>
      </c>
      <c r="D603" s="6">
        <v>0</v>
      </c>
    </row>
    <row r="604" spans="1:4" x14ac:dyDescent="0.25">
      <c r="A604" t="s">
        <v>1855</v>
      </c>
      <c r="B604" t="s">
        <v>1856</v>
      </c>
      <c r="C604" s="6">
        <v>0</v>
      </c>
      <c r="D604" s="6">
        <v>12250</v>
      </c>
    </row>
    <row r="605" spans="1:4" x14ac:dyDescent="0.25">
      <c r="A605" t="s">
        <v>1882</v>
      </c>
      <c r="B605" t="s">
        <v>1883</v>
      </c>
      <c r="C605" s="6">
        <v>0</v>
      </c>
      <c r="D605" s="6">
        <v>6400</v>
      </c>
    </row>
    <row r="606" spans="1:4" x14ac:dyDescent="0.25">
      <c r="A606" t="s">
        <v>1884</v>
      </c>
      <c r="B606" t="s">
        <v>1885</v>
      </c>
      <c r="C606" s="6">
        <v>553</v>
      </c>
      <c r="D606" s="6">
        <v>2197</v>
      </c>
    </row>
    <row r="607" spans="1:4" x14ac:dyDescent="0.25">
      <c r="A607" t="s">
        <v>1894</v>
      </c>
      <c r="B607" t="s">
        <v>1895</v>
      </c>
      <c r="C607" s="6">
        <v>6100</v>
      </c>
      <c r="D607" s="6">
        <v>6100</v>
      </c>
    </row>
    <row r="608" spans="1:4" x14ac:dyDescent="0.25">
      <c r="A608" t="s">
        <v>1899</v>
      </c>
      <c r="B608" t="s">
        <v>1900</v>
      </c>
      <c r="C608" s="6">
        <v>186391</v>
      </c>
      <c r="D608" s="6">
        <v>387185</v>
      </c>
    </row>
    <row r="609" spans="1:4" x14ac:dyDescent="0.25">
      <c r="A609" t="s">
        <v>1901</v>
      </c>
      <c r="B609" t="s">
        <v>1902</v>
      </c>
      <c r="C609" s="6">
        <v>32607</v>
      </c>
      <c r="D609" s="6">
        <v>34766</v>
      </c>
    </row>
    <row r="610" spans="1:4" x14ac:dyDescent="0.25">
      <c r="A610" t="s">
        <v>1905</v>
      </c>
      <c r="B610" t="s">
        <v>1906</v>
      </c>
      <c r="C610" s="6">
        <v>0</v>
      </c>
      <c r="D610" s="6">
        <v>6500</v>
      </c>
    </row>
    <row r="611" spans="1:4" x14ac:dyDescent="0.25">
      <c r="A611" t="s">
        <v>1907</v>
      </c>
      <c r="B611" t="s">
        <v>1908</v>
      </c>
      <c r="C611" s="6">
        <v>22000</v>
      </c>
      <c r="D611" s="6">
        <v>20000</v>
      </c>
    </row>
    <row r="612" spans="1:4" x14ac:dyDescent="0.25">
      <c r="A612" t="s">
        <v>1910</v>
      </c>
      <c r="B612" t="s">
        <v>1911</v>
      </c>
      <c r="C612" s="6">
        <v>4858</v>
      </c>
      <c r="D612" s="6">
        <v>7648</v>
      </c>
    </row>
    <row r="613" spans="1:4" x14ac:dyDescent="0.25">
      <c r="A613" t="s">
        <v>1912</v>
      </c>
      <c r="B613" t="s">
        <v>1913</v>
      </c>
      <c r="C613" s="6">
        <v>8760</v>
      </c>
      <c r="D613" s="6">
        <v>15823</v>
      </c>
    </row>
    <row r="614" spans="1:4" x14ac:dyDescent="0.25">
      <c r="A614" t="s">
        <v>1914</v>
      </c>
      <c r="B614" t="s">
        <v>1915</v>
      </c>
      <c r="C614" s="6">
        <v>16224</v>
      </c>
      <c r="D614" s="6">
        <v>42002</v>
      </c>
    </row>
    <row r="615" spans="1:4" s="3" customFormat="1" x14ac:dyDescent="0.25">
      <c r="A615" s="41" t="s">
        <v>21949</v>
      </c>
      <c r="B615" s="41"/>
      <c r="C615" s="43">
        <f>SUM(C597:C614)</f>
        <v>288393</v>
      </c>
      <c r="D615" s="43">
        <f>SUM(D597:D614)</f>
        <v>551621</v>
      </c>
    </row>
    <row r="616" spans="1:4" x14ac:dyDescent="0.25">
      <c r="A616" t="s">
        <v>1918</v>
      </c>
      <c r="B616" t="s">
        <v>1919</v>
      </c>
      <c r="C616" s="6">
        <v>1200</v>
      </c>
      <c r="D616" s="6">
        <v>1000</v>
      </c>
    </row>
    <row r="617" spans="1:4" x14ac:dyDescent="0.25">
      <c r="A617" t="s">
        <v>1920</v>
      </c>
      <c r="B617" t="s">
        <v>1921</v>
      </c>
      <c r="C617" s="6">
        <v>600</v>
      </c>
      <c r="D617" s="6">
        <v>500</v>
      </c>
    </row>
    <row r="618" spans="1:4" x14ac:dyDescent="0.25">
      <c r="A618" t="s">
        <v>1922</v>
      </c>
      <c r="B618" t="s">
        <v>1923</v>
      </c>
      <c r="C618" s="6">
        <v>300</v>
      </c>
      <c r="D618" s="6">
        <v>300</v>
      </c>
    </row>
    <row r="619" spans="1:4" x14ac:dyDescent="0.25">
      <c r="A619" t="s">
        <v>1932</v>
      </c>
      <c r="B619" t="s">
        <v>1933</v>
      </c>
      <c r="C619" s="6">
        <v>500</v>
      </c>
      <c r="D619" s="6">
        <v>0</v>
      </c>
    </row>
    <row r="620" spans="1:4" x14ac:dyDescent="0.25">
      <c r="A620" t="s">
        <v>1934</v>
      </c>
      <c r="B620" t="s">
        <v>1935</v>
      </c>
      <c r="C620" s="6">
        <v>1150</v>
      </c>
      <c r="D620" s="6">
        <v>650</v>
      </c>
    </row>
    <row r="621" spans="1:4" x14ac:dyDescent="0.25">
      <c r="A621" t="s">
        <v>1936</v>
      </c>
      <c r="B621" t="s">
        <v>1937</v>
      </c>
      <c r="C621" s="6">
        <v>1260</v>
      </c>
      <c r="D621" s="6">
        <v>600</v>
      </c>
    </row>
    <row r="622" spans="1:4" x14ac:dyDescent="0.25">
      <c r="A622" t="s">
        <v>1938</v>
      </c>
      <c r="B622" t="s">
        <v>1939</v>
      </c>
      <c r="C622" s="6">
        <v>300</v>
      </c>
      <c r="D622" s="6">
        <v>0</v>
      </c>
    </row>
    <row r="623" spans="1:4" x14ac:dyDescent="0.25">
      <c r="A623" t="s">
        <v>1962</v>
      </c>
      <c r="B623" t="s">
        <v>1963</v>
      </c>
      <c r="C623" s="6">
        <v>268</v>
      </c>
      <c r="D623" s="6">
        <v>0</v>
      </c>
    </row>
    <row r="624" spans="1:4" x14ac:dyDescent="0.25">
      <c r="A624" t="s">
        <v>1972</v>
      </c>
      <c r="B624" t="s">
        <v>1973</v>
      </c>
      <c r="C624" s="6">
        <v>4856</v>
      </c>
      <c r="D624" s="6">
        <v>2350</v>
      </c>
    </row>
    <row r="625" spans="1:4" x14ac:dyDescent="0.25">
      <c r="A625" t="s">
        <v>1974</v>
      </c>
      <c r="B625" t="s">
        <v>1975</v>
      </c>
      <c r="C625" s="6">
        <v>5000</v>
      </c>
      <c r="D625" s="6">
        <v>0</v>
      </c>
    </row>
    <row r="626" spans="1:4" x14ac:dyDescent="0.25">
      <c r="A626" t="s">
        <v>1976</v>
      </c>
      <c r="B626" t="s">
        <v>1977</v>
      </c>
      <c r="C626" s="6">
        <v>76567</v>
      </c>
      <c r="D626" s="6">
        <v>72921</v>
      </c>
    </row>
    <row r="627" spans="1:4" x14ac:dyDescent="0.25">
      <c r="A627" t="s">
        <v>1978</v>
      </c>
      <c r="B627" t="s">
        <v>1979</v>
      </c>
      <c r="C627" s="6">
        <v>48909</v>
      </c>
      <c r="D627" s="6">
        <v>46580</v>
      </c>
    </row>
    <row r="628" spans="1:4" x14ac:dyDescent="0.25">
      <c r="A628" t="s">
        <v>1982</v>
      </c>
      <c r="B628" t="s">
        <v>1983</v>
      </c>
      <c r="C628" s="6">
        <v>0</v>
      </c>
      <c r="D628" s="6">
        <v>1000</v>
      </c>
    </row>
    <row r="629" spans="1:4" x14ac:dyDescent="0.25">
      <c r="A629" t="s">
        <v>1986</v>
      </c>
      <c r="B629" t="s">
        <v>1987</v>
      </c>
      <c r="C629" s="6">
        <v>1819</v>
      </c>
      <c r="D629" s="6">
        <v>1310</v>
      </c>
    </row>
    <row r="630" spans="1:4" x14ac:dyDescent="0.25">
      <c r="A630" t="s">
        <v>1988</v>
      </c>
      <c r="B630" t="s">
        <v>1989</v>
      </c>
      <c r="C630" s="6">
        <v>5019</v>
      </c>
      <c r="D630" s="6">
        <v>3387</v>
      </c>
    </row>
    <row r="631" spans="1:4" x14ac:dyDescent="0.25">
      <c r="A631" t="s">
        <v>1990</v>
      </c>
      <c r="B631" t="s">
        <v>1991</v>
      </c>
      <c r="C631" s="6">
        <v>7995</v>
      </c>
      <c r="D631" s="6">
        <v>7644</v>
      </c>
    </row>
    <row r="632" spans="1:4" s="3" customFormat="1" x14ac:dyDescent="0.25">
      <c r="A632" s="41" t="s">
        <v>21950</v>
      </c>
      <c r="B632" s="41"/>
      <c r="C632" s="43">
        <f>SUM(C616:C631)</f>
        <v>155743</v>
      </c>
      <c r="D632" s="43">
        <f>SUM(D616:D631)</f>
        <v>138242</v>
      </c>
    </row>
    <row r="633" spans="1:4" x14ac:dyDescent="0.25">
      <c r="A633" t="s">
        <v>1994</v>
      </c>
      <c r="B633" t="s">
        <v>1995</v>
      </c>
      <c r="C633" s="6">
        <v>1700</v>
      </c>
      <c r="D633" s="6">
        <v>1700</v>
      </c>
    </row>
    <row r="634" spans="1:4" x14ac:dyDescent="0.25">
      <c r="A634" t="s">
        <v>1996</v>
      </c>
      <c r="B634" t="s">
        <v>1997</v>
      </c>
      <c r="C634" s="6">
        <v>1100</v>
      </c>
      <c r="D634" s="6">
        <v>1500</v>
      </c>
    </row>
    <row r="635" spans="1:4" x14ac:dyDescent="0.25">
      <c r="A635" t="s">
        <v>1998</v>
      </c>
      <c r="B635" t="s">
        <v>1999</v>
      </c>
      <c r="C635" s="6">
        <v>350</v>
      </c>
      <c r="D635" s="6">
        <v>350</v>
      </c>
    </row>
    <row r="636" spans="1:4" x14ac:dyDescent="0.25">
      <c r="A636" t="s">
        <v>2000</v>
      </c>
      <c r="B636" t="s">
        <v>2001</v>
      </c>
      <c r="C636" s="6">
        <v>100</v>
      </c>
      <c r="D636" s="6">
        <v>100</v>
      </c>
    </row>
    <row r="637" spans="1:4" x14ac:dyDescent="0.25">
      <c r="A637" t="s">
        <v>2004</v>
      </c>
      <c r="B637" t="s">
        <v>2005</v>
      </c>
      <c r="C637" s="6">
        <v>1500</v>
      </c>
      <c r="D637" s="6">
        <v>1500</v>
      </c>
    </row>
    <row r="638" spans="1:4" x14ac:dyDescent="0.25">
      <c r="A638" t="s">
        <v>2006</v>
      </c>
      <c r="B638" t="s">
        <v>2007</v>
      </c>
      <c r="C638" s="6">
        <v>100</v>
      </c>
      <c r="D638" s="6">
        <v>0</v>
      </c>
    </row>
    <row r="639" spans="1:4" x14ac:dyDescent="0.25">
      <c r="A639" t="s">
        <v>2010</v>
      </c>
      <c r="B639" t="s">
        <v>2011</v>
      </c>
      <c r="C639" s="6">
        <v>1000</v>
      </c>
      <c r="D639" s="6">
        <v>1000</v>
      </c>
    </row>
    <row r="640" spans="1:4" x14ac:dyDescent="0.25">
      <c r="A640" t="s">
        <v>2012</v>
      </c>
      <c r="B640" t="s">
        <v>2013</v>
      </c>
      <c r="C640" s="6">
        <v>400</v>
      </c>
      <c r="D640" s="6">
        <v>400</v>
      </c>
    </row>
    <row r="641" spans="1:4" x14ac:dyDescent="0.25">
      <c r="A641" t="s">
        <v>2016</v>
      </c>
      <c r="B641" t="s">
        <v>2017</v>
      </c>
      <c r="C641" s="6">
        <v>2000</v>
      </c>
      <c r="D641" s="6">
        <v>2000</v>
      </c>
    </row>
    <row r="642" spans="1:4" x14ac:dyDescent="0.25">
      <c r="A642" t="s">
        <v>2030</v>
      </c>
      <c r="B642" t="s">
        <v>2031</v>
      </c>
      <c r="C642" s="6">
        <v>1000</v>
      </c>
      <c r="D642" s="6">
        <v>0</v>
      </c>
    </row>
    <row r="643" spans="1:4" x14ac:dyDescent="0.25">
      <c r="A643" t="s">
        <v>2041</v>
      </c>
      <c r="B643" t="s">
        <v>2042</v>
      </c>
      <c r="C643" s="6">
        <v>357</v>
      </c>
      <c r="D643" s="6">
        <v>845</v>
      </c>
    </row>
    <row r="644" spans="1:4" x14ac:dyDescent="0.25">
      <c r="A644" t="s">
        <v>2050</v>
      </c>
      <c r="B644" t="s">
        <v>2051</v>
      </c>
      <c r="C644" s="6">
        <v>150</v>
      </c>
      <c r="D644" s="6">
        <v>150</v>
      </c>
    </row>
    <row r="645" spans="1:4" x14ac:dyDescent="0.25">
      <c r="A645" t="s">
        <v>2053</v>
      </c>
      <c r="B645" t="s">
        <v>2054</v>
      </c>
      <c r="C645" s="6">
        <v>500</v>
      </c>
      <c r="D645" s="6">
        <v>500</v>
      </c>
    </row>
    <row r="646" spans="1:4" x14ac:dyDescent="0.25">
      <c r="A646" t="s">
        <v>2055</v>
      </c>
      <c r="B646" t="s">
        <v>2056</v>
      </c>
      <c r="C646" s="6">
        <v>200</v>
      </c>
      <c r="D646" s="6">
        <v>0</v>
      </c>
    </row>
    <row r="647" spans="1:4" x14ac:dyDescent="0.25">
      <c r="A647" t="s">
        <v>2058</v>
      </c>
      <c r="B647" t="s">
        <v>2059</v>
      </c>
      <c r="C647" s="6">
        <v>100938</v>
      </c>
      <c r="D647" s="6">
        <v>98390</v>
      </c>
    </row>
    <row r="648" spans="1:4" x14ac:dyDescent="0.25">
      <c r="A648" t="s">
        <v>2060</v>
      </c>
      <c r="B648" t="s">
        <v>2061</v>
      </c>
      <c r="C648" s="6">
        <v>35567</v>
      </c>
      <c r="D648" s="6">
        <v>35567</v>
      </c>
    </row>
    <row r="649" spans="1:4" x14ac:dyDescent="0.25">
      <c r="A649" t="s">
        <v>2064</v>
      </c>
      <c r="B649" t="s">
        <v>2065</v>
      </c>
      <c r="C649" s="27">
        <v>0</v>
      </c>
      <c r="D649" s="6">
        <v>1500</v>
      </c>
    </row>
    <row r="650" spans="1:4" x14ac:dyDescent="0.25">
      <c r="A650" t="s">
        <v>2068</v>
      </c>
      <c r="B650" t="s">
        <v>2069</v>
      </c>
      <c r="C650" s="6">
        <v>1979</v>
      </c>
      <c r="D650" s="6">
        <v>1942</v>
      </c>
    </row>
    <row r="651" spans="1:4" x14ac:dyDescent="0.25">
      <c r="A651" t="s">
        <v>2070</v>
      </c>
      <c r="B651" t="s">
        <v>2071</v>
      </c>
      <c r="C651" s="6">
        <v>6113</v>
      </c>
      <c r="D651" s="6">
        <v>5775</v>
      </c>
    </row>
    <row r="652" spans="1:4" x14ac:dyDescent="0.25">
      <c r="A652" t="s">
        <v>2072</v>
      </c>
      <c r="B652" t="s">
        <v>2073</v>
      </c>
      <c r="C652" s="6">
        <v>12655</v>
      </c>
      <c r="D652" s="6">
        <v>6039</v>
      </c>
    </row>
    <row r="653" spans="1:4" s="3" customFormat="1" x14ac:dyDescent="0.25">
      <c r="A653" s="41" t="s">
        <v>21951</v>
      </c>
      <c r="B653" s="41"/>
      <c r="C653" s="43">
        <f>SUM(C633:C652)</f>
        <v>167709</v>
      </c>
      <c r="D653" s="43">
        <f>SUM(D633:D652)</f>
        <v>159258</v>
      </c>
    </row>
    <row r="654" spans="1:4" x14ac:dyDescent="0.25">
      <c r="A654" t="s">
        <v>2076</v>
      </c>
      <c r="B654" t="s">
        <v>2077</v>
      </c>
      <c r="C654" s="6">
        <v>6500</v>
      </c>
      <c r="D654" s="6">
        <v>6500</v>
      </c>
    </row>
    <row r="655" spans="1:4" x14ac:dyDescent="0.25">
      <c r="A655" t="s">
        <v>2079</v>
      </c>
      <c r="B655" t="s">
        <v>2080</v>
      </c>
      <c r="C655" s="6">
        <v>500</v>
      </c>
      <c r="D655" s="6">
        <v>500</v>
      </c>
    </row>
    <row r="656" spans="1:4" x14ac:dyDescent="0.25">
      <c r="A656" t="s">
        <v>2081</v>
      </c>
      <c r="B656" t="s">
        <v>2082</v>
      </c>
      <c r="C656" s="6">
        <v>300</v>
      </c>
      <c r="D656" s="6">
        <v>0</v>
      </c>
    </row>
    <row r="657" spans="1:4" x14ac:dyDescent="0.25">
      <c r="A657" t="s">
        <v>2088</v>
      </c>
      <c r="B657" t="s">
        <v>2089</v>
      </c>
      <c r="C657" s="6">
        <v>1000</v>
      </c>
      <c r="D657" s="6">
        <v>0</v>
      </c>
    </row>
    <row r="658" spans="1:4" x14ac:dyDescent="0.25">
      <c r="A658" t="s">
        <v>2095</v>
      </c>
      <c r="B658" t="s">
        <v>2096</v>
      </c>
      <c r="C658" s="6">
        <v>400</v>
      </c>
      <c r="D658" s="6">
        <v>0</v>
      </c>
    </row>
    <row r="659" spans="1:4" x14ac:dyDescent="0.25">
      <c r="A659" t="s">
        <v>2098</v>
      </c>
      <c r="B659" t="s">
        <v>2099</v>
      </c>
      <c r="C659" s="6">
        <v>400</v>
      </c>
      <c r="D659" s="6">
        <v>0</v>
      </c>
    </row>
    <row r="660" spans="1:4" x14ac:dyDescent="0.25">
      <c r="A660" t="s">
        <v>2103</v>
      </c>
      <c r="B660" t="s">
        <v>2104</v>
      </c>
      <c r="C660" s="6">
        <v>600</v>
      </c>
      <c r="D660" s="6">
        <v>0</v>
      </c>
    </row>
    <row r="661" spans="1:4" x14ac:dyDescent="0.25">
      <c r="A661" t="s">
        <v>2116</v>
      </c>
      <c r="B661" t="s">
        <v>2117</v>
      </c>
      <c r="C661" s="6">
        <v>3000</v>
      </c>
      <c r="D661" s="6">
        <v>0</v>
      </c>
    </row>
    <row r="662" spans="1:4" x14ac:dyDescent="0.25">
      <c r="A662" t="s">
        <v>2119</v>
      </c>
      <c r="B662" t="s">
        <v>2120</v>
      </c>
      <c r="C662" s="6">
        <v>3000</v>
      </c>
      <c r="D662" s="6">
        <v>0</v>
      </c>
    </row>
    <row r="663" spans="1:4" x14ac:dyDescent="0.25">
      <c r="A663" t="s">
        <v>2128</v>
      </c>
      <c r="B663" t="s">
        <v>2129</v>
      </c>
      <c r="C663" s="6">
        <v>268</v>
      </c>
      <c r="D663" s="6">
        <v>1000</v>
      </c>
    </row>
    <row r="664" spans="1:4" x14ac:dyDescent="0.25">
      <c r="A664" t="s">
        <v>2137</v>
      </c>
      <c r="B664" t="s">
        <v>2138</v>
      </c>
      <c r="C664" s="6">
        <v>200</v>
      </c>
      <c r="D664" s="6">
        <v>0</v>
      </c>
    </row>
    <row r="665" spans="1:4" x14ac:dyDescent="0.25">
      <c r="A665" t="s">
        <v>2140</v>
      </c>
      <c r="B665" t="s">
        <v>2141</v>
      </c>
      <c r="C665" s="6">
        <v>500</v>
      </c>
      <c r="D665" s="6">
        <v>500</v>
      </c>
    </row>
    <row r="666" spans="1:4" x14ac:dyDescent="0.25">
      <c r="A666" t="s">
        <v>2150</v>
      </c>
      <c r="B666" t="s">
        <v>2151</v>
      </c>
      <c r="C666" s="6">
        <v>0</v>
      </c>
      <c r="D666" s="6">
        <v>500</v>
      </c>
    </row>
    <row r="667" spans="1:4" x14ac:dyDescent="0.25">
      <c r="A667" t="s">
        <v>2152</v>
      </c>
      <c r="B667" t="s">
        <v>2153</v>
      </c>
      <c r="C667" s="6">
        <v>55000</v>
      </c>
      <c r="D667" s="6">
        <v>79820</v>
      </c>
    </row>
    <row r="668" spans="1:4" x14ac:dyDescent="0.25">
      <c r="A668" t="s">
        <v>2155</v>
      </c>
      <c r="B668" t="s">
        <v>2156</v>
      </c>
      <c r="C668" s="6">
        <v>4208</v>
      </c>
      <c r="D668" s="6">
        <v>6106</v>
      </c>
    </row>
    <row r="669" spans="1:4" s="3" customFormat="1" x14ac:dyDescent="0.25">
      <c r="A669" s="41" t="s">
        <v>21952</v>
      </c>
      <c r="B669" s="41"/>
      <c r="C669" s="43">
        <f>SUM(C654:C668)</f>
        <v>75876</v>
      </c>
      <c r="D669" s="43">
        <f>SUM(D654:D668)</f>
        <v>94926</v>
      </c>
    </row>
    <row r="670" spans="1:4" x14ac:dyDescent="0.25">
      <c r="A670" t="s">
        <v>2163</v>
      </c>
      <c r="B670" t="s">
        <v>2164</v>
      </c>
      <c r="C670" s="6">
        <v>650</v>
      </c>
      <c r="D670" s="6">
        <v>650</v>
      </c>
    </row>
    <row r="671" spans="1:4" x14ac:dyDescent="0.25">
      <c r="A671" t="s">
        <v>2165</v>
      </c>
      <c r="B671" t="s">
        <v>2166</v>
      </c>
      <c r="C671" s="6">
        <v>400</v>
      </c>
      <c r="D671" s="6">
        <v>400</v>
      </c>
    </row>
    <row r="672" spans="1:4" x14ac:dyDescent="0.25">
      <c r="A672" t="s">
        <v>2167</v>
      </c>
      <c r="B672" t="s">
        <v>2168</v>
      </c>
      <c r="C672" s="6">
        <v>600</v>
      </c>
      <c r="D672" s="6">
        <v>600</v>
      </c>
    </row>
    <row r="673" spans="1:4" x14ac:dyDescent="0.25">
      <c r="A673" t="s">
        <v>2169</v>
      </c>
      <c r="B673" t="s">
        <v>2170</v>
      </c>
      <c r="C673" s="6">
        <v>150</v>
      </c>
      <c r="D673" s="6">
        <v>0</v>
      </c>
    </row>
    <row r="674" spans="1:4" x14ac:dyDescent="0.25">
      <c r="A674" t="s">
        <v>2172</v>
      </c>
      <c r="B674" t="s">
        <v>2173</v>
      </c>
      <c r="C674" s="6">
        <v>1000</v>
      </c>
      <c r="D674" s="6">
        <v>0</v>
      </c>
    </row>
    <row r="675" spans="1:4" x14ac:dyDescent="0.25">
      <c r="A675" t="s">
        <v>2175</v>
      </c>
      <c r="B675" t="s">
        <v>2176</v>
      </c>
      <c r="C675" s="6">
        <v>1400</v>
      </c>
      <c r="D675" s="6">
        <v>1550</v>
      </c>
    </row>
    <row r="676" spans="1:4" x14ac:dyDescent="0.25">
      <c r="A676" t="s">
        <v>2181</v>
      </c>
      <c r="B676" t="s">
        <v>2182</v>
      </c>
      <c r="C676" s="6">
        <v>1000</v>
      </c>
      <c r="D676" s="6">
        <v>1600</v>
      </c>
    </row>
    <row r="677" spans="1:4" x14ac:dyDescent="0.25">
      <c r="A677" t="s">
        <v>2183</v>
      </c>
      <c r="B677" t="s">
        <v>2184</v>
      </c>
      <c r="C677" s="6">
        <v>175</v>
      </c>
      <c r="D677" s="6">
        <v>175</v>
      </c>
    </row>
    <row r="678" spans="1:4" x14ac:dyDescent="0.25">
      <c r="A678" t="s">
        <v>2187</v>
      </c>
      <c r="B678" t="s">
        <v>2188</v>
      </c>
      <c r="C678" s="6">
        <v>700</v>
      </c>
      <c r="D678" s="6">
        <v>650</v>
      </c>
    </row>
    <row r="679" spans="1:4" x14ac:dyDescent="0.25">
      <c r="A679" t="s">
        <v>2194</v>
      </c>
      <c r="B679" t="s">
        <v>2195</v>
      </c>
      <c r="C679" s="6">
        <v>1000</v>
      </c>
      <c r="D679" s="6">
        <v>0</v>
      </c>
    </row>
    <row r="680" spans="1:4" x14ac:dyDescent="0.25">
      <c r="A680" t="s">
        <v>2211</v>
      </c>
      <c r="B680" t="s">
        <v>2212</v>
      </c>
      <c r="C680" s="6">
        <v>1500</v>
      </c>
      <c r="D680" s="6">
        <v>1500</v>
      </c>
    </row>
    <row r="681" spans="1:4" x14ac:dyDescent="0.25">
      <c r="A681" t="s">
        <v>2214</v>
      </c>
      <c r="B681" t="s">
        <v>2215</v>
      </c>
      <c r="C681" s="6">
        <v>0</v>
      </c>
      <c r="D681" s="6">
        <v>357</v>
      </c>
    </row>
    <row r="682" spans="1:4" x14ac:dyDescent="0.25">
      <c r="A682" t="s">
        <v>2222</v>
      </c>
      <c r="B682" t="s">
        <v>2223</v>
      </c>
      <c r="C682" s="6">
        <v>200</v>
      </c>
      <c r="D682" s="6">
        <v>0</v>
      </c>
    </row>
    <row r="683" spans="1:4" x14ac:dyDescent="0.25">
      <c r="A683" t="s">
        <v>2225</v>
      </c>
      <c r="B683" t="s">
        <v>2226</v>
      </c>
      <c r="C683" s="6">
        <v>3000</v>
      </c>
      <c r="D683" s="6">
        <v>3000</v>
      </c>
    </row>
    <row r="684" spans="1:4" x14ac:dyDescent="0.25">
      <c r="A684" t="s">
        <v>2236</v>
      </c>
      <c r="B684" t="s">
        <v>2237</v>
      </c>
      <c r="C684" s="6">
        <v>840</v>
      </c>
      <c r="D684" s="6">
        <v>420</v>
      </c>
    </row>
    <row r="685" spans="1:4" x14ac:dyDescent="0.25">
      <c r="A685" t="s">
        <v>2239</v>
      </c>
      <c r="B685" t="s">
        <v>2240</v>
      </c>
      <c r="C685" s="6">
        <v>54720</v>
      </c>
      <c r="D685" s="6">
        <v>0</v>
      </c>
    </row>
    <row r="686" spans="1:4" x14ac:dyDescent="0.25">
      <c r="A686" t="s">
        <v>2242</v>
      </c>
      <c r="B686" t="s">
        <v>22075</v>
      </c>
      <c r="C686" s="6">
        <v>4186</v>
      </c>
      <c r="D686" s="6">
        <v>0</v>
      </c>
    </row>
    <row r="687" spans="1:4" s="3" customFormat="1" x14ac:dyDescent="0.25">
      <c r="A687" s="41" t="s">
        <v>21953</v>
      </c>
      <c r="B687" s="41"/>
      <c r="C687" s="43">
        <f>SUM(C670:C686)</f>
        <v>71521</v>
      </c>
      <c r="D687" s="43">
        <f>SUM(D670:D686)</f>
        <v>10902</v>
      </c>
    </row>
    <row r="688" spans="1:4" x14ac:dyDescent="0.25">
      <c r="A688" t="s">
        <v>2250</v>
      </c>
      <c r="B688" t="s">
        <v>2251</v>
      </c>
      <c r="C688" s="6">
        <v>600</v>
      </c>
      <c r="D688" s="6">
        <v>450</v>
      </c>
    </row>
    <row r="689" spans="1:4" x14ac:dyDescent="0.25">
      <c r="A689" t="s">
        <v>2252</v>
      </c>
      <c r="B689" t="s">
        <v>2253</v>
      </c>
      <c r="C689" s="6">
        <v>300</v>
      </c>
      <c r="D689" s="6">
        <v>300</v>
      </c>
    </row>
    <row r="690" spans="1:4" x14ac:dyDescent="0.25">
      <c r="A690" t="s">
        <v>2254</v>
      </c>
      <c r="B690" t="s">
        <v>2255</v>
      </c>
      <c r="C690" s="6">
        <v>400</v>
      </c>
      <c r="D690" s="6">
        <v>650</v>
      </c>
    </row>
    <row r="691" spans="1:4" x14ac:dyDescent="0.25">
      <c r="A691" t="s">
        <v>2256</v>
      </c>
      <c r="B691" t="s">
        <v>2257</v>
      </c>
      <c r="C691" s="6">
        <v>75</v>
      </c>
      <c r="D691" s="6">
        <v>75</v>
      </c>
    </row>
    <row r="692" spans="1:4" x14ac:dyDescent="0.25">
      <c r="A692" t="s">
        <v>2258</v>
      </c>
      <c r="B692" t="s">
        <v>2259</v>
      </c>
      <c r="C692" s="6">
        <v>25</v>
      </c>
      <c r="D692" s="6">
        <v>25</v>
      </c>
    </row>
    <row r="693" spans="1:4" x14ac:dyDescent="0.25">
      <c r="A693" t="s">
        <v>2270</v>
      </c>
      <c r="B693" t="s">
        <v>2271</v>
      </c>
      <c r="C693" s="6">
        <v>85</v>
      </c>
      <c r="D693" s="6">
        <v>85</v>
      </c>
    </row>
    <row r="694" spans="1:4" x14ac:dyDescent="0.25">
      <c r="A694" t="s">
        <v>2274</v>
      </c>
      <c r="B694" t="s">
        <v>2275</v>
      </c>
      <c r="C694" s="6">
        <v>8000</v>
      </c>
      <c r="D694" s="6">
        <v>8000</v>
      </c>
    </row>
    <row r="695" spans="1:4" x14ac:dyDescent="0.25">
      <c r="A695" t="s">
        <v>2294</v>
      </c>
      <c r="B695" t="s">
        <v>2295</v>
      </c>
      <c r="C695" s="6">
        <v>25</v>
      </c>
      <c r="D695" s="6">
        <v>25</v>
      </c>
    </row>
    <row r="696" spans="1:4" x14ac:dyDescent="0.25">
      <c r="A696" t="s">
        <v>2298</v>
      </c>
      <c r="B696" t="s">
        <v>2299</v>
      </c>
      <c r="C696" s="6">
        <v>2100</v>
      </c>
      <c r="D696" s="6">
        <v>2000</v>
      </c>
    </row>
    <row r="697" spans="1:4" x14ac:dyDescent="0.25">
      <c r="A697" t="s">
        <v>2300</v>
      </c>
      <c r="B697" t="s">
        <v>2301</v>
      </c>
      <c r="C697" s="6">
        <v>592</v>
      </c>
      <c r="D697" s="6">
        <v>859</v>
      </c>
    </row>
    <row r="698" spans="1:4" x14ac:dyDescent="0.25">
      <c r="A698" t="s">
        <v>2308</v>
      </c>
      <c r="B698" t="s">
        <v>2309</v>
      </c>
      <c r="C698" s="6">
        <v>200</v>
      </c>
      <c r="D698" s="6">
        <v>300</v>
      </c>
    </row>
    <row r="699" spans="1:4" x14ac:dyDescent="0.25">
      <c r="A699" t="s">
        <v>2310</v>
      </c>
      <c r="B699" t="s">
        <v>2311</v>
      </c>
      <c r="C699" s="6">
        <v>1500</v>
      </c>
      <c r="D699" s="6">
        <v>1100</v>
      </c>
    </row>
    <row r="700" spans="1:4" x14ac:dyDescent="0.25">
      <c r="A700" t="s">
        <v>2312</v>
      </c>
      <c r="B700" t="s">
        <v>2313</v>
      </c>
      <c r="C700" s="6">
        <v>6000</v>
      </c>
      <c r="D700" s="6">
        <v>6000</v>
      </c>
    </row>
    <row r="701" spans="1:4" x14ac:dyDescent="0.25">
      <c r="A701" t="s">
        <v>2314</v>
      </c>
      <c r="B701" t="s">
        <v>2315</v>
      </c>
      <c r="C701" s="6">
        <v>76757</v>
      </c>
      <c r="D701" s="6">
        <v>73102</v>
      </c>
    </row>
    <row r="702" spans="1:4" x14ac:dyDescent="0.25">
      <c r="A702" t="s">
        <v>2320</v>
      </c>
      <c r="B702" t="s">
        <v>2321</v>
      </c>
      <c r="C702" s="6">
        <v>420</v>
      </c>
      <c r="D702" s="6">
        <v>2920</v>
      </c>
    </row>
    <row r="703" spans="1:4" x14ac:dyDescent="0.25">
      <c r="A703" t="s">
        <v>2322</v>
      </c>
      <c r="B703" t="s">
        <v>2323</v>
      </c>
      <c r="C703" s="6">
        <v>60000</v>
      </c>
      <c r="D703" s="6">
        <v>60000</v>
      </c>
    </row>
    <row r="704" spans="1:4" x14ac:dyDescent="0.25">
      <c r="A704" t="s">
        <v>2324</v>
      </c>
      <c r="B704" t="s">
        <v>2325</v>
      </c>
      <c r="C704" s="6">
        <v>5703</v>
      </c>
      <c r="D704" s="6">
        <v>5650</v>
      </c>
    </row>
    <row r="705" spans="1:4" x14ac:dyDescent="0.25">
      <c r="A705" t="s">
        <v>2326</v>
      </c>
      <c r="B705" t="s">
        <v>2327</v>
      </c>
      <c r="C705" s="6">
        <v>3070</v>
      </c>
      <c r="D705" s="6">
        <v>2741</v>
      </c>
    </row>
    <row r="706" spans="1:4" x14ac:dyDescent="0.25">
      <c r="A706" t="s">
        <v>2328</v>
      </c>
      <c r="B706" t="s">
        <v>2329</v>
      </c>
      <c r="C706" s="6">
        <v>5429</v>
      </c>
      <c r="D706" s="6">
        <v>5395</v>
      </c>
    </row>
    <row r="707" spans="1:4" s="3" customFormat="1" x14ac:dyDescent="0.25">
      <c r="A707" s="41" t="s">
        <v>21954</v>
      </c>
      <c r="B707" s="41"/>
      <c r="C707" s="43">
        <f>SUM(C688:C706)</f>
        <v>171281</v>
      </c>
      <c r="D707" s="43">
        <f>SUM(D688:D706)</f>
        <v>169677</v>
      </c>
    </row>
    <row r="708" spans="1:4" x14ac:dyDescent="0.25">
      <c r="A708" t="s">
        <v>2332</v>
      </c>
      <c r="B708" t="s">
        <v>2333</v>
      </c>
      <c r="C708" s="6">
        <v>35000</v>
      </c>
      <c r="D708" s="6">
        <v>38000</v>
      </c>
    </row>
    <row r="709" spans="1:4" x14ac:dyDescent="0.25">
      <c r="A709" t="s">
        <v>2335</v>
      </c>
      <c r="B709" t="s">
        <v>2336</v>
      </c>
      <c r="C709" s="6">
        <v>0</v>
      </c>
      <c r="D709" s="6">
        <v>1000</v>
      </c>
    </row>
    <row r="710" spans="1:4" x14ac:dyDescent="0.25">
      <c r="A710" t="s">
        <v>2337</v>
      </c>
      <c r="B710" t="s">
        <v>2338</v>
      </c>
      <c r="C710" s="6">
        <v>2500</v>
      </c>
      <c r="D710" s="6">
        <v>2000</v>
      </c>
    </row>
    <row r="711" spans="1:4" x14ac:dyDescent="0.25">
      <c r="A711" t="s">
        <v>2344</v>
      </c>
      <c r="B711" t="s">
        <v>2345</v>
      </c>
      <c r="C711" s="6">
        <v>15000</v>
      </c>
      <c r="D711" s="6">
        <v>4000</v>
      </c>
    </row>
    <row r="712" spans="1:4" x14ac:dyDescent="0.25">
      <c r="A712" t="s">
        <v>2351</v>
      </c>
      <c r="B712" t="s">
        <v>2352</v>
      </c>
      <c r="C712" s="6">
        <v>1000</v>
      </c>
      <c r="D712" s="6">
        <v>800</v>
      </c>
    </row>
    <row r="713" spans="1:4" x14ac:dyDescent="0.25">
      <c r="A713" t="s">
        <v>2380</v>
      </c>
      <c r="B713" t="s">
        <v>2381</v>
      </c>
      <c r="C713" s="6">
        <v>36000</v>
      </c>
      <c r="D713" s="6">
        <v>24485</v>
      </c>
    </row>
    <row r="714" spans="1:4" x14ac:dyDescent="0.25">
      <c r="A714" t="s">
        <v>2383</v>
      </c>
      <c r="B714" t="s">
        <v>2384</v>
      </c>
      <c r="C714" s="6">
        <v>0</v>
      </c>
      <c r="D714" s="6">
        <v>4824</v>
      </c>
    </row>
    <row r="715" spans="1:4" x14ac:dyDescent="0.25">
      <c r="A715" t="s">
        <v>2391</v>
      </c>
      <c r="B715" t="s">
        <v>2392</v>
      </c>
      <c r="C715" s="6">
        <v>300</v>
      </c>
      <c r="D715" s="6">
        <v>500</v>
      </c>
    </row>
    <row r="716" spans="1:4" x14ac:dyDescent="0.25">
      <c r="A716" t="s">
        <v>2393</v>
      </c>
      <c r="B716" t="s">
        <v>2394</v>
      </c>
      <c r="C716" s="6">
        <v>2500</v>
      </c>
      <c r="D716" s="6">
        <v>2000</v>
      </c>
    </row>
    <row r="717" spans="1:4" x14ac:dyDescent="0.25">
      <c r="A717" t="s">
        <v>2395</v>
      </c>
      <c r="B717" t="s">
        <v>2396</v>
      </c>
      <c r="C717" s="6">
        <v>0</v>
      </c>
      <c r="D717" s="6">
        <v>0</v>
      </c>
    </row>
    <row r="718" spans="1:4" x14ac:dyDescent="0.25">
      <c r="A718" t="s">
        <v>2397</v>
      </c>
      <c r="B718" t="s">
        <v>2398</v>
      </c>
      <c r="C718" s="6">
        <v>0</v>
      </c>
      <c r="D718" s="6">
        <v>58593</v>
      </c>
    </row>
    <row r="719" spans="1:4" x14ac:dyDescent="0.25">
      <c r="A719" t="s">
        <v>2403</v>
      </c>
      <c r="B719" t="s">
        <v>2404</v>
      </c>
      <c r="C719" s="6">
        <v>0</v>
      </c>
      <c r="D719" s="6">
        <v>15200</v>
      </c>
    </row>
    <row r="720" spans="1:4" x14ac:dyDescent="0.25">
      <c r="A720" t="s">
        <v>2405</v>
      </c>
      <c r="B720" t="s">
        <v>2406</v>
      </c>
      <c r="C720" s="6">
        <v>5000</v>
      </c>
      <c r="D720" s="6">
        <v>0</v>
      </c>
    </row>
    <row r="721" spans="1:4" x14ac:dyDescent="0.25">
      <c r="A721" t="s">
        <v>2408</v>
      </c>
      <c r="B721" t="s">
        <v>2409</v>
      </c>
      <c r="C721" s="6">
        <v>383</v>
      </c>
      <c r="D721" s="6">
        <v>850</v>
      </c>
    </row>
    <row r="722" spans="1:4" x14ac:dyDescent="0.25">
      <c r="A722" t="s">
        <v>2410</v>
      </c>
      <c r="B722" t="s">
        <v>2411</v>
      </c>
      <c r="C722" s="6">
        <v>0</v>
      </c>
      <c r="D722" s="6">
        <v>2197</v>
      </c>
    </row>
    <row r="723" spans="1:4" x14ac:dyDescent="0.25">
      <c r="A723" t="s">
        <v>2412</v>
      </c>
      <c r="B723" t="s">
        <v>2413</v>
      </c>
      <c r="C723" s="6">
        <v>0</v>
      </c>
      <c r="D723" s="6">
        <v>3956</v>
      </c>
    </row>
    <row r="724" spans="1:4" s="3" customFormat="1" x14ac:dyDescent="0.25">
      <c r="A724" s="41" t="s">
        <v>21955</v>
      </c>
      <c r="B724" s="41"/>
      <c r="C724" s="43">
        <f>SUM(C708:C723)</f>
        <v>97683</v>
      </c>
      <c r="D724" s="43">
        <f>SUM(D708:D723)</f>
        <v>158405</v>
      </c>
    </row>
    <row r="725" spans="1:4" x14ac:dyDescent="0.25">
      <c r="A725" t="s">
        <v>2416</v>
      </c>
      <c r="B725" t="s">
        <v>2417</v>
      </c>
      <c r="C725" s="6">
        <v>1500</v>
      </c>
      <c r="D725" s="6">
        <v>1000</v>
      </c>
    </row>
    <row r="726" spans="1:4" x14ac:dyDescent="0.25">
      <c r="A726" t="s">
        <v>2419</v>
      </c>
      <c r="B726" t="s">
        <v>2420</v>
      </c>
      <c r="C726" s="6">
        <v>0</v>
      </c>
      <c r="D726" s="6">
        <v>1520</v>
      </c>
    </row>
    <row r="727" spans="1:4" x14ac:dyDescent="0.25">
      <c r="A727" t="s">
        <v>2421</v>
      </c>
      <c r="B727" t="s">
        <v>2422</v>
      </c>
      <c r="C727" s="6">
        <v>500</v>
      </c>
      <c r="D727" s="6">
        <v>600</v>
      </c>
    </row>
    <row r="728" spans="1:4" x14ac:dyDescent="0.25">
      <c r="A728" t="s">
        <v>2423</v>
      </c>
      <c r="B728" t="s">
        <v>2424</v>
      </c>
      <c r="C728" s="6">
        <v>500</v>
      </c>
      <c r="D728" s="6">
        <v>500</v>
      </c>
    </row>
    <row r="729" spans="1:4" x14ac:dyDescent="0.25">
      <c r="A729" t="s">
        <v>2425</v>
      </c>
      <c r="B729" t="s">
        <v>2426</v>
      </c>
      <c r="C729" s="6">
        <v>100</v>
      </c>
      <c r="D729" s="6">
        <v>50</v>
      </c>
    </row>
    <row r="730" spans="1:4" x14ac:dyDescent="0.25">
      <c r="A730" t="s">
        <v>2429</v>
      </c>
      <c r="B730" t="s">
        <v>2430</v>
      </c>
      <c r="C730" s="6">
        <v>1000</v>
      </c>
      <c r="D730" s="6">
        <v>750</v>
      </c>
    </row>
    <row r="731" spans="1:4" x14ac:dyDescent="0.25">
      <c r="A731" t="s">
        <v>2431</v>
      </c>
      <c r="B731" t="s">
        <v>2432</v>
      </c>
      <c r="C731" s="6">
        <v>200</v>
      </c>
      <c r="D731" s="6">
        <v>200</v>
      </c>
    </row>
    <row r="732" spans="1:4" x14ac:dyDescent="0.25">
      <c r="A732" t="s">
        <v>2435</v>
      </c>
      <c r="B732" t="s">
        <v>2436</v>
      </c>
      <c r="C732" s="6">
        <v>500</v>
      </c>
      <c r="D732" s="6">
        <v>0</v>
      </c>
    </row>
    <row r="733" spans="1:4" x14ac:dyDescent="0.25">
      <c r="A733" t="s">
        <v>2439</v>
      </c>
      <c r="B733" t="s">
        <v>2440</v>
      </c>
      <c r="C733" s="6">
        <v>12000</v>
      </c>
      <c r="D733" s="6">
        <v>0</v>
      </c>
    </row>
    <row r="734" spans="1:4" x14ac:dyDescent="0.25">
      <c r="A734" t="s">
        <v>2442</v>
      </c>
      <c r="B734" t="s">
        <v>2443</v>
      </c>
      <c r="C734" s="6">
        <v>0</v>
      </c>
      <c r="D734" s="6">
        <v>3480</v>
      </c>
    </row>
    <row r="735" spans="1:4" x14ac:dyDescent="0.25">
      <c r="A735" t="s">
        <v>2464</v>
      </c>
      <c r="B735" t="s">
        <v>2465</v>
      </c>
      <c r="C735" s="6">
        <v>776</v>
      </c>
      <c r="D735" s="6">
        <v>605</v>
      </c>
    </row>
    <row r="736" spans="1:4" x14ac:dyDescent="0.25">
      <c r="A736" t="s">
        <v>2470</v>
      </c>
      <c r="B736" t="s">
        <v>2471</v>
      </c>
      <c r="C736" s="6">
        <v>0</v>
      </c>
      <c r="D736" s="6">
        <v>100</v>
      </c>
    </row>
    <row r="737" spans="1:4" x14ac:dyDescent="0.25">
      <c r="A737" t="s">
        <v>2472</v>
      </c>
      <c r="B737" t="s">
        <v>2473</v>
      </c>
      <c r="C737" s="6">
        <v>0</v>
      </c>
      <c r="D737" s="6">
        <v>4000</v>
      </c>
    </row>
    <row r="738" spans="1:4" x14ac:dyDescent="0.25">
      <c r="A738" t="s">
        <v>2476</v>
      </c>
      <c r="B738" t="s">
        <v>2477</v>
      </c>
      <c r="C738" s="6">
        <v>181490</v>
      </c>
      <c r="D738" s="6">
        <v>177367</v>
      </c>
    </row>
    <row r="739" spans="1:4" x14ac:dyDescent="0.25">
      <c r="A739" t="s">
        <v>2482</v>
      </c>
      <c r="B739" t="s">
        <v>2483</v>
      </c>
      <c r="C739" s="6">
        <v>0</v>
      </c>
      <c r="D739" s="6">
        <v>2000</v>
      </c>
    </row>
    <row r="740" spans="1:4" x14ac:dyDescent="0.25">
      <c r="A740" t="s">
        <v>2484</v>
      </c>
      <c r="B740" t="s">
        <v>2485</v>
      </c>
      <c r="C740" s="6">
        <v>15000</v>
      </c>
      <c r="D740" s="6">
        <v>21500</v>
      </c>
    </row>
    <row r="741" spans="1:4" x14ac:dyDescent="0.25">
      <c r="A741" t="s">
        <v>2487</v>
      </c>
      <c r="B741" t="s">
        <v>2488</v>
      </c>
      <c r="C741" s="6">
        <v>3779</v>
      </c>
      <c r="D741" s="6">
        <v>4217</v>
      </c>
    </row>
    <row r="742" spans="1:4" x14ac:dyDescent="0.25">
      <c r="A742" t="s">
        <v>2489</v>
      </c>
      <c r="B742" t="s">
        <v>2490</v>
      </c>
      <c r="C742" s="6">
        <v>7146</v>
      </c>
      <c r="D742" s="6">
        <v>6775</v>
      </c>
    </row>
    <row r="743" spans="1:4" x14ac:dyDescent="0.25">
      <c r="A743" t="s">
        <v>2491</v>
      </c>
      <c r="B743" t="s">
        <v>2492</v>
      </c>
      <c r="C743" s="6">
        <v>13067</v>
      </c>
      <c r="D743" s="6">
        <v>13670</v>
      </c>
    </row>
    <row r="744" spans="1:4" s="3" customFormat="1" x14ac:dyDescent="0.25">
      <c r="A744" s="41" t="s">
        <v>21956</v>
      </c>
      <c r="B744" s="41"/>
      <c r="C744" s="43">
        <f>SUM(C725:C743)</f>
        <v>237558</v>
      </c>
      <c r="D744" s="43">
        <f>SUM(D725:D743)</f>
        <v>238334</v>
      </c>
    </row>
    <row r="745" spans="1:4" x14ac:dyDescent="0.25">
      <c r="A745" t="s">
        <v>2495</v>
      </c>
      <c r="B745" t="s">
        <v>2496</v>
      </c>
      <c r="C745" s="6">
        <v>2000</v>
      </c>
      <c r="D745" s="6">
        <v>2000</v>
      </c>
    </row>
    <row r="746" spans="1:4" x14ac:dyDescent="0.25">
      <c r="A746" t="s">
        <v>2498</v>
      </c>
      <c r="B746" t="s">
        <v>2499</v>
      </c>
      <c r="C746" s="6">
        <v>3600</v>
      </c>
      <c r="D746" s="6">
        <v>3600</v>
      </c>
    </row>
    <row r="747" spans="1:4" x14ac:dyDescent="0.25">
      <c r="A747" t="s">
        <v>2501</v>
      </c>
      <c r="B747" t="s">
        <v>2502</v>
      </c>
      <c r="C747" s="6">
        <v>2500</v>
      </c>
      <c r="D747" s="6">
        <v>2500</v>
      </c>
    </row>
    <row r="748" spans="1:4" x14ac:dyDescent="0.25">
      <c r="A748" t="s">
        <v>2504</v>
      </c>
      <c r="B748" t="s">
        <v>2505</v>
      </c>
      <c r="C748" s="6">
        <v>3760</v>
      </c>
      <c r="D748" s="6">
        <v>3760</v>
      </c>
    </row>
    <row r="749" spans="1:4" x14ac:dyDescent="0.25">
      <c r="A749" t="s">
        <v>2516</v>
      </c>
      <c r="B749" t="s">
        <v>2517</v>
      </c>
      <c r="C749" s="6">
        <v>2250</v>
      </c>
      <c r="D749" s="6">
        <v>2250</v>
      </c>
    </row>
    <row r="750" spans="1:4" x14ac:dyDescent="0.25">
      <c r="A750" t="s">
        <v>2519</v>
      </c>
      <c r="B750" t="s">
        <v>2520</v>
      </c>
      <c r="C750" s="6">
        <v>2000</v>
      </c>
      <c r="D750" s="6">
        <v>0</v>
      </c>
    </row>
    <row r="751" spans="1:4" x14ac:dyDescent="0.25">
      <c r="A751" t="s">
        <v>2540</v>
      </c>
      <c r="B751" t="s">
        <v>2541</v>
      </c>
      <c r="C751" s="6">
        <v>2500</v>
      </c>
      <c r="D751" s="6">
        <v>0</v>
      </c>
    </row>
    <row r="752" spans="1:4" x14ac:dyDescent="0.25">
      <c r="A752" t="s">
        <v>2545</v>
      </c>
      <c r="B752" t="s">
        <v>2546</v>
      </c>
      <c r="C752" s="6">
        <v>4800</v>
      </c>
      <c r="D752" s="6">
        <v>4800</v>
      </c>
    </row>
    <row r="753" spans="1:4" x14ac:dyDescent="0.25">
      <c r="A753" t="s">
        <v>2548</v>
      </c>
      <c r="B753" t="s">
        <v>2549</v>
      </c>
      <c r="C753" s="6">
        <v>95000</v>
      </c>
      <c r="D753" s="6">
        <v>88450</v>
      </c>
    </row>
    <row r="754" spans="1:4" x14ac:dyDescent="0.25">
      <c r="A754" t="s">
        <v>2551</v>
      </c>
      <c r="B754" t="s">
        <v>2552</v>
      </c>
      <c r="C754" s="6">
        <v>3655</v>
      </c>
      <c r="D754" s="6">
        <v>780</v>
      </c>
    </row>
    <row r="755" spans="1:4" x14ac:dyDescent="0.25">
      <c r="A755" t="s">
        <v>2560</v>
      </c>
      <c r="B755" t="s">
        <v>2561</v>
      </c>
      <c r="C755" s="6">
        <v>150</v>
      </c>
      <c r="D755" s="6">
        <v>100</v>
      </c>
    </row>
    <row r="756" spans="1:4" x14ac:dyDescent="0.25">
      <c r="A756" t="s">
        <v>2563</v>
      </c>
      <c r="B756" t="s">
        <v>2564</v>
      </c>
      <c r="C756" s="6">
        <v>15500</v>
      </c>
      <c r="D756" s="6">
        <v>15210</v>
      </c>
    </row>
    <row r="757" spans="1:4" x14ac:dyDescent="0.25">
      <c r="A757" t="s">
        <v>2568</v>
      </c>
      <c r="B757" t="s">
        <v>2569</v>
      </c>
      <c r="C757" s="6">
        <v>199167</v>
      </c>
      <c r="D757" s="6">
        <v>191028</v>
      </c>
    </row>
    <row r="758" spans="1:4" x14ac:dyDescent="0.25">
      <c r="A758" t="s">
        <v>2570</v>
      </c>
      <c r="B758" t="s">
        <v>2571</v>
      </c>
      <c r="C758" s="6">
        <v>107266</v>
      </c>
      <c r="D758" s="6">
        <v>102159</v>
      </c>
    </row>
    <row r="759" spans="1:4" x14ac:dyDescent="0.25">
      <c r="A759" t="s">
        <v>2574</v>
      </c>
      <c r="B759" t="s">
        <v>2575</v>
      </c>
      <c r="C759" s="27">
        <v>0</v>
      </c>
      <c r="D759" s="6">
        <v>5000</v>
      </c>
    </row>
    <row r="760" spans="1:4" x14ac:dyDescent="0.25">
      <c r="A760" t="s">
        <v>2576</v>
      </c>
      <c r="B760" t="s">
        <v>2577</v>
      </c>
      <c r="C760" s="6">
        <v>12768</v>
      </c>
      <c r="D760" s="6">
        <v>12768</v>
      </c>
    </row>
    <row r="761" spans="1:4" x14ac:dyDescent="0.25">
      <c r="A761" t="s">
        <v>2578</v>
      </c>
      <c r="B761" t="s">
        <v>2579</v>
      </c>
      <c r="C761" s="6">
        <v>5420</v>
      </c>
      <c r="D761" s="6">
        <v>5651</v>
      </c>
    </row>
    <row r="762" spans="1:4" x14ac:dyDescent="0.25">
      <c r="A762" t="s">
        <v>2580</v>
      </c>
      <c r="B762" t="s">
        <v>2581</v>
      </c>
      <c r="C762" s="6">
        <v>13107</v>
      </c>
      <c r="D762" s="6">
        <v>13507</v>
      </c>
    </row>
    <row r="763" spans="1:4" x14ac:dyDescent="0.25">
      <c r="A763" t="s">
        <v>2582</v>
      </c>
      <c r="B763" t="s">
        <v>2583</v>
      </c>
      <c r="C763" s="6">
        <v>26578</v>
      </c>
      <c r="D763" s="6">
        <v>26766</v>
      </c>
    </row>
    <row r="764" spans="1:4" s="3" customFormat="1" x14ac:dyDescent="0.25">
      <c r="A764" s="41" t="s">
        <v>21957</v>
      </c>
      <c r="B764" s="41"/>
      <c r="C764" s="43">
        <f>SUM(C745:C763)</f>
        <v>502021</v>
      </c>
      <c r="D764" s="43">
        <f>SUM(D745:D763)</f>
        <v>480329</v>
      </c>
    </row>
    <row r="765" spans="1:4" x14ac:dyDescent="0.25">
      <c r="A765" t="s">
        <v>2598</v>
      </c>
      <c r="B765" t="s">
        <v>2599</v>
      </c>
      <c r="C765" s="6">
        <v>2000</v>
      </c>
      <c r="D765" s="6">
        <v>2000</v>
      </c>
    </row>
    <row r="766" spans="1:4" x14ac:dyDescent="0.25">
      <c r="A766" t="s">
        <v>2604</v>
      </c>
      <c r="B766" t="s">
        <v>2605</v>
      </c>
      <c r="C766" s="6">
        <v>1000</v>
      </c>
      <c r="D766" s="6">
        <v>1000</v>
      </c>
    </row>
    <row r="767" spans="1:4" x14ac:dyDescent="0.25">
      <c r="A767" t="s">
        <v>2606</v>
      </c>
      <c r="B767" t="s">
        <v>2607</v>
      </c>
      <c r="C767" s="6">
        <v>1000</v>
      </c>
      <c r="D767" s="6">
        <v>1000</v>
      </c>
    </row>
    <row r="768" spans="1:4" x14ac:dyDescent="0.25">
      <c r="A768" t="s">
        <v>2610</v>
      </c>
      <c r="B768" t="s">
        <v>2611</v>
      </c>
      <c r="C768" s="6">
        <v>16000</v>
      </c>
      <c r="D768" s="6">
        <v>16000</v>
      </c>
    </row>
    <row r="769" spans="1:4" x14ac:dyDescent="0.25">
      <c r="A769" t="s">
        <v>2632</v>
      </c>
      <c r="B769" t="s">
        <v>2633</v>
      </c>
      <c r="C769" s="6">
        <v>831</v>
      </c>
      <c r="D769" s="6">
        <v>0</v>
      </c>
    </row>
    <row r="770" spans="1:4" x14ac:dyDescent="0.25">
      <c r="A770" t="s">
        <v>2640</v>
      </c>
      <c r="B770" t="s">
        <v>2641</v>
      </c>
      <c r="C770" s="6">
        <v>400</v>
      </c>
      <c r="D770" s="6">
        <v>400</v>
      </c>
    </row>
    <row r="771" spans="1:4" x14ac:dyDescent="0.25">
      <c r="A771" t="s">
        <v>2642</v>
      </c>
      <c r="B771" t="s">
        <v>2643</v>
      </c>
      <c r="C771" s="6">
        <v>468</v>
      </c>
      <c r="D771" s="6">
        <v>468</v>
      </c>
    </row>
    <row r="772" spans="1:4" s="3" customFormat="1" x14ac:dyDescent="0.25">
      <c r="A772" s="41" t="s">
        <v>21806</v>
      </c>
      <c r="B772" s="41"/>
      <c r="C772" s="43">
        <f>SUM(C765:C771)</f>
        <v>21699</v>
      </c>
      <c r="D772" s="43">
        <f>SUM(D765:D771)</f>
        <v>20868</v>
      </c>
    </row>
    <row r="773" spans="1:4" x14ac:dyDescent="0.25">
      <c r="A773" t="s">
        <v>2660</v>
      </c>
      <c r="B773" t="s">
        <v>2661</v>
      </c>
      <c r="C773" s="6">
        <v>500</v>
      </c>
      <c r="D773" s="6">
        <v>500</v>
      </c>
    </row>
    <row r="774" spans="1:4" x14ac:dyDescent="0.25">
      <c r="A774" t="s">
        <v>2670</v>
      </c>
      <c r="B774" t="s">
        <v>2671</v>
      </c>
      <c r="C774" s="6">
        <v>800</v>
      </c>
      <c r="D774" s="6">
        <v>1000</v>
      </c>
    </row>
    <row r="775" spans="1:4" x14ac:dyDescent="0.25">
      <c r="A775" t="s">
        <v>2676</v>
      </c>
      <c r="B775" t="s">
        <v>2677</v>
      </c>
      <c r="C775" s="6">
        <v>0</v>
      </c>
      <c r="D775" s="6">
        <v>942</v>
      </c>
    </row>
    <row r="776" spans="1:4" x14ac:dyDescent="0.25">
      <c r="A776" t="s">
        <v>2678</v>
      </c>
      <c r="B776" t="s">
        <v>2679</v>
      </c>
      <c r="C776" s="6">
        <v>15800</v>
      </c>
      <c r="D776" s="6">
        <v>15600</v>
      </c>
    </row>
    <row r="777" spans="1:4" x14ac:dyDescent="0.25">
      <c r="A777" t="s">
        <v>2688</v>
      </c>
      <c r="B777" t="s">
        <v>2689</v>
      </c>
      <c r="C777" s="6">
        <v>1000</v>
      </c>
      <c r="D777" s="6">
        <v>1000</v>
      </c>
    </row>
    <row r="778" spans="1:4" x14ac:dyDescent="0.25">
      <c r="A778" t="s">
        <v>2704</v>
      </c>
      <c r="B778" t="s">
        <v>2705</v>
      </c>
      <c r="C778" s="6">
        <v>1442</v>
      </c>
      <c r="D778" s="6">
        <v>0</v>
      </c>
    </row>
    <row r="779" spans="1:4" x14ac:dyDescent="0.25">
      <c r="A779" t="s">
        <v>2712</v>
      </c>
      <c r="B779" t="s">
        <v>2713</v>
      </c>
      <c r="C779" s="6">
        <v>0</v>
      </c>
      <c r="D779" s="6">
        <v>200</v>
      </c>
    </row>
    <row r="780" spans="1:4" x14ac:dyDescent="0.25">
      <c r="A780" t="s">
        <v>2714</v>
      </c>
      <c r="B780" t="s">
        <v>2715</v>
      </c>
      <c r="C780" s="6">
        <v>5500</v>
      </c>
      <c r="D780" s="6">
        <v>4045</v>
      </c>
    </row>
    <row r="781" spans="1:4" x14ac:dyDescent="0.25">
      <c r="A781" t="s">
        <v>2716</v>
      </c>
      <c r="B781" t="s">
        <v>2717</v>
      </c>
      <c r="C781" s="6">
        <v>3643</v>
      </c>
      <c r="D781" s="6">
        <v>2085</v>
      </c>
    </row>
    <row r="782" spans="1:4" s="3" customFormat="1" x14ac:dyDescent="0.25">
      <c r="A782" s="41" t="s">
        <v>21807</v>
      </c>
      <c r="B782" s="41"/>
      <c r="C782" s="43">
        <f>SUM(C773:C781)</f>
        <v>28685</v>
      </c>
      <c r="D782" s="43">
        <f>SUM(D773:D781)</f>
        <v>25372</v>
      </c>
    </row>
    <row r="783" spans="1:4" s="2" customFormat="1" x14ac:dyDescent="0.25">
      <c r="A783" t="s">
        <v>2750</v>
      </c>
      <c r="B783" t="s">
        <v>2751</v>
      </c>
      <c r="C783" s="6">
        <v>1590</v>
      </c>
      <c r="D783" s="6">
        <v>1615</v>
      </c>
    </row>
    <row r="784" spans="1:4" s="2" customFormat="1" x14ac:dyDescent="0.25">
      <c r="A784" t="s">
        <v>2754</v>
      </c>
      <c r="B784" t="s">
        <v>2755</v>
      </c>
      <c r="C784" s="6">
        <v>14136</v>
      </c>
      <c r="D784" s="6">
        <v>14136</v>
      </c>
    </row>
    <row r="785" spans="1:4" s="2" customFormat="1" x14ac:dyDescent="0.25">
      <c r="A785" t="s">
        <v>2784</v>
      </c>
      <c r="B785" t="s">
        <v>2785</v>
      </c>
      <c r="C785" s="6">
        <v>2000</v>
      </c>
      <c r="D785" s="6">
        <v>2550</v>
      </c>
    </row>
    <row r="786" spans="1:4" s="2" customFormat="1" x14ac:dyDescent="0.25">
      <c r="A786" t="s">
        <v>2786</v>
      </c>
      <c r="B786" t="s">
        <v>2787</v>
      </c>
      <c r="C786" s="6">
        <v>0</v>
      </c>
      <c r="D786" s="6">
        <v>10</v>
      </c>
    </row>
    <row r="787" spans="1:4" s="3" customFormat="1" x14ac:dyDescent="0.25">
      <c r="A787" s="41" t="s">
        <v>21808</v>
      </c>
      <c r="B787" s="41"/>
      <c r="C787" s="43">
        <f>SUM(C783:C786)</f>
        <v>17726</v>
      </c>
      <c r="D787" s="43">
        <f>SUM(D783:D786)</f>
        <v>18311</v>
      </c>
    </row>
    <row r="788" spans="1:4" x14ac:dyDescent="0.25">
      <c r="A788" t="s">
        <v>2808</v>
      </c>
      <c r="B788" t="s">
        <v>2809</v>
      </c>
      <c r="C788" s="6">
        <v>800</v>
      </c>
      <c r="D788" s="6">
        <v>495</v>
      </c>
    </row>
    <row r="789" spans="1:4" x14ac:dyDescent="0.25">
      <c r="A789" t="s">
        <v>2810</v>
      </c>
      <c r="B789" t="s">
        <v>2811</v>
      </c>
      <c r="C789" s="6">
        <v>250</v>
      </c>
      <c r="D789" s="6">
        <v>250</v>
      </c>
    </row>
    <row r="790" spans="1:4" x14ac:dyDescent="0.25">
      <c r="A790" t="s">
        <v>2812</v>
      </c>
      <c r="B790" t="s">
        <v>2813</v>
      </c>
      <c r="C790" s="6">
        <v>100</v>
      </c>
      <c r="D790" s="6">
        <v>100</v>
      </c>
    </row>
    <row r="791" spans="1:4" x14ac:dyDescent="0.25">
      <c r="A791" t="s">
        <v>2814</v>
      </c>
      <c r="B791" t="s">
        <v>2815</v>
      </c>
      <c r="C791" s="6">
        <v>150</v>
      </c>
      <c r="D791" s="6">
        <v>50</v>
      </c>
    </row>
    <row r="792" spans="1:4" x14ac:dyDescent="0.25">
      <c r="A792" t="s">
        <v>2816</v>
      </c>
      <c r="B792" t="s">
        <v>2817</v>
      </c>
      <c r="C792" s="6">
        <v>500</v>
      </c>
      <c r="D792" s="6">
        <v>0</v>
      </c>
    </row>
    <row r="793" spans="1:4" x14ac:dyDescent="0.25">
      <c r="A793" t="s">
        <v>2818</v>
      </c>
      <c r="B793" t="s">
        <v>2819</v>
      </c>
      <c r="C793" s="6">
        <v>500</v>
      </c>
      <c r="D793" s="6">
        <v>200</v>
      </c>
    </row>
    <row r="794" spans="1:4" x14ac:dyDescent="0.25">
      <c r="A794" t="s">
        <v>2820</v>
      </c>
      <c r="B794" t="s">
        <v>2821</v>
      </c>
      <c r="C794" s="6">
        <v>400</v>
      </c>
      <c r="D794" s="6">
        <v>200</v>
      </c>
    </row>
    <row r="795" spans="1:4" x14ac:dyDescent="0.25">
      <c r="A795" t="s">
        <v>2822</v>
      </c>
      <c r="B795" t="s">
        <v>2823</v>
      </c>
      <c r="C795" s="6">
        <v>1500</v>
      </c>
      <c r="D795" s="6">
        <v>1320</v>
      </c>
    </row>
    <row r="796" spans="1:4" x14ac:dyDescent="0.25">
      <c r="A796" t="s">
        <v>2824</v>
      </c>
      <c r="B796" t="s">
        <v>2825</v>
      </c>
      <c r="C796" s="6">
        <v>1600</v>
      </c>
      <c r="D796" s="6">
        <v>1540</v>
      </c>
    </row>
    <row r="797" spans="1:4" x14ac:dyDescent="0.25">
      <c r="A797" t="s">
        <v>2828</v>
      </c>
      <c r="B797" t="s">
        <v>2829</v>
      </c>
      <c r="C797" s="6">
        <v>250</v>
      </c>
      <c r="D797" s="6">
        <v>250</v>
      </c>
    </row>
    <row r="798" spans="1:4" x14ac:dyDescent="0.25">
      <c r="A798" t="s">
        <v>2830</v>
      </c>
      <c r="B798" t="s">
        <v>2831</v>
      </c>
      <c r="C798" s="6">
        <v>1000</v>
      </c>
      <c r="D798" s="6">
        <v>1000</v>
      </c>
    </row>
    <row r="799" spans="1:4" s="2" customFormat="1" x14ac:dyDescent="0.25">
      <c r="A799" t="s">
        <v>2852</v>
      </c>
      <c r="B799" t="s">
        <v>2853</v>
      </c>
      <c r="C799" s="6">
        <v>0</v>
      </c>
      <c r="D799" s="6">
        <v>110</v>
      </c>
    </row>
    <row r="800" spans="1:4" s="2" customFormat="1" x14ac:dyDescent="0.25">
      <c r="A800" t="s">
        <v>2860</v>
      </c>
      <c r="B800" t="s">
        <v>2861</v>
      </c>
      <c r="C800" s="6">
        <v>1500</v>
      </c>
      <c r="D800" s="6">
        <v>0</v>
      </c>
    </row>
    <row r="801" spans="1:4" s="2" customFormat="1" x14ac:dyDescent="0.25">
      <c r="A801" t="s">
        <v>2864</v>
      </c>
      <c r="B801" t="s">
        <v>2865</v>
      </c>
      <c r="C801" s="6">
        <v>6000</v>
      </c>
      <c r="D801" s="6">
        <v>5000</v>
      </c>
    </row>
    <row r="802" spans="1:4" s="3" customFormat="1" x14ac:dyDescent="0.25">
      <c r="A802" s="41" t="s">
        <v>21958</v>
      </c>
      <c r="B802" s="41"/>
      <c r="C802" s="43">
        <f>SUM(C788:C801)</f>
        <v>14550</v>
      </c>
      <c r="D802" s="43">
        <f>SUM(D788:D801)</f>
        <v>10515</v>
      </c>
    </row>
    <row r="803" spans="1:4" x14ac:dyDescent="0.25">
      <c r="A803" t="s">
        <v>2878</v>
      </c>
      <c r="B803" t="s">
        <v>2879</v>
      </c>
      <c r="C803" s="6">
        <v>1000</v>
      </c>
      <c r="D803" s="6">
        <v>825</v>
      </c>
    </row>
    <row r="804" spans="1:4" x14ac:dyDescent="0.25">
      <c r="A804" t="s">
        <v>2880</v>
      </c>
      <c r="B804" t="s">
        <v>2881</v>
      </c>
      <c r="C804" s="6">
        <v>1500</v>
      </c>
      <c r="D804" s="6">
        <v>1500</v>
      </c>
    </row>
    <row r="805" spans="1:4" x14ac:dyDescent="0.25">
      <c r="A805" t="s">
        <v>2882</v>
      </c>
      <c r="B805" t="s">
        <v>2883</v>
      </c>
      <c r="C805" s="6">
        <v>2500</v>
      </c>
      <c r="D805" s="6">
        <v>850</v>
      </c>
    </row>
    <row r="806" spans="1:4" x14ac:dyDescent="0.25">
      <c r="A806" t="s">
        <v>2884</v>
      </c>
      <c r="B806" t="s">
        <v>2885</v>
      </c>
      <c r="C806" s="6">
        <v>150</v>
      </c>
      <c r="D806" s="6">
        <v>60</v>
      </c>
    </row>
    <row r="807" spans="1:4" x14ac:dyDescent="0.25">
      <c r="A807" t="s">
        <v>2886</v>
      </c>
      <c r="B807" t="s">
        <v>2887</v>
      </c>
      <c r="C807" s="6">
        <v>2500</v>
      </c>
      <c r="D807" s="6">
        <v>0</v>
      </c>
    </row>
    <row r="808" spans="1:4" x14ac:dyDescent="0.25">
      <c r="A808" t="s">
        <v>2888</v>
      </c>
      <c r="B808" t="s">
        <v>2889</v>
      </c>
      <c r="C808" s="6">
        <v>550</v>
      </c>
      <c r="D808" s="6">
        <v>550</v>
      </c>
    </row>
    <row r="809" spans="1:4" x14ac:dyDescent="0.25">
      <c r="A809" t="s">
        <v>2890</v>
      </c>
      <c r="B809" t="s">
        <v>2891</v>
      </c>
      <c r="C809" s="6">
        <v>550</v>
      </c>
      <c r="D809" s="6">
        <v>550</v>
      </c>
    </row>
    <row r="810" spans="1:4" x14ac:dyDescent="0.25">
      <c r="A810" t="s">
        <v>2892</v>
      </c>
      <c r="B810" t="s">
        <v>2893</v>
      </c>
      <c r="C810" s="6">
        <v>1700</v>
      </c>
      <c r="D810" s="6">
        <v>1550</v>
      </c>
    </row>
    <row r="811" spans="1:4" s="2" customFormat="1" x14ac:dyDescent="0.25">
      <c r="A811" t="s">
        <v>2894</v>
      </c>
      <c r="B811" t="s">
        <v>2895</v>
      </c>
      <c r="C811" s="6">
        <v>4000</v>
      </c>
      <c r="D811" s="6">
        <v>3300</v>
      </c>
    </row>
    <row r="812" spans="1:4" s="2" customFormat="1" x14ac:dyDescent="0.25">
      <c r="A812" t="s">
        <v>2896</v>
      </c>
      <c r="B812" t="s">
        <v>2897</v>
      </c>
      <c r="C812" s="6">
        <v>100</v>
      </c>
      <c r="D812" s="6">
        <v>100</v>
      </c>
    </row>
    <row r="813" spans="1:4" s="2" customFormat="1" x14ac:dyDescent="0.25">
      <c r="A813" t="s">
        <v>2900</v>
      </c>
      <c r="B813" t="s">
        <v>2901</v>
      </c>
      <c r="C813" s="6">
        <v>200</v>
      </c>
      <c r="D813" s="6">
        <v>0</v>
      </c>
    </row>
    <row r="814" spans="1:4" x14ac:dyDescent="0.25">
      <c r="A814" t="s">
        <v>2926</v>
      </c>
      <c r="B814" t="s">
        <v>2927</v>
      </c>
      <c r="C814" s="6">
        <v>1012</v>
      </c>
      <c r="D814" s="6">
        <v>946</v>
      </c>
    </row>
    <row r="815" spans="1:4" x14ac:dyDescent="0.25">
      <c r="A815" t="s">
        <v>2934</v>
      </c>
      <c r="B815" t="s">
        <v>2935</v>
      </c>
      <c r="C815" s="6">
        <v>770</v>
      </c>
      <c r="D815" s="6">
        <v>770</v>
      </c>
    </row>
    <row r="816" spans="1:4" x14ac:dyDescent="0.25">
      <c r="A816" t="s">
        <v>2936</v>
      </c>
      <c r="B816" t="s">
        <v>2937</v>
      </c>
      <c r="C816" s="6">
        <v>0</v>
      </c>
      <c r="D816" s="6">
        <v>0</v>
      </c>
    </row>
    <row r="817" spans="1:4" x14ac:dyDescent="0.25">
      <c r="A817" t="s">
        <v>2938</v>
      </c>
      <c r="B817" t="s">
        <v>2939</v>
      </c>
      <c r="C817" s="6">
        <v>3200</v>
      </c>
      <c r="D817" s="6">
        <v>2850</v>
      </c>
    </row>
    <row r="818" spans="1:4" x14ac:dyDescent="0.25">
      <c r="A818" t="s">
        <v>2942</v>
      </c>
      <c r="B818" t="s">
        <v>2943</v>
      </c>
      <c r="C818" s="6">
        <v>397980</v>
      </c>
      <c r="D818" s="6">
        <v>361800</v>
      </c>
    </row>
    <row r="819" spans="1:4" x14ac:dyDescent="0.25">
      <c r="A819" t="s">
        <v>2944</v>
      </c>
      <c r="B819" t="s">
        <v>2945</v>
      </c>
      <c r="C819" s="6">
        <v>59737</v>
      </c>
      <c r="D819" s="6">
        <v>56892</v>
      </c>
    </row>
    <row r="820" spans="1:4" x14ac:dyDescent="0.25">
      <c r="A820" t="s">
        <v>2948</v>
      </c>
      <c r="B820" t="s">
        <v>2949</v>
      </c>
      <c r="C820" s="6">
        <v>8085</v>
      </c>
      <c r="D820" s="6">
        <v>10085</v>
      </c>
    </row>
    <row r="821" spans="1:4" x14ac:dyDescent="0.25">
      <c r="A821" t="s">
        <v>2952</v>
      </c>
      <c r="B821" t="s">
        <v>2953</v>
      </c>
      <c r="C821" s="6">
        <v>6754</v>
      </c>
      <c r="D821" s="6">
        <v>6188</v>
      </c>
    </row>
    <row r="822" spans="1:4" x14ac:dyDescent="0.25">
      <c r="A822" t="s">
        <v>2954</v>
      </c>
      <c r="B822" t="s">
        <v>2955</v>
      </c>
      <c r="C822" s="6">
        <v>18309</v>
      </c>
      <c r="D822" s="6">
        <v>15701</v>
      </c>
    </row>
    <row r="823" spans="1:4" x14ac:dyDescent="0.25">
      <c r="A823" t="s">
        <v>2956</v>
      </c>
      <c r="B823" t="s">
        <v>2957</v>
      </c>
      <c r="C823" s="6">
        <v>17757</v>
      </c>
      <c r="D823" s="6">
        <v>17376</v>
      </c>
    </row>
    <row r="824" spans="1:4" x14ac:dyDescent="0.25">
      <c r="A824" t="s">
        <v>2958</v>
      </c>
      <c r="B824" t="s">
        <v>2959</v>
      </c>
      <c r="C824" s="6">
        <v>0</v>
      </c>
      <c r="D824" s="6">
        <v>0</v>
      </c>
    </row>
    <row r="825" spans="1:4" s="3" customFormat="1" x14ac:dyDescent="0.25">
      <c r="A825" s="41" t="s">
        <v>21959</v>
      </c>
      <c r="B825" s="41"/>
      <c r="C825" s="43">
        <f>SUM(C803:C824)</f>
        <v>528354</v>
      </c>
      <c r="D825" s="43">
        <f>SUM(D803:D824)</f>
        <v>481893</v>
      </c>
    </row>
    <row r="826" spans="1:4" x14ac:dyDescent="0.25">
      <c r="A826" t="s">
        <v>2964</v>
      </c>
      <c r="B826" t="s">
        <v>2965</v>
      </c>
      <c r="C826" s="6">
        <v>350</v>
      </c>
      <c r="D826" s="6">
        <v>350</v>
      </c>
    </row>
    <row r="827" spans="1:4" x14ac:dyDescent="0.25">
      <c r="A827" t="s">
        <v>2966</v>
      </c>
      <c r="B827" t="s">
        <v>2967</v>
      </c>
      <c r="C827" s="6">
        <v>500</v>
      </c>
      <c r="D827" s="6">
        <v>500</v>
      </c>
    </row>
    <row r="828" spans="1:4" x14ac:dyDescent="0.25">
      <c r="A828" t="s">
        <v>2970</v>
      </c>
      <c r="B828" t="s">
        <v>2971</v>
      </c>
      <c r="C828" s="6">
        <v>100</v>
      </c>
      <c r="D828" s="6">
        <v>100</v>
      </c>
    </row>
    <row r="829" spans="1:4" x14ac:dyDescent="0.25">
      <c r="A829" t="s">
        <v>2980</v>
      </c>
      <c r="B829" t="s">
        <v>2981</v>
      </c>
      <c r="C829" s="6">
        <v>300</v>
      </c>
      <c r="D829" s="6">
        <v>300</v>
      </c>
    </row>
    <row r="830" spans="1:4" x14ac:dyDescent="0.25">
      <c r="A830" t="s">
        <v>2982</v>
      </c>
      <c r="B830" t="s">
        <v>2983</v>
      </c>
      <c r="C830" s="6">
        <v>100</v>
      </c>
      <c r="D830" s="6">
        <v>100</v>
      </c>
    </row>
    <row r="831" spans="1:4" x14ac:dyDescent="0.25">
      <c r="A831" t="s">
        <v>2984</v>
      </c>
      <c r="B831" t="s">
        <v>2985</v>
      </c>
      <c r="C831" s="6">
        <v>200</v>
      </c>
      <c r="D831" s="6">
        <v>200</v>
      </c>
    </row>
    <row r="832" spans="1:4" x14ac:dyDescent="0.25">
      <c r="A832" t="s">
        <v>2986</v>
      </c>
      <c r="B832" t="s">
        <v>2987</v>
      </c>
      <c r="C832" s="6">
        <v>10000</v>
      </c>
      <c r="D832" s="6">
        <v>0</v>
      </c>
    </row>
    <row r="833" spans="1:4" x14ac:dyDescent="0.25">
      <c r="A833" t="s">
        <v>3006</v>
      </c>
      <c r="B833" t="s">
        <v>3007</v>
      </c>
      <c r="C833" s="6">
        <v>361</v>
      </c>
      <c r="D833" s="6">
        <v>361</v>
      </c>
    </row>
    <row r="834" spans="1:4" x14ac:dyDescent="0.25">
      <c r="A834" t="s">
        <v>3014</v>
      </c>
      <c r="B834" t="s">
        <v>3015</v>
      </c>
      <c r="C834" s="6">
        <v>3000</v>
      </c>
      <c r="D834" s="6">
        <v>1500</v>
      </c>
    </row>
    <row r="835" spans="1:4" x14ac:dyDescent="0.25">
      <c r="A835" t="s">
        <v>3016</v>
      </c>
      <c r="B835" t="s">
        <v>3017</v>
      </c>
      <c r="C835" s="6">
        <v>168171</v>
      </c>
      <c r="D835" s="6">
        <v>160163</v>
      </c>
    </row>
    <row r="836" spans="1:4" x14ac:dyDescent="0.25">
      <c r="A836" t="s">
        <v>3018</v>
      </c>
      <c r="B836" t="s">
        <v>3019</v>
      </c>
      <c r="C836" s="6">
        <v>52500</v>
      </c>
      <c r="D836" s="6">
        <v>50000</v>
      </c>
    </row>
    <row r="837" spans="1:4" x14ac:dyDescent="0.25">
      <c r="A837" t="s">
        <v>3022</v>
      </c>
      <c r="B837" t="s">
        <v>3023</v>
      </c>
      <c r="C837" s="6">
        <v>0</v>
      </c>
      <c r="D837" s="6">
        <v>2000</v>
      </c>
    </row>
    <row r="838" spans="1:4" x14ac:dyDescent="0.25">
      <c r="A838" t="s">
        <v>3026</v>
      </c>
      <c r="B838" t="s">
        <v>3027</v>
      </c>
      <c r="C838" s="6">
        <v>3200</v>
      </c>
      <c r="D838" s="6">
        <v>3047</v>
      </c>
    </row>
    <row r="839" spans="1:4" x14ac:dyDescent="0.25">
      <c r="A839" t="s">
        <v>3028</v>
      </c>
      <c r="B839" t="s">
        <v>3029</v>
      </c>
      <c r="C839" s="6">
        <v>8827</v>
      </c>
      <c r="D839" s="6">
        <v>7881</v>
      </c>
    </row>
    <row r="840" spans="1:4" x14ac:dyDescent="0.25">
      <c r="A840" t="s">
        <v>3030</v>
      </c>
      <c r="B840" t="s">
        <v>3031</v>
      </c>
      <c r="C840" s="6">
        <v>14990</v>
      </c>
      <c r="D840" s="6">
        <v>14990</v>
      </c>
    </row>
    <row r="841" spans="1:4" s="3" customFormat="1" x14ac:dyDescent="0.25">
      <c r="A841" s="41" t="s">
        <v>21960</v>
      </c>
      <c r="B841" s="41"/>
      <c r="C841" s="43">
        <f>SUM(C826:C840)</f>
        <v>262599</v>
      </c>
      <c r="D841" s="43">
        <f>SUM(D826:D840)</f>
        <v>241492</v>
      </c>
    </row>
    <row r="842" spans="1:4" x14ac:dyDescent="0.25">
      <c r="A842" t="s">
        <v>3034</v>
      </c>
      <c r="B842" t="s">
        <v>3035</v>
      </c>
      <c r="C842" s="6">
        <v>1850</v>
      </c>
      <c r="D842" s="6">
        <v>1350</v>
      </c>
    </row>
    <row r="843" spans="1:4" x14ac:dyDescent="0.25">
      <c r="A843" t="s">
        <v>3037</v>
      </c>
      <c r="B843" t="s">
        <v>3038</v>
      </c>
      <c r="C843" s="6">
        <v>2000</v>
      </c>
      <c r="D843" s="6">
        <v>2000</v>
      </c>
    </row>
    <row r="844" spans="1:4" x14ac:dyDescent="0.25">
      <c r="A844" t="s">
        <v>3039</v>
      </c>
      <c r="B844" t="s">
        <v>3040</v>
      </c>
      <c r="C844" s="6">
        <v>200</v>
      </c>
      <c r="D844" s="6">
        <v>200</v>
      </c>
    </row>
    <row r="845" spans="1:4" x14ac:dyDescent="0.25">
      <c r="A845" t="s">
        <v>3041</v>
      </c>
      <c r="B845" t="s">
        <v>3042</v>
      </c>
      <c r="C845" s="6">
        <v>400</v>
      </c>
      <c r="D845" s="6">
        <v>200</v>
      </c>
    </row>
    <row r="846" spans="1:4" x14ac:dyDescent="0.25">
      <c r="A846" t="s">
        <v>3046</v>
      </c>
      <c r="B846" t="s">
        <v>3047</v>
      </c>
      <c r="C846" s="6">
        <v>10725</v>
      </c>
      <c r="D846" s="6">
        <v>10725</v>
      </c>
    </row>
    <row r="847" spans="1:4" x14ac:dyDescent="0.25">
      <c r="A847" t="s">
        <v>3052</v>
      </c>
      <c r="B847" t="s">
        <v>3053</v>
      </c>
      <c r="C847" s="6">
        <v>2735</v>
      </c>
      <c r="D847" s="6">
        <v>2735</v>
      </c>
    </row>
    <row r="848" spans="1:4" x14ac:dyDescent="0.25">
      <c r="A848" t="s">
        <v>3055</v>
      </c>
      <c r="B848" t="s">
        <v>3056</v>
      </c>
      <c r="C848" s="6">
        <v>5765</v>
      </c>
      <c r="D848" s="6">
        <v>3765</v>
      </c>
    </row>
    <row r="849" spans="1:4" x14ac:dyDescent="0.25">
      <c r="A849" t="s">
        <v>3060</v>
      </c>
      <c r="B849" t="s">
        <v>3061</v>
      </c>
      <c r="C849" s="6">
        <v>3600</v>
      </c>
      <c r="D849" s="6">
        <v>3124</v>
      </c>
    </row>
    <row r="850" spans="1:4" x14ac:dyDescent="0.25">
      <c r="A850" t="s">
        <v>3063</v>
      </c>
      <c r="B850" t="s">
        <v>3064</v>
      </c>
      <c r="C850" s="6">
        <v>700</v>
      </c>
      <c r="D850" s="6">
        <v>700</v>
      </c>
    </row>
    <row r="851" spans="1:4" x14ac:dyDescent="0.25">
      <c r="A851" t="s">
        <v>3069</v>
      </c>
      <c r="B851" t="s">
        <v>3070</v>
      </c>
      <c r="C851" s="6">
        <v>800</v>
      </c>
      <c r="D851" s="6">
        <v>800</v>
      </c>
    </row>
    <row r="852" spans="1:4" x14ac:dyDescent="0.25">
      <c r="A852" t="s">
        <v>3079</v>
      </c>
      <c r="B852" t="s">
        <v>3080</v>
      </c>
      <c r="C852" s="6">
        <v>50</v>
      </c>
      <c r="D852" s="6">
        <v>50</v>
      </c>
    </row>
    <row r="853" spans="1:4" x14ac:dyDescent="0.25">
      <c r="A853" t="s">
        <v>3083</v>
      </c>
      <c r="B853" t="s">
        <v>3084</v>
      </c>
      <c r="C853" s="6">
        <v>53500</v>
      </c>
      <c r="D853" s="6">
        <v>52800</v>
      </c>
    </row>
    <row r="854" spans="1:4" x14ac:dyDescent="0.25">
      <c r="A854" t="s">
        <v>3085</v>
      </c>
      <c r="B854" t="s">
        <v>3086</v>
      </c>
      <c r="C854" s="6">
        <v>268</v>
      </c>
      <c r="D854" s="6">
        <v>1000</v>
      </c>
    </row>
    <row r="855" spans="1:4" x14ac:dyDescent="0.25">
      <c r="A855" t="s">
        <v>3091</v>
      </c>
      <c r="B855" t="s">
        <v>3092</v>
      </c>
      <c r="C855" s="6">
        <v>650</v>
      </c>
      <c r="D855" s="6">
        <v>650</v>
      </c>
    </row>
    <row r="856" spans="1:4" x14ac:dyDescent="0.25">
      <c r="A856" t="s">
        <v>3093</v>
      </c>
      <c r="B856" t="s">
        <v>3094</v>
      </c>
      <c r="C856" s="6">
        <v>2450</v>
      </c>
      <c r="D856" s="6">
        <v>2450</v>
      </c>
    </row>
    <row r="857" spans="1:4" x14ac:dyDescent="0.25">
      <c r="A857" t="s">
        <v>3097</v>
      </c>
      <c r="B857" t="s">
        <v>3098</v>
      </c>
      <c r="C857" s="6">
        <v>144862</v>
      </c>
      <c r="D857" s="6">
        <v>164311</v>
      </c>
    </row>
    <row r="858" spans="1:4" x14ac:dyDescent="0.25">
      <c r="A858" t="s">
        <v>3099</v>
      </c>
      <c r="B858" t="s">
        <v>3100</v>
      </c>
      <c r="C858" s="6">
        <v>84446</v>
      </c>
      <c r="D858" s="6">
        <v>80424</v>
      </c>
    </row>
    <row r="859" spans="1:4" x14ac:dyDescent="0.25">
      <c r="A859" t="s">
        <v>3103</v>
      </c>
      <c r="B859" t="s">
        <v>3104</v>
      </c>
      <c r="C859" s="6">
        <v>0</v>
      </c>
      <c r="D859" s="6">
        <v>4000</v>
      </c>
    </row>
    <row r="860" spans="1:4" x14ac:dyDescent="0.25">
      <c r="A860" t="s">
        <v>3107</v>
      </c>
      <c r="B860" t="s">
        <v>3108</v>
      </c>
      <c r="C860" s="6">
        <v>3325</v>
      </c>
      <c r="D860" s="6">
        <v>3549</v>
      </c>
    </row>
    <row r="861" spans="1:4" x14ac:dyDescent="0.25">
      <c r="A861" t="s">
        <v>3109</v>
      </c>
      <c r="B861" t="s">
        <v>3110</v>
      </c>
      <c r="C861" s="6">
        <v>9172</v>
      </c>
      <c r="D861" s="6">
        <v>9178</v>
      </c>
    </row>
    <row r="862" spans="1:4" x14ac:dyDescent="0.25">
      <c r="A862" t="s">
        <v>3111</v>
      </c>
      <c r="B862" t="s">
        <v>3112</v>
      </c>
      <c r="C862" s="6">
        <v>24797</v>
      </c>
      <c r="D862" s="6">
        <v>26895</v>
      </c>
    </row>
    <row r="863" spans="1:4" s="3" customFormat="1" x14ac:dyDescent="0.25">
      <c r="A863" s="41" t="s">
        <v>21961</v>
      </c>
      <c r="B863" s="41"/>
      <c r="C863" s="43">
        <f>SUM(C842:C862)</f>
        <v>352295</v>
      </c>
      <c r="D863" s="43">
        <f>SUM(D842:D862)</f>
        <v>370906</v>
      </c>
    </row>
    <row r="864" spans="1:4" x14ac:dyDescent="0.25">
      <c r="A864" t="s">
        <v>3117</v>
      </c>
      <c r="B864" t="s">
        <v>3118</v>
      </c>
      <c r="C864" s="6">
        <v>1500</v>
      </c>
      <c r="D864" s="6">
        <v>1500</v>
      </c>
    </row>
    <row r="865" spans="1:4" x14ac:dyDescent="0.25">
      <c r="A865" t="s">
        <v>3119</v>
      </c>
      <c r="B865" t="s">
        <v>3120</v>
      </c>
      <c r="C865" s="6">
        <v>400</v>
      </c>
      <c r="D865" s="6">
        <v>500</v>
      </c>
    </row>
    <row r="866" spans="1:4" x14ac:dyDescent="0.25">
      <c r="A866" t="s">
        <v>3122</v>
      </c>
      <c r="B866" t="s">
        <v>3123</v>
      </c>
      <c r="C866" s="6">
        <v>1000</v>
      </c>
      <c r="D866" s="6">
        <v>1000</v>
      </c>
    </row>
    <row r="867" spans="1:4" x14ac:dyDescent="0.25">
      <c r="A867" t="s">
        <v>3124</v>
      </c>
      <c r="B867" t="s">
        <v>3125</v>
      </c>
      <c r="C867" s="6">
        <v>100</v>
      </c>
      <c r="D867" s="6">
        <v>0</v>
      </c>
    </row>
    <row r="868" spans="1:4" x14ac:dyDescent="0.25">
      <c r="A868" t="s">
        <v>3135</v>
      </c>
      <c r="B868" t="s">
        <v>3136</v>
      </c>
      <c r="C868" s="6">
        <v>1000</v>
      </c>
      <c r="D868" s="6">
        <v>2500</v>
      </c>
    </row>
    <row r="869" spans="1:4" x14ac:dyDescent="0.25">
      <c r="A869" t="s">
        <v>3138</v>
      </c>
      <c r="B869" t="s">
        <v>3139</v>
      </c>
      <c r="C869" s="6">
        <v>3000</v>
      </c>
      <c r="D869" s="6">
        <v>3000</v>
      </c>
    </row>
    <row r="870" spans="1:4" x14ac:dyDescent="0.25">
      <c r="A870" t="s">
        <v>3150</v>
      </c>
      <c r="B870" t="s">
        <v>3151</v>
      </c>
      <c r="C870" s="6">
        <v>6000</v>
      </c>
      <c r="D870" s="6">
        <v>3500</v>
      </c>
    </row>
    <row r="871" spans="1:4" x14ac:dyDescent="0.25">
      <c r="A871" t="s">
        <v>3169</v>
      </c>
      <c r="B871" t="s">
        <v>3170</v>
      </c>
      <c r="C871" s="6">
        <v>2000</v>
      </c>
      <c r="D871" s="6">
        <v>1976</v>
      </c>
    </row>
    <row r="872" spans="1:4" x14ac:dyDescent="0.25">
      <c r="A872" t="s">
        <v>3177</v>
      </c>
      <c r="B872" t="s">
        <v>3178</v>
      </c>
      <c r="C872" s="6">
        <v>1000</v>
      </c>
      <c r="D872" s="6">
        <v>1500</v>
      </c>
    </row>
    <row r="873" spans="1:4" x14ac:dyDescent="0.25">
      <c r="A873" t="s">
        <v>3179</v>
      </c>
      <c r="B873" t="s">
        <v>3180</v>
      </c>
      <c r="C873" s="6">
        <v>12500</v>
      </c>
      <c r="D873" s="6">
        <v>15758</v>
      </c>
    </row>
    <row r="874" spans="1:4" s="3" customFormat="1" x14ac:dyDescent="0.25">
      <c r="A874" s="41" t="s">
        <v>21963</v>
      </c>
      <c r="B874" s="41"/>
      <c r="C874" s="43">
        <f>SUM(C864:C873)</f>
        <v>28500</v>
      </c>
      <c r="D874" s="43">
        <f>SUM(D864:D873)</f>
        <v>31234</v>
      </c>
    </row>
    <row r="875" spans="1:4" x14ac:dyDescent="0.25">
      <c r="A875" t="s">
        <v>3201</v>
      </c>
      <c r="B875" t="s">
        <v>3202</v>
      </c>
      <c r="C875" s="6">
        <v>1000</v>
      </c>
      <c r="D875" s="6">
        <v>1000</v>
      </c>
    </row>
    <row r="876" spans="1:4" x14ac:dyDescent="0.25">
      <c r="A876" t="s">
        <v>3203</v>
      </c>
      <c r="B876" t="s">
        <v>3204</v>
      </c>
      <c r="C876" s="6">
        <v>1200</v>
      </c>
      <c r="D876" s="6">
        <v>1200</v>
      </c>
    </row>
    <row r="877" spans="1:4" x14ac:dyDescent="0.25">
      <c r="A877" t="s">
        <v>3205</v>
      </c>
      <c r="B877" t="s">
        <v>3206</v>
      </c>
      <c r="C877" s="6">
        <v>500</v>
      </c>
      <c r="D877" s="6">
        <v>0</v>
      </c>
    </row>
    <row r="878" spans="1:4" x14ac:dyDescent="0.25">
      <c r="A878" t="s">
        <v>3208</v>
      </c>
      <c r="B878" t="s">
        <v>3209</v>
      </c>
      <c r="C878" s="6">
        <v>100</v>
      </c>
      <c r="D878" s="6">
        <v>100</v>
      </c>
    </row>
    <row r="879" spans="1:4" x14ac:dyDescent="0.25">
      <c r="A879" t="s">
        <v>3218</v>
      </c>
      <c r="B879" t="s">
        <v>3219</v>
      </c>
      <c r="C879" s="6">
        <v>200</v>
      </c>
      <c r="D879" s="6">
        <v>200</v>
      </c>
    </row>
    <row r="880" spans="1:4" x14ac:dyDescent="0.25">
      <c r="A880" t="s">
        <v>3220</v>
      </c>
      <c r="B880" t="s">
        <v>3221</v>
      </c>
      <c r="C880" s="6">
        <v>400</v>
      </c>
      <c r="D880" s="6">
        <v>100</v>
      </c>
    </row>
    <row r="881" spans="1:4" x14ac:dyDescent="0.25">
      <c r="A881" t="s">
        <v>3249</v>
      </c>
      <c r="B881" t="s">
        <v>3250</v>
      </c>
      <c r="C881" s="6">
        <v>120000</v>
      </c>
      <c r="D881" s="6">
        <v>95242</v>
      </c>
    </row>
    <row r="882" spans="1:4" x14ac:dyDescent="0.25">
      <c r="A882" t="s">
        <v>3252</v>
      </c>
      <c r="B882" t="s">
        <v>3253</v>
      </c>
      <c r="C882" s="6">
        <v>361</v>
      </c>
      <c r="D882" s="6">
        <v>1701</v>
      </c>
    </row>
    <row r="883" spans="1:4" x14ac:dyDescent="0.25">
      <c r="A883" t="s">
        <v>3263</v>
      </c>
      <c r="B883" t="s">
        <v>3264</v>
      </c>
      <c r="C883" s="6">
        <v>4500</v>
      </c>
      <c r="D883" s="6">
        <v>3400</v>
      </c>
    </row>
    <row r="884" spans="1:4" x14ac:dyDescent="0.25">
      <c r="A884" t="s">
        <v>3268</v>
      </c>
      <c r="B884" t="s">
        <v>3269</v>
      </c>
      <c r="C884" s="6">
        <v>247764</v>
      </c>
      <c r="D884" s="6">
        <v>356293</v>
      </c>
    </row>
    <row r="885" spans="1:4" x14ac:dyDescent="0.25">
      <c r="A885" t="s">
        <v>3274</v>
      </c>
      <c r="B885" t="s">
        <v>3275</v>
      </c>
      <c r="C885" s="27">
        <v>9000</v>
      </c>
      <c r="D885" s="6">
        <v>4500</v>
      </c>
    </row>
    <row r="886" spans="1:4" x14ac:dyDescent="0.25">
      <c r="A886" t="s">
        <v>3277</v>
      </c>
      <c r="B886" t="s">
        <v>3278</v>
      </c>
      <c r="C886" s="6">
        <v>58110</v>
      </c>
      <c r="D886" s="6">
        <v>55340</v>
      </c>
    </row>
    <row r="887" spans="1:4" x14ac:dyDescent="0.25">
      <c r="A887" t="s">
        <v>3280</v>
      </c>
      <c r="B887" t="s">
        <v>3281</v>
      </c>
      <c r="C887" s="6">
        <v>8038</v>
      </c>
      <c r="D887" s="6">
        <v>7582</v>
      </c>
    </row>
    <row r="888" spans="1:4" x14ac:dyDescent="0.25">
      <c r="A888" t="s">
        <v>3282</v>
      </c>
      <c r="B888" t="s">
        <v>3283</v>
      </c>
      <c r="C888" s="6">
        <v>9777</v>
      </c>
      <c r="D888" s="6">
        <v>15297</v>
      </c>
    </row>
    <row r="889" spans="1:4" x14ac:dyDescent="0.25">
      <c r="A889" t="s">
        <v>3284</v>
      </c>
      <c r="B889" t="s">
        <v>3285</v>
      </c>
      <c r="C889" s="6">
        <v>13880</v>
      </c>
      <c r="D889" s="6">
        <v>20269</v>
      </c>
    </row>
    <row r="890" spans="1:4" s="3" customFormat="1" x14ac:dyDescent="0.25">
      <c r="A890" s="41" t="s">
        <v>21962</v>
      </c>
      <c r="B890" s="41"/>
      <c r="C890" s="43">
        <f>SUM(C875:C889)</f>
        <v>474830</v>
      </c>
      <c r="D890" s="43">
        <f>SUM(D875:D889)</f>
        <v>562224</v>
      </c>
    </row>
    <row r="891" spans="1:4" x14ac:dyDescent="0.25">
      <c r="A891" t="s">
        <v>3290</v>
      </c>
      <c r="B891" t="s">
        <v>3291</v>
      </c>
      <c r="C891" s="6">
        <v>5000</v>
      </c>
      <c r="D891" s="6">
        <v>5000</v>
      </c>
    </row>
    <row r="892" spans="1:4" x14ac:dyDescent="0.25">
      <c r="A892" t="s">
        <v>3300</v>
      </c>
      <c r="B892" t="s">
        <v>3301</v>
      </c>
      <c r="C892" s="6">
        <v>7500</v>
      </c>
      <c r="D892" s="6">
        <v>7500</v>
      </c>
    </row>
    <row r="893" spans="1:4" x14ac:dyDescent="0.25">
      <c r="A893" t="s">
        <v>3306</v>
      </c>
      <c r="B893" t="s">
        <v>3307</v>
      </c>
      <c r="C893" s="6">
        <v>5000</v>
      </c>
      <c r="D893" s="6">
        <v>7500</v>
      </c>
    </row>
    <row r="894" spans="1:4" x14ac:dyDescent="0.25">
      <c r="A894" t="s">
        <v>3308</v>
      </c>
      <c r="B894" t="s">
        <v>3309</v>
      </c>
      <c r="C894" s="6">
        <v>50000</v>
      </c>
      <c r="D894" s="6">
        <v>50000</v>
      </c>
    </row>
    <row r="895" spans="1:4" x14ac:dyDescent="0.25">
      <c r="A895" t="s">
        <v>3310</v>
      </c>
      <c r="B895" t="s">
        <v>3311</v>
      </c>
      <c r="C895" s="6">
        <v>50000</v>
      </c>
      <c r="D895" s="6">
        <v>50000</v>
      </c>
    </row>
    <row r="896" spans="1:4" x14ac:dyDescent="0.25">
      <c r="A896" t="s">
        <v>3318</v>
      </c>
      <c r="B896" t="s">
        <v>3319</v>
      </c>
      <c r="C896" s="6">
        <v>125000</v>
      </c>
      <c r="D896" s="6">
        <v>100000</v>
      </c>
    </row>
    <row r="897" spans="1:4" x14ac:dyDescent="0.25">
      <c r="A897" t="s">
        <v>3320</v>
      </c>
      <c r="B897" t="s">
        <v>3321</v>
      </c>
      <c r="C897" s="6">
        <v>500</v>
      </c>
      <c r="D897" s="6">
        <v>500</v>
      </c>
    </row>
    <row r="898" spans="1:4" x14ac:dyDescent="0.25">
      <c r="A898" t="s">
        <v>3322</v>
      </c>
      <c r="B898" t="s">
        <v>3323</v>
      </c>
      <c r="C898" s="6">
        <v>50000</v>
      </c>
      <c r="D898" s="6">
        <v>25000</v>
      </c>
    </row>
    <row r="899" spans="1:4" x14ac:dyDescent="0.25">
      <c r="A899" t="s">
        <v>3332</v>
      </c>
      <c r="B899" t="s">
        <v>3333</v>
      </c>
      <c r="C899" s="6">
        <v>375000</v>
      </c>
      <c r="D899" s="6">
        <v>200000</v>
      </c>
    </row>
    <row r="900" spans="1:4" x14ac:dyDescent="0.25">
      <c r="A900" t="s">
        <v>3346</v>
      </c>
      <c r="B900" t="s">
        <v>3347</v>
      </c>
      <c r="C900" s="6">
        <v>15000</v>
      </c>
      <c r="D900" s="6">
        <v>0</v>
      </c>
    </row>
    <row r="901" spans="1:4" x14ac:dyDescent="0.25">
      <c r="A901" t="s">
        <v>3358</v>
      </c>
      <c r="B901" t="s">
        <v>3359</v>
      </c>
      <c r="C901" s="6">
        <v>7500</v>
      </c>
      <c r="D901" s="6">
        <v>7500</v>
      </c>
    </row>
    <row r="902" spans="1:4" x14ac:dyDescent="0.25">
      <c r="A902" t="s">
        <v>3362</v>
      </c>
      <c r="B902" t="s">
        <v>3363</v>
      </c>
      <c r="C902" s="6">
        <v>125000</v>
      </c>
      <c r="D902" s="6">
        <v>125000</v>
      </c>
    </row>
    <row r="903" spans="1:4" x14ac:dyDescent="0.25">
      <c r="A903" t="s">
        <v>3366</v>
      </c>
      <c r="B903" t="s">
        <v>3367</v>
      </c>
      <c r="C903" s="6">
        <v>25000</v>
      </c>
      <c r="D903" s="6">
        <v>35000</v>
      </c>
    </row>
    <row r="904" spans="1:4" x14ac:dyDescent="0.25">
      <c r="A904" t="s">
        <v>3372</v>
      </c>
      <c r="B904" t="s">
        <v>3373</v>
      </c>
      <c r="C904" s="6">
        <v>700000</v>
      </c>
      <c r="D904" s="6">
        <v>713737</v>
      </c>
    </row>
    <row r="905" spans="1:4" x14ac:dyDescent="0.25">
      <c r="A905" t="s">
        <v>3374</v>
      </c>
      <c r="B905" t="s">
        <v>3375</v>
      </c>
      <c r="C905" s="6">
        <v>3227</v>
      </c>
      <c r="D905" s="6">
        <v>3227</v>
      </c>
    </row>
    <row r="906" spans="1:4" x14ac:dyDescent="0.25">
      <c r="A906" t="s">
        <v>3376</v>
      </c>
      <c r="B906" t="s">
        <v>22116</v>
      </c>
      <c r="C906" s="6">
        <v>114120</v>
      </c>
      <c r="D906" s="6">
        <v>0</v>
      </c>
    </row>
    <row r="907" spans="1:4" x14ac:dyDescent="0.25">
      <c r="A907" t="s">
        <v>3378</v>
      </c>
      <c r="B907" t="s">
        <v>3379</v>
      </c>
      <c r="C907" s="6">
        <v>114119</v>
      </c>
      <c r="D907" s="6">
        <v>0</v>
      </c>
    </row>
    <row r="908" spans="1:4" x14ac:dyDescent="0.25">
      <c r="A908" t="s">
        <v>3394</v>
      </c>
      <c r="B908" t="s">
        <v>3395</v>
      </c>
      <c r="C908" s="6">
        <v>525000</v>
      </c>
      <c r="D908" s="6">
        <v>575000</v>
      </c>
    </row>
    <row r="909" spans="1:4" x14ac:dyDescent="0.25">
      <c r="A909" t="s">
        <v>3396</v>
      </c>
      <c r="B909" t="s">
        <v>3397</v>
      </c>
      <c r="C909" s="6">
        <v>100000</v>
      </c>
      <c r="D909" s="6">
        <v>125000</v>
      </c>
    </row>
    <row r="910" spans="1:4" x14ac:dyDescent="0.25">
      <c r="A910" t="s">
        <v>3398</v>
      </c>
      <c r="B910" t="s">
        <v>3399</v>
      </c>
      <c r="C910" s="6">
        <v>25000</v>
      </c>
      <c r="D910" s="6">
        <v>25000</v>
      </c>
    </row>
    <row r="911" spans="1:4" x14ac:dyDescent="0.25">
      <c r="A911" t="s">
        <v>3400</v>
      </c>
      <c r="B911" t="s">
        <v>3401</v>
      </c>
      <c r="C911" s="6">
        <v>0</v>
      </c>
      <c r="D911" s="6">
        <v>0</v>
      </c>
    </row>
    <row r="912" spans="1:4" s="3" customFormat="1" x14ac:dyDescent="0.25">
      <c r="A912" s="41" t="s">
        <v>21964</v>
      </c>
      <c r="B912" s="41"/>
      <c r="C912" s="43">
        <f>SUM(C891:C911)</f>
        <v>2421966</v>
      </c>
      <c r="D912" s="43">
        <f>SUM(D891:D911)</f>
        <v>2054964</v>
      </c>
    </row>
    <row r="913" spans="1:4" x14ac:dyDescent="0.25">
      <c r="A913" t="s">
        <v>3402</v>
      </c>
      <c r="B913" t="s">
        <v>3403</v>
      </c>
      <c r="C913" s="6">
        <v>450</v>
      </c>
      <c r="D913" s="6">
        <v>350</v>
      </c>
    </row>
    <row r="914" spans="1:4" x14ac:dyDescent="0.25">
      <c r="A914" t="s">
        <v>3408</v>
      </c>
      <c r="B914" t="s">
        <v>3409</v>
      </c>
      <c r="C914" s="6">
        <v>8000</v>
      </c>
      <c r="D914" s="6">
        <v>16000</v>
      </c>
    </row>
    <row r="915" spans="1:4" x14ac:dyDescent="0.25">
      <c r="A915" t="s">
        <v>3413</v>
      </c>
      <c r="B915" t="s">
        <v>3414</v>
      </c>
      <c r="C915" s="6">
        <v>500</v>
      </c>
      <c r="D915" s="6">
        <v>0</v>
      </c>
    </row>
    <row r="916" spans="1:4" x14ac:dyDescent="0.25">
      <c r="A916" t="s">
        <v>3416</v>
      </c>
      <c r="B916" t="s">
        <v>3417</v>
      </c>
      <c r="C916" s="6">
        <v>4000</v>
      </c>
      <c r="D916" s="6">
        <v>3500</v>
      </c>
    </row>
    <row r="917" spans="1:4" x14ac:dyDescent="0.25">
      <c r="A917" t="s">
        <v>3421</v>
      </c>
      <c r="B917" t="s">
        <v>3422</v>
      </c>
      <c r="C917" s="6">
        <v>0</v>
      </c>
      <c r="D917" s="6">
        <v>1100</v>
      </c>
    </row>
    <row r="918" spans="1:4" s="3" customFormat="1" x14ac:dyDescent="0.25">
      <c r="A918" s="41" t="s">
        <v>21965</v>
      </c>
      <c r="B918" s="41"/>
      <c r="C918" s="43">
        <f>SUM(C913:C917)</f>
        <v>12950</v>
      </c>
      <c r="D918" s="43">
        <f>SUM(D913:D917)</f>
        <v>20950</v>
      </c>
    </row>
    <row r="919" spans="1:4" x14ac:dyDescent="0.25">
      <c r="A919" t="s">
        <v>3425</v>
      </c>
      <c r="B919" t="s">
        <v>3426</v>
      </c>
      <c r="C919" s="6">
        <v>7500</v>
      </c>
      <c r="D919" s="6">
        <v>7500</v>
      </c>
    </row>
    <row r="920" spans="1:4" x14ac:dyDescent="0.25">
      <c r="A920" t="s">
        <v>3427</v>
      </c>
      <c r="B920" t="s">
        <v>3428</v>
      </c>
      <c r="C920" s="6">
        <v>12500</v>
      </c>
      <c r="D920" s="6">
        <v>9500</v>
      </c>
    </row>
    <row r="921" spans="1:4" x14ac:dyDescent="0.25">
      <c r="A921" t="s">
        <v>3429</v>
      </c>
      <c r="B921" t="s">
        <v>3430</v>
      </c>
      <c r="C921" s="6">
        <v>12500</v>
      </c>
      <c r="D921" s="6">
        <v>12500</v>
      </c>
    </row>
    <row r="922" spans="1:4" x14ac:dyDescent="0.25">
      <c r="A922" t="s">
        <v>3431</v>
      </c>
      <c r="B922" t="s">
        <v>3432</v>
      </c>
      <c r="C922" s="6">
        <v>2500</v>
      </c>
      <c r="D922" s="6">
        <v>2500</v>
      </c>
    </row>
    <row r="923" spans="1:4" x14ac:dyDescent="0.25">
      <c r="A923" t="s">
        <v>3433</v>
      </c>
      <c r="B923" t="s">
        <v>3434</v>
      </c>
      <c r="C923" s="6">
        <v>0</v>
      </c>
      <c r="D923" s="6">
        <v>1000</v>
      </c>
    </row>
    <row r="924" spans="1:4" x14ac:dyDescent="0.25">
      <c r="A924" t="s">
        <v>3435</v>
      </c>
      <c r="B924" t="s">
        <v>3436</v>
      </c>
      <c r="C924" s="6">
        <v>1000</v>
      </c>
      <c r="D924" s="6">
        <v>1000</v>
      </c>
    </row>
    <row r="925" spans="1:4" x14ac:dyDescent="0.25">
      <c r="A925" t="s">
        <v>3441</v>
      </c>
      <c r="B925" t="s">
        <v>3442</v>
      </c>
      <c r="C925" s="6">
        <v>1000</v>
      </c>
      <c r="D925" s="6">
        <v>1000</v>
      </c>
    </row>
    <row r="926" spans="1:4" x14ac:dyDescent="0.25">
      <c r="A926" t="s">
        <v>3443</v>
      </c>
      <c r="B926" t="s">
        <v>3444</v>
      </c>
      <c r="C926" s="6">
        <v>6000</v>
      </c>
      <c r="D926" s="6">
        <v>5000</v>
      </c>
    </row>
    <row r="927" spans="1:4" x14ac:dyDescent="0.25">
      <c r="A927" t="s">
        <v>3447</v>
      </c>
      <c r="B927" t="s">
        <v>3448</v>
      </c>
      <c r="C927" s="6">
        <v>1500</v>
      </c>
      <c r="D927" s="6">
        <v>1500</v>
      </c>
    </row>
    <row r="928" spans="1:4" x14ac:dyDescent="0.25">
      <c r="A928" t="s">
        <v>3449</v>
      </c>
      <c r="B928" t="s">
        <v>3450</v>
      </c>
      <c r="C928" s="6">
        <v>325000</v>
      </c>
      <c r="D928" s="6">
        <v>300000</v>
      </c>
    </row>
    <row r="929" spans="1:4" x14ac:dyDescent="0.25">
      <c r="A929" t="s">
        <v>3451</v>
      </c>
      <c r="B929" t="s">
        <v>3452</v>
      </c>
      <c r="C929" s="6">
        <v>75000</v>
      </c>
      <c r="D929" s="6">
        <v>70000</v>
      </c>
    </row>
    <row r="930" spans="1:4" x14ac:dyDescent="0.25">
      <c r="A930" t="s">
        <v>3453</v>
      </c>
      <c r="B930" t="s">
        <v>3454</v>
      </c>
      <c r="C930" s="6">
        <v>2580</v>
      </c>
      <c r="D930" s="6">
        <v>2580</v>
      </c>
    </row>
    <row r="931" spans="1:4" x14ac:dyDescent="0.25">
      <c r="A931" t="s">
        <v>3467</v>
      </c>
      <c r="B931" t="s">
        <v>3468</v>
      </c>
      <c r="C931" s="6">
        <v>250</v>
      </c>
      <c r="D931" s="6">
        <v>250</v>
      </c>
    </row>
    <row r="932" spans="1:4" x14ac:dyDescent="0.25">
      <c r="A932" t="s">
        <v>3473</v>
      </c>
      <c r="B932" t="s">
        <v>3474</v>
      </c>
      <c r="C932" s="6">
        <v>100</v>
      </c>
      <c r="D932" s="6">
        <v>100</v>
      </c>
    </row>
    <row r="933" spans="1:4" x14ac:dyDescent="0.25">
      <c r="A933" t="s">
        <v>3479</v>
      </c>
      <c r="B933" t="s">
        <v>3480</v>
      </c>
      <c r="C933" s="6">
        <v>968</v>
      </c>
      <c r="D933" s="6">
        <v>5370</v>
      </c>
    </row>
    <row r="934" spans="1:4" x14ac:dyDescent="0.25">
      <c r="A934" t="s">
        <v>3489</v>
      </c>
      <c r="B934" t="s">
        <v>3490</v>
      </c>
      <c r="C934" s="6">
        <v>500</v>
      </c>
      <c r="D934" s="6">
        <v>500</v>
      </c>
    </row>
    <row r="935" spans="1:4" x14ac:dyDescent="0.25">
      <c r="A935" t="s">
        <v>3491</v>
      </c>
      <c r="B935" t="s">
        <v>3492</v>
      </c>
      <c r="C935" s="6">
        <v>1500</v>
      </c>
      <c r="D935" s="6">
        <v>2000</v>
      </c>
    </row>
    <row r="936" spans="1:4" x14ac:dyDescent="0.25">
      <c r="A936" t="s">
        <v>3493</v>
      </c>
      <c r="B936" t="s">
        <v>3494</v>
      </c>
      <c r="C936" s="6">
        <v>0</v>
      </c>
      <c r="D936" s="6">
        <v>0</v>
      </c>
    </row>
    <row r="937" spans="1:4" x14ac:dyDescent="0.25">
      <c r="A937" t="s">
        <v>3495</v>
      </c>
      <c r="B937" t="s">
        <v>3496</v>
      </c>
      <c r="C937" s="6">
        <v>0</v>
      </c>
      <c r="D937" s="6">
        <v>250</v>
      </c>
    </row>
    <row r="938" spans="1:4" x14ac:dyDescent="0.25">
      <c r="A938" t="s">
        <v>3497</v>
      </c>
      <c r="B938" t="s">
        <v>3498</v>
      </c>
      <c r="C938" s="6">
        <v>613492</v>
      </c>
      <c r="D938" s="6">
        <v>584278</v>
      </c>
    </row>
    <row r="939" spans="1:4" x14ac:dyDescent="0.25">
      <c r="A939" t="s">
        <v>3499</v>
      </c>
      <c r="B939" t="s">
        <v>3500</v>
      </c>
      <c r="C939" s="6">
        <v>272417</v>
      </c>
      <c r="D939" s="6">
        <v>299523</v>
      </c>
    </row>
    <row r="940" spans="1:4" x14ac:dyDescent="0.25">
      <c r="A940" t="s">
        <v>3503</v>
      </c>
      <c r="B940" t="s">
        <v>3504</v>
      </c>
      <c r="C940" s="6">
        <v>0</v>
      </c>
      <c r="D940" s="6">
        <v>12500</v>
      </c>
    </row>
    <row r="941" spans="1:4" x14ac:dyDescent="0.25">
      <c r="A941" t="s">
        <v>3505</v>
      </c>
      <c r="B941" t="s">
        <v>3506</v>
      </c>
      <c r="C941" s="6">
        <v>15000</v>
      </c>
      <c r="D941" s="6">
        <v>15000</v>
      </c>
    </row>
    <row r="942" spans="1:4" x14ac:dyDescent="0.25">
      <c r="A942" t="s">
        <v>3507</v>
      </c>
      <c r="B942" t="s">
        <v>3508</v>
      </c>
      <c r="C942" s="6">
        <v>11103</v>
      </c>
      <c r="D942" s="6">
        <v>11210</v>
      </c>
    </row>
    <row r="943" spans="1:4" x14ac:dyDescent="0.25">
      <c r="A943" t="s">
        <v>3509</v>
      </c>
      <c r="B943" t="s">
        <v>3510</v>
      </c>
      <c r="C943" s="6">
        <v>37808</v>
      </c>
      <c r="D943" s="6">
        <v>35876</v>
      </c>
    </row>
    <row r="944" spans="1:4" x14ac:dyDescent="0.25">
      <c r="A944" t="s">
        <v>3511</v>
      </c>
      <c r="B944" t="s">
        <v>3512</v>
      </c>
      <c r="C944" s="6">
        <v>64112</v>
      </c>
      <c r="D944" s="6">
        <v>67481</v>
      </c>
    </row>
    <row r="945" spans="1:4" s="3" customFormat="1" x14ac:dyDescent="0.25">
      <c r="A945" s="41" t="s">
        <v>21966</v>
      </c>
      <c r="B945" s="41"/>
      <c r="C945" s="43">
        <f>SUM(C919:C944)</f>
        <v>1464330</v>
      </c>
      <c r="D945" s="43">
        <f>SUM(D919:D944)</f>
        <v>1448418</v>
      </c>
    </row>
    <row r="946" spans="1:4" x14ac:dyDescent="0.25">
      <c r="A946" t="s">
        <v>3517</v>
      </c>
      <c r="B946" t="s">
        <v>3518</v>
      </c>
      <c r="C946" s="6">
        <v>4000</v>
      </c>
      <c r="D946" s="6">
        <v>3750</v>
      </c>
    </row>
    <row r="947" spans="1:4" x14ac:dyDescent="0.25">
      <c r="A947" t="s">
        <v>3520</v>
      </c>
      <c r="B947" t="s">
        <v>3521</v>
      </c>
      <c r="C947" s="6">
        <v>3000</v>
      </c>
      <c r="D947" s="6">
        <v>4000</v>
      </c>
    </row>
    <row r="948" spans="1:4" x14ac:dyDescent="0.25">
      <c r="A948" t="s">
        <v>3525</v>
      </c>
      <c r="B948" t="s">
        <v>3526</v>
      </c>
      <c r="C948" s="6">
        <v>2525</v>
      </c>
      <c r="D948" s="6">
        <v>1925</v>
      </c>
    </row>
    <row r="949" spans="1:4" x14ac:dyDescent="0.25">
      <c r="A949" t="s">
        <v>3528</v>
      </c>
      <c r="B949" t="s">
        <v>3529</v>
      </c>
      <c r="C949" s="6">
        <v>0</v>
      </c>
      <c r="D949" s="6">
        <v>950</v>
      </c>
    </row>
    <row r="950" spans="1:4" x14ac:dyDescent="0.25">
      <c r="A950" t="s">
        <v>3530</v>
      </c>
      <c r="B950" t="s">
        <v>3531</v>
      </c>
      <c r="C950" s="6">
        <v>3700</v>
      </c>
      <c r="D950" s="6">
        <v>3200</v>
      </c>
    </row>
    <row r="951" spans="1:4" x14ac:dyDescent="0.25">
      <c r="A951" t="s">
        <v>3537</v>
      </c>
      <c r="B951" t="s">
        <v>3538</v>
      </c>
      <c r="C951" s="6">
        <v>800</v>
      </c>
      <c r="D951" s="6">
        <v>800</v>
      </c>
    </row>
    <row r="952" spans="1:4" x14ac:dyDescent="0.25">
      <c r="A952" t="s">
        <v>3540</v>
      </c>
      <c r="B952" t="s">
        <v>3541</v>
      </c>
      <c r="C952" s="6">
        <v>1075</v>
      </c>
      <c r="D952" s="6">
        <v>1075</v>
      </c>
    </row>
    <row r="953" spans="1:4" x14ac:dyDescent="0.25">
      <c r="A953" t="s">
        <v>3551</v>
      </c>
      <c r="B953" t="s">
        <v>3552</v>
      </c>
      <c r="C953" s="6">
        <v>8588</v>
      </c>
      <c r="D953" s="6">
        <v>8588</v>
      </c>
    </row>
    <row r="954" spans="1:4" x14ac:dyDescent="0.25">
      <c r="A954" t="s">
        <v>3564</v>
      </c>
      <c r="B954" t="s">
        <v>3565</v>
      </c>
      <c r="C954" s="6">
        <v>250</v>
      </c>
      <c r="D954" s="6">
        <v>750</v>
      </c>
    </row>
    <row r="955" spans="1:4" x14ac:dyDescent="0.25">
      <c r="A955" t="s">
        <v>3573</v>
      </c>
      <c r="B955" t="s">
        <v>3574</v>
      </c>
      <c r="C955" s="6">
        <v>51500</v>
      </c>
      <c r="D955" s="6">
        <v>51500</v>
      </c>
    </row>
    <row r="956" spans="1:4" x14ac:dyDescent="0.25">
      <c r="A956" t="s">
        <v>3576</v>
      </c>
      <c r="B956" t="s">
        <v>3577</v>
      </c>
      <c r="C956" s="6">
        <v>1757</v>
      </c>
      <c r="D956" s="6">
        <v>980</v>
      </c>
    </row>
    <row r="957" spans="1:4" x14ac:dyDescent="0.25">
      <c r="A957" t="s">
        <v>3584</v>
      </c>
      <c r="B957" t="s">
        <v>3585</v>
      </c>
      <c r="C957" s="6">
        <v>400</v>
      </c>
      <c r="D957" s="6">
        <v>300</v>
      </c>
    </row>
    <row r="958" spans="1:4" x14ac:dyDescent="0.25">
      <c r="A958" t="s">
        <v>3587</v>
      </c>
      <c r="B958" t="s">
        <v>3588</v>
      </c>
      <c r="C958" s="6">
        <v>2500</v>
      </c>
      <c r="D958" s="6">
        <v>1750</v>
      </c>
    </row>
    <row r="959" spans="1:4" x14ac:dyDescent="0.25">
      <c r="A959" t="s">
        <v>3590</v>
      </c>
      <c r="B959" t="s">
        <v>3591</v>
      </c>
      <c r="C959" s="6">
        <v>4125</v>
      </c>
      <c r="D959" s="6">
        <v>3200</v>
      </c>
    </row>
    <row r="960" spans="1:4" x14ac:dyDescent="0.25">
      <c r="A960" t="s">
        <v>3597</v>
      </c>
      <c r="B960" t="s">
        <v>3598</v>
      </c>
      <c r="C960" s="6">
        <v>156462</v>
      </c>
      <c r="D960" s="6">
        <v>149011</v>
      </c>
    </row>
    <row r="961" spans="1:4" x14ac:dyDescent="0.25">
      <c r="A961" t="s">
        <v>3599</v>
      </c>
      <c r="B961" t="s">
        <v>3600</v>
      </c>
      <c r="C961" s="6">
        <v>285003</v>
      </c>
      <c r="D961" s="6">
        <v>224891</v>
      </c>
    </row>
    <row r="962" spans="1:4" x14ac:dyDescent="0.25">
      <c r="A962" t="s">
        <v>3603</v>
      </c>
      <c r="B962" t="s">
        <v>3604</v>
      </c>
      <c r="C962" s="6">
        <v>840</v>
      </c>
      <c r="D962" s="6">
        <v>7840</v>
      </c>
    </row>
    <row r="963" spans="1:4" x14ac:dyDescent="0.25">
      <c r="A963" t="s">
        <v>3608</v>
      </c>
      <c r="B963" t="s">
        <v>3609</v>
      </c>
      <c r="C963" s="6">
        <v>4940</v>
      </c>
      <c r="D963" s="6">
        <v>4030</v>
      </c>
    </row>
    <row r="964" spans="1:4" x14ac:dyDescent="0.25">
      <c r="A964" t="s">
        <v>3610</v>
      </c>
      <c r="B964" t="s">
        <v>3611</v>
      </c>
      <c r="C964" s="6">
        <v>18858</v>
      </c>
      <c r="D964" s="6">
        <v>15403</v>
      </c>
    </row>
    <row r="965" spans="1:4" x14ac:dyDescent="0.25">
      <c r="A965" t="s">
        <v>3612</v>
      </c>
      <c r="B965" t="s">
        <v>3613</v>
      </c>
      <c r="C965" s="6">
        <v>39109</v>
      </c>
      <c r="D965" s="6">
        <v>33780</v>
      </c>
    </row>
    <row r="966" spans="1:4" x14ac:dyDescent="0.25">
      <c r="A966" t="s">
        <v>3616</v>
      </c>
      <c r="B966" t="s">
        <v>3617</v>
      </c>
      <c r="C966" s="6">
        <v>15650</v>
      </c>
      <c r="D966" s="6">
        <v>7800</v>
      </c>
    </row>
    <row r="967" spans="1:4" s="3" customFormat="1" x14ac:dyDescent="0.25">
      <c r="A967" s="41" t="s">
        <v>21967</v>
      </c>
      <c r="B967" s="41"/>
      <c r="C967" s="43">
        <f>SUM(C946:C966)</f>
        <v>605082</v>
      </c>
      <c r="D967" s="43">
        <f>SUM(D946:D966)</f>
        <v>525523</v>
      </c>
    </row>
    <row r="968" spans="1:4" x14ac:dyDescent="0.25">
      <c r="A968" t="s">
        <v>3619</v>
      </c>
      <c r="B968" t="s">
        <v>3620</v>
      </c>
      <c r="C968" s="6">
        <v>10200</v>
      </c>
      <c r="D968" s="6">
        <v>4200</v>
      </c>
    </row>
    <row r="969" spans="1:4" x14ac:dyDescent="0.25">
      <c r="A969" t="s">
        <v>3622</v>
      </c>
      <c r="B969" t="s">
        <v>3623</v>
      </c>
      <c r="C969" s="6">
        <v>1000</v>
      </c>
      <c r="D969" s="6">
        <v>1000</v>
      </c>
    </row>
    <row r="970" spans="1:4" x14ac:dyDescent="0.25">
      <c r="A970" t="s">
        <v>3626</v>
      </c>
      <c r="B970" t="s">
        <v>3627</v>
      </c>
      <c r="C970" s="6">
        <v>75</v>
      </c>
      <c r="D970" s="6">
        <v>75</v>
      </c>
    </row>
    <row r="971" spans="1:4" x14ac:dyDescent="0.25">
      <c r="A971" t="s">
        <v>3636</v>
      </c>
      <c r="B971" t="s">
        <v>3637</v>
      </c>
      <c r="C971" s="6">
        <v>1500</v>
      </c>
      <c r="D971" s="6">
        <v>1500</v>
      </c>
    </row>
    <row r="972" spans="1:4" x14ac:dyDescent="0.25">
      <c r="A972" t="s">
        <v>3640</v>
      </c>
      <c r="B972" t="s">
        <v>3641</v>
      </c>
      <c r="C972" s="6">
        <v>4000</v>
      </c>
      <c r="D972" s="6">
        <v>500</v>
      </c>
    </row>
    <row r="973" spans="1:4" x14ac:dyDescent="0.25">
      <c r="A973" t="s">
        <v>3661</v>
      </c>
      <c r="B973" t="s">
        <v>3662</v>
      </c>
      <c r="C973" s="6">
        <v>12500</v>
      </c>
      <c r="D973" s="6">
        <v>12500</v>
      </c>
    </row>
    <row r="974" spans="1:4" x14ac:dyDescent="0.25">
      <c r="A974" t="s">
        <v>3663</v>
      </c>
      <c r="B974" t="s">
        <v>3664</v>
      </c>
      <c r="C974" s="6">
        <v>270905</v>
      </c>
      <c r="D974" s="6">
        <v>485555</v>
      </c>
    </row>
    <row r="975" spans="1:4" x14ac:dyDescent="0.25">
      <c r="A975" t="s">
        <v>3666</v>
      </c>
      <c r="B975" t="s">
        <v>3667</v>
      </c>
      <c r="C975" s="6">
        <v>233800</v>
      </c>
      <c r="D975" s="6">
        <v>142600</v>
      </c>
    </row>
    <row r="976" spans="1:4" x14ac:dyDescent="0.25">
      <c r="A976" t="s">
        <v>3669</v>
      </c>
      <c r="B976" t="s">
        <v>3670</v>
      </c>
      <c r="C976" s="6">
        <v>1191385</v>
      </c>
      <c r="D976" s="6">
        <v>1090735</v>
      </c>
    </row>
    <row r="977" spans="1:4" x14ac:dyDescent="0.25">
      <c r="A977" t="s">
        <v>3672</v>
      </c>
      <c r="B977" t="s">
        <v>3673</v>
      </c>
      <c r="C977" s="6">
        <v>140727</v>
      </c>
      <c r="D977" s="6">
        <v>178516</v>
      </c>
    </row>
    <row r="978" spans="1:4" x14ac:dyDescent="0.25">
      <c r="A978" t="s">
        <v>3675</v>
      </c>
      <c r="B978" t="s">
        <v>3676</v>
      </c>
      <c r="C978" s="6">
        <v>98990</v>
      </c>
      <c r="D978" s="6">
        <v>98990</v>
      </c>
    </row>
    <row r="979" spans="1:4" x14ac:dyDescent="0.25">
      <c r="A979" t="s">
        <v>3677</v>
      </c>
      <c r="B979" t="s">
        <v>3678</v>
      </c>
      <c r="C979" s="6">
        <v>5000</v>
      </c>
      <c r="D979" s="6">
        <v>5000</v>
      </c>
    </row>
    <row r="980" spans="1:4" x14ac:dyDescent="0.25">
      <c r="A980" t="s">
        <v>3679</v>
      </c>
      <c r="B980" t="s">
        <v>3680</v>
      </c>
      <c r="C980" s="6">
        <v>0</v>
      </c>
      <c r="D980" s="6">
        <v>23698</v>
      </c>
    </row>
    <row r="981" spans="1:4" x14ac:dyDescent="0.25">
      <c r="A981" t="s">
        <v>3682</v>
      </c>
      <c r="B981" t="s">
        <v>3683</v>
      </c>
      <c r="C981" s="6">
        <v>1000</v>
      </c>
      <c r="D981" s="6">
        <v>1000</v>
      </c>
    </row>
    <row r="982" spans="1:4" x14ac:dyDescent="0.25">
      <c r="A982" t="s">
        <v>3684</v>
      </c>
      <c r="B982" t="s">
        <v>3685</v>
      </c>
      <c r="C982" s="6">
        <v>10000</v>
      </c>
      <c r="D982" s="6">
        <v>10000</v>
      </c>
    </row>
    <row r="983" spans="1:4" x14ac:dyDescent="0.25">
      <c r="A983" t="s">
        <v>3690</v>
      </c>
      <c r="B983" t="s">
        <v>3691</v>
      </c>
      <c r="C983" s="6">
        <v>1054496</v>
      </c>
      <c r="D983" s="6">
        <v>900181</v>
      </c>
    </row>
    <row r="984" spans="1:4" x14ac:dyDescent="0.25">
      <c r="A984" t="s">
        <v>3692</v>
      </c>
      <c r="B984" t="s">
        <v>3693</v>
      </c>
      <c r="C984" s="6">
        <v>133314</v>
      </c>
      <c r="D984" s="6">
        <v>165360</v>
      </c>
    </row>
    <row r="985" spans="1:4" x14ac:dyDescent="0.25">
      <c r="A985" t="s">
        <v>3696</v>
      </c>
      <c r="B985" t="s">
        <v>3697</v>
      </c>
      <c r="C985" s="27">
        <v>2940</v>
      </c>
      <c r="D985" s="6">
        <v>35750</v>
      </c>
    </row>
    <row r="986" spans="1:4" x14ac:dyDescent="0.25">
      <c r="A986" t="s">
        <v>3698</v>
      </c>
      <c r="B986" t="s">
        <v>3699</v>
      </c>
      <c r="C986" s="6">
        <v>47424</v>
      </c>
      <c r="D986" s="6">
        <v>43776</v>
      </c>
    </row>
    <row r="987" spans="1:4" x14ac:dyDescent="0.25">
      <c r="A987" t="s">
        <v>3700</v>
      </c>
      <c r="B987" t="s">
        <v>3701</v>
      </c>
      <c r="C987" s="6">
        <v>20851</v>
      </c>
      <c r="D987" s="6">
        <v>17762</v>
      </c>
    </row>
    <row r="988" spans="1:4" x14ac:dyDescent="0.25">
      <c r="A988" t="s">
        <v>3702</v>
      </c>
      <c r="B988" t="s">
        <v>3703</v>
      </c>
      <c r="C988" s="6">
        <v>47362</v>
      </c>
      <c r="D988" s="6">
        <v>37431</v>
      </c>
    </row>
    <row r="989" spans="1:4" x14ac:dyDescent="0.25">
      <c r="A989" t="s">
        <v>3704</v>
      </c>
      <c r="B989" t="s">
        <v>3705</v>
      </c>
      <c r="C989" s="6">
        <v>104743</v>
      </c>
      <c r="D989" s="6">
        <v>84751</v>
      </c>
    </row>
    <row r="990" spans="1:4" x14ac:dyDescent="0.25">
      <c r="A990" t="s">
        <v>3708</v>
      </c>
      <c r="B990" t="s">
        <v>3709</v>
      </c>
      <c r="C990" s="6">
        <v>147936</v>
      </c>
      <c r="D990" s="6">
        <v>73256</v>
      </c>
    </row>
    <row r="991" spans="1:4" s="3" customFormat="1" x14ac:dyDescent="0.25">
      <c r="A991" s="41" t="s">
        <v>21968</v>
      </c>
      <c r="B991" s="41"/>
      <c r="C991" s="43">
        <f>SUM(C968:C990)</f>
        <v>3540148</v>
      </c>
      <c r="D991" s="43">
        <f>SUM(D968:D990)</f>
        <v>3414136</v>
      </c>
    </row>
    <row r="992" spans="1:4" x14ac:dyDescent="0.25">
      <c r="A992" t="s">
        <v>3713</v>
      </c>
      <c r="B992" t="s">
        <v>3714</v>
      </c>
      <c r="C992" s="6">
        <v>500</v>
      </c>
      <c r="D992" s="6">
        <v>500</v>
      </c>
    </row>
    <row r="993" spans="1:4" x14ac:dyDescent="0.25">
      <c r="A993" t="s">
        <v>3715</v>
      </c>
      <c r="B993" t="s">
        <v>3716</v>
      </c>
      <c r="C993" s="6">
        <v>400</v>
      </c>
      <c r="D993" s="6">
        <v>700</v>
      </c>
    </row>
    <row r="994" spans="1:4" x14ac:dyDescent="0.25">
      <c r="A994" t="s">
        <v>3717</v>
      </c>
      <c r="B994" t="s">
        <v>3718</v>
      </c>
      <c r="C994" s="6">
        <v>300</v>
      </c>
      <c r="D994" s="6">
        <v>0</v>
      </c>
    </row>
    <row r="995" spans="1:4" x14ac:dyDescent="0.25">
      <c r="A995" t="s">
        <v>3719</v>
      </c>
      <c r="B995" t="s">
        <v>3720</v>
      </c>
      <c r="C995" s="6">
        <v>100</v>
      </c>
      <c r="D995" s="6">
        <v>100</v>
      </c>
    </row>
    <row r="996" spans="1:4" x14ac:dyDescent="0.25">
      <c r="A996" t="s">
        <v>3723</v>
      </c>
      <c r="B996" t="s">
        <v>3724</v>
      </c>
      <c r="C996" s="6">
        <v>4500</v>
      </c>
      <c r="D996" s="6">
        <v>4995</v>
      </c>
    </row>
    <row r="997" spans="1:4" x14ac:dyDescent="0.25">
      <c r="A997" t="s">
        <v>3728</v>
      </c>
      <c r="B997" t="s">
        <v>3729</v>
      </c>
      <c r="C997" s="6">
        <v>2000</v>
      </c>
      <c r="D997" s="6">
        <v>0</v>
      </c>
    </row>
    <row r="998" spans="1:4" x14ac:dyDescent="0.25">
      <c r="A998" t="s">
        <v>3730</v>
      </c>
      <c r="B998" t="s">
        <v>3731</v>
      </c>
      <c r="C998" s="6">
        <v>700</v>
      </c>
      <c r="D998" s="6">
        <v>1000</v>
      </c>
    </row>
    <row r="999" spans="1:4" x14ac:dyDescent="0.25">
      <c r="A999" t="s">
        <v>3732</v>
      </c>
      <c r="B999" t="s">
        <v>3733</v>
      </c>
      <c r="C999" s="6">
        <v>350</v>
      </c>
      <c r="D999" s="6">
        <v>350</v>
      </c>
    </row>
    <row r="1000" spans="1:4" x14ac:dyDescent="0.25">
      <c r="A1000" t="s">
        <v>3763</v>
      </c>
      <c r="B1000" t="s">
        <v>3764</v>
      </c>
      <c r="C1000" s="6">
        <v>956</v>
      </c>
      <c r="D1000" s="6">
        <v>1200</v>
      </c>
    </row>
    <row r="1001" spans="1:4" x14ac:dyDescent="0.25">
      <c r="A1001" t="s">
        <v>3769</v>
      </c>
      <c r="B1001" t="s">
        <v>3770</v>
      </c>
      <c r="C1001" s="6">
        <v>700</v>
      </c>
      <c r="D1001" s="6">
        <v>2900</v>
      </c>
    </row>
    <row r="1002" spans="1:4" x14ac:dyDescent="0.25">
      <c r="A1002" t="s">
        <v>3772</v>
      </c>
      <c r="B1002" t="s">
        <v>3773</v>
      </c>
      <c r="C1002" s="6">
        <v>250</v>
      </c>
      <c r="D1002" s="6">
        <v>350</v>
      </c>
    </row>
    <row r="1003" spans="1:4" x14ac:dyDescent="0.25">
      <c r="A1003" t="s">
        <v>3774</v>
      </c>
      <c r="B1003" t="s">
        <v>3775</v>
      </c>
      <c r="C1003" s="6">
        <v>600</v>
      </c>
      <c r="D1003" s="6">
        <v>500</v>
      </c>
    </row>
    <row r="1004" spans="1:4" x14ac:dyDescent="0.25">
      <c r="A1004" t="s">
        <v>3778</v>
      </c>
      <c r="B1004" t="s">
        <v>3779</v>
      </c>
      <c r="C1004" s="6">
        <v>214716</v>
      </c>
      <c r="D1004" s="6">
        <v>201492</v>
      </c>
    </row>
    <row r="1005" spans="1:4" x14ac:dyDescent="0.25">
      <c r="A1005" t="s">
        <v>3780</v>
      </c>
      <c r="B1005" t="s">
        <v>3781</v>
      </c>
      <c r="C1005" s="6">
        <v>51045</v>
      </c>
      <c r="D1005" s="6">
        <v>48614</v>
      </c>
    </row>
    <row r="1006" spans="1:4" x14ac:dyDescent="0.25">
      <c r="A1006" t="s">
        <v>3784</v>
      </c>
      <c r="B1006" t="s">
        <v>3785</v>
      </c>
      <c r="C1006" s="6">
        <v>420</v>
      </c>
      <c r="D1006" s="6">
        <v>3920</v>
      </c>
    </row>
    <row r="1007" spans="1:4" x14ac:dyDescent="0.25">
      <c r="A1007" t="s">
        <v>3786</v>
      </c>
      <c r="B1007" t="s">
        <v>3787</v>
      </c>
      <c r="C1007" s="6">
        <v>26689</v>
      </c>
      <c r="D1007" s="6">
        <v>0</v>
      </c>
    </row>
    <row r="1008" spans="1:4" x14ac:dyDescent="0.25">
      <c r="A1008" t="s">
        <v>3789</v>
      </c>
      <c r="B1008" t="s">
        <v>3790</v>
      </c>
      <c r="C1008" s="6">
        <v>4241</v>
      </c>
      <c r="D1008" s="6">
        <v>3627</v>
      </c>
    </row>
    <row r="1009" spans="1:4" x14ac:dyDescent="0.25">
      <c r="A1009" t="s">
        <v>3791</v>
      </c>
      <c r="B1009" t="s">
        <v>3792</v>
      </c>
      <c r="C1009" s="6">
        <v>11440</v>
      </c>
      <c r="D1009" s="6">
        <v>9641</v>
      </c>
    </row>
    <row r="1010" spans="1:4" x14ac:dyDescent="0.25">
      <c r="A1010" t="s">
        <v>3793</v>
      </c>
      <c r="B1010" t="s">
        <v>3794</v>
      </c>
      <c r="C1010" s="6">
        <v>15989</v>
      </c>
      <c r="D1010" s="6">
        <v>19061</v>
      </c>
    </row>
    <row r="1011" spans="1:4" s="3" customFormat="1" x14ac:dyDescent="0.25">
      <c r="A1011" s="41" t="s">
        <v>21969</v>
      </c>
      <c r="B1011" s="41"/>
      <c r="C1011" s="43">
        <f>SUM(C992:C1010)</f>
        <v>335896</v>
      </c>
      <c r="D1011" s="43">
        <f>SUM(D992:D1010)</f>
        <v>298950</v>
      </c>
    </row>
    <row r="1012" spans="1:4" x14ac:dyDescent="0.25">
      <c r="A1012" t="s">
        <v>3799</v>
      </c>
      <c r="B1012" t="s">
        <v>3800</v>
      </c>
      <c r="C1012" s="6">
        <v>250</v>
      </c>
      <c r="D1012" s="6">
        <v>250</v>
      </c>
    </row>
    <row r="1013" spans="1:4" x14ac:dyDescent="0.25">
      <c r="A1013" t="s">
        <v>3801</v>
      </c>
      <c r="B1013" t="s">
        <v>3802</v>
      </c>
      <c r="C1013" s="6">
        <v>100</v>
      </c>
      <c r="D1013" s="6">
        <v>100</v>
      </c>
    </row>
    <row r="1014" spans="1:4" x14ac:dyDescent="0.25">
      <c r="A1014" t="s">
        <v>3803</v>
      </c>
      <c r="B1014" t="s">
        <v>3804</v>
      </c>
      <c r="C1014" s="6">
        <v>250</v>
      </c>
      <c r="D1014" s="6">
        <v>250</v>
      </c>
    </row>
    <row r="1015" spans="1:4" x14ac:dyDescent="0.25">
      <c r="A1015" t="s">
        <v>3805</v>
      </c>
      <c r="B1015" t="s">
        <v>3806</v>
      </c>
      <c r="C1015" s="6">
        <v>50</v>
      </c>
      <c r="D1015" s="6">
        <v>50</v>
      </c>
    </row>
    <row r="1016" spans="1:4" x14ac:dyDescent="0.25">
      <c r="A1016" t="s">
        <v>3809</v>
      </c>
      <c r="B1016" t="s">
        <v>3810</v>
      </c>
      <c r="C1016" s="6">
        <v>103126</v>
      </c>
      <c r="D1016" s="6">
        <v>98215</v>
      </c>
    </row>
    <row r="1017" spans="1:4" x14ac:dyDescent="0.25">
      <c r="A1017" t="s">
        <v>3814</v>
      </c>
      <c r="B1017" t="s">
        <v>3815</v>
      </c>
      <c r="C1017" s="6">
        <v>6950</v>
      </c>
      <c r="D1017" s="6">
        <v>6950</v>
      </c>
    </row>
    <row r="1018" spans="1:4" x14ac:dyDescent="0.25">
      <c r="A1018" t="s">
        <v>3817</v>
      </c>
      <c r="B1018" t="s">
        <v>3818</v>
      </c>
      <c r="C1018" s="6">
        <v>200</v>
      </c>
      <c r="D1018" s="6">
        <v>100</v>
      </c>
    </row>
    <row r="1019" spans="1:4" x14ac:dyDescent="0.25">
      <c r="A1019" t="s">
        <v>3820</v>
      </c>
      <c r="B1019" t="s">
        <v>3821</v>
      </c>
      <c r="C1019" s="6">
        <v>2400</v>
      </c>
      <c r="D1019" s="6">
        <v>2400</v>
      </c>
    </row>
    <row r="1020" spans="1:4" x14ac:dyDescent="0.25">
      <c r="A1020" t="s">
        <v>3823</v>
      </c>
      <c r="B1020" t="s">
        <v>3824</v>
      </c>
      <c r="C1020" s="6">
        <v>0</v>
      </c>
      <c r="D1020" s="6">
        <v>0</v>
      </c>
    </row>
    <row r="1021" spans="1:4" x14ac:dyDescent="0.25">
      <c r="A1021" t="s">
        <v>3825</v>
      </c>
      <c r="B1021" t="s">
        <v>3826</v>
      </c>
      <c r="C1021" s="6">
        <v>2000</v>
      </c>
      <c r="D1021" s="6">
        <v>2000</v>
      </c>
    </row>
    <row r="1022" spans="1:4" x14ac:dyDescent="0.25">
      <c r="A1022" t="s">
        <v>3847</v>
      </c>
      <c r="B1022" t="s">
        <v>3848</v>
      </c>
      <c r="C1022" s="6">
        <v>3624</v>
      </c>
      <c r="D1022" s="6">
        <v>3624</v>
      </c>
    </row>
    <row r="1023" spans="1:4" x14ac:dyDescent="0.25">
      <c r="A1023" t="s">
        <v>3850</v>
      </c>
      <c r="B1023" t="s">
        <v>3851</v>
      </c>
      <c r="C1023" s="6">
        <v>598</v>
      </c>
      <c r="D1023" s="6">
        <v>700</v>
      </c>
    </row>
    <row r="1024" spans="1:4" x14ac:dyDescent="0.25">
      <c r="A1024" t="s">
        <v>3860</v>
      </c>
      <c r="B1024" t="s">
        <v>3861</v>
      </c>
      <c r="C1024" s="6">
        <v>1500</v>
      </c>
      <c r="D1024" s="6">
        <v>1500</v>
      </c>
    </row>
    <row r="1025" spans="1:4" x14ac:dyDescent="0.25">
      <c r="A1025" t="s">
        <v>3864</v>
      </c>
      <c r="B1025" t="s">
        <v>3865</v>
      </c>
      <c r="C1025" s="6">
        <v>70301</v>
      </c>
      <c r="D1025" s="6">
        <v>66953</v>
      </c>
    </row>
    <row r="1026" spans="1:4" x14ac:dyDescent="0.25">
      <c r="A1026" t="s">
        <v>3870</v>
      </c>
      <c r="B1026" t="s">
        <v>3871</v>
      </c>
      <c r="C1026" s="6">
        <v>0</v>
      </c>
      <c r="D1026" s="6">
        <v>1000</v>
      </c>
    </row>
    <row r="1027" spans="1:4" x14ac:dyDescent="0.25">
      <c r="A1027" t="s">
        <v>3874</v>
      </c>
      <c r="B1027" t="s">
        <v>3875</v>
      </c>
      <c r="C1027" s="6">
        <v>1019</v>
      </c>
      <c r="D1027" s="6">
        <v>971</v>
      </c>
    </row>
    <row r="1028" spans="1:4" x14ac:dyDescent="0.25">
      <c r="A1028" t="s">
        <v>3876</v>
      </c>
      <c r="B1028" t="s">
        <v>3877</v>
      </c>
      <c r="C1028" s="6">
        <v>2812</v>
      </c>
      <c r="D1028" s="6">
        <v>2511</v>
      </c>
    </row>
    <row r="1029" spans="1:4" x14ac:dyDescent="0.25">
      <c r="A1029" t="s">
        <v>3878</v>
      </c>
      <c r="B1029" t="s">
        <v>3879</v>
      </c>
      <c r="C1029" s="6">
        <v>7293</v>
      </c>
      <c r="D1029" s="6">
        <v>7264</v>
      </c>
    </row>
    <row r="1030" spans="1:4" s="3" customFormat="1" x14ac:dyDescent="0.25">
      <c r="A1030" s="41" t="s">
        <v>21970</v>
      </c>
      <c r="B1030" s="41"/>
      <c r="C1030" s="43">
        <f>SUM(C1012:C1029)</f>
        <v>202473</v>
      </c>
      <c r="D1030" s="43">
        <f>SUM(D1012:D1029)</f>
        <v>194838</v>
      </c>
    </row>
    <row r="1031" spans="1:4" x14ac:dyDescent="0.25">
      <c r="A1031" t="s">
        <v>3884</v>
      </c>
      <c r="B1031" t="s">
        <v>3885</v>
      </c>
      <c r="C1031" s="6">
        <v>8000</v>
      </c>
      <c r="D1031" s="6">
        <v>6000</v>
      </c>
    </row>
    <row r="1032" spans="1:4" x14ac:dyDescent="0.25">
      <c r="A1032" t="s">
        <v>3887</v>
      </c>
      <c r="B1032" t="s">
        <v>3888</v>
      </c>
      <c r="C1032" s="6">
        <v>4000</v>
      </c>
      <c r="D1032" s="6">
        <v>4000</v>
      </c>
    </row>
    <row r="1033" spans="1:4" x14ac:dyDescent="0.25">
      <c r="A1033" t="s">
        <v>3889</v>
      </c>
      <c r="B1033" t="s">
        <v>3890</v>
      </c>
      <c r="C1033" s="6">
        <v>25000</v>
      </c>
      <c r="D1033" s="6">
        <v>19050</v>
      </c>
    </row>
    <row r="1034" spans="1:4" x14ac:dyDescent="0.25">
      <c r="A1034" t="s">
        <v>3892</v>
      </c>
      <c r="B1034" t="s">
        <v>3893</v>
      </c>
      <c r="C1034" s="6">
        <v>13000</v>
      </c>
      <c r="D1034" s="6">
        <v>11080</v>
      </c>
    </row>
    <row r="1035" spans="1:4" x14ac:dyDescent="0.25">
      <c r="A1035" t="s">
        <v>3894</v>
      </c>
      <c r="B1035" t="s">
        <v>3895</v>
      </c>
      <c r="C1035" s="6">
        <v>3000</v>
      </c>
      <c r="D1035" s="6">
        <v>0</v>
      </c>
    </row>
    <row r="1036" spans="1:4" x14ac:dyDescent="0.25">
      <c r="A1036" t="s">
        <v>3897</v>
      </c>
      <c r="B1036" t="s">
        <v>3898</v>
      </c>
      <c r="C1036" s="6">
        <v>10000</v>
      </c>
      <c r="D1036" s="6">
        <v>10000</v>
      </c>
    </row>
    <row r="1037" spans="1:4" x14ac:dyDescent="0.25">
      <c r="A1037" t="s">
        <v>3909</v>
      </c>
      <c r="B1037" t="s">
        <v>3910</v>
      </c>
      <c r="C1037" s="6">
        <v>50000</v>
      </c>
      <c r="D1037" s="6">
        <v>50000</v>
      </c>
    </row>
    <row r="1038" spans="1:4" x14ac:dyDescent="0.25">
      <c r="A1038" t="s">
        <v>3932</v>
      </c>
      <c r="B1038" t="s">
        <v>3933</v>
      </c>
      <c r="C1038" s="6">
        <v>25000</v>
      </c>
      <c r="D1038" s="6">
        <v>63558</v>
      </c>
    </row>
    <row r="1039" spans="1:4" x14ac:dyDescent="0.25">
      <c r="A1039" t="s">
        <v>3935</v>
      </c>
      <c r="B1039" t="s">
        <v>3936</v>
      </c>
      <c r="C1039" s="6">
        <v>1250</v>
      </c>
      <c r="D1039" s="6">
        <v>1250</v>
      </c>
    </row>
    <row r="1040" spans="1:4" x14ac:dyDescent="0.25">
      <c r="A1040" t="s">
        <v>3938</v>
      </c>
      <c r="B1040" t="s">
        <v>3939</v>
      </c>
      <c r="C1040" s="6">
        <v>721</v>
      </c>
      <c r="D1040" s="6">
        <v>2933</v>
      </c>
    </row>
    <row r="1041" spans="1:4" x14ac:dyDescent="0.25">
      <c r="A1041" t="s">
        <v>3949</v>
      </c>
      <c r="B1041" t="s">
        <v>3950</v>
      </c>
      <c r="C1041" s="6">
        <v>200</v>
      </c>
      <c r="D1041" s="6">
        <v>200</v>
      </c>
    </row>
    <row r="1042" spans="1:4" x14ac:dyDescent="0.25">
      <c r="A1042" t="s">
        <v>3954</v>
      </c>
      <c r="B1042" t="s">
        <v>3955</v>
      </c>
      <c r="C1042" s="6">
        <v>78548</v>
      </c>
      <c r="D1042" s="6">
        <v>74807</v>
      </c>
    </row>
    <row r="1043" spans="1:4" x14ac:dyDescent="0.25">
      <c r="A1043" t="s">
        <v>3956</v>
      </c>
      <c r="B1043" t="s">
        <v>3957</v>
      </c>
      <c r="C1043" s="6">
        <v>50397</v>
      </c>
      <c r="D1043" s="6">
        <v>47998</v>
      </c>
    </row>
    <row r="1044" spans="1:4" x14ac:dyDescent="0.25">
      <c r="A1044" t="s">
        <v>3960</v>
      </c>
      <c r="B1044" t="s">
        <v>3961</v>
      </c>
      <c r="C1044" s="6">
        <v>0</v>
      </c>
      <c r="D1044" s="6">
        <v>2000</v>
      </c>
    </row>
    <row r="1045" spans="1:4" x14ac:dyDescent="0.25">
      <c r="A1045" t="s">
        <v>3964</v>
      </c>
      <c r="B1045" t="s">
        <v>3965</v>
      </c>
      <c r="C1045" s="6">
        <v>1870</v>
      </c>
      <c r="D1045" s="6">
        <v>1781</v>
      </c>
    </row>
    <row r="1046" spans="1:4" x14ac:dyDescent="0.25">
      <c r="A1046" t="s">
        <v>3966</v>
      </c>
      <c r="B1046" t="s">
        <v>3967</v>
      </c>
      <c r="C1046" s="6">
        <v>5158</v>
      </c>
      <c r="D1046" s="6">
        <v>4605</v>
      </c>
    </row>
    <row r="1047" spans="1:4" x14ac:dyDescent="0.25">
      <c r="A1047" t="s">
        <v>3968</v>
      </c>
      <c r="B1047" t="s">
        <v>3969</v>
      </c>
      <c r="C1047" s="6">
        <v>12541</v>
      </c>
      <c r="D1047" s="6">
        <v>12486</v>
      </c>
    </row>
    <row r="1048" spans="1:4" s="3" customFormat="1" x14ac:dyDescent="0.25">
      <c r="A1048" s="41" t="s">
        <v>21971</v>
      </c>
      <c r="B1048" s="41"/>
      <c r="C1048" s="43">
        <f>SUM(C1031:C1047)</f>
        <v>288685</v>
      </c>
      <c r="D1048" s="43">
        <f>SUM(D1031:D1047)</f>
        <v>311748</v>
      </c>
    </row>
    <row r="1049" spans="1:4" x14ac:dyDescent="0.25">
      <c r="A1049" t="s">
        <v>3972</v>
      </c>
      <c r="B1049" t="s">
        <v>3973</v>
      </c>
      <c r="C1049" s="6">
        <v>18250</v>
      </c>
      <c r="D1049" s="6">
        <v>19700</v>
      </c>
    </row>
    <row r="1050" spans="1:4" x14ac:dyDescent="0.25">
      <c r="A1050" t="s">
        <v>3975</v>
      </c>
      <c r="B1050" t="s">
        <v>3976</v>
      </c>
      <c r="C1050" s="6">
        <v>1000</v>
      </c>
      <c r="D1050" s="6">
        <v>1000</v>
      </c>
    </row>
    <row r="1051" spans="1:4" x14ac:dyDescent="0.25">
      <c r="A1051" t="s">
        <v>3977</v>
      </c>
      <c r="B1051" t="s">
        <v>3978</v>
      </c>
      <c r="C1051" s="6">
        <v>3000</v>
      </c>
      <c r="D1051" s="6">
        <v>2960</v>
      </c>
    </row>
    <row r="1052" spans="1:4" x14ac:dyDescent="0.25">
      <c r="A1052" t="s">
        <v>3980</v>
      </c>
      <c r="B1052" t="s">
        <v>3981</v>
      </c>
      <c r="C1052" s="6">
        <v>100</v>
      </c>
      <c r="D1052" s="6">
        <v>250</v>
      </c>
    </row>
    <row r="1053" spans="1:4" x14ac:dyDescent="0.25">
      <c r="A1053" t="s">
        <v>3983</v>
      </c>
      <c r="B1053" t="s">
        <v>3984</v>
      </c>
      <c r="C1053" s="6">
        <v>9000</v>
      </c>
      <c r="D1053" s="6">
        <v>3000</v>
      </c>
    </row>
    <row r="1054" spans="1:4" x14ac:dyDescent="0.25">
      <c r="A1054" t="s">
        <v>3988</v>
      </c>
      <c r="B1054" t="s">
        <v>3989</v>
      </c>
      <c r="C1054" s="6">
        <v>200</v>
      </c>
      <c r="D1054" s="6">
        <v>200</v>
      </c>
    </row>
    <row r="1055" spans="1:4" x14ac:dyDescent="0.25">
      <c r="A1055" t="s">
        <v>3991</v>
      </c>
      <c r="B1055" t="s">
        <v>3992</v>
      </c>
      <c r="C1055" s="6">
        <v>2725</v>
      </c>
      <c r="D1055" s="6">
        <v>2725</v>
      </c>
    </row>
    <row r="1056" spans="1:4" x14ac:dyDescent="0.25">
      <c r="A1056" t="s">
        <v>3994</v>
      </c>
      <c r="B1056" t="s">
        <v>3995</v>
      </c>
      <c r="C1056" s="6">
        <v>600</v>
      </c>
      <c r="D1056" s="6">
        <v>400</v>
      </c>
    </row>
    <row r="1057" spans="1:4" x14ac:dyDescent="0.25">
      <c r="A1057" t="s">
        <v>3997</v>
      </c>
      <c r="B1057" t="s">
        <v>3998</v>
      </c>
      <c r="C1057" s="6">
        <v>390</v>
      </c>
      <c r="D1057" s="6">
        <v>0</v>
      </c>
    </row>
    <row r="1058" spans="1:4" x14ac:dyDescent="0.25">
      <c r="A1058" t="s">
        <v>4000</v>
      </c>
      <c r="B1058" t="s">
        <v>4001</v>
      </c>
      <c r="C1058" s="6">
        <v>0</v>
      </c>
      <c r="D1058" s="6">
        <v>1000</v>
      </c>
    </row>
    <row r="1059" spans="1:4" x14ac:dyDescent="0.25">
      <c r="A1059" t="s">
        <v>4006</v>
      </c>
      <c r="B1059" t="s">
        <v>4007</v>
      </c>
      <c r="C1059" s="6">
        <v>28831</v>
      </c>
      <c r="D1059" s="6">
        <v>0</v>
      </c>
    </row>
    <row r="1060" spans="1:4" x14ac:dyDescent="0.25">
      <c r="A1060" t="s">
        <v>4009</v>
      </c>
      <c r="B1060" t="s">
        <v>4010</v>
      </c>
      <c r="C1060" s="6">
        <v>1000</v>
      </c>
      <c r="D1060" s="6">
        <v>1000</v>
      </c>
    </row>
    <row r="1061" spans="1:4" x14ac:dyDescent="0.25">
      <c r="A1061" t="s">
        <v>4012</v>
      </c>
      <c r="B1061" t="s">
        <v>4013</v>
      </c>
      <c r="C1061" s="6">
        <v>0</v>
      </c>
      <c r="D1061" s="6">
        <v>0</v>
      </c>
    </row>
    <row r="1062" spans="1:4" x14ac:dyDescent="0.25">
      <c r="A1062" t="s">
        <v>4014</v>
      </c>
      <c r="B1062" t="s">
        <v>4015</v>
      </c>
      <c r="C1062" s="6">
        <v>50</v>
      </c>
      <c r="D1062" s="6">
        <v>50</v>
      </c>
    </row>
    <row r="1063" spans="1:4" x14ac:dyDescent="0.25">
      <c r="A1063" t="s">
        <v>4021</v>
      </c>
      <c r="B1063" t="s">
        <v>4022</v>
      </c>
      <c r="C1063" s="6">
        <v>0</v>
      </c>
      <c r="D1063" s="6">
        <v>1000</v>
      </c>
    </row>
    <row r="1064" spans="1:4" x14ac:dyDescent="0.25">
      <c r="A1064" t="s">
        <v>4028</v>
      </c>
      <c r="B1064" t="s">
        <v>4029</v>
      </c>
      <c r="C1064" s="6">
        <v>1245</v>
      </c>
      <c r="D1064" s="6">
        <v>1245</v>
      </c>
    </row>
    <row r="1065" spans="1:4" x14ac:dyDescent="0.25">
      <c r="A1065" t="s">
        <v>4033</v>
      </c>
      <c r="B1065" t="s">
        <v>4034</v>
      </c>
      <c r="C1065" s="6">
        <v>38069</v>
      </c>
      <c r="D1065" s="6">
        <v>33395</v>
      </c>
    </row>
    <row r="1066" spans="1:4" x14ac:dyDescent="0.25">
      <c r="A1066" t="s">
        <v>4036</v>
      </c>
      <c r="B1066" t="s">
        <v>4037</v>
      </c>
      <c r="C1066" s="6">
        <v>1147</v>
      </c>
      <c r="D1066" s="6">
        <v>4875</v>
      </c>
    </row>
    <row r="1067" spans="1:4" x14ac:dyDescent="0.25">
      <c r="A1067" t="s">
        <v>4046</v>
      </c>
      <c r="B1067" t="s">
        <v>4047</v>
      </c>
      <c r="C1067" s="6">
        <v>2000</v>
      </c>
      <c r="D1067" s="6">
        <v>1700</v>
      </c>
    </row>
    <row r="1068" spans="1:4" x14ac:dyDescent="0.25">
      <c r="A1068" t="s">
        <v>4049</v>
      </c>
      <c r="B1068" t="s">
        <v>4050</v>
      </c>
      <c r="C1068" s="6">
        <v>1000</v>
      </c>
      <c r="D1068" s="6">
        <v>0</v>
      </c>
    </row>
    <row r="1069" spans="1:4" x14ac:dyDescent="0.25">
      <c r="A1069" t="s">
        <v>4056</v>
      </c>
      <c r="B1069" t="s">
        <v>4057</v>
      </c>
      <c r="C1069" s="6">
        <v>84764</v>
      </c>
      <c r="D1069" s="6">
        <v>82926</v>
      </c>
    </row>
    <row r="1070" spans="1:4" x14ac:dyDescent="0.25">
      <c r="A1070" t="s">
        <v>4058</v>
      </c>
      <c r="B1070" t="s">
        <v>4059</v>
      </c>
      <c r="C1070" s="6">
        <v>336561</v>
      </c>
      <c r="D1070" s="6">
        <v>292841</v>
      </c>
    </row>
    <row r="1071" spans="1:4" x14ac:dyDescent="0.25">
      <c r="A1071" t="s">
        <v>4062</v>
      </c>
      <c r="B1071" t="s">
        <v>4063</v>
      </c>
      <c r="C1071" s="27">
        <v>4520</v>
      </c>
      <c r="D1071" s="6">
        <v>12020</v>
      </c>
    </row>
    <row r="1072" spans="1:4" x14ac:dyDescent="0.25">
      <c r="A1072" t="s">
        <v>4065</v>
      </c>
      <c r="B1072" t="s">
        <v>4066</v>
      </c>
      <c r="C1072" s="6">
        <v>133000</v>
      </c>
      <c r="D1072" s="6">
        <v>107500</v>
      </c>
    </row>
    <row r="1073" spans="1:4" x14ac:dyDescent="0.25">
      <c r="A1073" t="s">
        <v>4068</v>
      </c>
      <c r="B1073" t="s">
        <v>4069</v>
      </c>
      <c r="C1073" s="6">
        <v>16629</v>
      </c>
      <c r="D1073" s="6">
        <v>13772</v>
      </c>
    </row>
    <row r="1074" spans="1:4" x14ac:dyDescent="0.25">
      <c r="A1074" t="s">
        <v>4070</v>
      </c>
      <c r="B1074" t="s">
        <v>4071</v>
      </c>
      <c r="C1074" s="6">
        <v>33706</v>
      </c>
      <c r="D1074" s="6">
        <v>27702</v>
      </c>
    </row>
    <row r="1075" spans="1:4" x14ac:dyDescent="0.25">
      <c r="A1075" t="s">
        <v>4072</v>
      </c>
      <c r="B1075" t="s">
        <v>4073</v>
      </c>
      <c r="C1075" s="6">
        <v>26257</v>
      </c>
      <c r="D1075" s="6">
        <v>36643</v>
      </c>
    </row>
    <row r="1076" spans="1:4" x14ac:dyDescent="0.25">
      <c r="A1076" t="s">
        <v>4076</v>
      </c>
      <c r="B1076" t="s">
        <v>4077</v>
      </c>
      <c r="C1076" s="6">
        <v>30000</v>
      </c>
      <c r="D1076" s="6">
        <v>0</v>
      </c>
    </row>
    <row r="1077" spans="1:4" s="3" customFormat="1" x14ac:dyDescent="0.25">
      <c r="A1077" s="41" t="s">
        <v>21972</v>
      </c>
      <c r="B1077" s="41"/>
      <c r="C1077" s="43">
        <f>SUM(C1049:C1076)</f>
        <v>774044</v>
      </c>
      <c r="D1077" s="43">
        <f>SUM(D1049:D1076)</f>
        <v>647904</v>
      </c>
    </row>
    <row r="1078" spans="1:4" x14ac:dyDescent="0.25">
      <c r="A1078" t="s">
        <v>4080</v>
      </c>
      <c r="B1078" t="s">
        <v>4081</v>
      </c>
      <c r="C1078" s="6">
        <v>200</v>
      </c>
      <c r="D1078" s="6">
        <v>200</v>
      </c>
    </row>
    <row r="1079" spans="1:4" x14ac:dyDescent="0.25">
      <c r="A1079" t="s">
        <v>4082</v>
      </c>
      <c r="B1079" t="s">
        <v>4083</v>
      </c>
      <c r="C1079" s="6">
        <v>500</v>
      </c>
      <c r="D1079" s="6">
        <v>500</v>
      </c>
    </row>
    <row r="1080" spans="1:4" x14ac:dyDescent="0.25">
      <c r="A1080" t="s">
        <v>4084</v>
      </c>
      <c r="B1080" t="s">
        <v>4085</v>
      </c>
      <c r="C1080" s="6">
        <v>2000</v>
      </c>
      <c r="D1080" s="6">
        <v>4000</v>
      </c>
    </row>
    <row r="1081" spans="1:4" x14ac:dyDescent="0.25">
      <c r="A1081" t="s">
        <v>4087</v>
      </c>
      <c r="B1081" t="s">
        <v>4088</v>
      </c>
      <c r="C1081" s="6">
        <v>200</v>
      </c>
      <c r="D1081" s="6">
        <v>200</v>
      </c>
    </row>
    <row r="1082" spans="1:4" x14ac:dyDescent="0.25">
      <c r="A1082" t="s">
        <v>4094</v>
      </c>
      <c r="B1082" t="s">
        <v>4095</v>
      </c>
      <c r="C1082" s="6">
        <v>350</v>
      </c>
      <c r="D1082" s="6">
        <v>350</v>
      </c>
    </row>
    <row r="1083" spans="1:4" x14ac:dyDescent="0.25">
      <c r="A1083" t="s">
        <v>4101</v>
      </c>
      <c r="B1083" t="s">
        <v>4102</v>
      </c>
      <c r="C1083" s="6">
        <v>400</v>
      </c>
      <c r="D1083" s="6">
        <v>400</v>
      </c>
    </row>
    <row r="1084" spans="1:4" x14ac:dyDescent="0.25">
      <c r="A1084" t="s">
        <v>4103</v>
      </c>
      <c r="B1084" t="s">
        <v>4104</v>
      </c>
      <c r="C1084" s="6">
        <v>150</v>
      </c>
      <c r="D1084" s="6">
        <v>150</v>
      </c>
    </row>
    <row r="1085" spans="1:4" x14ac:dyDescent="0.25">
      <c r="A1085" t="s">
        <v>4135</v>
      </c>
      <c r="B1085" t="s">
        <v>4136</v>
      </c>
      <c r="C1085" s="6">
        <v>772</v>
      </c>
      <c r="D1085" s="6">
        <v>705</v>
      </c>
    </row>
    <row r="1086" spans="1:4" x14ac:dyDescent="0.25">
      <c r="A1086" t="s">
        <v>4141</v>
      </c>
      <c r="B1086" t="s">
        <v>4142</v>
      </c>
      <c r="C1086" s="6">
        <v>1</v>
      </c>
      <c r="D1086" s="6">
        <v>500</v>
      </c>
    </row>
    <row r="1087" spans="1:4" x14ac:dyDescent="0.25">
      <c r="A1087" t="s">
        <v>4146</v>
      </c>
      <c r="B1087" t="s">
        <v>4147</v>
      </c>
      <c r="C1087" s="6">
        <v>1500</v>
      </c>
      <c r="D1087" s="6">
        <v>1000</v>
      </c>
    </row>
    <row r="1088" spans="1:4" x14ac:dyDescent="0.25">
      <c r="A1088" t="s">
        <v>4149</v>
      </c>
      <c r="B1088" t="s">
        <v>4150</v>
      </c>
      <c r="C1088" s="6">
        <v>0</v>
      </c>
      <c r="D1088" s="6">
        <v>0</v>
      </c>
    </row>
    <row r="1089" spans="1:4" x14ac:dyDescent="0.25">
      <c r="A1089" t="s">
        <v>4154</v>
      </c>
      <c r="B1089" t="s">
        <v>4155</v>
      </c>
      <c r="C1089" s="6">
        <v>200932</v>
      </c>
      <c r="D1089" s="6">
        <v>191364</v>
      </c>
    </row>
    <row r="1090" spans="1:4" x14ac:dyDescent="0.25">
      <c r="A1090" t="s">
        <v>4156</v>
      </c>
      <c r="B1090" t="s">
        <v>4157</v>
      </c>
      <c r="C1090" s="6">
        <v>49014</v>
      </c>
      <c r="D1090" s="6">
        <v>31000</v>
      </c>
    </row>
    <row r="1091" spans="1:4" x14ac:dyDescent="0.25">
      <c r="A1091" t="s">
        <v>4159</v>
      </c>
      <c r="B1091" t="s">
        <v>4160</v>
      </c>
      <c r="C1091" s="6">
        <v>60000</v>
      </c>
      <c r="D1091" s="6">
        <v>80000</v>
      </c>
    </row>
    <row r="1092" spans="1:4" x14ac:dyDescent="0.25">
      <c r="A1092" t="s">
        <v>4166</v>
      </c>
      <c r="B1092" t="s">
        <v>4167</v>
      </c>
      <c r="C1092" s="6">
        <v>0</v>
      </c>
      <c r="D1092" s="6">
        <v>6000</v>
      </c>
    </row>
    <row r="1093" spans="1:4" x14ac:dyDescent="0.25">
      <c r="A1093" t="s">
        <v>4170</v>
      </c>
      <c r="B1093" t="s">
        <v>4171</v>
      </c>
      <c r="C1093" s="6">
        <v>11253</v>
      </c>
      <c r="D1093" s="6">
        <v>11266</v>
      </c>
    </row>
    <row r="1094" spans="1:4" x14ac:dyDescent="0.25">
      <c r="A1094" t="s">
        <v>4172</v>
      </c>
      <c r="B1094" t="s">
        <v>4173</v>
      </c>
      <c r="C1094" s="6">
        <v>8548</v>
      </c>
      <c r="D1094" s="6">
        <v>8141</v>
      </c>
    </row>
    <row r="1095" spans="1:4" x14ac:dyDescent="0.25">
      <c r="A1095" t="s">
        <v>4174</v>
      </c>
      <c r="B1095" t="s">
        <v>4175</v>
      </c>
      <c r="C1095" s="6">
        <v>14703</v>
      </c>
      <c r="D1095" s="6">
        <v>13318</v>
      </c>
    </row>
    <row r="1096" spans="1:4" s="3" customFormat="1" x14ac:dyDescent="0.25">
      <c r="A1096" s="41" t="s">
        <v>21973</v>
      </c>
      <c r="B1096" s="41"/>
      <c r="C1096" s="43">
        <f>SUM(C1078:C1095)</f>
        <v>350523</v>
      </c>
      <c r="D1096" s="43">
        <f>SUM(D1078:D1095)</f>
        <v>349094</v>
      </c>
    </row>
    <row r="1097" spans="1:4" x14ac:dyDescent="0.25">
      <c r="A1097" t="s">
        <v>4178</v>
      </c>
      <c r="B1097" t="s">
        <v>4179</v>
      </c>
      <c r="C1097" s="6">
        <v>200</v>
      </c>
      <c r="D1097" s="6">
        <v>150</v>
      </c>
    </row>
    <row r="1098" spans="1:4" x14ac:dyDescent="0.25">
      <c r="A1098" t="s">
        <v>4181</v>
      </c>
      <c r="B1098" t="s">
        <v>4182</v>
      </c>
      <c r="C1098" s="6">
        <v>8000</v>
      </c>
      <c r="D1098" s="6">
        <v>7500</v>
      </c>
    </row>
    <row r="1099" spans="1:4" x14ac:dyDescent="0.25">
      <c r="A1099" t="s">
        <v>4184</v>
      </c>
      <c r="B1099" t="s">
        <v>4185</v>
      </c>
      <c r="C1099" s="6">
        <v>750</v>
      </c>
      <c r="D1099" s="6">
        <v>1000</v>
      </c>
    </row>
    <row r="1100" spans="1:4" x14ac:dyDescent="0.25">
      <c r="A1100" t="s">
        <v>4191</v>
      </c>
      <c r="B1100" t="s">
        <v>4192</v>
      </c>
      <c r="C1100" s="6">
        <v>2000</v>
      </c>
      <c r="D1100" s="6">
        <v>0</v>
      </c>
    </row>
    <row r="1101" spans="1:4" x14ac:dyDescent="0.25">
      <c r="A1101" t="s">
        <v>4194</v>
      </c>
      <c r="B1101" t="s">
        <v>4195</v>
      </c>
      <c r="C1101" s="6">
        <v>350</v>
      </c>
      <c r="D1101" s="6">
        <v>500</v>
      </c>
    </row>
    <row r="1102" spans="1:4" x14ac:dyDescent="0.25">
      <c r="A1102" t="s">
        <v>4197</v>
      </c>
      <c r="B1102" t="s">
        <v>4198</v>
      </c>
      <c r="C1102" s="6">
        <v>500</v>
      </c>
      <c r="D1102" s="6">
        <v>200</v>
      </c>
    </row>
    <row r="1103" spans="1:4" x14ac:dyDescent="0.25">
      <c r="A1103" t="s">
        <v>4200</v>
      </c>
      <c r="B1103" t="s">
        <v>4201</v>
      </c>
      <c r="C1103" s="6">
        <v>100</v>
      </c>
      <c r="D1103" s="6">
        <v>100</v>
      </c>
    </row>
    <row r="1104" spans="1:4" x14ac:dyDescent="0.25">
      <c r="A1104" t="s">
        <v>4202</v>
      </c>
      <c r="B1104" t="s">
        <v>4203</v>
      </c>
      <c r="C1104" s="6">
        <v>250</v>
      </c>
      <c r="D1104" s="6">
        <v>250</v>
      </c>
    </row>
    <row r="1105" spans="1:4" x14ac:dyDescent="0.25">
      <c r="A1105" t="s">
        <v>4206</v>
      </c>
      <c r="B1105" t="s">
        <v>4207</v>
      </c>
      <c r="C1105" s="6">
        <v>750</v>
      </c>
      <c r="D1105" s="6">
        <v>0</v>
      </c>
    </row>
    <row r="1106" spans="1:4" x14ac:dyDescent="0.25">
      <c r="A1106" t="s">
        <v>4224</v>
      </c>
      <c r="B1106" t="s">
        <v>4225</v>
      </c>
      <c r="C1106" s="6">
        <v>0</v>
      </c>
      <c r="D1106" s="6">
        <v>500</v>
      </c>
    </row>
    <row r="1107" spans="1:4" x14ac:dyDescent="0.25">
      <c r="A1107" t="s">
        <v>4226</v>
      </c>
      <c r="B1107" t="s">
        <v>4227</v>
      </c>
      <c r="C1107" s="6">
        <v>0</v>
      </c>
      <c r="D1107" s="6">
        <v>0</v>
      </c>
    </row>
    <row r="1108" spans="1:4" x14ac:dyDescent="0.25">
      <c r="A1108" t="s">
        <v>4235</v>
      </c>
      <c r="B1108" t="s">
        <v>4236</v>
      </c>
      <c r="C1108" s="6">
        <v>800</v>
      </c>
      <c r="D1108" s="6">
        <v>0</v>
      </c>
    </row>
    <row r="1109" spans="1:4" x14ac:dyDescent="0.25">
      <c r="A1109" t="s">
        <v>4238</v>
      </c>
      <c r="B1109" t="s">
        <v>4239</v>
      </c>
      <c r="C1109" s="6">
        <v>598</v>
      </c>
      <c r="D1109" s="6">
        <v>0</v>
      </c>
    </row>
    <row r="1110" spans="1:4" x14ac:dyDescent="0.25">
      <c r="A1110" t="s">
        <v>4246</v>
      </c>
      <c r="B1110" t="s">
        <v>4247</v>
      </c>
      <c r="C1110" s="6">
        <v>200</v>
      </c>
      <c r="D1110" s="6">
        <v>0</v>
      </c>
    </row>
    <row r="1111" spans="1:4" x14ac:dyDescent="0.25">
      <c r="A1111" t="s">
        <v>4248</v>
      </c>
      <c r="B1111" t="s">
        <v>4249</v>
      </c>
      <c r="C1111" s="6">
        <v>200</v>
      </c>
      <c r="D1111" s="6">
        <v>0</v>
      </c>
    </row>
    <row r="1112" spans="1:4" x14ac:dyDescent="0.25">
      <c r="A1112" t="s">
        <v>4252</v>
      </c>
      <c r="B1112" t="s">
        <v>4253</v>
      </c>
      <c r="C1112" s="6">
        <v>500</v>
      </c>
      <c r="D1112" s="6">
        <v>0</v>
      </c>
    </row>
    <row r="1113" spans="1:4" x14ac:dyDescent="0.25">
      <c r="A1113" t="s">
        <v>4254</v>
      </c>
      <c r="B1113" t="s">
        <v>4255</v>
      </c>
      <c r="C1113" s="6">
        <v>47087</v>
      </c>
      <c r="D1113" s="6">
        <v>44845</v>
      </c>
    </row>
    <row r="1114" spans="1:4" x14ac:dyDescent="0.25">
      <c r="A1114" t="s">
        <v>4256</v>
      </c>
      <c r="B1114" t="s">
        <v>4257</v>
      </c>
      <c r="C1114" s="6">
        <v>2500</v>
      </c>
      <c r="D1114" s="6">
        <v>0</v>
      </c>
    </row>
    <row r="1115" spans="1:4" x14ac:dyDescent="0.25">
      <c r="A1115" t="s">
        <v>4259</v>
      </c>
      <c r="B1115" t="s">
        <v>4260</v>
      </c>
      <c r="C1115" s="6">
        <v>16000</v>
      </c>
      <c r="D1115" s="6">
        <v>32000</v>
      </c>
    </row>
    <row r="1116" spans="1:4" x14ac:dyDescent="0.25">
      <c r="A1116" t="s">
        <v>4265</v>
      </c>
      <c r="B1116" t="s">
        <v>4266</v>
      </c>
      <c r="C1116" s="6">
        <v>0</v>
      </c>
      <c r="D1116" s="6">
        <v>2500</v>
      </c>
    </row>
    <row r="1117" spans="1:4" x14ac:dyDescent="0.25">
      <c r="A1117" t="s">
        <v>4269</v>
      </c>
      <c r="B1117" t="s">
        <v>4270</v>
      </c>
      <c r="C1117" s="6">
        <v>2098</v>
      </c>
      <c r="D1117" s="6">
        <v>3098</v>
      </c>
    </row>
    <row r="1118" spans="1:4" x14ac:dyDescent="0.25">
      <c r="A1118" t="s">
        <v>4271</v>
      </c>
      <c r="B1118" t="s">
        <v>4272</v>
      </c>
      <c r="C1118" s="6">
        <v>2444</v>
      </c>
      <c r="D1118" s="6">
        <v>2327</v>
      </c>
    </row>
    <row r="1119" spans="1:4" x14ac:dyDescent="0.25">
      <c r="A1119" t="s">
        <v>4273</v>
      </c>
      <c r="B1119" t="s">
        <v>4274</v>
      </c>
      <c r="C1119" s="6">
        <v>5133</v>
      </c>
      <c r="D1119" s="6">
        <v>7043</v>
      </c>
    </row>
    <row r="1120" spans="1:4" s="3" customFormat="1" x14ac:dyDescent="0.25">
      <c r="A1120" s="41" t="s">
        <v>21974</v>
      </c>
      <c r="B1120" s="41"/>
      <c r="C1120" s="43">
        <f>SUM(C1097:C1119)</f>
        <v>90460</v>
      </c>
      <c r="D1120" s="43">
        <f>SUM(D1097:D1119)</f>
        <v>102013</v>
      </c>
    </row>
    <row r="1121" spans="1:4" x14ac:dyDescent="0.25">
      <c r="A1121" t="s">
        <v>4277</v>
      </c>
      <c r="B1121" t="s">
        <v>4278</v>
      </c>
      <c r="C1121" s="6">
        <v>250</v>
      </c>
      <c r="D1121" s="6">
        <v>450</v>
      </c>
    </row>
    <row r="1122" spans="1:4" x14ac:dyDescent="0.25">
      <c r="A1122" t="s">
        <v>4279</v>
      </c>
      <c r="B1122" t="s">
        <v>4280</v>
      </c>
      <c r="C1122" s="6">
        <v>100</v>
      </c>
      <c r="D1122" s="6">
        <v>100</v>
      </c>
    </row>
    <row r="1123" spans="1:4" x14ac:dyDescent="0.25">
      <c r="A1123" t="s">
        <v>4281</v>
      </c>
      <c r="B1123" t="s">
        <v>4282</v>
      </c>
      <c r="C1123" s="6">
        <v>400</v>
      </c>
      <c r="D1123" s="6">
        <v>500</v>
      </c>
    </row>
    <row r="1124" spans="1:4" x14ac:dyDescent="0.25">
      <c r="A1124" t="s">
        <v>4283</v>
      </c>
      <c r="B1124" t="s">
        <v>4284</v>
      </c>
      <c r="C1124" s="6">
        <v>100</v>
      </c>
      <c r="D1124" s="6">
        <v>100</v>
      </c>
    </row>
    <row r="1125" spans="1:4" x14ac:dyDescent="0.25">
      <c r="A1125" t="s">
        <v>4285</v>
      </c>
      <c r="B1125" t="s">
        <v>4286</v>
      </c>
      <c r="C1125" s="6">
        <v>50</v>
      </c>
      <c r="D1125" s="6">
        <v>50</v>
      </c>
    </row>
    <row r="1126" spans="1:4" x14ac:dyDescent="0.25">
      <c r="A1126" t="s">
        <v>4287</v>
      </c>
      <c r="B1126" t="s">
        <v>4288</v>
      </c>
      <c r="C1126" s="6">
        <v>200</v>
      </c>
      <c r="D1126" s="6">
        <v>0</v>
      </c>
    </row>
    <row r="1127" spans="1:4" x14ac:dyDescent="0.25">
      <c r="A1127" t="s">
        <v>4289</v>
      </c>
      <c r="B1127" t="s">
        <v>4290</v>
      </c>
      <c r="C1127" s="6">
        <v>150</v>
      </c>
      <c r="D1127" s="6">
        <v>200</v>
      </c>
    </row>
    <row r="1128" spans="1:4" x14ac:dyDescent="0.25">
      <c r="A1128" t="s">
        <v>4291</v>
      </c>
      <c r="B1128" t="s">
        <v>4292</v>
      </c>
      <c r="C1128" s="6">
        <v>100</v>
      </c>
      <c r="D1128" s="6">
        <v>100</v>
      </c>
    </row>
    <row r="1129" spans="1:4" x14ac:dyDescent="0.25">
      <c r="A1129" t="s">
        <v>4295</v>
      </c>
      <c r="B1129" t="s">
        <v>4296</v>
      </c>
      <c r="C1129" s="6">
        <v>100</v>
      </c>
      <c r="D1129" s="6">
        <v>100</v>
      </c>
    </row>
    <row r="1130" spans="1:4" x14ac:dyDescent="0.25">
      <c r="A1130" t="s">
        <v>4297</v>
      </c>
      <c r="B1130" t="s">
        <v>4298</v>
      </c>
      <c r="C1130" s="6">
        <v>200</v>
      </c>
      <c r="D1130" s="6">
        <v>250</v>
      </c>
    </row>
    <row r="1131" spans="1:4" x14ac:dyDescent="0.25">
      <c r="A1131" t="s">
        <v>4299</v>
      </c>
      <c r="B1131" t="s">
        <v>4300</v>
      </c>
      <c r="C1131" s="6">
        <v>600</v>
      </c>
      <c r="D1131" s="6">
        <v>750</v>
      </c>
    </row>
    <row r="1132" spans="1:4" x14ac:dyDescent="0.25">
      <c r="A1132" t="s">
        <v>4301</v>
      </c>
      <c r="B1132" t="s">
        <v>4302</v>
      </c>
      <c r="C1132" s="6">
        <v>1000</v>
      </c>
      <c r="D1132" s="6">
        <v>1000</v>
      </c>
    </row>
    <row r="1133" spans="1:4" x14ac:dyDescent="0.25">
      <c r="A1133" t="s">
        <v>4329</v>
      </c>
      <c r="B1133" t="s">
        <v>4330</v>
      </c>
      <c r="C1133" s="6">
        <v>311</v>
      </c>
      <c r="D1133" s="6">
        <v>297</v>
      </c>
    </row>
    <row r="1134" spans="1:4" x14ac:dyDescent="0.25">
      <c r="A1134" t="s">
        <v>4337</v>
      </c>
      <c r="B1134" t="s">
        <v>4338</v>
      </c>
      <c r="C1134" s="6">
        <v>200</v>
      </c>
      <c r="D1134" s="6">
        <v>200</v>
      </c>
    </row>
    <row r="1135" spans="1:4" x14ac:dyDescent="0.25">
      <c r="A1135" t="s">
        <v>4339</v>
      </c>
      <c r="B1135" t="s">
        <v>4340</v>
      </c>
      <c r="C1135" s="6">
        <v>300</v>
      </c>
      <c r="D1135" s="6">
        <v>300</v>
      </c>
    </row>
    <row r="1136" spans="1:4" x14ac:dyDescent="0.25">
      <c r="A1136" t="s">
        <v>4341</v>
      </c>
      <c r="B1136" t="s">
        <v>4342</v>
      </c>
      <c r="C1136" s="6">
        <v>350</v>
      </c>
      <c r="D1136" s="6">
        <v>400</v>
      </c>
    </row>
    <row r="1137" spans="1:4" x14ac:dyDescent="0.25">
      <c r="A1137" t="s">
        <v>4343</v>
      </c>
      <c r="B1137" t="s">
        <v>4344</v>
      </c>
      <c r="C1137" s="6">
        <v>250</v>
      </c>
      <c r="D1137" s="6">
        <v>250</v>
      </c>
    </row>
    <row r="1138" spans="1:4" x14ac:dyDescent="0.25">
      <c r="A1138" t="s">
        <v>4345</v>
      </c>
      <c r="B1138" t="s">
        <v>4346</v>
      </c>
      <c r="C1138" s="6">
        <v>51175</v>
      </c>
      <c r="D1138" s="6">
        <v>48738</v>
      </c>
    </row>
    <row r="1139" spans="1:4" x14ac:dyDescent="0.25">
      <c r="A1139" t="s">
        <v>4347</v>
      </c>
      <c r="B1139" t="s">
        <v>4348</v>
      </c>
      <c r="C1139" s="6">
        <v>7000</v>
      </c>
      <c r="D1139" s="6">
        <v>3000</v>
      </c>
    </row>
    <row r="1140" spans="1:4" x14ac:dyDescent="0.25">
      <c r="A1140" t="s">
        <v>4354</v>
      </c>
      <c r="B1140" t="s">
        <v>4355</v>
      </c>
      <c r="C1140" s="6">
        <v>0</v>
      </c>
      <c r="D1140" s="6">
        <v>1000</v>
      </c>
    </row>
    <row r="1141" spans="1:4" x14ac:dyDescent="0.25">
      <c r="A1141" t="s">
        <v>4358</v>
      </c>
      <c r="B1141" t="s">
        <v>4359</v>
      </c>
      <c r="C1141" s="6">
        <v>1278</v>
      </c>
      <c r="D1141" s="6">
        <v>936</v>
      </c>
    </row>
    <row r="1142" spans="1:4" x14ac:dyDescent="0.25">
      <c r="A1142" t="s">
        <v>4360</v>
      </c>
      <c r="B1142" t="s">
        <v>4361</v>
      </c>
      <c r="C1142" s="6">
        <v>2047</v>
      </c>
      <c r="D1142" s="6">
        <v>1828</v>
      </c>
    </row>
    <row r="1143" spans="1:4" x14ac:dyDescent="0.25">
      <c r="A1143" t="s">
        <v>4362</v>
      </c>
      <c r="B1143" t="s">
        <v>4363</v>
      </c>
      <c r="C1143" s="6">
        <v>7102</v>
      </c>
      <c r="D1143" s="6">
        <v>5789</v>
      </c>
    </row>
    <row r="1144" spans="1:4" s="3" customFormat="1" x14ac:dyDescent="0.25">
      <c r="A1144" s="41" t="s">
        <v>21975</v>
      </c>
      <c r="B1144" s="41"/>
      <c r="C1144" s="43">
        <f>SUM(C1121:C1143)</f>
        <v>73263</v>
      </c>
      <c r="D1144" s="43">
        <f>SUM(D1121:D1143)</f>
        <v>66338</v>
      </c>
    </row>
    <row r="1145" spans="1:4" x14ac:dyDescent="0.25">
      <c r="A1145" t="s">
        <v>4366</v>
      </c>
      <c r="B1145" t="s">
        <v>4367</v>
      </c>
      <c r="C1145" s="6">
        <v>1500</v>
      </c>
      <c r="D1145" s="6">
        <v>9646</v>
      </c>
    </row>
    <row r="1146" spans="1:4" x14ac:dyDescent="0.25">
      <c r="A1146" t="s">
        <v>4369</v>
      </c>
      <c r="B1146" t="s">
        <v>4370</v>
      </c>
      <c r="C1146" s="6">
        <v>1500</v>
      </c>
      <c r="D1146" s="6">
        <v>1500</v>
      </c>
    </row>
    <row r="1147" spans="1:4" x14ac:dyDescent="0.25">
      <c r="A1147" t="s">
        <v>4371</v>
      </c>
      <c r="B1147" t="s">
        <v>4372</v>
      </c>
      <c r="C1147" s="6">
        <v>1750</v>
      </c>
      <c r="D1147" s="6">
        <v>2000</v>
      </c>
    </row>
    <row r="1148" spans="1:4" x14ac:dyDescent="0.25">
      <c r="A1148" t="s">
        <v>4373</v>
      </c>
      <c r="B1148" t="s">
        <v>4374</v>
      </c>
      <c r="C1148" s="6">
        <v>100</v>
      </c>
      <c r="D1148" s="6">
        <v>100</v>
      </c>
    </row>
    <row r="1149" spans="1:4" x14ac:dyDescent="0.25">
      <c r="A1149" t="s">
        <v>4375</v>
      </c>
      <c r="B1149" t="s">
        <v>4376</v>
      </c>
      <c r="C1149" s="6">
        <v>50</v>
      </c>
      <c r="D1149" s="6">
        <v>50</v>
      </c>
    </row>
    <row r="1150" spans="1:4" x14ac:dyDescent="0.25">
      <c r="A1150" t="s">
        <v>4377</v>
      </c>
      <c r="B1150" t="s">
        <v>4378</v>
      </c>
      <c r="C1150" s="6">
        <v>8000</v>
      </c>
      <c r="D1150" s="6">
        <v>86113</v>
      </c>
    </row>
    <row r="1151" spans="1:4" x14ac:dyDescent="0.25">
      <c r="A1151" t="s">
        <v>4380</v>
      </c>
      <c r="B1151" t="s">
        <v>4381</v>
      </c>
      <c r="C1151" s="6">
        <v>1500</v>
      </c>
      <c r="D1151" s="6">
        <v>2000</v>
      </c>
    </row>
    <row r="1152" spans="1:4" x14ac:dyDescent="0.25">
      <c r="A1152" t="s">
        <v>4382</v>
      </c>
      <c r="B1152" t="s">
        <v>4383</v>
      </c>
      <c r="C1152" s="6">
        <v>1250</v>
      </c>
      <c r="D1152" s="6">
        <v>1500</v>
      </c>
    </row>
    <row r="1153" spans="1:4" x14ac:dyDescent="0.25">
      <c r="A1153" t="s">
        <v>4384</v>
      </c>
      <c r="B1153" t="s">
        <v>4385</v>
      </c>
      <c r="C1153" s="6">
        <v>200</v>
      </c>
      <c r="D1153" s="6">
        <v>0</v>
      </c>
    </row>
    <row r="1154" spans="1:4" x14ac:dyDescent="0.25">
      <c r="A1154" t="s">
        <v>4386</v>
      </c>
      <c r="B1154" t="s">
        <v>4387</v>
      </c>
      <c r="C1154" s="6">
        <v>750</v>
      </c>
      <c r="D1154" s="6">
        <v>1000</v>
      </c>
    </row>
    <row r="1155" spans="1:4" x14ac:dyDescent="0.25">
      <c r="A1155" t="s">
        <v>4388</v>
      </c>
      <c r="B1155" t="s">
        <v>4389</v>
      </c>
      <c r="C1155" s="6">
        <v>1250</v>
      </c>
      <c r="D1155" s="6">
        <v>1000</v>
      </c>
    </row>
    <row r="1156" spans="1:4" x14ac:dyDescent="0.25">
      <c r="A1156" t="s">
        <v>4390</v>
      </c>
      <c r="B1156" t="s">
        <v>4391</v>
      </c>
      <c r="C1156" s="6">
        <v>3000</v>
      </c>
      <c r="D1156" s="6">
        <v>4500</v>
      </c>
    </row>
    <row r="1157" spans="1:4" x14ac:dyDescent="0.25">
      <c r="A1157" t="s">
        <v>4394</v>
      </c>
      <c r="B1157" t="s">
        <v>4395</v>
      </c>
      <c r="C1157" s="6">
        <v>14000</v>
      </c>
      <c r="D1157" s="6">
        <v>14000</v>
      </c>
    </row>
    <row r="1158" spans="1:4" x14ac:dyDescent="0.25">
      <c r="A1158" t="s">
        <v>4396</v>
      </c>
      <c r="B1158" t="s">
        <v>4397</v>
      </c>
      <c r="C1158" s="6">
        <v>500</v>
      </c>
      <c r="D1158" s="6">
        <v>500</v>
      </c>
    </row>
    <row r="1159" spans="1:4" x14ac:dyDescent="0.25">
      <c r="A1159" t="s">
        <v>4398</v>
      </c>
      <c r="B1159" t="s">
        <v>4399</v>
      </c>
      <c r="C1159" s="6">
        <v>1000</v>
      </c>
      <c r="D1159" s="6">
        <v>1000</v>
      </c>
    </row>
    <row r="1160" spans="1:4" x14ac:dyDescent="0.25">
      <c r="A1160" t="s">
        <v>4408</v>
      </c>
      <c r="B1160" t="s">
        <v>4409</v>
      </c>
      <c r="C1160" s="6">
        <v>3000</v>
      </c>
      <c r="D1160" s="6">
        <v>1000</v>
      </c>
    </row>
    <row r="1161" spans="1:4" x14ac:dyDescent="0.25">
      <c r="A1161" t="s">
        <v>4410</v>
      </c>
      <c r="B1161" t="s">
        <v>4411</v>
      </c>
      <c r="C1161" s="6">
        <v>2000</v>
      </c>
      <c r="D1161" s="6">
        <v>0</v>
      </c>
    </row>
    <row r="1162" spans="1:4" x14ac:dyDescent="0.25">
      <c r="A1162" t="s">
        <v>4418</v>
      </c>
      <c r="B1162" t="s">
        <v>4419</v>
      </c>
      <c r="C1162" s="6">
        <v>1500</v>
      </c>
      <c r="D1162" s="6">
        <v>1500</v>
      </c>
    </row>
    <row r="1163" spans="1:4" x14ac:dyDescent="0.25">
      <c r="A1163" t="s">
        <v>4420</v>
      </c>
      <c r="B1163" t="s">
        <v>4421</v>
      </c>
      <c r="C1163" s="6">
        <v>1792</v>
      </c>
      <c r="D1163" s="6">
        <v>1195</v>
      </c>
    </row>
    <row r="1164" spans="1:4" x14ac:dyDescent="0.25">
      <c r="A1164" t="s">
        <v>4422</v>
      </c>
      <c r="B1164" t="s">
        <v>4423</v>
      </c>
      <c r="C1164" s="6">
        <v>300</v>
      </c>
      <c r="D1164" s="6">
        <v>0</v>
      </c>
    </row>
    <row r="1165" spans="1:4" x14ac:dyDescent="0.25">
      <c r="A1165" t="s">
        <v>4426</v>
      </c>
      <c r="B1165" t="s">
        <v>4427</v>
      </c>
      <c r="C1165" s="6">
        <v>0</v>
      </c>
      <c r="D1165" s="6">
        <v>0</v>
      </c>
    </row>
    <row r="1166" spans="1:4" x14ac:dyDescent="0.25">
      <c r="A1166" t="s">
        <v>4429</v>
      </c>
      <c r="B1166" t="s">
        <v>4430</v>
      </c>
      <c r="C1166" s="6">
        <v>250</v>
      </c>
      <c r="D1166" s="6">
        <v>350</v>
      </c>
    </row>
    <row r="1167" spans="1:4" x14ac:dyDescent="0.25">
      <c r="A1167" t="s">
        <v>4431</v>
      </c>
      <c r="B1167" t="s">
        <v>4432</v>
      </c>
      <c r="C1167" s="6">
        <v>400</v>
      </c>
      <c r="D1167" s="6">
        <v>600</v>
      </c>
    </row>
    <row r="1168" spans="1:4" x14ac:dyDescent="0.25">
      <c r="A1168" t="s">
        <v>4433</v>
      </c>
      <c r="B1168" t="s">
        <v>4434</v>
      </c>
      <c r="C1168" s="6">
        <v>2000</v>
      </c>
      <c r="D1168" s="6">
        <v>2000</v>
      </c>
    </row>
    <row r="1169" spans="1:4" x14ac:dyDescent="0.25">
      <c r="A1169" t="s">
        <v>4435</v>
      </c>
      <c r="B1169" t="s">
        <v>4436</v>
      </c>
      <c r="C1169" s="6">
        <v>1500</v>
      </c>
      <c r="D1169" s="6">
        <v>1600</v>
      </c>
    </row>
    <row r="1170" spans="1:4" x14ac:dyDescent="0.25">
      <c r="A1170" t="s">
        <v>4437</v>
      </c>
      <c r="B1170" t="s">
        <v>4438</v>
      </c>
      <c r="C1170" s="6">
        <v>2500</v>
      </c>
      <c r="D1170" s="6">
        <v>5000</v>
      </c>
    </row>
    <row r="1171" spans="1:4" x14ac:dyDescent="0.25">
      <c r="A1171" t="s">
        <v>4439</v>
      </c>
      <c r="B1171" t="s">
        <v>4440</v>
      </c>
      <c r="C1171" s="6">
        <v>190505</v>
      </c>
      <c r="D1171" s="6">
        <v>124207</v>
      </c>
    </row>
    <row r="1172" spans="1:4" x14ac:dyDescent="0.25">
      <c r="A1172" t="s">
        <v>4441</v>
      </c>
      <c r="B1172" t="s">
        <v>4442</v>
      </c>
      <c r="C1172" s="6">
        <v>9000</v>
      </c>
      <c r="D1172" s="6">
        <v>9000</v>
      </c>
    </row>
    <row r="1173" spans="1:4" x14ac:dyDescent="0.25">
      <c r="A1173" t="s">
        <v>4443</v>
      </c>
      <c r="B1173" t="s">
        <v>4444</v>
      </c>
      <c r="C1173" s="6">
        <v>80000</v>
      </c>
      <c r="D1173" s="6">
        <v>80000</v>
      </c>
    </row>
    <row r="1174" spans="1:4" x14ac:dyDescent="0.25">
      <c r="A1174" t="s">
        <v>4448</v>
      </c>
      <c r="B1174" t="s">
        <v>4449</v>
      </c>
      <c r="C1174" s="6">
        <v>0</v>
      </c>
      <c r="D1174" s="6">
        <v>7500</v>
      </c>
    </row>
    <row r="1175" spans="1:4" x14ac:dyDescent="0.25">
      <c r="A1175" t="s">
        <v>4450</v>
      </c>
      <c r="B1175" t="s">
        <v>4451</v>
      </c>
      <c r="C1175" s="6">
        <v>10000</v>
      </c>
      <c r="D1175" s="6">
        <v>10000</v>
      </c>
    </row>
    <row r="1176" spans="1:4" x14ac:dyDescent="0.25">
      <c r="A1176" t="s">
        <v>4452</v>
      </c>
      <c r="B1176" t="s">
        <v>4453</v>
      </c>
      <c r="C1176" s="6">
        <v>10466</v>
      </c>
      <c r="D1176" s="6">
        <v>9375</v>
      </c>
    </row>
    <row r="1177" spans="1:4" x14ac:dyDescent="0.25">
      <c r="A1177" t="s">
        <v>4454</v>
      </c>
      <c r="B1177" t="s">
        <v>4455</v>
      </c>
      <c r="C1177" s="6">
        <v>7392</v>
      </c>
      <c r="D1177" s="6">
        <v>4819</v>
      </c>
    </row>
    <row r="1178" spans="1:4" ht="14.25" customHeight="1" x14ac:dyDescent="0.25">
      <c r="A1178" t="s">
        <v>4456</v>
      </c>
      <c r="B1178" t="s">
        <v>4457</v>
      </c>
      <c r="C1178" s="6">
        <v>19747</v>
      </c>
      <c r="D1178" s="6">
        <v>14431</v>
      </c>
    </row>
    <row r="1179" spans="1:4" x14ac:dyDescent="0.25">
      <c r="A1179" t="s">
        <v>4458</v>
      </c>
      <c r="B1179" t="s">
        <v>4459</v>
      </c>
      <c r="C1179" s="6">
        <v>0</v>
      </c>
      <c r="D1179" s="6">
        <v>91574</v>
      </c>
    </row>
    <row r="1180" spans="1:4" s="3" customFormat="1" x14ac:dyDescent="0.25">
      <c r="A1180" s="41" t="s">
        <v>21976</v>
      </c>
      <c r="B1180" s="41"/>
      <c r="C1180" s="43">
        <f>SUM(C1145:C1179)</f>
        <v>378702</v>
      </c>
      <c r="D1180" s="43">
        <f>SUM(D1145:D1179)</f>
        <v>489060</v>
      </c>
    </row>
    <row r="1181" spans="1:4" x14ac:dyDescent="0.25">
      <c r="A1181" t="s">
        <v>4461</v>
      </c>
      <c r="B1181" t="s">
        <v>4462</v>
      </c>
      <c r="C1181" s="6">
        <v>250</v>
      </c>
      <c r="D1181" s="6">
        <v>0</v>
      </c>
    </row>
    <row r="1182" spans="1:4" x14ac:dyDescent="0.25">
      <c r="A1182" t="s">
        <v>4463</v>
      </c>
      <c r="B1182" t="s">
        <v>4464</v>
      </c>
      <c r="C1182" s="6">
        <v>500</v>
      </c>
      <c r="D1182" s="6">
        <v>0</v>
      </c>
    </row>
    <row r="1183" spans="1:4" x14ac:dyDescent="0.25">
      <c r="A1183" t="s">
        <v>4465</v>
      </c>
      <c r="B1183" t="s">
        <v>4466</v>
      </c>
      <c r="C1183" s="6">
        <v>100</v>
      </c>
      <c r="D1183" s="6">
        <v>0</v>
      </c>
    </row>
    <row r="1184" spans="1:4" x14ac:dyDescent="0.25">
      <c r="A1184" t="s">
        <v>4471</v>
      </c>
      <c r="B1184" t="s">
        <v>4472</v>
      </c>
      <c r="C1184" s="6">
        <v>1000</v>
      </c>
      <c r="D1184" s="6">
        <v>0</v>
      </c>
    </row>
    <row r="1185" spans="1:4" s="2" customFormat="1" x14ac:dyDescent="0.25">
      <c r="A1185" t="s">
        <v>4501</v>
      </c>
      <c r="B1185" t="s">
        <v>4502</v>
      </c>
      <c r="C1185" s="6">
        <v>1000</v>
      </c>
      <c r="D1185" s="6">
        <v>0</v>
      </c>
    </row>
    <row r="1186" spans="1:4" s="2" customFormat="1" x14ac:dyDescent="0.25">
      <c r="A1186" t="s">
        <v>4503</v>
      </c>
      <c r="B1186" t="s">
        <v>4504</v>
      </c>
      <c r="C1186" s="6">
        <v>500</v>
      </c>
      <c r="D1186" s="6">
        <v>0</v>
      </c>
    </row>
    <row r="1187" spans="1:4" s="2" customFormat="1" x14ac:dyDescent="0.25">
      <c r="A1187" t="s">
        <v>4531</v>
      </c>
      <c r="B1187" t="s">
        <v>4532</v>
      </c>
      <c r="C1187" s="6">
        <v>10000</v>
      </c>
      <c r="D1187" s="6">
        <v>0</v>
      </c>
    </row>
    <row r="1188" spans="1:4" s="2" customFormat="1" x14ac:dyDescent="0.25">
      <c r="A1188" t="s">
        <v>4543</v>
      </c>
      <c r="B1188" t="s">
        <v>4544</v>
      </c>
      <c r="C1188" s="6">
        <v>765</v>
      </c>
      <c r="D1188" s="6">
        <v>0</v>
      </c>
    </row>
    <row r="1189" spans="1:4" s="2" customFormat="1" x14ac:dyDescent="0.25">
      <c r="A1189" t="s">
        <v>4545</v>
      </c>
      <c r="B1189" t="s">
        <v>4546</v>
      </c>
      <c r="C1189" s="6">
        <v>0</v>
      </c>
      <c r="D1189" s="6">
        <v>0</v>
      </c>
    </row>
    <row r="1190" spans="1:4" x14ac:dyDescent="0.25">
      <c r="A1190" t="s">
        <v>4547</v>
      </c>
      <c r="B1190" t="s">
        <v>4548</v>
      </c>
      <c r="C1190" s="6">
        <v>0</v>
      </c>
      <c r="D1190" s="6">
        <v>0</v>
      </c>
    </row>
    <row r="1191" spans="1:4" x14ac:dyDescent="0.25">
      <c r="A1191" t="s">
        <v>4549</v>
      </c>
      <c r="B1191" t="s">
        <v>4550</v>
      </c>
      <c r="C1191" s="6">
        <v>0</v>
      </c>
      <c r="D1191" s="6">
        <v>0</v>
      </c>
    </row>
    <row r="1192" spans="1:4" s="3" customFormat="1" x14ac:dyDescent="0.25">
      <c r="A1192" s="41" t="s">
        <v>21977</v>
      </c>
      <c r="B1192" s="41"/>
      <c r="C1192" s="43">
        <f>SUM(C1181:C1191)</f>
        <v>14115</v>
      </c>
      <c r="D1192" s="43">
        <f>SUM(D1181:D1191)</f>
        <v>0</v>
      </c>
    </row>
    <row r="1193" spans="1:4" x14ac:dyDescent="0.25">
      <c r="A1193" t="s">
        <v>4551</v>
      </c>
      <c r="B1193" t="s">
        <v>4552</v>
      </c>
      <c r="C1193" s="6">
        <v>500</v>
      </c>
      <c r="D1193" s="6">
        <v>0</v>
      </c>
    </row>
    <row r="1194" spans="1:4" x14ac:dyDescent="0.25">
      <c r="A1194" t="s">
        <v>4553</v>
      </c>
      <c r="B1194" t="s">
        <v>4554</v>
      </c>
      <c r="C1194" s="6">
        <v>1000</v>
      </c>
      <c r="D1194" s="6">
        <v>0</v>
      </c>
    </row>
    <row r="1195" spans="1:4" x14ac:dyDescent="0.25">
      <c r="A1195" t="s">
        <v>4555</v>
      </c>
      <c r="B1195" t="s">
        <v>4556</v>
      </c>
      <c r="C1195" s="6">
        <v>500</v>
      </c>
      <c r="D1195" s="6">
        <v>0</v>
      </c>
    </row>
    <row r="1196" spans="1:4" x14ac:dyDescent="0.25">
      <c r="A1196" t="s">
        <v>4557</v>
      </c>
      <c r="B1196" t="s">
        <v>4558</v>
      </c>
      <c r="C1196" s="6">
        <v>500</v>
      </c>
      <c r="D1196" s="6">
        <v>0</v>
      </c>
    </row>
    <row r="1197" spans="1:4" x14ac:dyDescent="0.25">
      <c r="A1197" t="s">
        <v>4559</v>
      </c>
      <c r="B1197" t="s">
        <v>4560</v>
      </c>
      <c r="C1197" s="6">
        <v>100</v>
      </c>
      <c r="D1197" s="6">
        <v>0</v>
      </c>
    </row>
    <row r="1198" spans="1:4" x14ac:dyDescent="0.25">
      <c r="A1198" t="s">
        <v>4561</v>
      </c>
      <c r="B1198" t="s">
        <v>4562</v>
      </c>
      <c r="C1198" s="6">
        <v>0</v>
      </c>
      <c r="D1198" s="6">
        <v>0</v>
      </c>
    </row>
    <row r="1199" spans="1:4" x14ac:dyDescent="0.25">
      <c r="A1199" t="s">
        <v>4564</v>
      </c>
      <c r="B1199" t="s">
        <v>4565</v>
      </c>
      <c r="C1199" s="6">
        <v>2000</v>
      </c>
      <c r="D1199" s="6">
        <v>0</v>
      </c>
    </row>
    <row r="1200" spans="1:4" x14ac:dyDescent="0.25">
      <c r="A1200" t="s">
        <v>4566</v>
      </c>
      <c r="B1200" t="s">
        <v>4567</v>
      </c>
      <c r="C1200" s="6">
        <v>200</v>
      </c>
      <c r="D1200" s="6">
        <v>0</v>
      </c>
    </row>
    <row r="1201" spans="1:4" x14ac:dyDescent="0.25">
      <c r="A1201" t="s">
        <v>4574</v>
      </c>
      <c r="B1201" t="s">
        <v>4575</v>
      </c>
      <c r="C1201" s="6">
        <v>750</v>
      </c>
      <c r="D1201" s="6">
        <v>0</v>
      </c>
    </row>
    <row r="1202" spans="1:4" x14ac:dyDescent="0.25">
      <c r="A1202" t="s">
        <v>4576</v>
      </c>
      <c r="B1202" t="s">
        <v>4577</v>
      </c>
      <c r="C1202" s="6">
        <v>3000</v>
      </c>
      <c r="D1202" s="6">
        <v>0</v>
      </c>
    </row>
    <row r="1203" spans="1:4" x14ac:dyDescent="0.25">
      <c r="A1203" t="s">
        <v>4578</v>
      </c>
      <c r="B1203" t="s">
        <v>4579</v>
      </c>
      <c r="C1203" s="6">
        <v>3000</v>
      </c>
      <c r="D1203" s="6">
        <v>0</v>
      </c>
    </row>
    <row r="1204" spans="1:4" x14ac:dyDescent="0.25">
      <c r="A1204" t="s">
        <v>4590</v>
      </c>
      <c r="B1204" t="s">
        <v>4591</v>
      </c>
      <c r="C1204" s="6">
        <v>0</v>
      </c>
      <c r="D1204" s="6">
        <v>0</v>
      </c>
    </row>
    <row r="1205" spans="1:4" x14ac:dyDescent="0.25">
      <c r="A1205" t="s">
        <v>4593</v>
      </c>
      <c r="B1205" t="s">
        <v>4594</v>
      </c>
      <c r="C1205" s="6">
        <v>3000</v>
      </c>
      <c r="D1205" s="6">
        <v>0</v>
      </c>
    </row>
    <row r="1206" spans="1:4" x14ac:dyDescent="0.25">
      <c r="A1206" t="s">
        <v>4595</v>
      </c>
      <c r="B1206" t="s">
        <v>4596</v>
      </c>
      <c r="C1206" s="6">
        <v>1000</v>
      </c>
      <c r="D1206" s="6">
        <v>0</v>
      </c>
    </row>
    <row r="1207" spans="1:4" x14ac:dyDescent="0.25">
      <c r="A1207" t="s">
        <v>4601</v>
      </c>
      <c r="B1207" t="s">
        <v>4602</v>
      </c>
      <c r="C1207" s="6">
        <v>3000</v>
      </c>
      <c r="D1207" s="6">
        <v>0</v>
      </c>
    </row>
    <row r="1208" spans="1:4" x14ac:dyDescent="0.25">
      <c r="A1208" t="s">
        <v>4608</v>
      </c>
      <c r="B1208" t="s">
        <v>4609</v>
      </c>
      <c r="C1208" s="6">
        <v>1000</v>
      </c>
      <c r="D1208" s="6">
        <v>0</v>
      </c>
    </row>
    <row r="1209" spans="1:4" x14ac:dyDescent="0.25">
      <c r="A1209" t="s">
        <v>4610</v>
      </c>
      <c r="B1209" t="s">
        <v>4611</v>
      </c>
      <c r="C1209" s="6">
        <v>5000</v>
      </c>
      <c r="D1209" s="6">
        <v>0</v>
      </c>
    </row>
    <row r="1210" spans="1:4" x14ac:dyDescent="0.25">
      <c r="A1210" t="s">
        <v>4613</v>
      </c>
      <c r="B1210" t="s">
        <v>4614</v>
      </c>
      <c r="C1210" s="6">
        <v>100</v>
      </c>
      <c r="D1210" s="6">
        <v>0</v>
      </c>
    </row>
    <row r="1211" spans="1:4" x14ac:dyDescent="0.25">
      <c r="A1211" t="s">
        <v>4615</v>
      </c>
      <c r="B1211" t="s">
        <v>4616</v>
      </c>
      <c r="C1211" s="6">
        <v>200</v>
      </c>
      <c r="D1211" s="6">
        <v>0</v>
      </c>
    </row>
    <row r="1212" spans="1:4" x14ac:dyDescent="0.25">
      <c r="A1212" t="s">
        <v>4619</v>
      </c>
      <c r="B1212" t="s">
        <v>4620</v>
      </c>
      <c r="C1212" s="6">
        <v>500</v>
      </c>
      <c r="D1212" s="6">
        <v>0</v>
      </c>
    </row>
    <row r="1213" spans="1:4" x14ac:dyDescent="0.25">
      <c r="A1213" t="s">
        <v>4621</v>
      </c>
      <c r="B1213" t="s">
        <v>4622</v>
      </c>
      <c r="C1213" s="6">
        <v>0</v>
      </c>
      <c r="D1213" s="6">
        <v>0</v>
      </c>
    </row>
    <row r="1214" spans="1:4" x14ac:dyDescent="0.25">
      <c r="A1214" t="s">
        <v>4623</v>
      </c>
      <c r="B1214" t="s">
        <v>4624</v>
      </c>
      <c r="C1214" s="6">
        <v>0</v>
      </c>
      <c r="D1214" s="6">
        <v>0</v>
      </c>
    </row>
    <row r="1215" spans="1:4" x14ac:dyDescent="0.25">
      <c r="A1215" t="s">
        <v>4625</v>
      </c>
      <c r="B1215" t="s">
        <v>4626</v>
      </c>
      <c r="C1215" s="6">
        <v>12000</v>
      </c>
      <c r="D1215" s="6">
        <v>0</v>
      </c>
    </row>
    <row r="1216" spans="1:4" x14ac:dyDescent="0.25">
      <c r="A1216" t="s">
        <v>4627</v>
      </c>
      <c r="B1216" t="s">
        <v>4628</v>
      </c>
      <c r="C1216" s="6">
        <v>0</v>
      </c>
      <c r="D1216" s="6">
        <v>0</v>
      </c>
    </row>
    <row r="1217" spans="1:4" x14ac:dyDescent="0.25">
      <c r="A1217" t="s">
        <v>4629</v>
      </c>
      <c r="B1217" t="s">
        <v>4630</v>
      </c>
      <c r="C1217" s="6">
        <v>0</v>
      </c>
      <c r="D1217" s="6">
        <v>0</v>
      </c>
    </row>
    <row r="1218" spans="1:4" x14ac:dyDescent="0.25">
      <c r="A1218" t="s">
        <v>4631</v>
      </c>
      <c r="B1218" t="s">
        <v>4632</v>
      </c>
      <c r="C1218" s="6">
        <v>0</v>
      </c>
      <c r="D1218" s="6">
        <v>0</v>
      </c>
    </row>
    <row r="1219" spans="1:4" x14ac:dyDescent="0.25">
      <c r="A1219" t="s">
        <v>4633</v>
      </c>
      <c r="B1219" t="s">
        <v>4634</v>
      </c>
      <c r="C1219" s="6">
        <v>0</v>
      </c>
      <c r="D1219" s="6">
        <v>0</v>
      </c>
    </row>
    <row r="1220" spans="1:4" x14ac:dyDescent="0.25">
      <c r="A1220" t="s">
        <v>4636</v>
      </c>
      <c r="B1220" t="s">
        <v>4637</v>
      </c>
      <c r="C1220" s="6">
        <v>0</v>
      </c>
      <c r="D1220" s="6">
        <v>0</v>
      </c>
    </row>
    <row r="1221" spans="1:4" x14ac:dyDescent="0.25">
      <c r="A1221" t="s">
        <v>4638</v>
      </c>
      <c r="B1221" t="s">
        <v>4639</v>
      </c>
      <c r="C1221" s="6">
        <v>918</v>
      </c>
      <c r="D1221" s="6">
        <v>0</v>
      </c>
    </row>
    <row r="1222" spans="1:4" x14ac:dyDescent="0.25">
      <c r="A1222" t="s">
        <v>4640</v>
      </c>
      <c r="B1222" t="s">
        <v>4641</v>
      </c>
      <c r="C1222" s="6">
        <v>0</v>
      </c>
      <c r="D1222" s="6">
        <v>0</v>
      </c>
    </row>
    <row r="1223" spans="1:4" x14ac:dyDescent="0.25">
      <c r="A1223" t="s">
        <v>4642</v>
      </c>
      <c r="B1223" t="s">
        <v>4643</v>
      </c>
      <c r="C1223" s="6">
        <v>0</v>
      </c>
      <c r="D1223" s="6">
        <v>0</v>
      </c>
    </row>
    <row r="1224" spans="1:4" x14ac:dyDescent="0.25">
      <c r="A1224" t="s">
        <v>4644</v>
      </c>
      <c r="B1224" t="s">
        <v>4645</v>
      </c>
      <c r="C1224" s="6">
        <v>0</v>
      </c>
      <c r="D1224" s="6">
        <v>28172</v>
      </c>
    </row>
    <row r="1225" spans="1:4" s="3" customFormat="1" x14ac:dyDescent="0.25">
      <c r="A1225" s="41" t="s">
        <v>21978</v>
      </c>
      <c r="B1225" s="41"/>
      <c r="C1225" s="43">
        <f>SUM(C1193:C1224)</f>
        <v>38268</v>
      </c>
      <c r="D1225" s="43">
        <f>SUM(D1193:D1224)</f>
        <v>28172</v>
      </c>
    </row>
    <row r="1226" spans="1:4" x14ac:dyDescent="0.25">
      <c r="A1226" t="s">
        <v>4646</v>
      </c>
      <c r="B1226" t="s">
        <v>4647</v>
      </c>
      <c r="C1226" s="6">
        <v>500</v>
      </c>
      <c r="D1226" s="6">
        <v>500</v>
      </c>
    </row>
    <row r="1227" spans="1:4" x14ac:dyDescent="0.25">
      <c r="A1227" t="s">
        <v>4648</v>
      </c>
      <c r="B1227" t="s">
        <v>4649</v>
      </c>
      <c r="C1227" s="6">
        <v>300</v>
      </c>
      <c r="D1227" s="6">
        <v>300</v>
      </c>
    </row>
    <row r="1228" spans="1:4" x14ac:dyDescent="0.25">
      <c r="A1228" t="s">
        <v>4650</v>
      </c>
      <c r="B1228" t="s">
        <v>4651</v>
      </c>
      <c r="C1228" s="6">
        <v>2500</v>
      </c>
      <c r="D1228" s="6">
        <v>4500</v>
      </c>
    </row>
    <row r="1229" spans="1:4" x14ac:dyDescent="0.25">
      <c r="A1229" t="s">
        <v>4660</v>
      </c>
      <c r="B1229" t="s">
        <v>4661</v>
      </c>
      <c r="C1229" s="6">
        <v>500</v>
      </c>
      <c r="D1229" s="6">
        <v>0</v>
      </c>
    </row>
    <row r="1230" spans="1:4" x14ac:dyDescent="0.25">
      <c r="A1230" t="s">
        <v>4665</v>
      </c>
      <c r="B1230" t="s">
        <v>4666</v>
      </c>
      <c r="C1230" s="6">
        <v>350</v>
      </c>
      <c r="D1230" s="6">
        <v>350</v>
      </c>
    </row>
    <row r="1231" spans="1:4" x14ac:dyDescent="0.25">
      <c r="A1231" t="s">
        <v>4669</v>
      </c>
      <c r="B1231" t="s">
        <v>4670</v>
      </c>
      <c r="C1231" s="6">
        <v>2500</v>
      </c>
      <c r="D1231" s="6">
        <v>500</v>
      </c>
    </row>
    <row r="1232" spans="1:4" x14ac:dyDescent="0.25">
      <c r="A1232" t="s">
        <v>4700</v>
      </c>
      <c r="B1232" t="s">
        <v>4701</v>
      </c>
      <c r="C1232" s="6">
        <v>6540</v>
      </c>
      <c r="D1232" s="6">
        <v>5343</v>
      </c>
    </row>
    <row r="1233" spans="1:4" x14ac:dyDescent="0.25">
      <c r="A1233" t="s">
        <v>4710</v>
      </c>
      <c r="B1233" t="s">
        <v>4711</v>
      </c>
      <c r="C1233" s="6">
        <v>6800</v>
      </c>
      <c r="D1233" s="6">
        <v>6800</v>
      </c>
    </row>
    <row r="1234" spans="1:4" x14ac:dyDescent="0.25">
      <c r="A1234" t="s">
        <v>4713</v>
      </c>
      <c r="B1234" t="s">
        <v>4714</v>
      </c>
      <c r="C1234" s="6">
        <v>300</v>
      </c>
      <c r="D1234" s="6">
        <v>100</v>
      </c>
    </row>
    <row r="1235" spans="1:4" x14ac:dyDescent="0.25">
      <c r="A1235" t="s">
        <v>4718</v>
      </c>
      <c r="B1235" t="s">
        <v>4719</v>
      </c>
      <c r="C1235" s="6">
        <v>814888</v>
      </c>
      <c r="D1235" s="6">
        <v>776084</v>
      </c>
    </row>
    <row r="1236" spans="1:4" x14ac:dyDescent="0.25">
      <c r="A1236" t="s">
        <v>4720</v>
      </c>
      <c r="B1236" t="s">
        <v>4721</v>
      </c>
      <c r="C1236" s="6">
        <v>24000</v>
      </c>
      <c r="D1236" s="6">
        <v>74892</v>
      </c>
    </row>
    <row r="1237" spans="1:4" x14ac:dyDescent="0.25">
      <c r="A1237" t="s">
        <v>4723</v>
      </c>
      <c r="B1237" t="s">
        <v>4724</v>
      </c>
      <c r="C1237" s="6">
        <v>66690</v>
      </c>
      <c r="D1237" s="6">
        <v>66690</v>
      </c>
    </row>
    <row r="1238" spans="1:4" x14ac:dyDescent="0.25">
      <c r="A1238" t="s">
        <v>4731</v>
      </c>
      <c r="B1238" t="s">
        <v>4732</v>
      </c>
      <c r="C1238" s="6">
        <v>0</v>
      </c>
      <c r="D1238" s="6">
        <v>17000</v>
      </c>
    </row>
    <row r="1239" spans="1:4" x14ac:dyDescent="0.25">
      <c r="A1239" t="s">
        <v>4736</v>
      </c>
      <c r="B1239" t="s">
        <v>4737</v>
      </c>
      <c r="C1239" s="6">
        <v>18754</v>
      </c>
      <c r="D1239" s="6">
        <v>22083</v>
      </c>
    </row>
    <row r="1240" spans="1:4" x14ac:dyDescent="0.25">
      <c r="A1240" t="s">
        <v>4738</v>
      </c>
      <c r="B1240" t="s">
        <v>4739</v>
      </c>
      <c r="C1240" s="6">
        <v>32198</v>
      </c>
      <c r="D1240" s="6">
        <v>29513</v>
      </c>
    </row>
    <row r="1241" spans="1:4" x14ac:dyDescent="0.25">
      <c r="A1241" t="s">
        <v>4740</v>
      </c>
      <c r="B1241" t="s">
        <v>4741</v>
      </c>
      <c r="C1241" s="6">
        <v>70525</v>
      </c>
      <c r="D1241" s="6">
        <v>70137</v>
      </c>
    </row>
    <row r="1242" spans="1:4" s="3" customFormat="1" x14ac:dyDescent="0.25">
      <c r="A1242" s="41" t="s">
        <v>21979</v>
      </c>
      <c r="B1242" s="41"/>
      <c r="C1242" s="43">
        <f>SUM(C1226:C1241)</f>
        <v>1047345</v>
      </c>
      <c r="D1242" s="43">
        <f>SUM(D1226:D1241)</f>
        <v>1074792</v>
      </c>
    </row>
    <row r="1243" spans="1:4" x14ac:dyDescent="0.25">
      <c r="A1243" t="s">
        <v>4746</v>
      </c>
      <c r="B1243" t="s">
        <v>4747</v>
      </c>
      <c r="C1243" s="6">
        <v>700</v>
      </c>
      <c r="D1243" s="6">
        <v>700</v>
      </c>
    </row>
    <row r="1244" spans="1:4" x14ac:dyDescent="0.25">
      <c r="A1244" t="s">
        <v>4748</v>
      </c>
      <c r="B1244" t="s">
        <v>4749</v>
      </c>
      <c r="C1244" s="6">
        <v>1850</v>
      </c>
      <c r="D1244" s="6">
        <v>1850</v>
      </c>
    </row>
    <row r="1245" spans="1:4" x14ac:dyDescent="0.25">
      <c r="A1245" t="s">
        <v>4750</v>
      </c>
      <c r="B1245" t="s">
        <v>4751</v>
      </c>
      <c r="C1245" s="6">
        <v>5000</v>
      </c>
      <c r="D1245" s="6">
        <v>10500</v>
      </c>
    </row>
    <row r="1246" spans="1:4" x14ac:dyDescent="0.25">
      <c r="A1246" t="s">
        <v>4753</v>
      </c>
      <c r="B1246" t="s">
        <v>4754</v>
      </c>
      <c r="C1246" s="6">
        <v>175</v>
      </c>
      <c r="D1246" s="6">
        <v>175</v>
      </c>
    </row>
    <row r="1247" spans="1:4" x14ac:dyDescent="0.25">
      <c r="A1247" t="s">
        <v>4765</v>
      </c>
      <c r="B1247" t="s">
        <v>4766</v>
      </c>
      <c r="C1247" s="6">
        <v>775</v>
      </c>
      <c r="D1247" s="6">
        <v>775</v>
      </c>
    </row>
    <row r="1248" spans="1:4" x14ac:dyDescent="0.25">
      <c r="A1248" t="s">
        <v>4770</v>
      </c>
      <c r="B1248" t="s">
        <v>4771</v>
      </c>
      <c r="C1248" s="6">
        <v>1400</v>
      </c>
      <c r="D1248" s="6">
        <v>1400</v>
      </c>
    </row>
    <row r="1249" spans="1:4" x14ac:dyDescent="0.25">
      <c r="A1249" t="s">
        <v>4800</v>
      </c>
      <c r="B1249" t="s">
        <v>4801</v>
      </c>
      <c r="C1249" s="6">
        <v>480</v>
      </c>
      <c r="D1249" s="6">
        <v>450</v>
      </c>
    </row>
    <row r="1250" spans="1:4" x14ac:dyDescent="0.25">
      <c r="A1250" t="s">
        <v>4803</v>
      </c>
      <c r="B1250" t="s">
        <v>4804</v>
      </c>
      <c r="C1250" s="6">
        <v>5572</v>
      </c>
      <c r="D1250" s="6">
        <v>4772</v>
      </c>
    </row>
    <row r="1251" spans="1:4" x14ac:dyDescent="0.25">
      <c r="A1251" t="s">
        <v>4813</v>
      </c>
      <c r="B1251" t="s">
        <v>4814</v>
      </c>
      <c r="C1251" s="6">
        <v>300</v>
      </c>
      <c r="D1251" s="6">
        <v>0</v>
      </c>
    </row>
    <row r="1252" spans="1:4" x14ac:dyDescent="0.25">
      <c r="A1252" t="s">
        <v>4816</v>
      </c>
      <c r="B1252" t="s">
        <v>4817</v>
      </c>
      <c r="C1252" s="6">
        <v>400</v>
      </c>
      <c r="D1252" s="6">
        <v>0</v>
      </c>
    </row>
    <row r="1253" spans="1:4" x14ac:dyDescent="0.25">
      <c r="A1253" t="s">
        <v>4821</v>
      </c>
      <c r="B1253" t="s">
        <v>4822</v>
      </c>
      <c r="C1253" s="6">
        <v>676137</v>
      </c>
      <c r="D1253" s="6">
        <v>728084</v>
      </c>
    </row>
    <row r="1254" spans="1:4" x14ac:dyDescent="0.25">
      <c r="A1254" t="s">
        <v>4823</v>
      </c>
      <c r="B1254" t="s">
        <v>4824</v>
      </c>
      <c r="C1254" s="6">
        <v>60000</v>
      </c>
      <c r="D1254" s="6">
        <v>99936</v>
      </c>
    </row>
    <row r="1255" spans="1:4" x14ac:dyDescent="0.25">
      <c r="A1255" t="s">
        <v>4826</v>
      </c>
      <c r="B1255" t="s">
        <v>4827</v>
      </c>
      <c r="C1255" s="6">
        <v>25000</v>
      </c>
      <c r="D1255" s="6">
        <v>31122</v>
      </c>
    </row>
    <row r="1256" spans="1:4" x14ac:dyDescent="0.25">
      <c r="A1256" t="s">
        <v>4835</v>
      </c>
      <c r="B1256" t="s">
        <v>4836</v>
      </c>
      <c r="C1256" s="6">
        <v>0</v>
      </c>
      <c r="D1256" s="6">
        <v>21392</v>
      </c>
    </row>
    <row r="1257" spans="1:4" x14ac:dyDescent="0.25">
      <c r="A1257" t="s">
        <v>4839</v>
      </c>
      <c r="B1257" t="s">
        <v>4840</v>
      </c>
      <c r="C1257" s="6">
        <v>16987</v>
      </c>
      <c r="D1257" s="6">
        <v>21239</v>
      </c>
    </row>
    <row r="1258" spans="1:4" x14ac:dyDescent="0.25">
      <c r="A1258" t="s">
        <v>4841</v>
      </c>
      <c r="B1258" t="s">
        <v>4842</v>
      </c>
      <c r="C1258" s="6">
        <v>28810</v>
      </c>
      <c r="D1258" s="6">
        <v>29542</v>
      </c>
    </row>
    <row r="1259" spans="1:4" x14ac:dyDescent="0.25">
      <c r="A1259" t="s">
        <v>4843</v>
      </c>
      <c r="B1259" t="s">
        <v>4844</v>
      </c>
      <c r="C1259" s="6">
        <v>50929</v>
      </c>
      <c r="D1259" s="6">
        <v>57381</v>
      </c>
    </row>
    <row r="1260" spans="1:4" s="3" customFormat="1" x14ac:dyDescent="0.25">
      <c r="A1260" s="41" t="s">
        <v>21980</v>
      </c>
      <c r="B1260" s="41"/>
      <c r="C1260" s="43">
        <f>SUM(C1243:C1259)</f>
        <v>874515</v>
      </c>
      <c r="D1260" s="43">
        <f>SUM(D1243:D1259)</f>
        <v>1009318</v>
      </c>
    </row>
    <row r="1261" spans="1:4" x14ac:dyDescent="0.25">
      <c r="A1261" t="s">
        <v>4849</v>
      </c>
      <c r="B1261" t="s">
        <v>4850</v>
      </c>
      <c r="C1261" s="6">
        <v>300</v>
      </c>
      <c r="D1261" s="6">
        <v>550</v>
      </c>
    </row>
    <row r="1262" spans="1:4" x14ac:dyDescent="0.25">
      <c r="A1262" t="s">
        <v>4851</v>
      </c>
      <c r="B1262" t="s">
        <v>4852</v>
      </c>
      <c r="C1262" s="6">
        <v>1200</v>
      </c>
      <c r="D1262" s="6">
        <v>1200</v>
      </c>
    </row>
    <row r="1263" spans="1:4" x14ac:dyDescent="0.25">
      <c r="A1263" t="s">
        <v>4853</v>
      </c>
      <c r="B1263" t="s">
        <v>4854</v>
      </c>
      <c r="C1263" s="6">
        <v>500</v>
      </c>
      <c r="D1263" s="6">
        <v>500</v>
      </c>
    </row>
    <row r="1264" spans="1:4" x14ac:dyDescent="0.25">
      <c r="A1264" t="s">
        <v>4855</v>
      </c>
      <c r="B1264" t="s">
        <v>4856</v>
      </c>
      <c r="C1264" s="6">
        <v>150</v>
      </c>
      <c r="D1264" s="6">
        <v>350</v>
      </c>
    </row>
    <row r="1265" spans="1:4" x14ac:dyDescent="0.25">
      <c r="A1265" t="s">
        <v>4857</v>
      </c>
      <c r="B1265" t="s">
        <v>4858</v>
      </c>
      <c r="C1265" s="6">
        <v>20</v>
      </c>
      <c r="D1265" s="6">
        <v>100</v>
      </c>
    </row>
    <row r="1266" spans="1:4" x14ac:dyDescent="0.25">
      <c r="A1266" t="s">
        <v>4859</v>
      </c>
      <c r="B1266" t="s">
        <v>4860</v>
      </c>
      <c r="C1266" s="6">
        <v>30000</v>
      </c>
      <c r="D1266" s="6">
        <v>25000</v>
      </c>
    </row>
    <row r="1267" spans="1:4" x14ac:dyDescent="0.25">
      <c r="A1267" t="s">
        <v>4864</v>
      </c>
      <c r="B1267" t="s">
        <v>4865</v>
      </c>
      <c r="C1267" s="6">
        <v>3000</v>
      </c>
      <c r="D1267" s="6">
        <v>2000</v>
      </c>
    </row>
    <row r="1268" spans="1:4" x14ac:dyDescent="0.25">
      <c r="A1268" t="s">
        <v>4867</v>
      </c>
      <c r="B1268" t="s">
        <v>4868</v>
      </c>
      <c r="C1268" s="6">
        <v>1400</v>
      </c>
      <c r="D1268" s="6">
        <v>1400</v>
      </c>
    </row>
    <row r="1269" spans="1:4" x14ac:dyDescent="0.25">
      <c r="A1269" t="s">
        <v>4871</v>
      </c>
      <c r="B1269" t="s">
        <v>4872</v>
      </c>
      <c r="C1269" s="6">
        <v>500</v>
      </c>
      <c r="D1269" s="6">
        <v>500</v>
      </c>
    </row>
    <row r="1270" spans="1:4" x14ac:dyDescent="0.25">
      <c r="A1270" t="s">
        <v>4873</v>
      </c>
      <c r="B1270" t="s">
        <v>4874</v>
      </c>
      <c r="C1270" s="6">
        <v>950</v>
      </c>
      <c r="D1270" s="6">
        <v>950</v>
      </c>
    </row>
    <row r="1271" spans="1:4" x14ac:dyDescent="0.25">
      <c r="A1271" t="s">
        <v>4879</v>
      </c>
      <c r="B1271" t="s">
        <v>4880</v>
      </c>
      <c r="C1271" s="6">
        <v>5000</v>
      </c>
      <c r="D1271" s="6">
        <v>2500</v>
      </c>
    </row>
    <row r="1272" spans="1:4" x14ac:dyDescent="0.25">
      <c r="A1272" t="s">
        <v>4882</v>
      </c>
      <c r="B1272" t="s">
        <v>4883</v>
      </c>
      <c r="C1272" s="6">
        <v>6500</v>
      </c>
      <c r="D1272" s="6">
        <v>6500</v>
      </c>
    </row>
    <row r="1273" spans="1:4" x14ac:dyDescent="0.25">
      <c r="A1273" t="s">
        <v>4897</v>
      </c>
      <c r="B1273" t="s">
        <v>4898</v>
      </c>
      <c r="C1273" s="6">
        <v>2000</v>
      </c>
      <c r="D1273" s="6">
        <v>2000</v>
      </c>
    </row>
    <row r="1274" spans="1:4" x14ac:dyDescent="0.25">
      <c r="A1274" t="s">
        <v>4909</v>
      </c>
      <c r="B1274" t="s">
        <v>4910</v>
      </c>
      <c r="C1274" s="6">
        <v>416</v>
      </c>
      <c r="D1274" s="6">
        <v>0</v>
      </c>
    </row>
    <row r="1275" spans="1:4" x14ac:dyDescent="0.25">
      <c r="A1275" t="s">
        <v>4917</v>
      </c>
      <c r="B1275" t="s">
        <v>4918</v>
      </c>
      <c r="C1275" s="6">
        <v>1000</v>
      </c>
      <c r="D1275" s="6">
        <v>1000</v>
      </c>
    </row>
    <row r="1276" spans="1:4" x14ac:dyDescent="0.25">
      <c r="A1276" t="s">
        <v>4919</v>
      </c>
      <c r="B1276" t="s">
        <v>4920</v>
      </c>
      <c r="C1276" s="6">
        <v>1000</v>
      </c>
      <c r="D1276" s="6">
        <v>2000</v>
      </c>
    </row>
    <row r="1277" spans="1:4" x14ac:dyDescent="0.25">
      <c r="A1277" t="s">
        <v>4922</v>
      </c>
      <c r="B1277" t="s">
        <v>4923</v>
      </c>
      <c r="C1277" s="6">
        <v>1500</v>
      </c>
      <c r="D1277" s="6">
        <v>1463</v>
      </c>
    </row>
    <row r="1278" spans="1:4" x14ac:dyDescent="0.25">
      <c r="A1278" t="s">
        <v>4924</v>
      </c>
      <c r="B1278" t="s">
        <v>4925</v>
      </c>
      <c r="C1278" s="6">
        <v>200</v>
      </c>
      <c r="D1278" s="6">
        <v>137</v>
      </c>
    </row>
    <row r="1279" spans="1:4" x14ac:dyDescent="0.25">
      <c r="A1279" t="s">
        <v>4926</v>
      </c>
      <c r="B1279" t="s">
        <v>4927</v>
      </c>
      <c r="C1279" s="6">
        <v>5000</v>
      </c>
      <c r="D1279" s="6">
        <v>6800</v>
      </c>
    </row>
    <row r="1280" spans="1:4" x14ac:dyDescent="0.25">
      <c r="A1280" t="s">
        <v>4929</v>
      </c>
      <c r="B1280" t="s">
        <v>4930</v>
      </c>
      <c r="C1280" s="6">
        <v>1000</v>
      </c>
      <c r="D1280" s="6">
        <v>1500</v>
      </c>
    </row>
    <row r="1281" spans="1:4" x14ac:dyDescent="0.25">
      <c r="A1281" t="s">
        <v>4931</v>
      </c>
      <c r="B1281" t="s">
        <v>4932</v>
      </c>
      <c r="C1281" s="6">
        <v>76064</v>
      </c>
      <c r="D1281" s="6">
        <v>72442</v>
      </c>
    </row>
    <row r="1282" spans="1:4" x14ac:dyDescent="0.25">
      <c r="A1282" t="s">
        <v>4933</v>
      </c>
      <c r="B1282" t="s">
        <v>4934</v>
      </c>
      <c r="C1282" s="6">
        <v>7500</v>
      </c>
      <c r="D1282" s="6">
        <v>4800</v>
      </c>
    </row>
    <row r="1283" spans="1:4" x14ac:dyDescent="0.25">
      <c r="A1283" t="s">
        <v>4936</v>
      </c>
      <c r="B1283" t="s">
        <v>4937</v>
      </c>
      <c r="C1283" s="6">
        <v>28158</v>
      </c>
      <c r="D1283" s="6">
        <v>28158</v>
      </c>
    </row>
    <row r="1284" spans="1:4" x14ac:dyDescent="0.25">
      <c r="A1284" t="s">
        <v>4940</v>
      </c>
      <c r="B1284" t="s">
        <v>4941</v>
      </c>
      <c r="C1284" s="6">
        <v>0</v>
      </c>
      <c r="D1284" s="6">
        <v>2500</v>
      </c>
    </row>
    <row r="1285" spans="1:4" x14ac:dyDescent="0.25">
      <c r="A1285" t="s">
        <v>4944</v>
      </c>
      <c r="B1285" t="s">
        <v>4945</v>
      </c>
      <c r="C1285" s="6">
        <v>3831</v>
      </c>
      <c r="D1285" s="6">
        <v>3572</v>
      </c>
    </row>
    <row r="1286" spans="1:4" x14ac:dyDescent="0.25">
      <c r="A1286" t="s">
        <v>4946</v>
      </c>
      <c r="B1286" t="s">
        <v>4947</v>
      </c>
      <c r="C1286" s="6">
        <v>3043</v>
      </c>
      <c r="D1286" s="6">
        <v>2717</v>
      </c>
    </row>
    <row r="1287" spans="1:4" x14ac:dyDescent="0.25">
      <c r="A1287" t="s">
        <v>4948</v>
      </c>
      <c r="B1287" t="s">
        <v>4949</v>
      </c>
      <c r="C1287" s="6">
        <v>7351</v>
      </c>
      <c r="D1287" s="6">
        <v>7319</v>
      </c>
    </row>
    <row r="1288" spans="1:4" x14ac:dyDescent="0.25">
      <c r="A1288" t="s">
        <v>4952</v>
      </c>
      <c r="B1288" t="s">
        <v>4953</v>
      </c>
      <c r="C1288" s="6">
        <v>25000</v>
      </c>
      <c r="D1288" s="6">
        <v>8000</v>
      </c>
    </row>
    <row r="1289" spans="1:4" s="3" customFormat="1" x14ac:dyDescent="0.25">
      <c r="A1289" s="41" t="s">
        <v>21981</v>
      </c>
      <c r="B1289" s="41"/>
      <c r="C1289" s="43">
        <f>SUM(C1261:C1288)</f>
        <v>212583</v>
      </c>
      <c r="D1289" s="43">
        <f>SUM(D1261:D1288)</f>
        <v>185958</v>
      </c>
    </row>
    <row r="1290" spans="1:4" x14ac:dyDescent="0.25">
      <c r="A1290" t="s">
        <v>4955</v>
      </c>
      <c r="B1290" t="s">
        <v>4956</v>
      </c>
      <c r="C1290" s="6">
        <v>200</v>
      </c>
      <c r="D1290" s="6">
        <v>200</v>
      </c>
    </row>
    <row r="1291" spans="1:4" x14ac:dyDescent="0.25">
      <c r="A1291" t="s">
        <v>4957</v>
      </c>
      <c r="B1291" t="s">
        <v>4958</v>
      </c>
      <c r="C1291" s="6">
        <v>100</v>
      </c>
      <c r="D1291" s="6">
        <v>100</v>
      </c>
    </row>
    <row r="1292" spans="1:4" x14ac:dyDescent="0.25">
      <c r="A1292" t="s">
        <v>4959</v>
      </c>
      <c r="B1292" t="s">
        <v>4960</v>
      </c>
      <c r="C1292" s="6">
        <v>200</v>
      </c>
      <c r="D1292" s="6">
        <v>500</v>
      </c>
    </row>
    <row r="1293" spans="1:4" x14ac:dyDescent="0.25">
      <c r="A1293" t="s">
        <v>4961</v>
      </c>
      <c r="B1293" t="s">
        <v>4962</v>
      </c>
      <c r="C1293" s="6">
        <v>100</v>
      </c>
      <c r="D1293" s="6">
        <v>500</v>
      </c>
    </row>
    <row r="1294" spans="1:4" x14ac:dyDescent="0.25">
      <c r="A1294" t="s">
        <v>4963</v>
      </c>
      <c r="B1294" t="s">
        <v>4964</v>
      </c>
      <c r="C1294" s="6">
        <v>20</v>
      </c>
      <c r="D1294" s="6">
        <v>20</v>
      </c>
    </row>
    <row r="1295" spans="1:4" x14ac:dyDescent="0.25">
      <c r="A1295" t="s">
        <v>4973</v>
      </c>
      <c r="B1295" t="s">
        <v>4974</v>
      </c>
      <c r="C1295" s="6">
        <v>175</v>
      </c>
      <c r="D1295" s="6">
        <v>175</v>
      </c>
    </row>
    <row r="1296" spans="1:4" x14ac:dyDescent="0.25">
      <c r="A1296" t="s">
        <v>5007</v>
      </c>
      <c r="B1296" t="s">
        <v>5008</v>
      </c>
      <c r="C1296" s="6">
        <v>416</v>
      </c>
      <c r="D1296" s="6">
        <v>324</v>
      </c>
    </row>
    <row r="1297" spans="1:4" x14ac:dyDescent="0.25">
      <c r="A1297" t="s">
        <v>5017</v>
      </c>
      <c r="B1297" t="s">
        <v>5018</v>
      </c>
      <c r="C1297" s="6">
        <v>1000</v>
      </c>
      <c r="D1297" s="6">
        <v>1000</v>
      </c>
    </row>
    <row r="1298" spans="1:4" x14ac:dyDescent="0.25">
      <c r="A1298" t="s">
        <v>5023</v>
      </c>
      <c r="B1298" t="s">
        <v>5024</v>
      </c>
      <c r="C1298" s="6">
        <v>141222</v>
      </c>
      <c r="D1298" s="6">
        <v>134497</v>
      </c>
    </row>
    <row r="1299" spans="1:4" x14ac:dyDescent="0.25">
      <c r="A1299" t="s">
        <v>5025</v>
      </c>
      <c r="B1299" t="s">
        <v>5026</v>
      </c>
      <c r="C1299" s="6">
        <v>7000</v>
      </c>
      <c r="D1299" s="6">
        <v>0</v>
      </c>
    </row>
    <row r="1300" spans="1:4" x14ac:dyDescent="0.25">
      <c r="A1300" t="s">
        <v>5028</v>
      </c>
      <c r="B1300" t="s">
        <v>5029</v>
      </c>
      <c r="C1300" s="6">
        <v>30000</v>
      </c>
      <c r="D1300" s="6">
        <v>24453</v>
      </c>
    </row>
    <row r="1301" spans="1:4" x14ac:dyDescent="0.25">
      <c r="A1301" t="s">
        <v>5033</v>
      </c>
      <c r="B1301" t="s">
        <v>5034</v>
      </c>
      <c r="C1301" s="6">
        <v>0</v>
      </c>
      <c r="D1301" s="6">
        <v>4000</v>
      </c>
    </row>
    <row r="1302" spans="1:4" x14ac:dyDescent="0.25">
      <c r="A1302" t="s">
        <v>5037</v>
      </c>
      <c r="B1302" t="s">
        <v>5038</v>
      </c>
      <c r="C1302" s="6">
        <v>4878</v>
      </c>
      <c r="D1302" s="6">
        <v>3821</v>
      </c>
    </row>
    <row r="1303" spans="1:4" x14ac:dyDescent="0.25">
      <c r="A1303" t="s">
        <v>5039</v>
      </c>
      <c r="B1303" t="s">
        <v>5040</v>
      </c>
      <c r="C1303" s="6">
        <v>5562</v>
      </c>
      <c r="D1303" s="6">
        <v>5133</v>
      </c>
    </row>
    <row r="1304" spans="1:4" x14ac:dyDescent="0.25">
      <c r="A1304" t="s">
        <v>5041</v>
      </c>
      <c r="B1304" t="s">
        <v>5042</v>
      </c>
      <c r="C1304" s="6">
        <v>10082</v>
      </c>
      <c r="D1304" s="6">
        <v>10017</v>
      </c>
    </row>
    <row r="1305" spans="1:4" s="3" customFormat="1" x14ac:dyDescent="0.25">
      <c r="A1305" s="41" t="s">
        <v>21982</v>
      </c>
      <c r="B1305" s="41"/>
      <c r="C1305" s="43">
        <f>SUM(C1290:C1304)</f>
        <v>200955</v>
      </c>
      <c r="D1305" s="43">
        <f>SUM(D1290:D1304)</f>
        <v>184740</v>
      </c>
    </row>
    <row r="1306" spans="1:4" x14ac:dyDescent="0.25">
      <c r="A1306" t="s">
        <v>5047</v>
      </c>
      <c r="B1306" t="s">
        <v>5048</v>
      </c>
      <c r="C1306" s="6">
        <v>200</v>
      </c>
      <c r="D1306" s="6">
        <v>100</v>
      </c>
    </row>
    <row r="1307" spans="1:4" x14ac:dyDescent="0.25">
      <c r="A1307" t="s">
        <v>5049</v>
      </c>
      <c r="B1307" t="s">
        <v>5050</v>
      </c>
      <c r="C1307" s="6">
        <v>100</v>
      </c>
      <c r="D1307" s="6">
        <v>200</v>
      </c>
    </row>
    <row r="1308" spans="1:4" x14ac:dyDescent="0.25">
      <c r="A1308" t="s">
        <v>5051</v>
      </c>
      <c r="B1308" t="s">
        <v>5052</v>
      </c>
      <c r="C1308" s="6">
        <v>400</v>
      </c>
      <c r="D1308" s="6">
        <v>800</v>
      </c>
    </row>
    <row r="1309" spans="1:4" x14ac:dyDescent="0.25">
      <c r="A1309" t="s">
        <v>5056</v>
      </c>
      <c r="B1309" t="s">
        <v>5057</v>
      </c>
      <c r="C1309" s="6">
        <v>0</v>
      </c>
      <c r="D1309" s="6">
        <v>20</v>
      </c>
    </row>
    <row r="1310" spans="1:4" x14ac:dyDescent="0.25">
      <c r="A1310" t="s">
        <v>5100</v>
      </c>
      <c r="B1310" t="s">
        <v>5101</v>
      </c>
      <c r="C1310" s="6">
        <v>416</v>
      </c>
      <c r="D1310" s="6">
        <v>349</v>
      </c>
    </row>
    <row r="1311" spans="1:4" x14ac:dyDescent="0.25">
      <c r="A1311" t="s">
        <v>5112</v>
      </c>
      <c r="B1311" t="s">
        <v>5113</v>
      </c>
      <c r="C1311" s="6">
        <v>1000</v>
      </c>
      <c r="D1311" s="6">
        <v>750</v>
      </c>
    </row>
    <row r="1312" spans="1:4" x14ac:dyDescent="0.25">
      <c r="A1312" t="s">
        <v>5114</v>
      </c>
      <c r="B1312" t="s">
        <v>5115</v>
      </c>
      <c r="C1312" s="6">
        <v>1500</v>
      </c>
      <c r="D1312" s="6">
        <v>2500</v>
      </c>
    </row>
    <row r="1313" spans="1:4" x14ac:dyDescent="0.25">
      <c r="A1313" t="s">
        <v>5118</v>
      </c>
      <c r="B1313" t="s">
        <v>5119</v>
      </c>
      <c r="C1313" s="6">
        <v>113046</v>
      </c>
      <c r="D1313" s="6">
        <v>107663</v>
      </c>
    </row>
    <row r="1314" spans="1:4" x14ac:dyDescent="0.25">
      <c r="A1314" t="s">
        <v>5120</v>
      </c>
      <c r="B1314" t="s">
        <v>5121</v>
      </c>
      <c r="C1314" s="6">
        <v>0</v>
      </c>
      <c r="D1314" s="6">
        <v>2223</v>
      </c>
    </row>
    <row r="1315" spans="1:4" x14ac:dyDescent="0.25">
      <c r="A1315" t="s">
        <v>5122</v>
      </c>
      <c r="B1315" t="s">
        <v>5123</v>
      </c>
      <c r="C1315" s="6">
        <v>34452</v>
      </c>
      <c r="D1315" s="6">
        <v>17784</v>
      </c>
    </row>
    <row r="1316" spans="1:4" x14ac:dyDescent="0.25">
      <c r="A1316" t="s">
        <v>5128</v>
      </c>
      <c r="B1316" t="s">
        <v>5129</v>
      </c>
      <c r="C1316" s="6">
        <v>0</v>
      </c>
      <c r="D1316" s="6">
        <v>4000</v>
      </c>
    </row>
    <row r="1317" spans="1:4" x14ac:dyDescent="0.25">
      <c r="A1317" t="s">
        <v>5132</v>
      </c>
      <c r="B1317" t="s">
        <v>5133</v>
      </c>
      <c r="C1317" s="6">
        <v>4275</v>
      </c>
      <c r="D1317" s="6">
        <v>3092</v>
      </c>
    </row>
    <row r="1318" spans="1:4" x14ac:dyDescent="0.25">
      <c r="A1318" t="s">
        <v>5134</v>
      </c>
      <c r="B1318" t="s">
        <v>5135</v>
      </c>
      <c r="C1318" s="6">
        <v>4522</v>
      </c>
      <c r="D1318" s="6">
        <v>4037</v>
      </c>
    </row>
    <row r="1319" spans="1:4" x14ac:dyDescent="0.25">
      <c r="A1319" t="s">
        <v>5136</v>
      </c>
      <c r="B1319" t="s">
        <v>5137</v>
      </c>
      <c r="C1319" s="6">
        <v>7871</v>
      </c>
      <c r="D1319" s="6">
        <v>9111</v>
      </c>
    </row>
    <row r="1320" spans="1:4" s="3" customFormat="1" x14ac:dyDescent="0.25">
      <c r="A1320" s="41" t="s">
        <v>21983</v>
      </c>
      <c r="B1320" s="41"/>
      <c r="C1320" s="43">
        <f>SUM(C1306:C1319)</f>
        <v>167782</v>
      </c>
      <c r="D1320" s="43">
        <f>SUM(D1306:D1319)</f>
        <v>152629</v>
      </c>
    </row>
    <row r="1321" spans="1:4" x14ac:dyDescent="0.25">
      <c r="A1321" t="s">
        <v>5140</v>
      </c>
      <c r="B1321" t="s">
        <v>5141</v>
      </c>
      <c r="C1321" s="6">
        <v>100</v>
      </c>
      <c r="D1321" s="6">
        <v>100</v>
      </c>
    </row>
    <row r="1322" spans="1:4" x14ac:dyDescent="0.25">
      <c r="A1322" t="s">
        <v>5143</v>
      </c>
      <c r="B1322" t="s">
        <v>5144</v>
      </c>
      <c r="C1322" s="6">
        <v>5000</v>
      </c>
      <c r="D1322" s="6">
        <v>5000</v>
      </c>
    </row>
    <row r="1323" spans="1:4" x14ac:dyDescent="0.25">
      <c r="A1323" t="s">
        <v>5146</v>
      </c>
      <c r="B1323" t="s">
        <v>5147</v>
      </c>
      <c r="C1323" s="6">
        <v>250</v>
      </c>
      <c r="D1323" s="6">
        <v>500</v>
      </c>
    </row>
    <row r="1324" spans="1:4" x14ac:dyDescent="0.25">
      <c r="A1324" t="s">
        <v>5148</v>
      </c>
      <c r="B1324" t="s">
        <v>5149</v>
      </c>
      <c r="C1324" s="6">
        <v>0</v>
      </c>
      <c r="D1324" s="6">
        <v>75</v>
      </c>
    </row>
    <row r="1325" spans="1:4" x14ac:dyDescent="0.25">
      <c r="A1325" t="s">
        <v>5163</v>
      </c>
      <c r="B1325" t="s">
        <v>5164</v>
      </c>
      <c r="C1325" s="6">
        <v>175</v>
      </c>
      <c r="D1325" s="6">
        <v>175</v>
      </c>
    </row>
    <row r="1326" spans="1:4" x14ac:dyDescent="0.25">
      <c r="A1326" t="s">
        <v>5166</v>
      </c>
      <c r="B1326" t="s">
        <v>5167</v>
      </c>
      <c r="C1326" s="6">
        <v>500</v>
      </c>
      <c r="D1326" s="6">
        <v>500</v>
      </c>
    </row>
    <row r="1327" spans="1:4" x14ac:dyDescent="0.25">
      <c r="A1327" t="s">
        <v>5171</v>
      </c>
      <c r="B1327" t="s">
        <v>5172</v>
      </c>
      <c r="C1327" s="6">
        <v>2000</v>
      </c>
      <c r="D1327" s="6">
        <v>2000</v>
      </c>
    </row>
    <row r="1328" spans="1:4" x14ac:dyDescent="0.25">
      <c r="A1328" t="s">
        <v>5198</v>
      </c>
      <c r="B1328" t="s">
        <v>5199</v>
      </c>
      <c r="C1328" s="6">
        <v>357</v>
      </c>
      <c r="D1328" s="6">
        <v>357</v>
      </c>
    </row>
    <row r="1329" spans="1:4" x14ac:dyDescent="0.25">
      <c r="A1329" t="s">
        <v>5214</v>
      </c>
      <c r="B1329" t="s">
        <v>5215</v>
      </c>
      <c r="C1329" s="6">
        <v>49868</v>
      </c>
      <c r="D1329" s="6">
        <v>47494</v>
      </c>
    </row>
    <row r="1330" spans="1:4" x14ac:dyDescent="0.25">
      <c r="A1330" t="s">
        <v>5216</v>
      </c>
      <c r="B1330" t="s">
        <v>5217</v>
      </c>
      <c r="C1330" s="6">
        <v>15780</v>
      </c>
      <c r="D1330" s="6">
        <v>15410</v>
      </c>
    </row>
    <row r="1331" spans="1:4" x14ac:dyDescent="0.25">
      <c r="A1331" t="s">
        <v>5219</v>
      </c>
      <c r="B1331" t="s">
        <v>5220</v>
      </c>
      <c r="C1331" s="6">
        <v>15560</v>
      </c>
      <c r="D1331" s="6">
        <v>14820</v>
      </c>
    </row>
    <row r="1332" spans="1:4" x14ac:dyDescent="0.25">
      <c r="A1332" t="s">
        <v>5226</v>
      </c>
      <c r="B1332" t="s">
        <v>5227</v>
      </c>
      <c r="C1332" s="6">
        <v>0</v>
      </c>
      <c r="D1332" s="6">
        <v>1500</v>
      </c>
    </row>
    <row r="1333" spans="1:4" x14ac:dyDescent="0.25">
      <c r="A1333" t="s">
        <v>5230</v>
      </c>
      <c r="B1333" t="s">
        <v>5231</v>
      </c>
      <c r="C1333" s="6">
        <v>3121</v>
      </c>
      <c r="D1333" s="6">
        <v>3001</v>
      </c>
    </row>
    <row r="1334" spans="1:4" x14ac:dyDescent="0.25">
      <c r="A1334" t="s">
        <v>5232</v>
      </c>
      <c r="B1334" t="s">
        <v>5233</v>
      </c>
      <c r="C1334" s="6">
        <v>1995</v>
      </c>
      <c r="D1334" s="6">
        <v>1781</v>
      </c>
    </row>
    <row r="1335" spans="1:4" x14ac:dyDescent="0.25">
      <c r="A1335" t="s">
        <v>5234</v>
      </c>
      <c r="B1335" t="s">
        <v>5235</v>
      </c>
      <c r="C1335" s="6">
        <v>5160</v>
      </c>
      <c r="D1335" s="6">
        <v>3845</v>
      </c>
    </row>
    <row r="1336" spans="1:4" s="3" customFormat="1" x14ac:dyDescent="0.25">
      <c r="A1336" s="41" t="s">
        <v>21984</v>
      </c>
      <c r="B1336" s="41"/>
      <c r="C1336" s="43">
        <f>SUM(C1321:C1335)</f>
        <v>99866</v>
      </c>
      <c r="D1336" s="43">
        <f>SUM(D1321:D1335)</f>
        <v>96558</v>
      </c>
    </row>
    <row r="1337" spans="1:4" x14ac:dyDescent="0.25">
      <c r="A1337" t="s">
        <v>5240</v>
      </c>
      <c r="B1337" t="s">
        <v>5241</v>
      </c>
      <c r="C1337" s="6">
        <v>200</v>
      </c>
      <c r="D1337" s="6">
        <v>400</v>
      </c>
    </row>
    <row r="1338" spans="1:4" x14ac:dyDescent="0.25">
      <c r="A1338" t="s">
        <v>5243</v>
      </c>
      <c r="B1338" t="s">
        <v>5244</v>
      </c>
      <c r="C1338" s="6">
        <v>1000</v>
      </c>
      <c r="D1338" s="6">
        <v>1519</v>
      </c>
    </row>
    <row r="1339" spans="1:4" x14ac:dyDescent="0.25">
      <c r="A1339" t="s">
        <v>5246</v>
      </c>
      <c r="B1339" t="s">
        <v>5247</v>
      </c>
      <c r="C1339" s="6">
        <v>750</v>
      </c>
      <c r="D1339" s="6">
        <v>2000</v>
      </c>
    </row>
    <row r="1340" spans="1:4" x14ac:dyDescent="0.25">
      <c r="A1340" t="s">
        <v>5249</v>
      </c>
      <c r="B1340" t="s">
        <v>5250</v>
      </c>
      <c r="C1340" s="6">
        <v>75</v>
      </c>
      <c r="D1340" s="6">
        <v>75</v>
      </c>
    </row>
    <row r="1341" spans="1:4" x14ac:dyDescent="0.25">
      <c r="A1341" t="s">
        <v>5264</v>
      </c>
      <c r="B1341" t="s">
        <v>5265</v>
      </c>
      <c r="C1341" s="6">
        <v>0</v>
      </c>
      <c r="D1341" s="6">
        <v>90</v>
      </c>
    </row>
    <row r="1342" spans="1:4" x14ac:dyDescent="0.25">
      <c r="A1342" t="s">
        <v>5266</v>
      </c>
      <c r="B1342" t="s">
        <v>5267</v>
      </c>
      <c r="C1342" s="6">
        <v>1000</v>
      </c>
      <c r="D1342" s="6">
        <v>1000</v>
      </c>
    </row>
    <row r="1343" spans="1:4" x14ac:dyDescent="0.25">
      <c r="A1343" t="s">
        <v>5300</v>
      </c>
      <c r="B1343" t="s">
        <v>5301</v>
      </c>
      <c r="C1343" s="6">
        <v>776</v>
      </c>
      <c r="D1343" s="6">
        <v>1289</v>
      </c>
    </row>
    <row r="1344" spans="1:4" x14ac:dyDescent="0.25">
      <c r="A1344" t="s">
        <v>5312</v>
      </c>
      <c r="B1344" t="s">
        <v>5313</v>
      </c>
      <c r="C1344" s="6">
        <v>0</v>
      </c>
      <c r="D1344" s="6">
        <v>200</v>
      </c>
    </row>
    <row r="1345" spans="1:4" x14ac:dyDescent="0.25">
      <c r="A1345" t="s">
        <v>5316</v>
      </c>
      <c r="B1345" t="s">
        <v>5317</v>
      </c>
      <c r="C1345" s="6">
        <v>123618</v>
      </c>
      <c r="D1345" s="6">
        <v>124743</v>
      </c>
    </row>
    <row r="1346" spans="1:4" x14ac:dyDescent="0.25">
      <c r="A1346" t="s">
        <v>5318</v>
      </c>
      <c r="B1346" t="s">
        <v>5319</v>
      </c>
      <c r="C1346" s="6">
        <v>11780</v>
      </c>
      <c r="D1346" s="6">
        <v>20302</v>
      </c>
    </row>
    <row r="1347" spans="1:4" x14ac:dyDescent="0.25">
      <c r="A1347" t="s">
        <v>5321</v>
      </c>
      <c r="B1347" t="s">
        <v>5322</v>
      </c>
      <c r="C1347" s="6">
        <v>9000</v>
      </c>
      <c r="D1347" s="6">
        <v>0</v>
      </c>
    </row>
    <row r="1348" spans="1:4" x14ac:dyDescent="0.25">
      <c r="A1348" t="s">
        <v>5328</v>
      </c>
      <c r="B1348" t="s">
        <v>5329</v>
      </c>
      <c r="C1348" s="6">
        <v>0</v>
      </c>
      <c r="D1348" s="6">
        <v>2500</v>
      </c>
    </row>
    <row r="1349" spans="1:4" x14ac:dyDescent="0.25">
      <c r="A1349" t="s">
        <v>5332</v>
      </c>
      <c r="B1349" t="s">
        <v>5333</v>
      </c>
      <c r="C1349" s="6">
        <v>3382</v>
      </c>
      <c r="D1349" s="6">
        <v>3362</v>
      </c>
    </row>
    <row r="1350" spans="1:4" x14ac:dyDescent="0.25">
      <c r="A1350" t="s">
        <v>5334</v>
      </c>
      <c r="B1350" t="s">
        <v>5335</v>
      </c>
      <c r="C1350" s="6">
        <v>4945</v>
      </c>
      <c r="D1350" s="6">
        <v>4678</v>
      </c>
    </row>
    <row r="1351" spans="1:4" x14ac:dyDescent="0.25">
      <c r="A1351" t="s">
        <v>5336</v>
      </c>
      <c r="B1351" t="s">
        <v>5337</v>
      </c>
      <c r="C1351" s="6">
        <v>7977</v>
      </c>
      <c r="D1351" s="6">
        <v>11212</v>
      </c>
    </row>
    <row r="1352" spans="1:4" s="3" customFormat="1" x14ac:dyDescent="0.25">
      <c r="A1352" s="41" t="s">
        <v>21985</v>
      </c>
      <c r="B1352" s="41"/>
      <c r="C1352" s="43">
        <f>SUM(C1337:C1351)</f>
        <v>164503</v>
      </c>
      <c r="D1352" s="43">
        <f>SUM(D1337:D1351)</f>
        <v>173370</v>
      </c>
    </row>
    <row r="1353" spans="1:4" x14ac:dyDescent="0.25">
      <c r="A1353" t="s">
        <v>5342</v>
      </c>
      <c r="B1353" t="s">
        <v>5343</v>
      </c>
      <c r="C1353" s="6">
        <v>100</v>
      </c>
      <c r="D1353" s="6">
        <v>100</v>
      </c>
    </row>
    <row r="1354" spans="1:4" x14ac:dyDescent="0.25">
      <c r="A1354" t="s">
        <v>5345</v>
      </c>
      <c r="B1354" t="s">
        <v>5346</v>
      </c>
      <c r="C1354" s="6">
        <v>5000</v>
      </c>
      <c r="D1354" s="6">
        <v>2756</v>
      </c>
    </row>
    <row r="1355" spans="1:4" x14ac:dyDescent="0.25">
      <c r="A1355" t="s">
        <v>5348</v>
      </c>
      <c r="B1355" t="s">
        <v>5349</v>
      </c>
      <c r="C1355" s="6">
        <v>200</v>
      </c>
      <c r="D1355" s="6">
        <v>400</v>
      </c>
    </row>
    <row r="1356" spans="1:4" x14ac:dyDescent="0.25">
      <c r="A1356" t="s">
        <v>5351</v>
      </c>
      <c r="B1356" t="s">
        <v>5352</v>
      </c>
      <c r="C1356" s="6">
        <v>0</v>
      </c>
      <c r="D1356" s="6">
        <v>75</v>
      </c>
    </row>
    <row r="1357" spans="1:4" x14ac:dyDescent="0.25">
      <c r="A1357" t="s">
        <v>5353</v>
      </c>
      <c r="B1357" t="s">
        <v>5354</v>
      </c>
      <c r="C1357" s="6">
        <v>0</v>
      </c>
      <c r="D1357" s="6">
        <v>0</v>
      </c>
    </row>
    <row r="1358" spans="1:4" x14ac:dyDescent="0.25">
      <c r="A1358" t="s">
        <v>5355</v>
      </c>
      <c r="B1358" t="s">
        <v>5356</v>
      </c>
      <c r="C1358" s="6">
        <v>9720</v>
      </c>
      <c r="D1358" s="6">
        <v>9720</v>
      </c>
    </row>
    <row r="1359" spans="1:4" x14ac:dyDescent="0.25">
      <c r="A1359" t="s">
        <v>5366</v>
      </c>
      <c r="B1359" t="s">
        <v>5367</v>
      </c>
      <c r="C1359" s="6">
        <v>150</v>
      </c>
      <c r="D1359" s="6">
        <v>150</v>
      </c>
    </row>
    <row r="1360" spans="1:4" x14ac:dyDescent="0.25">
      <c r="A1360" t="s">
        <v>5369</v>
      </c>
      <c r="B1360" t="s">
        <v>5370</v>
      </c>
      <c r="C1360" s="6">
        <v>500</v>
      </c>
      <c r="D1360" s="6">
        <v>500</v>
      </c>
    </row>
    <row r="1361" spans="1:4" x14ac:dyDescent="0.25">
      <c r="A1361" t="s">
        <v>5372</v>
      </c>
      <c r="B1361" t="s">
        <v>5373</v>
      </c>
      <c r="C1361" s="6">
        <v>0</v>
      </c>
      <c r="D1361" s="6">
        <v>0</v>
      </c>
    </row>
    <row r="1362" spans="1:4" x14ac:dyDescent="0.25">
      <c r="A1362" t="s">
        <v>5401</v>
      </c>
      <c r="B1362" t="s">
        <v>5402</v>
      </c>
      <c r="C1362" s="6">
        <v>0</v>
      </c>
      <c r="D1362" s="6">
        <v>349</v>
      </c>
    </row>
    <row r="1363" spans="1:4" x14ac:dyDescent="0.25">
      <c r="A1363" t="s">
        <v>5417</v>
      </c>
      <c r="B1363" t="s">
        <v>5418</v>
      </c>
      <c r="C1363" s="6">
        <v>63894</v>
      </c>
      <c r="D1363" s="6">
        <v>60852</v>
      </c>
    </row>
    <row r="1364" spans="1:4" x14ac:dyDescent="0.25">
      <c r="A1364" t="s">
        <v>5419</v>
      </c>
      <c r="B1364" t="s">
        <v>5420</v>
      </c>
      <c r="C1364" s="6">
        <v>11780</v>
      </c>
      <c r="D1364" s="6">
        <v>15410</v>
      </c>
    </row>
    <row r="1365" spans="1:4" x14ac:dyDescent="0.25">
      <c r="A1365" t="s">
        <v>5422</v>
      </c>
      <c r="B1365" t="s">
        <v>5423</v>
      </c>
      <c r="C1365" s="6">
        <v>4668</v>
      </c>
      <c r="D1365" s="6">
        <v>4446</v>
      </c>
    </row>
    <row r="1366" spans="1:4" x14ac:dyDescent="0.25">
      <c r="A1366" t="s">
        <v>5429</v>
      </c>
      <c r="B1366" t="s">
        <v>5430</v>
      </c>
      <c r="C1366" s="6">
        <v>0</v>
      </c>
      <c r="D1366" s="6">
        <v>1500</v>
      </c>
    </row>
    <row r="1367" spans="1:4" x14ac:dyDescent="0.25">
      <c r="A1367" t="s">
        <v>5433</v>
      </c>
      <c r="B1367" t="s">
        <v>5434</v>
      </c>
      <c r="C1367" s="6">
        <v>2185</v>
      </c>
      <c r="D1367" s="6">
        <v>2401</v>
      </c>
    </row>
    <row r="1368" spans="1:4" x14ac:dyDescent="0.25">
      <c r="A1368" t="s">
        <v>5435</v>
      </c>
      <c r="B1368" t="s">
        <v>5436</v>
      </c>
      <c r="C1368" s="6">
        <v>2556</v>
      </c>
      <c r="D1368" s="6">
        <v>2282</v>
      </c>
    </row>
    <row r="1369" spans="1:4" x14ac:dyDescent="0.25">
      <c r="A1369" t="s">
        <v>5437</v>
      </c>
      <c r="B1369" t="s">
        <v>5438</v>
      </c>
      <c r="C1369" s="6">
        <v>7234</v>
      </c>
      <c r="D1369" s="6">
        <v>7203</v>
      </c>
    </row>
    <row r="1370" spans="1:4" s="3" customFormat="1" x14ac:dyDescent="0.25">
      <c r="A1370" s="41" t="s">
        <v>21986</v>
      </c>
      <c r="B1370" s="41"/>
      <c r="C1370" s="43">
        <f>SUM(C1353:C1369)</f>
        <v>107987</v>
      </c>
      <c r="D1370" s="43">
        <f>SUM(D1353:D1369)</f>
        <v>108144</v>
      </c>
    </row>
    <row r="1371" spans="1:4" x14ac:dyDescent="0.25">
      <c r="A1371" t="s">
        <v>5443</v>
      </c>
      <c r="B1371" t="s">
        <v>5444</v>
      </c>
      <c r="C1371" s="6">
        <v>600</v>
      </c>
      <c r="D1371" s="6">
        <v>600</v>
      </c>
    </row>
    <row r="1372" spans="1:4" x14ac:dyDescent="0.25">
      <c r="A1372" t="s">
        <v>5445</v>
      </c>
      <c r="B1372" t="s">
        <v>5446</v>
      </c>
      <c r="C1372" s="6">
        <v>25000</v>
      </c>
      <c r="D1372" s="6">
        <v>25000</v>
      </c>
    </row>
    <row r="1373" spans="1:4" x14ac:dyDescent="0.25">
      <c r="A1373" t="s">
        <v>5448</v>
      </c>
      <c r="B1373" t="s">
        <v>5449</v>
      </c>
      <c r="C1373" s="6">
        <v>4000</v>
      </c>
      <c r="D1373" s="6">
        <v>8000</v>
      </c>
    </row>
    <row r="1374" spans="1:4" x14ac:dyDescent="0.25">
      <c r="A1374" t="s">
        <v>5450</v>
      </c>
      <c r="B1374" t="s">
        <v>5451</v>
      </c>
      <c r="C1374" s="6">
        <v>150</v>
      </c>
      <c r="D1374" s="6">
        <v>200</v>
      </c>
    </row>
    <row r="1375" spans="1:4" x14ac:dyDescent="0.25">
      <c r="A1375" t="s">
        <v>5452</v>
      </c>
      <c r="B1375" t="s">
        <v>5453</v>
      </c>
      <c r="C1375" s="6">
        <v>0</v>
      </c>
      <c r="D1375" s="6">
        <v>200</v>
      </c>
    </row>
    <row r="1376" spans="1:4" x14ac:dyDescent="0.25">
      <c r="A1376" t="s">
        <v>5454</v>
      </c>
      <c r="B1376" t="s">
        <v>5455</v>
      </c>
      <c r="C1376" s="6">
        <v>38200</v>
      </c>
      <c r="D1376" s="6">
        <v>21110</v>
      </c>
    </row>
    <row r="1377" spans="1:4" x14ac:dyDescent="0.25">
      <c r="A1377" t="s">
        <v>5463</v>
      </c>
      <c r="B1377" t="s">
        <v>5464</v>
      </c>
      <c r="C1377" s="6">
        <v>500</v>
      </c>
      <c r="D1377" s="6">
        <v>500</v>
      </c>
    </row>
    <row r="1378" spans="1:4" x14ac:dyDescent="0.25">
      <c r="A1378" t="s">
        <v>5465</v>
      </c>
      <c r="B1378" t="s">
        <v>5466</v>
      </c>
      <c r="C1378" s="6">
        <v>500</v>
      </c>
      <c r="D1378" s="6">
        <v>500</v>
      </c>
    </row>
    <row r="1379" spans="1:4" x14ac:dyDescent="0.25">
      <c r="A1379" t="s">
        <v>5467</v>
      </c>
      <c r="B1379" t="s">
        <v>5468</v>
      </c>
      <c r="C1379" s="6">
        <v>4000</v>
      </c>
      <c r="D1379" s="6">
        <v>4000</v>
      </c>
    </row>
    <row r="1380" spans="1:4" x14ac:dyDescent="0.25">
      <c r="A1380" t="s">
        <v>5471</v>
      </c>
      <c r="B1380" t="s">
        <v>5472</v>
      </c>
      <c r="C1380" s="6">
        <v>1050</v>
      </c>
      <c r="D1380" s="6">
        <v>1050</v>
      </c>
    </row>
    <row r="1381" spans="1:4" x14ac:dyDescent="0.25">
      <c r="A1381" t="s">
        <v>5486</v>
      </c>
      <c r="B1381" t="s">
        <v>5487</v>
      </c>
      <c r="C1381" s="6">
        <v>1000</v>
      </c>
      <c r="D1381" s="6">
        <v>3500</v>
      </c>
    </row>
    <row r="1382" spans="1:4" x14ac:dyDescent="0.25">
      <c r="A1382" t="s">
        <v>5489</v>
      </c>
      <c r="B1382" t="s">
        <v>5490</v>
      </c>
      <c r="C1382" s="6">
        <v>1000</v>
      </c>
      <c r="D1382" s="6">
        <v>1000</v>
      </c>
    </row>
    <row r="1383" spans="1:4" x14ac:dyDescent="0.25">
      <c r="A1383" t="s">
        <v>5499</v>
      </c>
      <c r="B1383" t="s">
        <v>5500</v>
      </c>
      <c r="C1383" s="6">
        <v>2789</v>
      </c>
      <c r="D1383" s="6">
        <v>2499</v>
      </c>
    </row>
    <row r="1384" spans="1:4" x14ac:dyDescent="0.25">
      <c r="A1384" t="s">
        <v>5509</v>
      </c>
      <c r="B1384" t="s">
        <v>5510</v>
      </c>
      <c r="C1384" s="6">
        <v>3500</v>
      </c>
      <c r="D1384" s="6">
        <v>4500</v>
      </c>
    </row>
    <row r="1385" spans="1:4" x14ac:dyDescent="0.25">
      <c r="A1385" t="s">
        <v>5511</v>
      </c>
      <c r="B1385" t="s">
        <v>5512</v>
      </c>
      <c r="C1385" s="6">
        <v>0</v>
      </c>
      <c r="D1385" s="6">
        <v>1320</v>
      </c>
    </row>
    <row r="1386" spans="1:4" x14ac:dyDescent="0.25">
      <c r="A1386" t="s">
        <v>5513</v>
      </c>
      <c r="B1386" t="s">
        <v>5514</v>
      </c>
      <c r="C1386" s="6">
        <v>2500</v>
      </c>
      <c r="D1386" s="6">
        <v>2500</v>
      </c>
    </row>
    <row r="1387" spans="1:4" x14ac:dyDescent="0.25">
      <c r="A1387" t="s">
        <v>5515</v>
      </c>
      <c r="B1387" t="s">
        <v>5516</v>
      </c>
      <c r="C1387" s="6">
        <v>355775</v>
      </c>
      <c r="D1387" s="6">
        <v>334432</v>
      </c>
    </row>
    <row r="1388" spans="1:4" x14ac:dyDescent="0.25">
      <c r="A1388" t="s">
        <v>5517</v>
      </c>
      <c r="B1388" t="s">
        <v>5518</v>
      </c>
      <c r="C1388" s="6">
        <v>94460</v>
      </c>
      <c r="D1388" s="6">
        <v>88000</v>
      </c>
    </row>
    <row r="1389" spans="1:4" x14ac:dyDescent="0.25">
      <c r="A1389" t="s">
        <v>5520</v>
      </c>
      <c r="B1389" t="s">
        <v>5521</v>
      </c>
      <c r="C1389" s="6">
        <v>45902</v>
      </c>
      <c r="D1389" s="6">
        <v>59280</v>
      </c>
    </row>
    <row r="1390" spans="1:4" x14ac:dyDescent="0.25">
      <c r="A1390" t="s">
        <v>5527</v>
      </c>
      <c r="B1390" t="s">
        <v>5528</v>
      </c>
      <c r="C1390" s="6">
        <v>0</v>
      </c>
      <c r="D1390" s="6">
        <v>8250</v>
      </c>
    </row>
    <row r="1391" spans="1:4" x14ac:dyDescent="0.25">
      <c r="A1391" t="s">
        <v>5531</v>
      </c>
      <c r="B1391" t="s">
        <v>5532</v>
      </c>
      <c r="C1391" s="6">
        <v>15896</v>
      </c>
      <c r="D1391" s="6">
        <v>16117</v>
      </c>
    </row>
    <row r="1392" spans="1:4" x14ac:dyDescent="0.25">
      <c r="A1392" t="s">
        <v>5533</v>
      </c>
      <c r="B1392" t="s">
        <v>5534</v>
      </c>
      <c r="C1392" s="6">
        <v>14032</v>
      </c>
      <c r="D1392" s="6">
        <v>12741</v>
      </c>
    </row>
    <row r="1393" spans="1:4" x14ac:dyDescent="0.25">
      <c r="A1393" t="s">
        <v>5535</v>
      </c>
      <c r="B1393" t="s">
        <v>5536</v>
      </c>
      <c r="C1393" s="6">
        <v>30220</v>
      </c>
      <c r="D1393" s="6">
        <v>31309</v>
      </c>
    </row>
    <row r="1394" spans="1:4" s="3" customFormat="1" x14ac:dyDescent="0.25">
      <c r="A1394" s="41" t="s">
        <v>21987</v>
      </c>
      <c r="B1394" s="41"/>
      <c r="C1394" s="43">
        <f>SUM(C1371:C1393)</f>
        <v>641074</v>
      </c>
      <c r="D1394" s="43">
        <f>SUM(D1371:D1393)</f>
        <v>626608</v>
      </c>
    </row>
    <row r="1395" spans="1:4" x14ac:dyDescent="0.25">
      <c r="A1395" t="s">
        <v>5541</v>
      </c>
      <c r="B1395" t="s">
        <v>5542</v>
      </c>
      <c r="C1395" s="6">
        <v>750</v>
      </c>
      <c r="D1395" s="6">
        <v>750</v>
      </c>
    </row>
    <row r="1396" spans="1:4" x14ac:dyDescent="0.25">
      <c r="A1396" t="s">
        <v>5543</v>
      </c>
      <c r="B1396" t="s">
        <v>5544</v>
      </c>
      <c r="C1396" s="6">
        <v>450</v>
      </c>
      <c r="D1396" s="6">
        <v>450</v>
      </c>
    </row>
    <row r="1397" spans="1:4" x14ac:dyDescent="0.25">
      <c r="A1397" t="s">
        <v>5545</v>
      </c>
      <c r="B1397" t="s">
        <v>5546</v>
      </c>
      <c r="C1397" s="6">
        <v>2000</v>
      </c>
      <c r="D1397" s="6">
        <v>5000</v>
      </c>
    </row>
    <row r="1398" spans="1:4" x14ac:dyDescent="0.25">
      <c r="A1398" t="s">
        <v>5548</v>
      </c>
      <c r="B1398" t="s">
        <v>5549</v>
      </c>
      <c r="C1398" s="6">
        <v>90</v>
      </c>
      <c r="D1398" s="6">
        <v>90</v>
      </c>
    </row>
    <row r="1399" spans="1:4" x14ac:dyDescent="0.25">
      <c r="A1399" t="s">
        <v>5550</v>
      </c>
      <c r="B1399" t="s">
        <v>5551</v>
      </c>
      <c r="C1399" s="6">
        <v>0</v>
      </c>
      <c r="D1399" s="6">
        <v>50</v>
      </c>
    </row>
    <row r="1400" spans="1:4" x14ac:dyDescent="0.25">
      <c r="A1400" t="s">
        <v>5560</v>
      </c>
      <c r="B1400" t="s">
        <v>5561</v>
      </c>
      <c r="C1400" s="6">
        <v>250</v>
      </c>
      <c r="D1400" s="6">
        <v>250</v>
      </c>
    </row>
    <row r="1401" spans="1:4" x14ac:dyDescent="0.25">
      <c r="A1401" t="s">
        <v>5564</v>
      </c>
      <c r="B1401" t="s">
        <v>5565</v>
      </c>
      <c r="C1401" s="6">
        <v>4000</v>
      </c>
      <c r="D1401" s="6">
        <v>0</v>
      </c>
    </row>
    <row r="1402" spans="1:4" x14ac:dyDescent="0.25">
      <c r="A1402" t="s">
        <v>5567</v>
      </c>
      <c r="B1402" t="s">
        <v>5568</v>
      </c>
      <c r="C1402" s="6">
        <v>0</v>
      </c>
      <c r="D1402" s="6">
        <v>59909</v>
      </c>
    </row>
    <row r="1403" spans="1:4" x14ac:dyDescent="0.25">
      <c r="A1403" t="s">
        <v>5594</v>
      </c>
      <c r="B1403" t="s">
        <v>5595</v>
      </c>
      <c r="C1403" s="6">
        <v>106</v>
      </c>
      <c r="D1403" s="6">
        <v>0</v>
      </c>
    </row>
    <row r="1404" spans="1:4" x14ac:dyDescent="0.25">
      <c r="A1404" t="s">
        <v>5596</v>
      </c>
      <c r="B1404" t="s">
        <v>5597</v>
      </c>
      <c r="C1404" s="6">
        <v>2501</v>
      </c>
      <c r="D1404" s="6">
        <v>3075</v>
      </c>
    </row>
    <row r="1405" spans="1:4" x14ac:dyDescent="0.25">
      <c r="A1405" t="s">
        <v>5606</v>
      </c>
      <c r="B1405" t="s">
        <v>5607</v>
      </c>
      <c r="C1405" s="6">
        <v>3600</v>
      </c>
      <c r="D1405" s="6">
        <v>3600</v>
      </c>
    </row>
    <row r="1406" spans="1:4" x14ac:dyDescent="0.25">
      <c r="A1406" t="s">
        <v>5608</v>
      </c>
      <c r="B1406" t="s">
        <v>5609</v>
      </c>
      <c r="C1406" s="6">
        <v>2000</v>
      </c>
      <c r="D1406" s="6">
        <v>0</v>
      </c>
    </row>
    <row r="1407" spans="1:4" x14ac:dyDescent="0.25">
      <c r="A1407" t="s">
        <v>5613</v>
      </c>
      <c r="B1407" t="s">
        <v>5614</v>
      </c>
      <c r="C1407" s="6">
        <v>362909</v>
      </c>
      <c r="D1407" s="6">
        <v>345628</v>
      </c>
    </row>
    <row r="1408" spans="1:4" x14ac:dyDescent="0.25">
      <c r="A1408" t="s">
        <v>5615</v>
      </c>
      <c r="B1408" t="s">
        <v>5616</v>
      </c>
      <c r="C1408" s="6">
        <v>100000</v>
      </c>
      <c r="D1408" s="6">
        <v>100000</v>
      </c>
    </row>
    <row r="1409" spans="1:4" x14ac:dyDescent="0.25">
      <c r="A1409" t="s">
        <v>5618</v>
      </c>
      <c r="B1409" t="s">
        <v>5619</v>
      </c>
      <c r="C1409" s="6">
        <v>150000</v>
      </c>
      <c r="D1409" s="6">
        <v>100000</v>
      </c>
    </row>
    <row r="1410" spans="1:4" x14ac:dyDescent="0.25">
      <c r="A1410" t="s">
        <v>5623</v>
      </c>
      <c r="B1410" t="s">
        <v>5624</v>
      </c>
      <c r="C1410" s="6">
        <v>0</v>
      </c>
      <c r="D1410" s="6">
        <v>15000</v>
      </c>
    </row>
    <row r="1411" spans="1:4" x14ac:dyDescent="0.25">
      <c r="A1411" t="s">
        <v>5627</v>
      </c>
      <c r="B1411" t="s">
        <v>5628</v>
      </c>
      <c r="C1411" s="6">
        <v>24387</v>
      </c>
      <c r="D1411" s="6">
        <v>20312</v>
      </c>
    </row>
    <row r="1412" spans="1:4" x14ac:dyDescent="0.25">
      <c r="A1412" t="s">
        <v>5629</v>
      </c>
      <c r="B1412" t="s">
        <v>5630</v>
      </c>
      <c r="C1412" s="6">
        <v>14200</v>
      </c>
      <c r="D1412" s="6">
        <v>13288</v>
      </c>
    </row>
    <row r="1413" spans="1:4" x14ac:dyDescent="0.25">
      <c r="A1413" t="s">
        <v>5631</v>
      </c>
      <c r="B1413" t="s">
        <v>5632</v>
      </c>
      <c r="C1413" s="6">
        <v>31583</v>
      </c>
      <c r="D1413" s="6">
        <v>34644</v>
      </c>
    </row>
    <row r="1414" spans="1:4" s="3" customFormat="1" x14ac:dyDescent="0.25">
      <c r="A1414" s="41" t="s">
        <v>21988</v>
      </c>
      <c r="B1414" s="41"/>
      <c r="C1414" s="43">
        <f>SUM(C1395:C1413)</f>
        <v>698826</v>
      </c>
      <c r="D1414" s="43">
        <f>SUM(D1395:D1413)</f>
        <v>702046</v>
      </c>
    </row>
    <row r="1415" spans="1:4" x14ac:dyDescent="0.25">
      <c r="A1415" t="s">
        <v>5637</v>
      </c>
      <c r="B1415" t="s">
        <v>5638</v>
      </c>
      <c r="C1415" s="6">
        <v>350</v>
      </c>
      <c r="D1415" s="6">
        <v>350</v>
      </c>
    </row>
    <row r="1416" spans="1:4" x14ac:dyDescent="0.25">
      <c r="A1416" t="s">
        <v>5639</v>
      </c>
      <c r="B1416" t="s">
        <v>5640</v>
      </c>
      <c r="C1416" s="6">
        <v>1250</v>
      </c>
      <c r="D1416" s="6">
        <v>1200</v>
      </c>
    </row>
    <row r="1417" spans="1:4" x14ac:dyDescent="0.25">
      <c r="A1417" t="s">
        <v>5641</v>
      </c>
      <c r="B1417" t="s">
        <v>5642</v>
      </c>
      <c r="C1417" s="6">
        <v>300</v>
      </c>
      <c r="D1417" s="6">
        <v>900</v>
      </c>
    </row>
    <row r="1418" spans="1:4" x14ac:dyDescent="0.25">
      <c r="A1418" t="s">
        <v>5643</v>
      </c>
      <c r="B1418" t="s">
        <v>5644</v>
      </c>
      <c r="C1418" s="6">
        <v>65</v>
      </c>
      <c r="D1418" s="6">
        <v>65</v>
      </c>
    </row>
    <row r="1419" spans="1:4" x14ac:dyDescent="0.25">
      <c r="A1419" t="s">
        <v>5645</v>
      </c>
      <c r="B1419" t="s">
        <v>5646</v>
      </c>
      <c r="C1419" s="6">
        <v>0</v>
      </c>
      <c r="D1419" s="6">
        <v>25</v>
      </c>
    </row>
    <row r="1420" spans="1:4" x14ac:dyDescent="0.25">
      <c r="A1420" t="s">
        <v>5679</v>
      </c>
      <c r="B1420" t="s">
        <v>5680</v>
      </c>
      <c r="C1420" s="6">
        <v>2320</v>
      </c>
      <c r="D1420" s="6">
        <v>2320</v>
      </c>
    </row>
    <row r="1421" spans="1:4" x14ac:dyDescent="0.25">
      <c r="A1421" t="s">
        <v>5691</v>
      </c>
      <c r="B1421" t="s">
        <v>5692</v>
      </c>
      <c r="C1421" s="6">
        <v>361</v>
      </c>
      <c r="D1421" s="6">
        <v>2354</v>
      </c>
    </row>
    <row r="1422" spans="1:4" x14ac:dyDescent="0.25">
      <c r="A1422" t="s">
        <v>5699</v>
      </c>
      <c r="B1422" t="s">
        <v>5700</v>
      </c>
      <c r="C1422" s="6">
        <v>300</v>
      </c>
      <c r="D1422" s="6">
        <v>300</v>
      </c>
    </row>
    <row r="1423" spans="1:4" x14ac:dyDescent="0.25">
      <c r="A1423" t="s">
        <v>5701</v>
      </c>
      <c r="B1423" t="s">
        <v>5702</v>
      </c>
      <c r="C1423" s="6">
        <v>500</v>
      </c>
      <c r="D1423" s="6">
        <v>500</v>
      </c>
    </row>
    <row r="1424" spans="1:4" x14ac:dyDescent="0.25">
      <c r="A1424" t="s">
        <v>5703</v>
      </c>
      <c r="B1424" t="s">
        <v>5704</v>
      </c>
      <c r="C1424" s="6">
        <v>500</v>
      </c>
      <c r="D1424" s="6">
        <v>500</v>
      </c>
    </row>
    <row r="1425" spans="1:4" x14ac:dyDescent="0.25">
      <c r="A1425" t="s">
        <v>5707</v>
      </c>
      <c r="B1425" t="s">
        <v>5708</v>
      </c>
      <c r="C1425" s="6">
        <v>449706</v>
      </c>
      <c r="D1425" s="6">
        <v>428085</v>
      </c>
    </row>
    <row r="1426" spans="1:4" x14ac:dyDescent="0.25">
      <c r="A1426" t="s">
        <v>5709</v>
      </c>
      <c r="B1426" t="s">
        <v>5710</v>
      </c>
      <c r="C1426" s="6">
        <v>60804</v>
      </c>
      <c r="D1426" s="6">
        <v>59665</v>
      </c>
    </row>
    <row r="1427" spans="1:4" x14ac:dyDescent="0.25">
      <c r="A1427" t="s">
        <v>5711</v>
      </c>
      <c r="B1427" t="s">
        <v>5712</v>
      </c>
      <c r="C1427" s="6">
        <v>42012</v>
      </c>
      <c r="D1427" s="6">
        <v>42231</v>
      </c>
    </row>
    <row r="1428" spans="1:4" x14ac:dyDescent="0.25">
      <c r="A1428" t="s">
        <v>5715</v>
      </c>
      <c r="B1428" t="s">
        <v>5716</v>
      </c>
      <c r="C1428" s="6">
        <v>39964</v>
      </c>
      <c r="D1428" s="6">
        <v>38062</v>
      </c>
    </row>
    <row r="1429" spans="1:4" x14ac:dyDescent="0.25">
      <c r="A1429" t="s">
        <v>5717</v>
      </c>
      <c r="B1429" t="s">
        <v>5718</v>
      </c>
      <c r="C1429" s="6">
        <v>0</v>
      </c>
      <c r="D1429" s="6">
        <v>10250</v>
      </c>
    </row>
    <row r="1430" spans="1:4" x14ac:dyDescent="0.25">
      <c r="A1430" t="s">
        <v>5721</v>
      </c>
      <c r="B1430" t="s">
        <v>5722</v>
      </c>
      <c r="C1430" s="6">
        <v>14966</v>
      </c>
      <c r="D1430" s="6">
        <v>14554</v>
      </c>
    </row>
    <row r="1431" spans="1:4" x14ac:dyDescent="0.25">
      <c r="A1431" t="s">
        <v>5723</v>
      </c>
      <c r="B1431" t="s">
        <v>5724</v>
      </c>
      <c r="C1431" s="6">
        <v>19587</v>
      </c>
      <c r="D1431" s="6">
        <v>17481</v>
      </c>
    </row>
    <row r="1432" spans="1:4" x14ac:dyDescent="0.25">
      <c r="A1432" t="s">
        <v>5725</v>
      </c>
      <c r="B1432" t="s">
        <v>5726</v>
      </c>
      <c r="C1432" s="6">
        <v>38533</v>
      </c>
      <c r="D1432" s="6">
        <v>41641</v>
      </c>
    </row>
    <row r="1433" spans="1:4" s="3" customFormat="1" x14ac:dyDescent="0.25">
      <c r="A1433" s="41" t="s">
        <v>21989</v>
      </c>
      <c r="B1433" s="41"/>
      <c r="C1433" s="43">
        <f>SUM(C1415:C1432)</f>
        <v>671518</v>
      </c>
      <c r="D1433" s="43">
        <f>SUM(D1415:D1432)</f>
        <v>660483</v>
      </c>
    </row>
    <row r="1434" spans="1:4" x14ac:dyDescent="0.25">
      <c r="A1434" t="s">
        <v>5731</v>
      </c>
      <c r="B1434" t="s">
        <v>5732</v>
      </c>
      <c r="C1434" s="6">
        <v>700</v>
      </c>
      <c r="D1434" s="6">
        <v>700</v>
      </c>
    </row>
    <row r="1435" spans="1:4" x14ac:dyDescent="0.25">
      <c r="A1435" t="s">
        <v>5733</v>
      </c>
      <c r="B1435" t="s">
        <v>5734</v>
      </c>
      <c r="C1435" s="6">
        <v>11000</v>
      </c>
      <c r="D1435" s="6">
        <v>8000</v>
      </c>
    </row>
    <row r="1436" spans="1:4" x14ac:dyDescent="0.25">
      <c r="A1436" t="s">
        <v>5736</v>
      </c>
      <c r="B1436" t="s">
        <v>5737</v>
      </c>
      <c r="C1436" s="6">
        <v>8000</v>
      </c>
      <c r="D1436" s="6">
        <v>12400</v>
      </c>
    </row>
    <row r="1437" spans="1:4" x14ac:dyDescent="0.25">
      <c r="A1437" t="s">
        <v>5738</v>
      </c>
      <c r="B1437" t="s">
        <v>5739</v>
      </c>
      <c r="C1437" s="6">
        <v>300</v>
      </c>
      <c r="D1437" s="6">
        <v>500</v>
      </c>
    </row>
    <row r="1438" spans="1:4" x14ac:dyDescent="0.25">
      <c r="A1438" t="s">
        <v>5740</v>
      </c>
      <c r="B1438" t="s">
        <v>5741</v>
      </c>
      <c r="C1438" s="6">
        <v>0</v>
      </c>
      <c r="D1438" s="6">
        <v>200</v>
      </c>
    </row>
    <row r="1439" spans="1:4" x14ac:dyDescent="0.25">
      <c r="A1439" t="s">
        <v>5742</v>
      </c>
      <c r="B1439" t="s">
        <v>5743</v>
      </c>
      <c r="C1439" s="6">
        <v>5000</v>
      </c>
      <c r="D1439" s="6">
        <v>2500</v>
      </c>
    </row>
    <row r="1440" spans="1:4" x14ac:dyDescent="0.25">
      <c r="A1440" t="s">
        <v>5745</v>
      </c>
      <c r="B1440" t="s">
        <v>5746</v>
      </c>
      <c r="C1440" s="6">
        <v>300</v>
      </c>
      <c r="D1440" s="6">
        <v>300</v>
      </c>
    </row>
    <row r="1441" spans="1:4" x14ac:dyDescent="0.25">
      <c r="A1441" t="s">
        <v>5751</v>
      </c>
      <c r="B1441" t="s">
        <v>5752</v>
      </c>
      <c r="C1441" s="6">
        <v>1000</v>
      </c>
      <c r="D1441" s="6">
        <v>1000</v>
      </c>
    </row>
    <row r="1442" spans="1:4" x14ac:dyDescent="0.25">
      <c r="A1442" t="s">
        <v>5753</v>
      </c>
      <c r="B1442" t="s">
        <v>5754</v>
      </c>
      <c r="C1442" s="6">
        <v>300</v>
      </c>
      <c r="D1442" s="6">
        <v>0</v>
      </c>
    </row>
    <row r="1443" spans="1:4" x14ac:dyDescent="0.25">
      <c r="A1443" t="s">
        <v>5756</v>
      </c>
      <c r="B1443" t="s">
        <v>5757</v>
      </c>
      <c r="C1443" s="6">
        <v>3000</v>
      </c>
      <c r="D1443" s="6">
        <v>300</v>
      </c>
    </row>
    <row r="1444" spans="1:4" x14ac:dyDescent="0.25">
      <c r="A1444" t="s">
        <v>5758</v>
      </c>
      <c r="B1444" t="s">
        <v>5759</v>
      </c>
      <c r="C1444" s="6">
        <v>2000</v>
      </c>
      <c r="D1444" s="6">
        <v>0</v>
      </c>
    </row>
    <row r="1445" spans="1:4" x14ac:dyDescent="0.25">
      <c r="A1445" t="s">
        <v>5763</v>
      </c>
      <c r="B1445" t="s">
        <v>5764</v>
      </c>
      <c r="C1445" s="6">
        <v>500</v>
      </c>
      <c r="D1445" s="6">
        <v>550</v>
      </c>
    </row>
    <row r="1446" spans="1:4" x14ac:dyDescent="0.25">
      <c r="A1446" t="s">
        <v>5767</v>
      </c>
      <c r="B1446" t="s">
        <v>5768</v>
      </c>
      <c r="C1446" s="6">
        <v>0</v>
      </c>
      <c r="D1446" s="6">
        <v>0</v>
      </c>
    </row>
    <row r="1447" spans="1:4" x14ac:dyDescent="0.25">
      <c r="A1447" t="s">
        <v>5770</v>
      </c>
      <c r="B1447" t="s">
        <v>5771</v>
      </c>
      <c r="C1447" s="6">
        <v>210000</v>
      </c>
      <c r="D1447" s="6">
        <v>165000</v>
      </c>
    </row>
    <row r="1448" spans="1:4" x14ac:dyDescent="0.25">
      <c r="A1448" t="s">
        <v>5773</v>
      </c>
      <c r="B1448" t="s">
        <v>5774</v>
      </c>
      <c r="C1448" s="6">
        <v>0</v>
      </c>
      <c r="D1448" s="6">
        <v>2875</v>
      </c>
    </row>
    <row r="1449" spans="1:4" x14ac:dyDescent="0.25">
      <c r="A1449" t="s">
        <v>5775</v>
      </c>
      <c r="B1449" t="s">
        <v>5776</v>
      </c>
      <c r="C1449" s="6">
        <v>2800</v>
      </c>
      <c r="D1449" s="6">
        <v>2730</v>
      </c>
    </row>
    <row r="1450" spans="1:4" x14ac:dyDescent="0.25">
      <c r="A1450" t="s">
        <v>5781</v>
      </c>
      <c r="B1450" t="s">
        <v>5782</v>
      </c>
      <c r="C1450" s="6">
        <v>150</v>
      </c>
      <c r="D1450" s="6">
        <v>0</v>
      </c>
    </row>
    <row r="1451" spans="1:4" x14ac:dyDescent="0.25">
      <c r="A1451" t="s">
        <v>5783</v>
      </c>
      <c r="B1451" t="s">
        <v>5784</v>
      </c>
      <c r="C1451" s="6">
        <v>150</v>
      </c>
      <c r="D1451" s="6">
        <v>0</v>
      </c>
    </row>
    <row r="1452" spans="1:4" x14ac:dyDescent="0.25">
      <c r="A1452" t="s">
        <v>5789</v>
      </c>
      <c r="B1452" t="s">
        <v>5790</v>
      </c>
      <c r="C1452" s="6">
        <v>3700</v>
      </c>
      <c r="D1452" s="6">
        <v>3675</v>
      </c>
    </row>
    <row r="1453" spans="1:4" x14ac:dyDescent="0.25">
      <c r="A1453" t="s">
        <v>5791</v>
      </c>
      <c r="B1453" t="s">
        <v>5792</v>
      </c>
      <c r="C1453" s="6">
        <v>977</v>
      </c>
      <c r="D1453" s="6">
        <v>2661</v>
      </c>
    </row>
    <row r="1454" spans="1:4" x14ac:dyDescent="0.25">
      <c r="A1454" t="s">
        <v>5801</v>
      </c>
      <c r="B1454" t="s">
        <v>5802</v>
      </c>
      <c r="C1454" s="6">
        <v>2500</v>
      </c>
      <c r="D1454" s="6">
        <v>4500</v>
      </c>
    </row>
    <row r="1455" spans="1:4" x14ac:dyDescent="0.25">
      <c r="A1455" t="s">
        <v>5803</v>
      </c>
      <c r="B1455" t="s">
        <v>5804</v>
      </c>
      <c r="C1455" s="6">
        <v>6500</v>
      </c>
      <c r="D1455" s="6">
        <v>6500</v>
      </c>
    </row>
    <row r="1456" spans="1:4" x14ac:dyDescent="0.25">
      <c r="A1456" t="s">
        <v>5807</v>
      </c>
      <c r="B1456" t="s">
        <v>5808</v>
      </c>
      <c r="C1456" s="6">
        <v>859622</v>
      </c>
      <c r="D1456" s="6">
        <v>818141</v>
      </c>
    </row>
    <row r="1457" spans="1:4" x14ac:dyDescent="0.25">
      <c r="A1457" t="s">
        <v>5809</v>
      </c>
      <c r="B1457" t="s">
        <v>5810</v>
      </c>
      <c r="C1457" s="6">
        <v>90400</v>
      </c>
      <c r="D1457" s="6">
        <v>90400</v>
      </c>
    </row>
    <row r="1458" spans="1:4" x14ac:dyDescent="0.25">
      <c r="A1458" t="s">
        <v>5811</v>
      </c>
      <c r="B1458" t="s">
        <v>5812</v>
      </c>
      <c r="C1458" s="6">
        <v>125000</v>
      </c>
      <c r="D1458" s="6">
        <v>125044</v>
      </c>
    </row>
    <row r="1459" spans="1:4" x14ac:dyDescent="0.25">
      <c r="A1459" t="s">
        <v>5819</v>
      </c>
      <c r="B1459" t="s">
        <v>5820</v>
      </c>
      <c r="C1459" s="6">
        <v>0</v>
      </c>
      <c r="D1459" s="6">
        <v>16500</v>
      </c>
    </row>
    <row r="1460" spans="1:4" x14ac:dyDescent="0.25">
      <c r="A1460" t="s">
        <v>5823</v>
      </c>
      <c r="B1460" t="s">
        <v>5824</v>
      </c>
      <c r="C1460" s="6">
        <v>28943</v>
      </c>
      <c r="D1460" s="6">
        <v>28345</v>
      </c>
    </row>
    <row r="1461" spans="1:4" x14ac:dyDescent="0.25">
      <c r="A1461" t="s">
        <v>5825</v>
      </c>
      <c r="B1461" t="s">
        <v>5826</v>
      </c>
      <c r="C1461" s="6">
        <v>36300</v>
      </c>
      <c r="D1461" s="6">
        <v>34224</v>
      </c>
    </row>
    <row r="1462" spans="1:4" x14ac:dyDescent="0.25">
      <c r="A1462" t="s">
        <v>5827</v>
      </c>
      <c r="B1462" t="s">
        <v>5828</v>
      </c>
      <c r="C1462" s="6">
        <v>46132</v>
      </c>
      <c r="D1462" s="6">
        <v>62130</v>
      </c>
    </row>
    <row r="1463" spans="1:4" x14ac:dyDescent="0.25">
      <c r="A1463" t="s">
        <v>5829</v>
      </c>
      <c r="B1463" t="s">
        <v>5830</v>
      </c>
      <c r="C1463" s="6">
        <v>0</v>
      </c>
      <c r="D1463" s="6">
        <v>338545</v>
      </c>
    </row>
    <row r="1464" spans="1:4" s="3" customFormat="1" x14ac:dyDescent="0.25">
      <c r="A1464" s="41" t="s">
        <v>21990</v>
      </c>
      <c r="B1464" s="41"/>
      <c r="C1464" s="43">
        <f>SUM(C1434:C1463)</f>
        <v>1445274</v>
      </c>
      <c r="D1464" s="43">
        <f>SUM(D1434:D1463)</f>
        <v>1727720</v>
      </c>
    </row>
    <row r="1465" spans="1:4" x14ac:dyDescent="0.25">
      <c r="A1465" t="s">
        <v>5831</v>
      </c>
      <c r="B1465" t="s">
        <v>5832</v>
      </c>
      <c r="C1465" s="6">
        <v>1500</v>
      </c>
      <c r="D1465" s="6">
        <v>1500</v>
      </c>
    </row>
    <row r="1466" spans="1:4" x14ac:dyDescent="0.25">
      <c r="A1466" t="s">
        <v>5833</v>
      </c>
      <c r="B1466" t="s">
        <v>5834</v>
      </c>
      <c r="C1466" s="6">
        <v>5500</v>
      </c>
      <c r="D1466" s="6">
        <v>5500</v>
      </c>
    </row>
    <row r="1467" spans="1:4" x14ac:dyDescent="0.25">
      <c r="A1467" t="s">
        <v>5835</v>
      </c>
      <c r="B1467" t="s">
        <v>5836</v>
      </c>
      <c r="C1467" s="6">
        <v>2500</v>
      </c>
      <c r="D1467" s="6">
        <v>4500</v>
      </c>
    </row>
    <row r="1468" spans="1:4" x14ac:dyDescent="0.25">
      <c r="A1468" t="s">
        <v>5837</v>
      </c>
      <c r="B1468" t="s">
        <v>5838</v>
      </c>
      <c r="C1468" s="6">
        <v>300</v>
      </c>
      <c r="D1468" s="6">
        <v>500</v>
      </c>
    </row>
    <row r="1469" spans="1:4" x14ac:dyDescent="0.25">
      <c r="A1469" t="s">
        <v>5839</v>
      </c>
      <c r="B1469" t="s">
        <v>5840</v>
      </c>
      <c r="C1469" s="6">
        <v>100</v>
      </c>
      <c r="D1469" s="6">
        <v>100</v>
      </c>
    </row>
    <row r="1470" spans="1:4" x14ac:dyDescent="0.25">
      <c r="A1470" t="s">
        <v>5841</v>
      </c>
      <c r="B1470" t="s">
        <v>5842</v>
      </c>
      <c r="C1470" s="6">
        <v>0</v>
      </c>
      <c r="D1470" s="6">
        <v>2750</v>
      </c>
    </row>
    <row r="1471" spans="1:4" x14ac:dyDescent="0.25">
      <c r="A1471" t="s">
        <v>5843</v>
      </c>
      <c r="B1471" t="s">
        <v>5844</v>
      </c>
      <c r="C1471" s="6">
        <v>400</v>
      </c>
      <c r="D1471" s="6">
        <v>500</v>
      </c>
    </row>
    <row r="1472" spans="1:4" x14ac:dyDescent="0.25">
      <c r="A1472" t="s">
        <v>5845</v>
      </c>
      <c r="B1472" t="s">
        <v>5846</v>
      </c>
      <c r="C1472" s="6">
        <v>150</v>
      </c>
      <c r="D1472" s="6">
        <v>150</v>
      </c>
    </row>
    <row r="1473" spans="1:4" x14ac:dyDescent="0.25">
      <c r="A1473" t="s">
        <v>5847</v>
      </c>
      <c r="B1473" t="s">
        <v>5848</v>
      </c>
      <c r="C1473" s="6">
        <v>200</v>
      </c>
      <c r="D1473" s="6">
        <v>200</v>
      </c>
    </row>
    <row r="1474" spans="1:4" x14ac:dyDescent="0.25">
      <c r="A1474" t="s">
        <v>5849</v>
      </c>
      <c r="B1474" t="s">
        <v>5850</v>
      </c>
      <c r="C1474" s="6">
        <v>500</v>
      </c>
      <c r="D1474" s="6">
        <v>425</v>
      </c>
    </row>
    <row r="1475" spans="1:4" x14ac:dyDescent="0.25">
      <c r="A1475" t="s">
        <v>5857</v>
      </c>
      <c r="B1475" t="s">
        <v>5858</v>
      </c>
      <c r="C1475" s="6">
        <v>300</v>
      </c>
      <c r="D1475" s="6">
        <v>150</v>
      </c>
    </row>
    <row r="1476" spans="1:4" x14ac:dyDescent="0.25">
      <c r="A1476" t="s">
        <v>5863</v>
      </c>
      <c r="B1476" t="s">
        <v>5864</v>
      </c>
      <c r="C1476" s="6">
        <v>70000</v>
      </c>
      <c r="D1476" s="6">
        <v>47109</v>
      </c>
    </row>
    <row r="1477" spans="1:4" x14ac:dyDescent="0.25">
      <c r="A1477" t="s">
        <v>5866</v>
      </c>
      <c r="B1477" t="s">
        <v>5867</v>
      </c>
      <c r="C1477" s="6">
        <v>0</v>
      </c>
      <c r="D1477" s="6">
        <v>3875</v>
      </c>
    </row>
    <row r="1478" spans="1:4" x14ac:dyDescent="0.25">
      <c r="A1478" t="s">
        <v>5871</v>
      </c>
      <c r="B1478" t="s">
        <v>5872</v>
      </c>
      <c r="C1478" s="6">
        <v>950</v>
      </c>
      <c r="D1478" s="6">
        <v>950</v>
      </c>
    </row>
    <row r="1479" spans="1:4" x14ac:dyDescent="0.25">
      <c r="A1479" t="s">
        <v>5885</v>
      </c>
      <c r="B1479" t="s">
        <v>5886</v>
      </c>
      <c r="C1479" s="6">
        <v>4550</v>
      </c>
      <c r="D1479" s="6">
        <v>4550</v>
      </c>
    </row>
    <row r="1480" spans="1:4" x14ac:dyDescent="0.25">
      <c r="A1480" t="s">
        <v>5888</v>
      </c>
      <c r="B1480" t="s">
        <v>5889</v>
      </c>
      <c r="C1480" s="6">
        <v>5690</v>
      </c>
      <c r="D1480" s="6">
        <v>1973</v>
      </c>
    </row>
    <row r="1481" spans="1:4" x14ac:dyDescent="0.25">
      <c r="A1481" t="s">
        <v>5896</v>
      </c>
      <c r="B1481" t="s">
        <v>5897</v>
      </c>
      <c r="C1481" s="6">
        <v>400</v>
      </c>
      <c r="D1481" s="6">
        <v>500</v>
      </c>
    </row>
    <row r="1482" spans="1:4" x14ac:dyDescent="0.25">
      <c r="A1482" t="s">
        <v>5899</v>
      </c>
      <c r="B1482" t="s">
        <v>5900</v>
      </c>
      <c r="C1482" s="6">
        <v>4900</v>
      </c>
      <c r="D1482" s="6">
        <v>4600</v>
      </c>
    </row>
    <row r="1483" spans="1:4" x14ac:dyDescent="0.25">
      <c r="A1483" t="s">
        <v>5902</v>
      </c>
      <c r="B1483" t="s">
        <v>5903</v>
      </c>
      <c r="C1483" s="6">
        <v>5500</v>
      </c>
      <c r="D1483" s="6">
        <v>3500</v>
      </c>
    </row>
    <row r="1484" spans="1:4" x14ac:dyDescent="0.25">
      <c r="A1484" t="s">
        <v>5907</v>
      </c>
      <c r="B1484" t="s">
        <v>5908</v>
      </c>
      <c r="C1484" s="6">
        <v>328715</v>
      </c>
      <c r="D1484" s="6">
        <v>420893</v>
      </c>
    </row>
    <row r="1485" spans="1:4" x14ac:dyDescent="0.25">
      <c r="A1485" t="s">
        <v>5909</v>
      </c>
      <c r="B1485" t="s">
        <v>5910</v>
      </c>
      <c r="C1485" s="6">
        <v>107000</v>
      </c>
      <c r="D1485" s="6">
        <v>130000</v>
      </c>
    </row>
    <row r="1486" spans="1:4" x14ac:dyDescent="0.25">
      <c r="A1486" t="s">
        <v>5912</v>
      </c>
      <c r="B1486" t="s">
        <v>5913</v>
      </c>
      <c r="C1486" s="6">
        <v>130000</v>
      </c>
      <c r="D1486" s="6">
        <v>122000</v>
      </c>
    </row>
    <row r="1487" spans="1:4" x14ac:dyDescent="0.25">
      <c r="A1487" t="s">
        <v>5919</v>
      </c>
      <c r="B1487" t="s">
        <v>5920</v>
      </c>
      <c r="C1487" s="6">
        <v>0</v>
      </c>
      <c r="D1487" s="6">
        <v>8500</v>
      </c>
    </row>
    <row r="1488" spans="1:4" x14ac:dyDescent="0.25">
      <c r="A1488" t="s">
        <v>5921</v>
      </c>
      <c r="B1488" t="s">
        <v>5922</v>
      </c>
      <c r="C1488" s="6">
        <v>20000</v>
      </c>
      <c r="D1488" s="6">
        <v>29640</v>
      </c>
    </row>
    <row r="1489" spans="1:4" x14ac:dyDescent="0.25">
      <c r="A1489" t="s">
        <v>5923</v>
      </c>
      <c r="B1489" t="s">
        <v>5924</v>
      </c>
      <c r="C1489" s="6">
        <v>24427</v>
      </c>
      <c r="D1489" s="6">
        <v>27648</v>
      </c>
    </row>
    <row r="1490" spans="1:4" x14ac:dyDescent="0.25">
      <c r="A1490" t="s">
        <v>5925</v>
      </c>
      <c r="B1490" t="s">
        <v>5926</v>
      </c>
      <c r="C1490" s="6">
        <v>13687</v>
      </c>
      <c r="D1490" s="6">
        <v>17053</v>
      </c>
    </row>
    <row r="1491" spans="1:4" x14ac:dyDescent="0.25">
      <c r="A1491" t="s">
        <v>5927</v>
      </c>
      <c r="B1491" t="s">
        <v>5928</v>
      </c>
      <c r="C1491" s="6">
        <v>31090</v>
      </c>
      <c r="D1491" s="6">
        <v>37328</v>
      </c>
    </row>
    <row r="1492" spans="1:4" s="3" customFormat="1" x14ac:dyDescent="0.25">
      <c r="A1492" s="41" t="s">
        <v>21991</v>
      </c>
      <c r="B1492" s="41"/>
      <c r="C1492" s="43">
        <f>SUM(C1465:C1491)</f>
        <v>758359</v>
      </c>
      <c r="D1492" s="43">
        <f>SUM(D1465:D1491)</f>
        <v>876394</v>
      </c>
    </row>
    <row r="1493" spans="1:4" x14ac:dyDescent="0.25">
      <c r="A1493" t="s">
        <v>5933</v>
      </c>
      <c r="B1493" t="s">
        <v>5934</v>
      </c>
      <c r="C1493" s="6">
        <v>500</v>
      </c>
      <c r="D1493" s="6">
        <v>700</v>
      </c>
    </row>
    <row r="1494" spans="1:4" x14ac:dyDescent="0.25">
      <c r="A1494" t="s">
        <v>5935</v>
      </c>
      <c r="B1494" t="s">
        <v>5936</v>
      </c>
      <c r="C1494" s="6">
        <v>2000</v>
      </c>
      <c r="D1494" s="6">
        <v>2000</v>
      </c>
    </row>
    <row r="1495" spans="1:4" x14ac:dyDescent="0.25">
      <c r="A1495" t="s">
        <v>5937</v>
      </c>
      <c r="B1495" t="s">
        <v>5938</v>
      </c>
      <c r="C1495" s="6">
        <v>2500</v>
      </c>
      <c r="D1495" s="6">
        <v>3000</v>
      </c>
    </row>
    <row r="1496" spans="1:4" x14ac:dyDescent="0.25">
      <c r="A1496" t="s">
        <v>5939</v>
      </c>
      <c r="B1496" t="s">
        <v>5940</v>
      </c>
      <c r="C1496" s="6">
        <v>300</v>
      </c>
      <c r="D1496" s="6">
        <v>300</v>
      </c>
    </row>
    <row r="1497" spans="1:4" x14ac:dyDescent="0.25">
      <c r="A1497" t="s">
        <v>5941</v>
      </c>
      <c r="B1497" t="s">
        <v>5942</v>
      </c>
      <c r="C1497" s="6">
        <v>50</v>
      </c>
      <c r="D1497" s="6">
        <v>50</v>
      </c>
    </row>
    <row r="1498" spans="1:4" x14ac:dyDescent="0.25">
      <c r="A1498" t="s">
        <v>5943</v>
      </c>
      <c r="B1498" t="s">
        <v>5944</v>
      </c>
      <c r="C1498" s="6">
        <v>500</v>
      </c>
      <c r="D1498" s="6">
        <v>500</v>
      </c>
    </row>
    <row r="1499" spans="1:4" x14ac:dyDescent="0.25">
      <c r="A1499" t="s">
        <v>5945</v>
      </c>
      <c r="B1499" t="s">
        <v>5946</v>
      </c>
      <c r="C1499" s="6">
        <v>500</v>
      </c>
      <c r="D1499" s="6">
        <v>1000</v>
      </c>
    </row>
    <row r="1500" spans="1:4" x14ac:dyDescent="0.25">
      <c r="A1500" t="s">
        <v>5947</v>
      </c>
      <c r="B1500" t="s">
        <v>5948</v>
      </c>
      <c r="C1500" s="6">
        <v>200</v>
      </c>
      <c r="D1500" s="6">
        <v>200</v>
      </c>
    </row>
    <row r="1501" spans="1:4" x14ac:dyDescent="0.25">
      <c r="A1501" t="s">
        <v>5951</v>
      </c>
      <c r="B1501" t="s">
        <v>5952</v>
      </c>
      <c r="C1501" s="6">
        <v>500</v>
      </c>
      <c r="D1501" s="6">
        <v>600</v>
      </c>
    </row>
    <row r="1502" spans="1:4" x14ac:dyDescent="0.25">
      <c r="A1502" t="s">
        <v>5953</v>
      </c>
      <c r="B1502" t="s">
        <v>5954</v>
      </c>
      <c r="C1502" s="6">
        <v>800</v>
      </c>
      <c r="D1502" s="6">
        <v>800</v>
      </c>
    </row>
    <row r="1503" spans="1:4" x14ac:dyDescent="0.25">
      <c r="A1503" t="s">
        <v>5959</v>
      </c>
      <c r="B1503" t="s">
        <v>5960</v>
      </c>
      <c r="C1503" s="6">
        <v>0</v>
      </c>
      <c r="D1503" s="6">
        <v>1800</v>
      </c>
    </row>
    <row r="1504" spans="1:4" x14ac:dyDescent="0.25">
      <c r="A1504" t="s">
        <v>5967</v>
      </c>
      <c r="B1504" t="s">
        <v>5968</v>
      </c>
      <c r="C1504" s="6">
        <v>4225</v>
      </c>
      <c r="D1504" s="6">
        <v>4225</v>
      </c>
    </row>
    <row r="1505" spans="1:4" x14ac:dyDescent="0.25">
      <c r="A1505" t="s">
        <v>5969</v>
      </c>
      <c r="B1505" t="s">
        <v>5970</v>
      </c>
      <c r="C1505" s="6">
        <v>520</v>
      </c>
      <c r="D1505" s="6">
        <v>520</v>
      </c>
    </row>
    <row r="1506" spans="1:4" x14ac:dyDescent="0.25">
      <c r="A1506" t="s">
        <v>5985</v>
      </c>
      <c r="B1506" t="s">
        <v>5986</v>
      </c>
      <c r="C1506" s="6">
        <v>6750</v>
      </c>
      <c r="D1506" s="6">
        <v>6750</v>
      </c>
    </row>
    <row r="1507" spans="1:4" x14ac:dyDescent="0.25">
      <c r="A1507" t="s">
        <v>5987</v>
      </c>
      <c r="B1507" t="s">
        <v>5988</v>
      </c>
      <c r="C1507" s="6">
        <v>1081</v>
      </c>
      <c r="D1507" s="6">
        <v>1081</v>
      </c>
    </row>
    <row r="1508" spans="1:4" x14ac:dyDescent="0.25">
      <c r="A1508" t="s">
        <v>6003</v>
      </c>
      <c r="B1508" t="s">
        <v>6004</v>
      </c>
      <c r="C1508" s="6">
        <v>242080</v>
      </c>
      <c r="D1508" s="6">
        <v>230553</v>
      </c>
    </row>
    <row r="1509" spans="1:4" x14ac:dyDescent="0.25">
      <c r="A1509" t="s">
        <v>6005</v>
      </c>
      <c r="B1509" t="s">
        <v>6006</v>
      </c>
      <c r="C1509" s="6">
        <v>2800</v>
      </c>
      <c r="D1509" s="6">
        <v>0</v>
      </c>
    </row>
    <row r="1510" spans="1:4" x14ac:dyDescent="0.25">
      <c r="A1510" t="s">
        <v>6011</v>
      </c>
      <c r="B1510" t="s">
        <v>6012</v>
      </c>
      <c r="C1510" s="6">
        <v>14145</v>
      </c>
      <c r="D1510" s="6">
        <v>13472</v>
      </c>
    </row>
    <row r="1511" spans="1:4" x14ac:dyDescent="0.25">
      <c r="A1511" t="s">
        <v>6015</v>
      </c>
      <c r="B1511" t="s">
        <v>6016</v>
      </c>
      <c r="C1511" s="6">
        <v>22780</v>
      </c>
      <c r="D1511" s="6">
        <v>26613</v>
      </c>
    </row>
    <row r="1512" spans="1:4" x14ac:dyDescent="0.25">
      <c r="A1512" t="s">
        <v>6019</v>
      </c>
      <c r="B1512" t="s">
        <v>6020</v>
      </c>
      <c r="C1512" s="6">
        <v>4260</v>
      </c>
      <c r="D1512" s="6">
        <v>3869</v>
      </c>
    </row>
    <row r="1513" spans="1:4" x14ac:dyDescent="0.25">
      <c r="A1513" t="s">
        <v>6021</v>
      </c>
      <c r="B1513" t="s">
        <v>6022</v>
      </c>
      <c r="C1513" s="6">
        <v>11160</v>
      </c>
      <c r="D1513" s="6">
        <v>10005</v>
      </c>
    </row>
    <row r="1514" spans="1:4" x14ac:dyDescent="0.25">
      <c r="A1514" t="s">
        <v>6023</v>
      </c>
      <c r="B1514" t="s">
        <v>6024</v>
      </c>
      <c r="C1514" s="6">
        <v>18945</v>
      </c>
      <c r="D1514" s="6">
        <v>20123</v>
      </c>
    </row>
    <row r="1515" spans="1:4" s="3" customFormat="1" x14ac:dyDescent="0.25">
      <c r="A1515" s="41" t="s">
        <v>21992</v>
      </c>
      <c r="B1515" s="41"/>
      <c r="C1515" s="43">
        <f>SUM(C1493:C1514)</f>
        <v>336596</v>
      </c>
      <c r="D1515" s="43">
        <f>SUM(D1493:D1514)</f>
        <v>328161</v>
      </c>
    </row>
    <row r="1516" spans="1:4" x14ac:dyDescent="0.25">
      <c r="A1516" t="s">
        <v>6027</v>
      </c>
      <c r="B1516" t="s">
        <v>6028</v>
      </c>
      <c r="C1516" s="6">
        <v>500</v>
      </c>
      <c r="D1516" s="6">
        <v>700</v>
      </c>
    </row>
    <row r="1517" spans="1:4" x14ac:dyDescent="0.25">
      <c r="A1517" t="s">
        <v>6029</v>
      </c>
      <c r="B1517" t="s">
        <v>6030</v>
      </c>
      <c r="C1517" s="6">
        <v>2500</v>
      </c>
      <c r="D1517" s="6">
        <v>2500</v>
      </c>
    </row>
    <row r="1518" spans="1:4" x14ac:dyDescent="0.25">
      <c r="A1518" t="s">
        <v>6031</v>
      </c>
      <c r="B1518" t="s">
        <v>6032</v>
      </c>
      <c r="C1518" s="6">
        <v>2000</v>
      </c>
      <c r="D1518" s="6">
        <v>2800</v>
      </c>
    </row>
    <row r="1519" spans="1:4" x14ac:dyDescent="0.25">
      <c r="A1519" t="s">
        <v>6034</v>
      </c>
      <c r="B1519" t="s">
        <v>6035</v>
      </c>
      <c r="C1519" s="6">
        <v>250</v>
      </c>
      <c r="D1519" s="6">
        <v>250</v>
      </c>
    </row>
    <row r="1520" spans="1:4" x14ac:dyDescent="0.25">
      <c r="A1520" t="s">
        <v>6036</v>
      </c>
      <c r="B1520" t="s">
        <v>6037</v>
      </c>
      <c r="C1520" s="6">
        <v>50</v>
      </c>
      <c r="D1520" s="6">
        <v>150</v>
      </c>
    </row>
    <row r="1521" spans="1:4" x14ac:dyDescent="0.25">
      <c r="A1521" t="s">
        <v>6038</v>
      </c>
      <c r="B1521" t="s">
        <v>6039</v>
      </c>
      <c r="C1521" s="6">
        <v>4700</v>
      </c>
      <c r="D1521" s="6">
        <v>4700</v>
      </c>
    </row>
    <row r="1522" spans="1:4" x14ac:dyDescent="0.25">
      <c r="A1522" t="s">
        <v>6041</v>
      </c>
      <c r="B1522" t="s">
        <v>6042</v>
      </c>
      <c r="C1522" s="6">
        <v>750</v>
      </c>
      <c r="D1522" s="6">
        <v>750</v>
      </c>
    </row>
    <row r="1523" spans="1:4" x14ac:dyDescent="0.25">
      <c r="A1523" t="s">
        <v>6047</v>
      </c>
      <c r="B1523" t="s">
        <v>6048</v>
      </c>
      <c r="C1523" s="6">
        <v>600</v>
      </c>
      <c r="D1523" s="6">
        <v>600</v>
      </c>
    </row>
    <row r="1524" spans="1:4" x14ac:dyDescent="0.25">
      <c r="A1524" t="s">
        <v>6049</v>
      </c>
      <c r="B1524" t="s">
        <v>6050</v>
      </c>
      <c r="C1524" s="6">
        <v>3690</v>
      </c>
      <c r="D1524" s="6">
        <v>3600</v>
      </c>
    </row>
    <row r="1525" spans="1:4" x14ac:dyDescent="0.25">
      <c r="A1525" t="s">
        <v>6056</v>
      </c>
      <c r="B1525" t="s">
        <v>6057</v>
      </c>
      <c r="C1525" s="6">
        <v>1800</v>
      </c>
      <c r="D1525" s="6">
        <v>1800</v>
      </c>
    </row>
    <row r="1526" spans="1:4" x14ac:dyDescent="0.25">
      <c r="A1526" t="s">
        <v>6062</v>
      </c>
      <c r="B1526" t="s">
        <v>6063</v>
      </c>
      <c r="C1526" s="6">
        <v>2300</v>
      </c>
      <c r="D1526" s="6">
        <v>2100</v>
      </c>
    </row>
    <row r="1527" spans="1:4" x14ac:dyDescent="0.25">
      <c r="A1527" t="s">
        <v>6065</v>
      </c>
      <c r="B1527" t="s">
        <v>6066</v>
      </c>
      <c r="C1527" s="6">
        <v>4750</v>
      </c>
      <c r="D1527" s="6">
        <v>4750</v>
      </c>
    </row>
    <row r="1528" spans="1:4" x14ac:dyDescent="0.25">
      <c r="A1528" t="s">
        <v>6068</v>
      </c>
      <c r="B1528" t="s">
        <v>6069</v>
      </c>
      <c r="C1528" s="6">
        <v>585</v>
      </c>
      <c r="D1528" s="6">
        <v>585</v>
      </c>
    </row>
    <row r="1529" spans="1:4" x14ac:dyDescent="0.25">
      <c r="A1529" t="s">
        <v>6072</v>
      </c>
      <c r="B1529" t="s">
        <v>6073</v>
      </c>
      <c r="C1529" s="6">
        <v>800</v>
      </c>
      <c r="D1529" s="6">
        <v>800</v>
      </c>
    </row>
    <row r="1530" spans="1:4" x14ac:dyDescent="0.25">
      <c r="A1530" t="s">
        <v>6080</v>
      </c>
      <c r="B1530" t="s">
        <v>6081</v>
      </c>
      <c r="C1530" s="6">
        <v>50</v>
      </c>
      <c r="D1530" s="6">
        <v>50</v>
      </c>
    </row>
    <row r="1531" spans="1:4" x14ac:dyDescent="0.25">
      <c r="A1531" t="s">
        <v>6084</v>
      </c>
      <c r="B1531" t="s">
        <v>6085</v>
      </c>
      <c r="C1531" s="6">
        <v>7100</v>
      </c>
      <c r="D1531" s="6">
        <v>6750</v>
      </c>
    </row>
    <row r="1532" spans="1:4" x14ac:dyDescent="0.25">
      <c r="A1532" t="s">
        <v>6087</v>
      </c>
      <c r="B1532" t="s">
        <v>6088</v>
      </c>
      <c r="C1532" s="6">
        <v>721</v>
      </c>
      <c r="D1532" s="6">
        <v>1313</v>
      </c>
    </row>
    <row r="1533" spans="1:4" x14ac:dyDescent="0.25">
      <c r="A1533" t="s">
        <v>6095</v>
      </c>
      <c r="B1533" t="s">
        <v>6096</v>
      </c>
      <c r="C1533" s="6">
        <v>500</v>
      </c>
      <c r="D1533" s="6">
        <v>500</v>
      </c>
    </row>
    <row r="1534" spans="1:4" x14ac:dyDescent="0.25">
      <c r="A1534" t="s">
        <v>6097</v>
      </c>
      <c r="B1534" t="s">
        <v>6098</v>
      </c>
      <c r="C1534" s="6">
        <v>3000</v>
      </c>
      <c r="D1534" s="6">
        <v>3000</v>
      </c>
    </row>
    <row r="1535" spans="1:4" x14ac:dyDescent="0.25">
      <c r="A1535" t="s">
        <v>6099</v>
      </c>
      <c r="B1535" t="s">
        <v>6100</v>
      </c>
      <c r="C1535" s="6">
        <v>1000</v>
      </c>
      <c r="D1535" s="6">
        <v>1700</v>
      </c>
    </row>
    <row r="1536" spans="1:4" x14ac:dyDescent="0.25">
      <c r="A1536" t="s">
        <v>6103</v>
      </c>
      <c r="B1536" t="s">
        <v>6104</v>
      </c>
      <c r="C1536" s="6">
        <v>177315</v>
      </c>
      <c r="D1536" s="6">
        <v>168872</v>
      </c>
    </row>
    <row r="1537" spans="1:4" x14ac:dyDescent="0.25">
      <c r="A1537" t="s">
        <v>6105</v>
      </c>
      <c r="B1537" t="s">
        <v>6106</v>
      </c>
      <c r="C1537" s="6">
        <v>11115</v>
      </c>
      <c r="D1537" s="6">
        <v>11115</v>
      </c>
    </row>
    <row r="1538" spans="1:4" x14ac:dyDescent="0.25">
      <c r="A1538" t="s">
        <v>6107</v>
      </c>
      <c r="B1538" t="s">
        <v>6108</v>
      </c>
      <c r="C1538" s="6">
        <v>22230</v>
      </c>
      <c r="D1538" s="6">
        <v>22230</v>
      </c>
    </row>
    <row r="1539" spans="1:4" x14ac:dyDescent="0.25">
      <c r="A1539" t="s">
        <v>6111</v>
      </c>
      <c r="B1539" t="s">
        <v>6112</v>
      </c>
      <c r="C1539" s="6">
        <v>14145</v>
      </c>
      <c r="D1539" s="6">
        <v>13471</v>
      </c>
    </row>
    <row r="1540" spans="1:4" x14ac:dyDescent="0.25">
      <c r="A1540" t="s">
        <v>6115</v>
      </c>
      <c r="B1540" t="s">
        <v>6116</v>
      </c>
      <c r="C1540" s="6">
        <v>14626</v>
      </c>
      <c r="D1540" s="6">
        <v>18459</v>
      </c>
    </row>
    <row r="1541" spans="1:4" x14ac:dyDescent="0.25">
      <c r="A1541" t="s">
        <v>6119</v>
      </c>
      <c r="B1541" t="s">
        <v>6120</v>
      </c>
      <c r="C1541" s="6">
        <v>5527</v>
      </c>
      <c r="D1541" s="6">
        <v>5395</v>
      </c>
    </row>
    <row r="1542" spans="1:4" x14ac:dyDescent="0.25">
      <c r="A1542" t="s">
        <v>6121</v>
      </c>
      <c r="B1542" t="s">
        <v>6122</v>
      </c>
      <c r="C1542" s="6">
        <v>8108</v>
      </c>
      <c r="D1542" s="6">
        <v>7459</v>
      </c>
    </row>
    <row r="1543" spans="1:4" x14ac:dyDescent="0.25">
      <c r="A1543" t="s">
        <v>6123</v>
      </c>
      <c r="B1543" t="s">
        <v>6124</v>
      </c>
      <c r="C1543" s="6">
        <v>11708</v>
      </c>
      <c r="D1543" s="6">
        <v>10981</v>
      </c>
    </row>
    <row r="1544" spans="1:4" s="3" customFormat="1" x14ac:dyDescent="0.25">
      <c r="A1544" s="41" t="s">
        <v>21993</v>
      </c>
      <c r="B1544" s="41"/>
      <c r="C1544" s="43">
        <f>SUM(C1516:C1543)</f>
        <v>302420</v>
      </c>
      <c r="D1544" s="43">
        <f>SUM(D1516:D1543)</f>
        <v>297380</v>
      </c>
    </row>
    <row r="1545" spans="1:4" x14ac:dyDescent="0.25">
      <c r="A1545" t="s">
        <v>6127</v>
      </c>
      <c r="B1545" t="s">
        <v>6128</v>
      </c>
      <c r="C1545" s="6">
        <v>200</v>
      </c>
      <c r="D1545" s="6">
        <v>200</v>
      </c>
    </row>
    <row r="1546" spans="1:4" x14ac:dyDescent="0.25">
      <c r="A1546" t="s">
        <v>6129</v>
      </c>
      <c r="B1546" t="s">
        <v>6130</v>
      </c>
      <c r="C1546" s="6">
        <v>200</v>
      </c>
      <c r="D1546" s="6">
        <v>200</v>
      </c>
    </row>
    <row r="1547" spans="1:4" x14ac:dyDescent="0.25">
      <c r="A1547" t="s">
        <v>6131</v>
      </c>
      <c r="B1547" t="s">
        <v>6132</v>
      </c>
      <c r="C1547" s="6">
        <v>300</v>
      </c>
      <c r="D1547" s="6">
        <v>500</v>
      </c>
    </row>
    <row r="1548" spans="1:4" x14ac:dyDescent="0.25">
      <c r="A1548" t="s">
        <v>6134</v>
      </c>
      <c r="B1548" t="s">
        <v>6135</v>
      </c>
      <c r="C1548" s="6">
        <v>150</v>
      </c>
      <c r="D1548" s="6">
        <v>150</v>
      </c>
    </row>
    <row r="1549" spans="1:4" x14ac:dyDescent="0.25">
      <c r="A1549" t="s">
        <v>6140</v>
      </c>
      <c r="B1549" t="s">
        <v>6141</v>
      </c>
      <c r="C1549" s="6">
        <v>450</v>
      </c>
      <c r="D1549" s="6">
        <v>450</v>
      </c>
    </row>
    <row r="1550" spans="1:4" x14ac:dyDescent="0.25">
      <c r="A1550" t="s">
        <v>6146</v>
      </c>
      <c r="B1550" t="s">
        <v>6147</v>
      </c>
      <c r="C1550" s="6">
        <v>300</v>
      </c>
      <c r="D1550" s="6">
        <v>300</v>
      </c>
    </row>
    <row r="1551" spans="1:4" x14ac:dyDescent="0.25">
      <c r="A1551" t="s">
        <v>6164</v>
      </c>
      <c r="B1551" t="s">
        <v>6165</v>
      </c>
      <c r="C1551" s="6">
        <v>550</v>
      </c>
      <c r="D1551" s="6">
        <v>550</v>
      </c>
    </row>
    <row r="1552" spans="1:4" x14ac:dyDescent="0.25">
      <c r="A1552" t="s">
        <v>6180</v>
      </c>
      <c r="B1552" t="s">
        <v>6181</v>
      </c>
      <c r="C1552" s="6">
        <v>713</v>
      </c>
      <c r="D1552" s="6">
        <v>713</v>
      </c>
    </row>
    <row r="1553" spans="1:4" x14ac:dyDescent="0.25">
      <c r="A1553" t="s">
        <v>6190</v>
      </c>
      <c r="B1553" t="s">
        <v>6191</v>
      </c>
      <c r="C1553" s="6">
        <v>1500</v>
      </c>
      <c r="D1553" s="6">
        <v>1500</v>
      </c>
    </row>
    <row r="1554" spans="1:4" x14ac:dyDescent="0.25">
      <c r="A1554" t="s">
        <v>6192</v>
      </c>
      <c r="B1554" t="s">
        <v>6193</v>
      </c>
      <c r="C1554" s="6">
        <v>1500</v>
      </c>
      <c r="D1554" s="6">
        <v>1500</v>
      </c>
    </row>
    <row r="1555" spans="1:4" x14ac:dyDescent="0.25">
      <c r="A1555" t="s">
        <v>6196</v>
      </c>
      <c r="B1555" t="s">
        <v>6197</v>
      </c>
      <c r="C1555" s="6">
        <v>145076</v>
      </c>
      <c r="D1555" s="6">
        <v>138167</v>
      </c>
    </row>
    <row r="1556" spans="1:4" x14ac:dyDescent="0.25">
      <c r="A1556" t="s">
        <v>6198</v>
      </c>
      <c r="B1556" t="s">
        <v>6199</v>
      </c>
      <c r="C1556" s="6">
        <v>7780</v>
      </c>
      <c r="D1556" s="6">
        <v>4800</v>
      </c>
    </row>
    <row r="1557" spans="1:4" x14ac:dyDescent="0.25">
      <c r="A1557" t="s">
        <v>6204</v>
      </c>
      <c r="B1557" t="s">
        <v>6205</v>
      </c>
      <c r="C1557" s="6">
        <v>8037</v>
      </c>
      <c r="D1557" s="6">
        <v>8930</v>
      </c>
    </row>
    <row r="1558" spans="1:4" x14ac:dyDescent="0.25">
      <c r="A1558" t="s">
        <v>6206</v>
      </c>
      <c r="B1558" t="s">
        <v>6207</v>
      </c>
      <c r="C1558" s="6">
        <v>0</v>
      </c>
      <c r="D1558" s="6">
        <v>2167</v>
      </c>
    </row>
    <row r="1559" spans="1:4" x14ac:dyDescent="0.25">
      <c r="A1559" t="s">
        <v>6210</v>
      </c>
      <c r="B1559" t="s">
        <v>6211</v>
      </c>
      <c r="C1559" s="6">
        <v>2815</v>
      </c>
      <c r="D1559" s="6">
        <v>2500</v>
      </c>
    </row>
    <row r="1560" spans="1:4" x14ac:dyDescent="0.25">
      <c r="A1560" t="s">
        <v>6212</v>
      </c>
      <c r="B1560" t="s">
        <v>6213</v>
      </c>
      <c r="C1560" s="6">
        <v>6125</v>
      </c>
      <c r="D1560" s="6">
        <v>5516</v>
      </c>
    </row>
    <row r="1561" spans="1:4" x14ac:dyDescent="0.25">
      <c r="A1561" t="s">
        <v>6214</v>
      </c>
      <c r="B1561" t="s">
        <v>6215</v>
      </c>
      <c r="C1561" s="6">
        <v>10958</v>
      </c>
      <c r="D1561" s="6">
        <v>11026</v>
      </c>
    </row>
    <row r="1562" spans="1:4" s="3" customFormat="1" x14ac:dyDescent="0.25">
      <c r="A1562" s="41" t="s">
        <v>21994</v>
      </c>
      <c r="B1562" s="41"/>
      <c r="C1562" s="43">
        <f>SUM(C1545:C1561)</f>
        <v>186654</v>
      </c>
      <c r="D1562" s="43">
        <f>SUM(D1545:D1561)</f>
        <v>179169</v>
      </c>
    </row>
    <row r="1563" spans="1:4" x14ac:dyDescent="0.25">
      <c r="A1563" t="s">
        <v>6218</v>
      </c>
      <c r="B1563" t="s">
        <v>6219</v>
      </c>
      <c r="C1563" s="6">
        <v>600</v>
      </c>
      <c r="D1563" s="6">
        <v>600</v>
      </c>
    </row>
    <row r="1564" spans="1:4" x14ac:dyDescent="0.25">
      <c r="A1564" t="s">
        <v>6220</v>
      </c>
      <c r="B1564" t="s">
        <v>6221</v>
      </c>
      <c r="C1564" s="6">
        <v>5500</v>
      </c>
      <c r="D1564" s="6">
        <v>5500</v>
      </c>
    </row>
    <row r="1565" spans="1:4" x14ac:dyDescent="0.25">
      <c r="A1565" t="s">
        <v>6223</v>
      </c>
      <c r="B1565" t="s">
        <v>6224</v>
      </c>
      <c r="C1565" s="6">
        <v>1900</v>
      </c>
      <c r="D1565" s="6">
        <v>1900</v>
      </c>
    </row>
    <row r="1566" spans="1:4" x14ac:dyDescent="0.25">
      <c r="A1566" t="s">
        <v>6225</v>
      </c>
      <c r="B1566" t="s">
        <v>6226</v>
      </c>
      <c r="C1566" s="6">
        <v>0</v>
      </c>
      <c r="D1566" s="6">
        <v>250</v>
      </c>
    </row>
    <row r="1567" spans="1:4" x14ac:dyDescent="0.25">
      <c r="A1567" t="s">
        <v>6227</v>
      </c>
      <c r="B1567" t="s">
        <v>6228</v>
      </c>
      <c r="C1567" s="6">
        <v>35</v>
      </c>
      <c r="D1567" s="6">
        <v>35</v>
      </c>
    </row>
    <row r="1568" spans="1:4" x14ac:dyDescent="0.25">
      <c r="A1568" t="s">
        <v>6231</v>
      </c>
      <c r="B1568" t="s">
        <v>6232</v>
      </c>
      <c r="C1568" s="6">
        <v>0</v>
      </c>
      <c r="D1568" s="6">
        <v>250</v>
      </c>
    </row>
    <row r="1569" spans="1:4" x14ac:dyDescent="0.25">
      <c r="A1569" t="s">
        <v>6233</v>
      </c>
      <c r="B1569" t="s">
        <v>6234</v>
      </c>
      <c r="C1569" s="6">
        <v>600</v>
      </c>
      <c r="D1569" s="6">
        <v>0</v>
      </c>
    </row>
    <row r="1570" spans="1:4" x14ac:dyDescent="0.25">
      <c r="A1570" t="s">
        <v>6238</v>
      </c>
      <c r="B1570" t="s">
        <v>6239</v>
      </c>
      <c r="C1570" s="6">
        <v>600</v>
      </c>
      <c r="D1570" s="6">
        <v>0</v>
      </c>
    </row>
    <row r="1571" spans="1:4" x14ac:dyDescent="0.25">
      <c r="A1571" t="s">
        <v>6241</v>
      </c>
      <c r="B1571" t="s">
        <v>6242</v>
      </c>
      <c r="C1571" s="6">
        <v>150</v>
      </c>
      <c r="D1571" s="6">
        <v>150</v>
      </c>
    </row>
    <row r="1572" spans="1:4" x14ac:dyDescent="0.25">
      <c r="A1572" t="s">
        <v>6244</v>
      </c>
      <c r="B1572" t="s">
        <v>6245</v>
      </c>
      <c r="C1572" s="6">
        <v>400</v>
      </c>
      <c r="D1572" s="6">
        <v>400</v>
      </c>
    </row>
    <row r="1573" spans="1:4" x14ac:dyDescent="0.25">
      <c r="A1573" t="s">
        <v>6248</v>
      </c>
      <c r="B1573" t="s">
        <v>6249</v>
      </c>
      <c r="C1573" s="6">
        <v>275</v>
      </c>
      <c r="D1573" s="6">
        <v>275</v>
      </c>
    </row>
    <row r="1574" spans="1:4" x14ac:dyDescent="0.25">
      <c r="A1574" t="s">
        <v>6255</v>
      </c>
      <c r="B1574" t="s">
        <v>6256</v>
      </c>
      <c r="C1574" s="6">
        <v>1730</v>
      </c>
      <c r="D1574" s="6">
        <v>1120</v>
      </c>
    </row>
    <row r="1575" spans="1:4" x14ac:dyDescent="0.25">
      <c r="A1575" t="s">
        <v>6258</v>
      </c>
      <c r="B1575" t="s">
        <v>6259</v>
      </c>
      <c r="C1575" s="6">
        <v>2573</v>
      </c>
      <c r="D1575" s="6">
        <v>2334</v>
      </c>
    </row>
    <row r="1576" spans="1:4" x14ac:dyDescent="0.25">
      <c r="A1576" t="s">
        <v>6261</v>
      </c>
      <c r="B1576" t="s">
        <v>6262</v>
      </c>
      <c r="C1576" s="6">
        <v>900</v>
      </c>
      <c r="D1576" s="6">
        <v>900</v>
      </c>
    </row>
    <row r="1577" spans="1:4" x14ac:dyDescent="0.25">
      <c r="A1577" t="s">
        <v>6275</v>
      </c>
      <c r="B1577" t="s">
        <v>6276</v>
      </c>
      <c r="C1577" s="6">
        <v>349</v>
      </c>
      <c r="D1577" s="6">
        <v>349</v>
      </c>
    </row>
    <row r="1578" spans="1:4" x14ac:dyDescent="0.25">
      <c r="A1578" t="s">
        <v>6285</v>
      </c>
      <c r="B1578" t="s">
        <v>6286</v>
      </c>
      <c r="C1578" s="6">
        <v>400</v>
      </c>
      <c r="D1578" s="6">
        <v>500</v>
      </c>
    </row>
    <row r="1579" spans="1:4" x14ac:dyDescent="0.25">
      <c r="A1579" t="s">
        <v>6289</v>
      </c>
      <c r="B1579" t="s">
        <v>6290</v>
      </c>
      <c r="C1579" s="6">
        <v>94916</v>
      </c>
      <c r="D1579" s="6">
        <v>90397</v>
      </c>
    </row>
    <row r="1580" spans="1:4" x14ac:dyDescent="0.25">
      <c r="A1580" t="s">
        <v>6291</v>
      </c>
      <c r="B1580" t="s">
        <v>6292</v>
      </c>
      <c r="C1580" s="6">
        <v>2334</v>
      </c>
      <c r="D1580" s="6">
        <v>0</v>
      </c>
    </row>
    <row r="1581" spans="1:4" x14ac:dyDescent="0.25">
      <c r="A1581" t="s">
        <v>6293</v>
      </c>
      <c r="B1581" t="s">
        <v>6294</v>
      </c>
      <c r="C1581" s="6">
        <v>59517</v>
      </c>
      <c r="D1581" s="6">
        <v>27076</v>
      </c>
    </row>
    <row r="1582" spans="1:4" x14ac:dyDescent="0.25">
      <c r="A1582" t="s">
        <v>6297</v>
      </c>
      <c r="B1582" t="s">
        <v>6298</v>
      </c>
      <c r="C1582" s="6">
        <v>8037</v>
      </c>
      <c r="D1582" s="6">
        <v>8930</v>
      </c>
    </row>
    <row r="1583" spans="1:4" x14ac:dyDescent="0.25">
      <c r="A1583" t="s">
        <v>6301</v>
      </c>
      <c r="B1583" t="s">
        <v>6302</v>
      </c>
      <c r="C1583" s="6">
        <v>420</v>
      </c>
      <c r="D1583" s="6">
        <v>3167</v>
      </c>
    </row>
    <row r="1584" spans="1:4" x14ac:dyDescent="0.25">
      <c r="A1584" t="s">
        <v>6305</v>
      </c>
      <c r="B1584" t="s">
        <v>6306</v>
      </c>
      <c r="C1584" s="6">
        <v>6244</v>
      </c>
      <c r="D1584" s="6">
        <v>3512</v>
      </c>
    </row>
    <row r="1585" spans="1:4" x14ac:dyDescent="0.25">
      <c r="A1585" t="s">
        <v>6307</v>
      </c>
      <c r="B1585" t="s">
        <v>6308</v>
      </c>
      <c r="C1585" s="6">
        <v>4058</v>
      </c>
      <c r="D1585" s="6">
        <v>3842</v>
      </c>
    </row>
    <row r="1586" spans="1:4" x14ac:dyDescent="0.25">
      <c r="A1586" t="s">
        <v>6309</v>
      </c>
      <c r="B1586" t="s">
        <v>6310</v>
      </c>
      <c r="C1586" s="6">
        <v>5297</v>
      </c>
      <c r="D1586" s="6">
        <v>5247</v>
      </c>
    </row>
    <row r="1587" spans="1:4" s="3" customFormat="1" x14ac:dyDescent="0.25">
      <c r="A1587" s="41" t="s">
        <v>21995</v>
      </c>
      <c r="B1587" s="41"/>
      <c r="C1587" s="43">
        <f>SUM(C1563:C1586)</f>
        <v>196835</v>
      </c>
      <c r="D1587" s="43">
        <f>SUM(D1563:D1586)</f>
        <v>156734</v>
      </c>
    </row>
    <row r="1588" spans="1:4" x14ac:dyDescent="0.25">
      <c r="A1588" t="s">
        <v>6313</v>
      </c>
      <c r="B1588" t="s">
        <v>6314</v>
      </c>
      <c r="C1588" s="6">
        <v>550</v>
      </c>
      <c r="D1588" s="6">
        <v>550</v>
      </c>
    </row>
    <row r="1589" spans="1:4" x14ac:dyDescent="0.25">
      <c r="A1589" t="s">
        <v>6316</v>
      </c>
      <c r="B1589" t="s">
        <v>6317</v>
      </c>
      <c r="C1589" s="6">
        <v>1600</v>
      </c>
      <c r="D1589" s="6">
        <v>1600</v>
      </c>
    </row>
    <row r="1590" spans="1:4" x14ac:dyDescent="0.25">
      <c r="A1590" t="s">
        <v>6319</v>
      </c>
      <c r="B1590" t="s">
        <v>6320</v>
      </c>
      <c r="C1590" s="6">
        <v>2300</v>
      </c>
      <c r="D1590" s="6">
        <v>2800</v>
      </c>
    </row>
    <row r="1591" spans="1:4" x14ac:dyDescent="0.25">
      <c r="A1591" t="s">
        <v>6322</v>
      </c>
      <c r="B1591" t="s">
        <v>6323</v>
      </c>
      <c r="C1591" s="6">
        <v>400</v>
      </c>
      <c r="D1591" s="6">
        <v>0</v>
      </c>
    </row>
    <row r="1592" spans="1:4" x14ac:dyDescent="0.25">
      <c r="A1592" t="s">
        <v>6325</v>
      </c>
      <c r="B1592" t="s">
        <v>6326</v>
      </c>
      <c r="C1592" s="6">
        <v>30</v>
      </c>
      <c r="D1592" s="6">
        <v>30</v>
      </c>
    </row>
    <row r="1593" spans="1:4" x14ac:dyDescent="0.25">
      <c r="A1593" t="s">
        <v>6330</v>
      </c>
      <c r="B1593" t="s">
        <v>6331</v>
      </c>
      <c r="C1593" s="6">
        <v>400</v>
      </c>
      <c r="D1593" s="6">
        <v>250</v>
      </c>
    </row>
    <row r="1594" spans="1:4" x14ac:dyDescent="0.25">
      <c r="A1594" t="s">
        <v>6333</v>
      </c>
      <c r="B1594" t="s">
        <v>6334</v>
      </c>
      <c r="C1594" s="6">
        <v>200</v>
      </c>
      <c r="D1594" s="6">
        <v>200</v>
      </c>
    </row>
    <row r="1595" spans="1:4" x14ac:dyDescent="0.25">
      <c r="A1595" t="s">
        <v>6338</v>
      </c>
      <c r="B1595" t="s">
        <v>6339</v>
      </c>
      <c r="C1595" s="6">
        <v>350</v>
      </c>
      <c r="D1595" s="6">
        <v>0</v>
      </c>
    </row>
    <row r="1596" spans="1:4" x14ac:dyDescent="0.25">
      <c r="A1596" t="s">
        <v>6341</v>
      </c>
      <c r="B1596" t="s">
        <v>6342</v>
      </c>
      <c r="C1596" s="6">
        <v>838</v>
      </c>
      <c r="D1596" s="6">
        <v>150</v>
      </c>
    </row>
    <row r="1597" spans="1:4" x14ac:dyDescent="0.25">
      <c r="A1597" t="s">
        <v>6348</v>
      </c>
      <c r="B1597" t="s">
        <v>6349</v>
      </c>
      <c r="C1597" s="6">
        <v>2800</v>
      </c>
      <c r="D1597" s="6">
        <v>3200</v>
      </c>
    </row>
    <row r="1598" spans="1:4" x14ac:dyDescent="0.25">
      <c r="A1598" t="s">
        <v>6353</v>
      </c>
      <c r="B1598" t="s">
        <v>6354</v>
      </c>
      <c r="C1598" s="6">
        <v>11600</v>
      </c>
      <c r="D1598" s="6">
        <v>12600</v>
      </c>
    </row>
    <row r="1599" spans="1:4" x14ac:dyDescent="0.25">
      <c r="A1599" t="s">
        <v>6358</v>
      </c>
      <c r="B1599" t="s">
        <v>6359</v>
      </c>
      <c r="C1599" s="6">
        <v>3770</v>
      </c>
      <c r="D1599" s="6">
        <v>4070</v>
      </c>
    </row>
    <row r="1600" spans="1:4" x14ac:dyDescent="0.25">
      <c r="A1600" t="s">
        <v>6363</v>
      </c>
      <c r="B1600" t="s">
        <v>6364</v>
      </c>
      <c r="C1600" s="6">
        <v>800</v>
      </c>
      <c r="D1600" s="6">
        <v>750</v>
      </c>
    </row>
    <row r="1601" spans="1:4" x14ac:dyDescent="0.25">
      <c r="A1601" t="s">
        <v>6368</v>
      </c>
      <c r="B1601" t="s">
        <v>6369</v>
      </c>
      <c r="C1601" s="6">
        <v>1000</v>
      </c>
      <c r="D1601" s="6">
        <v>0</v>
      </c>
    </row>
    <row r="1602" spans="1:4" x14ac:dyDescent="0.25">
      <c r="A1602" t="s">
        <v>6381</v>
      </c>
      <c r="B1602" t="s">
        <v>6382</v>
      </c>
      <c r="C1602" s="6">
        <v>3600</v>
      </c>
      <c r="D1602" s="6">
        <v>3750</v>
      </c>
    </row>
    <row r="1603" spans="1:4" x14ac:dyDescent="0.25">
      <c r="A1603" t="s">
        <v>6384</v>
      </c>
      <c r="B1603" t="s">
        <v>6385</v>
      </c>
      <c r="C1603" s="6">
        <v>776</v>
      </c>
      <c r="D1603" s="6">
        <v>1058</v>
      </c>
    </row>
    <row r="1604" spans="1:4" x14ac:dyDescent="0.25">
      <c r="A1604" t="s">
        <v>6394</v>
      </c>
      <c r="B1604" t="s">
        <v>6395</v>
      </c>
      <c r="C1604" s="6">
        <v>3500</v>
      </c>
      <c r="D1604" s="6">
        <v>3500</v>
      </c>
    </row>
    <row r="1605" spans="1:4" x14ac:dyDescent="0.25">
      <c r="A1605" t="s">
        <v>6397</v>
      </c>
      <c r="B1605" t="s">
        <v>6398</v>
      </c>
      <c r="C1605" s="6">
        <v>5500</v>
      </c>
      <c r="D1605" s="6">
        <v>5500</v>
      </c>
    </row>
    <row r="1606" spans="1:4" x14ac:dyDescent="0.25">
      <c r="A1606" t="s">
        <v>6402</v>
      </c>
      <c r="B1606" t="s">
        <v>6403</v>
      </c>
      <c r="C1606" s="6">
        <v>242549</v>
      </c>
      <c r="D1606" s="6">
        <v>234529</v>
      </c>
    </row>
    <row r="1607" spans="1:4" x14ac:dyDescent="0.25">
      <c r="A1607" t="s">
        <v>6404</v>
      </c>
      <c r="B1607" t="s">
        <v>6405</v>
      </c>
      <c r="C1607" s="6">
        <v>28000</v>
      </c>
      <c r="D1607" s="6">
        <v>31752</v>
      </c>
    </row>
    <row r="1608" spans="1:4" x14ac:dyDescent="0.25">
      <c r="A1608" t="s">
        <v>6407</v>
      </c>
      <c r="B1608" t="s">
        <v>6408</v>
      </c>
      <c r="C1608" s="6">
        <v>55000</v>
      </c>
      <c r="D1608" s="6">
        <v>55086</v>
      </c>
    </row>
    <row r="1609" spans="1:4" x14ac:dyDescent="0.25">
      <c r="A1609" t="s">
        <v>6412</v>
      </c>
      <c r="B1609" t="s">
        <v>6413</v>
      </c>
      <c r="C1609" s="6">
        <v>8038</v>
      </c>
      <c r="D1609" s="6">
        <v>8930</v>
      </c>
    </row>
    <row r="1610" spans="1:4" x14ac:dyDescent="0.25">
      <c r="A1610" t="s">
        <v>6414</v>
      </c>
      <c r="B1610" t="s">
        <v>6415</v>
      </c>
      <c r="C1610" s="6">
        <v>0</v>
      </c>
      <c r="D1610" s="6">
        <v>6667</v>
      </c>
    </row>
    <row r="1611" spans="1:4" x14ac:dyDescent="0.25">
      <c r="A1611" t="s">
        <v>6418</v>
      </c>
      <c r="B1611" t="s">
        <v>6419</v>
      </c>
      <c r="C1611" s="6">
        <v>10002</v>
      </c>
      <c r="D1611" s="6">
        <v>10173</v>
      </c>
    </row>
    <row r="1612" spans="1:4" x14ac:dyDescent="0.25">
      <c r="A1612" t="s">
        <v>6420</v>
      </c>
      <c r="B1612" t="s">
        <v>6421</v>
      </c>
      <c r="C1612" s="6">
        <v>9988</v>
      </c>
      <c r="D1612" s="6">
        <v>9226</v>
      </c>
    </row>
    <row r="1613" spans="1:4" x14ac:dyDescent="0.25">
      <c r="A1613" t="s">
        <v>6422</v>
      </c>
      <c r="B1613" t="s">
        <v>6423</v>
      </c>
      <c r="C1613" s="6">
        <v>19962</v>
      </c>
      <c r="D1613" s="6">
        <v>19878</v>
      </c>
    </row>
    <row r="1614" spans="1:4" s="3" customFormat="1" x14ac:dyDescent="0.25">
      <c r="A1614" s="41" t="s">
        <v>21996</v>
      </c>
      <c r="B1614" s="41"/>
      <c r="C1614" s="43">
        <f>SUM(C1588:C1613)</f>
        <v>413553</v>
      </c>
      <c r="D1614" s="43">
        <f>SUM(D1588:D1613)</f>
        <v>416249</v>
      </c>
    </row>
    <row r="1615" spans="1:4" x14ac:dyDescent="0.25">
      <c r="A1615" t="s">
        <v>6426</v>
      </c>
      <c r="B1615" t="s">
        <v>6427</v>
      </c>
      <c r="C1615" s="6">
        <v>700</v>
      </c>
      <c r="D1615" s="6">
        <v>850</v>
      </c>
    </row>
    <row r="1616" spans="1:4" x14ac:dyDescent="0.25">
      <c r="A1616" t="s">
        <v>6429</v>
      </c>
      <c r="B1616" t="s">
        <v>6430</v>
      </c>
      <c r="C1616" s="6">
        <v>4160</v>
      </c>
      <c r="D1616" s="6">
        <v>4160</v>
      </c>
    </row>
    <row r="1617" spans="1:4" x14ac:dyDescent="0.25">
      <c r="A1617" t="s">
        <v>6432</v>
      </c>
      <c r="B1617" t="s">
        <v>6433</v>
      </c>
      <c r="C1617" s="6">
        <v>2500</v>
      </c>
      <c r="D1617" s="6">
        <v>3500</v>
      </c>
    </row>
    <row r="1618" spans="1:4" x14ac:dyDescent="0.25">
      <c r="A1618" t="s">
        <v>6435</v>
      </c>
      <c r="B1618" t="s">
        <v>6436</v>
      </c>
      <c r="C1618" s="6">
        <v>600</v>
      </c>
      <c r="D1618" s="6">
        <v>600</v>
      </c>
    </row>
    <row r="1619" spans="1:4" x14ac:dyDescent="0.25">
      <c r="A1619" t="s">
        <v>6438</v>
      </c>
      <c r="B1619" t="s">
        <v>6439</v>
      </c>
      <c r="C1619" s="6">
        <v>50</v>
      </c>
      <c r="D1619" s="6">
        <v>850</v>
      </c>
    </row>
    <row r="1620" spans="1:4" x14ac:dyDescent="0.25">
      <c r="A1620" t="s">
        <v>6443</v>
      </c>
      <c r="B1620" t="s">
        <v>6444</v>
      </c>
      <c r="C1620" s="6">
        <v>250</v>
      </c>
      <c r="D1620" s="6">
        <v>250</v>
      </c>
    </row>
    <row r="1621" spans="1:4" x14ac:dyDescent="0.25">
      <c r="A1621" t="s">
        <v>6446</v>
      </c>
      <c r="B1621" t="s">
        <v>6447</v>
      </c>
      <c r="C1621" s="6">
        <v>300</v>
      </c>
      <c r="D1621" s="6">
        <v>350</v>
      </c>
    </row>
    <row r="1622" spans="1:4" x14ac:dyDescent="0.25">
      <c r="A1622" t="s">
        <v>6451</v>
      </c>
      <c r="B1622" t="s">
        <v>6452</v>
      </c>
      <c r="C1622" s="6">
        <v>600</v>
      </c>
      <c r="D1622" s="6">
        <v>0</v>
      </c>
    </row>
    <row r="1623" spans="1:4" x14ac:dyDescent="0.25">
      <c r="A1623" t="s">
        <v>6454</v>
      </c>
      <c r="B1623" t="s">
        <v>6455</v>
      </c>
      <c r="C1623" s="6">
        <v>250</v>
      </c>
      <c r="D1623" s="6">
        <v>150</v>
      </c>
    </row>
    <row r="1624" spans="1:4" x14ac:dyDescent="0.25">
      <c r="A1624" t="s">
        <v>6465</v>
      </c>
      <c r="B1624" t="s">
        <v>6466</v>
      </c>
      <c r="C1624" s="6">
        <v>2500</v>
      </c>
      <c r="D1624" s="6">
        <v>5000</v>
      </c>
    </row>
    <row r="1625" spans="1:4" x14ac:dyDescent="0.25">
      <c r="A1625" t="s">
        <v>6470</v>
      </c>
      <c r="B1625" t="s">
        <v>6471</v>
      </c>
      <c r="C1625" s="6">
        <v>3000</v>
      </c>
      <c r="D1625" s="6">
        <v>5550</v>
      </c>
    </row>
    <row r="1626" spans="1:4" x14ac:dyDescent="0.25">
      <c r="A1626" t="s">
        <v>6473</v>
      </c>
      <c r="B1626" t="s">
        <v>6474</v>
      </c>
      <c r="C1626" s="6">
        <v>500</v>
      </c>
      <c r="D1626" s="6">
        <v>624</v>
      </c>
    </row>
    <row r="1627" spans="1:4" x14ac:dyDescent="0.25">
      <c r="A1627" t="s">
        <v>6488</v>
      </c>
      <c r="B1627" t="s">
        <v>6489</v>
      </c>
      <c r="C1627" s="6">
        <v>9500</v>
      </c>
      <c r="D1627" s="6">
        <v>10680</v>
      </c>
    </row>
    <row r="1628" spans="1:4" x14ac:dyDescent="0.25">
      <c r="A1628" t="s">
        <v>6491</v>
      </c>
      <c r="B1628" t="s">
        <v>6492</v>
      </c>
      <c r="C1628" s="6">
        <v>671</v>
      </c>
      <c r="D1628" s="6">
        <v>297</v>
      </c>
    </row>
    <row r="1629" spans="1:4" x14ac:dyDescent="0.25">
      <c r="A1629" t="s">
        <v>6502</v>
      </c>
      <c r="B1629" t="s">
        <v>6503</v>
      </c>
      <c r="C1629" s="6">
        <v>3800</v>
      </c>
      <c r="D1629" s="6">
        <v>2088</v>
      </c>
    </row>
    <row r="1630" spans="1:4" x14ac:dyDescent="0.25">
      <c r="A1630" t="s">
        <v>6505</v>
      </c>
      <c r="B1630" t="s">
        <v>6506</v>
      </c>
      <c r="C1630" s="6">
        <v>7100</v>
      </c>
      <c r="D1630" s="6">
        <v>7100</v>
      </c>
    </row>
    <row r="1631" spans="1:4" x14ac:dyDescent="0.25">
      <c r="A1631" t="s">
        <v>6510</v>
      </c>
      <c r="B1631" t="s">
        <v>6511</v>
      </c>
      <c r="C1631" s="6">
        <v>190856</v>
      </c>
      <c r="D1631" s="6">
        <v>181768</v>
      </c>
    </row>
    <row r="1632" spans="1:4" x14ac:dyDescent="0.25">
      <c r="A1632" t="s">
        <v>6512</v>
      </c>
      <c r="B1632" t="s">
        <v>6513</v>
      </c>
      <c r="C1632" s="6">
        <v>18000</v>
      </c>
      <c r="D1632" s="6">
        <v>17043</v>
      </c>
    </row>
    <row r="1633" spans="1:4" x14ac:dyDescent="0.25">
      <c r="A1633" t="s">
        <v>6515</v>
      </c>
      <c r="B1633" t="s">
        <v>6516</v>
      </c>
      <c r="C1633" s="6">
        <v>68000</v>
      </c>
      <c r="D1633" s="6">
        <v>38532</v>
      </c>
    </row>
    <row r="1634" spans="1:4" x14ac:dyDescent="0.25">
      <c r="A1634" t="s">
        <v>6520</v>
      </c>
      <c r="B1634" t="s">
        <v>6521</v>
      </c>
      <c r="C1634" s="6">
        <v>8038</v>
      </c>
      <c r="D1634" s="6">
        <v>8930</v>
      </c>
    </row>
    <row r="1635" spans="1:4" x14ac:dyDescent="0.25">
      <c r="A1635" t="s">
        <v>6524</v>
      </c>
      <c r="B1635" t="s">
        <v>6525</v>
      </c>
      <c r="C1635" s="6">
        <v>8840</v>
      </c>
      <c r="D1635" s="6">
        <v>16127</v>
      </c>
    </row>
    <row r="1636" spans="1:4" x14ac:dyDescent="0.25">
      <c r="A1636" t="s">
        <v>6528</v>
      </c>
      <c r="B1636" t="s">
        <v>6529</v>
      </c>
      <c r="C1636" s="6">
        <v>9579</v>
      </c>
      <c r="D1636" s="6">
        <v>7133</v>
      </c>
    </row>
    <row r="1637" spans="1:4" x14ac:dyDescent="0.25">
      <c r="A1637" t="s">
        <v>6530</v>
      </c>
      <c r="B1637" t="s">
        <v>6531</v>
      </c>
      <c r="C1637" s="6">
        <v>8037</v>
      </c>
      <c r="D1637" s="6">
        <v>7698</v>
      </c>
    </row>
    <row r="1638" spans="1:4" x14ac:dyDescent="0.25">
      <c r="A1638" t="s">
        <v>6532</v>
      </c>
      <c r="B1638" t="s">
        <v>6533</v>
      </c>
      <c r="C1638" s="6">
        <v>13998</v>
      </c>
      <c r="D1638" s="6">
        <v>12118</v>
      </c>
    </row>
    <row r="1639" spans="1:4" x14ac:dyDescent="0.25">
      <c r="A1639" t="s">
        <v>6534</v>
      </c>
      <c r="B1639" t="s">
        <v>6535</v>
      </c>
      <c r="C1639" s="6">
        <v>65000</v>
      </c>
      <c r="D1639" s="6">
        <v>0</v>
      </c>
    </row>
    <row r="1640" spans="1:4" s="3" customFormat="1" x14ac:dyDescent="0.25">
      <c r="A1640" s="41" t="s">
        <v>21997</v>
      </c>
      <c r="B1640" s="41"/>
      <c r="C1640" s="43">
        <f>SUM(C1615:C1639)</f>
        <v>426829</v>
      </c>
      <c r="D1640" s="43">
        <f>SUM(D1615:D1639)</f>
        <v>331398</v>
      </c>
    </row>
    <row r="1641" spans="1:4" x14ac:dyDescent="0.25">
      <c r="A1641" t="s">
        <v>6537</v>
      </c>
      <c r="B1641" t="s">
        <v>6538</v>
      </c>
      <c r="C1641" s="6">
        <v>0</v>
      </c>
      <c r="D1641" s="6">
        <v>200</v>
      </c>
    </row>
    <row r="1642" spans="1:4" x14ac:dyDescent="0.25">
      <c r="A1642" t="s">
        <v>6549</v>
      </c>
      <c r="B1642" t="s">
        <v>6550</v>
      </c>
      <c r="C1642" s="6">
        <v>0</v>
      </c>
      <c r="D1642" s="6">
        <v>1000</v>
      </c>
    </row>
    <row r="1643" spans="1:4" x14ac:dyDescent="0.25">
      <c r="A1643" t="s">
        <v>6603</v>
      </c>
      <c r="B1643" t="s">
        <v>6604</v>
      </c>
      <c r="C1643" s="6">
        <v>0</v>
      </c>
      <c r="D1643" s="6">
        <v>103397</v>
      </c>
    </row>
    <row r="1644" spans="1:4" x14ac:dyDescent="0.25">
      <c r="A1644" t="s">
        <v>6607</v>
      </c>
      <c r="B1644" t="s">
        <v>6608</v>
      </c>
      <c r="C1644" s="6">
        <v>0</v>
      </c>
      <c r="D1644" s="6">
        <v>8892</v>
      </c>
    </row>
    <row r="1645" spans="1:4" x14ac:dyDescent="0.25">
      <c r="A1645" t="s">
        <v>6615</v>
      </c>
      <c r="B1645" t="s">
        <v>6616</v>
      </c>
      <c r="C1645" s="6">
        <v>0</v>
      </c>
      <c r="D1645" s="6">
        <v>1000</v>
      </c>
    </row>
    <row r="1646" spans="1:4" x14ac:dyDescent="0.25">
      <c r="A1646" t="s">
        <v>6619</v>
      </c>
      <c r="B1646" t="s">
        <v>6620</v>
      </c>
      <c r="C1646" s="6">
        <v>0</v>
      </c>
      <c r="D1646" s="6">
        <v>2179</v>
      </c>
    </row>
    <row r="1647" spans="1:4" x14ac:dyDescent="0.25">
      <c r="A1647" t="s">
        <v>6621</v>
      </c>
      <c r="B1647" t="s">
        <v>6622</v>
      </c>
      <c r="C1647" s="6">
        <v>0</v>
      </c>
      <c r="D1647" s="6">
        <v>3877</v>
      </c>
    </row>
    <row r="1648" spans="1:4" x14ac:dyDescent="0.25">
      <c r="A1648" t="s">
        <v>6623</v>
      </c>
      <c r="B1648" t="s">
        <v>6624</v>
      </c>
      <c r="C1648" s="6">
        <v>0</v>
      </c>
      <c r="D1648" s="6">
        <v>4404</v>
      </c>
    </row>
    <row r="1649" spans="1:4" x14ac:dyDescent="0.25">
      <c r="A1649" t="s">
        <v>6625</v>
      </c>
      <c r="B1649" t="s">
        <v>6626</v>
      </c>
      <c r="C1649" s="6">
        <v>0</v>
      </c>
      <c r="D1649" s="6">
        <v>0</v>
      </c>
    </row>
    <row r="1650" spans="1:4" s="3" customFormat="1" x14ac:dyDescent="0.25">
      <c r="A1650" s="41" t="s">
        <v>21998</v>
      </c>
      <c r="B1650" s="41"/>
      <c r="C1650" s="43">
        <f>SUM(C1641:C1649)</f>
        <v>0</v>
      </c>
      <c r="D1650" s="43">
        <f>SUM(D1641:D1649)</f>
        <v>124949</v>
      </c>
    </row>
    <row r="1651" spans="1:4" x14ac:dyDescent="0.25">
      <c r="A1651" t="s">
        <v>6627</v>
      </c>
      <c r="B1651" t="s">
        <v>6628</v>
      </c>
      <c r="C1651" s="6">
        <v>350</v>
      </c>
      <c r="D1651" s="6">
        <v>0</v>
      </c>
    </row>
    <row r="1652" spans="1:4" x14ac:dyDescent="0.25">
      <c r="A1652" t="s">
        <v>6630</v>
      </c>
      <c r="B1652" t="s">
        <v>6631</v>
      </c>
      <c r="C1652" s="6">
        <v>2080</v>
      </c>
      <c r="D1652" s="6">
        <v>0</v>
      </c>
    </row>
    <row r="1653" spans="1:4" x14ac:dyDescent="0.25">
      <c r="A1653" t="s">
        <v>6632</v>
      </c>
      <c r="B1653" t="s">
        <v>6633</v>
      </c>
      <c r="C1653" s="6">
        <v>1750</v>
      </c>
      <c r="D1653" s="6">
        <v>0</v>
      </c>
    </row>
    <row r="1654" spans="1:4" x14ac:dyDescent="0.25">
      <c r="A1654" t="s">
        <v>6634</v>
      </c>
      <c r="B1654" t="s">
        <v>6635</v>
      </c>
      <c r="C1654" s="6">
        <v>900</v>
      </c>
      <c r="D1654" s="6">
        <v>0</v>
      </c>
    </row>
    <row r="1655" spans="1:4" x14ac:dyDescent="0.25">
      <c r="A1655" t="s">
        <v>6637</v>
      </c>
      <c r="B1655" t="s">
        <v>6638</v>
      </c>
      <c r="C1655" s="6">
        <v>425</v>
      </c>
      <c r="D1655" s="6">
        <v>0</v>
      </c>
    </row>
    <row r="1656" spans="1:4" x14ac:dyDescent="0.25">
      <c r="A1656" t="s">
        <v>6640</v>
      </c>
      <c r="B1656" t="s">
        <v>6641</v>
      </c>
      <c r="C1656" s="6">
        <v>3000</v>
      </c>
      <c r="D1656" s="6">
        <v>0</v>
      </c>
    </row>
    <row r="1657" spans="1:4" x14ac:dyDescent="0.25">
      <c r="A1657" t="s">
        <v>6643</v>
      </c>
      <c r="B1657" t="s">
        <v>6644</v>
      </c>
      <c r="C1657" s="6">
        <v>2000</v>
      </c>
      <c r="D1657" s="6">
        <v>0</v>
      </c>
    </row>
    <row r="1658" spans="1:4" x14ac:dyDescent="0.25">
      <c r="A1658" t="s">
        <v>6646</v>
      </c>
      <c r="B1658" t="s">
        <v>6647</v>
      </c>
      <c r="C1658" s="6">
        <v>175</v>
      </c>
      <c r="D1658" s="6">
        <v>0</v>
      </c>
    </row>
    <row r="1659" spans="1:4" x14ac:dyDescent="0.25">
      <c r="A1659" t="s">
        <v>6648</v>
      </c>
      <c r="B1659" t="s">
        <v>6649</v>
      </c>
      <c r="C1659" s="6">
        <v>500</v>
      </c>
      <c r="D1659" s="6">
        <v>0</v>
      </c>
    </row>
    <row r="1660" spans="1:4" x14ac:dyDescent="0.25">
      <c r="A1660" t="s">
        <v>6651</v>
      </c>
      <c r="B1660" t="s">
        <v>6652</v>
      </c>
      <c r="C1660" s="6">
        <v>500</v>
      </c>
      <c r="D1660" s="6">
        <v>0</v>
      </c>
    </row>
    <row r="1661" spans="1:4" x14ac:dyDescent="0.25">
      <c r="A1661" t="s">
        <v>6656</v>
      </c>
      <c r="B1661" t="s">
        <v>6657</v>
      </c>
      <c r="C1661" s="6">
        <v>400</v>
      </c>
      <c r="D1661" s="6">
        <v>0</v>
      </c>
    </row>
    <row r="1662" spans="1:4" x14ac:dyDescent="0.25">
      <c r="A1662" t="s">
        <v>6664</v>
      </c>
      <c r="B1662" t="s">
        <v>6665</v>
      </c>
      <c r="C1662" s="6">
        <v>2500</v>
      </c>
      <c r="D1662" s="6">
        <v>0</v>
      </c>
    </row>
    <row r="1663" spans="1:4" x14ac:dyDescent="0.25">
      <c r="A1663" t="s">
        <v>6669</v>
      </c>
      <c r="B1663" t="s">
        <v>6670</v>
      </c>
      <c r="C1663" s="6">
        <v>4400</v>
      </c>
      <c r="D1663" s="6">
        <v>0</v>
      </c>
    </row>
    <row r="1664" spans="1:4" x14ac:dyDescent="0.25">
      <c r="A1664" t="s">
        <v>6672</v>
      </c>
      <c r="B1664" t="s">
        <v>6673</v>
      </c>
      <c r="C1664" s="6">
        <v>312</v>
      </c>
      <c r="D1664" s="6">
        <v>0</v>
      </c>
    </row>
    <row r="1665" spans="1:4" x14ac:dyDescent="0.25">
      <c r="A1665" t="s">
        <v>6685</v>
      </c>
      <c r="B1665" t="s">
        <v>6686</v>
      </c>
      <c r="C1665" s="6">
        <v>5340</v>
      </c>
      <c r="D1665" s="6">
        <v>0</v>
      </c>
    </row>
    <row r="1666" spans="1:4" x14ac:dyDescent="0.25">
      <c r="A1666" t="s">
        <v>6698</v>
      </c>
      <c r="B1666" t="s">
        <v>6699</v>
      </c>
      <c r="C1666" s="6">
        <v>2500</v>
      </c>
      <c r="D1666" s="6">
        <v>0</v>
      </c>
    </row>
    <row r="1667" spans="1:4" x14ac:dyDescent="0.25">
      <c r="A1667" t="s">
        <v>6701</v>
      </c>
      <c r="B1667" t="s">
        <v>6702</v>
      </c>
      <c r="C1667" s="6">
        <v>3600</v>
      </c>
      <c r="D1667" s="6">
        <v>0</v>
      </c>
    </row>
    <row r="1668" spans="1:4" x14ac:dyDescent="0.25">
      <c r="A1668" t="s">
        <v>6706</v>
      </c>
      <c r="B1668" t="s">
        <v>6707</v>
      </c>
      <c r="C1668" s="6">
        <v>150566</v>
      </c>
      <c r="D1668" s="6">
        <v>0</v>
      </c>
    </row>
    <row r="1669" spans="1:4" x14ac:dyDescent="0.25">
      <c r="A1669" t="s">
        <v>6708</v>
      </c>
      <c r="B1669" t="s">
        <v>6709</v>
      </c>
      <c r="C1669" s="6">
        <v>18672</v>
      </c>
      <c r="D1669" s="6">
        <v>0</v>
      </c>
    </row>
    <row r="1670" spans="1:4" x14ac:dyDescent="0.25">
      <c r="A1670" t="s">
        <v>6711</v>
      </c>
      <c r="B1670" t="s">
        <v>6712</v>
      </c>
      <c r="C1670" s="6">
        <v>23340</v>
      </c>
      <c r="D1670" s="6">
        <v>0</v>
      </c>
    </row>
    <row r="1671" spans="1:4" x14ac:dyDescent="0.25">
      <c r="A1671" t="s">
        <v>6714</v>
      </c>
      <c r="B1671" t="s">
        <v>6715</v>
      </c>
      <c r="C1671" s="6">
        <v>0</v>
      </c>
      <c r="D1671" s="6">
        <v>0</v>
      </c>
    </row>
    <row r="1672" spans="1:4" x14ac:dyDescent="0.25">
      <c r="A1672" t="s">
        <v>6720</v>
      </c>
      <c r="B1672" t="s">
        <v>6721</v>
      </c>
      <c r="C1672" s="27">
        <v>4480</v>
      </c>
      <c r="D1672" s="6">
        <v>0</v>
      </c>
    </row>
    <row r="1673" spans="1:4" x14ac:dyDescent="0.25">
      <c r="A1673" t="s">
        <v>6723</v>
      </c>
      <c r="B1673" t="s">
        <v>6724</v>
      </c>
      <c r="C1673" s="6">
        <v>0</v>
      </c>
      <c r="D1673" s="6">
        <v>0</v>
      </c>
    </row>
    <row r="1674" spans="1:4" x14ac:dyDescent="0.25">
      <c r="A1674" t="s">
        <v>6725</v>
      </c>
      <c r="B1674" t="s">
        <v>6726</v>
      </c>
      <c r="C1674" s="6">
        <v>5397</v>
      </c>
      <c r="D1674" s="6">
        <v>0</v>
      </c>
    </row>
    <row r="1675" spans="1:4" x14ac:dyDescent="0.25">
      <c r="A1675" t="s">
        <v>6727</v>
      </c>
      <c r="B1675" t="s">
        <v>6728</v>
      </c>
      <c r="C1675" s="6">
        <v>6522</v>
      </c>
      <c r="D1675" s="6">
        <v>0</v>
      </c>
    </row>
    <row r="1676" spans="1:4" x14ac:dyDescent="0.25">
      <c r="A1676" t="s">
        <v>6729</v>
      </c>
      <c r="B1676" t="s">
        <v>6730</v>
      </c>
      <c r="C1676" s="6">
        <v>11466</v>
      </c>
      <c r="D1676" s="6">
        <v>0</v>
      </c>
    </row>
    <row r="1677" spans="1:4" x14ac:dyDescent="0.25">
      <c r="A1677" t="s">
        <v>6731</v>
      </c>
      <c r="B1677" t="s">
        <v>6732</v>
      </c>
      <c r="C1677" s="6">
        <v>0</v>
      </c>
      <c r="D1677" s="6">
        <v>0</v>
      </c>
    </row>
    <row r="1678" spans="1:4" s="3" customFormat="1" x14ac:dyDescent="0.25">
      <c r="A1678" s="41" t="s">
        <v>21999</v>
      </c>
      <c r="B1678" s="41"/>
      <c r="C1678" s="43">
        <f>SUM(C1651:C1677)</f>
        <v>251175</v>
      </c>
      <c r="D1678" s="43">
        <f>SUM(D1651:D1677)</f>
        <v>0</v>
      </c>
    </row>
    <row r="1679" spans="1:4" x14ac:dyDescent="0.25">
      <c r="A1679" t="s">
        <v>6734</v>
      </c>
      <c r="B1679" t="s">
        <v>6735</v>
      </c>
      <c r="C1679" s="6">
        <v>640</v>
      </c>
      <c r="D1679" s="6">
        <v>500</v>
      </c>
    </row>
    <row r="1680" spans="1:4" x14ac:dyDescent="0.25">
      <c r="A1680" t="s">
        <v>6737</v>
      </c>
      <c r="B1680" t="s">
        <v>6738</v>
      </c>
      <c r="C1680" s="6">
        <v>3840</v>
      </c>
      <c r="D1680" s="6">
        <v>3000</v>
      </c>
    </row>
    <row r="1681" spans="1:4" x14ac:dyDescent="0.25">
      <c r="A1681" t="s">
        <v>6739</v>
      </c>
      <c r="B1681" t="s">
        <v>6740</v>
      </c>
      <c r="C1681" s="6">
        <v>1500</v>
      </c>
      <c r="D1681" s="6">
        <v>1500</v>
      </c>
    </row>
    <row r="1682" spans="1:4" x14ac:dyDescent="0.25">
      <c r="A1682" t="s">
        <v>6741</v>
      </c>
      <c r="B1682" t="s">
        <v>6742</v>
      </c>
      <c r="C1682" s="6">
        <v>500</v>
      </c>
      <c r="D1682" s="6">
        <v>500</v>
      </c>
    </row>
    <row r="1683" spans="1:4" x14ac:dyDescent="0.25">
      <c r="A1683" t="s">
        <v>6743</v>
      </c>
      <c r="B1683" t="s">
        <v>6744</v>
      </c>
      <c r="C1683" s="6">
        <v>100</v>
      </c>
      <c r="D1683" s="6">
        <v>500</v>
      </c>
    </row>
    <row r="1684" spans="1:4" x14ac:dyDescent="0.25">
      <c r="A1684" t="s">
        <v>6745</v>
      </c>
      <c r="B1684" t="s">
        <v>6746</v>
      </c>
      <c r="C1684" s="6">
        <v>4500</v>
      </c>
      <c r="D1684" s="6">
        <v>0</v>
      </c>
    </row>
    <row r="1685" spans="1:4" x14ac:dyDescent="0.25">
      <c r="A1685" t="s">
        <v>6748</v>
      </c>
      <c r="B1685" t="s">
        <v>6749</v>
      </c>
      <c r="C1685" s="6">
        <v>500</v>
      </c>
      <c r="D1685" s="6">
        <v>500</v>
      </c>
    </row>
    <row r="1686" spans="1:4" x14ac:dyDescent="0.25">
      <c r="A1686" t="s">
        <v>6754</v>
      </c>
      <c r="B1686" t="s">
        <v>6755</v>
      </c>
      <c r="C1686" s="6">
        <v>200</v>
      </c>
      <c r="D1686" s="6">
        <v>0</v>
      </c>
    </row>
    <row r="1687" spans="1:4" x14ac:dyDescent="0.25">
      <c r="A1687" t="s">
        <v>6757</v>
      </c>
      <c r="B1687" t="s">
        <v>6758</v>
      </c>
      <c r="C1687" s="6">
        <v>7536</v>
      </c>
      <c r="D1687" s="6">
        <v>5992</v>
      </c>
    </row>
    <row r="1688" spans="1:4" x14ac:dyDescent="0.25">
      <c r="A1688" t="s">
        <v>6766</v>
      </c>
      <c r="B1688" t="s">
        <v>6767</v>
      </c>
      <c r="C1688" s="6">
        <v>1000</v>
      </c>
      <c r="D1688" s="6">
        <v>0</v>
      </c>
    </row>
    <row r="1689" spans="1:4" x14ac:dyDescent="0.25">
      <c r="A1689" t="s">
        <v>6770</v>
      </c>
      <c r="B1689" t="s">
        <v>6771</v>
      </c>
      <c r="C1689" s="6">
        <v>3720</v>
      </c>
      <c r="D1689" s="6">
        <v>3910</v>
      </c>
    </row>
    <row r="1690" spans="1:4" x14ac:dyDescent="0.25">
      <c r="A1690" t="s">
        <v>6773</v>
      </c>
      <c r="B1690" t="s">
        <v>6774</v>
      </c>
      <c r="C1690" s="6">
        <v>2250</v>
      </c>
      <c r="D1690" s="6">
        <v>2250</v>
      </c>
    </row>
    <row r="1691" spans="1:4" x14ac:dyDescent="0.25">
      <c r="A1691" t="s">
        <v>6778</v>
      </c>
      <c r="B1691" t="s">
        <v>6779</v>
      </c>
      <c r="C1691" s="6">
        <v>840</v>
      </c>
      <c r="D1691" s="6">
        <v>624</v>
      </c>
    </row>
    <row r="1692" spans="1:4" x14ac:dyDescent="0.25">
      <c r="A1692" t="s">
        <v>6794</v>
      </c>
      <c r="B1692" t="s">
        <v>6795</v>
      </c>
      <c r="C1692" s="6">
        <v>1433</v>
      </c>
      <c r="D1692" s="6">
        <v>717</v>
      </c>
    </row>
    <row r="1693" spans="1:4" x14ac:dyDescent="0.25">
      <c r="A1693" t="s">
        <v>6804</v>
      </c>
      <c r="B1693" t="s">
        <v>6805</v>
      </c>
      <c r="C1693" s="6">
        <v>3200</v>
      </c>
      <c r="D1693" s="6">
        <v>2400</v>
      </c>
    </row>
    <row r="1694" spans="1:4" x14ac:dyDescent="0.25">
      <c r="A1694" t="s">
        <v>6807</v>
      </c>
      <c r="B1694" t="s">
        <v>6808</v>
      </c>
      <c r="C1694" s="6">
        <v>9955</v>
      </c>
      <c r="D1694" s="6">
        <v>5626</v>
      </c>
    </row>
    <row r="1695" spans="1:4" x14ac:dyDescent="0.25">
      <c r="A1695" t="s">
        <v>6812</v>
      </c>
      <c r="B1695" t="s">
        <v>6813</v>
      </c>
      <c r="C1695" s="6">
        <v>311311</v>
      </c>
      <c r="D1695" s="6">
        <v>244106</v>
      </c>
    </row>
    <row r="1696" spans="1:4" x14ac:dyDescent="0.25">
      <c r="A1696" t="s">
        <v>6814</v>
      </c>
      <c r="B1696" t="s">
        <v>6815</v>
      </c>
      <c r="C1696" s="6">
        <v>7390</v>
      </c>
      <c r="D1696" s="6">
        <v>2372</v>
      </c>
    </row>
    <row r="1697" spans="1:4" x14ac:dyDescent="0.25">
      <c r="A1697" t="s">
        <v>6817</v>
      </c>
      <c r="B1697" t="s">
        <v>6818</v>
      </c>
      <c r="C1697" s="6">
        <v>62707</v>
      </c>
      <c r="D1697" s="6">
        <v>73251</v>
      </c>
    </row>
    <row r="1698" spans="1:4" x14ac:dyDescent="0.25">
      <c r="A1698" t="s">
        <v>6820</v>
      </c>
      <c r="B1698" t="s">
        <v>6821</v>
      </c>
      <c r="C1698" s="6">
        <v>0</v>
      </c>
      <c r="D1698" s="6">
        <v>0</v>
      </c>
    </row>
    <row r="1699" spans="1:4" x14ac:dyDescent="0.25">
      <c r="A1699" t="s">
        <v>6822</v>
      </c>
      <c r="B1699" t="s">
        <v>6823</v>
      </c>
      <c r="C1699" s="6">
        <v>8038</v>
      </c>
      <c r="D1699" s="6">
        <v>8930</v>
      </c>
    </row>
    <row r="1700" spans="1:4" x14ac:dyDescent="0.25">
      <c r="A1700" t="s">
        <v>6824</v>
      </c>
      <c r="B1700" t="s">
        <v>6825</v>
      </c>
      <c r="C1700" s="6">
        <v>9000</v>
      </c>
      <c r="D1700" s="6">
        <v>12167</v>
      </c>
    </row>
    <row r="1701" spans="1:4" x14ac:dyDescent="0.25">
      <c r="A1701" t="s">
        <v>6827</v>
      </c>
      <c r="B1701" t="s">
        <v>6828</v>
      </c>
      <c r="C1701" s="6">
        <v>0</v>
      </c>
      <c r="D1701" s="6">
        <v>0</v>
      </c>
    </row>
    <row r="1702" spans="1:4" x14ac:dyDescent="0.25">
      <c r="A1702" t="s">
        <v>6829</v>
      </c>
      <c r="B1702" t="s">
        <v>6830</v>
      </c>
      <c r="C1702" s="27">
        <v>10337</v>
      </c>
      <c r="D1702" s="6">
        <v>9798</v>
      </c>
    </row>
    <row r="1703" spans="1:4" x14ac:dyDescent="0.25">
      <c r="A1703" t="s">
        <v>6831</v>
      </c>
      <c r="B1703" t="s">
        <v>6832</v>
      </c>
      <c r="C1703" s="6">
        <v>14694</v>
      </c>
      <c r="D1703" s="6">
        <v>10947</v>
      </c>
    </row>
    <row r="1704" spans="1:4" x14ac:dyDescent="0.25">
      <c r="A1704" t="s">
        <v>6833</v>
      </c>
      <c r="B1704" t="s">
        <v>6834</v>
      </c>
      <c r="C1704" s="6">
        <v>25163</v>
      </c>
      <c r="D1704" s="6">
        <v>19974</v>
      </c>
    </row>
    <row r="1705" spans="1:4" s="3" customFormat="1" x14ac:dyDescent="0.25">
      <c r="A1705" s="41" t="s">
        <v>22000</v>
      </c>
      <c r="B1705" s="41"/>
      <c r="C1705" s="43">
        <f>SUM(C1679:C1704)</f>
        <v>490354</v>
      </c>
      <c r="D1705" s="43">
        <f>SUM(D1679:D1704)</f>
        <v>409564</v>
      </c>
    </row>
    <row r="1706" spans="1:4" x14ac:dyDescent="0.25">
      <c r="A1706" t="s">
        <v>6837</v>
      </c>
      <c r="B1706" t="s">
        <v>6838</v>
      </c>
      <c r="C1706" s="6">
        <v>100</v>
      </c>
      <c r="D1706" s="6">
        <v>100</v>
      </c>
    </row>
    <row r="1707" spans="1:4" x14ac:dyDescent="0.25">
      <c r="A1707" t="s">
        <v>6839</v>
      </c>
      <c r="B1707" t="s">
        <v>6840</v>
      </c>
      <c r="C1707" s="6">
        <v>5750</v>
      </c>
      <c r="D1707" s="6">
        <v>5750</v>
      </c>
    </row>
    <row r="1708" spans="1:4" x14ac:dyDescent="0.25">
      <c r="A1708" t="s">
        <v>6841</v>
      </c>
      <c r="B1708" t="s">
        <v>6842</v>
      </c>
      <c r="C1708" s="6">
        <v>600</v>
      </c>
      <c r="D1708" s="6">
        <v>0</v>
      </c>
    </row>
    <row r="1709" spans="1:4" x14ac:dyDescent="0.25">
      <c r="A1709" t="s">
        <v>6849</v>
      </c>
      <c r="B1709" t="s">
        <v>6850</v>
      </c>
      <c r="C1709" s="6">
        <v>3000</v>
      </c>
      <c r="D1709" s="6">
        <v>7149</v>
      </c>
    </row>
    <row r="1710" spans="1:4" x14ac:dyDescent="0.25">
      <c r="A1710" t="s">
        <v>6851</v>
      </c>
      <c r="B1710" t="s">
        <v>6852</v>
      </c>
      <c r="C1710" s="6">
        <v>400</v>
      </c>
      <c r="D1710" s="6">
        <v>400</v>
      </c>
    </row>
    <row r="1711" spans="1:4" x14ac:dyDescent="0.25">
      <c r="A1711" t="s">
        <v>6857</v>
      </c>
      <c r="B1711" t="s">
        <v>6858</v>
      </c>
      <c r="C1711" s="6">
        <v>400</v>
      </c>
      <c r="D1711" s="6">
        <v>400</v>
      </c>
    </row>
    <row r="1712" spans="1:4" x14ac:dyDescent="0.25">
      <c r="A1712" t="s">
        <v>6859</v>
      </c>
      <c r="B1712" t="s">
        <v>6860</v>
      </c>
      <c r="C1712" s="6">
        <v>300</v>
      </c>
      <c r="D1712" s="6">
        <v>888</v>
      </c>
    </row>
    <row r="1713" spans="1:4" x14ac:dyDescent="0.25">
      <c r="A1713" t="s">
        <v>6861</v>
      </c>
      <c r="B1713" t="s">
        <v>6862</v>
      </c>
      <c r="C1713" s="6">
        <v>500</v>
      </c>
      <c r="D1713" s="6">
        <v>500</v>
      </c>
    </row>
    <row r="1714" spans="1:4" x14ac:dyDescent="0.25">
      <c r="A1714" t="s">
        <v>6873</v>
      </c>
      <c r="B1714" t="s">
        <v>6874</v>
      </c>
      <c r="C1714" s="6">
        <v>0</v>
      </c>
      <c r="D1714" s="6">
        <v>3700</v>
      </c>
    </row>
    <row r="1715" spans="1:4" x14ac:dyDescent="0.25">
      <c r="A1715" t="s">
        <v>6875</v>
      </c>
      <c r="B1715" t="s">
        <v>6876</v>
      </c>
      <c r="C1715" s="6">
        <v>341</v>
      </c>
      <c r="D1715" s="6">
        <v>0</v>
      </c>
    </row>
    <row r="1716" spans="1:4" x14ac:dyDescent="0.25">
      <c r="A1716" t="s">
        <v>6891</v>
      </c>
      <c r="B1716" t="s">
        <v>6892</v>
      </c>
      <c r="C1716" s="6">
        <v>634</v>
      </c>
      <c r="D1716" s="6">
        <v>620</v>
      </c>
    </row>
    <row r="1717" spans="1:4" x14ac:dyDescent="0.25">
      <c r="A1717" t="s">
        <v>6899</v>
      </c>
      <c r="B1717" t="s">
        <v>6900</v>
      </c>
      <c r="C1717" s="6">
        <v>200</v>
      </c>
      <c r="D1717" s="6">
        <v>200</v>
      </c>
    </row>
    <row r="1718" spans="1:4" x14ac:dyDescent="0.25">
      <c r="A1718" t="s">
        <v>6901</v>
      </c>
      <c r="B1718" t="s">
        <v>6902</v>
      </c>
      <c r="C1718" s="6">
        <v>2000</v>
      </c>
      <c r="D1718" s="6">
        <v>2000</v>
      </c>
    </row>
    <row r="1719" spans="1:4" x14ac:dyDescent="0.25">
      <c r="A1719" t="s">
        <v>6907</v>
      </c>
      <c r="B1719" t="s">
        <v>6908</v>
      </c>
      <c r="C1719" s="6">
        <v>156560</v>
      </c>
      <c r="D1719" s="6">
        <v>149105</v>
      </c>
    </row>
    <row r="1720" spans="1:4" x14ac:dyDescent="0.25">
      <c r="A1720" t="s">
        <v>6909</v>
      </c>
      <c r="B1720" t="s">
        <v>6910</v>
      </c>
      <c r="C1720" s="6">
        <v>9336</v>
      </c>
      <c r="D1720" s="6">
        <v>0</v>
      </c>
    </row>
    <row r="1721" spans="1:4" x14ac:dyDescent="0.25">
      <c r="A1721" t="s">
        <v>6911</v>
      </c>
      <c r="B1721" t="s">
        <v>6912</v>
      </c>
      <c r="C1721" s="6">
        <v>11670</v>
      </c>
      <c r="D1721" s="6">
        <v>0</v>
      </c>
    </row>
    <row r="1722" spans="1:4" x14ac:dyDescent="0.25">
      <c r="A1722" t="s">
        <v>6916</v>
      </c>
      <c r="B1722" t="s">
        <v>6917</v>
      </c>
      <c r="C1722" s="6">
        <v>0</v>
      </c>
      <c r="D1722" s="6">
        <v>2750</v>
      </c>
    </row>
    <row r="1723" spans="1:4" x14ac:dyDescent="0.25">
      <c r="A1723" t="s">
        <v>6920</v>
      </c>
      <c r="B1723" t="s">
        <v>6921</v>
      </c>
      <c r="C1723" s="6">
        <v>3877</v>
      </c>
      <c r="D1723" s="6">
        <v>2162</v>
      </c>
    </row>
    <row r="1724" spans="1:4" x14ac:dyDescent="0.25">
      <c r="A1724" t="s">
        <v>6922</v>
      </c>
      <c r="B1724" t="s">
        <v>6923</v>
      </c>
      <c r="C1724" s="6">
        <v>6075</v>
      </c>
      <c r="D1724" s="6">
        <v>5785</v>
      </c>
    </row>
    <row r="1725" spans="1:4" x14ac:dyDescent="0.25">
      <c r="A1725" t="s">
        <v>6924</v>
      </c>
      <c r="B1725" t="s">
        <v>6925</v>
      </c>
      <c r="C1725" s="6">
        <v>12164</v>
      </c>
      <c r="D1725" s="6">
        <v>21463</v>
      </c>
    </row>
    <row r="1726" spans="1:4" x14ac:dyDescent="0.25">
      <c r="A1726" t="s">
        <v>6926</v>
      </c>
      <c r="B1726" t="s">
        <v>6927</v>
      </c>
      <c r="C1726" s="6">
        <v>0</v>
      </c>
      <c r="D1726" s="6">
        <v>9000</v>
      </c>
    </row>
    <row r="1727" spans="1:4" s="3" customFormat="1" x14ac:dyDescent="0.25">
      <c r="A1727" s="41" t="s">
        <v>22001</v>
      </c>
      <c r="B1727" s="41"/>
      <c r="C1727" s="43">
        <f>SUM(C1706:C1726)</f>
        <v>213907</v>
      </c>
      <c r="D1727" s="43">
        <f>SUM(D1706:D1726)</f>
        <v>211972</v>
      </c>
    </row>
    <row r="1728" spans="1:4" x14ac:dyDescent="0.25">
      <c r="A1728" t="s">
        <v>6928</v>
      </c>
      <c r="B1728" t="s">
        <v>6929</v>
      </c>
      <c r="C1728" s="6">
        <v>500</v>
      </c>
      <c r="D1728" s="6">
        <v>2500</v>
      </c>
    </row>
    <row r="1729" spans="1:4" x14ac:dyDescent="0.25">
      <c r="A1729" t="s">
        <v>6930</v>
      </c>
      <c r="B1729" t="s">
        <v>6931</v>
      </c>
      <c r="C1729" s="6">
        <v>2000</v>
      </c>
      <c r="D1729" s="6">
        <v>0</v>
      </c>
    </row>
    <row r="1730" spans="1:4" x14ac:dyDescent="0.25">
      <c r="A1730" t="s">
        <v>6932</v>
      </c>
      <c r="B1730" t="s">
        <v>6933</v>
      </c>
      <c r="C1730" s="6">
        <v>500</v>
      </c>
      <c r="D1730" s="6">
        <v>0</v>
      </c>
    </row>
    <row r="1731" spans="1:4" x14ac:dyDescent="0.25">
      <c r="A1731" t="s">
        <v>6934</v>
      </c>
      <c r="B1731" t="s">
        <v>6935</v>
      </c>
      <c r="C1731" s="6">
        <v>200</v>
      </c>
      <c r="D1731" s="6">
        <v>0</v>
      </c>
    </row>
    <row r="1732" spans="1:4" s="2" customFormat="1" x14ac:dyDescent="0.25">
      <c r="A1732" t="s">
        <v>6938</v>
      </c>
      <c r="B1732" t="s">
        <v>6939</v>
      </c>
      <c r="C1732" s="6">
        <v>0</v>
      </c>
      <c r="D1732" s="6">
        <v>0</v>
      </c>
    </row>
    <row r="1733" spans="1:4" s="2" customFormat="1" x14ac:dyDescent="0.25">
      <c r="A1733" t="s">
        <v>6940</v>
      </c>
      <c r="B1733" t="s">
        <v>6941</v>
      </c>
      <c r="C1733" s="6">
        <v>5000</v>
      </c>
      <c r="D1733" s="6">
        <v>0</v>
      </c>
    </row>
    <row r="1734" spans="1:4" s="2" customFormat="1" x14ac:dyDescent="0.25">
      <c r="A1734" t="s">
        <v>6946</v>
      </c>
      <c r="B1734" t="s">
        <v>6947</v>
      </c>
      <c r="C1734" s="6">
        <v>500</v>
      </c>
      <c r="D1734" s="6">
        <v>0</v>
      </c>
    </row>
    <row r="1735" spans="1:4" s="2" customFormat="1" x14ac:dyDescent="0.25">
      <c r="A1735" t="s">
        <v>6952</v>
      </c>
      <c r="B1735" t="s">
        <v>6953</v>
      </c>
      <c r="C1735" s="6">
        <v>0</v>
      </c>
      <c r="D1735" s="6">
        <v>0</v>
      </c>
    </row>
    <row r="1736" spans="1:4" s="2" customFormat="1" x14ac:dyDescent="0.25">
      <c r="A1736" t="s">
        <v>6960</v>
      </c>
      <c r="B1736" t="s">
        <v>6961</v>
      </c>
      <c r="C1736" s="6">
        <v>0</v>
      </c>
      <c r="D1736" s="6">
        <v>0</v>
      </c>
    </row>
    <row r="1737" spans="1:4" s="2" customFormat="1" x14ac:dyDescent="0.25">
      <c r="A1737" t="s">
        <v>6962</v>
      </c>
      <c r="B1737" t="s">
        <v>6963</v>
      </c>
      <c r="C1737" s="6">
        <v>14000</v>
      </c>
      <c r="D1737" s="6">
        <v>14000</v>
      </c>
    </row>
    <row r="1738" spans="1:4" s="2" customFormat="1" x14ac:dyDescent="0.25">
      <c r="A1738" t="s">
        <v>6964</v>
      </c>
      <c r="B1738" t="s">
        <v>6965</v>
      </c>
      <c r="C1738" s="6">
        <v>300</v>
      </c>
      <c r="D1738" s="6">
        <v>0</v>
      </c>
    </row>
    <row r="1739" spans="1:4" s="2" customFormat="1" x14ac:dyDescent="0.25">
      <c r="A1739" t="s">
        <v>6988</v>
      </c>
      <c r="B1739" t="s">
        <v>6989</v>
      </c>
      <c r="C1739" s="6">
        <v>3000</v>
      </c>
      <c r="D1739" s="6">
        <v>3000</v>
      </c>
    </row>
    <row r="1740" spans="1:4" s="2" customFormat="1" x14ac:dyDescent="0.25">
      <c r="A1740" t="s">
        <v>6990</v>
      </c>
      <c r="B1740" t="s">
        <v>6991</v>
      </c>
      <c r="C1740" s="6">
        <v>300</v>
      </c>
      <c r="D1740" s="6">
        <v>0</v>
      </c>
    </row>
    <row r="1741" spans="1:4" s="2" customFormat="1" x14ac:dyDescent="0.25">
      <c r="A1741" t="s">
        <v>6992</v>
      </c>
      <c r="B1741" t="s">
        <v>6993</v>
      </c>
      <c r="C1741" s="6">
        <v>0</v>
      </c>
      <c r="D1741" s="6">
        <v>0</v>
      </c>
    </row>
    <row r="1742" spans="1:4" s="2" customFormat="1" x14ac:dyDescent="0.25">
      <c r="A1742" t="s">
        <v>6994</v>
      </c>
      <c r="B1742" t="s">
        <v>6995</v>
      </c>
      <c r="C1742" s="27">
        <v>100000</v>
      </c>
      <c r="D1742" s="6">
        <v>85000</v>
      </c>
    </row>
    <row r="1743" spans="1:4" s="2" customFormat="1" x14ac:dyDescent="0.25">
      <c r="A1743" t="s">
        <v>6996</v>
      </c>
      <c r="B1743" t="s">
        <v>6997</v>
      </c>
      <c r="C1743" s="6">
        <v>2334</v>
      </c>
      <c r="D1743" s="6">
        <v>0</v>
      </c>
    </row>
    <row r="1744" spans="1:4" s="2" customFormat="1" x14ac:dyDescent="0.25">
      <c r="A1744" t="s">
        <v>6998</v>
      </c>
      <c r="B1744" t="s">
        <v>6999</v>
      </c>
      <c r="C1744" s="6">
        <v>2334</v>
      </c>
      <c r="D1744" s="6">
        <v>0</v>
      </c>
    </row>
    <row r="1745" spans="1:4" s="2" customFormat="1" x14ac:dyDescent="0.25">
      <c r="A1745" t="s">
        <v>7000</v>
      </c>
      <c r="B1745" t="s">
        <v>7001</v>
      </c>
      <c r="C1745" s="6">
        <v>0</v>
      </c>
      <c r="D1745" s="6">
        <v>0</v>
      </c>
    </row>
    <row r="1746" spans="1:4" s="2" customFormat="1" x14ac:dyDescent="0.25">
      <c r="A1746" t="s">
        <v>7002</v>
      </c>
      <c r="B1746" t="s">
        <v>7003</v>
      </c>
      <c r="C1746" s="27">
        <v>8037</v>
      </c>
      <c r="D1746" s="6">
        <v>10000</v>
      </c>
    </row>
    <row r="1747" spans="1:4" s="2" customFormat="1" x14ac:dyDescent="0.25">
      <c r="A1747" t="s">
        <v>7004</v>
      </c>
      <c r="B1747" t="s">
        <v>7005</v>
      </c>
      <c r="C1747" s="6">
        <v>0</v>
      </c>
      <c r="D1747" s="6">
        <v>0</v>
      </c>
    </row>
    <row r="1748" spans="1:4" s="2" customFormat="1" x14ac:dyDescent="0.25">
      <c r="A1748" t="s">
        <v>7006</v>
      </c>
      <c r="B1748" t="s">
        <v>7007</v>
      </c>
      <c r="C1748" s="6">
        <v>420</v>
      </c>
      <c r="D1748" s="6">
        <v>0</v>
      </c>
    </row>
    <row r="1749" spans="1:4" s="2" customFormat="1" x14ac:dyDescent="0.25">
      <c r="A1749" t="s">
        <v>7008</v>
      </c>
      <c r="B1749" t="s">
        <v>7009</v>
      </c>
      <c r="C1749" s="6">
        <v>0</v>
      </c>
      <c r="D1749" s="6">
        <v>0</v>
      </c>
    </row>
    <row r="1750" spans="1:4" s="2" customFormat="1" x14ac:dyDescent="0.25">
      <c r="A1750" t="s">
        <v>7010</v>
      </c>
      <c r="B1750" t="s">
        <v>7011</v>
      </c>
      <c r="C1750" s="27">
        <v>1567</v>
      </c>
      <c r="D1750" s="6">
        <v>0</v>
      </c>
    </row>
    <row r="1751" spans="1:4" s="2" customFormat="1" x14ac:dyDescent="0.25">
      <c r="A1751" t="s">
        <v>7012</v>
      </c>
      <c r="B1751" t="s">
        <v>7013</v>
      </c>
      <c r="C1751" s="27">
        <v>4201</v>
      </c>
      <c r="D1751" s="6">
        <v>0</v>
      </c>
    </row>
    <row r="1752" spans="1:4" s="2" customFormat="1" x14ac:dyDescent="0.25">
      <c r="A1752" t="s">
        <v>7014</v>
      </c>
      <c r="B1752" t="s">
        <v>7015</v>
      </c>
      <c r="C1752" s="27">
        <v>16498</v>
      </c>
      <c r="D1752" s="6">
        <v>13080</v>
      </c>
    </row>
    <row r="1753" spans="1:4" s="2" customFormat="1" x14ac:dyDescent="0.25">
      <c r="A1753" t="s">
        <v>7016</v>
      </c>
      <c r="B1753" t="s">
        <v>7017</v>
      </c>
      <c r="C1753" s="27">
        <v>0</v>
      </c>
      <c r="D1753" s="6">
        <v>0</v>
      </c>
    </row>
    <row r="1754" spans="1:4" s="3" customFormat="1" x14ac:dyDescent="0.25">
      <c r="A1754" s="41" t="s">
        <v>22002</v>
      </c>
      <c r="B1754" s="41"/>
      <c r="C1754" s="43">
        <f>SUM(C1728:C1753)</f>
        <v>161691</v>
      </c>
      <c r="D1754" s="43">
        <f>SUM(D1728:D1753)</f>
        <v>127580</v>
      </c>
    </row>
    <row r="1755" spans="1:4" x14ac:dyDescent="0.25">
      <c r="A1755" t="s">
        <v>7018</v>
      </c>
      <c r="B1755" t="s">
        <v>7019</v>
      </c>
      <c r="C1755" s="6">
        <v>200</v>
      </c>
      <c r="D1755" s="6">
        <v>150</v>
      </c>
    </row>
    <row r="1756" spans="1:4" x14ac:dyDescent="0.25">
      <c r="A1756" t="s">
        <v>7021</v>
      </c>
      <c r="B1756" t="s">
        <v>7022</v>
      </c>
      <c r="C1756" s="6">
        <v>400</v>
      </c>
      <c r="D1756" s="6">
        <v>750</v>
      </c>
    </row>
    <row r="1757" spans="1:4" x14ac:dyDescent="0.25">
      <c r="A1757" t="s">
        <v>7024</v>
      </c>
      <c r="B1757" t="s">
        <v>7025</v>
      </c>
      <c r="C1757" s="6">
        <v>1000</v>
      </c>
      <c r="D1757" s="6">
        <v>1500</v>
      </c>
    </row>
    <row r="1758" spans="1:4" x14ac:dyDescent="0.25">
      <c r="A1758" t="s">
        <v>7027</v>
      </c>
      <c r="B1758" t="s">
        <v>7028</v>
      </c>
      <c r="C1758" s="6">
        <v>500</v>
      </c>
      <c r="D1758" s="6">
        <v>250</v>
      </c>
    </row>
    <row r="1759" spans="1:4" x14ac:dyDescent="0.25">
      <c r="A1759" t="s">
        <v>7034</v>
      </c>
      <c r="B1759" t="s">
        <v>7035</v>
      </c>
      <c r="C1759" s="6">
        <v>2000</v>
      </c>
      <c r="D1759" s="6">
        <v>0</v>
      </c>
    </row>
    <row r="1760" spans="1:4" x14ac:dyDescent="0.25">
      <c r="A1760" t="s">
        <v>7041</v>
      </c>
      <c r="B1760" t="s">
        <v>7042</v>
      </c>
      <c r="C1760" s="6">
        <v>250</v>
      </c>
      <c r="D1760" s="6">
        <v>250</v>
      </c>
    </row>
    <row r="1761" spans="1:4" x14ac:dyDescent="0.25">
      <c r="A1761" t="s">
        <v>7044</v>
      </c>
      <c r="B1761" t="s">
        <v>7045</v>
      </c>
      <c r="C1761" s="6">
        <v>2035</v>
      </c>
      <c r="D1761" s="6">
        <v>2000</v>
      </c>
    </row>
    <row r="1762" spans="1:4" x14ac:dyDescent="0.25">
      <c r="A1762" t="s">
        <v>7077</v>
      </c>
      <c r="B1762" t="s">
        <v>7078</v>
      </c>
      <c r="C1762" s="6">
        <v>1788</v>
      </c>
      <c r="D1762" s="6">
        <v>1500</v>
      </c>
    </row>
    <row r="1763" spans="1:4" x14ac:dyDescent="0.25">
      <c r="A1763" t="s">
        <v>7080</v>
      </c>
      <c r="B1763" t="s">
        <v>7081</v>
      </c>
      <c r="C1763" s="6">
        <v>1427</v>
      </c>
      <c r="D1763" s="6">
        <v>897</v>
      </c>
    </row>
    <row r="1764" spans="1:4" x14ac:dyDescent="0.25">
      <c r="A1764" t="s">
        <v>7090</v>
      </c>
      <c r="B1764" t="s">
        <v>7091</v>
      </c>
      <c r="C1764" s="6">
        <v>1200</v>
      </c>
      <c r="D1764" s="6">
        <v>1200</v>
      </c>
    </row>
    <row r="1765" spans="1:4" x14ac:dyDescent="0.25">
      <c r="A1765" t="s">
        <v>7097</v>
      </c>
      <c r="B1765" t="s">
        <v>7098</v>
      </c>
      <c r="C1765" s="6">
        <v>186069</v>
      </c>
      <c r="D1765" s="6">
        <v>126567</v>
      </c>
    </row>
    <row r="1766" spans="1:4" x14ac:dyDescent="0.25">
      <c r="A1766" t="s">
        <v>7099</v>
      </c>
      <c r="B1766" t="s">
        <v>7100</v>
      </c>
      <c r="C1766" s="6">
        <v>7002</v>
      </c>
      <c r="D1766" s="6">
        <v>5928</v>
      </c>
    </row>
    <row r="1767" spans="1:4" x14ac:dyDescent="0.25">
      <c r="A1767" t="s">
        <v>7106</v>
      </c>
      <c r="B1767" t="s">
        <v>7107</v>
      </c>
      <c r="C1767" s="6">
        <v>0</v>
      </c>
      <c r="D1767" s="6">
        <v>2000</v>
      </c>
    </row>
    <row r="1768" spans="1:4" x14ac:dyDescent="0.25">
      <c r="A1768" t="s">
        <v>7110</v>
      </c>
      <c r="B1768" t="s">
        <v>7111</v>
      </c>
      <c r="C1768" s="6">
        <v>3234</v>
      </c>
      <c r="D1768" s="6">
        <v>2296</v>
      </c>
    </row>
    <row r="1769" spans="1:4" x14ac:dyDescent="0.25">
      <c r="A1769" t="s">
        <v>7112</v>
      </c>
      <c r="B1769" t="s">
        <v>7113</v>
      </c>
      <c r="C1769" s="6">
        <v>8097</v>
      </c>
      <c r="D1769" s="6">
        <v>6569</v>
      </c>
    </row>
    <row r="1770" spans="1:4" x14ac:dyDescent="0.25">
      <c r="A1770" t="s">
        <v>7114</v>
      </c>
      <c r="B1770" t="s">
        <v>7115</v>
      </c>
      <c r="C1770" s="6">
        <v>17774</v>
      </c>
      <c r="D1770" s="6">
        <v>11231</v>
      </c>
    </row>
    <row r="1771" spans="1:4" s="3" customFormat="1" x14ac:dyDescent="0.25">
      <c r="A1771" s="41" t="s">
        <v>22003</v>
      </c>
      <c r="B1771" s="41"/>
      <c r="C1771" s="43">
        <f>SUM(C1755:C1770)</f>
        <v>232976</v>
      </c>
      <c r="D1771" s="43">
        <f>SUM(D1755:D1770)</f>
        <v>163088</v>
      </c>
    </row>
    <row r="1772" spans="1:4" x14ac:dyDescent="0.25">
      <c r="A1772" t="s">
        <v>21861</v>
      </c>
      <c r="B1772" t="s">
        <v>11113</v>
      </c>
      <c r="C1772" s="11">
        <v>8750</v>
      </c>
      <c r="D1772" s="6">
        <v>0</v>
      </c>
    </row>
    <row r="1773" spans="1:4" x14ac:dyDescent="0.25">
      <c r="A1773" t="s">
        <v>21862</v>
      </c>
      <c r="B1773" t="s">
        <v>11136</v>
      </c>
      <c r="C1773" s="11">
        <v>225</v>
      </c>
      <c r="D1773" s="6">
        <v>0</v>
      </c>
    </row>
    <row r="1774" spans="1:4" x14ac:dyDescent="0.25">
      <c r="A1774" t="s">
        <v>21863</v>
      </c>
      <c r="B1774" t="s">
        <v>11188</v>
      </c>
      <c r="C1774" s="11">
        <v>25200</v>
      </c>
      <c r="D1774" s="6">
        <v>0</v>
      </c>
    </row>
    <row r="1775" spans="1:4" x14ac:dyDescent="0.25">
      <c r="A1775" t="s">
        <v>21864</v>
      </c>
      <c r="B1775" t="s">
        <v>11200</v>
      </c>
      <c r="C1775" s="11">
        <v>1928</v>
      </c>
      <c r="D1775" s="6">
        <v>0</v>
      </c>
    </row>
    <row r="1776" spans="1:4" s="3" customFormat="1" x14ac:dyDescent="0.25">
      <c r="A1776" s="41" t="s">
        <v>22004</v>
      </c>
      <c r="B1776" s="41"/>
      <c r="C1776" s="43">
        <f>SUM(C1772:C1775)</f>
        <v>36103</v>
      </c>
      <c r="D1776" s="43">
        <f>SUM(D1772:D1775)</f>
        <v>0</v>
      </c>
    </row>
    <row r="1777" spans="1:4" x14ac:dyDescent="0.25">
      <c r="A1777" s="13" t="s">
        <v>21865</v>
      </c>
      <c r="B1777" s="13" t="s">
        <v>11110</v>
      </c>
      <c r="C1777" s="11">
        <v>500</v>
      </c>
      <c r="D1777" s="6">
        <v>0</v>
      </c>
    </row>
    <row r="1778" spans="1:4" x14ac:dyDescent="0.25">
      <c r="A1778" s="13" t="s">
        <v>21866</v>
      </c>
      <c r="B1778" s="13" t="s">
        <v>11113</v>
      </c>
      <c r="C1778" s="11">
        <v>63000</v>
      </c>
      <c r="D1778" s="6">
        <v>0</v>
      </c>
    </row>
    <row r="1779" spans="1:4" x14ac:dyDescent="0.25">
      <c r="A1779" s="13" t="s">
        <v>21867</v>
      </c>
      <c r="B1779" s="13" t="s">
        <v>11116</v>
      </c>
      <c r="C1779" s="11">
        <v>1500</v>
      </c>
      <c r="D1779" s="6">
        <v>0</v>
      </c>
    </row>
    <row r="1780" spans="1:4" x14ac:dyDescent="0.25">
      <c r="A1780" s="13" t="s">
        <v>21868</v>
      </c>
      <c r="B1780" s="13" t="s">
        <v>11118</v>
      </c>
      <c r="C1780" s="11">
        <v>500</v>
      </c>
      <c r="D1780" s="6">
        <v>0</v>
      </c>
    </row>
    <row r="1781" spans="1:4" x14ac:dyDescent="0.25">
      <c r="A1781" s="13" t="s">
        <v>21869</v>
      </c>
      <c r="B1781" s="13" t="s">
        <v>11125</v>
      </c>
      <c r="C1781" s="11">
        <v>1500</v>
      </c>
      <c r="D1781" s="6">
        <v>0</v>
      </c>
    </row>
    <row r="1782" spans="1:4" x14ac:dyDescent="0.25">
      <c r="A1782" s="13" t="s">
        <v>21870</v>
      </c>
      <c r="B1782" s="13" t="s">
        <v>11133</v>
      </c>
      <c r="C1782" s="11">
        <v>450</v>
      </c>
      <c r="D1782" s="6">
        <v>0</v>
      </c>
    </row>
    <row r="1783" spans="1:4" x14ac:dyDescent="0.25">
      <c r="A1783" s="13" t="s">
        <v>21871</v>
      </c>
      <c r="B1783" s="13" t="s">
        <v>11136</v>
      </c>
      <c r="C1783" s="11">
        <v>225</v>
      </c>
      <c r="D1783" s="6">
        <v>0</v>
      </c>
    </row>
    <row r="1784" spans="1:4" x14ac:dyDescent="0.25">
      <c r="A1784" s="13" t="s">
        <v>21872</v>
      </c>
      <c r="B1784" s="13" t="s">
        <v>11140</v>
      </c>
      <c r="C1784" s="11">
        <v>3000</v>
      </c>
      <c r="D1784" s="6">
        <v>0</v>
      </c>
    </row>
    <row r="1785" spans="1:4" x14ac:dyDescent="0.25">
      <c r="A1785" s="13" t="s">
        <v>21873</v>
      </c>
      <c r="B1785" s="13" t="s">
        <v>11149</v>
      </c>
      <c r="C1785" s="11">
        <v>200</v>
      </c>
      <c r="D1785" s="6">
        <v>0</v>
      </c>
    </row>
    <row r="1786" spans="1:4" x14ac:dyDescent="0.25">
      <c r="A1786" s="13" t="s">
        <v>21874</v>
      </c>
      <c r="B1786" s="13" t="s">
        <v>11167</v>
      </c>
      <c r="C1786" s="11">
        <v>0</v>
      </c>
      <c r="D1786" s="6">
        <v>0</v>
      </c>
    </row>
    <row r="1787" spans="1:4" x14ac:dyDescent="0.25">
      <c r="A1787" s="13" t="s">
        <v>21875</v>
      </c>
      <c r="B1787" s="13" t="s">
        <v>11175</v>
      </c>
      <c r="C1787" s="11">
        <v>200</v>
      </c>
      <c r="D1787" s="6">
        <v>0</v>
      </c>
    </row>
    <row r="1788" spans="1:4" x14ac:dyDescent="0.25">
      <c r="A1788" s="13" t="s">
        <v>21876</v>
      </c>
      <c r="B1788" s="13" t="s">
        <v>11177</v>
      </c>
      <c r="C1788" s="11">
        <v>2000</v>
      </c>
      <c r="D1788" s="6">
        <v>0</v>
      </c>
    </row>
    <row r="1789" spans="1:4" x14ac:dyDescent="0.25">
      <c r="A1789" s="13" t="s">
        <v>22102</v>
      </c>
      <c r="B1789" s="13" t="s">
        <v>11184</v>
      </c>
      <c r="C1789" s="11">
        <v>183958</v>
      </c>
      <c r="D1789" s="6">
        <v>0</v>
      </c>
    </row>
    <row r="1790" spans="1:4" x14ac:dyDescent="0.25">
      <c r="A1790" s="13" t="s">
        <v>21877</v>
      </c>
      <c r="B1790" s="13" t="s">
        <v>11186</v>
      </c>
      <c r="C1790" s="11">
        <v>14004</v>
      </c>
      <c r="D1790" s="6">
        <v>0</v>
      </c>
    </row>
    <row r="1791" spans="1:4" x14ac:dyDescent="0.25">
      <c r="A1791" s="13" t="s">
        <v>21878</v>
      </c>
      <c r="B1791" s="13" t="s">
        <v>11188</v>
      </c>
      <c r="C1791" s="11">
        <v>20900</v>
      </c>
      <c r="D1791" s="6">
        <v>0</v>
      </c>
    </row>
    <row r="1792" spans="1:4" x14ac:dyDescent="0.25">
      <c r="A1792" s="13" t="s">
        <v>22117</v>
      </c>
      <c r="B1792" s="13" t="s">
        <v>11192</v>
      </c>
      <c r="C1792" s="11">
        <v>46725</v>
      </c>
      <c r="D1792" s="6">
        <v>0</v>
      </c>
    </row>
    <row r="1793" spans="1:4" x14ac:dyDescent="0.25">
      <c r="A1793" s="13" t="s">
        <v>21879</v>
      </c>
      <c r="B1793" s="13" t="s">
        <v>11196</v>
      </c>
      <c r="C1793" s="11">
        <v>420</v>
      </c>
      <c r="D1793" s="6">
        <v>0</v>
      </c>
    </row>
    <row r="1794" spans="1:4" x14ac:dyDescent="0.25">
      <c r="A1794" s="13" t="s">
        <v>21880</v>
      </c>
      <c r="B1794" s="13" t="s">
        <v>11200</v>
      </c>
      <c r="C1794" s="11">
        <v>6015</v>
      </c>
      <c r="D1794" s="6">
        <v>0</v>
      </c>
    </row>
    <row r="1795" spans="1:4" x14ac:dyDescent="0.25">
      <c r="A1795" s="13" t="s">
        <v>21881</v>
      </c>
      <c r="B1795" s="13" t="s">
        <v>11202</v>
      </c>
      <c r="C1795" s="11">
        <v>9227</v>
      </c>
      <c r="D1795" s="6">
        <v>0</v>
      </c>
    </row>
    <row r="1796" spans="1:4" x14ac:dyDescent="0.25">
      <c r="A1796" s="13" t="s">
        <v>21882</v>
      </c>
      <c r="B1796" s="13" t="s">
        <v>11204</v>
      </c>
      <c r="C1796" s="11">
        <v>14946</v>
      </c>
      <c r="D1796" s="6">
        <v>0</v>
      </c>
    </row>
    <row r="1797" spans="1:4" s="3" customFormat="1" x14ac:dyDescent="0.25">
      <c r="A1797" s="41" t="s">
        <v>22004</v>
      </c>
      <c r="B1797" s="41"/>
      <c r="C1797" s="43">
        <f>SUM(C1777:C1796)</f>
        <v>369270</v>
      </c>
      <c r="D1797" s="43">
        <f>SUM(D1777:D1796)</f>
        <v>0</v>
      </c>
    </row>
    <row r="1798" spans="1:4" x14ac:dyDescent="0.25">
      <c r="A1798" t="s">
        <v>7120</v>
      </c>
      <c r="B1798" t="s">
        <v>7121</v>
      </c>
      <c r="C1798" s="6">
        <v>150</v>
      </c>
      <c r="D1798" s="6">
        <v>200</v>
      </c>
    </row>
    <row r="1799" spans="1:4" x14ac:dyDescent="0.25">
      <c r="A1799" t="s">
        <v>7124</v>
      </c>
      <c r="B1799" t="s">
        <v>7125</v>
      </c>
      <c r="C1799" s="6">
        <v>500</v>
      </c>
      <c r="D1799" s="6">
        <v>500</v>
      </c>
    </row>
    <row r="1800" spans="1:4" x14ac:dyDescent="0.25">
      <c r="A1800" t="s">
        <v>7140</v>
      </c>
      <c r="B1800" t="s">
        <v>7141</v>
      </c>
      <c r="C1800" s="6">
        <v>125</v>
      </c>
      <c r="D1800" s="6">
        <v>125</v>
      </c>
    </row>
    <row r="1801" spans="1:4" x14ac:dyDescent="0.25">
      <c r="A1801" t="s">
        <v>7173</v>
      </c>
      <c r="B1801" t="s">
        <v>7174</v>
      </c>
      <c r="C1801" s="6">
        <v>721</v>
      </c>
      <c r="D1801" s="6">
        <v>361</v>
      </c>
    </row>
    <row r="1802" spans="1:4" x14ac:dyDescent="0.25">
      <c r="A1802" t="s">
        <v>7181</v>
      </c>
      <c r="B1802" t="s">
        <v>7182</v>
      </c>
      <c r="C1802" s="6">
        <v>200</v>
      </c>
      <c r="D1802" s="6">
        <v>200</v>
      </c>
    </row>
    <row r="1803" spans="1:4" x14ac:dyDescent="0.25">
      <c r="A1803" t="s">
        <v>7183</v>
      </c>
      <c r="B1803" t="s">
        <v>7184</v>
      </c>
      <c r="C1803" s="6">
        <v>1750</v>
      </c>
      <c r="D1803" s="6">
        <v>1750</v>
      </c>
    </row>
    <row r="1804" spans="1:4" x14ac:dyDescent="0.25">
      <c r="A1804" t="s">
        <v>7190</v>
      </c>
      <c r="B1804" t="s">
        <v>7191</v>
      </c>
      <c r="C1804" s="6">
        <v>13293</v>
      </c>
      <c r="D1804" s="6">
        <v>46954</v>
      </c>
    </row>
    <row r="1805" spans="1:4" x14ac:dyDescent="0.25">
      <c r="A1805" t="s">
        <v>7192</v>
      </c>
      <c r="B1805" t="s">
        <v>7193</v>
      </c>
      <c r="C1805" s="6">
        <v>4668</v>
      </c>
      <c r="D1805" s="6">
        <v>4446</v>
      </c>
    </row>
    <row r="1806" spans="1:4" x14ac:dyDescent="0.25">
      <c r="A1806" t="s">
        <v>7195</v>
      </c>
      <c r="B1806" t="s">
        <v>7196</v>
      </c>
      <c r="C1806" s="6">
        <v>9336</v>
      </c>
      <c r="D1806" s="6">
        <v>0</v>
      </c>
    </row>
    <row r="1807" spans="1:4" x14ac:dyDescent="0.25">
      <c r="A1807" t="s">
        <v>7200</v>
      </c>
      <c r="B1807" t="s">
        <v>7201</v>
      </c>
      <c r="C1807" s="6">
        <v>9345</v>
      </c>
      <c r="D1807" s="6">
        <v>8900</v>
      </c>
    </row>
    <row r="1808" spans="1:4" x14ac:dyDescent="0.25">
      <c r="A1808" t="s">
        <v>7202</v>
      </c>
      <c r="B1808" t="s">
        <v>7203</v>
      </c>
      <c r="C1808" s="6">
        <v>420</v>
      </c>
      <c r="D1808" s="6">
        <v>1700</v>
      </c>
    </row>
    <row r="1809" spans="1:4" x14ac:dyDescent="0.25">
      <c r="A1809" t="s">
        <v>7205</v>
      </c>
      <c r="B1809" t="s">
        <v>7206</v>
      </c>
      <c r="C1809" s="6">
        <v>1436</v>
      </c>
      <c r="D1809" s="6">
        <v>0</v>
      </c>
    </row>
    <row r="1810" spans="1:4" x14ac:dyDescent="0.25">
      <c r="A1810" t="s">
        <v>7208</v>
      </c>
      <c r="B1810" t="s">
        <v>7209</v>
      </c>
      <c r="C1810" s="6">
        <v>1400</v>
      </c>
      <c r="D1810" s="6">
        <v>1150</v>
      </c>
    </row>
    <row r="1811" spans="1:4" x14ac:dyDescent="0.25">
      <c r="A1811" t="s">
        <v>7210</v>
      </c>
      <c r="B1811" t="s">
        <v>7211</v>
      </c>
      <c r="C1811" s="6">
        <v>906</v>
      </c>
      <c r="D1811" s="6">
        <v>2095</v>
      </c>
    </row>
    <row r="1812" spans="1:4" x14ac:dyDescent="0.25">
      <c r="A1812" t="s">
        <v>7212</v>
      </c>
      <c r="B1812" t="s">
        <v>7213</v>
      </c>
      <c r="C1812" s="6">
        <v>2218</v>
      </c>
      <c r="D1812" s="6">
        <v>3978</v>
      </c>
    </row>
    <row r="1813" spans="1:4" s="3" customFormat="1" x14ac:dyDescent="0.25">
      <c r="A1813" s="41" t="s">
        <v>22038</v>
      </c>
      <c r="B1813" s="41"/>
      <c r="C1813" s="43">
        <f>SUM(C1798:C1812)</f>
        <v>46468</v>
      </c>
      <c r="D1813" s="43">
        <f>SUM(D1798:D1812)</f>
        <v>72359</v>
      </c>
    </row>
    <row r="1814" spans="1:4" x14ac:dyDescent="0.25">
      <c r="A1814" t="s">
        <v>7218</v>
      </c>
      <c r="B1814" t="s">
        <v>7219</v>
      </c>
      <c r="C1814" s="6">
        <v>500</v>
      </c>
      <c r="D1814" s="6">
        <v>1050</v>
      </c>
    </row>
    <row r="1815" spans="1:4" x14ac:dyDescent="0.25">
      <c r="A1815" t="s">
        <v>7220</v>
      </c>
      <c r="B1815" t="s">
        <v>7221</v>
      </c>
      <c r="C1815" s="6">
        <v>11585</v>
      </c>
      <c r="D1815" s="6">
        <v>12772</v>
      </c>
    </row>
    <row r="1816" spans="1:4" x14ac:dyDescent="0.25">
      <c r="A1816" t="s">
        <v>7223</v>
      </c>
      <c r="B1816" t="s">
        <v>7224</v>
      </c>
      <c r="C1816" s="6">
        <v>1800</v>
      </c>
      <c r="D1816" s="6">
        <v>2000</v>
      </c>
    </row>
    <row r="1817" spans="1:4" x14ac:dyDescent="0.25">
      <c r="A1817" t="s">
        <v>7225</v>
      </c>
      <c r="B1817" t="s">
        <v>7226</v>
      </c>
      <c r="C1817" s="6">
        <v>220</v>
      </c>
      <c r="D1817" s="6">
        <v>210</v>
      </c>
    </row>
    <row r="1818" spans="1:4" x14ac:dyDescent="0.25">
      <c r="A1818" t="s">
        <v>7228</v>
      </c>
      <c r="B1818" t="s">
        <v>7229</v>
      </c>
      <c r="C1818" s="6">
        <v>30</v>
      </c>
      <c r="D1818" s="6">
        <v>27</v>
      </c>
    </row>
    <row r="1819" spans="1:4" x14ac:dyDescent="0.25">
      <c r="A1819" t="s">
        <v>7230</v>
      </c>
      <c r="B1819" t="s">
        <v>7231</v>
      </c>
      <c r="C1819" s="6">
        <v>5410</v>
      </c>
      <c r="D1819" s="6">
        <v>6968</v>
      </c>
    </row>
    <row r="1820" spans="1:4" x14ac:dyDescent="0.25">
      <c r="A1820" t="s">
        <v>7233</v>
      </c>
      <c r="B1820" t="s">
        <v>7234</v>
      </c>
      <c r="C1820" s="6">
        <v>1000</v>
      </c>
      <c r="D1820" s="6">
        <v>1050</v>
      </c>
    </row>
    <row r="1821" spans="1:4" x14ac:dyDescent="0.25">
      <c r="A1821" t="s">
        <v>7240</v>
      </c>
      <c r="B1821" t="s">
        <v>7241</v>
      </c>
      <c r="C1821" s="6">
        <v>650</v>
      </c>
      <c r="D1821" s="6">
        <v>662</v>
      </c>
    </row>
    <row r="1822" spans="1:4" x14ac:dyDescent="0.25">
      <c r="A1822" t="s">
        <v>7243</v>
      </c>
      <c r="B1822" t="s">
        <v>7244</v>
      </c>
      <c r="C1822" s="6">
        <v>1239</v>
      </c>
      <c r="D1822" s="6">
        <v>1203</v>
      </c>
    </row>
    <row r="1823" spans="1:4" x14ac:dyDescent="0.25">
      <c r="A1823" t="s">
        <v>7248</v>
      </c>
      <c r="B1823" t="s">
        <v>7249</v>
      </c>
      <c r="C1823" s="6">
        <v>0</v>
      </c>
      <c r="D1823" s="6">
        <v>1000</v>
      </c>
    </row>
    <row r="1824" spans="1:4" x14ac:dyDescent="0.25">
      <c r="A1824" t="s">
        <v>7251</v>
      </c>
      <c r="B1824" t="s">
        <v>7252</v>
      </c>
      <c r="C1824" s="6">
        <v>6500</v>
      </c>
      <c r="D1824" s="6">
        <v>5400</v>
      </c>
    </row>
    <row r="1825" spans="1:4" x14ac:dyDescent="0.25">
      <c r="A1825" t="s">
        <v>7254</v>
      </c>
      <c r="B1825" t="s">
        <v>7255</v>
      </c>
      <c r="C1825" s="6">
        <v>400</v>
      </c>
      <c r="D1825" s="6">
        <v>367</v>
      </c>
    </row>
    <row r="1826" spans="1:4" x14ac:dyDescent="0.25">
      <c r="A1826" t="s">
        <v>7261</v>
      </c>
      <c r="B1826" t="s">
        <v>7262</v>
      </c>
      <c r="C1826" s="6">
        <v>5870</v>
      </c>
      <c r="D1826" s="6">
        <v>3050</v>
      </c>
    </row>
    <row r="1827" spans="1:4" x14ac:dyDescent="0.25">
      <c r="A1827" t="s">
        <v>7264</v>
      </c>
      <c r="B1827" t="s">
        <v>7265</v>
      </c>
      <c r="C1827" s="6">
        <v>1066</v>
      </c>
      <c r="D1827" s="6">
        <v>1000</v>
      </c>
    </row>
    <row r="1828" spans="1:4" x14ac:dyDescent="0.25">
      <c r="A1828" t="s">
        <v>7269</v>
      </c>
      <c r="B1828" t="s">
        <v>7270</v>
      </c>
      <c r="C1828" s="6">
        <v>2000</v>
      </c>
      <c r="D1828" s="6">
        <v>3000</v>
      </c>
    </row>
    <row r="1829" spans="1:4" x14ac:dyDescent="0.25">
      <c r="A1829" t="s">
        <v>7282</v>
      </c>
      <c r="B1829" t="s">
        <v>7283</v>
      </c>
      <c r="C1829" s="6">
        <v>361</v>
      </c>
      <c r="D1829" s="6">
        <v>361</v>
      </c>
    </row>
    <row r="1830" spans="1:4" x14ac:dyDescent="0.25">
      <c r="A1830" t="s">
        <v>7292</v>
      </c>
      <c r="B1830" t="s">
        <v>7293</v>
      </c>
      <c r="C1830" s="6">
        <v>1000</v>
      </c>
      <c r="D1830" s="6">
        <v>2500</v>
      </c>
    </row>
    <row r="1831" spans="1:4" x14ac:dyDescent="0.25">
      <c r="A1831" t="s">
        <v>7295</v>
      </c>
      <c r="B1831" t="s">
        <v>7296</v>
      </c>
      <c r="C1831" s="6">
        <v>3800</v>
      </c>
      <c r="D1831" s="6">
        <v>400</v>
      </c>
    </row>
    <row r="1832" spans="1:4" x14ac:dyDescent="0.25">
      <c r="A1832" t="s">
        <v>7302</v>
      </c>
      <c r="B1832" t="s">
        <v>7303</v>
      </c>
      <c r="C1832" s="6">
        <v>81891</v>
      </c>
      <c r="D1832" s="6">
        <v>83903</v>
      </c>
    </row>
    <row r="1833" spans="1:4" x14ac:dyDescent="0.25">
      <c r="A1833" t="s">
        <v>7306</v>
      </c>
      <c r="B1833" t="s">
        <v>7307</v>
      </c>
      <c r="C1833" s="6">
        <v>70000</v>
      </c>
      <c r="D1833" s="6">
        <v>64012</v>
      </c>
    </row>
    <row r="1834" spans="1:4" x14ac:dyDescent="0.25">
      <c r="A1834" t="s">
        <v>7311</v>
      </c>
      <c r="B1834" t="s">
        <v>7312</v>
      </c>
      <c r="C1834" s="6">
        <v>9345</v>
      </c>
      <c r="D1834" s="6">
        <v>8900</v>
      </c>
    </row>
    <row r="1835" spans="1:4" x14ac:dyDescent="0.25">
      <c r="A1835" t="s">
        <v>7315</v>
      </c>
      <c r="B1835" t="s">
        <v>7316</v>
      </c>
      <c r="C1835" s="6">
        <v>420</v>
      </c>
      <c r="D1835" s="6">
        <v>5200</v>
      </c>
    </row>
    <row r="1836" spans="1:4" x14ac:dyDescent="0.25">
      <c r="A1836" t="s">
        <v>7318</v>
      </c>
      <c r="B1836" t="s">
        <v>7319</v>
      </c>
      <c r="C1836" s="6">
        <v>1436</v>
      </c>
      <c r="D1836" s="6">
        <v>0</v>
      </c>
    </row>
    <row r="1837" spans="1:4" x14ac:dyDescent="0.25">
      <c r="A1837" t="s">
        <v>7320</v>
      </c>
      <c r="B1837" t="s">
        <v>7321</v>
      </c>
      <c r="C1837" s="6">
        <v>6678</v>
      </c>
      <c r="D1837" s="6">
        <v>6243</v>
      </c>
    </row>
    <row r="1838" spans="1:4" x14ac:dyDescent="0.25">
      <c r="A1838" t="s">
        <v>7322</v>
      </c>
      <c r="B1838" t="s">
        <v>7323</v>
      </c>
      <c r="C1838" s="6">
        <v>3649</v>
      </c>
      <c r="D1838" s="6">
        <v>3480</v>
      </c>
    </row>
    <row r="1839" spans="1:4" x14ac:dyDescent="0.25">
      <c r="A1839" t="s">
        <v>7324</v>
      </c>
      <c r="B1839" t="s">
        <v>7325</v>
      </c>
      <c r="C1839" s="6">
        <v>6275</v>
      </c>
      <c r="D1839" s="6">
        <v>9257</v>
      </c>
    </row>
    <row r="1840" spans="1:4" x14ac:dyDescent="0.25">
      <c r="A1840" t="s">
        <v>7328</v>
      </c>
      <c r="B1840" t="s">
        <v>7329</v>
      </c>
      <c r="C1840" s="6">
        <v>0</v>
      </c>
      <c r="D1840" s="6">
        <v>0</v>
      </c>
    </row>
    <row r="1841" spans="1:4" s="3" customFormat="1" x14ac:dyDescent="0.25">
      <c r="A1841" s="41" t="s">
        <v>22005</v>
      </c>
      <c r="B1841" s="41"/>
      <c r="C1841" s="43">
        <f>SUM(C1814:C1840)</f>
        <v>223125</v>
      </c>
      <c r="D1841" s="43">
        <f>SUM(D1814:D1840)</f>
        <v>224015</v>
      </c>
    </row>
    <row r="1842" spans="1:4" x14ac:dyDescent="0.25">
      <c r="A1842" t="s">
        <v>7423</v>
      </c>
      <c r="B1842" t="s">
        <v>7331</v>
      </c>
      <c r="C1842" s="6">
        <v>100</v>
      </c>
      <c r="D1842" s="6">
        <v>900</v>
      </c>
    </row>
    <row r="1843" spans="1:4" x14ac:dyDescent="0.25">
      <c r="A1843" t="s">
        <v>7425</v>
      </c>
      <c r="B1843" t="s">
        <v>7333</v>
      </c>
      <c r="C1843" s="6">
        <v>21000</v>
      </c>
      <c r="D1843" s="6">
        <v>13900</v>
      </c>
    </row>
    <row r="1844" spans="1:4" x14ac:dyDescent="0.25">
      <c r="A1844" t="s">
        <v>7427</v>
      </c>
      <c r="B1844" t="s">
        <v>7335</v>
      </c>
      <c r="C1844" s="6">
        <v>1000</v>
      </c>
      <c r="D1844" s="6">
        <v>1000</v>
      </c>
    </row>
    <row r="1845" spans="1:4" x14ac:dyDescent="0.25">
      <c r="A1845" t="s">
        <v>7428</v>
      </c>
      <c r="B1845" t="s">
        <v>7337</v>
      </c>
      <c r="C1845" s="6">
        <v>100</v>
      </c>
      <c r="D1845" s="6">
        <v>100</v>
      </c>
    </row>
    <row r="1846" spans="1:4" x14ac:dyDescent="0.25">
      <c r="A1846" t="s">
        <v>7429</v>
      </c>
      <c r="B1846" t="s">
        <v>7339</v>
      </c>
      <c r="C1846" s="6">
        <v>50</v>
      </c>
      <c r="D1846" s="6">
        <v>0</v>
      </c>
    </row>
    <row r="1847" spans="1:4" x14ac:dyDescent="0.25">
      <c r="A1847" t="s">
        <v>7431</v>
      </c>
      <c r="B1847" t="s">
        <v>7341</v>
      </c>
      <c r="C1847" s="6">
        <v>0</v>
      </c>
      <c r="D1847" s="6">
        <v>2190</v>
      </c>
    </row>
    <row r="1848" spans="1:4" x14ac:dyDescent="0.25">
      <c r="A1848" t="s">
        <v>7432</v>
      </c>
      <c r="B1848" t="s">
        <v>7343</v>
      </c>
      <c r="C1848" s="6">
        <v>950</v>
      </c>
      <c r="D1848" s="6">
        <v>950</v>
      </c>
    </row>
    <row r="1849" spans="1:4" x14ac:dyDescent="0.25">
      <c r="A1849" t="s">
        <v>7436</v>
      </c>
      <c r="B1849" t="s">
        <v>7349</v>
      </c>
      <c r="C1849" s="6">
        <v>200</v>
      </c>
      <c r="D1849" s="6">
        <v>200</v>
      </c>
    </row>
    <row r="1850" spans="1:4" x14ac:dyDescent="0.25">
      <c r="A1850" t="s">
        <v>7438</v>
      </c>
      <c r="B1850" t="s">
        <v>7351</v>
      </c>
      <c r="C1850" s="6">
        <v>1275</v>
      </c>
      <c r="D1850" s="6">
        <v>1275</v>
      </c>
    </row>
    <row r="1851" spans="1:4" x14ac:dyDescent="0.25">
      <c r="A1851" t="s">
        <v>7442</v>
      </c>
      <c r="B1851" t="s">
        <v>7358</v>
      </c>
      <c r="C1851" s="6">
        <v>800</v>
      </c>
      <c r="D1851" s="6">
        <v>2300</v>
      </c>
    </row>
    <row r="1852" spans="1:4" x14ac:dyDescent="0.25">
      <c r="A1852" t="s">
        <v>7444</v>
      </c>
      <c r="B1852" t="s">
        <v>7360</v>
      </c>
      <c r="C1852" s="6">
        <v>10000</v>
      </c>
      <c r="D1852" s="6">
        <v>10000</v>
      </c>
    </row>
    <row r="1853" spans="1:4" x14ac:dyDescent="0.25">
      <c r="A1853" t="s">
        <v>7447</v>
      </c>
      <c r="B1853" t="s">
        <v>7364</v>
      </c>
      <c r="C1853" s="6">
        <v>4080</v>
      </c>
      <c r="D1853" s="6">
        <v>3000</v>
      </c>
    </row>
    <row r="1854" spans="1:4" x14ac:dyDescent="0.25">
      <c r="A1854" t="s">
        <v>7450</v>
      </c>
      <c r="B1854" t="s">
        <v>7451</v>
      </c>
      <c r="C1854" s="6">
        <v>2400</v>
      </c>
      <c r="D1854" s="6">
        <v>0</v>
      </c>
    </row>
    <row r="1855" spans="1:4" x14ac:dyDescent="0.25">
      <c r="A1855" t="s">
        <v>7455</v>
      </c>
      <c r="B1855" t="s">
        <v>7372</v>
      </c>
      <c r="C1855" s="6">
        <v>12200</v>
      </c>
      <c r="D1855" s="6">
        <v>16749</v>
      </c>
    </row>
    <row r="1856" spans="1:4" x14ac:dyDescent="0.25">
      <c r="A1856" t="s">
        <v>7463</v>
      </c>
      <c r="B1856" t="s">
        <v>7382</v>
      </c>
      <c r="C1856" s="6">
        <v>5500</v>
      </c>
      <c r="D1856" s="6">
        <v>5500</v>
      </c>
    </row>
    <row r="1857" spans="1:4" x14ac:dyDescent="0.25">
      <c r="A1857" t="s">
        <v>7465</v>
      </c>
      <c r="B1857" t="s">
        <v>7384</v>
      </c>
      <c r="C1857" s="6">
        <v>361</v>
      </c>
      <c r="D1857" s="6">
        <v>658</v>
      </c>
    </row>
    <row r="1858" spans="1:4" x14ac:dyDescent="0.25">
      <c r="A1858" t="s">
        <v>7469</v>
      </c>
      <c r="B1858" t="s">
        <v>7470</v>
      </c>
      <c r="C1858" s="6">
        <v>800</v>
      </c>
      <c r="D1858" s="6">
        <v>800</v>
      </c>
    </row>
    <row r="1859" spans="1:4" x14ac:dyDescent="0.25">
      <c r="A1859" t="s">
        <v>7472</v>
      </c>
      <c r="B1859" t="s">
        <v>7392</v>
      </c>
      <c r="C1859" s="6">
        <v>200</v>
      </c>
      <c r="D1859" s="6">
        <v>0</v>
      </c>
    </row>
    <row r="1860" spans="1:4" x14ac:dyDescent="0.25">
      <c r="A1860" t="s">
        <v>7473</v>
      </c>
      <c r="B1860" t="s">
        <v>7394</v>
      </c>
      <c r="C1860" s="6">
        <v>2000</v>
      </c>
      <c r="D1860" s="6">
        <v>0</v>
      </c>
    </row>
    <row r="1861" spans="1:4" x14ac:dyDescent="0.25">
      <c r="A1861" t="s">
        <v>7477</v>
      </c>
      <c r="B1861" t="s">
        <v>7401</v>
      </c>
      <c r="C1861" s="6">
        <v>86642</v>
      </c>
      <c r="D1861" s="6">
        <v>88430</v>
      </c>
    </row>
    <row r="1862" spans="1:4" x14ac:dyDescent="0.25">
      <c r="A1862" t="s">
        <v>7479</v>
      </c>
      <c r="B1862" t="s">
        <v>7406</v>
      </c>
      <c r="C1862" s="6">
        <v>30000</v>
      </c>
      <c r="D1862" s="6">
        <v>40000</v>
      </c>
    </row>
    <row r="1863" spans="1:4" x14ac:dyDescent="0.25">
      <c r="A1863" t="s">
        <v>7482</v>
      </c>
      <c r="B1863" t="s">
        <v>7410</v>
      </c>
      <c r="C1863" s="6">
        <v>9345</v>
      </c>
      <c r="D1863" s="6">
        <v>8900</v>
      </c>
    </row>
    <row r="1864" spans="1:4" x14ac:dyDescent="0.25">
      <c r="A1864" t="s">
        <v>7485</v>
      </c>
      <c r="B1864" t="s">
        <v>7412</v>
      </c>
      <c r="C1864" s="6">
        <v>420</v>
      </c>
      <c r="D1864" s="6">
        <v>2040</v>
      </c>
    </row>
    <row r="1865" spans="1:4" x14ac:dyDescent="0.25">
      <c r="A1865" t="s">
        <v>7487</v>
      </c>
      <c r="B1865" t="s">
        <v>7414</v>
      </c>
      <c r="C1865" s="6">
        <v>1436</v>
      </c>
      <c r="D1865" s="6">
        <v>0</v>
      </c>
    </row>
    <row r="1866" spans="1:4" x14ac:dyDescent="0.25">
      <c r="A1866" t="s">
        <v>7488</v>
      </c>
      <c r="B1866" t="s">
        <v>7416</v>
      </c>
      <c r="C1866" s="6">
        <v>3687</v>
      </c>
      <c r="D1866" s="6">
        <v>4471</v>
      </c>
    </row>
    <row r="1867" spans="1:4" x14ac:dyDescent="0.25">
      <c r="A1867" t="s">
        <v>7489</v>
      </c>
      <c r="B1867" t="s">
        <v>7418</v>
      </c>
      <c r="C1867" s="6">
        <v>3839</v>
      </c>
      <c r="D1867" s="6">
        <v>3650</v>
      </c>
    </row>
    <row r="1868" spans="1:4" x14ac:dyDescent="0.25">
      <c r="A1868" t="s">
        <v>7490</v>
      </c>
      <c r="B1868" t="s">
        <v>7420</v>
      </c>
      <c r="C1868" s="6">
        <v>9542</v>
      </c>
      <c r="D1868" s="6">
        <v>6078</v>
      </c>
    </row>
    <row r="1869" spans="1:4" x14ac:dyDescent="0.25">
      <c r="A1869" t="s">
        <v>7491</v>
      </c>
      <c r="B1869" t="s">
        <v>7422</v>
      </c>
      <c r="C1869" s="6">
        <v>35375</v>
      </c>
      <c r="D1869" s="6">
        <v>32159</v>
      </c>
    </row>
    <row r="1870" spans="1:4" s="3" customFormat="1" x14ac:dyDescent="0.25">
      <c r="A1870" s="41" t="s">
        <v>22006</v>
      </c>
      <c r="B1870" s="41"/>
      <c r="C1870" s="43">
        <f>SUM(C1842:C1869)</f>
        <v>243302</v>
      </c>
      <c r="D1870" s="43">
        <f>SUM(D1842:D1869)</f>
        <v>245250</v>
      </c>
    </row>
    <row r="1871" spans="1:4" x14ac:dyDescent="0.25">
      <c r="A1871" s="13" t="s">
        <v>21883</v>
      </c>
      <c r="B1871" s="13" t="s">
        <v>16705</v>
      </c>
      <c r="C1871" s="11">
        <v>11500</v>
      </c>
      <c r="D1871" s="27">
        <v>0</v>
      </c>
    </row>
    <row r="1872" spans="1:4" x14ac:dyDescent="0.25">
      <c r="A1872" s="13" t="s">
        <v>21885</v>
      </c>
      <c r="B1872" s="13" t="s">
        <v>16734</v>
      </c>
      <c r="C1872" s="11">
        <v>625</v>
      </c>
      <c r="D1872" s="27">
        <v>0</v>
      </c>
    </row>
    <row r="1873" spans="1:4" x14ac:dyDescent="0.25">
      <c r="A1873" s="13" t="s">
        <v>21887</v>
      </c>
      <c r="B1873" s="13" t="s">
        <v>16740</v>
      </c>
      <c r="C1873" s="11">
        <v>1500</v>
      </c>
      <c r="D1873" s="27">
        <v>0</v>
      </c>
    </row>
    <row r="1874" spans="1:4" s="3" customFormat="1" x14ac:dyDescent="0.25">
      <c r="A1874" s="41" t="s">
        <v>22008</v>
      </c>
      <c r="B1874" s="41"/>
      <c r="C1874" s="43">
        <f>SUM(C1871:C1873)</f>
        <v>13625</v>
      </c>
      <c r="D1874" s="43">
        <f>SUM(D1871:D1873)</f>
        <v>0</v>
      </c>
    </row>
    <row r="1875" spans="1:4" x14ac:dyDescent="0.25">
      <c r="A1875" t="s">
        <v>7493</v>
      </c>
      <c r="B1875" t="s">
        <v>7494</v>
      </c>
      <c r="C1875" s="6">
        <v>300</v>
      </c>
      <c r="D1875" s="6">
        <v>0</v>
      </c>
    </row>
    <row r="1876" spans="1:4" x14ac:dyDescent="0.25">
      <c r="A1876" t="s">
        <v>7495</v>
      </c>
      <c r="B1876" t="s">
        <v>7496</v>
      </c>
      <c r="C1876" s="6">
        <v>2000</v>
      </c>
      <c r="D1876" s="6">
        <v>0</v>
      </c>
    </row>
    <row r="1877" spans="1:4" x14ac:dyDescent="0.25">
      <c r="A1877" t="s">
        <v>7497</v>
      </c>
      <c r="B1877" t="s">
        <v>7498</v>
      </c>
      <c r="C1877" s="6">
        <v>500</v>
      </c>
      <c r="D1877" s="6">
        <v>0</v>
      </c>
    </row>
    <row r="1878" spans="1:4" x14ac:dyDescent="0.25">
      <c r="A1878" t="s">
        <v>7499</v>
      </c>
      <c r="B1878" t="s">
        <v>7500</v>
      </c>
      <c r="C1878" s="6">
        <v>500</v>
      </c>
      <c r="D1878" s="6">
        <v>0</v>
      </c>
    </row>
    <row r="1879" spans="1:4" x14ac:dyDescent="0.25">
      <c r="A1879" t="s">
        <v>7505</v>
      </c>
      <c r="B1879" t="s">
        <v>7506</v>
      </c>
      <c r="C1879" s="6">
        <v>2500</v>
      </c>
      <c r="D1879" s="6">
        <v>0</v>
      </c>
    </row>
    <row r="1880" spans="1:4" x14ac:dyDescent="0.25">
      <c r="A1880" t="s">
        <v>7511</v>
      </c>
      <c r="B1880" t="s">
        <v>7512</v>
      </c>
      <c r="C1880" s="6">
        <v>500</v>
      </c>
      <c r="D1880" s="6">
        <v>0</v>
      </c>
    </row>
    <row r="1881" spans="1:4" x14ac:dyDescent="0.25">
      <c r="A1881" t="s">
        <v>7513</v>
      </c>
      <c r="B1881" t="s">
        <v>7514</v>
      </c>
      <c r="C1881" s="6">
        <v>50</v>
      </c>
      <c r="D1881" s="6">
        <v>0</v>
      </c>
    </row>
    <row r="1882" spans="1:4" x14ac:dyDescent="0.25">
      <c r="A1882" t="s">
        <v>7553</v>
      </c>
      <c r="B1882" t="s">
        <v>7554</v>
      </c>
      <c r="C1882" s="6">
        <v>1200</v>
      </c>
      <c r="D1882" s="6">
        <v>0</v>
      </c>
    </row>
    <row r="1883" spans="1:4" x14ac:dyDescent="0.25">
      <c r="A1883" t="s">
        <v>7566</v>
      </c>
      <c r="B1883" t="s">
        <v>7567</v>
      </c>
      <c r="C1883" s="6">
        <v>84000</v>
      </c>
      <c r="D1883" s="6">
        <v>0</v>
      </c>
    </row>
    <row r="1884" spans="1:4" x14ac:dyDescent="0.25">
      <c r="A1884" t="s">
        <v>7573</v>
      </c>
      <c r="B1884" t="s">
        <v>7574</v>
      </c>
      <c r="C1884" s="6">
        <v>420</v>
      </c>
      <c r="D1884" s="6">
        <v>0</v>
      </c>
    </row>
    <row r="1885" spans="1:4" x14ac:dyDescent="0.25">
      <c r="A1885" t="s">
        <v>7577</v>
      </c>
      <c r="B1885" t="s">
        <v>7578</v>
      </c>
      <c r="C1885" s="6">
        <v>1218</v>
      </c>
      <c r="D1885" s="6">
        <v>0</v>
      </c>
    </row>
    <row r="1886" spans="1:4" x14ac:dyDescent="0.25">
      <c r="A1886" t="s">
        <v>7579</v>
      </c>
      <c r="B1886" t="s">
        <v>7580</v>
      </c>
      <c r="C1886" s="6">
        <v>3360</v>
      </c>
      <c r="D1886" s="6">
        <v>0</v>
      </c>
    </row>
    <row r="1887" spans="1:4" x14ac:dyDescent="0.25">
      <c r="A1887" t="s">
        <v>7581</v>
      </c>
      <c r="B1887" t="s">
        <v>7582</v>
      </c>
      <c r="C1887" s="6">
        <v>7435</v>
      </c>
      <c r="D1887" s="6">
        <v>0</v>
      </c>
    </row>
    <row r="1888" spans="1:4" s="3" customFormat="1" x14ac:dyDescent="0.25">
      <c r="A1888" s="41" t="s">
        <v>22009</v>
      </c>
      <c r="B1888" s="41"/>
      <c r="C1888" s="43">
        <f>SUM(C1875:C1887)</f>
        <v>103983</v>
      </c>
      <c r="D1888" s="43">
        <f>SUM(D1875:D1887)</f>
        <v>0</v>
      </c>
    </row>
    <row r="1889" spans="1:4" x14ac:dyDescent="0.25">
      <c r="A1889" t="s">
        <v>7591</v>
      </c>
      <c r="B1889" t="s">
        <v>7592</v>
      </c>
      <c r="C1889" s="6">
        <v>700</v>
      </c>
      <c r="D1889" s="6">
        <v>700</v>
      </c>
    </row>
    <row r="1890" spans="1:4" x14ac:dyDescent="0.25">
      <c r="A1890" t="s">
        <v>7594</v>
      </c>
      <c r="B1890" t="s">
        <v>7595</v>
      </c>
      <c r="C1890" s="6">
        <v>0</v>
      </c>
      <c r="D1890" s="6">
        <v>0</v>
      </c>
    </row>
    <row r="1891" spans="1:4" x14ac:dyDescent="0.25">
      <c r="A1891" t="s">
        <v>7596</v>
      </c>
      <c r="B1891" t="s">
        <v>7597</v>
      </c>
      <c r="C1891" s="6">
        <v>0</v>
      </c>
      <c r="D1891" s="6">
        <v>0</v>
      </c>
    </row>
    <row r="1892" spans="1:4" x14ac:dyDescent="0.25">
      <c r="A1892" t="s">
        <v>7598</v>
      </c>
      <c r="B1892" t="s">
        <v>7599</v>
      </c>
      <c r="C1892" s="6">
        <v>3500</v>
      </c>
      <c r="D1892" s="6">
        <v>3500</v>
      </c>
    </row>
    <row r="1893" spans="1:4" x14ac:dyDescent="0.25">
      <c r="A1893" t="s">
        <v>7601</v>
      </c>
      <c r="B1893" t="s">
        <v>7602</v>
      </c>
      <c r="C1893" s="6">
        <v>0</v>
      </c>
      <c r="D1893" s="6">
        <v>0</v>
      </c>
    </row>
    <row r="1894" spans="1:4" x14ac:dyDescent="0.25">
      <c r="A1894" t="s">
        <v>7603</v>
      </c>
      <c r="B1894" t="s">
        <v>7604</v>
      </c>
      <c r="C1894" s="6">
        <v>500</v>
      </c>
      <c r="D1894" s="6">
        <v>500</v>
      </c>
    </row>
    <row r="1895" spans="1:4" x14ac:dyDescent="0.25">
      <c r="A1895" t="s">
        <v>7606</v>
      </c>
      <c r="B1895" t="s">
        <v>7607</v>
      </c>
      <c r="C1895" s="6">
        <v>2750</v>
      </c>
      <c r="D1895" s="6">
        <v>2750</v>
      </c>
    </row>
    <row r="1896" spans="1:4" x14ac:dyDescent="0.25">
      <c r="A1896" t="s">
        <v>7613</v>
      </c>
      <c r="B1896" t="s">
        <v>7614</v>
      </c>
      <c r="C1896" s="6">
        <v>7000</v>
      </c>
      <c r="D1896" s="6">
        <v>7000</v>
      </c>
    </row>
    <row r="1897" spans="1:4" x14ac:dyDescent="0.25">
      <c r="A1897" t="s">
        <v>7662</v>
      </c>
      <c r="B1897" t="s">
        <v>7663</v>
      </c>
      <c r="C1897" s="6">
        <v>3840</v>
      </c>
      <c r="D1897" s="6">
        <v>3840</v>
      </c>
    </row>
    <row r="1898" spans="1:4" x14ac:dyDescent="0.25">
      <c r="A1898" t="s">
        <v>7675</v>
      </c>
      <c r="B1898" t="s">
        <v>7676</v>
      </c>
      <c r="C1898" s="6">
        <v>294</v>
      </c>
      <c r="D1898" s="6">
        <v>294</v>
      </c>
    </row>
    <row r="1899" spans="1:4" s="3" customFormat="1" x14ac:dyDescent="0.25">
      <c r="A1899" s="41" t="s">
        <v>22010</v>
      </c>
      <c r="B1899" s="41"/>
      <c r="C1899" s="43">
        <f>SUM(C1889:C1898)</f>
        <v>18584</v>
      </c>
      <c r="D1899" s="43">
        <f>SUM(D1889:D1898)</f>
        <v>18584</v>
      </c>
    </row>
    <row r="1900" spans="1:4" x14ac:dyDescent="0.25">
      <c r="A1900" t="s">
        <v>7684</v>
      </c>
      <c r="B1900" t="s">
        <v>7588</v>
      </c>
      <c r="C1900" s="6">
        <v>2700</v>
      </c>
      <c r="D1900" s="6">
        <v>2700</v>
      </c>
    </row>
    <row r="1901" spans="1:4" x14ac:dyDescent="0.25">
      <c r="A1901" t="s">
        <v>7721</v>
      </c>
      <c r="B1901" t="s">
        <v>7663</v>
      </c>
      <c r="C1901" s="6">
        <v>3300</v>
      </c>
      <c r="D1901" s="6">
        <v>3300</v>
      </c>
    </row>
    <row r="1902" spans="1:4" x14ac:dyDescent="0.25">
      <c r="A1902" t="s">
        <v>7727</v>
      </c>
      <c r="B1902" t="s">
        <v>7674</v>
      </c>
      <c r="C1902" s="6">
        <v>120</v>
      </c>
      <c r="D1902" s="6">
        <v>120</v>
      </c>
    </row>
    <row r="1903" spans="1:4" x14ac:dyDescent="0.25">
      <c r="A1903" t="s">
        <v>7729</v>
      </c>
      <c r="B1903" t="s">
        <v>7676</v>
      </c>
      <c r="C1903" s="6">
        <v>252</v>
      </c>
      <c r="D1903" s="6">
        <v>252</v>
      </c>
    </row>
    <row r="1904" spans="1:4" s="3" customFormat="1" x14ac:dyDescent="0.25">
      <c r="A1904" s="41" t="s">
        <v>22010</v>
      </c>
      <c r="B1904" s="41"/>
      <c r="C1904" s="43">
        <f>SUM(C1900:C1903)</f>
        <v>6372</v>
      </c>
      <c r="D1904" s="43">
        <f>SUM(D1900:D1903)</f>
        <v>6372</v>
      </c>
    </row>
    <row r="1905" spans="1:4" x14ac:dyDescent="0.25">
      <c r="A1905" t="s">
        <v>7737</v>
      </c>
      <c r="B1905" t="s">
        <v>7592</v>
      </c>
      <c r="C1905" s="6">
        <v>700</v>
      </c>
      <c r="D1905" s="6">
        <v>0</v>
      </c>
    </row>
    <row r="1906" spans="1:4" x14ac:dyDescent="0.25">
      <c r="A1906" t="s">
        <v>7740</v>
      </c>
      <c r="B1906" t="s">
        <v>7599</v>
      </c>
      <c r="C1906" s="6">
        <v>3500</v>
      </c>
      <c r="D1906" s="6">
        <v>0</v>
      </c>
    </row>
    <row r="1907" spans="1:4" x14ac:dyDescent="0.25">
      <c r="A1907" t="s">
        <v>7742</v>
      </c>
      <c r="B1907" t="s">
        <v>7604</v>
      </c>
      <c r="C1907" s="6">
        <v>500</v>
      </c>
      <c r="D1907" s="6">
        <v>0</v>
      </c>
    </row>
    <row r="1908" spans="1:4" x14ac:dyDescent="0.25">
      <c r="A1908" t="s">
        <v>7743</v>
      </c>
      <c r="B1908" t="s">
        <v>7607</v>
      </c>
      <c r="C1908" s="6">
        <v>2750</v>
      </c>
      <c r="D1908" s="6">
        <v>0</v>
      </c>
    </row>
    <row r="1909" spans="1:4" x14ac:dyDescent="0.25">
      <c r="A1909" t="s">
        <v>7745</v>
      </c>
      <c r="B1909" t="s">
        <v>7614</v>
      </c>
      <c r="C1909" s="6">
        <v>7000</v>
      </c>
      <c r="D1909" s="6">
        <v>0</v>
      </c>
    </row>
    <row r="1910" spans="1:4" x14ac:dyDescent="0.25">
      <c r="A1910" t="s">
        <v>7767</v>
      </c>
      <c r="B1910" t="s">
        <v>7663</v>
      </c>
      <c r="C1910" s="6">
        <v>3840</v>
      </c>
      <c r="D1910" s="6">
        <v>0</v>
      </c>
    </row>
    <row r="1911" spans="1:4" x14ac:dyDescent="0.25">
      <c r="A1911" t="s">
        <v>7773</v>
      </c>
      <c r="B1911" t="s">
        <v>7676</v>
      </c>
      <c r="C1911" s="6">
        <v>294</v>
      </c>
      <c r="D1911" s="6">
        <v>0</v>
      </c>
    </row>
    <row r="1912" spans="1:4" s="3" customFormat="1" x14ac:dyDescent="0.25">
      <c r="A1912" s="41" t="s">
        <v>22010</v>
      </c>
      <c r="B1912" s="41"/>
      <c r="C1912" s="43">
        <f>SUM(C1905:C1911)</f>
        <v>18584</v>
      </c>
      <c r="D1912" s="43">
        <f>SUM(D1905:D1911)</f>
        <v>0</v>
      </c>
    </row>
    <row r="1913" spans="1:4" x14ac:dyDescent="0.25">
      <c r="A1913" t="s">
        <v>7778</v>
      </c>
      <c r="B1913" t="s">
        <v>7588</v>
      </c>
      <c r="C1913" s="6">
        <v>2100</v>
      </c>
      <c r="D1913" s="6">
        <v>2100</v>
      </c>
    </row>
    <row r="1914" spans="1:4" x14ac:dyDescent="0.25">
      <c r="A1914" t="s">
        <v>7789</v>
      </c>
      <c r="B1914" t="s">
        <v>7614</v>
      </c>
      <c r="C1914" s="6">
        <v>1500</v>
      </c>
      <c r="D1914" s="6">
        <v>1500</v>
      </c>
    </row>
    <row r="1915" spans="1:4" x14ac:dyDescent="0.25">
      <c r="A1915" t="s">
        <v>7814</v>
      </c>
      <c r="B1915" t="s">
        <v>7663</v>
      </c>
      <c r="C1915" s="6">
        <v>3500</v>
      </c>
      <c r="D1915" s="6">
        <v>3500</v>
      </c>
    </row>
    <row r="1916" spans="1:4" x14ac:dyDescent="0.25">
      <c r="A1916" t="s">
        <v>7820</v>
      </c>
      <c r="B1916" t="s">
        <v>7676</v>
      </c>
      <c r="C1916" s="6">
        <v>268</v>
      </c>
      <c r="D1916" s="6">
        <v>268</v>
      </c>
    </row>
    <row r="1917" spans="1:4" s="3" customFormat="1" x14ac:dyDescent="0.25">
      <c r="A1917" s="41" t="s">
        <v>22010</v>
      </c>
      <c r="B1917" s="41"/>
      <c r="C1917" s="43">
        <f>SUM(C1913:C1916)</f>
        <v>7368</v>
      </c>
      <c r="D1917" s="43">
        <f>SUM(D1913:D1916)</f>
        <v>7368</v>
      </c>
    </row>
    <row r="1918" spans="1:4" x14ac:dyDescent="0.25">
      <c r="A1918" t="s">
        <v>7827</v>
      </c>
      <c r="B1918" t="s">
        <v>7828</v>
      </c>
      <c r="C1918" s="6">
        <v>2000</v>
      </c>
      <c r="D1918" s="6">
        <v>0</v>
      </c>
    </row>
    <row r="1919" spans="1:4" x14ac:dyDescent="0.25">
      <c r="A1919" t="s">
        <v>7838</v>
      </c>
      <c r="B1919" t="s">
        <v>7839</v>
      </c>
      <c r="C1919" s="6">
        <v>1250</v>
      </c>
      <c r="D1919" s="6">
        <v>1250</v>
      </c>
    </row>
    <row r="1920" spans="1:4" x14ac:dyDescent="0.25">
      <c r="A1920" t="s">
        <v>7845</v>
      </c>
      <c r="B1920" t="s">
        <v>7846</v>
      </c>
      <c r="C1920" s="6">
        <v>750</v>
      </c>
      <c r="D1920" s="6">
        <v>750</v>
      </c>
    </row>
    <row r="1921" spans="1:4" x14ac:dyDescent="0.25">
      <c r="A1921" t="s">
        <v>7898</v>
      </c>
      <c r="B1921" t="s">
        <v>7899</v>
      </c>
      <c r="C1921" s="6">
        <v>12000</v>
      </c>
      <c r="D1921" s="6">
        <v>0</v>
      </c>
    </row>
    <row r="1922" spans="1:4" x14ac:dyDescent="0.25">
      <c r="A1922" t="s">
        <v>7907</v>
      </c>
      <c r="B1922" t="s">
        <v>7908</v>
      </c>
      <c r="C1922" s="6">
        <v>21000</v>
      </c>
      <c r="D1922" s="6">
        <v>0</v>
      </c>
    </row>
    <row r="1923" spans="1:4" x14ac:dyDescent="0.25">
      <c r="A1923" t="s">
        <v>7910</v>
      </c>
      <c r="B1923" t="s">
        <v>7911</v>
      </c>
      <c r="C1923" s="6">
        <v>2525</v>
      </c>
      <c r="D1923" s="6">
        <v>0</v>
      </c>
    </row>
    <row r="1924" spans="1:4" s="3" customFormat="1" x14ac:dyDescent="0.25">
      <c r="A1924" s="41" t="s">
        <v>22012</v>
      </c>
      <c r="B1924" s="41"/>
      <c r="C1924" s="43">
        <f>SUM(C1918:C1923)</f>
        <v>39525</v>
      </c>
      <c r="D1924" s="43">
        <f>SUM(D1918:D1923)</f>
        <v>2000</v>
      </c>
    </row>
    <row r="1925" spans="1:4" x14ac:dyDescent="0.25">
      <c r="A1925" t="s">
        <v>7921</v>
      </c>
      <c r="B1925" t="s">
        <v>7828</v>
      </c>
      <c r="C1925" s="6">
        <v>4080</v>
      </c>
      <c r="D1925" s="6">
        <v>4080</v>
      </c>
    </row>
    <row r="1926" spans="1:4" x14ac:dyDescent="0.25">
      <c r="A1926" t="s">
        <v>7923</v>
      </c>
      <c r="B1926" t="s">
        <v>7831</v>
      </c>
      <c r="C1926" s="6">
        <v>300</v>
      </c>
      <c r="D1926" s="6">
        <v>300</v>
      </c>
    </row>
    <row r="1927" spans="1:4" x14ac:dyDescent="0.25">
      <c r="A1927" t="s">
        <v>7932</v>
      </c>
      <c r="B1927" t="s">
        <v>7849</v>
      </c>
      <c r="C1927" s="6">
        <v>225</v>
      </c>
      <c r="D1927" s="6">
        <v>225</v>
      </c>
    </row>
    <row r="1928" spans="1:4" x14ac:dyDescent="0.25">
      <c r="A1928" t="s">
        <v>7941</v>
      </c>
      <c r="B1928" t="s">
        <v>7865</v>
      </c>
      <c r="C1928" s="6">
        <v>780</v>
      </c>
      <c r="D1928" s="6">
        <v>780</v>
      </c>
    </row>
    <row r="1929" spans="1:4" x14ac:dyDescent="0.25">
      <c r="A1929" t="s">
        <v>7961</v>
      </c>
      <c r="B1929" t="s">
        <v>7899</v>
      </c>
      <c r="C1929" s="6">
        <v>17220</v>
      </c>
      <c r="D1929" s="6">
        <v>21240</v>
      </c>
    </row>
    <row r="1930" spans="1:4" x14ac:dyDescent="0.25">
      <c r="A1930" t="s">
        <v>7966</v>
      </c>
      <c r="B1930" t="s">
        <v>7906</v>
      </c>
      <c r="C1930" s="6">
        <v>0</v>
      </c>
      <c r="D1930" s="6">
        <v>1350</v>
      </c>
    </row>
    <row r="1931" spans="1:4" x14ac:dyDescent="0.25">
      <c r="A1931" t="s">
        <v>7967</v>
      </c>
      <c r="B1931" t="s">
        <v>7908</v>
      </c>
      <c r="C1931" s="6">
        <v>720</v>
      </c>
      <c r="D1931" s="6">
        <v>720</v>
      </c>
    </row>
    <row r="1932" spans="1:4" x14ac:dyDescent="0.25">
      <c r="A1932" t="s">
        <v>7969</v>
      </c>
      <c r="B1932" t="s">
        <v>7911</v>
      </c>
      <c r="C1932" s="6">
        <v>1317</v>
      </c>
      <c r="D1932" s="6">
        <v>1625</v>
      </c>
    </row>
    <row r="1933" spans="1:4" s="3" customFormat="1" x14ac:dyDescent="0.25">
      <c r="A1933" s="41" t="s">
        <v>22012</v>
      </c>
      <c r="B1933" s="41"/>
      <c r="C1933" s="43">
        <f>SUM(C1925:C1932)</f>
        <v>24642</v>
      </c>
      <c r="D1933" s="43">
        <f>SUM(D1925:D1932)</f>
        <v>30320</v>
      </c>
    </row>
    <row r="1934" spans="1:4" x14ac:dyDescent="0.25">
      <c r="A1934" t="s">
        <v>7974</v>
      </c>
      <c r="B1934" t="s">
        <v>7828</v>
      </c>
      <c r="C1934" s="6">
        <v>250</v>
      </c>
      <c r="D1934" s="6">
        <v>250</v>
      </c>
    </row>
    <row r="1935" spans="1:4" x14ac:dyDescent="0.25">
      <c r="A1935" t="s">
        <v>7976</v>
      </c>
      <c r="B1935" t="s">
        <v>7849</v>
      </c>
      <c r="C1935" s="6">
        <v>150</v>
      </c>
      <c r="D1935" s="6">
        <v>150</v>
      </c>
    </row>
    <row r="1936" spans="1:4" x14ac:dyDescent="0.25">
      <c r="A1936" t="s">
        <v>7978</v>
      </c>
      <c r="B1936" t="s">
        <v>7853</v>
      </c>
      <c r="C1936" s="6">
        <v>38400</v>
      </c>
      <c r="D1936" s="6">
        <v>38400</v>
      </c>
    </row>
    <row r="1937" spans="1:4" s="3" customFormat="1" x14ac:dyDescent="0.25">
      <c r="A1937" s="41" t="s">
        <v>22012</v>
      </c>
      <c r="B1937" s="41"/>
      <c r="C1937" s="43">
        <f>SUM(C1934:C1936)</f>
        <v>38800</v>
      </c>
      <c r="D1937" s="43">
        <f>SUM(D1934:D1936)</f>
        <v>38800</v>
      </c>
    </row>
    <row r="1938" spans="1:4" x14ac:dyDescent="0.25">
      <c r="A1938" t="s">
        <v>7996</v>
      </c>
      <c r="B1938" t="s">
        <v>7828</v>
      </c>
      <c r="C1938" s="6">
        <v>2400</v>
      </c>
      <c r="D1938" s="6">
        <v>2899</v>
      </c>
    </row>
    <row r="1939" spans="1:4" x14ac:dyDescent="0.25">
      <c r="A1939" t="s">
        <v>8032</v>
      </c>
      <c r="B1939" t="s">
        <v>7899</v>
      </c>
      <c r="C1939" s="6">
        <v>5040</v>
      </c>
      <c r="D1939" s="6">
        <v>3780</v>
      </c>
    </row>
    <row r="1940" spans="1:4" x14ac:dyDescent="0.25">
      <c r="A1940" t="s">
        <v>8038</v>
      </c>
      <c r="B1940" t="s">
        <v>7911</v>
      </c>
      <c r="C1940" s="6">
        <v>386</v>
      </c>
      <c r="D1940" s="6">
        <v>289</v>
      </c>
    </row>
    <row r="1941" spans="1:4" s="3" customFormat="1" x14ac:dyDescent="0.25">
      <c r="A1941" s="41" t="s">
        <v>22012</v>
      </c>
      <c r="B1941" s="41"/>
      <c r="C1941" s="43">
        <f>SUM(C1938:C1940)</f>
        <v>7826</v>
      </c>
      <c r="D1941" s="43">
        <f>SUM(D1938:D1940)</f>
        <v>6968</v>
      </c>
    </row>
    <row r="1942" spans="1:4" x14ac:dyDescent="0.25">
      <c r="A1942" t="s">
        <v>8043</v>
      </c>
      <c r="B1942" t="s">
        <v>7828</v>
      </c>
      <c r="C1942" s="6">
        <v>375</v>
      </c>
      <c r="D1942" s="6">
        <v>375</v>
      </c>
    </row>
    <row r="1943" spans="1:4" x14ac:dyDescent="0.25">
      <c r="A1943" t="s">
        <v>8045</v>
      </c>
      <c r="B1943" t="s">
        <v>7849</v>
      </c>
      <c r="C1943" s="6">
        <v>225</v>
      </c>
      <c r="D1943" s="6">
        <v>225</v>
      </c>
    </row>
    <row r="1944" spans="1:4" x14ac:dyDescent="0.25">
      <c r="A1944" t="s">
        <v>8047</v>
      </c>
      <c r="B1944" t="s">
        <v>7853</v>
      </c>
      <c r="C1944" s="6">
        <v>45600</v>
      </c>
      <c r="D1944" s="6">
        <v>45600</v>
      </c>
    </row>
    <row r="1945" spans="1:4" s="3" customFormat="1" x14ac:dyDescent="0.25">
      <c r="A1945" s="41" t="s">
        <v>22012</v>
      </c>
      <c r="B1945" s="41"/>
      <c r="C1945" s="43">
        <f>SUM(C1942:C1944)</f>
        <v>46200</v>
      </c>
      <c r="D1945" s="43">
        <f>SUM(D1942:D1944)</f>
        <v>46200</v>
      </c>
    </row>
    <row r="1946" spans="1:4" x14ac:dyDescent="0.25">
      <c r="A1946" t="s">
        <v>8050</v>
      </c>
      <c r="B1946" t="s">
        <v>7828</v>
      </c>
      <c r="C1946" s="6">
        <v>125</v>
      </c>
      <c r="D1946" s="6">
        <v>125</v>
      </c>
    </row>
    <row r="1947" spans="1:4" x14ac:dyDescent="0.25">
      <c r="A1947" t="s">
        <v>8060</v>
      </c>
      <c r="B1947" t="s">
        <v>7849</v>
      </c>
      <c r="C1947" s="6">
        <v>60</v>
      </c>
      <c r="D1947" s="6">
        <v>60</v>
      </c>
    </row>
    <row r="1948" spans="1:4" x14ac:dyDescent="0.25">
      <c r="A1948" t="s">
        <v>8063</v>
      </c>
      <c r="B1948" t="s">
        <v>7853</v>
      </c>
      <c r="C1948" s="6">
        <v>9600</v>
      </c>
      <c r="D1948" s="6">
        <v>9600</v>
      </c>
    </row>
    <row r="1949" spans="1:4" s="3" customFormat="1" x14ac:dyDescent="0.25">
      <c r="A1949" s="41" t="s">
        <v>22012</v>
      </c>
      <c r="B1949" s="41"/>
      <c r="C1949" s="43">
        <f>SUM(C1946:C1948)</f>
        <v>9785</v>
      </c>
      <c r="D1949" s="43">
        <f>SUM(D1946:D1948)</f>
        <v>9785</v>
      </c>
    </row>
    <row r="1950" spans="1:4" x14ac:dyDescent="0.25">
      <c r="A1950" t="s">
        <v>8098</v>
      </c>
      <c r="B1950" t="s">
        <v>8099</v>
      </c>
      <c r="C1950" s="6">
        <v>500</v>
      </c>
      <c r="D1950" s="6">
        <v>500</v>
      </c>
    </row>
    <row r="1951" spans="1:4" x14ac:dyDescent="0.25">
      <c r="A1951" t="s">
        <v>8100</v>
      </c>
      <c r="B1951" t="s">
        <v>8101</v>
      </c>
      <c r="C1951" s="6">
        <v>7326</v>
      </c>
      <c r="D1951" s="6">
        <v>6376</v>
      </c>
    </row>
    <row r="1952" spans="1:4" x14ac:dyDescent="0.25">
      <c r="A1952" t="s">
        <v>8103</v>
      </c>
      <c r="B1952" t="s">
        <v>8104</v>
      </c>
      <c r="C1952" s="6">
        <v>1000</v>
      </c>
      <c r="D1952" s="6">
        <v>1000</v>
      </c>
    </row>
    <row r="1953" spans="1:4" x14ac:dyDescent="0.25">
      <c r="A1953" t="s">
        <v>8111</v>
      </c>
      <c r="B1953" t="s">
        <v>8112</v>
      </c>
      <c r="C1953" s="6">
        <v>1000</v>
      </c>
      <c r="D1953" s="6">
        <v>600</v>
      </c>
    </row>
    <row r="1954" spans="1:4" x14ac:dyDescent="0.25">
      <c r="A1954" t="s">
        <v>8117</v>
      </c>
      <c r="B1954" t="s">
        <v>8118</v>
      </c>
      <c r="C1954" s="6">
        <v>750</v>
      </c>
      <c r="D1954" s="6">
        <v>250</v>
      </c>
    </row>
    <row r="1955" spans="1:4" x14ac:dyDescent="0.25">
      <c r="A1955" t="s">
        <v>8120</v>
      </c>
      <c r="B1955" t="s">
        <v>8121</v>
      </c>
      <c r="C1955" s="6">
        <v>1079</v>
      </c>
      <c r="D1955" s="6">
        <v>689</v>
      </c>
    </row>
    <row r="1956" spans="1:4" x14ac:dyDescent="0.25">
      <c r="A1956" t="s">
        <v>8129</v>
      </c>
      <c r="B1956" t="s">
        <v>8130</v>
      </c>
      <c r="C1956" s="6">
        <v>1500</v>
      </c>
      <c r="D1956" s="6">
        <v>3000</v>
      </c>
    </row>
    <row r="1957" spans="1:4" x14ac:dyDescent="0.25">
      <c r="A1957" t="s">
        <v>8144</v>
      </c>
      <c r="B1957" t="s">
        <v>8145</v>
      </c>
      <c r="C1957" s="6">
        <v>3000</v>
      </c>
      <c r="D1957" s="6">
        <v>0</v>
      </c>
    </row>
    <row r="1958" spans="1:4" x14ac:dyDescent="0.25">
      <c r="A1958" t="s">
        <v>8146</v>
      </c>
      <c r="B1958" t="s">
        <v>8147</v>
      </c>
      <c r="C1958" s="6">
        <v>0</v>
      </c>
      <c r="D1958" s="6">
        <v>0</v>
      </c>
    </row>
    <row r="1959" spans="1:4" x14ac:dyDescent="0.25">
      <c r="A1959" t="s">
        <v>8157</v>
      </c>
      <c r="B1959" t="s">
        <v>8158</v>
      </c>
      <c r="C1959" s="6">
        <v>400</v>
      </c>
      <c r="D1959" s="6">
        <v>400</v>
      </c>
    </row>
    <row r="1960" spans="1:4" x14ac:dyDescent="0.25">
      <c r="A1960" t="s">
        <v>8160</v>
      </c>
      <c r="B1960" t="s">
        <v>8161</v>
      </c>
      <c r="C1960" s="6">
        <v>0</v>
      </c>
      <c r="D1960" s="6">
        <v>297</v>
      </c>
    </row>
    <row r="1961" spans="1:4" x14ac:dyDescent="0.25">
      <c r="A1961" t="s">
        <v>8168</v>
      </c>
      <c r="B1961" t="s">
        <v>8169</v>
      </c>
      <c r="C1961" s="6">
        <v>2000</v>
      </c>
      <c r="D1961" s="6">
        <v>2000</v>
      </c>
    </row>
    <row r="1962" spans="1:4" x14ac:dyDescent="0.25">
      <c r="A1962" t="s">
        <v>8170</v>
      </c>
      <c r="B1962" t="s">
        <v>8171</v>
      </c>
      <c r="C1962" s="6">
        <v>2500</v>
      </c>
      <c r="D1962" s="6">
        <v>2500</v>
      </c>
    </row>
    <row r="1963" spans="1:4" x14ac:dyDescent="0.25">
      <c r="A1963" t="s">
        <v>8177</v>
      </c>
      <c r="B1963" t="s">
        <v>8178</v>
      </c>
      <c r="C1963" s="6">
        <v>72386</v>
      </c>
      <c r="D1963" s="6">
        <v>74851</v>
      </c>
    </row>
    <row r="1964" spans="1:4" x14ac:dyDescent="0.25">
      <c r="A1964" t="s">
        <v>8181</v>
      </c>
      <c r="B1964" t="s">
        <v>8182</v>
      </c>
      <c r="C1964" s="6">
        <v>49000</v>
      </c>
      <c r="D1964" s="6">
        <v>48600</v>
      </c>
    </row>
    <row r="1965" spans="1:4" x14ac:dyDescent="0.25">
      <c r="A1965" t="s">
        <v>8185</v>
      </c>
      <c r="B1965" t="s">
        <v>8186</v>
      </c>
      <c r="C1965" s="6">
        <v>9345</v>
      </c>
      <c r="D1965" s="6">
        <v>8900</v>
      </c>
    </row>
    <row r="1966" spans="1:4" x14ac:dyDescent="0.25">
      <c r="A1966" t="s">
        <v>8187</v>
      </c>
      <c r="B1966" t="s">
        <v>8188</v>
      </c>
      <c r="C1966" s="6">
        <v>420</v>
      </c>
      <c r="D1966" s="6">
        <v>3200</v>
      </c>
    </row>
    <row r="1967" spans="1:4" x14ac:dyDescent="0.25">
      <c r="A1967" t="s">
        <v>8190</v>
      </c>
      <c r="B1967" t="s">
        <v>8191</v>
      </c>
      <c r="C1967" s="6">
        <v>1436</v>
      </c>
      <c r="D1967" s="6">
        <v>0</v>
      </c>
    </row>
    <row r="1968" spans="1:4" x14ac:dyDescent="0.25">
      <c r="A1968" t="s">
        <v>8192</v>
      </c>
      <c r="B1968" t="s">
        <v>8193</v>
      </c>
      <c r="C1968" s="6">
        <v>4934</v>
      </c>
      <c r="D1968" s="6">
        <v>4932</v>
      </c>
    </row>
    <row r="1969" spans="1:4" x14ac:dyDescent="0.25">
      <c r="A1969" t="s">
        <v>8194</v>
      </c>
      <c r="B1969" t="s">
        <v>8195</v>
      </c>
      <c r="C1969" s="6">
        <v>3198</v>
      </c>
      <c r="D1969" s="6">
        <v>3214</v>
      </c>
    </row>
    <row r="1970" spans="1:4" x14ac:dyDescent="0.25">
      <c r="A1970" t="s">
        <v>8196</v>
      </c>
      <c r="B1970" t="s">
        <v>8197</v>
      </c>
      <c r="C1970" s="6">
        <v>6180</v>
      </c>
      <c r="D1970" s="6">
        <v>5942</v>
      </c>
    </row>
    <row r="1971" spans="1:4" x14ac:dyDescent="0.25">
      <c r="A1971" t="s">
        <v>8200</v>
      </c>
      <c r="B1971" t="s">
        <v>8201</v>
      </c>
      <c r="C1971" s="6">
        <v>36500</v>
      </c>
      <c r="D1971" s="6">
        <v>0</v>
      </c>
    </row>
    <row r="1972" spans="1:4" s="3" customFormat="1" x14ac:dyDescent="0.25">
      <c r="A1972" s="41" t="s">
        <v>22013</v>
      </c>
      <c r="B1972" s="41"/>
      <c r="C1972" s="43">
        <f>SUM(C1950:C1971)</f>
        <v>204454</v>
      </c>
      <c r="D1972" s="43">
        <f>SUM(D1950:D1971)</f>
        <v>167251</v>
      </c>
    </row>
    <row r="1973" spans="1:4" x14ac:dyDescent="0.25">
      <c r="A1973" t="s">
        <v>8435</v>
      </c>
      <c r="B1973" t="s">
        <v>8436</v>
      </c>
      <c r="C1973" s="6">
        <v>200</v>
      </c>
      <c r="D1973" s="6">
        <v>0</v>
      </c>
    </row>
    <row r="1974" spans="1:4" x14ac:dyDescent="0.25">
      <c r="A1974" t="s">
        <v>8437</v>
      </c>
      <c r="B1974" t="s">
        <v>8438</v>
      </c>
      <c r="C1974" s="6">
        <v>1500</v>
      </c>
      <c r="D1974" s="6">
        <v>1500</v>
      </c>
    </row>
    <row r="1975" spans="1:4" x14ac:dyDescent="0.25">
      <c r="A1975" t="s">
        <v>8446</v>
      </c>
      <c r="B1975" t="s">
        <v>8447</v>
      </c>
      <c r="C1975" s="6">
        <v>3900</v>
      </c>
      <c r="D1975" s="6">
        <v>3900</v>
      </c>
    </row>
    <row r="1976" spans="1:4" x14ac:dyDescent="0.25">
      <c r="A1976" t="s">
        <v>8449</v>
      </c>
      <c r="B1976" t="s">
        <v>8450</v>
      </c>
      <c r="C1976" s="6">
        <v>1250</v>
      </c>
      <c r="D1976" s="6">
        <v>1250</v>
      </c>
    </row>
    <row r="1977" spans="1:4" x14ac:dyDescent="0.25">
      <c r="A1977" t="s">
        <v>8456</v>
      </c>
      <c r="B1977" t="s">
        <v>8457</v>
      </c>
      <c r="C1977" s="6">
        <v>750</v>
      </c>
      <c r="D1977" s="6">
        <v>750</v>
      </c>
    </row>
    <row r="1978" spans="1:4" s="3" customFormat="1" x14ac:dyDescent="0.25">
      <c r="A1978" s="41" t="s">
        <v>22014</v>
      </c>
      <c r="B1978" s="41"/>
      <c r="C1978" s="43">
        <f>SUM(C1973:C1977)</f>
        <v>7600</v>
      </c>
      <c r="D1978" s="43">
        <f>SUM(D1973:D1977)</f>
        <v>7400</v>
      </c>
    </row>
    <row r="1979" spans="1:4" x14ac:dyDescent="0.25">
      <c r="A1979" t="s">
        <v>8538</v>
      </c>
      <c r="B1979" t="s">
        <v>8438</v>
      </c>
      <c r="C1979" s="6">
        <v>2300</v>
      </c>
      <c r="D1979" s="6">
        <v>1500</v>
      </c>
    </row>
    <row r="1980" spans="1:4" x14ac:dyDescent="0.25">
      <c r="A1980" t="s">
        <v>8570</v>
      </c>
      <c r="B1980" t="s">
        <v>8516</v>
      </c>
      <c r="C1980" s="6">
        <v>8960</v>
      </c>
      <c r="D1980" s="6">
        <v>7680</v>
      </c>
    </row>
    <row r="1981" spans="1:4" x14ac:dyDescent="0.25">
      <c r="A1981" t="s">
        <v>8574</v>
      </c>
      <c r="B1981" t="s">
        <v>8524</v>
      </c>
      <c r="C1981" s="6">
        <v>0</v>
      </c>
      <c r="D1981" s="6">
        <v>500</v>
      </c>
    </row>
    <row r="1982" spans="1:4" x14ac:dyDescent="0.25">
      <c r="A1982" t="s">
        <v>8576</v>
      </c>
      <c r="B1982" t="s">
        <v>8528</v>
      </c>
      <c r="C1982" s="6">
        <v>685</v>
      </c>
      <c r="D1982" s="6">
        <v>588</v>
      </c>
    </row>
    <row r="1983" spans="1:4" s="3" customFormat="1" x14ac:dyDescent="0.25">
      <c r="A1983" s="41" t="s">
        <v>22014</v>
      </c>
      <c r="B1983" s="41"/>
      <c r="C1983" s="43">
        <f>SUM(C1979:C1982)</f>
        <v>11945</v>
      </c>
      <c r="D1983" s="43">
        <f>SUM(D1979:D1982)</f>
        <v>10268</v>
      </c>
    </row>
    <row r="1984" spans="1:4" x14ac:dyDescent="0.25">
      <c r="A1984" s="15" t="s">
        <v>21889</v>
      </c>
      <c r="B1984" s="14" t="s">
        <v>8438</v>
      </c>
      <c r="C1984" s="20">
        <v>1500</v>
      </c>
      <c r="D1984" s="30">
        <v>0</v>
      </c>
    </row>
    <row r="1985" spans="1:4" x14ac:dyDescent="0.25">
      <c r="A1985" s="15" t="s">
        <v>21891</v>
      </c>
      <c r="B1985" s="14" t="s">
        <v>8472</v>
      </c>
      <c r="C1985" s="20">
        <v>500</v>
      </c>
      <c r="D1985" s="30">
        <v>0</v>
      </c>
    </row>
    <row r="1986" spans="1:4" x14ac:dyDescent="0.25">
      <c r="A1986" s="17" t="s">
        <v>21893</v>
      </c>
      <c r="B1986" s="14" t="s">
        <v>8516</v>
      </c>
      <c r="C1986" s="20">
        <v>13440</v>
      </c>
      <c r="D1986" s="30">
        <v>0</v>
      </c>
    </row>
    <row r="1987" spans="1:4" x14ac:dyDescent="0.25">
      <c r="A1987" s="19" t="s">
        <v>21895</v>
      </c>
      <c r="B1987" s="14" t="s">
        <v>8526</v>
      </c>
      <c r="C1987" s="20">
        <v>150</v>
      </c>
      <c r="D1987" s="30">
        <v>0</v>
      </c>
    </row>
    <row r="1988" spans="1:4" s="3" customFormat="1" x14ac:dyDescent="0.25">
      <c r="A1988" s="41" t="s">
        <v>22014</v>
      </c>
      <c r="B1988" s="41"/>
      <c r="C1988" s="43">
        <f>SUM(C1984:C1987)</f>
        <v>15590</v>
      </c>
      <c r="D1988" s="43">
        <f>SUM(D1984:D1987)</f>
        <v>0</v>
      </c>
    </row>
    <row r="1989" spans="1:4" x14ac:dyDescent="0.25">
      <c r="A1989" t="s">
        <v>8582</v>
      </c>
      <c r="B1989" t="s">
        <v>8438</v>
      </c>
      <c r="C1989" s="6">
        <v>2000</v>
      </c>
      <c r="D1989" s="6">
        <v>1500</v>
      </c>
    </row>
    <row r="1990" spans="1:4" x14ac:dyDescent="0.25">
      <c r="A1990" t="s">
        <v>8599</v>
      </c>
      <c r="B1990" t="s">
        <v>8480</v>
      </c>
      <c r="C1990" s="6">
        <v>2000</v>
      </c>
      <c r="D1990" s="6">
        <v>1500</v>
      </c>
    </row>
    <row r="1991" spans="1:4" x14ac:dyDescent="0.25">
      <c r="A1991" t="s">
        <v>8614</v>
      </c>
      <c r="B1991" t="s">
        <v>8516</v>
      </c>
      <c r="C1991" s="6">
        <v>10640</v>
      </c>
      <c r="D1991" s="6">
        <v>9120</v>
      </c>
    </row>
    <row r="1992" spans="1:4" x14ac:dyDescent="0.25">
      <c r="A1992" t="s">
        <v>8618</v>
      </c>
      <c r="B1992" t="s">
        <v>8524</v>
      </c>
      <c r="C1992" s="6">
        <v>0</v>
      </c>
      <c r="D1992" s="6">
        <v>500</v>
      </c>
    </row>
    <row r="1993" spans="1:4" x14ac:dyDescent="0.25">
      <c r="A1993" t="s">
        <v>8619</v>
      </c>
      <c r="B1993" t="s">
        <v>8526</v>
      </c>
      <c r="C1993" s="6">
        <v>150</v>
      </c>
      <c r="D1993" s="6">
        <v>150</v>
      </c>
    </row>
    <row r="1994" spans="1:4" x14ac:dyDescent="0.25">
      <c r="A1994" t="s">
        <v>8621</v>
      </c>
      <c r="B1994" t="s">
        <v>8528</v>
      </c>
      <c r="C1994" s="6">
        <v>814</v>
      </c>
      <c r="D1994" s="6">
        <v>698</v>
      </c>
    </row>
    <row r="1995" spans="1:4" s="3" customFormat="1" x14ac:dyDescent="0.25">
      <c r="A1995" s="41" t="s">
        <v>22014</v>
      </c>
      <c r="B1995" s="41"/>
      <c r="C1995" s="43">
        <f>SUM(C1989:C1994)</f>
        <v>15604</v>
      </c>
      <c r="D1995" s="43">
        <f>SUM(D1989:D1994)</f>
        <v>13468</v>
      </c>
    </row>
    <row r="1996" spans="1:4" x14ac:dyDescent="0.25">
      <c r="A1996" t="s">
        <v>8627</v>
      </c>
      <c r="B1996" t="s">
        <v>8438</v>
      </c>
      <c r="C1996" s="6">
        <v>14300</v>
      </c>
      <c r="D1996" s="6">
        <v>2800</v>
      </c>
    </row>
    <row r="1997" spans="1:4" x14ac:dyDescent="0.25">
      <c r="A1997" t="s">
        <v>8643</v>
      </c>
      <c r="B1997" t="s">
        <v>8472</v>
      </c>
      <c r="C1997" s="6">
        <v>625</v>
      </c>
      <c r="D1997" s="6">
        <v>0</v>
      </c>
    </row>
    <row r="1998" spans="1:4" x14ac:dyDescent="0.25">
      <c r="A1998" t="s">
        <v>8645</v>
      </c>
      <c r="B1998" t="s">
        <v>8480</v>
      </c>
      <c r="C1998" s="6">
        <v>900</v>
      </c>
      <c r="D1998" s="6">
        <v>250</v>
      </c>
    </row>
    <row r="1999" spans="1:4" x14ac:dyDescent="0.25">
      <c r="A1999" t="s">
        <v>8660</v>
      </c>
      <c r="B1999" t="s">
        <v>8516</v>
      </c>
      <c r="C1999" s="6">
        <v>30240</v>
      </c>
      <c r="D1999" s="6">
        <v>10080</v>
      </c>
    </row>
    <row r="2000" spans="1:4" x14ac:dyDescent="0.25">
      <c r="A2000" t="s">
        <v>8666</v>
      </c>
      <c r="B2000" t="s">
        <v>8528</v>
      </c>
      <c r="C2000" s="6">
        <v>2313</v>
      </c>
      <c r="D2000" s="6">
        <v>771</v>
      </c>
    </row>
    <row r="2001" spans="1:4" s="3" customFormat="1" x14ac:dyDescent="0.25">
      <c r="A2001" s="41" t="s">
        <v>22014</v>
      </c>
      <c r="B2001" s="41"/>
      <c r="C2001" s="43">
        <f>SUM(C1996:C2000)</f>
        <v>48378</v>
      </c>
      <c r="D2001" s="43">
        <f>SUM(D1996:D2000)</f>
        <v>13901</v>
      </c>
    </row>
    <row r="2002" spans="1:4" x14ac:dyDescent="0.25">
      <c r="A2002" t="s">
        <v>8672</v>
      </c>
      <c r="B2002" t="s">
        <v>8438</v>
      </c>
      <c r="C2002" s="6">
        <v>2400</v>
      </c>
      <c r="D2002" s="6">
        <v>0</v>
      </c>
    </row>
    <row r="2003" spans="1:4" x14ac:dyDescent="0.25">
      <c r="A2003" t="s">
        <v>8678</v>
      </c>
      <c r="B2003" t="s">
        <v>8450</v>
      </c>
      <c r="C2003" s="6">
        <v>500</v>
      </c>
      <c r="D2003" s="6">
        <v>0</v>
      </c>
    </row>
    <row r="2004" spans="1:4" x14ac:dyDescent="0.25">
      <c r="A2004" t="s">
        <v>8683</v>
      </c>
      <c r="B2004" t="s">
        <v>8460</v>
      </c>
      <c r="C2004" s="6">
        <v>5000</v>
      </c>
      <c r="D2004" s="6">
        <v>0</v>
      </c>
    </row>
    <row r="2005" spans="1:4" x14ac:dyDescent="0.25">
      <c r="A2005" t="s">
        <v>8685</v>
      </c>
      <c r="B2005" t="s">
        <v>8464</v>
      </c>
      <c r="C2005" s="6">
        <v>48000</v>
      </c>
      <c r="D2005" s="6">
        <v>0</v>
      </c>
    </row>
    <row r="2006" spans="1:4" x14ac:dyDescent="0.25">
      <c r="A2006" t="s">
        <v>8688</v>
      </c>
      <c r="B2006" t="s">
        <v>8468</v>
      </c>
      <c r="C2006" s="6">
        <v>24000</v>
      </c>
      <c r="D2006" s="6">
        <v>0</v>
      </c>
    </row>
    <row r="2007" spans="1:4" x14ac:dyDescent="0.25">
      <c r="A2007" t="s">
        <v>8691</v>
      </c>
      <c r="B2007" t="s">
        <v>8472</v>
      </c>
      <c r="C2007" s="6">
        <v>1200</v>
      </c>
      <c r="D2007" s="6">
        <v>0</v>
      </c>
    </row>
    <row r="2008" spans="1:4" s="3" customFormat="1" x14ac:dyDescent="0.25">
      <c r="A2008" s="41" t="s">
        <v>22014</v>
      </c>
      <c r="B2008" s="41"/>
      <c r="C2008" s="43">
        <f>SUM(C2002:C2007)</f>
        <v>81100</v>
      </c>
      <c r="D2008" s="43">
        <f>SUM(D2002:D2007)</f>
        <v>0</v>
      </c>
    </row>
    <row r="2009" spans="1:4" x14ac:dyDescent="0.25">
      <c r="A2009" t="s">
        <v>8724</v>
      </c>
      <c r="B2009" t="s">
        <v>8438</v>
      </c>
      <c r="C2009" s="6">
        <v>2000</v>
      </c>
      <c r="D2009" s="6">
        <v>0</v>
      </c>
    </row>
    <row r="2010" spans="1:4" x14ac:dyDescent="0.25">
      <c r="A2010" t="s">
        <v>8730</v>
      </c>
      <c r="B2010" t="s">
        <v>8450</v>
      </c>
      <c r="C2010" s="6">
        <v>500</v>
      </c>
      <c r="D2010" s="6">
        <v>0</v>
      </c>
    </row>
    <row r="2011" spans="1:4" x14ac:dyDescent="0.25">
      <c r="A2011" t="s">
        <v>8737</v>
      </c>
      <c r="B2011" t="s">
        <v>8464</v>
      </c>
      <c r="C2011" s="6">
        <v>43200</v>
      </c>
      <c r="D2011" s="6">
        <v>0</v>
      </c>
    </row>
    <row r="2012" spans="1:4" x14ac:dyDescent="0.25">
      <c r="A2012" t="s">
        <v>8739</v>
      </c>
      <c r="B2012" t="s">
        <v>8466</v>
      </c>
      <c r="C2012" s="6">
        <v>3900</v>
      </c>
      <c r="D2012" s="6">
        <v>0</v>
      </c>
    </row>
    <row r="2013" spans="1:4" x14ac:dyDescent="0.25">
      <c r="A2013" t="s">
        <v>8758</v>
      </c>
      <c r="B2013" t="s">
        <v>8506</v>
      </c>
      <c r="C2013" s="6">
        <v>240</v>
      </c>
      <c r="D2013" s="6">
        <v>0</v>
      </c>
    </row>
    <row r="2014" spans="1:4" s="3" customFormat="1" x14ac:dyDescent="0.25">
      <c r="A2014" s="41" t="s">
        <v>22014</v>
      </c>
      <c r="B2014" s="41"/>
      <c r="C2014" s="43">
        <f>SUM(C2009:C2013)</f>
        <v>49840</v>
      </c>
      <c r="D2014" s="43">
        <f>SUM(D2009:D2013)</f>
        <v>0</v>
      </c>
    </row>
    <row r="2015" spans="1:4" x14ac:dyDescent="0.25">
      <c r="A2015" t="s">
        <v>8777</v>
      </c>
      <c r="B2015" t="s">
        <v>8778</v>
      </c>
      <c r="C2015" s="6">
        <v>300</v>
      </c>
      <c r="D2015" s="6">
        <v>300</v>
      </c>
    </row>
    <row r="2016" spans="1:4" x14ac:dyDescent="0.25">
      <c r="A2016" t="s">
        <v>8800</v>
      </c>
      <c r="B2016" t="s">
        <v>8801</v>
      </c>
      <c r="C2016" s="6">
        <v>3500</v>
      </c>
      <c r="D2016" s="6">
        <v>3500</v>
      </c>
    </row>
    <row r="2017" spans="1:4" s="3" customFormat="1" x14ac:dyDescent="0.25">
      <c r="A2017" s="41" t="s">
        <v>22035</v>
      </c>
      <c r="B2017" s="41"/>
      <c r="C2017" s="43">
        <f>SUM(C2015:C2016)</f>
        <v>3800</v>
      </c>
      <c r="D2017" s="43">
        <f>SUM(D2015:D2016)</f>
        <v>3800</v>
      </c>
    </row>
    <row r="2018" spans="1:4" x14ac:dyDescent="0.25">
      <c r="A2018" t="s">
        <v>8867</v>
      </c>
      <c r="B2018" t="s">
        <v>8868</v>
      </c>
      <c r="C2018" s="6">
        <v>300</v>
      </c>
      <c r="D2018" s="6">
        <v>500</v>
      </c>
    </row>
    <row r="2019" spans="1:4" x14ac:dyDescent="0.25">
      <c r="A2019" t="s">
        <v>8870</v>
      </c>
      <c r="B2019" t="s">
        <v>8871</v>
      </c>
      <c r="C2019" s="6">
        <v>500</v>
      </c>
      <c r="D2019" s="6">
        <v>500</v>
      </c>
    </row>
    <row r="2020" spans="1:4" x14ac:dyDescent="0.25">
      <c r="A2020" t="s">
        <v>8873</v>
      </c>
      <c r="B2020" t="s">
        <v>8874</v>
      </c>
      <c r="C2020" s="6">
        <v>2500</v>
      </c>
      <c r="D2020" s="6">
        <v>2500</v>
      </c>
    </row>
    <row r="2021" spans="1:4" x14ac:dyDescent="0.25">
      <c r="A2021" t="s">
        <v>8876</v>
      </c>
      <c r="B2021" t="s">
        <v>8877</v>
      </c>
      <c r="C2021" s="6">
        <v>500</v>
      </c>
      <c r="D2021" s="6">
        <v>500</v>
      </c>
    </row>
    <row r="2022" spans="1:4" x14ac:dyDescent="0.25">
      <c r="A2022" t="s">
        <v>8879</v>
      </c>
      <c r="B2022" t="s">
        <v>8880</v>
      </c>
      <c r="C2022" s="6">
        <v>50</v>
      </c>
      <c r="D2022" s="6">
        <v>100</v>
      </c>
    </row>
    <row r="2023" spans="1:4" x14ac:dyDescent="0.25">
      <c r="A2023" t="s">
        <v>8884</v>
      </c>
      <c r="B2023" t="s">
        <v>8885</v>
      </c>
      <c r="C2023" s="6">
        <v>1000</v>
      </c>
      <c r="D2023" s="6">
        <v>1000</v>
      </c>
    </row>
    <row r="2024" spans="1:4" x14ac:dyDescent="0.25">
      <c r="A2024" t="s">
        <v>8891</v>
      </c>
      <c r="B2024" t="s">
        <v>8892</v>
      </c>
      <c r="C2024" s="6">
        <v>260</v>
      </c>
      <c r="D2024" s="6">
        <v>0</v>
      </c>
    </row>
    <row r="2025" spans="1:4" x14ac:dyDescent="0.25">
      <c r="A2025" t="s">
        <v>8918</v>
      </c>
      <c r="B2025" t="s">
        <v>8919</v>
      </c>
      <c r="C2025" s="6">
        <v>800</v>
      </c>
      <c r="D2025" s="6">
        <v>0</v>
      </c>
    </row>
    <row r="2026" spans="1:4" x14ac:dyDescent="0.25">
      <c r="A2026" t="s">
        <v>8927</v>
      </c>
      <c r="B2026" t="s">
        <v>8928</v>
      </c>
      <c r="C2026" s="6">
        <v>954</v>
      </c>
      <c r="D2026" s="6">
        <v>921</v>
      </c>
    </row>
    <row r="2027" spans="1:4" x14ac:dyDescent="0.25">
      <c r="A2027" t="s">
        <v>8937</v>
      </c>
      <c r="B2027" t="s">
        <v>8938</v>
      </c>
      <c r="C2027" s="6">
        <v>400</v>
      </c>
      <c r="D2027" s="6">
        <v>0</v>
      </c>
    </row>
    <row r="2028" spans="1:4" x14ac:dyDescent="0.25">
      <c r="A2028" t="s">
        <v>8944</v>
      </c>
      <c r="B2028" t="s">
        <v>8945</v>
      </c>
      <c r="C2028" s="6">
        <v>136067</v>
      </c>
      <c r="D2028" s="6">
        <v>129588</v>
      </c>
    </row>
    <row r="2029" spans="1:4" x14ac:dyDescent="0.25">
      <c r="A2029" t="s">
        <v>8946</v>
      </c>
      <c r="B2029" t="s">
        <v>8947</v>
      </c>
      <c r="C2029" s="6">
        <v>18672</v>
      </c>
      <c r="D2029" s="6">
        <v>22230</v>
      </c>
    </row>
    <row r="2030" spans="1:4" x14ac:dyDescent="0.25">
      <c r="A2030" t="s">
        <v>8949</v>
      </c>
      <c r="B2030" t="s">
        <v>8950</v>
      </c>
      <c r="C2030" s="6">
        <v>39678</v>
      </c>
      <c r="D2030" s="6">
        <v>33345</v>
      </c>
    </row>
    <row r="2031" spans="1:4" x14ac:dyDescent="0.25">
      <c r="A2031" t="s">
        <v>8958</v>
      </c>
      <c r="B2031" t="s">
        <v>8959</v>
      </c>
      <c r="C2031" s="6">
        <v>0</v>
      </c>
      <c r="D2031" s="6">
        <v>4500</v>
      </c>
    </row>
    <row r="2032" spans="1:4" x14ac:dyDescent="0.25">
      <c r="A2032" t="s">
        <v>8962</v>
      </c>
      <c r="B2032" t="s">
        <v>8963</v>
      </c>
      <c r="C2032" s="6">
        <v>6437</v>
      </c>
      <c r="D2032" s="6">
        <v>6131</v>
      </c>
    </row>
    <row r="2033" spans="1:4" x14ac:dyDescent="0.25">
      <c r="A2033" t="s">
        <v>8964</v>
      </c>
      <c r="B2033" t="s">
        <v>8965</v>
      </c>
      <c r="C2033" s="6">
        <v>5385</v>
      </c>
      <c r="D2033" s="6">
        <v>4919</v>
      </c>
    </row>
    <row r="2034" spans="1:4" x14ac:dyDescent="0.25">
      <c r="A2034" t="s">
        <v>8966</v>
      </c>
      <c r="B2034" t="s">
        <v>8967</v>
      </c>
      <c r="C2034" s="6">
        <v>12613</v>
      </c>
      <c r="D2034" s="6">
        <v>11261</v>
      </c>
    </row>
    <row r="2035" spans="1:4" s="3" customFormat="1" x14ac:dyDescent="0.25">
      <c r="A2035" s="41" t="s">
        <v>22015</v>
      </c>
      <c r="B2035" s="41"/>
      <c r="C2035" s="43">
        <f>SUM(C2018:C2034)</f>
        <v>226116</v>
      </c>
      <c r="D2035" s="43">
        <f>SUM(D2018:D2034)</f>
        <v>217995</v>
      </c>
    </row>
    <row r="2036" spans="1:4" x14ac:dyDescent="0.25">
      <c r="A2036" t="s">
        <v>9068</v>
      </c>
      <c r="B2036" t="s">
        <v>9069</v>
      </c>
      <c r="C2036" s="6">
        <v>324</v>
      </c>
      <c r="D2036" s="6">
        <v>324</v>
      </c>
    </row>
    <row r="2037" spans="1:4" x14ac:dyDescent="0.25">
      <c r="A2037" t="s">
        <v>9084</v>
      </c>
      <c r="B2037" t="s">
        <v>9085</v>
      </c>
      <c r="C2037" s="6">
        <v>65666</v>
      </c>
      <c r="D2037" s="6">
        <v>62539</v>
      </c>
    </row>
    <row r="2038" spans="1:4" x14ac:dyDescent="0.25">
      <c r="A2038" t="s">
        <v>9094</v>
      </c>
      <c r="B2038" t="s">
        <v>9095</v>
      </c>
      <c r="C2038" s="6">
        <v>0</v>
      </c>
      <c r="D2038" s="6">
        <v>1000</v>
      </c>
    </row>
    <row r="2039" spans="1:4" x14ac:dyDescent="0.25">
      <c r="A2039" t="s">
        <v>9098</v>
      </c>
      <c r="B2039" t="s">
        <v>9099</v>
      </c>
      <c r="C2039" s="6">
        <v>952</v>
      </c>
      <c r="D2039" s="6">
        <v>907</v>
      </c>
    </row>
    <row r="2040" spans="1:4" x14ac:dyDescent="0.25">
      <c r="A2040" t="s">
        <v>9100</v>
      </c>
      <c r="B2040" t="s">
        <v>9101</v>
      </c>
      <c r="C2040" s="6">
        <v>2548</v>
      </c>
      <c r="D2040" s="6">
        <v>2427</v>
      </c>
    </row>
    <row r="2041" spans="1:4" x14ac:dyDescent="0.25">
      <c r="A2041" t="s">
        <v>9102</v>
      </c>
      <c r="B2041" t="s">
        <v>9103</v>
      </c>
      <c r="C2041" s="6">
        <v>4027</v>
      </c>
      <c r="D2041" s="6">
        <v>3996</v>
      </c>
    </row>
    <row r="2042" spans="1:4" s="3" customFormat="1" x14ac:dyDescent="0.25">
      <c r="A2042" s="41" t="s">
        <v>22016</v>
      </c>
      <c r="B2042" s="41"/>
      <c r="C2042" s="43">
        <f>SUM(C2036:C2041)</f>
        <v>73517</v>
      </c>
      <c r="D2042" s="43">
        <f>SUM(D2036:D2041)</f>
        <v>71193</v>
      </c>
    </row>
    <row r="2043" spans="1:4" x14ac:dyDescent="0.25">
      <c r="A2043" t="s">
        <v>9108</v>
      </c>
      <c r="B2043" t="s">
        <v>9109</v>
      </c>
      <c r="C2043" s="6">
        <v>250</v>
      </c>
      <c r="D2043" s="6">
        <v>250</v>
      </c>
    </row>
    <row r="2044" spans="1:4" x14ac:dyDescent="0.25">
      <c r="A2044" t="s">
        <v>9111</v>
      </c>
      <c r="B2044" t="s">
        <v>9112</v>
      </c>
      <c r="C2044" s="6">
        <v>250</v>
      </c>
      <c r="D2044" s="6">
        <v>250</v>
      </c>
    </row>
    <row r="2045" spans="1:4" x14ac:dyDescent="0.25">
      <c r="A2045" t="s">
        <v>9114</v>
      </c>
      <c r="B2045" t="s">
        <v>9115</v>
      </c>
      <c r="C2045" s="6">
        <v>1200</v>
      </c>
      <c r="D2045" s="6">
        <v>1500</v>
      </c>
    </row>
    <row r="2046" spans="1:4" x14ac:dyDescent="0.25">
      <c r="A2046" t="s">
        <v>9169</v>
      </c>
      <c r="B2046" t="s">
        <v>9170</v>
      </c>
      <c r="C2046" s="6">
        <v>200</v>
      </c>
      <c r="D2046" s="6">
        <v>200</v>
      </c>
    </row>
    <row r="2047" spans="1:4" x14ac:dyDescent="0.25">
      <c r="A2047" t="s">
        <v>9180</v>
      </c>
      <c r="B2047" t="s">
        <v>9181</v>
      </c>
      <c r="C2047" s="6">
        <v>778</v>
      </c>
      <c r="D2047" s="6">
        <v>0</v>
      </c>
    </row>
    <row r="2048" spans="1:4" x14ac:dyDescent="0.25">
      <c r="A2048" t="s">
        <v>9183</v>
      </c>
      <c r="B2048" t="s">
        <v>9184</v>
      </c>
      <c r="C2048" s="6">
        <v>25674</v>
      </c>
      <c r="D2048" s="6">
        <v>22971</v>
      </c>
    </row>
    <row r="2049" spans="1:4" x14ac:dyDescent="0.25">
      <c r="A2049" t="s">
        <v>9190</v>
      </c>
      <c r="B2049" t="s">
        <v>9191</v>
      </c>
      <c r="C2049" s="6">
        <v>0</v>
      </c>
      <c r="D2049" s="6">
        <v>500</v>
      </c>
    </row>
    <row r="2050" spans="1:4" x14ac:dyDescent="0.25">
      <c r="A2050" t="s">
        <v>9194</v>
      </c>
      <c r="B2050" t="s">
        <v>9195</v>
      </c>
      <c r="C2050" s="6">
        <v>1964</v>
      </c>
      <c r="D2050" s="6">
        <v>1757</v>
      </c>
    </row>
    <row r="2051" spans="1:4" s="3" customFormat="1" x14ac:dyDescent="0.25">
      <c r="A2051" s="41" t="s">
        <v>22017</v>
      </c>
      <c r="B2051" s="41"/>
      <c r="C2051" s="43">
        <f>SUM(C2043:C2050)</f>
        <v>30316</v>
      </c>
      <c r="D2051" s="43">
        <f>SUM(D2043:D2050)</f>
        <v>27428</v>
      </c>
    </row>
    <row r="2052" spans="1:4" x14ac:dyDescent="0.25">
      <c r="A2052" t="s">
        <v>9204</v>
      </c>
      <c r="B2052" t="s">
        <v>9205</v>
      </c>
      <c r="C2052" s="6">
        <v>200</v>
      </c>
      <c r="D2052" s="6">
        <v>0</v>
      </c>
    </row>
    <row r="2053" spans="1:4" x14ac:dyDescent="0.25">
      <c r="A2053" t="s">
        <v>9207</v>
      </c>
      <c r="B2053" t="s">
        <v>9208</v>
      </c>
      <c r="C2053" s="6">
        <v>1500</v>
      </c>
      <c r="D2053" s="6">
        <v>0</v>
      </c>
    </row>
    <row r="2054" spans="1:4" x14ac:dyDescent="0.25">
      <c r="A2054" t="s">
        <v>9210</v>
      </c>
      <c r="B2054" t="s">
        <v>9211</v>
      </c>
      <c r="C2054" s="6">
        <v>250</v>
      </c>
      <c r="D2054" s="6">
        <v>0</v>
      </c>
    </row>
    <row r="2055" spans="1:4" x14ac:dyDescent="0.25">
      <c r="A2055" t="s">
        <v>9212</v>
      </c>
      <c r="B2055" t="s">
        <v>9213</v>
      </c>
      <c r="C2055" s="6">
        <v>250</v>
      </c>
      <c r="D2055" s="6">
        <v>0</v>
      </c>
    </row>
    <row r="2056" spans="1:4" x14ac:dyDescent="0.25">
      <c r="A2056" t="s">
        <v>9219</v>
      </c>
      <c r="B2056" t="s">
        <v>9220</v>
      </c>
      <c r="C2056" s="6">
        <v>1500</v>
      </c>
      <c r="D2056" s="6">
        <v>0</v>
      </c>
    </row>
    <row r="2057" spans="1:4" x14ac:dyDescent="0.25">
      <c r="A2057" t="s">
        <v>9268</v>
      </c>
      <c r="B2057" t="s">
        <v>9269</v>
      </c>
      <c r="C2057" s="6">
        <v>1500</v>
      </c>
      <c r="D2057" s="6">
        <v>0</v>
      </c>
    </row>
    <row r="2058" spans="1:4" x14ac:dyDescent="0.25">
      <c r="A2058" t="s">
        <v>9271</v>
      </c>
      <c r="B2058" t="s">
        <v>9272</v>
      </c>
      <c r="C2058" s="6">
        <v>500</v>
      </c>
      <c r="D2058" s="6">
        <v>0</v>
      </c>
    </row>
    <row r="2059" spans="1:4" x14ac:dyDescent="0.25">
      <c r="A2059" t="s">
        <v>9276</v>
      </c>
      <c r="B2059" t="s">
        <v>9277</v>
      </c>
      <c r="C2059" s="6">
        <v>85000</v>
      </c>
      <c r="D2059" s="6">
        <v>0</v>
      </c>
    </row>
    <row r="2060" spans="1:4" x14ac:dyDescent="0.25">
      <c r="A2060" t="s">
        <v>9290</v>
      </c>
      <c r="B2060" t="s">
        <v>9291</v>
      </c>
      <c r="C2060" s="6">
        <v>10000</v>
      </c>
      <c r="D2060" s="6">
        <v>0</v>
      </c>
    </row>
    <row r="2061" spans="1:4" x14ac:dyDescent="0.25">
      <c r="A2061" t="s">
        <v>9293</v>
      </c>
      <c r="B2061" t="s">
        <v>9294</v>
      </c>
      <c r="C2061" s="6">
        <v>1998</v>
      </c>
      <c r="D2061" s="6">
        <v>0</v>
      </c>
    </row>
    <row r="2062" spans="1:4" x14ac:dyDescent="0.25">
      <c r="A2062" t="s">
        <v>9295</v>
      </c>
      <c r="B2062" t="s">
        <v>22115</v>
      </c>
      <c r="C2062" s="6">
        <v>3298</v>
      </c>
      <c r="D2062" s="6">
        <v>0</v>
      </c>
    </row>
    <row r="2063" spans="1:4" x14ac:dyDescent="0.25">
      <c r="A2063" t="s">
        <v>9297</v>
      </c>
      <c r="B2063" t="s">
        <v>9298</v>
      </c>
      <c r="C2063" s="6">
        <v>7440</v>
      </c>
      <c r="D2063" s="6">
        <v>0</v>
      </c>
    </row>
    <row r="2064" spans="1:4" s="3" customFormat="1" x14ac:dyDescent="0.25">
      <c r="A2064" s="41" t="s">
        <v>22018</v>
      </c>
      <c r="B2064" s="41"/>
      <c r="C2064" s="43">
        <f>SUM(C2052:C2063)</f>
        <v>113436</v>
      </c>
      <c r="D2064" s="43">
        <f>SUM(D2052:D2063)</f>
        <v>0</v>
      </c>
    </row>
    <row r="2065" spans="1:4" x14ac:dyDescent="0.25">
      <c r="A2065" t="s">
        <v>9301</v>
      </c>
      <c r="B2065" t="s">
        <v>9302</v>
      </c>
      <c r="C2065" s="6">
        <v>200</v>
      </c>
      <c r="D2065" s="6">
        <v>200</v>
      </c>
    </row>
    <row r="2066" spans="1:4" x14ac:dyDescent="0.25">
      <c r="A2066" t="s">
        <v>9309</v>
      </c>
      <c r="B2066" t="s">
        <v>9310</v>
      </c>
      <c r="C2066" s="6">
        <v>75</v>
      </c>
      <c r="D2066" s="6">
        <v>75</v>
      </c>
    </row>
    <row r="2067" spans="1:4" x14ac:dyDescent="0.25">
      <c r="A2067" t="s">
        <v>9313</v>
      </c>
      <c r="B2067" t="s">
        <v>9314</v>
      </c>
      <c r="C2067" s="6">
        <v>700</v>
      </c>
      <c r="D2067" s="6">
        <v>700</v>
      </c>
    </row>
    <row r="2068" spans="1:4" x14ac:dyDescent="0.25">
      <c r="A2068" t="s">
        <v>9315</v>
      </c>
      <c r="B2068" t="s">
        <v>9316</v>
      </c>
      <c r="C2068" s="6">
        <v>2000</v>
      </c>
      <c r="D2068" s="6">
        <v>2000</v>
      </c>
    </row>
    <row r="2069" spans="1:4" x14ac:dyDescent="0.25">
      <c r="A2069" t="s">
        <v>9319</v>
      </c>
      <c r="B2069" t="s">
        <v>9320</v>
      </c>
      <c r="C2069" s="6">
        <v>1800</v>
      </c>
      <c r="D2069" s="6">
        <v>1800</v>
      </c>
    </row>
    <row r="2070" spans="1:4" x14ac:dyDescent="0.25">
      <c r="A2070" t="s">
        <v>9325</v>
      </c>
      <c r="B2070" t="s">
        <v>9326</v>
      </c>
      <c r="C2070" s="6">
        <v>1000</v>
      </c>
      <c r="D2070" s="6">
        <v>1000</v>
      </c>
    </row>
    <row r="2071" spans="1:4" s="3" customFormat="1" x14ac:dyDescent="0.25">
      <c r="A2071" s="41" t="s">
        <v>22019</v>
      </c>
      <c r="B2071" s="41"/>
      <c r="C2071" s="43">
        <f>SUM(C2065:C2070)</f>
        <v>5775</v>
      </c>
      <c r="D2071" s="43">
        <f>SUM(D2065:D2070)</f>
        <v>5775</v>
      </c>
    </row>
    <row r="2072" spans="1:4" x14ac:dyDescent="0.25">
      <c r="A2072" t="s">
        <v>9406</v>
      </c>
      <c r="B2072" t="s">
        <v>9407</v>
      </c>
      <c r="C2072" s="6">
        <v>24350</v>
      </c>
      <c r="D2072" s="6">
        <v>34750</v>
      </c>
    </row>
    <row r="2073" spans="1:4" x14ac:dyDescent="0.25">
      <c r="A2073" t="s">
        <v>9408</v>
      </c>
      <c r="B2073" t="s">
        <v>9409</v>
      </c>
      <c r="C2073" s="6">
        <v>100</v>
      </c>
      <c r="D2073" s="6">
        <v>50</v>
      </c>
    </row>
    <row r="2074" spans="1:4" x14ac:dyDescent="0.25">
      <c r="A2074" t="s">
        <v>9412</v>
      </c>
      <c r="B2074" t="s">
        <v>9413</v>
      </c>
      <c r="C2074" s="6">
        <v>50</v>
      </c>
      <c r="D2074" s="6">
        <v>50</v>
      </c>
    </row>
    <row r="2075" spans="1:4" x14ac:dyDescent="0.25">
      <c r="A2075" t="s">
        <v>9442</v>
      </c>
      <c r="B2075" t="s">
        <v>9443</v>
      </c>
      <c r="C2075" s="6">
        <v>4500</v>
      </c>
      <c r="D2075" s="6">
        <v>1500</v>
      </c>
    </row>
    <row r="2076" spans="1:4" x14ac:dyDescent="0.25">
      <c r="A2076" t="s">
        <v>9450</v>
      </c>
      <c r="B2076" t="s">
        <v>9451</v>
      </c>
      <c r="C2076" s="6">
        <v>450</v>
      </c>
      <c r="D2076" s="6">
        <v>0</v>
      </c>
    </row>
    <row r="2077" spans="1:4" x14ac:dyDescent="0.25">
      <c r="A2077" t="s">
        <v>9454</v>
      </c>
      <c r="B2077" t="s">
        <v>9455</v>
      </c>
      <c r="C2077" s="6">
        <v>10000</v>
      </c>
      <c r="D2077" s="6">
        <v>0</v>
      </c>
    </row>
    <row r="2078" spans="1:4" x14ac:dyDescent="0.25">
      <c r="A2078" t="s">
        <v>9458</v>
      </c>
      <c r="B2078" t="s">
        <v>9459</v>
      </c>
      <c r="C2078" s="6">
        <v>242250</v>
      </c>
      <c r="D2078" s="6">
        <v>330300</v>
      </c>
    </row>
    <row r="2079" spans="1:4" x14ac:dyDescent="0.25">
      <c r="A2079" t="s">
        <v>9467</v>
      </c>
      <c r="B2079" t="s">
        <v>9468</v>
      </c>
      <c r="C2079" s="6">
        <v>52750</v>
      </c>
      <c r="D2079" s="6">
        <v>50238</v>
      </c>
    </row>
    <row r="2080" spans="1:4" x14ac:dyDescent="0.25">
      <c r="A2080" t="s">
        <v>9471</v>
      </c>
      <c r="B2080" t="s">
        <v>9472</v>
      </c>
      <c r="C2080" s="6">
        <v>0</v>
      </c>
      <c r="D2080" s="6">
        <v>1000</v>
      </c>
    </row>
    <row r="2081" spans="1:4" x14ac:dyDescent="0.25">
      <c r="A2081" t="s">
        <v>9475</v>
      </c>
      <c r="B2081" t="s">
        <v>9476</v>
      </c>
      <c r="C2081" s="6">
        <v>765</v>
      </c>
      <c r="D2081" s="6">
        <v>728</v>
      </c>
    </row>
    <row r="2082" spans="1:4" x14ac:dyDescent="0.25">
      <c r="A2082" t="s">
        <v>9477</v>
      </c>
      <c r="B2082" t="s">
        <v>9478</v>
      </c>
      <c r="C2082" s="6">
        <v>2110</v>
      </c>
      <c r="D2082" s="6">
        <v>1884</v>
      </c>
    </row>
    <row r="2083" spans="1:4" x14ac:dyDescent="0.25">
      <c r="A2083" t="s">
        <v>9479</v>
      </c>
      <c r="B2083" t="s">
        <v>9480</v>
      </c>
      <c r="C2083" s="6">
        <v>7118</v>
      </c>
      <c r="D2083" s="6">
        <v>7097</v>
      </c>
    </row>
    <row r="2084" spans="1:4" x14ac:dyDescent="0.25">
      <c r="A2084" t="s">
        <v>9481</v>
      </c>
      <c r="B2084" t="s">
        <v>9482</v>
      </c>
      <c r="C2084" s="6">
        <v>144200</v>
      </c>
      <c r="D2084" s="6">
        <v>0</v>
      </c>
    </row>
    <row r="2085" spans="1:4" s="3" customFormat="1" x14ac:dyDescent="0.25">
      <c r="A2085" s="41" t="s">
        <v>22021</v>
      </c>
      <c r="B2085" s="41"/>
      <c r="C2085" s="43">
        <f>SUM(C2072:C2084)</f>
        <v>488643</v>
      </c>
      <c r="D2085" s="43">
        <f>SUM(D2072:D2084)</f>
        <v>427597</v>
      </c>
    </row>
    <row r="2086" spans="1:4" x14ac:dyDescent="0.25">
      <c r="A2086" t="s">
        <v>9484</v>
      </c>
      <c r="B2086" t="s">
        <v>9485</v>
      </c>
      <c r="C2086" s="6">
        <v>1500</v>
      </c>
      <c r="D2086" s="6">
        <v>1930</v>
      </c>
    </row>
    <row r="2087" spans="1:4" x14ac:dyDescent="0.25">
      <c r="A2087" t="s">
        <v>9486</v>
      </c>
      <c r="B2087" t="s">
        <v>9487</v>
      </c>
      <c r="C2087" s="6">
        <v>1200</v>
      </c>
      <c r="D2087" s="6">
        <v>1500</v>
      </c>
    </row>
    <row r="2088" spans="1:4" x14ac:dyDescent="0.25">
      <c r="A2088" t="s">
        <v>9490</v>
      </c>
      <c r="B2088" t="s">
        <v>9491</v>
      </c>
      <c r="C2088" s="6">
        <v>400</v>
      </c>
      <c r="D2088" s="6">
        <v>500</v>
      </c>
    </row>
    <row r="2089" spans="1:4" x14ac:dyDescent="0.25">
      <c r="A2089" t="s">
        <v>9494</v>
      </c>
      <c r="B2089" t="s">
        <v>9495</v>
      </c>
      <c r="C2089" s="6">
        <v>200</v>
      </c>
      <c r="D2089" s="6">
        <v>0</v>
      </c>
    </row>
    <row r="2090" spans="1:4" x14ac:dyDescent="0.25">
      <c r="A2090" t="s">
        <v>9500</v>
      </c>
      <c r="B2090" t="s">
        <v>9501</v>
      </c>
      <c r="C2090" s="6">
        <v>900</v>
      </c>
      <c r="D2090" s="6">
        <v>1073</v>
      </c>
    </row>
    <row r="2091" spans="1:4" x14ac:dyDescent="0.25">
      <c r="A2091" t="s">
        <v>9502</v>
      </c>
      <c r="B2091" t="s">
        <v>9503</v>
      </c>
      <c r="C2091" s="6">
        <v>21400</v>
      </c>
      <c r="D2091" s="6">
        <v>20530</v>
      </c>
    </row>
    <row r="2092" spans="1:4" x14ac:dyDescent="0.25">
      <c r="A2092" t="s">
        <v>9507</v>
      </c>
      <c r="B2092" t="s">
        <v>9508</v>
      </c>
      <c r="C2092" s="6">
        <v>5200</v>
      </c>
      <c r="D2092" s="6">
        <v>2100</v>
      </c>
    </row>
    <row r="2093" spans="1:4" x14ac:dyDescent="0.25">
      <c r="A2093" t="s">
        <v>9532</v>
      </c>
      <c r="B2093" t="s">
        <v>9533</v>
      </c>
      <c r="C2093" s="6">
        <v>208800</v>
      </c>
      <c r="D2093" s="6">
        <v>165927</v>
      </c>
    </row>
    <row r="2094" spans="1:4" x14ac:dyDescent="0.25">
      <c r="A2094" t="s">
        <v>9535</v>
      </c>
      <c r="B2094" t="s">
        <v>9536</v>
      </c>
      <c r="C2094" s="6">
        <v>1504</v>
      </c>
      <c r="D2094" s="6">
        <v>1988</v>
      </c>
    </row>
    <row r="2095" spans="1:4" x14ac:dyDescent="0.25">
      <c r="A2095" t="s">
        <v>9545</v>
      </c>
      <c r="B2095" t="s">
        <v>9546</v>
      </c>
      <c r="C2095" s="6">
        <v>755</v>
      </c>
      <c r="D2095" s="6">
        <v>1125</v>
      </c>
    </row>
    <row r="2096" spans="1:4" x14ac:dyDescent="0.25">
      <c r="A2096" t="s">
        <v>9550</v>
      </c>
      <c r="B2096" t="s">
        <v>9551</v>
      </c>
      <c r="C2096" s="6">
        <v>176556</v>
      </c>
      <c r="D2096" s="6">
        <v>162639</v>
      </c>
    </row>
    <row r="2097" spans="1:4" x14ac:dyDescent="0.25">
      <c r="A2097" t="s">
        <v>9552</v>
      </c>
      <c r="B2097" t="s">
        <v>9553</v>
      </c>
      <c r="C2097" s="6">
        <v>74814</v>
      </c>
      <c r="D2097" s="6">
        <v>71252</v>
      </c>
    </row>
    <row r="2098" spans="1:4" x14ac:dyDescent="0.25">
      <c r="A2098" t="s">
        <v>9556</v>
      </c>
      <c r="B2098" t="s">
        <v>9557</v>
      </c>
      <c r="C2098" s="6">
        <v>0</v>
      </c>
      <c r="D2098" s="6">
        <v>5000</v>
      </c>
    </row>
    <row r="2099" spans="1:4" x14ac:dyDescent="0.25">
      <c r="A2099" t="s">
        <v>9558</v>
      </c>
      <c r="B2099" t="s">
        <v>9559</v>
      </c>
      <c r="C2099" s="6">
        <v>0</v>
      </c>
      <c r="D2099" s="6">
        <v>11856</v>
      </c>
    </row>
    <row r="2100" spans="1:4" x14ac:dyDescent="0.25">
      <c r="A2100" t="s">
        <v>9560</v>
      </c>
      <c r="B2100" t="s">
        <v>9561</v>
      </c>
      <c r="C2100" s="6">
        <v>3645</v>
      </c>
      <c r="D2100" s="6">
        <v>4298</v>
      </c>
    </row>
    <row r="2101" spans="1:4" x14ac:dyDescent="0.25">
      <c r="A2101" t="s">
        <v>9562</v>
      </c>
      <c r="B2101" t="s">
        <v>9563</v>
      </c>
      <c r="C2101" s="6">
        <v>9947</v>
      </c>
      <c r="D2101" s="6">
        <v>8882</v>
      </c>
    </row>
    <row r="2102" spans="1:4" x14ac:dyDescent="0.25">
      <c r="A2102" t="s">
        <v>9564</v>
      </c>
      <c r="B2102" t="s">
        <v>9565</v>
      </c>
      <c r="C2102" s="6">
        <v>24514</v>
      </c>
      <c r="D2102" s="6">
        <v>26932</v>
      </c>
    </row>
    <row r="2103" spans="1:4" x14ac:dyDescent="0.25">
      <c r="A2103" t="s">
        <v>9570</v>
      </c>
      <c r="B2103" t="s">
        <v>9571</v>
      </c>
      <c r="C2103" s="6">
        <v>10000</v>
      </c>
      <c r="D2103" s="6">
        <v>5060</v>
      </c>
    </row>
    <row r="2104" spans="1:4" x14ac:dyDescent="0.25">
      <c r="A2104" t="s">
        <v>9572</v>
      </c>
      <c r="B2104" t="s">
        <v>9573</v>
      </c>
      <c r="C2104" s="6">
        <v>10000</v>
      </c>
      <c r="D2104" s="6">
        <v>9500</v>
      </c>
    </row>
    <row r="2105" spans="1:4" s="3" customFormat="1" x14ac:dyDescent="0.25">
      <c r="A2105" s="41" t="s">
        <v>22022</v>
      </c>
      <c r="B2105" s="41"/>
      <c r="C2105" s="43">
        <f>SUM(C2086:C2104)</f>
        <v>551335</v>
      </c>
      <c r="D2105" s="43">
        <f>SUM(D2086:D2104)</f>
        <v>502092</v>
      </c>
    </row>
    <row r="2106" spans="1:4" x14ac:dyDescent="0.25">
      <c r="A2106" t="s">
        <v>9574</v>
      </c>
      <c r="B2106" t="s">
        <v>9575</v>
      </c>
      <c r="C2106" s="6">
        <v>700</v>
      </c>
      <c r="D2106" s="6">
        <v>1080</v>
      </c>
    </row>
    <row r="2107" spans="1:4" x14ac:dyDescent="0.25">
      <c r="A2107" t="s">
        <v>9577</v>
      </c>
      <c r="B2107" t="s">
        <v>9578</v>
      </c>
      <c r="C2107" s="6">
        <v>600</v>
      </c>
      <c r="D2107" s="6">
        <v>750</v>
      </c>
    </row>
    <row r="2108" spans="1:4" x14ac:dyDescent="0.25">
      <c r="A2108" t="s">
        <v>9580</v>
      </c>
      <c r="B2108" t="s">
        <v>9581</v>
      </c>
      <c r="C2108" s="6">
        <v>150</v>
      </c>
      <c r="D2108" s="6">
        <v>150</v>
      </c>
    </row>
    <row r="2109" spans="1:4" x14ac:dyDescent="0.25">
      <c r="A2109" t="s">
        <v>9587</v>
      </c>
      <c r="B2109" t="s">
        <v>9588</v>
      </c>
      <c r="C2109" s="6">
        <v>1000</v>
      </c>
      <c r="D2109" s="6">
        <v>1143</v>
      </c>
    </row>
    <row r="2110" spans="1:4" x14ac:dyDescent="0.25">
      <c r="A2110" t="s">
        <v>9594</v>
      </c>
      <c r="B2110" t="s">
        <v>9595</v>
      </c>
      <c r="C2110" s="6">
        <v>100</v>
      </c>
      <c r="D2110" s="6">
        <v>0</v>
      </c>
    </row>
    <row r="2111" spans="1:4" x14ac:dyDescent="0.25">
      <c r="A2111" t="s">
        <v>9597</v>
      </c>
      <c r="B2111" t="s">
        <v>9598</v>
      </c>
      <c r="C2111" s="6">
        <v>130</v>
      </c>
      <c r="D2111" s="6">
        <v>130</v>
      </c>
    </row>
    <row r="2112" spans="1:4" x14ac:dyDescent="0.25">
      <c r="A2112" t="s">
        <v>9602</v>
      </c>
      <c r="B2112" t="s">
        <v>9603</v>
      </c>
      <c r="C2112" s="6">
        <v>0</v>
      </c>
      <c r="D2112" s="6">
        <v>6200</v>
      </c>
    </row>
    <row r="2113" spans="1:4" x14ac:dyDescent="0.25">
      <c r="A2113" t="s">
        <v>9631</v>
      </c>
      <c r="B2113" t="s">
        <v>9632</v>
      </c>
      <c r="C2113" s="6">
        <v>6200</v>
      </c>
      <c r="D2113" s="6">
        <v>0</v>
      </c>
    </row>
    <row r="2114" spans="1:4" x14ac:dyDescent="0.25">
      <c r="A2114" t="s">
        <v>9645</v>
      </c>
      <c r="B2114" t="s">
        <v>9646</v>
      </c>
      <c r="C2114" s="6">
        <v>0</v>
      </c>
      <c r="D2114" s="6">
        <v>2000</v>
      </c>
    </row>
    <row r="2115" spans="1:4" x14ac:dyDescent="0.25">
      <c r="A2115" t="s">
        <v>9647</v>
      </c>
      <c r="B2115" t="s">
        <v>9648</v>
      </c>
      <c r="C2115" s="6">
        <v>64266</v>
      </c>
      <c r="D2115" s="6">
        <v>50000</v>
      </c>
    </row>
    <row r="2116" spans="1:4" x14ac:dyDescent="0.25">
      <c r="A2116" t="s">
        <v>9650</v>
      </c>
      <c r="B2116" t="s">
        <v>9651</v>
      </c>
      <c r="C2116" s="6">
        <v>4916</v>
      </c>
      <c r="D2116" s="6">
        <v>3825</v>
      </c>
    </row>
    <row r="2117" spans="1:4" s="3" customFormat="1" x14ac:dyDescent="0.25">
      <c r="A2117" s="41" t="s">
        <v>22023</v>
      </c>
      <c r="B2117" s="41"/>
      <c r="C2117" s="43">
        <f>SUM(C2106:C2116)</f>
        <v>78062</v>
      </c>
      <c r="D2117" s="43">
        <f>SUM(D2106:D2116)</f>
        <v>65278</v>
      </c>
    </row>
    <row r="2118" spans="1:4" x14ac:dyDescent="0.25">
      <c r="A2118" t="s">
        <v>9664</v>
      </c>
      <c r="B2118" t="s">
        <v>9665</v>
      </c>
      <c r="C2118" s="6">
        <v>1000</v>
      </c>
      <c r="D2118" s="6">
        <v>3030</v>
      </c>
    </row>
    <row r="2119" spans="1:4" x14ac:dyDescent="0.25">
      <c r="A2119" t="s">
        <v>9669</v>
      </c>
      <c r="B2119" t="s">
        <v>9670</v>
      </c>
      <c r="C2119" s="6">
        <v>400</v>
      </c>
      <c r="D2119" s="6">
        <v>2000</v>
      </c>
    </row>
    <row r="2120" spans="1:4" x14ac:dyDescent="0.25">
      <c r="A2120" t="s">
        <v>9672</v>
      </c>
      <c r="B2120" t="s">
        <v>9673</v>
      </c>
      <c r="C2120" s="6">
        <v>250</v>
      </c>
      <c r="D2120" s="6">
        <v>155</v>
      </c>
    </row>
    <row r="2121" spans="1:4" x14ac:dyDescent="0.25">
      <c r="A2121" t="s">
        <v>9675</v>
      </c>
      <c r="B2121" t="s">
        <v>9676</v>
      </c>
      <c r="C2121" s="6">
        <v>0</v>
      </c>
      <c r="D2121" s="6">
        <v>500</v>
      </c>
    </row>
    <row r="2122" spans="1:4" x14ac:dyDescent="0.25">
      <c r="A2122" t="s">
        <v>9677</v>
      </c>
      <c r="B2122" t="s">
        <v>22025</v>
      </c>
      <c r="C2122" s="6">
        <v>0</v>
      </c>
      <c r="D2122" s="6">
        <v>22833</v>
      </c>
    </row>
    <row r="2123" spans="1:4" x14ac:dyDescent="0.25">
      <c r="A2123" t="s">
        <v>9679</v>
      </c>
      <c r="B2123" t="s">
        <v>9680</v>
      </c>
      <c r="C2123" s="6">
        <v>1000</v>
      </c>
      <c r="D2123" s="6">
        <v>930</v>
      </c>
    </row>
    <row r="2124" spans="1:4" x14ac:dyDescent="0.25">
      <c r="A2124" t="s">
        <v>9686</v>
      </c>
      <c r="B2124" t="s">
        <v>9687</v>
      </c>
      <c r="C2124" s="6">
        <v>1000</v>
      </c>
      <c r="D2124" s="6">
        <v>1455</v>
      </c>
    </row>
    <row r="2125" spans="1:4" x14ac:dyDescent="0.25">
      <c r="A2125" t="s">
        <v>9689</v>
      </c>
      <c r="B2125" t="s">
        <v>9690</v>
      </c>
      <c r="C2125" s="6">
        <v>950</v>
      </c>
      <c r="D2125" s="6">
        <v>950</v>
      </c>
    </row>
    <row r="2126" spans="1:4" x14ac:dyDescent="0.25">
      <c r="A2126" t="s">
        <v>9694</v>
      </c>
      <c r="B2126" t="s">
        <v>9695</v>
      </c>
      <c r="C2126" s="6">
        <v>0</v>
      </c>
      <c r="D2126" s="6">
        <v>21100</v>
      </c>
    </row>
    <row r="2127" spans="1:4" x14ac:dyDescent="0.25">
      <c r="A2127" t="s">
        <v>9721</v>
      </c>
      <c r="B2127" t="s">
        <v>9722</v>
      </c>
      <c r="C2127" s="6">
        <v>28199</v>
      </c>
      <c r="D2127" s="6">
        <v>899</v>
      </c>
    </row>
    <row r="2128" spans="1:4" x14ac:dyDescent="0.25">
      <c r="A2128" t="s">
        <v>9724</v>
      </c>
      <c r="B2128" t="s">
        <v>9725</v>
      </c>
      <c r="C2128" s="6">
        <v>732</v>
      </c>
      <c r="D2128" s="6">
        <v>1377</v>
      </c>
    </row>
    <row r="2129" spans="1:4" x14ac:dyDescent="0.25">
      <c r="A2129" t="s">
        <v>9734</v>
      </c>
      <c r="B2129" t="s">
        <v>9735</v>
      </c>
      <c r="C2129" s="6">
        <v>0</v>
      </c>
      <c r="D2129" s="6">
        <v>200</v>
      </c>
    </row>
    <row r="2130" spans="1:4" x14ac:dyDescent="0.25">
      <c r="A2130" t="s">
        <v>9744</v>
      </c>
      <c r="B2130" t="s">
        <v>9745</v>
      </c>
      <c r="C2130" s="6">
        <v>75246</v>
      </c>
      <c r="D2130" s="6">
        <v>83780</v>
      </c>
    </row>
    <row r="2131" spans="1:4" x14ac:dyDescent="0.25">
      <c r="A2131" t="s">
        <v>9748</v>
      </c>
      <c r="B2131" t="s">
        <v>9749</v>
      </c>
      <c r="C2131" s="6">
        <v>0</v>
      </c>
      <c r="D2131" s="6">
        <v>8092</v>
      </c>
    </row>
    <row r="2132" spans="1:4" x14ac:dyDescent="0.25">
      <c r="A2132" t="s">
        <v>9750</v>
      </c>
      <c r="B2132" t="s">
        <v>9751</v>
      </c>
      <c r="C2132" s="6">
        <v>97209</v>
      </c>
      <c r="D2132" s="6">
        <v>64765</v>
      </c>
    </row>
    <row r="2133" spans="1:4" x14ac:dyDescent="0.25">
      <c r="A2133" t="s">
        <v>9753</v>
      </c>
      <c r="B2133" t="s">
        <v>9754</v>
      </c>
      <c r="C2133" s="6">
        <v>8528</v>
      </c>
      <c r="D2133" s="6">
        <v>6368</v>
      </c>
    </row>
    <row r="2134" spans="1:4" x14ac:dyDescent="0.25">
      <c r="A2134" t="s">
        <v>9755</v>
      </c>
      <c r="B2134" t="s">
        <v>9756</v>
      </c>
      <c r="C2134" s="6">
        <v>3010</v>
      </c>
      <c r="D2134" s="6">
        <v>3142</v>
      </c>
    </row>
    <row r="2135" spans="1:4" x14ac:dyDescent="0.25">
      <c r="A2135" t="s">
        <v>9757</v>
      </c>
      <c r="B2135" t="s">
        <v>9758</v>
      </c>
      <c r="C2135" s="6">
        <v>7493</v>
      </c>
      <c r="D2135" s="6">
        <v>10803</v>
      </c>
    </row>
    <row r="2136" spans="1:4" s="3" customFormat="1" x14ac:dyDescent="0.25">
      <c r="A2136" s="41" t="s">
        <v>22024</v>
      </c>
      <c r="B2136" s="41"/>
      <c r="C2136" s="43">
        <f>SUM(C2118:C2135)</f>
        <v>225017</v>
      </c>
      <c r="D2136" s="43">
        <f>SUM(D2118:D2135)</f>
        <v>232379</v>
      </c>
    </row>
    <row r="2137" spans="1:4" x14ac:dyDescent="0.25">
      <c r="A2137" t="s">
        <v>9763</v>
      </c>
      <c r="B2137" t="s">
        <v>9764</v>
      </c>
      <c r="C2137" s="6">
        <v>700</v>
      </c>
      <c r="D2137" s="6">
        <v>700</v>
      </c>
    </row>
    <row r="2138" spans="1:4" x14ac:dyDescent="0.25">
      <c r="A2138" t="s">
        <v>9765</v>
      </c>
      <c r="B2138" t="s">
        <v>9766</v>
      </c>
      <c r="C2138" s="6">
        <v>1200</v>
      </c>
      <c r="D2138" s="6">
        <v>1200</v>
      </c>
    </row>
    <row r="2139" spans="1:4" x14ac:dyDescent="0.25">
      <c r="A2139" t="s">
        <v>9767</v>
      </c>
      <c r="B2139" t="s">
        <v>9768</v>
      </c>
      <c r="C2139" s="6">
        <v>55</v>
      </c>
      <c r="D2139" s="6">
        <v>50</v>
      </c>
    </row>
    <row r="2140" spans="1:4" x14ac:dyDescent="0.25">
      <c r="A2140" t="s">
        <v>9769</v>
      </c>
      <c r="B2140" t="s">
        <v>9770</v>
      </c>
      <c r="C2140" s="6">
        <v>40</v>
      </c>
      <c r="D2140" s="6">
        <v>40</v>
      </c>
    </row>
    <row r="2141" spans="1:4" x14ac:dyDescent="0.25">
      <c r="A2141" t="s">
        <v>9779</v>
      </c>
      <c r="B2141" t="s">
        <v>9780</v>
      </c>
      <c r="C2141" s="6">
        <v>100</v>
      </c>
      <c r="D2141" s="6">
        <v>100</v>
      </c>
    </row>
    <row r="2142" spans="1:4" x14ac:dyDescent="0.25">
      <c r="A2142" t="s">
        <v>9781</v>
      </c>
      <c r="B2142" t="s">
        <v>9782</v>
      </c>
      <c r="C2142" s="6">
        <v>105</v>
      </c>
      <c r="D2142" s="6">
        <v>105</v>
      </c>
    </row>
    <row r="2143" spans="1:4" x14ac:dyDescent="0.25">
      <c r="A2143" t="s">
        <v>9791</v>
      </c>
      <c r="B2143" t="s">
        <v>9792</v>
      </c>
      <c r="C2143" s="6">
        <v>32000</v>
      </c>
      <c r="D2143" s="6">
        <v>32365</v>
      </c>
    </row>
    <row r="2144" spans="1:4" x14ac:dyDescent="0.25">
      <c r="A2144" t="s">
        <v>9807</v>
      </c>
      <c r="B2144" t="s">
        <v>9808</v>
      </c>
      <c r="C2144" s="6">
        <v>677</v>
      </c>
      <c r="D2144" s="6">
        <v>621</v>
      </c>
    </row>
    <row r="2145" spans="1:4" x14ac:dyDescent="0.25">
      <c r="A2145" t="s">
        <v>9810</v>
      </c>
      <c r="B2145" t="s">
        <v>9811</v>
      </c>
      <c r="C2145" s="6">
        <v>660</v>
      </c>
      <c r="D2145" s="6">
        <v>887</v>
      </c>
    </row>
    <row r="2146" spans="1:4" x14ac:dyDescent="0.25">
      <c r="A2146" t="s">
        <v>9816</v>
      </c>
      <c r="B2146" t="s">
        <v>9817</v>
      </c>
      <c r="C2146" s="6">
        <v>1950</v>
      </c>
      <c r="D2146" s="6">
        <v>1900</v>
      </c>
    </row>
    <row r="2147" spans="1:4" x14ac:dyDescent="0.25">
      <c r="A2147" t="s">
        <v>9821</v>
      </c>
      <c r="B2147" t="s">
        <v>9822</v>
      </c>
      <c r="C2147" s="6">
        <v>1600</v>
      </c>
      <c r="D2147" s="6">
        <v>1600</v>
      </c>
    </row>
    <row r="2148" spans="1:4" x14ac:dyDescent="0.25">
      <c r="A2148" t="s">
        <v>9824</v>
      </c>
      <c r="B2148" t="s">
        <v>9825</v>
      </c>
      <c r="C2148" s="6">
        <v>74088</v>
      </c>
      <c r="D2148" s="6">
        <v>70560</v>
      </c>
    </row>
    <row r="2149" spans="1:4" x14ac:dyDescent="0.25">
      <c r="A2149" t="s">
        <v>9826</v>
      </c>
      <c r="B2149" t="s">
        <v>9827</v>
      </c>
      <c r="C2149" s="6">
        <v>120078</v>
      </c>
      <c r="D2149" s="6">
        <v>114361</v>
      </c>
    </row>
    <row r="2150" spans="1:4" x14ac:dyDescent="0.25">
      <c r="A2150" t="s">
        <v>9830</v>
      </c>
      <c r="B2150" t="s">
        <v>9831</v>
      </c>
      <c r="C2150" s="6">
        <v>0</v>
      </c>
      <c r="D2150" s="6">
        <v>4000</v>
      </c>
    </row>
    <row r="2151" spans="1:4" x14ac:dyDescent="0.25">
      <c r="A2151" t="s">
        <v>9832</v>
      </c>
      <c r="B2151" t="s">
        <v>9833</v>
      </c>
      <c r="C2151" s="6">
        <v>3250</v>
      </c>
      <c r="D2151" s="6">
        <v>7740</v>
      </c>
    </row>
    <row r="2152" spans="1:4" x14ac:dyDescent="0.25">
      <c r="A2152" t="s">
        <v>9835</v>
      </c>
      <c r="B2152" t="s">
        <v>9836</v>
      </c>
      <c r="C2152" s="6">
        <v>3064</v>
      </c>
      <c r="D2152" s="6">
        <v>3273</v>
      </c>
    </row>
    <row r="2153" spans="1:4" x14ac:dyDescent="0.25">
      <c r="A2153" t="s">
        <v>9837</v>
      </c>
      <c r="B2153" t="s">
        <v>9838</v>
      </c>
      <c r="C2153" s="6">
        <v>7767</v>
      </c>
      <c r="D2153" s="6">
        <v>6935</v>
      </c>
    </row>
    <row r="2154" spans="1:4" x14ac:dyDescent="0.25">
      <c r="A2154" t="s">
        <v>9839</v>
      </c>
      <c r="B2154" t="s">
        <v>9840</v>
      </c>
      <c r="C2154" s="6">
        <v>15423</v>
      </c>
      <c r="D2154" s="6">
        <v>15331</v>
      </c>
    </row>
    <row r="2155" spans="1:4" s="3" customFormat="1" x14ac:dyDescent="0.25">
      <c r="A2155" s="41" t="s">
        <v>22026</v>
      </c>
      <c r="B2155" s="41"/>
      <c r="C2155" s="43">
        <f>SUM(C2137:C2154)</f>
        <v>262757</v>
      </c>
      <c r="D2155" s="43">
        <f>SUM(D2137:D2154)</f>
        <v>261768</v>
      </c>
    </row>
    <row r="2156" spans="1:4" x14ac:dyDescent="0.25">
      <c r="A2156" t="s">
        <v>9843</v>
      </c>
      <c r="B2156" t="s">
        <v>9844</v>
      </c>
      <c r="C2156" s="6">
        <v>13000</v>
      </c>
      <c r="D2156" s="6">
        <v>13710</v>
      </c>
    </row>
    <row r="2157" spans="1:4" x14ac:dyDescent="0.25">
      <c r="A2157" t="s">
        <v>9845</v>
      </c>
      <c r="B2157" t="s">
        <v>9846</v>
      </c>
      <c r="C2157" s="6">
        <v>100</v>
      </c>
      <c r="D2157" s="6">
        <v>100</v>
      </c>
    </row>
    <row r="2158" spans="1:4" x14ac:dyDescent="0.25">
      <c r="A2158" t="s">
        <v>9847</v>
      </c>
      <c r="B2158" t="s">
        <v>9848</v>
      </c>
      <c r="C2158" s="6">
        <v>2000</v>
      </c>
      <c r="D2158" s="6">
        <v>2649</v>
      </c>
    </row>
    <row r="2159" spans="1:4" x14ac:dyDescent="0.25">
      <c r="A2159" t="s">
        <v>9849</v>
      </c>
      <c r="B2159" t="s">
        <v>9850</v>
      </c>
      <c r="C2159" s="6">
        <v>100</v>
      </c>
      <c r="D2159" s="6">
        <v>0</v>
      </c>
    </row>
    <row r="2160" spans="1:4" x14ac:dyDescent="0.25">
      <c r="A2160" t="s">
        <v>9851</v>
      </c>
      <c r="B2160" t="s">
        <v>9852</v>
      </c>
      <c r="C2160" s="6">
        <v>7000</v>
      </c>
      <c r="D2160" s="6">
        <v>7000</v>
      </c>
    </row>
    <row r="2161" spans="1:4" x14ac:dyDescent="0.25">
      <c r="A2161" t="s">
        <v>9853</v>
      </c>
      <c r="B2161" t="s">
        <v>9854</v>
      </c>
      <c r="C2161" s="6">
        <v>2250</v>
      </c>
      <c r="D2161" s="6">
        <v>2600</v>
      </c>
    </row>
    <row r="2162" spans="1:4" x14ac:dyDescent="0.25">
      <c r="A2162" t="s">
        <v>9861</v>
      </c>
      <c r="B2162" t="s">
        <v>9862</v>
      </c>
      <c r="C2162" s="6">
        <v>2500</v>
      </c>
      <c r="D2162" s="6">
        <v>1000</v>
      </c>
    </row>
    <row r="2163" spans="1:4" x14ac:dyDescent="0.25">
      <c r="A2163" t="s">
        <v>9865</v>
      </c>
      <c r="B2163" t="s">
        <v>9866</v>
      </c>
      <c r="C2163" s="6">
        <v>4500</v>
      </c>
      <c r="D2163" s="6">
        <v>3250</v>
      </c>
    </row>
    <row r="2164" spans="1:4" x14ac:dyDescent="0.25">
      <c r="A2164" t="s">
        <v>9867</v>
      </c>
      <c r="B2164" t="s">
        <v>9868</v>
      </c>
      <c r="C2164" s="6">
        <v>300</v>
      </c>
      <c r="D2164" s="6">
        <v>0</v>
      </c>
    </row>
    <row r="2165" spans="1:4" x14ac:dyDescent="0.25">
      <c r="A2165" t="s">
        <v>9877</v>
      </c>
      <c r="B2165" t="s">
        <v>9878</v>
      </c>
      <c r="C2165" s="6">
        <v>8000</v>
      </c>
      <c r="D2165" s="6">
        <v>10000</v>
      </c>
    </row>
    <row r="2166" spans="1:4" x14ac:dyDescent="0.25">
      <c r="A2166" t="s">
        <v>9887</v>
      </c>
      <c r="B2166" t="s">
        <v>9888</v>
      </c>
      <c r="C2166" s="6">
        <v>675</v>
      </c>
      <c r="D2166" s="6">
        <v>675</v>
      </c>
    </row>
    <row r="2167" spans="1:4" x14ac:dyDescent="0.25">
      <c r="A2167" t="s">
        <v>9895</v>
      </c>
      <c r="B2167" t="s">
        <v>9896</v>
      </c>
      <c r="C2167" s="6">
        <v>350</v>
      </c>
      <c r="D2167" s="6">
        <v>400</v>
      </c>
    </row>
    <row r="2168" spans="1:4" x14ac:dyDescent="0.25">
      <c r="A2168" t="s">
        <v>9907</v>
      </c>
      <c r="B2168" t="s">
        <v>9908</v>
      </c>
      <c r="C2168" s="27">
        <v>2000</v>
      </c>
      <c r="D2168" s="6">
        <v>3400</v>
      </c>
    </row>
    <row r="2169" spans="1:4" x14ac:dyDescent="0.25">
      <c r="A2169" t="s">
        <v>9909</v>
      </c>
      <c r="B2169" t="s">
        <v>9910</v>
      </c>
      <c r="C2169" s="6">
        <v>10000</v>
      </c>
      <c r="D2169" s="6">
        <v>10000</v>
      </c>
    </row>
    <row r="2170" spans="1:4" x14ac:dyDescent="0.25">
      <c r="A2170" t="s">
        <v>9911</v>
      </c>
      <c r="B2170" t="s">
        <v>9912</v>
      </c>
      <c r="C2170" s="6">
        <v>918</v>
      </c>
      <c r="D2170" s="6">
        <v>910</v>
      </c>
    </row>
    <row r="2171" spans="1:4" x14ac:dyDescent="0.25">
      <c r="A2171" t="s">
        <v>9917</v>
      </c>
      <c r="B2171" t="s">
        <v>9918</v>
      </c>
      <c r="C2171" s="6">
        <v>30000</v>
      </c>
      <c r="D2171" s="6">
        <v>40000</v>
      </c>
    </row>
    <row r="2172" spans="1:4" s="3" customFormat="1" x14ac:dyDescent="0.25">
      <c r="A2172" s="41" t="s">
        <v>22027</v>
      </c>
      <c r="B2172" s="41"/>
      <c r="C2172" s="43">
        <f>SUM(C2156:C2171)</f>
        <v>83693</v>
      </c>
      <c r="D2172" s="43">
        <f>SUM(D2156:D2171)</f>
        <v>95694</v>
      </c>
    </row>
    <row r="2173" spans="1:4" x14ac:dyDescent="0.25">
      <c r="A2173" t="s">
        <v>9989</v>
      </c>
      <c r="B2173" t="s">
        <v>9990</v>
      </c>
      <c r="C2173" s="6">
        <v>2701623</v>
      </c>
      <c r="D2173" s="6">
        <v>2642807</v>
      </c>
    </row>
    <row r="2174" spans="1:4" x14ac:dyDescent="0.25">
      <c r="A2174" t="s">
        <v>10003</v>
      </c>
      <c r="B2174" t="s">
        <v>10004</v>
      </c>
      <c r="C2174" s="6">
        <v>7500</v>
      </c>
      <c r="D2174" s="6">
        <v>0</v>
      </c>
    </row>
    <row r="2175" spans="1:4" x14ac:dyDescent="0.25">
      <c r="A2175" t="s">
        <v>10011</v>
      </c>
      <c r="B2175" t="s">
        <v>10012</v>
      </c>
      <c r="C2175" s="6">
        <v>5000</v>
      </c>
      <c r="D2175" s="6">
        <v>0</v>
      </c>
    </row>
    <row r="2176" spans="1:4" x14ac:dyDescent="0.25">
      <c r="A2176" t="s">
        <v>10013</v>
      </c>
      <c r="B2176" t="s">
        <v>10014</v>
      </c>
      <c r="C2176" s="6">
        <v>545</v>
      </c>
      <c r="D2176" s="6">
        <v>821</v>
      </c>
    </row>
    <row r="2177" spans="1:4" s="3" customFormat="1" x14ac:dyDescent="0.25">
      <c r="A2177" s="41" t="s">
        <v>22028</v>
      </c>
      <c r="B2177" s="41"/>
      <c r="C2177" s="43">
        <f>SUM(C2173:C2176)</f>
        <v>2714668</v>
      </c>
      <c r="D2177" s="43">
        <f>SUM(D2173:D2176)</f>
        <v>2643628</v>
      </c>
    </row>
    <row r="2178" spans="1:4" x14ac:dyDescent="0.25">
      <c r="A2178" t="s">
        <v>10047</v>
      </c>
      <c r="B2178" t="s">
        <v>10048</v>
      </c>
      <c r="C2178" s="6">
        <v>350000</v>
      </c>
      <c r="D2178" s="6">
        <v>424260</v>
      </c>
    </row>
    <row r="2179" spans="1:4" x14ac:dyDescent="0.25">
      <c r="A2179" t="s">
        <v>10049</v>
      </c>
      <c r="B2179" t="s">
        <v>10050</v>
      </c>
      <c r="C2179" s="6">
        <v>100000</v>
      </c>
      <c r="D2179" s="6">
        <v>75000</v>
      </c>
    </row>
    <row r="2180" spans="1:4" x14ac:dyDescent="0.25">
      <c r="A2180" t="s">
        <v>10051</v>
      </c>
      <c r="B2180" t="s">
        <v>10052</v>
      </c>
      <c r="C2180" s="6">
        <v>0</v>
      </c>
      <c r="D2180" s="6">
        <v>2000</v>
      </c>
    </row>
    <row r="2181" spans="1:4" x14ac:dyDescent="0.25">
      <c r="A2181" t="s">
        <v>10053</v>
      </c>
      <c r="B2181" t="s">
        <v>10054</v>
      </c>
      <c r="C2181" s="6">
        <v>100000</v>
      </c>
      <c r="D2181" s="6">
        <v>75000</v>
      </c>
    </row>
    <row r="2182" spans="1:4" s="3" customFormat="1" x14ac:dyDescent="0.25">
      <c r="A2182" s="41" t="s">
        <v>22029</v>
      </c>
      <c r="B2182" s="41"/>
      <c r="C2182" s="43">
        <f>SUM(C2178:C2181)</f>
        <v>550000</v>
      </c>
      <c r="D2182" s="43">
        <f>SUM(D2178:D2181)</f>
        <v>576260</v>
      </c>
    </row>
    <row r="2183" spans="1:4" x14ac:dyDescent="0.25">
      <c r="A2183" t="s">
        <v>10057</v>
      </c>
      <c r="B2183" t="s">
        <v>10058</v>
      </c>
      <c r="C2183" s="6">
        <v>250000</v>
      </c>
      <c r="D2183" s="6">
        <v>750000</v>
      </c>
    </row>
    <row r="2184" spans="1:4" x14ac:dyDescent="0.25">
      <c r="A2184" t="s">
        <v>10077</v>
      </c>
      <c r="B2184" t="s">
        <v>10078</v>
      </c>
      <c r="C2184" s="6">
        <v>1250000</v>
      </c>
      <c r="D2184" s="6">
        <v>1120000</v>
      </c>
    </row>
    <row r="2185" spans="1:4" x14ac:dyDescent="0.25">
      <c r="A2185" t="s">
        <v>10087</v>
      </c>
      <c r="B2185" t="s">
        <v>10088</v>
      </c>
      <c r="C2185" s="6">
        <v>500000</v>
      </c>
      <c r="D2185" s="6">
        <v>0</v>
      </c>
    </row>
    <row r="2186" spans="1:4" s="3" customFormat="1" x14ac:dyDescent="0.25">
      <c r="A2186" s="41" t="s">
        <v>22030</v>
      </c>
      <c r="B2186" s="41"/>
      <c r="C2186" s="43">
        <f>SUM(C2183:C2185)</f>
        <v>2000000</v>
      </c>
      <c r="D2186" s="43">
        <f>SUM(D2183:D2185)</f>
        <v>1870000</v>
      </c>
    </row>
    <row r="2187" spans="1:4" x14ac:dyDescent="0.25">
      <c r="A2187" t="s">
        <v>10207</v>
      </c>
      <c r="B2187" t="s">
        <v>10208</v>
      </c>
      <c r="C2187" s="6">
        <v>1000</v>
      </c>
      <c r="D2187" s="6">
        <v>0</v>
      </c>
    </row>
    <row r="2188" spans="1:4" x14ac:dyDescent="0.25">
      <c r="A2188" t="s">
        <v>10218</v>
      </c>
      <c r="B2188" t="s">
        <v>10219</v>
      </c>
      <c r="C2188" s="6">
        <v>1000</v>
      </c>
      <c r="D2188" s="6">
        <v>0</v>
      </c>
    </row>
    <row r="2189" spans="1:4" x14ac:dyDescent="0.25">
      <c r="A2189" t="s">
        <v>10237</v>
      </c>
      <c r="B2189" t="s">
        <v>10238</v>
      </c>
      <c r="C2189" s="6">
        <v>75000</v>
      </c>
      <c r="D2189" s="6">
        <v>60000</v>
      </c>
    </row>
    <row r="2190" spans="1:4" x14ac:dyDescent="0.25">
      <c r="A2190" t="s">
        <v>10260</v>
      </c>
      <c r="B2190" t="s">
        <v>10261</v>
      </c>
      <c r="C2190" s="6">
        <v>10000</v>
      </c>
      <c r="D2190" s="6">
        <v>0</v>
      </c>
    </row>
    <row r="2191" spans="1:4" x14ac:dyDescent="0.25">
      <c r="A2191" t="s">
        <v>10263</v>
      </c>
      <c r="B2191" t="s">
        <v>10264</v>
      </c>
      <c r="C2191" s="6">
        <v>5000</v>
      </c>
      <c r="D2191" s="6">
        <v>2500</v>
      </c>
    </row>
    <row r="2192" spans="1:4" x14ac:dyDescent="0.25">
      <c r="A2192" t="s">
        <v>10266</v>
      </c>
      <c r="B2192" t="s">
        <v>10267</v>
      </c>
      <c r="C2192" s="6">
        <v>25000</v>
      </c>
      <c r="D2192" s="6">
        <v>7500</v>
      </c>
    </row>
    <row r="2193" spans="1:4" x14ac:dyDescent="0.25">
      <c r="A2193" t="s">
        <v>10291</v>
      </c>
      <c r="B2193" t="s">
        <v>10292</v>
      </c>
      <c r="C2193" s="6">
        <v>60000</v>
      </c>
      <c r="D2193" s="6">
        <v>100000</v>
      </c>
    </row>
    <row r="2194" spans="1:4" s="3" customFormat="1" x14ac:dyDescent="0.25">
      <c r="A2194" s="41" t="s">
        <v>22031</v>
      </c>
      <c r="B2194" s="41"/>
      <c r="C2194" s="43">
        <f>SUM(C2187:C2193)</f>
        <v>177000</v>
      </c>
      <c r="D2194" s="43">
        <f>SUM(D2187:D2193)</f>
        <v>170000</v>
      </c>
    </row>
    <row r="2195" spans="1:4" x14ac:dyDescent="0.25">
      <c r="A2195" t="s">
        <v>10294</v>
      </c>
      <c r="B2195" t="s">
        <v>10295</v>
      </c>
      <c r="C2195" s="6">
        <v>1665240</v>
      </c>
      <c r="D2195" s="6">
        <v>1558498</v>
      </c>
    </row>
    <row r="2196" spans="1:4" s="3" customFormat="1" x14ac:dyDescent="0.25">
      <c r="A2196" s="41" t="s">
        <v>22032</v>
      </c>
      <c r="B2196" s="41"/>
      <c r="C2196" s="43">
        <f>SUM(C2195:C2195)</f>
        <v>1665240</v>
      </c>
      <c r="D2196" s="43">
        <f>SUM(D2195:D2195)</f>
        <v>1558498</v>
      </c>
    </row>
    <row r="2197" spans="1:4" x14ac:dyDescent="0.25">
      <c r="A2197" t="s">
        <v>10307</v>
      </c>
      <c r="B2197" t="s">
        <v>4085</v>
      </c>
      <c r="C2197" s="6">
        <v>100</v>
      </c>
      <c r="D2197" s="6">
        <v>250</v>
      </c>
    </row>
    <row r="2198" spans="1:4" x14ac:dyDescent="0.25">
      <c r="A2198" t="s">
        <v>10341</v>
      </c>
      <c r="B2198" t="s">
        <v>4160</v>
      </c>
      <c r="C2198" s="6">
        <v>25674</v>
      </c>
      <c r="D2198" s="6">
        <v>17784</v>
      </c>
    </row>
    <row r="2199" spans="1:4" x14ac:dyDescent="0.25">
      <c r="A2199" t="s">
        <v>10345</v>
      </c>
      <c r="B2199" t="s">
        <v>4167</v>
      </c>
      <c r="C2199" s="6">
        <v>0</v>
      </c>
      <c r="D2199" s="6">
        <v>500</v>
      </c>
    </row>
    <row r="2200" spans="1:4" x14ac:dyDescent="0.25">
      <c r="A2200" t="s">
        <v>10347</v>
      </c>
      <c r="B2200" t="s">
        <v>4171</v>
      </c>
      <c r="C2200" s="6">
        <v>1964</v>
      </c>
      <c r="D2200" s="6">
        <v>1360</v>
      </c>
    </row>
    <row r="2201" spans="1:4" s="3" customFormat="1" x14ac:dyDescent="0.25">
      <c r="A2201" s="41" t="s">
        <v>21973</v>
      </c>
      <c r="B2201" s="41"/>
      <c r="C2201" s="43">
        <f>SUM(C2197:C2200)</f>
        <v>27738</v>
      </c>
      <c r="D2201" s="43">
        <f>SUM(D2197:D2200)</f>
        <v>19894</v>
      </c>
    </row>
    <row r="2202" spans="1:4" x14ac:dyDescent="0.25">
      <c r="A2202" t="s">
        <v>10353</v>
      </c>
      <c r="B2202" t="s">
        <v>4185</v>
      </c>
      <c r="C2202" s="6">
        <v>25</v>
      </c>
      <c r="D2202" s="6">
        <v>25</v>
      </c>
    </row>
    <row r="2203" spans="1:4" x14ac:dyDescent="0.25">
      <c r="A2203" t="s">
        <v>10376</v>
      </c>
      <c r="B2203" t="s">
        <v>4239</v>
      </c>
      <c r="C2203" s="6">
        <v>0</v>
      </c>
      <c r="D2203" s="6">
        <v>349</v>
      </c>
    </row>
    <row r="2204" spans="1:4" x14ac:dyDescent="0.25">
      <c r="A2204" t="s">
        <v>10386</v>
      </c>
      <c r="B2204" t="s">
        <v>4260</v>
      </c>
      <c r="C2204" s="6">
        <v>11000</v>
      </c>
      <c r="D2204" s="6">
        <v>11115</v>
      </c>
    </row>
    <row r="2205" spans="1:4" x14ac:dyDescent="0.25">
      <c r="A2205" t="s">
        <v>10389</v>
      </c>
      <c r="B2205" t="s">
        <v>4266</v>
      </c>
      <c r="C2205" s="6">
        <v>0</v>
      </c>
      <c r="D2205" s="6">
        <v>500</v>
      </c>
    </row>
    <row r="2206" spans="1:4" x14ac:dyDescent="0.25">
      <c r="A2206" t="s">
        <v>10391</v>
      </c>
      <c r="B2206" t="s">
        <v>4270</v>
      </c>
      <c r="C2206" s="6">
        <v>842</v>
      </c>
      <c r="D2206" s="6">
        <v>850</v>
      </c>
    </row>
    <row r="2207" spans="1:4" s="3" customFormat="1" x14ac:dyDescent="0.25">
      <c r="A2207" s="41" t="s">
        <v>21974</v>
      </c>
      <c r="B2207" s="41"/>
      <c r="C2207" s="43">
        <f>SUM(C2202:C2206)</f>
        <v>11867</v>
      </c>
      <c r="D2207" s="43">
        <f>SUM(D2202:D2206)</f>
        <v>12839</v>
      </c>
    </row>
    <row r="2208" spans="1:4" x14ac:dyDescent="0.25">
      <c r="A2208" t="s">
        <v>10397</v>
      </c>
      <c r="B2208" t="s">
        <v>4372</v>
      </c>
      <c r="C2208" s="6">
        <v>75</v>
      </c>
      <c r="D2208" s="6">
        <v>75</v>
      </c>
    </row>
    <row r="2209" spans="1:4" x14ac:dyDescent="0.25">
      <c r="A2209" t="s">
        <v>10430</v>
      </c>
      <c r="B2209" t="s">
        <v>4444</v>
      </c>
      <c r="C2209" s="6">
        <v>11000</v>
      </c>
      <c r="D2209" s="6">
        <v>11115</v>
      </c>
    </row>
    <row r="2210" spans="1:4" x14ac:dyDescent="0.25">
      <c r="A2210" t="s">
        <v>10431</v>
      </c>
      <c r="B2210" t="s">
        <v>4447</v>
      </c>
      <c r="C2210" s="6">
        <v>0</v>
      </c>
      <c r="D2210" s="6">
        <v>0</v>
      </c>
    </row>
    <row r="2211" spans="1:4" x14ac:dyDescent="0.25">
      <c r="A2211" t="s">
        <v>10432</v>
      </c>
      <c r="B2211" t="s">
        <v>4449</v>
      </c>
      <c r="C2211" s="6">
        <v>0</v>
      </c>
      <c r="D2211" s="6">
        <v>500</v>
      </c>
    </row>
    <row r="2212" spans="1:4" x14ac:dyDescent="0.25">
      <c r="A2212" t="s">
        <v>10434</v>
      </c>
      <c r="B2212" t="s">
        <v>4453</v>
      </c>
      <c r="C2212" s="6">
        <v>682</v>
      </c>
      <c r="D2212" s="6">
        <v>689</v>
      </c>
    </row>
    <row r="2213" spans="1:4" x14ac:dyDescent="0.25">
      <c r="A2213" t="s">
        <v>10435</v>
      </c>
      <c r="B2213" t="s">
        <v>4455</v>
      </c>
      <c r="C2213" s="6">
        <v>160</v>
      </c>
      <c r="D2213" s="6">
        <v>161</v>
      </c>
    </row>
    <row r="2214" spans="1:4" s="3" customFormat="1" x14ac:dyDescent="0.25">
      <c r="A2214" s="41" t="s">
        <v>22033</v>
      </c>
      <c r="B2214" s="41"/>
      <c r="C2214" s="43">
        <f>SUM(C2208:C2213)</f>
        <v>11917</v>
      </c>
      <c r="D2214" s="43">
        <f>SUM(D2208:D2213)</f>
        <v>12540</v>
      </c>
    </row>
    <row r="2215" spans="1:4" x14ac:dyDescent="0.25">
      <c r="A2215" t="s">
        <v>10440</v>
      </c>
      <c r="B2215" t="s">
        <v>4651</v>
      </c>
      <c r="C2215" s="6">
        <v>500</v>
      </c>
      <c r="D2215" s="6">
        <v>1000</v>
      </c>
    </row>
    <row r="2216" spans="1:4" x14ac:dyDescent="0.25">
      <c r="A2216" t="s">
        <v>10470</v>
      </c>
      <c r="B2216" t="s">
        <v>4711</v>
      </c>
      <c r="C2216" s="6">
        <v>400</v>
      </c>
      <c r="D2216" s="6">
        <v>300</v>
      </c>
    </row>
    <row r="2217" spans="1:4" x14ac:dyDescent="0.25">
      <c r="A2217" t="s">
        <v>10472</v>
      </c>
      <c r="B2217" t="s">
        <v>4714</v>
      </c>
      <c r="C2217" s="6">
        <v>200</v>
      </c>
      <c r="D2217" s="6">
        <v>0</v>
      </c>
    </row>
    <row r="2218" spans="1:4" x14ac:dyDescent="0.25">
      <c r="A2218" t="s">
        <v>10475</v>
      </c>
      <c r="B2218" t="s">
        <v>4719</v>
      </c>
      <c r="C2218" s="6">
        <v>61406</v>
      </c>
      <c r="D2218" s="6">
        <v>58482</v>
      </c>
    </row>
    <row r="2219" spans="1:4" x14ac:dyDescent="0.25">
      <c r="A2219" t="s">
        <v>10476</v>
      </c>
      <c r="B2219" t="s">
        <v>4721</v>
      </c>
      <c r="C2219" s="6">
        <v>0</v>
      </c>
      <c r="D2219" s="6">
        <v>4800</v>
      </c>
    </row>
    <row r="2220" spans="1:4" x14ac:dyDescent="0.25">
      <c r="A2220" t="s">
        <v>10481</v>
      </c>
      <c r="B2220" t="s">
        <v>4732</v>
      </c>
      <c r="C2220" s="6">
        <v>0</v>
      </c>
      <c r="D2220" s="6">
        <v>1000</v>
      </c>
    </row>
    <row r="2221" spans="1:4" x14ac:dyDescent="0.25">
      <c r="A2221" t="s">
        <v>10483</v>
      </c>
      <c r="B2221" t="s">
        <v>4737</v>
      </c>
      <c r="C2221" s="6">
        <v>890</v>
      </c>
      <c r="D2221" s="6">
        <v>1215</v>
      </c>
    </row>
    <row r="2222" spans="1:4" x14ac:dyDescent="0.25">
      <c r="A2222" t="s">
        <v>10484</v>
      </c>
      <c r="B2222" t="s">
        <v>4739</v>
      </c>
      <c r="C2222" s="6">
        <v>2456</v>
      </c>
      <c r="D2222" s="6">
        <v>2193</v>
      </c>
    </row>
    <row r="2223" spans="1:4" x14ac:dyDescent="0.25">
      <c r="A2223" t="s">
        <v>10485</v>
      </c>
      <c r="B2223" t="s">
        <v>4741</v>
      </c>
      <c r="C2223" s="6">
        <v>7204</v>
      </c>
      <c r="D2223" s="6">
        <v>7179</v>
      </c>
    </row>
    <row r="2224" spans="1:4" s="3" customFormat="1" x14ac:dyDescent="0.25">
      <c r="A2224" s="41" t="s">
        <v>21979</v>
      </c>
      <c r="B2224" s="41"/>
      <c r="C2224" s="43">
        <f>SUM(C2215:C2223)</f>
        <v>73056</v>
      </c>
      <c r="D2224" s="43">
        <f>SUM(D2215:D2223)</f>
        <v>76169</v>
      </c>
    </row>
    <row r="2225" spans="1:4" x14ac:dyDescent="0.25">
      <c r="A2225" t="s">
        <v>10490</v>
      </c>
      <c r="B2225" t="s">
        <v>4751</v>
      </c>
      <c r="C2225" s="6">
        <v>400</v>
      </c>
      <c r="D2225" s="6">
        <v>700</v>
      </c>
    </row>
    <row r="2226" spans="1:4" x14ac:dyDescent="0.25">
      <c r="A2226" t="s">
        <v>10513</v>
      </c>
      <c r="B2226" t="s">
        <v>4801</v>
      </c>
      <c r="C2226" s="6">
        <v>120</v>
      </c>
      <c r="D2226" s="6">
        <v>0</v>
      </c>
    </row>
    <row r="2227" spans="1:4" x14ac:dyDescent="0.25">
      <c r="A2227" t="s">
        <v>10515</v>
      </c>
      <c r="B2227" t="s">
        <v>4804</v>
      </c>
      <c r="C2227" s="6">
        <v>349</v>
      </c>
      <c r="D2227" s="6">
        <v>349</v>
      </c>
    </row>
    <row r="2228" spans="1:4" x14ac:dyDescent="0.25">
      <c r="A2228" t="s">
        <v>10520</v>
      </c>
      <c r="B2228" t="s">
        <v>4814</v>
      </c>
      <c r="C2228" s="6">
        <v>200</v>
      </c>
      <c r="D2228" s="6">
        <v>200</v>
      </c>
    </row>
    <row r="2229" spans="1:4" x14ac:dyDescent="0.25">
      <c r="A2229" t="s">
        <v>10524</v>
      </c>
      <c r="B2229" t="s">
        <v>4822</v>
      </c>
      <c r="C2229" s="6">
        <v>64981</v>
      </c>
      <c r="D2229" s="6">
        <v>61887</v>
      </c>
    </row>
    <row r="2230" spans="1:4" x14ac:dyDescent="0.25">
      <c r="A2230" t="s">
        <v>10525</v>
      </c>
      <c r="B2230" t="s">
        <v>4824</v>
      </c>
      <c r="C2230" s="6">
        <v>14136</v>
      </c>
      <c r="D2230" s="6">
        <v>9246</v>
      </c>
    </row>
    <row r="2231" spans="1:4" x14ac:dyDescent="0.25">
      <c r="A2231" t="s">
        <v>10527</v>
      </c>
      <c r="B2231" t="s">
        <v>4827</v>
      </c>
      <c r="C2231" s="6">
        <v>9336</v>
      </c>
      <c r="D2231" s="6">
        <v>15561</v>
      </c>
    </row>
    <row r="2232" spans="1:4" x14ac:dyDescent="0.25">
      <c r="A2232" t="s">
        <v>10532</v>
      </c>
      <c r="B2232" t="s">
        <v>4836</v>
      </c>
      <c r="C2232" s="6">
        <v>0</v>
      </c>
      <c r="D2232" s="6">
        <v>1500</v>
      </c>
    </row>
    <row r="2233" spans="1:4" x14ac:dyDescent="0.25">
      <c r="A2233" t="s">
        <v>10534</v>
      </c>
      <c r="B2233" t="s">
        <v>4840</v>
      </c>
      <c r="C2233" s="6">
        <v>2738</v>
      </c>
      <c r="D2233" s="6">
        <v>2795</v>
      </c>
    </row>
    <row r="2234" spans="1:4" x14ac:dyDescent="0.25">
      <c r="A2234" t="s">
        <v>10535</v>
      </c>
      <c r="B2234" t="s">
        <v>4842</v>
      </c>
      <c r="C2234" s="6">
        <v>2599</v>
      </c>
      <c r="D2234" s="6">
        <v>2321</v>
      </c>
    </row>
    <row r="2235" spans="1:4" x14ac:dyDescent="0.25">
      <c r="A2235" t="s">
        <v>10536</v>
      </c>
      <c r="B2235" t="s">
        <v>4844</v>
      </c>
      <c r="C2235" s="6">
        <v>5312</v>
      </c>
      <c r="D2235" s="6">
        <v>7213</v>
      </c>
    </row>
    <row r="2236" spans="1:4" s="3" customFormat="1" x14ac:dyDescent="0.25">
      <c r="A2236" s="41" t="s">
        <v>21980</v>
      </c>
      <c r="B2236" s="41"/>
      <c r="C2236" s="43">
        <f>SUM(C2225:C2235)</f>
        <v>100171</v>
      </c>
      <c r="D2236" s="43">
        <f>SUM(D2225:D2235)</f>
        <v>101772</v>
      </c>
    </row>
    <row r="2237" spans="1:4" x14ac:dyDescent="0.25">
      <c r="A2237" t="s">
        <v>10586</v>
      </c>
      <c r="B2237" t="s">
        <v>4960</v>
      </c>
      <c r="C2237" s="6">
        <v>25</v>
      </c>
      <c r="D2237" s="6">
        <v>0</v>
      </c>
    </row>
    <row r="2238" spans="1:4" x14ac:dyDescent="0.25">
      <c r="A2238" t="s">
        <v>10620</v>
      </c>
      <c r="B2238" t="s">
        <v>5029</v>
      </c>
      <c r="C2238" s="6">
        <v>4446</v>
      </c>
      <c r="D2238" s="6">
        <v>0</v>
      </c>
    </row>
    <row r="2239" spans="1:4" x14ac:dyDescent="0.25">
      <c r="A2239" t="s">
        <v>10624</v>
      </c>
      <c r="B2239" t="s">
        <v>5038</v>
      </c>
      <c r="C2239" s="6">
        <v>340</v>
      </c>
      <c r="D2239" s="6">
        <v>0</v>
      </c>
    </row>
    <row r="2240" spans="1:4" s="3" customFormat="1" x14ac:dyDescent="0.25">
      <c r="A2240" s="41" t="s">
        <v>21982</v>
      </c>
      <c r="B2240" s="41"/>
      <c r="C2240" s="43">
        <f>SUM(C2237:C2239)</f>
        <v>4811</v>
      </c>
      <c r="D2240" s="43">
        <f>SUM(D2237:D2239)</f>
        <v>0</v>
      </c>
    </row>
    <row r="2241" spans="1:4" x14ac:dyDescent="0.25">
      <c r="A2241" t="s">
        <v>10631</v>
      </c>
      <c r="B2241" t="s">
        <v>5052</v>
      </c>
      <c r="C2241" s="6">
        <v>25</v>
      </c>
      <c r="D2241" s="6">
        <v>100</v>
      </c>
    </row>
    <row r="2242" spans="1:4" x14ac:dyDescent="0.25">
      <c r="A2242" t="s">
        <v>10665</v>
      </c>
      <c r="B2242" t="s">
        <v>5123</v>
      </c>
      <c r="C2242" s="6">
        <v>4446</v>
      </c>
      <c r="D2242" s="6">
        <v>4446</v>
      </c>
    </row>
    <row r="2243" spans="1:4" x14ac:dyDescent="0.25">
      <c r="A2243" t="s">
        <v>10670</v>
      </c>
      <c r="B2243" t="s">
        <v>5133</v>
      </c>
      <c r="C2243" s="6">
        <v>340</v>
      </c>
      <c r="D2243" s="6">
        <v>340</v>
      </c>
    </row>
    <row r="2244" spans="1:4" s="3" customFormat="1" x14ac:dyDescent="0.25">
      <c r="A2244" s="41" t="s">
        <v>22034</v>
      </c>
      <c r="B2244" s="41"/>
      <c r="C2244" s="43">
        <f>SUM(C2241:C2243)</f>
        <v>4811</v>
      </c>
      <c r="D2244" s="43">
        <f>SUM(D2241:D2243)</f>
        <v>4886</v>
      </c>
    </row>
    <row r="2245" spans="1:4" x14ac:dyDescent="0.25">
      <c r="A2245" t="s">
        <v>10675</v>
      </c>
      <c r="B2245" t="s">
        <v>5144</v>
      </c>
      <c r="C2245" s="6">
        <v>1000</v>
      </c>
      <c r="D2245" s="6">
        <v>1000</v>
      </c>
    </row>
    <row r="2246" spans="1:4" x14ac:dyDescent="0.25">
      <c r="A2246" t="s">
        <v>10677</v>
      </c>
      <c r="B2246" t="s">
        <v>5147</v>
      </c>
      <c r="C2246" s="6">
        <v>25</v>
      </c>
      <c r="D2246" s="6">
        <v>25</v>
      </c>
    </row>
    <row r="2247" spans="1:4" x14ac:dyDescent="0.25">
      <c r="A2247" t="s">
        <v>10711</v>
      </c>
      <c r="B2247" t="s">
        <v>5220</v>
      </c>
      <c r="C2247" s="6">
        <v>7780</v>
      </c>
      <c r="D2247" s="6">
        <v>7410</v>
      </c>
    </row>
    <row r="2248" spans="1:4" x14ac:dyDescent="0.25">
      <c r="A2248" t="s">
        <v>10717</v>
      </c>
      <c r="B2248" t="s">
        <v>5227</v>
      </c>
      <c r="C2248" s="6">
        <v>0</v>
      </c>
      <c r="D2248" s="6">
        <v>500</v>
      </c>
    </row>
    <row r="2249" spans="1:4" x14ac:dyDescent="0.25">
      <c r="A2249" t="s">
        <v>10719</v>
      </c>
      <c r="B2249" t="s">
        <v>5231</v>
      </c>
      <c r="C2249" s="6">
        <v>595</v>
      </c>
      <c r="D2249" s="6">
        <v>567</v>
      </c>
    </row>
    <row r="2250" spans="1:4" s="3" customFormat="1" x14ac:dyDescent="0.25">
      <c r="A2250" s="41" t="s">
        <v>21984</v>
      </c>
      <c r="B2250" s="41"/>
      <c r="C2250" s="43">
        <f>SUM(C2245:C2249)</f>
        <v>9400</v>
      </c>
      <c r="D2250" s="43">
        <f>SUM(D2245:D2249)</f>
        <v>9502</v>
      </c>
    </row>
    <row r="2251" spans="1:4" x14ac:dyDescent="0.25">
      <c r="A2251" t="s">
        <v>10724</v>
      </c>
      <c r="B2251" t="s">
        <v>5244</v>
      </c>
      <c r="C2251" s="6">
        <v>250</v>
      </c>
      <c r="D2251" s="6">
        <v>500</v>
      </c>
    </row>
    <row r="2252" spans="1:4" x14ac:dyDescent="0.25">
      <c r="A2252" t="s">
        <v>10752</v>
      </c>
      <c r="B2252" t="s">
        <v>5313</v>
      </c>
      <c r="C2252" s="6">
        <v>1596</v>
      </c>
      <c r="D2252" s="6">
        <v>1596</v>
      </c>
    </row>
    <row r="2253" spans="1:4" s="3" customFormat="1" x14ac:dyDescent="0.25">
      <c r="A2253" s="41" t="s">
        <v>21985</v>
      </c>
      <c r="B2253" s="41"/>
      <c r="C2253" s="43">
        <f>SUM(C2251:C2252)</f>
        <v>1846</v>
      </c>
      <c r="D2253" s="43">
        <f>SUM(D2251:D2252)</f>
        <v>2096</v>
      </c>
    </row>
    <row r="2254" spans="1:4" x14ac:dyDescent="0.25">
      <c r="A2254" t="s">
        <v>10769</v>
      </c>
      <c r="B2254" t="s">
        <v>5346</v>
      </c>
      <c r="C2254" s="6">
        <v>500</v>
      </c>
      <c r="D2254" s="6">
        <v>1000</v>
      </c>
    </row>
    <row r="2255" spans="1:4" x14ac:dyDescent="0.25">
      <c r="A2255" t="s">
        <v>10771</v>
      </c>
      <c r="B2255" t="s">
        <v>5349</v>
      </c>
      <c r="C2255" s="6">
        <v>25</v>
      </c>
      <c r="D2255" s="6">
        <v>25</v>
      </c>
    </row>
    <row r="2256" spans="1:4" x14ac:dyDescent="0.25">
      <c r="A2256" t="s">
        <v>10778</v>
      </c>
      <c r="B2256" t="s">
        <v>5363</v>
      </c>
      <c r="C2256" s="6">
        <v>0</v>
      </c>
      <c r="D2256" s="6">
        <v>400</v>
      </c>
    </row>
    <row r="2257" spans="1:4" x14ac:dyDescent="0.25">
      <c r="A2257" t="s">
        <v>10807</v>
      </c>
      <c r="B2257" t="s">
        <v>5423</v>
      </c>
      <c r="C2257" s="6">
        <v>7780</v>
      </c>
      <c r="D2257" s="6">
        <v>7410</v>
      </c>
    </row>
    <row r="2258" spans="1:4" x14ac:dyDescent="0.25">
      <c r="A2258" t="s">
        <v>10813</v>
      </c>
      <c r="B2258" t="s">
        <v>5430</v>
      </c>
      <c r="C2258" s="6">
        <v>0</v>
      </c>
      <c r="D2258" s="6">
        <v>500</v>
      </c>
    </row>
    <row r="2259" spans="1:4" x14ac:dyDescent="0.25">
      <c r="A2259" t="s">
        <v>10815</v>
      </c>
      <c r="B2259" t="s">
        <v>5434</v>
      </c>
      <c r="C2259" s="6">
        <v>595</v>
      </c>
      <c r="D2259" s="6">
        <v>567</v>
      </c>
    </row>
    <row r="2260" spans="1:4" s="3" customFormat="1" x14ac:dyDescent="0.25">
      <c r="A2260" s="41" t="s">
        <v>21986</v>
      </c>
      <c r="B2260" s="41"/>
      <c r="C2260" s="43">
        <f>SUM(C2254:C2259)</f>
        <v>8900</v>
      </c>
      <c r="D2260" s="43">
        <f>SUM(D2254:D2259)</f>
        <v>9902</v>
      </c>
    </row>
    <row r="2261" spans="1:4" x14ac:dyDescent="0.25">
      <c r="A2261" t="s">
        <v>10819</v>
      </c>
      <c r="B2261" t="s">
        <v>5444</v>
      </c>
      <c r="C2261" s="6">
        <v>400</v>
      </c>
      <c r="D2261" s="6">
        <v>842</v>
      </c>
    </row>
    <row r="2262" spans="1:4" x14ac:dyDescent="0.25">
      <c r="A2262" t="s">
        <v>10821</v>
      </c>
      <c r="B2262" t="s">
        <v>5446</v>
      </c>
      <c r="C2262" s="6">
        <v>5000</v>
      </c>
      <c r="D2262" s="6">
        <v>4000</v>
      </c>
    </row>
    <row r="2263" spans="1:4" x14ac:dyDescent="0.25">
      <c r="A2263" t="s">
        <v>10823</v>
      </c>
      <c r="B2263" t="s">
        <v>5449</v>
      </c>
      <c r="C2263" s="6">
        <v>700</v>
      </c>
      <c r="D2263" s="6">
        <v>1000</v>
      </c>
    </row>
    <row r="2264" spans="1:4" x14ac:dyDescent="0.25">
      <c r="A2264" t="s">
        <v>10833</v>
      </c>
      <c r="B2264" t="s">
        <v>5468</v>
      </c>
      <c r="C2264" s="6">
        <v>500</v>
      </c>
      <c r="D2264" s="6">
        <v>500</v>
      </c>
    </row>
    <row r="2265" spans="1:4" x14ac:dyDescent="0.25">
      <c r="A2265" t="s">
        <v>10835</v>
      </c>
      <c r="B2265" t="s">
        <v>5472</v>
      </c>
      <c r="C2265" s="6">
        <v>500</v>
      </c>
      <c r="D2265" s="6">
        <v>0</v>
      </c>
    </row>
    <row r="2266" spans="1:4" x14ac:dyDescent="0.25">
      <c r="A2266" t="s">
        <v>10842</v>
      </c>
      <c r="B2266" t="s">
        <v>5487</v>
      </c>
      <c r="C2266" s="6">
        <v>1000</v>
      </c>
      <c r="D2266" s="6">
        <v>0</v>
      </c>
    </row>
    <row r="2267" spans="1:4" x14ac:dyDescent="0.25">
      <c r="A2267" t="s">
        <v>10844</v>
      </c>
      <c r="B2267" t="s">
        <v>5490</v>
      </c>
      <c r="C2267" s="6">
        <v>500</v>
      </c>
      <c r="D2267" s="6">
        <v>0</v>
      </c>
    </row>
    <row r="2268" spans="1:4" x14ac:dyDescent="0.25">
      <c r="A2268" t="s">
        <v>10850</v>
      </c>
      <c r="B2268" t="s">
        <v>5500</v>
      </c>
      <c r="C2268" s="6">
        <v>357</v>
      </c>
      <c r="D2268" s="6">
        <v>357</v>
      </c>
    </row>
    <row r="2269" spans="1:4" x14ac:dyDescent="0.25">
      <c r="A2269" t="s">
        <v>10855</v>
      </c>
      <c r="B2269" t="s">
        <v>5510</v>
      </c>
      <c r="C2269" s="6">
        <v>400</v>
      </c>
      <c r="D2269" s="6">
        <v>250</v>
      </c>
    </row>
    <row r="2270" spans="1:4" x14ac:dyDescent="0.25">
      <c r="A2270" t="s">
        <v>10859</v>
      </c>
      <c r="B2270" t="s">
        <v>5516</v>
      </c>
      <c r="C2270" s="6">
        <v>53613</v>
      </c>
      <c r="D2270" s="6">
        <v>51060</v>
      </c>
    </row>
    <row r="2271" spans="1:4" x14ac:dyDescent="0.25">
      <c r="A2271" t="s">
        <v>10860</v>
      </c>
      <c r="B2271" t="s">
        <v>5518</v>
      </c>
      <c r="C2271" s="6">
        <v>11780</v>
      </c>
      <c r="D2271" s="6">
        <v>8000</v>
      </c>
    </row>
    <row r="2272" spans="1:4" x14ac:dyDescent="0.25">
      <c r="A2272" t="s">
        <v>10862</v>
      </c>
      <c r="B2272" t="s">
        <v>5521</v>
      </c>
      <c r="C2272" s="6">
        <v>31120</v>
      </c>
      <c r="D2272" s="6">
        <v>25935</v>
      </c>
    </row>
    <row r="2273" spans="1:4" x14ac:dyDescent="0.25">
      <c r="A2273" t="s">
        <v>10866</v>
      </c>
      <c r="B2273" t="s">
        <v>5528</v>
      </c>
      <c r="C2273" s="6">
        <v>0</v>
      </c>
      <c r="D2273" s="6">
        <v>2000</v>
      </c>
    </row>
    <row r="2274" spans="1:4" x14ac:dyDescent="0.25">
      <c r="A2274" t="s">
        <v>10868</v>
      </c>
      <c r="B2274" t="s">
        <v>5532</v>
      </c>
      <c r="C2274" s="6">
        <v>4059</v>
      </c>
      <c r="D2274" s="6">
        <v>3336</v>
      </c>
    </row>
    <row r="2275" spans="1:4" x14ac:dyDescent="0.25">
      <c r="A2275" t="s">
        <v>10869</v>
      </c>
      <c r="B2275" t="s">
        <v>5534</v>
      </c>
      <c r="C2275" s="6">
        <v>2145</v>
      </c>
      <c r="D2275" s="6">
        <v>1915</v>
      </c>
    </row>
    <row r="2276" spans="1:4" x14ac:dyDescent="0.25">
      <c r="A2276" t="s">
        <v>10870</v>
      </c>
      <c r="B2276" t="s">
        <v>5536</v>
      </c>
      <c r="C2276" s="6">
        <v>3906</v>
      </c>
      <c r="D2276" s="6">
        <v>3881</v>
      </c>
    </row>
    <row r="2277" spans="1:4" x14ac:dyDescent="0.25">
      <c r="A2277" t="s">
        <v>10872</v>
      </c>
      <c r="B2277" t="s">
        <v>5540</v>
      </c>
      <c r="C2277" s="6">
        <v>6800</v>
      </c>
      <c r="D2277" s="6">
        <v>0</v>
      </c>
    </row>
    <row r="2278" spans="1:4" s="3" customFormat="1" x14ac:dyDescent="0.25">
      <c r="A2278" s="41" t="s">
        <v>21987</v>
      </c>
      <c r="B2278" s="41"/>
      <c r="C2278" s="43">
        <f>SUM(C2261:C2277)</f>
        <v>122780</v>
      </c>
      <c r="D2278" s="43">
        <f>SUM(D2261:D2277)</f>
        <v>103076</v>
      </c>
    </row>
    <row r="2279" spans="1:4" x14ac:dyDescent="0.25">
      <c r="A2279" t="s">
        <v>10876</v>
      </c>
      <c r="B2279" t="s">
        <v>5546</v>
      </c>
      <c r="C2279" s="6">
        <v>400</v>
      </c>
      <c r="D2279" s="6">
        <v>750</v>
      </c>
    </row>
    <row r="2280" spans="1:4" x14ac:dyDescent="0.25">
      <c r="A2280" t="s">
        <v>10899</v>
      </c>
      <c r="B2280" t="s">
        <v>5597</v>
      </c>
      <c r="C2280" s="6">
        <v>357</v>
      </c>
      <c r="D2280" s="6">
        <v>357</v>
      </c>
    </row>
    <row r="2281" spans="1:4" x14ac:dyDescent="0.25">
      <c r="A2281" t="s">
        <v>10904</v>
      </c>
      <c r="B2281" t="s">
        <v>5607</v>
      </c>
      <c r="C2281" s="6">
        <v>300</v>
      </c>
      <c r="D2281" s="6">
        <v>300</v>
      </c>
    </row>
    <row r="2282" spans="1:4" x14ac:dyDescent="0.25">
      <c r="A2282" t="s">
        <v>10905</v>
      </c>
      <c r="B2282" t="s">
        <v>5609</v>
      </c>
      <c r="C2282" s="6">
        <v>500</v>
      </c>
      <c r="D2282" s="6">
        <v>0</v>
      </c>
    </row>
    <row r="2283" spans="1:4" x14ac:dyDescent="0.25">
      <c r="A2283" t="s">
        <v>10908</v>
      </c>
      <c r="B2283" t="s">
        <v>5614</v>
      </c>
      <c r="C2283" s="6">
        <v>141828</v>
      </c>
      <c r="D2283" s="6">
        <v>135074</v>
      </c>
    </row>
    <row r="2284" spans="1:4" x14ac:dyDescent="0.25">
      <c r="A2284" t="s">
        <v>10909</v>
      </c>
      <c r="B2284" t="s">
        <v>5616</v>
      </c>
      <c r="C2284" s="6">
        <v>0</v>
      </c>
      <c r="D2284" s="6">
        <v>14046</v>
      </c>
    </row>
    <row r="2285" spans="1:4" x14ac:dyDescent="0.25">
      <c r="A2285" t="s">
        <v>10910</v>
      </c>
      <c r="B2285" t="s">
        <v>5619</v>
      </c>
      <c r="C2285" s="6">
        <v>0</v>
      </c>
      <c r="D2285" s="6">
        <v>0</v>
      </c>
    </row>
    <row r="2286" spans="1:4" x14ac:dyDescent="0.25">
      <c r="A2286" t="s">
        <v>10913</v>
      </c>
      <c r="B2286" t="s">
        <v>5624</v>
      </c>
      <c r="C2286" s="6">
        <v>0</v>
      </c>
      <c r="D2286" s="6">
        <v>2000</v>
      </c>
    </row>
    <row r="2287" spans="1:4" x14ac:dyDescent="0.25">
      <c r="A2287" t="s">
        <v>10915</v>
      </c>
      <c r="B2287" t="s">
        <v>5628</v>
      </c>
      <c r="C2287" s="6">
        <v>2057</v>
      </c>
      <c r="D2287" s="6">
        <v>3033</v>
      </c>
    </row>
    <row r="2288" spans="1:4" x14ac:dyDescent="0.25">
      <c r="A2288" t="s">
        <v>10916</v>
      </c>
      <c r="B2288" t="s">
        <v>5630</v>
      </c>
      <c r="C2288" s="6">
        <v>5673</v>
      </c>
      <c r="D2288" s="6">
        <v>5065</v>
      </c>
    </row>
    <row r="2289" spans="1:4" x14ac:dyDescent="0.25">
      <c r="A2289" t="s">
        <v>10917</v>
      </c>
      <c r="B2289" t="s">
        <v>5632</v>
      </c>
      <c r="C2289" s="6">
        <v>8159</v>
      </c>
      <c r="D2289" s="6">
        <v>8091</v>
      </c>
    </row>
    <row r="2290" spans="1:4" s="3" customFormat="1" x14ac:dyDescent="0.25">
      <c r="A2290" s="41" t="s">
        <v>21988</v>
      </c>
      <c r="B2290" s="41"/>
      <c r="C2290" s="43">
        <f>SUM(C2279:C2289)</f>
        <v>159274</v>
      </c>
      <c r="D2290" s="43">
        <f>SUM(D2279:D2289)</f>
        <v>168716</v>
      </c>
    </row>
    <row r="2291" spans="1:4" x14ac:dyDescent="0.25">
      <c r="A2291" t="s">
        <v>10921</v>
      </c>
      <c r="B2291" t="s">
        <v>5640</v>
      </c>
      <c r="C2291" s="6">
        <v>100</v>
      </c>
      <c r="D2291" s="6">
        <v>100</v>
      </c>
    </row>
    <row r="2292" spans="1:4" x14ac:dyDescent="0.25">
      <c r="A2292" t="s">
        <v>10922</v>
      </c>
      <c r="B2292" t="s">
        <v>5642</v>
      </c>
      <c r="C2292" s="6">
        <v>25</v>
      </c>
      <c r="D2292" s="6">
        <v>25</v>
      </c>
    </row>
    <row r="2293" spans="1:4" x14ac:dyDescent="0.25">
      <c r="A2293" t="s">
        <v>10955</v>
      </c>
      <c r="B2293" t="s">
        <v>5712</v>
      </c>
      <c r="C2293" s="6">
        <v>9336</v>
      </c>
      <c r="D2293" s="6">
        <v>8892</v>
      </c>
    </row>
    <row r="2294" spans="1:4" x14ac:dyDescent="0.25">
      <c r="A2294" t="s">
        <v>10959</v>
      </c>
      <c r="B2294" t="s">
        <v>5718</v>
      </c>
      <c r="C2294" s="6">
        <v>0</v>
      </c>
      <c r="D2294" s="6">
        <v>500</v>
      </c>
    </row>
    <row r="2295" spans="1:4" x14ac:dyDescent="0.25">
      <c r="A2295" t="s">
        <v>10961</v>
      </c>
      <c r="B2295" t="s">
        <v>5722</v>
      </c>
      <c r="C2295" s="6">
        <v>714</v>
      </c>
      <c r="D2295" s="6">
        <v>680</v>
      </c>
    </row>
    <row r="2296" spans="1:4" s="3" customFormat="1" x14ac:dyDescent="0.25">
      <c r="A2296" s="41" t="s">
        <v>21989</v>
      </c>
      <c r="B2296" s="41"/>
      <c r="C2296" s="43">
        <f>SUM(C2291:C2295)</f>
        <v>10175</v>
      </c>
      <c r="D2296" s="43">
        <f>SUM(D2291:D2295)</f>
        <v>10197</v>
      </c>
    </row>
    <row r="2297" spans="1:4" x14ac:dyDescent="0.25">
      <c r="A2297" t="s">
        <v>10966</v>
      </c>
      <c r="B2297" t="s">
        <v>5732</v>
      </c>
      <c r="C2297" s="6">
        <v>350</v>
      </c>
      <c r="D2297" s="6">
        <v>350</v>
      </c>
    </row>
    <row r="2298" spans="1:4" x14ac:dyDescent="0.25">
      <c r="A2298" t="s">
        <v>10967</v>
      </c>
      <c r="B2298" t="s">
        <v>5734</v>
      </c>
      <c r="C2298" s="6">
        <v>7000</v>
      </c>
      <c r="D2298" s="6">
        <v>6000</v>
      </c>
    </row>
    <row r="2299" spans="1:4" x14ac:dyDescent="0.25">
      <c r="A2299" t="s">
        <v>10969</v>
      </c>
      <c r="B2299" t="s">
        <v>5737</v>
      </c>
      <c r="C2299" s="6">
        <v>2500</v>
      </c>
      <c r="D2299" s="6">
        <v>3500</v>
      </c>
    </row>
    <row r="2300" spans="1:4" x14ac:dyDescent="0.25">
      <c r="A2300" t="s">
        <v>10970</v>
      </c>
      <c r="B2300" t="s">
        <v>5739</v>
      </c>
      <c r="C2300" s="6">
        <v>300</v>
      </c>
      <c r="D2300" s="6">
        <v>400</v>
      </c>
    </row>
    <row r="2301" spans="1:4" x14ac:dyDescent="0.25">
      <c r="A2301" t="s">
        <v>10973</v>
      </c>
      <c r="B2301" t="s">
        <v>5746</v>
      </c>
      <c r="C2301" s="6">
        <v>400</v>
      </c>
      <c r="D2301" s="6">
        <v>200</v>
      </c>
    </row>
    <row r="2302" spans="1:4" x14ac:dyDescent="0.25">
      <c r="A2302" t="s">
        <v>10977</v>
      </c>
      <c r="B2302" t="s">
        <v>5752</v>
      </c>
      <c r="C2302" s="6">
        <v>400</v>
      </c>
      <c r="D2302" s="6">
        <v>300</v>
      </c>
    </row>
    <row r="2303" spans="1:4" x14ac:dyDescent="0.25">
      <c r="A2303" t="s">
        <v>10978</v>
      </c>
      <c r="B2303" t="s">
        <v>5757</v>
      </c>
      <c r="C2303" s="6">
        <v>600</v>
      </c>
      <c r="D2303" s="6">
        <v>600</v>
      </c>
    </row>
    <row r="2304" spans="1:4" x14ac:dyDescent="0.25">
      <c r="A2304" t="s">
        <v>10979</v>
      </c>
      <c r="B2304" t="s">
        <v>5759</v>
      </c>
      <c r="C2304" s="6">
        <v>1500</v>
      </c>
      <c r="D2304" s="6">
        <v>0</v>
      </c>
    </row>
    <row r="2305" spans="1:4" x14ac:dyDescent="0.25">
      <c r="A2305" t="s">
        <v>10981</v>
      </c>
      <c r="B2305" t="s">
        <v>5764</v>
      </c>
      <c r="C2305" s="6">
        <v>150</v>
      </c>
      <c r="D2305" s="6">
        <v>150</v>
      </c>
    </row>
    <row r="2306" spans="1:4" x14ac:dyDescent="0.25">
      <c r="A2306" t="s">
        <v>10984</v>
      </c>
      <c r="B2306" t="s">
        <v>5771</v>
      </c>
      <c r="C2306" s="6">
        <v>90000</v>
      </c>
      <c r="D2306" s="6">
        <v>77600</v>
      </c>
    </row>
    <row r="2307" spans="1:4" x14ac:dyDescent="0.25">
      <c r="A2307" t="s">
        <v>10987</v>
      </c>
      <c r="B2307" t="s">
        <v>5776</v>
      </c>
      <c r="C2307" s="6">
        <v>1200</v>
      </c>
      <c r="D2307" s="6">
        <v>1170</v>
      </c>
    </row>
    <row r="2308" spans="1:4" x14ac:dyDescent="0.25">
      <c r="A2308" t="s">
        <v>10995</v>
      </c>
      <c r="B2308" t="s">
        <v>5792</v>
      </c>
      <c r="C2308" s="6">
        <v>1044</v>
      </c>
      <c r="D2308" s="6">
        <v>1729</v>
      </c>
    </row>
    <row r="2309" spans="1:4" x14ac:dyDescent="0.25">
      <c r="A2309" t="s">
        <v>11001</v>
      </c>
      <c r="B2309" t="s">
        <v>5802</v>
      </c>
      <c r="C2309" s="6">
        <v>1500</v>
      </c>
      <c r="D2309" s="6">
        <v>2500</v>
      </c>
    </row>
    <row r="2310" spans="1:4" x14ac:dyDescent="0.25">
      <c r="A2310" t="s">
        <v>11002</v>
      </c>
      <c r="B2310" t="s">
        <v>5804</v>
      </c>
      <c r="C2310" s="6">
        <v>4000</v>
      </c>
      <c r="D2310" s="6">
        <v>4000</v>
      </c>
    </row>
    <row r="2311" spans="1:4" x14ac:dyDescent="0.25">
      <c r="A2311" t="s">
        <v>11004</v>
      </c>
      <c r="B2311" t="s">
        <v>5808</v>
      </c>
      <c r="C2311" s="6">
        <v>565284</v>
      </c>
      <c r="D2311" s="6">
        <v>443128</v>
      </c>
    </row>
    <row r="2312" spans="1:4" x14ac:dyDescent="0.25">
      <c r="A2312" t="s">
        <v>11005</v>
      </c>
      <c r="B2312" t="s">
        <v>5810</v>
      </c>
      <c r="C2312" s="6">
        <v>40000</v>
      </c>
      <c r="D2312" s="6">
        <v>40000</v>
      </c>
    </row>
    <row r="2313" spans="1:4" x14ac:dyDescent="0.25">
      <c r="A2313" t="s">
        <v>11006</v>
      </c>
      <c r="B2313" t="s">
        <v>5812</v>
      </c>
      <c r="C2313" s="6">
        <v>45000</v>
      </c>
      <c r="D2313" s="6">
        <v>35000</v>
      </c>
    </row>
    <row r="2314" spans="1:4" x14ac:dyDescent="0.25">
      <c r="A2314" t="s">
        <v>11011</v>
      </c>
      <c r="B2314" t="s">
        <v>5820</v>
      </c>
      <c r="C2314" s="6">
        <v>0</v>
      </c>
      <c r="D2314" s="6">
        <v>8000</v>
      </c>
    </row>
    <row r="2315" spans="1:4" x14ac:dyDescent="0.25">
      <c r="A2315" t="s">
        <v>11013</v>
      </c>
      <c r="B2315" t="s">
        <v>5824</v>
      </c>
      <c r="C2315" s="6">
        <v>14699</v>
      </c>
      <c r="D2315" s="6">
        <v>12163</v>
      </c>
    </row>
    <row r="2316" spans="1:4" x14ac:dyDescent="0.25">
      <c r="A2316" t="s">
        <v>11014</v>
      </c>
      <c r="B2316" t="s">
        <v>5826</v>
      </c>
      <c r="C2316" s="6">
        <v>28775</v>
      </c>
      <c r="D2316" s="6">
        <v>22747</v>
      </c>
    </row>
    <row r="2317" spans="1:4" x14ac:dyDescent="0.25">
      <c r="A2317" t="s">
        <v>11015</v>
      </c>
      <c r="B2317" t="s">
        <v>5828</v>
      </c>
      <c r="C2317" s="6">
        <v>39304</v>
      </c>
      <c r="D2317" s="6">
        <v>31590</v>
      </c>
    </row>
    <row r="2318" spans="1:4" s="3" customFormat="1" x14ac:dyDescent="0.25">
      <c r="A2318" s="41" t="s">
        <v>21990</v>
      </c>
      <c r="B2318" s="41"/>
      <c r="C2318" s="43">
        <f>SUM(C2297:C2317)</f>
        <v>844006</v>
      </c>
      <c r="D2318" s="43">
        <f>SUM(D2297:D2317)</f>
        <v>691127</v>
      </c>
    </row>
    <row r="2319" spans="1:4" x14ac:dyDescent="0.25">
      <c r="A2319" t="s">
        <v>11064</v>
      </c>
      <c r="B2319" t="s">
        <v>7025</v>
      </c>
      <c r="C2319" s="6">
        <v>0</v>
      </c>
      <c r="D2319" s="6">
        <v>150</v>
      </c>
    </row>
    <row r="2320" spans="1:4" x14ac:dyDescent="0.25">
      <c r="A2320" t="s">
        <v>11072</v>
      </c>
      <c r="B2320" t="s">
        <v>7045</v>
      </c>
      <c r="C2320" s="6">
        <v>0</v>
      </c>
      <c r="D2320" s="6">
        <v>35</v>
      </c>
    </row>
    <row r="2321" spans="1:4" x14ac:dyDescent="0.25">
      <c r="A2321" t="s">
        <v>11087</v>
      </c>
      <c r="B2321" t="s">
        <v>7078</v>
      </c>
      <c r="C2321" s="6">
        <v>0</v>
      </c>
      <c r="D2321" s="6">
        <v>300</v>
      </c>
    </row>
    <row r="2322" spans="1:4" x14ac:dyDescent="0.25">
      <c r="A2322" t="s">
        <v>11088</v>
      </c>
      <c r="B2322" t="s">
        <v>7081</v>
      </c>
      <c r="C2322" s="27">
        <v>0</v>
      </c>
      <c r="D2322" s="6">
        <v>361</v>
      </c>
    </row>
    <row r="2323" spans="1:4" x14ac:dyDescent="0.25">
      <c r="A2323" t="s">
        <v>11097</v>
      </c>
      <c r="B2323" t="s">
        <v>7098</v>
      </c>
      <c r="C2323" s="6">
        <v>0</v>
      </c>
      <c r="D2323" s="6">
        <v>51470</v>
      </c>
    </row>
    <row r="2324" spans="1:4" x14ac:dyDescent="0.25">
      <c r="A2324" t="s">
        <v>11098</v>
      </c>
      <c r="B2324" t="s">
        <v>7100</v>
      </c>
      <c r="C2324" s="6">
        <v>0</v>
      </c>
      <c r="D2324" s="6">
        <v>8892</v>
      </c>
    </row>
    <row r="2325" spans="1:4" x14ac:dyDescent="0.25">
      <c r="A2325" t="s">
        <v>11101</v>
      </c>
      <c r="B2325" t="s">
        <v>7107</v>
      </c>
      <c r="C2325" s="6">
        <v>0</v>
      </c>
      <c r="D2325" s="6">
        <v>500</v>
      </c>
    </row>
    <row r="2326" spans="1:4" x14ac:dyDescent="0.25">
      <c r="A2326" t="s">
        <v>11103</v>
      </c>
      <c r="B2326" t="s">
        <v>7111</v>
      </c>
      <c r="C2326" s="6">
        <v>0</v>
      </c>
      <c r="D2326" s="6">
        <v>1427</v>
      </c>
    </row>
    <row r="2327" spans="1:4" x14ac:dyDescent="0.25">
      <c r="A2327" t="s">
        <v>11105</v>
      </c>
      <c r="B2327" t="s">
        <v>7113</v>
      </c>
      <c r="C2327" s="6">
        <v>0</v>
      </c>
      <c r="D2327" s="6">
        <v>1930</v>
      </c>
    </row>
    <row r="2328" spans="1:4" x14ac:dyDescent="0.25">
      <c r="A2328" t="s">
        <v>11106</v>
      </c>
      <c r="B2328" t="s">
        <v>7115</v>
      </c>
      <c r="C2328" s="6">
        <v>0</v>
      </c>
      <c r="D2328" s="6">
        <v>2380</v>
      </c>
    </row>
    <row r="2329" spans="1:4" s="3" customFormat="1" x14ac:dyDescent="0.25">
      <c r="A2329" s="41" t="s">
        <v>22003</v>
      </c>
      <c r="B2329" s="41"/>
      <c r="C2329" s="43">
        <f>SUM(C2319:C2328)</f>
        <v>0</v>
      </c>
      <c r="D2329" s="43">
        <f>SUM(D2319:D2328)</f>
        <v>67445</v>
      </c>
    </row>
    <row r="2330" spans="1:4" x14ac:dyDescent="0.25">
      <c r="A2330" t="s">
        <v>11109</v>
      </c>
      <c r="B2330" t="s">
        <v>11110</v>
      </c>
      <c r="C2330" s="6">
        <v>250</v>
      </c>
      <c r="D2330" s="6">
        <v>250</v>
      </c>
    </row>
    <row r="2331" spans="1:4" x14ac:dyDescent="0.25">
      <c r="A2331" t="s">
        <v>11112</v>
      </c>
      <c r="B2331" t="s">
        <v>11113</v>
      </c>
      <c r="C2331" s="6">
        <v>54000</v>
      </c>
      <c r="D2331" s="6">
        <v>49000</v>
      </c>
    </row>
    <row r="2332" spans="1:4" x14ac:dyDescent="0.25">
      <c r="A2332" t="s">
        <v>11115</v>
      </c>
      <c r="B2332" t="s">
        <v>11116</v>
      </c>
      <c r="C2332" s="6">
        <v>350</v>
      </c>
      <c r="D2332" s="6">
        <v>350</v>
      </c>
    </row>
    <row r="2333" spans="1:4" x14ac:dyDescent="0.25">
      <c r="A2333" t="s">
        <v>11117</v>
      </c>
      <c r="B2333" t="s">
        <v>11118</v>
      </c>
      <c r="C2333" s="6">
        <v>250</v>
      </c>
      <c r="D2333" s="6">
        <v>0</v>
      </c>
    </row>
    <row r="2334" spans="1:4" x14ac:dyDescent="0.25">
      <c r="A2334" t="s">
        <v>11124</v>
      </c>
      <c r="B2334" t="s">
        <v>11125</v>
      </c>
      <c r="C2334" s="6">
        <v>300</v>
      </c>
      <c r="D2334" s="6">
        <v>600</v>
      </c>
    </row>
    <row r="2335" spans="1:4" x14ac:dyDescent="0.25">
      <c r="A2335" t="s">
        <v>11127</v>
      </c>
      <c r="B2335" t="s">
        <v>11128</v>
      </c>
      <c r="C2335" s="6">
        <v>0</v>
      </c>
      <c r="D2335" s="6">
        <v>0</v>
      </c>
    </row>
    <row r="2336" spans="1:4" x14ac:dyDescent="0.25">
      <c r="A2336" t="s">
        <v>11132</v>
      </c>
      <c r="B2336" t="s">
        <v>11133</v>
      </c>
      <c r="C2336" s="6">
        <v>0</v>
      </c>
      <c r="D2336" s="6">
        <v>0</v>
      </c>
    </row>
    <row r="2337" spans="1:4" x14ac:dyDescent="0.25">
      <c r="A2337" t="s">
        <v>11135</v>
      </c>
      <c r="B2337" t="s">
        <v>11136</v>
      </c>
      <c r="C2337" s="6">
        <v>250</v>
      </c>
      <c r="D2337" s="6">
        <v>250</v>
      </c>
    </row>
    <row r="2338" spans="1:4" x14ac:dyDescent="0.25">
      <c r="A2338" t="s">
        <v>11137</v>
      </c>
      <c r="B2338" t="s">
        <v>11138</v>
      </c>
      <c r="C2338" s="6">
        <v>400</v>
      </c>
      <c r="D2338" s="6">
        <v>400</v>
      </c>
    </row>
    <row r="2339" spans="1:4" x14ac:dyDescent="0.25">
      <c r="A2339" t="s">
        <v>11139</v>
      </c>
      <c r="B2339" t="s">
        <v>11140</v>
      </c>
      <c r="C2339" s="6">
        <v>2500</v>
      </c>
      <c r="D2339" s="6">
        <v>2500</v>
      </c>
    </row>
    <row r="2340" spans="1:4" x14ac:dyDescent="0.25">
      <c r="A2340" t="s">
        <v>11166</v>
      </c>
      <c r="B2340" t="s">
        <v>11167</v>
      </c>
      <c r="C2340" s="6">
        <v>297</v>
      </c>
      <c r="D2340" s="6">
        <v>297</v>
      </c>
    </row>
    <row r="2341" spans="1:4" x14ac:dyDescent="0.25">
      <c r="A2341" t="s">
        <v>11174</v>
      </c>
      <c r="B2341" t="s">
        <v>11175</v>
      </c>
      <c r="C2341" s="6">
        <v>500</v>
      </c>
      <c r="D2341" s="6">
        <v>1000</v>
      </c>
    </row>
    <row r="2342" spans="1:4" x14ac:dyDescent="0.25">
      <c r="A2342" t="s">
        <v>11176</v>
      </c>
      <c r="B2342" t="s">
        <v>11177</v>
      </c>
      <c r="C2342" s="6">
        <v>600</v>
      </c>
      <c r="D2342" s="6">
        <v>600</v>
      </c>
    </row>
    <row r="2343" spans="1:4" x14ac:dyDescent="0.25">
      <c r="A2343" t="s">
        <v>11179</v>
      </c>
      <c r="B2343" t="s">
        <v>11180</v>
      </c>
      <c r="C2343" s="6">
        <v>1000</v>
      </c>
      <c r="D2343" s="6">
        <v>1000</v>
      </c>
    </row>
    <row r="2344" spans="1:4" x14ac:dyDescent="0.25">
      <c r="A2344" t="s">
        <v>11183</v>
      </c>
      <c r="B2344" t="s">
        <v>11184</v>
      </c>
      <c r="C2344" s="6">
        <v>83033</v>
      </c>
      <c r="D2344" s="6">
        <v>79079</v>
      </c>
    </row>
    <row r="2345" spans="1:4" x14ac:dyDescent="0.25">
      <c r="A2345" t="s">
        <v>11195</v>
      </c>
      <c r="B2345" t="s">
        <v>11196</v>
      </c>
      <c r="C2345" s="6">
        <v>0</v>
      </c>
      <c r="D2345" s="6">
        <v>1500</v>
      </c>
    </row>
    <row r="2346" spans="1:4" x14ac:dyDescent="0.25">
      <c r="A2346" t="s">
        <v>11199</v>
      </c>
      <c r="B2346" t="s">
        <v>11200</v>
      </c>
      <c r="C2346" s="6">
        <v>1204</v>
      </c>
      <c r="D2346" s="6">
        <v>1147</v>
      </c>
    </row>
    <row r="2347" spans="1:4" x14ac:dyDescent="0.25">
      <c r="A2347" t="s">
        <v>11201</v>
      </c>
      <c r="B2347" t="s">
        <v>11202</v>
      </c>
      <c r="C2347" s="6">
        <v>3321</v>
      </c>
      <c r="D2347" s="6">
        <v>2965</v>
      </c>
    </row>
    <row r="2348" spans="1:4" x14ac:dyDescent="0.25">
      <c r="A2348" t="s">
        <v>11203</v>
      </c>
      <c r="B2348" t="s">
        <v>11204</v>
      </c>
      <c r="C2348" s="6">
        <v>5043</v>
      </c>
      <c r="D2348" s="6">
        <v>5327</v>
      </c>
    </row>
    <row r="2349" spans="1:4" s="3" customFormat="1" x14ac:dyDescent="0.25">
      <c r="A2349" s="41" t="s">
        <v>22004</v>
      </c>
      <c r="B2349" s="41"/>
      <c r="C2349" s="43">
        <f>SUM(C2330:C2348)</f>
        <v>153298</v>
      </c>
      <c r="D2349" s="43">
        <f>SUM(D2330:D2348)</f>
        <v>146265</v>
      </c>
    </row>
    <row r="2350" spans="1:4" s="8" customFormat="1" x14ac:dyDescent="0.25">
      <c r="A2350" s="8" t="s">
        <v>22103</v>
      </c>
      <c r="B2350" s="8" t="s">
        <v>7853</v>
      </c>
      <c r="C2350" s="9">
        <v>22389</v>
      </c>
      <c r="D2350" s="9">
        <v>0</v>
      </c>
    </row>
    <row r="2351" spans="1:4" s="3" customFormat="1" x14ac:dyDescent="0.25">
      <c r="A2351" s="41" t="s">
        <v>22012</v>
      </c>
      <c r="B2351" s="41"/>
      <c r="C2351" s="43">
        <f>SUM(C2350)</f>
        <v>22389</v>
      </c>
      <c r="D2351" s="43">
        <f>SUM(D2350)</f>
        <v>0</v>
      </c>
    </row>
    <row r="2352" spans="1:4" x14ac:dyDescent="0.25">
      <c r="A2352" t="s">
        <v>11207</v>
      </c>
      <c r="B2352" t="s">
        <v>7826</v>
      </c>
      <c r="C2352" s="6">
        <v>0</v>
      </c>
      <c r="D2352" s="6">
        <v>0</v>
      </c>
    </row>
    <row r="2353" spans="1:4" x14ac:dyDescent="0.25">
      <c r="A2353" t="s">
        <v>11208</v>
      </c>
      <c r="B2353" t="s">
        <v>7828</v>
      </c>
      <c r="C2353" s="6">
        <v>1224</v>
      </c>
      <c r="D2353" s="6">
        <v>1224</v>
      </c>
    </row>
    <row r="2354" spans="1:4" x14ac:dyDescent="0.25">
      <c r="A2354" t="s">
        <v>11209</v>
      </c>
      <c r="B2354" t="s">
        <v>7831</v>
      </c>
      <c r="C2354" s="6">
        <v>50</v>
      </c>
      <c r="D2354" s="6">
        <v>50</v>
      </c>
    </row>
    <row r="2355" spans="1:4" x14ac:dyDescent="0.25">
      <c r="A2355" t="s">
        <v>11217</v>
      </c>
      <c r="B2355" t="s">
        <v>7849</v>
      </c>
      <c r="C2355" s="6">
        <v>69</v>
      </c>
      <c r="D2355" s="6">
        <v>69</v>
      </c>
    </row>
    <row r="2356" spans="1:4" x14ac:dyDescent="0.25">
      <c r="A2356" t="s">
        <v>11225</v>
      </c>
      <c r="B2356" t="s">
        <v>7865</v>
      </c>
      <c r="C2356" s="6">
        <v>234</v>
      </c>
      <c r="D2356" s="6">
        <v>234</v>
      </c>
    </row>
    <row r="2357" spans="1:4" x14ac:dyDescent="0.25">
      <c r="A2357" t="s">
        <v>11240</v>
      </c>
      <c r="B2357" t="s">
        <v>7889</v>
      </c>
      <c r="C2357" s="6">
        <v>150</v>
      </c>
      <c r="D2357" s="6">
        <v>150</v>
      </c>
    </row>
    <row r="2358" spans="1:4" x14ac:dyDescent="0.25">
      <c r="A2358" t="s">
        <v>11245</v>
      </c>
      <c r="B2358" t="s">
        <v>7899</v>
      </c>
      <c r="C2358" s="6">
        <v>10080</v>
      </c>
      <c r="D2358" s="6">
        <v>10080</v>
      </c>
    </row>
    <row r="2359" spans="1:4" x14ac:dyDescent="0.25">
      <c r="A2359" t="s">
        <v>11251</v>
      </c>
      <c r="B2359" t="s">
        <v>7906</v>
      </c>
      <c r="C2359" s="6">
        <v>0</v>
      </c>
      <c r="D2359" s="6">
        <v>650</v>
      </c>
    </row>
    <row r="2360" spans="1:4" x14ac:dyDescent="0.25">
      <c r="A2360" t="s">
        <v>11252</v>
      </c>
      <c r="B2360" t="s">
        <v>7908</v>
      </c>
      <c r="C2360" s="6">
        <v>360</v>
      </c>
      <c r="D2360" s="6">
        <v>360</v>
      </c>
    </row>
    <row r="2361" spans="1:4" x14ac:dyDescent="0.25">
      <c r="A2361" t="s">
        <v>11253</v>
      </c>
      <c r="B2361" t="s">
        <v>7911</v>
      </c>
      <c r="C2361" s="6">
        <v>771</v>
      </c>
      <c r="D2361" s="6">
        <v>771</v>
      </c>
    </row>
    <row r="2362" spans="1:4" s="3" customFormat="1" x14ac:dyDescent="0.25">
      <c r="A2362" s="41" t="s">
        <v>22012</v>
      </c>
      <c r="B2362" s="41"/>
      <c r="C2362" s="43">
        <f>SUM(C2352:C2361)</f>
        <v>12938</v>
      </c>
      <c r="D2362" s="43">
        <f>SUM(D2352:D2361)</f>
        <v>13588</v>
      </c>
    </row>
    <row r="2363" spans="1:4" x14ac:dyDescent="0.25">
      <c r="A2363" t="s">
        <v>11259</v>
      </c>
      <c r="B2363" t="s">
        <v>7828</v>
      </c>
      <c r="C2363" s="6">
        <v>250</v>
      </c>
      <c r="D2363" s="6">
        <v>250</v>
      </c>
    </row>
    <row r="2364" spans="1:4" x14ac:dyDescent="0.25">
      <c r="A2364" t="s">
        <v>11268</v>
      </c>
      <c r="B2364" t="s">
        <v>7849</v>
      </c>
      <c r="C2364" s="6">
        <v>135</v>
      </c>
      <c r="D2364" s="6">
        <v>135</v>
      </c>
    </row>
    <row r="2365" spans="1:4" x14ac:dyDescent="0.25">
      <c r="A2365" t="s">
        <v>11270</v>
      </c>
      <c r="B2365" t="s">
        <v>7853</v>
      </c>
      <c r="C2365" s="6">
        <v>30707</v>
      </c>
      <c r="D2365" s="6">
        <v>34560</v>
      </c>
    </row>
    <row r="2366" spans="1:4" s="3" customFormat="1" x14ac:dyDescent="0.25">
      <c r="A2366" s="41" t="s">
        <v>22012</v>
      </c>
      <c r="B2366" s="41"/>
      <c r="C2366" s="43">
        <f>SUM(C2363:C2365)</f>
        <v>31092</v>
      </c>
      <c r="D2366" s="43">
        <f>SUM(D2363:D2365)</f>
        <v>34945</v>
      </c>
    </row>
    <row r="2367" spans="1:4" x14ac:dyDescent="0.25">
      <c r="A2367" t="s">
        <v>11307</v>
      </c>
      <c r="B2367" t="s">
        <v>7828</v>
      </c>
      <c r="C2367" s="6">
        <v>739</v>
      </c>
      <c r="D2367" s="6">
        <v>739</v>
      </c>
    </row>
    <row r="2368" spans="1:4" x14ac:dyDescent="0.25">
      <c r="A2368" t="s">
        <v>11342</v>
      </c>
      <c r="B2368" t="s">
        <v>7899</v>
      </c>
      <c r="C2368" s="6">
        <v>1440</v>
      </c>
      <c r="D2368" s="6">
        <v>1200</v>
      </c>
    </row>
    <row r="2369" spans="1:4" x14ac:dyDescent="0.25">
      <c r="A2369" t="s">
        <v>11347</v>
      </c>
      <c r="B2369" t="s">
        <v>7906</v>
      </c>
      <c r="C2369" s="6">
        <v>0</v>
      </c>
      <c r="D2369" s="6">
        <v>500</v>
      </c>
    </row>
    <row r="2370" spans="1:4" x14ac:dyDescent="0.25">
      <c r="A2370" t="s">
        <v>11349</v>
      </c>
      <c r="B2370" t="s">
        <v>7911</v>
      </c>
      <c r="C2370" s="6">
        <v>110</v>
      </c>
      <c r="D2370" s="6">
        <v>92</v>
      </c>
    </row>
    <row r="2371" spans="1:4" s="3" customFormat="1" x14ac:dyDescent="0.25">
      <c r="A2371" s="41" t="s">
        <v>22012</v>
      </c>
      <c r="B2371" s="41"/>
      <c r="C2371" s="43">
        <f>SUM(C2367:C2370)</f>
        <v>2289</v>
      </c>
      <c r="D2371" s="43">
        <f>SUM(D2367:D2370)</f>
        <v>2531</v>
      </c>
    </row>
    <row r="2372" spans="1:4" x14ac:dyDescent="0.25">
      <c r="A2372" t="s">
        <v>11354</v>
      </c>
      <c r="B2372" t="s">
        <v>7826</v>
      </c>
      <c r="C2372" s="6">
        <v>0</v>
      </c>
      <c r="D2372" s="6">
        <v>0</v>
      </c>
    </row>
    <row r="2373" spans="1:4" x14ac:dyDescent="0.25">
      <c r="A2373" t="s">
        <v>11355</v>
      </c>
      <c r="B2373" t="s">
        <v>7828</v>
      </c>
      <c r="C2373" s="6">
        <v>375</v>
      </c>
      <c r="D2373" s="6">
        <v>375</v>
      </c>
    </row>
    <row r="2374" spans="1:4" x14ac:dyDescent="0.25">
      <c r="A2374" t="s">
        <v>11364</v>
      </c>
      <c r="B2374" t="s">
        <v>7849</v>
      </c>
      <c r="C2374" s="6">
        <v>150</v>
      </c>
      <c r="D2374" s="6">
        <v>150</v>
      </c>
    </row>
    <row r="2375" spans="1:4" x14ac:dyDescent="0.25">
      <c r="A2375" t="s">
        <v>11366</v>
      </c>
      <c r="B2375" t="s">
        <v>7853</v>
      </c>
      <c r="C2375" s="6">
        <v>24320</v>
      </c>
      <c r="D2375" s="6">
        <v>30400</v>
      </c>
    </row>
    <row r="2376" spans="1:4" x14ac:dyDescent="0.25">
      <c r="A2376" t="s">
        <v>11384</v>
      </c>
      <c r="B2376" t="s">
        <v>7887</v>
      </c>
      <c r="C2376" s="6">
        <v>0</v>
      </c>
      <c r="D2376" s="6">
        <v>200</v>
      </c>
    </row>
    <row r="2377" spans="1:4" s="3" customFormat="1" x14ac:dyDescent="0.25">
      <c r="A2377" s="41" t="s">
        <v>22012</v>
      </c>
      <c r="B2377" s="41"/>
      <c r="C2377" s="43">
        <f>SUM(C2372:C2376)</f>
        <v>24845</v>
      </c>
      <c r="D2377" s="43">
        <f>SUM(D2372:D2376)</f>
        <v>31125</v>
      </c>
    </row>
    <row r="2378" spans="1:4" x14ac:dyDescent="0.25">
      <c r="A2378" t="s">
        <v>11403</v>
      </c>
      <c r="B2378" t="s">
        <v>7828</v>
      </c>
      <c r="C2378" s="6">
        <v>125</v>
      </c>
      <c r="D2378" s="6">
        <v>125</v>
      </c>
    </row>
    <row r="2379" spans="1:4" x14ac:dyDescent="0.25">
      <c r="A2379" t="s">
        <v>11412</v>
      </c>
      <c r="B2379" t="s">
        <v>7849</v>
      </c>
      <c r="C2379" s="6">
        <v>60</v>
      </c>
      <c r="D2379" s="6">
        <v>60</v>
      </c>
    </row>
    <row r="2380" spans="1:4" x14ac:dyDescent="0.25">
      <c r="A2380" t="s">
        <v>11414</v>
      </c>
      <c r="B2380" t="s">
        <v>7853</v>
      </c>
      <c r="C2380" s="6">
        <v>9600</v>
      </c>
      <c r="D2380" s="6">
        <v>9600</v>
      </c>
    </row>
    <row r="2381" spans="1:4" x14ac:dyDescent="0.25">
      <c r="A2381" t="s">
        <v>11433</v>
      </c>
      <c r="B2381" t="s">
        <v>7889</v>
      </c>
      <c r="C2381" s="6">
        <v>0</v>
      </c>
      <c r="D2381" s="6">
        <v>50</v>
      </c>
    </row>
    <row r="2382" spans="1:4" s="3" customFormat="1" x14ac:dyDescent="0.25">
      <c r="A2382" s="41" t="s">
        <v>22012</v>
      </c>
      <c r="B2382" s="41"/>
      <c r="C2382" s="43">
        <f>SUM(C2378:C2381)</f>
        <v>9785</v>
      </c>
      <c r="D2382" s="43">
        <f>SUM(D2378:D2381)</f>
        <v>9835</v>
      </c>
    </row>
    <row r="2383" spans="1:4" x14ac:dyDescent="0.25">
      <c r="A2383" t="s">
        <v>11451</v>
      </c>
      <c r="B2383" t="s">
        <v>8438</v>
      </c>
      <c r="C2383" s="6">
        <v>600</v>
      </c>
      <c r="D2383" s="6">
        <v>600</v>
      </c>
    </row>
    <row r="2384" spans="1:4" x14ac:dyDescent="0.25">
      <c r="A2384" t="s">
        <v>11485</v>
      </c>
      <c r="B2384" t="s">
        <v>8516</v>
      </c>
      <c r="C2384" s="6">
        <v>9600</v>
      </c>
      <c r="D2384" s="6">
        <v>9600</v>
      </c>
    </row>
    <row r="2385" spans="1:4" x14ac:dyDescent="0.25">
      <c r="A2385" t="s">
        <v>11489</v>
      </c>
      <c r="B2385" t="s">
        <v>8526</v>
      </c>
      <c r="C2385" s="6">
        <v>150</v>
      </c>
      <c r="D2385" s="6">
        <v>150</v>
      </c>
    </row>
    <row r="2386" spans="1:4" x14ac:dyDescent="0.25">
      <c r="A2386" t="s">
        <v>11490</v>
      </c>
      <c r="B2386" t="s">
        <v>8528</v>
      </c>
      <c r="C2386" s="6">
        <v>734</v>
      </c>
      <c r="D2386" s="6">
        <v>744</v>
      </c>
    </row>
    <row r="2387" spans="1:4" s="3" customFormat="1" x14ac:dyDescent="0.25">
      <c r="A2387" s="41" t="s">
        <v>22014</v>
      </c>
      <c r="B2387" s="41"/>
      <c r="C2387" s="43">
        <f>SUM(C2383:C2386)</f>
        <v>11084</v>
      </c>
      <c r="D2387" s="43">
        <f>SUM(D2383:D2386)</f>
        <v>11094</v>
      </c>
    </row>
    <row r="2388" spans="1:4" x14ac:dyDescent="0.25">
      <c r="A2388" t="s">
        <v>11496</v>
      </c>
      <c r="B2388" t="s">
        <v>8438</v>
      </c>
      <c r="C2388" s="6">
        <v>1500</v>
      </c>
      <c r="D2388" s="6">
        <v>1500</v>
      </c>
    </row>
    <row r="2389" spans="1:4" x14ac:dyDescent="0.25">
      <c r="A2389" t="s">
        <v>11510</v>
      </c>
      <c r="B2389" t="s">
        <v>8472</v>
      </c>
      <c r="C2389" s="6">
        <v>500</v>
      </c>
      <c r="D2389" s="6">
        <v>500</v>
      </c>
    </row>
    <row r="2390" spans="1:4" x14ac:dyDescent="0.25">
      <c r="A2390" t="s">
        <v>11530</v>
      </c>
      <c r="B2390" t="s">
        <v>8516</v>
      </c>
      <c r="C2390" s="6">
        <v>7830</v>
      </c>
      <c r="D2390" s="6">
        <v>7830</v>
      </c>
    </row>
    <row r="2391" spans="1:4" x14ac:dyDescent="0.25">
      <c r="A2391" t="s">
        <v>11534</v>
      </c>
      <c r="B2391" t="s">
        <v>8526</v>
      </c>
      <c r="C2391" s="6">
        <v>150</v>
      </c>
      <c r="D2391" s="6">
        <v>150</v>
      </c>
    </row>
    <row r="2392" spans="1:4" x14ac:dyDescent="0.25">
      <c r="A2392" t="s">
        <v>11535</v>
      </c>
      <c r="B2392" t="s">
        <v>8528</v>
      </c>
      <c r="C2392" s="6">
        <v>599</v>
      </c>
      <c r="D2392" s="6">
        <v>599</v>
      </c>
    </row>
    <row r="2393" spans="1:4" s="3" customFormat="1" x14ac:dyDescent="0.25">
      <c r="A2393" s="41" t="s">
        <v>22014</v>
      </c>
      <c r="B2393" s="41"/>
      <c r="C2393" s="43">
        <f>SUM(C2388:C2392)</f>
        <v>10579</v>
      </c>
      <c r="D2393" s="43">
        <f>SUM(D2388:D2392)</f>
        <v>10579</v>
      </c>
    </row>
    <row r="2394" spans="1:4" x14ac:dyDescent="0.25">
      <c r="A2394" t="s">
        <v>11541</v>
      </c>
      <c r="B2394" t="s">
        <v>8438</v>
      </c>
      <c r="C2394" s="6">
        <v>8000</v>
      </c>
      <c r="D2394" s="6">
        <v>7000</v>
      </c>
    </row>
    <row r="2395" spans="1:4" x14ac:dyDescent="0.25">
      <c r="A2395" t="s">
        <v>11576</v>
      </c>
      <c r="B2395" t="s">
        <v>8516</v>
      </c>
      <c r="C2395" s="6">
        <v>19200</v>
      </c>
      <c r="D2395" s="6">
        <v>19200</v>
      </c>
    </row>
    <row r="2396" spans="1:4" x14ac:dyDescent="0.25">
      <c r="A2396" t="s">
        <v>11579</v>
      </c>
      <c r="B2396" t="s">
        <v>8524</v>
      </c>
      <c r="C2396" s="6">
        <v>0</v>
      </c>
      <c r="D2396" s="6">
        <v>2000</v>
      </c>
    </row>
    <row r="2397" spans="1:4" x14ac:dyDescent="0.25">
      <c r="A2397" t="s">
        <v>11580</v>
      </c>
      <c r="B2397" t="s">
        <v>8526</v>
      </c>
      <c r="C2397" s="6">
        <v>150</v>
      </c>
      <c r="D2397" s="6">
        <v>150</v>
      </c>
    </row>
    <row r="2398" spans="1:4" x14ac:dyDescent="0.25">
      <c r="A2398" t="s">
        <v>11581</v>
      </c>
      <c r="B2398" t="s">
        <v>8528</v>
      </c>
      <c r="C2398" s="6">
        <v>1480</v>
      </c>
      <c r="D2398" s="6">
        <v>1487</v>
      </c>
    </row>
    <row r="2399" spans="1:4" s="3" customFormat="1" x14ac:dyDescent="0.25">
      <c r="A2399" s="41" t="s">
        <v>22014</v>
      </c>
      <c r="B2399" s="41"/>
      <c r="C2399" s="43">
        <f>SUM(C2394:C2398)</f>
        <v>28830</v>
      </c>
      <c r="D2399" s="43">
        <f>SUM(D2394:D2398)</f>
        <v>29837</v>
      </c>
    </row>
    <row r="2400" spans="1:4" x14ac:dyDescent="0.25">
      <c r="A2400" t="s">
        <v>11587</v>
      </c>
      <c r="B2400" t="s">
        <v>8438</v>
      </c>
      <c r="C2400" s="6">
        <v>500</v>
      </c>
      <c r="D2400" s="6">
        <v>0</v>
      </c>
    </row>
    <row r="2401" spans="1:4" x14ac:dyDescent="0.25">
      <c r="A2401" t="s">
        <v>11622</v>
      </c>
      <c r="B2401" t="s">
        <v>8516</v>
      </c>
      <c r="C2401" s="6">
        <v>9060</v>
      </c>
      <c r="D2401" s="6">
        <v>0</v>
      </c>
    </row>
    <row r="2402" spans="1:4" s="3" customFormat="1" x14ac:dyDescent="0.25">
      <c r="A2402" s="41" t="s">
        <v>22014</v>
      </c>
      <c r="B2402" s="41"/>
      <c r="C2402" s="43">
        <f>SUM(C2400:C2401)</f>
        <v>9560</v>
      </c>
      <c r="D2402" s="43">
        <f>SUM(D2400:D2401)</f>
        <v>0</v>
      </c>
    </row>
    <row r="2403" spans="1:4" x14ac:dyDescent="0.25">
      <c r="A2403" t="s">
        <v>11671</v>
      </c>
      <c r="B2403" t="s">
        <v>8848</v>
      </c>
      <c r="C2403" s="6">
        <v>3000</v>
      </c>
      <c r="D2403" s="6">
        <v>3000</v>
      </c>
    </row>
    <row r="2404" spans="1:4" x14ac:dyDescent="0.25">
      <c r="A2404" t="s">
        <v>11677</v>
      </c>
      <c r="B2404" t="s">
        <v>8858</v>
      </c>
      <c r="C2404" s="6">
        <v>230</v>
      </c>
      <c r="D2404" s="6">
        <v>230</v>
      </c>
    </row>
    <row r="2405" spans="1:4" s="3" customFormat="1" x14ac:dyDescent="0.25">
      <c r="A2405" s="41" t="s">
        <v>22035</v>
      </c>
      <c r="B2405" s="41"/>
      <c r="C2405" s="43">
        <f>SUM(C2403:C2404)</f>
        <v>3230</v>
      </c>
      <c r="D2405" s="43">
        <f>SUM(D2403:D2404)</f>
        <v>3230</v>
      </c>
    </row>
    <row r="2406" spans="1:4" x14ac:dyDescent="0.25">
      <c r="A2406" t="s">
        <v>11682</v>
      </c>
      <c r="B2406" t="s">
        <v>8868</v>
      </c>
      <c r="C2406" s="6">
        <v>50</v>
      </c>
      <c r="D2406" s="6">
        <v>0</v>
      </c>
    </row>
    <row r="2407" spans="1:4" x14ac:dyDescent="0.25">
      <c r="A2407" t="s">
        <v>11684</v>
      </c>
      <c r="B2407" t="s">
        <v>8871</v>
      </c>
      <c r="C2407" s="6">
        <v>50</v>
      </c>
      <c r="D2407" s="6">
        <v>0</v>
      </c>
    </row>
    <row r="2408" spans="1:4" x14ac:dyDescent="0.25">
      <c r="A2408" t="s">
        <v>11686</v>
      </c>
      <c r="B2408" t="s">
        <v>8874</v>
      </c>
      <c r="C2408" s="6">
        <v>50</v>
      </c>
      <c r="D2408" s="6">
        <v>100</v>
      </c>
    </row>
    <row r="2409" spans="1:4" x14ac:dyDescent="0.25">
      <c r="A2409" t="s">
        <v>11720</v>
      </c>
      <c r="B2409" t="s">
        <v>8950</v>
      </c>
      <c r="C2409" s="6">
        <v>9336</v>
      </c>
      <c r="D2409" s="6">
        <v>8892</v>
      </c>
    </row>
    <row r="2410" spans="1:4" x14ac:dyDescent="0.25">
      <c r="A2410" t="s">
        <v>11724</v>
      </c>
      <c r="B2410" t="s">
        <v>8959</v>
      </c>
      <c r="C2410" s="6">
        <v>0</v>
      </c>
      <c r="D2410" s="6">
        <v>1000</v>
      </c>
    </row>
    <row r="2411" spans="1:4" x14ac:dyDescent="0.25">
      <c r="A2411" t="s">
        <v>11726</v>
      </c>
      <c r="B2411" t="s">
        <v>8963</v>
      </c>
      <c r="C2411" s="6">
        <v>579</v>
      </c>
      <c r="D2411" s="6">
        <v>551</v>
      </c>
    </row>
    <row r="2412" spans="1:4" x14ac:dyDescent="0.25">
      <c r="A2412" t="s">
        <v>11727</v>
      </c>
      <c r="B2412" t="s">
        <v>8965</v>
      </c>
      <c r="C2412" s="6">
        <v>135</v>
      </c>
      <c r="D2412" s="6">
        <v>129</v>
      </c>
    </row>
    <row r="2413" spans="1:4" s="3" customFormat="1" x14ac:dyDescent="0.25">
      <c r="A2413" s="41" t="s">
        <v>22015</v>
      </c>
      <c r="B2413" s="41"/>
      <c r="C2413" s="43">
        <f>SUM(C2406:C2412)</f>
        <v>10200</v>
      </c>
      <c r="D2413" s="43">
        <f>SUM(D2406:D2412)</f>
        <v>10672</v>
      </c>
    </row>
    <row r="2414" spans="1:4" x14ac:dyDescent="0.25">
      <c r="A2414" t="s">
        <v>11810</v>
      </c>
      <c r="B2414" t="s">
        <v>9181</v>
      </c>
      <c r="C2414" s="6">
        <v>4668</v>
      </c>
      <c r="D2414" s="6">
        <v>8892</v>
      </c>
    </row>
    <row r="2415" spans="1:4" x14ac:dyDescent="0.25">
      <c r="A2415" t="s">
        <v>11817</v>
      </c>
      <c r="B2415" t="s">
        <v>9195</v>
      </c>
      <c r="C2415" s="6">
        <v>357</v>
      </c>
      <c r="D2415" s="6">
        <v>680</v>
      </c>
    </row>
    <row r="2416" spans="1:4" s="3" customFormat="1" x14ac:dyDescent="0.25">
      <c r="A2416" s="41" t="s">
        <v>22017</v>
      </c>
      <c r="B2416" s="41"/>
      <c r="C2416" s="43">
        <f>SUM(C2414:C2415)</f>
        <v>5025</v>
      </c>
      <c r="D2416" s="43">
        <f>SUM(D2414:D2415)</f>
        <v>9572</v>
      </c>
    </row>
    <row r="2417" spans="1:4" x14ac:dyDescent="0.25">
      <c r="A2417" t="s">
        <v>11864</v>
      </c>
      <c r="B2417" t="s">
        <v>896</v>
      </c>
      <c r="C2417" s="6">
        <v>0</v>
      </c>
      <c r="D2417" s="6">
        <v>230</v>
      </c>
    </row>
    <row r="2418" spans="1:4" x14ac:dyDescent="0.25">
      <c r="A2418" t="s">
        <v>11865</v>
      </c>
      <c r="B2418" t="s">
        <v>898</v>
      </c>
      <c r="C2418" s="6">
        <v>0</v>
      </c>
      <c r="D2418" s="6">
        <v>400</v>
      </c>
    </row>
    <row r="2419" spans="1:4" x14ac:dyDescent="0.25">
      <c r="A2419" t="s">
        <v>11866</v>
      </c>
      <c r="B2419" t="s">
        <v>900</v>
      </c>
      <c r="C2419" s="6">
        <v>0</v>
      </c>
      <c r="D2419" s="6">
        <v>200</v>
      </c>
    </row>
    <row r="2420" spans="1:4" x14ac:dyDescent="0.25">
      <c r="A2420" t="s">
        <v>11872</v>
      </c>
      <c r="B2420" t="s">
        <v>912</v>
      </c>
      <c r="C2420" s="6">
        <v>0</v>
      </c>
      <c r="D2420" s="6">
        <v>350</v>
      </c>
    </row>
    <row r="2421" spans="1:4" x14ac:dyDescent="0.25">
      <c r="A2421" t="s">
        <v>11883</v>
      </c>
      <c r="B2421" t="s">
        <v>938</v>
      </c>
      <c r="C2421" s="6">
        <v>0</v>
      </c>
      <c r="D2421" s="6">
        <v>70</v>
      </c>
    </row>
    <row r="2422" spans="1:4" x14ac:dyDescent="0.25">
      <c r="A2422" t="s">
        <v>11887</v>
      </c>
      <c r="B2422" t="s">
        <v>946</v>
      </c>
      <c r="C2422" s="6">
        <v>0</v>
      </c>
      <c r="D2422" s="6">
        <v>797</v>
      </c>
    </row>
    <row r="2423" spans="1:4" x14ac:dyDescent="0.25">
      <c r="A2423" t="s">
        <v>11892</v>
      </c>
      <c r="B2423" t="s">
        <v>959</v>
      </c>
      <c r="C2423" s="6">
        <v>0</v>
      </c>
      <c r="D2423" s="6">
        <v>750</v>
      </c>
    </row>
    <row r="2424" spans="1:4" x14ac:dyDescent="0.25">
      <c r="A2424" t="s">
        <v>11894</v>
      </c>
      <c r="B2424" t="s">
        <v>965</v>
      </c>
      <c r="C2424" s="6">
        <v>0</v>
      </c>
      <c r="D2424" s="6">
        <v>83828</v>
      </c>
    </row>
    <row r="2425" spans="1:4" x14ac:dyDescent="0.25">
      <c r="A2425" t="s">
        <v>11896</v>
      </c>
      <c r="B2425" t="s">
        <v>967</v>
      </c>
      <c r="C2425" s="6">
        <v>0</v>
      </c>
      <c r="D2425" s="6">
        <v>35325</v>
      </c>
    </row>
    <row r="2426" spans="1:4" x14ac:dyDescent="0.25">
      <c r="A2426" t="s">
        <v>11897</v>
      </c>
      <c r="B2426" t="s">
        <v>971</v>
      </c>
      <c r="C2426" s="6">
        <v>0</v>
      </c>
      <c r="D2426" s="6">
        <v>1000</v>
      </c>
    </row>
    <row r="2427" spans="1:4" x14ac:dyDescent="0.25">
      <c r="A2427" t="s">
        <v>11899</v>
      </c>
      <c r="B2427" t="s">
        <v>975</v>
      </c>
      <c r="C2427" s="6">
        <v>0</v>
      </c>
      <c r="D2427" s="6">
        <v>1728</v>
      </c>
    </row>
    <row r="2428" spans="1:4" x14ac:dyDescent="0.25">
      <c r="A2428" t="s">
        <v>11900</v>
      </c>
      <c r="B2428" t="s">
        <v>977</v>
      </c>
      <c r="C2428" s="6">
        <v>0</v>
      </c>
      <c r="D2428" s="6">
        <v>4577</v>
      </c>
    </row>
    <row r="2429" spans="1:4" x14ac:dyDescent="0.25">
      <c r="A2429" t="s">
        <v>11901</v>
      </c>
      <c r="B2429" t="s">
        <v>979</v>
      </c>
      <c r="C2429" s="6">
        <v>0</v>
      </c>
      <c r="D2429" s="6">
        <v>11156</v>
      </c>
    </row>
    <row r="2430" spans="1:4" s="3" customFormat="1" x14ac:dyDescent="0.25">
      <c r="A2430" s="41" t="s">
        <v>21938</v>
      </c>
      <c r="B2430" s="41"/>
      <c r="C2430" s="43">
        <f>SUM(C2417:C2429)</f>
        <v>0</v>
      </c>
      <c r="D2430" s="43">
        <f>SUM(D2417:D2429)</f>
        <v>140411</v>
      </c>
    </row>
    <row r="2431" spans="1:4" x14ac:dyDescent="0.25">
      <c r="A2431" t="s">
        <v>11933</v>
      </c>
      <c r="B2431" t="s">
        <v>1561</v>
      </c>
      <c r="C2431" s="6">
        <v>450</v>
      </c>
      <c r="D2431" s="6">
        <v>450</v>
      </c>
    </row>
    <row r="2432" spans="1:4" x14ac:dyDescent="0.25">
      <c r="A2432" t="s">
        <v>11934</v>
      </c>
      <c r="B2432" t="s">
        <v>1564</v>
      </c>
      <c r="C2432" s="6">
        <v>1000</v>
      </c>
      <c r="D2432" s="6">
        <v>1200</v>
      </c>
    </row>
    <row r="2433" spans="1:4" x14ac:dyDescent="0.25">
      <c r="A2433" t="s">
        <v>11935</v>
      </c>
      <c r="B2433" t="s">
        <v>1567</v>
      </c>
      <c r="C2433" s="6">
        <v>1000</v>
      </c>
      <c r="D2433" s="6">
        <v>1800</v>
      </c>
    </row>
    <row r="2434" spans="1:4" x14ac:dyDescent="0.25">
      <c r="A2434" t="s">
        <v>11937</v>
      </c>
      <c r="B2434" t="s">
        <v>1570</v>
      </c>
      <c r="C2434" s="6">
        <v>300</v>
      </c>
      <c r="D2434" s="6">
        <v>300</v>
      </c>
    </row>
    <row r="2435" spans="1:4" x14ac:dyDescent="0.25">
      <c r="A2435" t="s">
        <v>11939</v>
      </c>
      <c r="B2435" t="s">
        <v>1575</v>
      </c>
      <c r="C2435" s="6">
        <v>2800</v>
      </c>
      <c r="D2435" s="6">
        <v>2000</v>
      </c>
    </row>
    <row r="2436" spans="1:4" x14ac:dyDescent="0.25">
      <c r="A2436" t="s">
        <v>11941</v>
      </c>
      <c r="B2436" t="s">
        <v>1580</v>
      </c>
      <c r="C2436" s="6">
        <v>150</v>
      </c>
      <c r="D2436" s="6">
        <v>150</v>
      </c>
    </row>
    <row r="2437" spans="1:4" x14ac:dyDescent="0.25">
      <c r="A2437" t="s">
        <v>11942</v>
      </c>
      <c r="B2437" t="s">
        <v>1583</v>
      </c>
      <c r="C2437" s="6">
        <v>2000</v>
      </c>
      <c r="D2437" s="6">
        <v>1100</v>
      </c>
    </row>
    <row r="2438" spans="1:4" x14ac:dyDescent="0.25">
      <c r="A2438" t="s">
        <v>11944</v>
      </c>
      <c r="B2438" t="s">
        <v>1586</v>
      </c>
      <c r="C2438" s="6">
        <v>132</v>
      </c>
      <c r="D2438" s="6">
        <v>132</v>
      </c>
    </row>
    <row r="2439" spans="1:4" x14ac:dyDescent="0.25">
      <c r="A2439" t="s">
        <v>11946</v>
      </c>
      <c r="B2439" t="s">
        <v>1592</v>
      </c>
      <c r="C2439" s="6">
        <v>0</v>
      </c>
      <c r="D2439" s="6">
        <v>5000</v>
      </c>
    </row>
    <row r="2440" spans="1:4" x14ac:dyDescent="0.25">
      <c r="A2440" t="s">
        <v>11958</v>
      </c>
      <c r="B2440" t="s">
        <v>1619</v>
      </c>
      <c r="C2440" s="6">
        <v>6000</v>
      </c>
      <c r="D2440" s="6">
        <v>6000</v>
      </c>
    </row>
    <row r="2441" spans="1:4" x14ac:dyDescent="0.25">
      <c r="A2441" t="s">
        <v>11960</v>
      </c>
      <c r="B2441" t="s">
        <v>1621</v>
      </c>
      <c r="C2441" s="6">
        <v>361</v>
      </c>
      <c r="D2441" s="6">
        <v>297</v>
      </c>
    </row>
    <row r="2442" spans="1:4" x14ac:dyDescent="0.25">
      <c r="A2442" t="s">
        <v>11965</v>
      </c>
      <c r="B2442" t="s">
        <v>1631</v>
      </c>
      <c r="C2442" s="6">
        <v>650</v>
      </c>
      <c r="D2442" s="6">
        <v>1850</v>
      </c>
    </row>
    <row r="2443" spans="1:4" x14ac:dyDescent="0.25">
      <c r="A2443" t="s">
        <v>11967</v>
      </c>
      <c r="B2443" t="s">
        <v>1634</v>
      </c>
      <c r="C2443" s="6">
        <v>2100</v>
      </c>
      <c r="D2443" s="6">
        <v>2100</v>
      </c>
    </row>
    <row r="2444" spans="1:4" x14ac:dyDescent="0.25">
      <c r="A2444" t="s">
        <v>11969</v>
      </c>
      <c r="B2444" t="s">
        <v>1639</v>
      </c>
      <c r="C2444" s="6">
        <v>72311</v>
      </c>
      <c r="D2444" s="6">
        <v>63952</v>
      </c>
    </row>
    <row r="2445" spans="1:4" x14ac:dyDescent="0.25">
      <c r="A2445" t="s">
        <v>11970</v>
      </c>
      <c r="B2445" t="s">
        <v>1641</v>
      </c>
      <c r="C2445" s="6">
        <v>0</v>
      </c>
      <c r="D2445" s="6">
        <v>12335</v>
      </c>
    </row>
    <row r="2446" spans="1:4" x14ac:dyDescent="0.25">
      <c r="A2446" t="s">
        <v>11972</v>
      </c>
      <c r="B2446" t="s">
        <v>1645</v>
      </c>
      <c r="C2446" s="6">
        <v>420</v>
      </c>
      <c r="D2446" s="6">
        <v>1920</v>
      </c>
    </row>
    <row r="2447" spans="1:4" x14ac:dyDescent="0.25">
      <c r="A2447" t="s">
        <v>11973</v>
      </c>
      <c r="B2447" t="s">
        <v>1648</v>
      </c>
      <c r="C2447" s="6">
        <v>15964</v>
      </c>
      <c r="D2447" s="6">
        <v>15964</v>
      </c>
    </row>
    <row r="2448" spans="1:4" x14ac:dyDescent="0.25">
      <c r="A2448" t="s">
        <v>11974</v>
      </c>
      <c r="B2448" t="s">
        <v>1650</v>
      </c>
      <c r="C2448" s="6">
        <v>2038</v>
      </c>
      <c r="D2448" s="6">
        <v>2096</v>
      </c>
    </row>
    <row r="2449" spans="1:4" x14ac:dyDescent="0.25">
      <c r="A2449" t="s">
        <v>11975</v>
      </c>
      <c r="B2449" t="s">
        <v>1652</v>
      </c>
      <c r="C2449" s="6">
        <v>3124</v>
      </c>
      <c r="D2449" s="6">
        <v>3092</v>
      </c>
    </row>
    <row r="2450" spans="1:4" x14ac:dyDescent="0.25">
      <c r="A2450" t="s">
        <v>11976</v>
      </c>
      <c r="B2450" t="s">
        <v>1654</v>
      </c>
      <c r="C2450" s="6">
        <v>5385</v>
      </c>
      <c r="D2450" s="6">
        <v>8200</v>
      </c>
    </row>
    <row r="2451" spans="1:4" s="3" customFormat="1" x14ac:dyDescent="0.25">
      <c r="A2451" s="41" t="s">
        <v>21946</v>
      </c>
      <c r="B2451" s="41"/>
      <c r="C2451" s="43">
        <f>SUM(C2431:C2450)</f>
        <v>116185</v>
      </c>
      <c r="D2451" s="43">
        <f>SUM(D2431:D2450)</f>
        <v>129938</v>
      </c>
    </row>
    <row r="2452" spans="1:4" x14ac:dyDescent="0.25">
      <c r="A2452" t="s">
        <v>11979</v>
      </c>
      <c r="B2452" t="s">
        <v>9407</v>
      </c>
      <c r="C2452" s="6">
        <v>2985</v>
      </c>
      <c r="D2452" s="6">
        <v>2685</v>
      </c>
    </row>
    <row r="2453" spans="1:4" x14ac:dyDescent="0.25">
      <c r="A2453" t="s">
        <v>11981</v>
      </c>
      <c r="B2453" t="s">
        <v>9409</v>
      </c>
      <c r="C2453" s="6">
        <v>700</v>
      </c>
      <c r="D2453" s="6">
        <v>300</v>
      </c>
    </row>
    <row r="2454" spans="1:4" x14ac:dyDescent="0.25">
      <c r="A2454" t="s">
        <v>11983</v>
      </c>
      <c r="B2454" t="s">
        <v>9411</v>
      </c>
      <c r="C2454" s="6">
        <v>700</v>
      </c>
      <c r="D2454" s="6">
        <v>500</v>
      </c>
    </row>
    <row r="2455" spans="1:4" x14ac:dyDescent="0.25">
      <c r="A2455" t="s">
        <v>11986</v>
      </c>
      <c r="B2455" t="s">
        <v>9417</v>
      </c>
      <c r="C2455" s="6">
        <v>15000</v>
      </c>
      <c r="D2455" s="6">
        <v>15000</v>
      </c>
    </row>
    <row r="2456" spans="1:4" x14ac:dyDescent="0.25">
      <c r="A2456" t="s">
        <v>11988</v>
      </c>
      <c r="B2456" t="s">
        <v>9421</v>
      </c>
      <c r="C2456" s="6">
        <v>2000</v>
      </c>
      <c r="D2456" s="6">
        <v>1200</v>
      </c>
    </row>
    <row r="2457" spans="1:4" x14ac:dyDescent="0.25">
      <c r="A2457" t="s">
        <v>11990</v>
      </c>
      <c r="B2457" t="s">
        <v>9423</v>
      </c>
      <c r="C2457" s="6">
        <v>2500</v>
      </c>
      <c r="D2457" s="6">
        <v>1100</v>
      </c>
    </row>
    <row r="2458" spans="1:4" x14ac:dyDescent="0.25">
      <c r="A2458" t="s">
        <v>11992</v>
      </c>
      <c r="B2458" t="s">
        <v>9425</v>
      </c>
      <c r="C2458" s="6">
        <v>400</v>
      </c>
      <c r="D2458" s="6">
        <v>400</v>
      </c>
    </row>
    <row r="2459" spans="1:4" x14ac:dyDescent="0.25">
      <c r="A2459" t="s">
        <v>12007</v>
      </c>
      <c r="B2459" t="s">
        <v>9451</v>
      </c>
      <c r="C2459" s="6">
        <v>0</v>
      </c>
      <c r="D2459" s="6">
        <v>495</v>
      </c>
    </row>
    <row r="2460" spans="1:4" x14ac:dyDescent="0.25">
      <c r="A2460" t="s">
        <v>12008</v>
      </c>
      <c r="B2460" t="s">
        <v>9453</v>
      </c>
      <c r="C2460" s="6">
        <v>1140</v>
      </c>
      <c r="D2460" s="6">
        <v>277</v>
      </c>
    </row>
    <row r="2461" spans="1:4" x14ac:dyDescent="0.25">
      <c r="A2461" t="s">
        <v>12011</v>
      </c>
      <c r="B2461" t="s">
        <v>9459</v>
      </c>
      <c r="C2461" s="6">
        <v>0</v>
      </c>
      <c r="D2461" s="6">
        <v>20000</v>
      </c>
    </row>
    <row r="2462" spans="1:4" x14ac:dyDescent="0.25">
      <c r="A2462" t="s">
        <v>12014</v>
      </c>
      <c r="B2462" t="s">
        <v>9462</v>
      </c>
      <c r="C2462" s="6">
        <v>2500</v>
      </c>
      <c r="D2462" s="6">
        <v>500</v>
      </c>
    </row>
    <row r="2463" spans="1:4" x14ac:dyDescent="0.25">
      <c r="A2463" t="s">
        <v>12017</v>
      </c>
      <c r="B2463" t="s">
        <v>9466</v>
      </c>
      <c r="C2463" s="6">
        <v>97041</v>
      </c>
      <c r="D2463" s="6">
        <v>0</v>
      </c>
    </row>
    <row r="2464" spans="1:4" x14ac:dyDescent="0.25">
      <c r="A2464" t="s">
        <v>12019</v>
      </c>
      <c r="B2464" t="s">
        <v>9468</v>
      </c>
      <c r="C2464" s="6">
        <v>85620</v>
      </c>
      <c r="D2464" s="6">
        <v>45266</v>
      </c>
    </row>
    <row r="2465" spans="1:4" x14ac:dyDescent="0.25">
      <c r="A2465" t="s">
        <v>12022</v>
      </c>
      <c r="B2465" t="s">
        <v>9472</v>
      </c>
      <c r="C2465" s="6">
        <v>0</v>
      </c>
      <c r="D2465" s="6">
        <v>2000</v>
      </c>
    </row>
    <row r="2466" spans="1:4" x14ac:dyDescent="0.25">
      <c r="A2466" t="s">
        <v>12024</v>
      </c>
      <c r="B2466" t="s">
        <v>9476</v>
      </c>
      <c r="C2466" s="6">
        <v>2649</v>
      </c>
      <c r="D2466" s="6">
        <v>656</v>
      </c>
    </row>
    <row r="2467" spans="1:4" x14ac:dyDescent="0.25">
      <c r="A2467" t="s">
        <v>12026</v>
      </c>
      <c r="B2467" t="s">
        <v>9478</v>
      </c>
      <c r="C2467" s="6">
        <v>7190</v>
      </c>
      <c r="D2467" s="6">
        <v>1697</v>
      </c>
    </row>
    <row r="2468" spans="1:4" x14ac:dyDescent="0.25">
      <c r="A2468" t="s">
        <v>12028</v>
      </c>
      <c r="B2468" t="s">
        <v>9480</v>
      </c>
      <c r="C2468" s="6">
        <v>13866</v>
      </c>
      <c r="D2468" s="6">
        <v>3823</v>
      </c>
    </row>
    <row r="2469" spans="1:4" x14ac:dyDescent="0.25">
      <c r="A2469" t="s">
        <v>12030</v>
      </c>
      <c r="B2469" t="s">
        <v>9482</v>
      </c>
      <c r="C2469" s="6">
        <v>0</v>
      </c>
      <c r="D2469" s="6">
        <v>15000</v>
      </c>
    </row>
    <row r="2470" spans="1:4" s="3" customFormat="1" x14ac:dyDescent="0.25">
      <c r="A2470" s="41" t="s">
        <v>22021</v>
      </c>
      <c r="B2470" s="41"/>
      <c r="C2470" s="43">
        <f>SUM(C2452:C2469)</f>
        <v>234291</v>
      </c>
      <c r="D2470" s="43">
        <f>SUM(D2452:D2469)</f>
        <v>110899</v>
      </c>
    </row>
    <row r="2471" spans="1:4" x14ac:dyDescent="0.25">
      <c r="A2471" t="s">
        <v>12031</v>
      </c>
      <c r="B2471" t="s">
        <v>9485</v>
      </c>
      <c r="C2471" s="6">
        <v>680</v>
      </c>
      <c r="D2471" s="6">
        <v>100</v>
      </c>
    </row>
    <row r="2472" spans="1:4" x14ac:dyDescent="0.25">
      <c r="A2472" t="s">
        <v>12032</v>
      </c>
      <c r="B2472" t="s">
        <v>9487</v>
      </c>
      <c r="C2472" s="6">
        <v>400</v>
      </c>
      <c r="D2472" s="6">
        <v>730</v>
      </c>
    </row>
    <row r="2473" spans="1:4" x14ac:dyDescent="0.25">
      <c r="A2473" t="s">
        <v>12034</v>
      </c>
      <c r="B2473" t="s">
        <v>9491</v>
      </c>
      <c r="C2473" s="6">
        <v>50</v>
      </c>
      <c r="D2473" s="6">
        <v>0</v>
      </c>
    </row>
    <row r="2474" spans="1:4" x14ac:dyDescent="0.25">
      <c r="A2474" t="s">
        <v>12039</v>
      </c>
      <c r="B2474" t="s">
        <v>9501</v>
      </c>
      <c r="C2474" s="6">
        <v>350</v>
      </c>
      <c r="D2474" s="6">
        <v>225</v>
      </c>
    </row>
    <row r="2475" spans="1:4" x14ac:dyDescent="0.25">
      <c r="A2475" t="s">
        <v>12040</v>
      </c>
      <c r="B2475" t="s">
        <v>9503</v>
      </c>
      <c r="C2475" s="6">
        <v>400</v>
      </c>
      <c r="D2475" s="6">
        <v>400</v>
      </c>
    </row>
    <row r="2476" spans="1:4" x14ac:dyDescent="0.25">
      <c r="A2476" t="s">
        <v>12041</v>
      </c>
      <c r="B2476" t="s">
        <v>9506</v>
      </c>
      <c r="C2476" s="6">
        <v>0</v>
      </c>
      <c r="D2476" s="6">
        <v>150</v>
      </c>
    </row>
    <row r="2477" spans="1:4" x14ac:dyDescent="0.25">
      <c r="A2477" t="s">
        <v>12056</v>
      </c>
      <c r="B2477" t="s">
        <v>9536</v>
      </c>
      <c r="C2477" s="6">
        <v>277</v>
      </c>
      <c r="D2477" s="6">
        <v>0</v>
      </c>
    </row>
    <row r="2478" spans="1:4" x14ac:dyDescent="0.25">
      <c r="A2478" t="s">
        <v>12061</v>
      </c>
      <c r="B2478" t="s">
        <v>9546</v>
      </c>
      <c r="C2478" s="6">
        <v>400</v>
      </c>
      <c r="D2478" s="6">
        <v>400</v>
      </c>
    </row>
    <row r="2479" spans="1:4" x14ac:dyDescent="0.25">
      <c r="A2479" t="s">
        <v>12066</v>
      </c>
      <c r="B2479" t="s">
        <v>9557</v>
      </c>
      <c r="C2479" s="6">
        <v>0</v>
      </c>
      <c r="D2479" s="6">
        <v>500</v>
      </c>
    </row>
    <row r="2480" spans="1:4" x14ac:dyDescent="0.25">
      <c r="A2480" t="s">
        <v>12067</v>
      </c>
      <c r="B2480" t="s">
        <v>9559</v>
      </c>
      <c r="C2480" s="6">
        <v>11000</v>
      </c>
      <c r="D2480" s="6">
        <v>10000</v>
      </c>
    </row>
    <row r="2481" spans="1:4" x14ac:dyDescent="0.25">
      <c r="A2481" t="s">
        <v>12068</v>
      </c>
      <c r="B2481" t="s">
        <v>9561</v>
      </c>
      <c r="C2481" s="6">
        <v>842</v>
      </c>
      <c r="D2481" s="6">
        <v>907</v>
      </c>
    </row>
    <row r="2482" spans="1:4" x14ac:dyDescent="0.25">
      <c r="A2482" t="s">
        <v>12073</v>
      </c>
      <c r="B2482" t="s">
        <v>9571</v>
      </c>
      <c r="C2482" s="6">
        <v>1000</v>
      </c>
      <c r="D2482" s="6">
        <v>1000</v>
      </c>
    </row>
    <row r="2483" spans="1:4" x14ac:dyDescent="0.25">
      <c r="A2483" t="s">
        <v>12074</v>
      </c>
      <c r="B2483" t="s">
        <v>9573</v>
      </c>
      <c r="C2483" s="6">
        <v>1000</v>
      </c>
      <c r="D2483" s="6">
        <v>1000</v>
      </c>
    </row>
    <row r="2484" spans="1:4" s="3" customFormat="1" x14ac:dyDescent="0.25">
      <c r="A2484" s="41" t="s">
        <v>22022</v>
      </c>
      <c r="B2484" s="41"/>
      <c r="C2484" s="43">
        <f>SUM(C2471:C2483)</f>
        <v>16399</v>
      </c>
      <c r="D2484" s="43">
        <f>SUM(D2471:D2483)</f>
        <v>15412</v>
      </c>
    </row>
    <row r="2485" spans="1:4" x14ac:dyDescent="0.25">
      <c r="A2485" t="s">
        <v>12076</v>
      </c>
      <c r="B2485" t="s">
        <v>9668</v>
      </c>
      <c r="C2485" s="6">
        <v>50</v>
      </c>
      <c r="D2485" s="6">
        <v>150</v>
      </c>
    </row>
    <row r="2486" spans="1:4" x14ac:dyDescent="0.25">
      <c r="A2486" t="s">
        <v>12078</v>
      </c>
      <c r="B2486" t="s">
        <v>9670</v>
      </c>
      <c r="C2486" s="6">
        <v>150</v>
      </c>
      <c r="D2486" s="6">
        <v>300</v>
      </c>
    </row>
    <row r="2487" spans="1:4" x14ac:dyDescent="0.25">
      <c r="A2487" t="s">
        <v>12115</v>
      </c>
      <c r="B2487" t="s">
        <v>9749</v>
      </c>
      <c r="C2487" s="6">
        <v>0</v>
      </c>
      <c r="D2487" s="6">
        <v>1000</v>
      </c>
    </row>
    <row r="2488" spans="1:4" x14ac:dyDescent="0.25">
      <c r="A2488" t="s">
        <v>12116</v>
      </c>
      <c r="B2488" t="s">
        <v>9751</v>
      </c>
      <c r="C2488" s="6">
        <v>18900</v>
      </c>
      <c r="D2488" s="6">
        <v>20000</v>
      </c>
    </row>
    <row r="2489" spans="1:4" x14ac:dyDescent="0.25">
      <c r="A2489" t="s">
        <v>12118</v>
      </c>
      <c r="B2489" t="s">
        <v>9754</v>
      </c>
      <c r="C2489" s="6">
        <v>1172</v>
      </c>
      <c r="D2489" s="6">
        <v>1240</v>
      </c>
    </row>
    <row r="2490" spans="1:4" x14ac:dyDescent="0.25">
      <c r="A2490" t="s">
        <v>12119</v>
      </c>
      <c r="B2490" t="s">
        <v>9756</v>
      </c>
      <c r="C2490" s="6">
        <v>274</v>
      </c>
      <c r="D2490" s="6">
        <v>290</v>
      </c>
    </row>
    <row r="2491" spans="1:4" s="3" customFormat="1" x14ac:dyDescent="0.25">
      <c r="A2491" s="41" t="s">
        <v>22024</v>
      </c>
      <c r="B2491" s="41"/>
      <c r="C2491" s="43">
        <f>SUM(C2485:C2490)</f>
        <v>20546</v>
      </c>
      <c r="D2491" s="43">
        <f>SUM(D2485:D2490)</f>
        <v>22980</v>
      </c>
    </row>
    <row r="2492" spans="1:4" x14ac:dyDescent="0.25">
      <c r="A2492" t="s">
        <v>12124</v>
      </c>
      <c r="B2492" t="s">
        <v>9766</v>
      </c>
      <c r="C2492" s="6">
        <v>200</v>
      </c>
      <c r="D2492" s="6">
        <v>200</v>
      </c>
    </row>
    <row r="2493" spans="1:4" x14ac:dyDescent="0.25">
      <c r="A2493" t="s">
        <v>12137</v>
      </c>
      <c r="B2493" t="s">
        <v>9792</v>
      </c>
      <c r="C2493" s="6">
        <v>4000</v>
      </c>
      <c r="D2493" s="6">
        <v>4000</v>
      </c>
    </row>
    <row r="2494" spans="1:4" x14ac:dyDescent="0.25">
      <c r="A2494" t="s">
        <v>12144</v>
      </c>
      <c r="B2494" t="s">
        <v>9811</v>
      </c>
      <c r="C2494" s="6">
        <v>244</v>
      </c>
      <c r="D2494" s="6">
        <v>244</v>
      </c>
    </row>
    <row r="2495" spans="1:4" x14ac:dyDescent="0.25">
      <c r="A2495" t="s">
        <v>12154</v>
      </c>
      <c r="B2495" t="s">
        <v>9831</v>
      </c>
      <c r="C2495" s="6">
        <v>0</v>
      </c>
      <c r="D2495" s="6">
        <v>1000</v>
      </c>
    </row>
    <row r="2496" spans="1:4" x14ac:dyDescent="0.25">
      <c r="A2496" t="s">
        <v>12155</v>
      </c>
      <c r="B2496" t="s">
        <v>9833</v>
      </c>
      <c r="C2496" s="6">
        <v>11000</v>
      </c>
      <c r="D2496" s="6">
        <v>11000</v>
      </c>
    </row>
    <row r="2497" spans="1:4" x14ac:dyDescent="0.25">
      <c r="A2497" t="s">
        <v>12156</v>
      </c>
      <c r="B2497" t="s">
        <v>9836</v>
      </c>
      <c r="C2497" s="6">
        <v>842</v>
      </c>
      <c r="D2497" s="6">
        <v>842</v>
      </c>
    </row>
    <row r="2498" spans="1:4" s="3" customFormat="1" x14ac:dyDescent="0.25">
      <c r="A2498" s="41" t="s">
        <v>22026</v>
      </c>
      <c r="B2498" s="41"/>
      <c r="C2498" s="43">
        <f>SUM(C2492:C2497)</f>
        <v>16286</v>
      </c>
      <c r="D2498" s="43">
        <f>SUM(D2492:D2497)</f>
        <v>17286</v>
      </c>
    </row>
    <row r="2499" spans="1:4" x14ac:dyDescent="0.25">
      <c r="A2499" t="s">
        <v>12160</v>
      </c>
      <c r="B2499" t="s">
        <v>1739</v>
      </c>
      <c r="C2499" s="6">
        <v>1000</v>
      </c>
      <c r="D2499" s="6">
        <v>1000</v>
      </c>
    </row>
    <row r="2500" spans="1:4" x14ac:dyDescent="0.25">
      <c r="A2500" t="s">
        <v>12162</v>
      </c>
      <c r="B2500" t="s">
        <v>1742</v>
      </c>
      <c r="C2500" s="6">
        <v>750</v>
      </c>
      <c r="D2500" s="6">
        <v>750</v>
      </c>
    </row>
    <row r="2501" spans="1:4" x14ac:dyDescent="0.25">
      <c r="A2501" t="s">
        <v>12163</v>
      </c>
      <c r="B2501" t="s">
        <v>1744</v>
      </c>
      <c r="C2501" s="6">
        <v>300</v>
      </c>
      <c r="D2501" s="6">
        <v>300</v>
      </c>
    </row>
    <row r="2502" spans="1:4" x14ac:dyDescent="0.25">
      <c r="A2502" t="s">
        <v>12166</v>
      </c>
      <c r="B2502" t="s">
        <v>1752</v>
      </c>
      <c r="C2502" s="6">
        <v>1000</v>
      </c>
      <c r="D2502" s="6">
        <v>1000</v>
      </c>
    </row>
    <row r="2503" spans="1:4" x14ac:dyDescent="0.25">
      <c r="A2503" t="s">
        <v>12168</v>
      </c>
      <c r="B2503" t="s">
        <v>1756</v>
      </c>
      <c r="C2503" s="6">
        <v>750</v>
      </c>
      <c r="D2503" s="6">
        <v>750</v>
      </c>
    </row>
    <row r="2504" spans="1:4" x14ac:dyDescent="0.25">
      <c r="A2504" t="s">
        <v>12169</v>
      </c>
      <c r="B2504" t="s">
        <v>1758</v>
      </c>
      <c r="C2504" s="6">
        <v>200</v>
      </c>
      <c r="D2504" s="6">
        <v>200</v>
      </c>
    </row>
    <row r="2505" spans="1:4" x14ac:dyDescent="0.25">
      <c r="A2505" t="s">
        <v>12184</v>
      </c>
      <c r="B2505" t="s">
        <v>1795</v>
      </c>
      <c r="C2505" s="6">
        <v>829</v>
      </c>
      <c r="D2505" s="6">
        <v>829</v>
      </c>
    </row>
    <row r="2506" spans="1:4" x14ac:dyDescent="0.25">
      <c r="A2506" t="s">
        <v>12189</v>
      </c>
      <c r="B2506" t="s">
        <v>1805</v>
      </c>
      <c r="C2506" s="6">
        <v>1000</v>
      </c>
      <c r="D2506" s="6">
        <v>1000</v>
      </c>
    </row>
    <row r="2507" spans="1:4" x14ac:dyDescent="0.25">
      <c r="A2507" t="s">
        <v>12191</v>
      </c>
      <c r="B2507" t="s">
        <v>1812</v>
      </c>
      <c r="C2507" s="6">
        <v>74688</v>
      </c>
      <c r="D2507" s="6">
        <v>81473</v>
      </c>
    </row>
    <row r="2508" spans="1:4" x14ac:dyDescent="0.25">
      <c r="A2508" t="s">
        <v>12194</v>
      </c>
      <c r="B2508" t="s">
        <v>1818</v>
      </c>
      <c r="C2508" s="6">
        <v>0</v>
      </c>
      <c r="D2508" s="6">
        <v>1000</v>
      </c>
    </row>
    <row r="2509" spans="1:4" x14ac:dyDescent="0.25">
      <c r="A2509" t="s">
        <v>12196</v>
      </c>
      <c r="B2509" t="s">
        <v>1824</v>
      </c>
      <c r="C2509" s="6">
        <v>1083</v>
      </c>
      <c r="D2509" s="6">
        <v>1181</v>
      </c>
    </row>
    <row r="2510" spans="1:4" x14ac:dyDescent="0.25">
      <c r="A2510" t="s">
        <v>12197</v>
      </c>
      <c r="B2510" t="s">
        <v>1826</v>
      </c>
      <c r="C2510" s="6">
        <v>2988</v>
      </c>
      <c r="D2510" s="6">
        <v>3055</v>
      </c>
    </row>
    <row r="2511" spans="1:4" x14ac:dyDescent="0.25">
      <c r="A2511" t="s">
        <v>12198</v>
      </c>
      <c r="B2511" t="s">
        <v>1828</v>
      </c>
      <c r="C2511" s="6">
        <v>5409</v>
      </c>
      <c r="D2511" s="6">
        <v>4185</v>
      </c>
    </row>
    <row r="2512" spans="1:4" s="3" customFormat="1" x14ac:dyDescent="0.25">
      <c r="A2512" s="41" t="s">
        <v>21948</v>
      </c>
      <c r="B2512" s="41"/>
      <c r="C2512" s="43">
        <f>SUM(C2499:C2511)</f>
        <v>89997</v>
      </c>
      <c r="D2512" s="43">
        <f>SUM(D2499:D2511)</f>
        <v>96723</v>
      </c>
    </row>
    <row r="2513" spans="1:4" x14ac:dyDescent="0.25">
      <c r="A2513" t="s">
        <v>12201</v>
      </c>
      <c r="B2513" t="s">
        <v>2255</v>
      </c>
      <c r="C2513" s="6">
        <v>100</v>
      </c>
      <c r="D2513" s="6">
        <v>50</v>
      </c>
    </row>
    <row r="2514" spans="1:4" x14ac:dyDescent="0.25">
      <c r="A2514" t="s">
        <v>12211</v>
      </c>
      <c r="B2514" t="s">
        <v>2275</v>
      </c>
      <c r="C2514" s="6">
        <v>7000</v>
      </c>
      <c r="D2514" s="6">
        <v>22000</v>
      </c>
    </row>
    <row r="2515" spans="1:4" x14ac:dyDescent="0.25">
      <c r="A2515" t="s">
        <v>12226</v>
      </c>
      <c r="B2515" t="s">
        <v>2309</v>
      </c>
      <c r="C2515" s="6">
        <v>0</v>
      </c>
      <c r="D2515" s="6">
        <v>100</v>
      </c>
    </row>
    <row r="2516" spans="1:4" x14ac:dyDescent="0.25">
      <c r="A2516" t="s">
        <v>12235</v>
      </c>
      <c r="B2516" t="s">
        <v>2323</v>
      </c>
      <c r="C2516" s="6">
        <v>4000</v>
      </c>
      <c r="D2516" s="6">
        <v>4000</v>
      </c>
    </row>
    <row r="2517" spans="1:4" x14ac:dyDescent="0.25">
      <c r="A2517" t="s">
        <v>12236</v>
      </c>
      <c r="B2517" t="s">
        <v>2325</v>
      </c>
      <c r="C2517" s="6">
        <v>306</v>
      </c>
      <c r="D2517" s="6">
        <v>306</v>
      </c>
    </row>
    <row r="2518" spans="1:4" s="3" customFormat="1" x14ac:dyDescent="0.25">
      <c r="A2518" s="41" t="s">
        <v>21954</v>
      </c>
      <c r="B2518" s="41"/>
      <c r="C2518" s="43">
        <f>SUM(C2513:C2517)</f>
        <v>11406</v>
      </c>
      <c r="D2518" s="43">
        <f>SUM(D2513:D2517)</f>
        <v>26456</v>
      </c>
    </row>
    <row r="2519" spans="1:4" x14ac:dyDescent="0.25">
      <c r="A2519" t="s">
        <v>12240</v>
      </c>
      <c r="B2519" t="s">
        <v>2821</v>
      </c>
      <c r="C2519" s="6">
        <v>100</v>
      </c>
      <c r="D2519" s="6">
        <v>100</v>
      </c>
    </row>
    <row r="2520" spans="1:4" x14ac:dyDescent="0.25">
      <c r="A2520" t="s">
        <v>12242</v>
      </c>
      <c r="B2520" t="s">
        <v>2865</v>
      </c>
      <c r="C2520" s="6">
        <v>1300</v>
      </c>
      <c r="D2520" s="6">
        <v>1300</v>
      </c>
    </row>
    <row r="2521" spans="1:4" s="3" customFormat="1" x14ac:dyDescent="0.25">
      <c r="A2521" s="41" t="s">
        <v>21958</v>
      </c>
      <c r="B2521" s="41"/>
      <c r="C2521" s="43">
        <f>SUM(C2519:C2520)</f>
        <v>1400</v>
      </c>
      <c r="D2521" s="43">
        <f>SUM(D2519:D2520)</f>
        <v>1400</v>
      </c>
    </row>
    <row r="2522" spans="1:4" x14ac:dyDescent="0.25">
      <c r="A2522" t="s">
        <v>12243</v>
      </c>
      <c r="B2522" t="s">
        <v>3291</v>
      </c>
      <c r="C2522" s="6">
        <v>1000</v>
      </c>
      <c r="D2522" s="6">
        <v>1000</v>
      </c>
    </row>
    <row r="2523" spans="1:4" x14ac:dyDescent="0.25">
      <c r="A2523" t="s">
        <v>12275</v>
      </c>
      <c r="B2523" t="s">
        <v>3367</v>
      </c>
      <c r="C2523" s="6">
        <v>500</v>
      </c>
      <c r="D2523" s="6">
        <v>1000</v>
      </c>
    </row>
    <row r="2524" spans="1:4" s="28" customFormat="1" x14ac:dyDescent="0.25">
      <c r="A2524" s="41" t="s">
        <v>21964</v>
      </c>
      <c r="B2524" s="41"/>
      <c r="C2524" s="43">
        <f>SUM(C2522:C2523)</f>
        <v>1500</v>
      </c>
      <c r="D2524" s="43">
        <f>SUM(D2522:D2523)</f>
        <v>2000</v>
      </c>
    </row>
    <row r="2525" spans="1:4" x14ac:dyDescent="0.25">
      <c r="A2525" t="s">
        <v>12285</v>
      </c>
      <c r="B2525" t="s">
        <v>3426</v>
      </c>
      <c r="C2525" s="6">
        <v>300</v>
      </c>
      <c r="D2525" s="6">
        <v>300</v>
      </c>
    </row>
    <row r="2526" spans="1:4" x14ac:dyDescent="0.25">
      <c r="A2526" t="s">
        <v>12288</v>
      </c>
      <c r="B2526" t="s">
        <v>3432</v>
      </c>
      <c r="C2526" s="6">
        <v>500</v>
      </c>
      <c r="D2526" s="6">
        <v>1500</v>
      </c>
    </row>
    <row r="2527" spans="1:4" x14ac:dyDescent="0.25">
      <c r="A2527" t="s">
        <v>12297</v>
      </c>
      <c r="B2527" t="s">
        <v>3454</v>
      </c>
      <c r="C2527" s="6">
        <v>583</v>
      </c>
      <c r="D2527" s="6">
        <v>583</v>
      </c>
    </row>
    <row r="2528" spans="1:4" s="28" customFormat="1" x14ac:dyDescent="0.25">
      <c r="A2528" s="41" t="s">
        <v>21966</v>
      </c>
      <c r="B2528" s="41"/>
      <c r="C2528" s="43">
        <f>SUM(C2525:C2527)</f>
        <v>1383</v>
      </c>
      <c r="D2528" s="43">
        <f>SUM(D2525:D2527)</f>
        <v>2383</v>
      </c>
    </row>
    <row r="2529" spans="1:4" x14ac:dyDescent="0.25">
      <c r="A2529" t="s">
        <v>12324</v>
      </c>
      <c r="B2529" t="s">
        <v>3620</v>
      </c>
      <c r="C2529" s="6">
        <v>3550</v>
      </c>
      <c r="D2529" s="6">
        <v>3550</v>
      </c>
    </row>
    <row r="2530" spans="1:4" x14ac:dyDescent="0.25">
      <c r="A2530" t="s">
        <v>12326</v>
      </c>
      <c r="B2530" t="s">
        <v>3623</v>
      </c>
      <c r="C2530" s="6">
        <v>100</v>
      </c>
      <c r="D2530" s="6">
        <v>100</v>
      </c>
    </row>
    <row r="2531" spans="1:4" x14ac:dyDescent="0.25">
      <c r="A2531" t="s">
        <v>12346</v>
      </c>
      <c r="B2531" t="s">
        <v>3664</v>
      </c>
      <c r="C2531" s="6">
        <v>64125</v>
      </c>
      <c r="D2531" s="6">
        <v>62425</v>
      </c>
    </row>
    <row r="2532" spans="1:4" x14ac:dyDescent="0.25">
      <c r="A2532" t="s">
        <v>12349</v>
      </c>
      <c r="B2532" t="s">
        <v>3670</v>
      </c>
      <c r="C2532" s="6">
        <v>16985</v>
      </c>
      <c r="D2532" s="6">
        <v>16985</v>
      </c>
    </row>
    <row r="2533" spans="1:4" x14ac:dyDescent="0.25">
      <c r="A2533" t="s">
        <v>12351</v>
      </c>
      <c r="B2533" t="s">
        <v>3673</v>
      </c>
      <c r="C2533" s="6">
        <v>196</v>
      </c>
      <c r="D2533" s="6">
        <v>357</v>
      </c>
    </row>
    <row r="2534" spans="1:4" x14ac:dyDescent="0.25">
      <c r="A2534" t="s">
        <v>12352</v>
      </c>
      <c r="B2534" t="s">
        <v>3676</v>
      </c>
      <c r="C2534" s="6">
        <v>43865</v>
      </c>
      <c r="D2534" s="6">
        <v>43865</v>
      </c>
    </row>
    <row r="2535" spans="1:4" x14ac:dyDescent="0.25">
      <c r="A2535" t="s">
        <v>12354</v>
      </c>
      <c r="B2535" t="s">
        <v>3678</v>
      </c>
      <c r="C2535" s="6">
        <v>28500</v>
      </c>
      <c r="D2535" s="6">
        <v>3500</v>
      </c>
    </row>
    <row r="2536" spans="1:4" x14ac:dyDescent="0.25">
      <c r="A2536" t="s">
        <v>12356</v>
      </c>
      <c r="B2536" t="s">
        <v>3680</v>
      </c>
      <c r="C2536" s="6">
        <v>7366</v>
      </c>
      <c r="D2536" s="6">
        <v>0</v>
      </c>
    </row>
    <row r="2537" spans="1:4" x14ac:dyDescent="0.25">
      <c r="A2537" t="s">
        <v>12359</v>
      </c>
      <c r="B2537" t="s">
        <v>3685</v>
      </c>
      <c r="C2537" s="6">
        <v>3000</v>
      </c>
      <c r="D2537" s="6">
        <v>3000</v>
      </c>
    </row>
    <row r="2538" spans="1:4" x14ac:dyDescent="0.25">
      <c r="A2538" t="s">
        <v>12363</v>
      </c>
      <c r="B2538" t="s">
        <v>3693</v>
      </c>
      <c r="C2538" s="6">
        <v>48013</v>
      </c>
      <c r="D2538" s="6">
        <v>20135</v>
      </c>
    </row>
    <row r="2539" spans="1:4" x14ac:dyDescent="0.25">
      <c r="A2539" t="s">
        <v>12365</v>
      </c>
      <c r="B2539" t="s">
        <v>3697</v>
      </c>
      <c r="C2539" s="6">
        <v>0</v>
      </c>
      <c r="D2539" s="6">
        <v>1500</v>
      </c>
    </row>
    <row r="2540" spans="1:4" x14ac:dyDescent="0.25">
      <c r="A2540" t="s">
        <v>12366</v>
      </c>
      <c r="B2540" t="s">
        <v>3699</v>
      </c>
      <c r="C2540" s="6">
        <v>23712</v>
      </c>
      <c r="D2540" s="6">
        <v>18680</v>
      </c>
    </row>
    <row r="2541" spans="1:4" x14ac:dyDescent="0.25">
      <c r="A2541" t="s">
        <v>12367</v>
      </c>
      <c r="B2541" t="s">
        <v>3701</v>
      </c>
      <c r="C2541" s="6">
        <v>2510</v>
      </c>
      <c r="D2541" s="6">
        <v>1721</v>
      </c>
    </row>
    <row r="2542" spans="1:4" x14ac:dyDescent="0.25">
      <c r="A2542" t="s">
        <v>12368</v>
      </c>
      <c r="B2542" t="s">
        <v>3703</v>
      </c>
      <c r="C2542" s="6">
        <v>1921</v>
      </c>
      <c r="D2542" s="6">
        <v>755</v>
      </c>
    </row>
    <row r="2543" spans="1:4" x14ac:dyDescent="0.25">
      <c r="A2543" t="s">
        <v>12369</v>
      </c>
      <c r="B2543" t="s">
        <v>3705</v>
      </c>
      <c r="C2543" s="6">
        <v>3850</v>
      </c>
      <c r="D2543" s="6">
        <v>1887</v>
      </c>
    </row>
    <row r="2544" spans="1:4" x14ac:dyDescent="0.25">
      <c r="A2544" t="s">
        <v>12370</v>
      </c>
      <c r="B2544" t="s">
        <v>3709</v>
      </c>
      <c r="C2544" s="6">
        <v>95186</v>
      </c>
      <c r="D2544" s="6">
        <v>0</v>
      </c>
    </row>
    <row r="2545" spans="1:4" s="3" customFormat="1" x14ac:dyDescent="0.25">
      <c r="A2545" s="41" t="s">
        <v>21968</v>
      </c>
      <c r="B2545" s="41"/>
      <c r="C2545" s="43">
        <f>SUM(C2529:C2544)</f>
        <v>342879</v>
      </c>
      <c r="D2545" s="43">
        <f>SUM(D2529:D2544)</f>
        <v>178460</v>
      </c>
    </row>
    <row r="2546" spans="1:4" x14ac:dyDescent="0.25">
      <c r="A2546" t="s">
        <v>12372</v>
      </c>
      <c r="B2546" t="s">
        <v>3973</v>
      </c>
      <c r="C2546" s="6">
        <v>6500</v>
      </c>
      <c r="D2546" s="6">
        <v>6500</v>
      </c>
    </row>
    <row r="2547" spans="1:4" x14ac:dyDescent="0.25">
      <c r="A2547" t="s">
        <v>12374</v>
      </c>
      <c r="B2547" t="s">
        <v>3976</v>
      </c>
      <c r="C2547" s="6">
        <v>250</v>
      </c>
      <c r="D2547" s="6">
        <v>250</v>
      </c>
    </row>
    <row r="2548" spans="1:4" x14ac:dyDescent="0.25">
      <c r="A2548" t="s">
        <v>12375</v>
      </c>
      <c r="B2548" t="s">
        <v>3978</v>
      </c>
      <c r="C2548" s="6">
        <v>2000</v>
      </c>
      <c r="D2548" s="6">
        <v>3800</v>
      </c>
    </row>
    <row r="2549" spans="1:4" x14ac:dyDescent="0.25">
      <c r="A2549" t="s">
        <v>12377</v>
      </c>
      <c r="B2549" t="s">
        <v>3981</v>
      </c>
      <c r="C2549" s="6">
        <v>250</v>
      </c>
      <c r="D2549" s="6">
        <v>250</v>
      </c>
    </row>
    <row r="2550" spans="1:4" x14ac:dyDescent="0.25">
      <c r="A2550" t="s">
        <v>12385</v>
      </c>
      <c r="B2550" t="s">
        <v>4001</v>
      </c>
      <c r="C2550" s="6">
        <v>800</v>
      </c>
      <c r="D2550" s="6">
        <v>800</v>
      </c>
    </row>
    <row r="2551" spans="1:4" x14ac:dyDescent="0.25">
      <c r="A2551" t="s">
        <v>12392</v>
      </c>
      <c r="B2551" t="s">
        <v>4015</v>
      </c>
      <c r="C2551" s="6">
        <v>50</v>
      </c>
      <c r="D2551" s="6">
        <v>0</v>
      </c>
    </row>
    <row r="2552" spans="1:4" x14ac:dyDescent="0.25">
      <c r="A2552" t="s">
        <v>12398</v>
      </c>
      <c r="B2552" t="s">
        <v>4029</v>
      </c>
      <c r="C2552" s="6">
        <v>1700</v>
      </c>
      <c r="D2552" s="6">
        <v>1700</v>
      </c>
    </row>
    <row r="2553" spans="1:4" x14ac:dyDescent="0.25">
      <c r="A2553" t="s">
        <v>12401</v>
      </c>
      <c r="B2553" t="s">
        <v>4034</v>
      </c>
      <c r="C2553" s="6">
        <v>2057</v>
      </c>
      <c r="D2553" s="6">
        <v>2700</v>
      </c>
    </row>
    <row r="2554" spans="1:4" x14ac:dyDescent="0.25">
      <c r="A2554" t="s">
        <v>12403</v>
      </c>
      <c r="B2554" t="s">
        <v>4037</v>
      </c>
      <c r="C2554" s="6">
        <v>842</v>
      </c>
      <c r="D2554" s="6">
        <v>574</v>
      </c>
    </row>
    <row r="2555" spans="1:4" x14ac:dyDescent="0.25">
      <c r="A2555" t="s">
        <v>12408</v>
      </c>
      <c r="B2555" t="s">
        <v>4047</v>
      </c>
      <c r="C2555" s="6">
        <v>1000</v>
      </c>
      <c r="D2555" s="6">
        <v>1700</v>
      </c>
    </row>
    <row r="2556" spans="1:4" x14ac:dyDescent="0.25">
      <c r="A2556" t="s">
        <v>12414</v>
      </c>
      <c r="B2556" t="s">
        <v>4059</v>
      </c>
      <c r="C2556" s="6">
        <v>53400</v>
      </c>
      <c r="D2556" s="6">
        <v>50857</v>
      </c>
    </row>
    <row r="2557" spans="1:4" x14ac:dyDescent="0.25">
      <c r="A2557" t="s">
        <v>12416</v>
      </c>
      <c r="B2557" t="s">
        <v>4063</v>
      </c>
      <c r="C2557" s="6">
        <v>0</v>
      </c>
      <c r="D2557" s="6">
        <v>2500</v>
      </c>
    </row>
    <row r="2558" spans="1:4" x14ac:dyDescent="0.25">
      <c r="A2558" t="s">
        <v>12417</v>
      </c>
      <c r="B2558" t="s">
        <v>4066</v>
      </c>
      <c r="C2558" s="6">
        <v>44000</v>
      </c>
      <c r="D2558" s="6">
        <v>34000</v>
      </c>
    </row>
    <row r="2559" spans="1:4" x14ac:dyDescent="0.25">
      <c r="A2559" t="s">
        <v>12419</v>
      </c>
      <c r="B2559" t="s">
        <v>4069</v>
      </c>
      <c r="C2559" s="6">
        <v>4140</v>
      </c>
      <c r="D2559" s="6">
        <v>3338</v>
      </c>
    </row>
    <row r="2560" spans="1:4" x14ac:dyDescent="0.25">
      <c r="A2560" t="s">
        <v>12420</v>
      </c>
      <c r="B2560" t="s">
        <v>4071</v>
      </c>
      <c r="C2560" s="6">
        <v>2136</v>
      </c>
      <c r="D2560" s="6">
        <v>1907</v>
      </c>
    </row>
    <row r="2561" spans="1:4" x14ac:dyDescent="0.25">
      <c r="A2561" t="s">
        <v>12421</v>
      </c>
      <c r="B2561" t="s">
        <v>4073</v>
      </c>
      <c r="C2561" s="6">
        <v>7124</v>
      </c>
      <c r="D2561" s="6">
        <v>15180</v>
      </c>
    </row>
    <row r="2562" spans="1:4" s="3" customFormat="1" x14ac:dyDescent="0.25">
      <c r="A2562" s="41" t="s">
        <v>21972</v>
      </c>
      <c r="B2562" s="41"/>
      <c r="C2562" s="43">
        <f>SUM(C2546:C2561)</f>
        <v>126249</v>
      </c>
      <c r="D2562" s="43">
        <f>SUM(D2546:D2561)</f>
        <v>126056</v>
      </c>
    </row>
    <row r="2563" spans="1:4" x14ac:dyDescent="0.25">
      <c r="A2563" t="s">
        <v>12423</v>
      </c>
      <c r="B2563" t="s">
        <v>9970</v>
      </c>
      <c r="C2563" s="6">
        <v>27450</v>
      </c>
      <c r="D2563" s="6">
        <v>27450</v>
      </c>
    </row>
    <row r="2564" spans="1:4" x14ac:dyDescent="0.25">
      <c r="A2564" t="s">
        <v>12424</v>
      </c>
      <c r="B2564" t="s">
        <v>9972</v>
      </c>
      <c r="C2564" s="6">
        <v>100</v>
      </c>
      <c r="D2564" s="6">
        <v>75</v>
      </c>
    </row>
    <row r="2565" spans="1:4" x14ac:dyDescent="0.25">
      <c r="A2565" t="s">
        <v>12434</v>
      </c>
      <c r="B2565" t="s">
        <v>9990</v>
      </c>
      <c r="C2565" s="6">
        <v>138250</v>
      </c>
      <c r="D2565" s="6">
        <v>178250</v>
      </c>
    </row>
    <row r="2566" spans="1:4" x14ac:dyDescent="0.25">
      <c r="A2566" t="s">
        <v>12436</v>
      </c>
      <c r="B2566" t="s">
        <v>9992</v>
      </c>
      <c r="C2566" s="6">
        <v>2055750</v>
      </c>
      <c r="D2566" s="6">
        <v>2080750</v>
      </c>
    </row>
    <row r="2567" spans="1:4" x14ac:dyDescent="0.25">
      <c r="A2567" t="s">
        <v>12442</v>
      </c>
      <c r="B2567" t="s">
        <v>9998</v>
      </c>
      <c r="C2567" s="6">
        <v>125000</v>
      </c>
      <c r="D2567" s="6">
        <v>75000</v>
      </c>
    </row>
    <row r="2568" spans="1:4" x14ac:dyDescent="0.25">
      <c r="A2568" t="s">
        <v>12445</v>
      </c>
      <c r="B2568" t="s">
        <v>10004</v>
      </c>
      <c r="C2568" s="6">
        <v>41000</v>
      </c>
      <c r="D2568" s="6">
        <v>1000</v>
      </c>
    </row>
    <row r="2569" spans="1:4" x14ac:dyDescent="0.25">
      <c r="A2569" t="s">
        <v>12455</v>
      </c>
      <c r="B2569" t="s">
        <v>10022</v>
      </c>
      <c r="C2569" s="6">
        <v>750</v>
      </c>
      <c r="D2569" s="6">
        <v>500</v>
      </c>
    </row>
    <row r="2570" spans="1:4" x14ac:dyDescent="0.25">
      <c r="A2570" t="s">
        <v>12459</v>
      </c>
      <c r="B2570" t="s">
        <v>10028</v>
      </c>
      <c r="C2570" s="6">
        <v>48048</v>
      </c>
      <c r="D2570" s="6">
        <v>41686</v>
      </c>
    </row>
    <row r="2571" spans="1:4" x14ac:dyDescent="0.25">
      <c r="A2571" t="s">
        <v>12460</v>
      </c>
      <c r="B2571" t="s">
        <v>10030</v>
      </c>
      <c r="C2571" s="6">
        <v>65520</v>
      </c>
      <c r="D2571" s="6">
        <v>55977</v>
      </c>
    </row>
    <row r="2572" spans="1:4" x14ac:dyDescent="0.25">
      <c r="A2572" t="s">
        <v>12462</v>
      </c>
      <c r="B2572" t="s">
        <v>10034</v>
      </c>
      <c r="C2572" s="6">
        <v>0</v>
      </c>
      <c r="D2572" s="6">
        <v>3420</v>
      </c>
    </row>
    <row r="2573" spans="1:4" x14ac:dyDescent="0.25">
      <c r="A2573" t="s">
        <v>12463</v>
      </c>
      <c r="B2573" t="s">
        <v>10036</v>
      </c>
      <c r="C2573" s="6">
        <v>25000</v>
      </c>
      <c r="D2573" s="6">
        <v>30000</v>
      </c>
    </row>
    <row r="2574" spans="1:4" x14ac:dyDescent="0.25">
      <c r="A2574" t="s">
        <v>12464</v>
      </c>
      <c r="B2574" t="s">
        <v>10038</v>
      </c>
      <c r="C2574" s="6">
        <v>3559</v>
      </c>
      <c r="D2574" s="6">
        <v>3711</v>
      </c>
    </row>
    <row r="2575" spans="1:4" x14ac:dyDescent="0.25">
      <c r="A2575" t="s">
        <v>12465</v>
      </c>
      <c r="B2575" t="s">
        <v>10040</v>
      </c>
      <c r="C2575" s="6">
        <v>9085</v>
      </c>
      <c r="D2575" s="6">
        <v>7325</v>
      </c>
    </row>
    <row r="2576" spans="1:4" x14ac:dyDescent="0.25">
      <c r="A2576" t="s">
        <v>12466</v>
      </c>
      <c r="B2576" t="s">
        <v>10042</v>
      </c>
      <c r="C2576" s="6">
        <v>12383</v>
      </c>
      <c r="D2576" s="6">
        <v>32063</v>
      </c>
    </row>
    <row r="2577" spans="1:4" s="3" customFormat="1" x14ac:dyDescent="0.25">
      <c r="A2577" s="41" t="s">
        <v>22028</v>
      </c>
      <c r="B2577" s="41"/>
      <c r="C2577" s="43">
        <f>SUM(C2563:C2576)</f>
        <v>2551895</v>
      </c>
      <c r="D2577" s="43">
        <f>SUM(D2563:D2576)</f>
        <v>2537207</v>
      </c>
    </row>
    <row r="2578" spans="1:4" x14ac:dyDescent="0.25">
      <c r="A2578" t="s">
        <v>12468</v>
      </c>
      <c r="B2578" t="s">
        <v>10048</v>
      </c>
      <c r="C2578" s="6">
        <v>104039</v>
      </c>
      <c r="D2578" s="6">
        <v>65000</v>
      </c>
    </row>
    <row r="2579" spans="1:4" x14ac:dyDescent="0.25">
      <c r="A2579" t="s">
        <v>12470</v>
      </c>
      <c r="B2579" t="s">
        <v>10050</v>
      </c>
      <c r="C2579" s="6">
        <v>2500</v>
      </c>
      <c r="D2579" s="6">
        <v>2000</v>
      </c>
    </row>
    <row r="2580" spans="1:4" x14ac:dyDescent="0.25">
      <c r="A2580" t="s">
        <v>12472</v>
      </c>
      <c r="B2580" t="s">
        <v>10054</v>
      </c>
      <c r="C2580" s="6">
        <v>50000</v>
      </c>
      <c r="D2580" s="6">
        <v>50000</v>
      </c>
    </row>
    <row r="2581" spans="1:4" s="3" customFormat="1" x14ac:dyDescent="0.25">
      <c r="A2581" s="41" t="s">
        <v>22029</v>
      </c>
      <c r="B2581" s="41"/>
      <c r="C2581" s="43">
        <f>SUM(C2578:C2580)</f>
        <v>156539</v>
      </c>
      <c r="D2581" s="43">
        <f>SUM(D2578:D2580)</f>
        <v>117000</v>
      </c>
    </row>
    <row r="2582" spans="1:4" x14ac:dyDescent="0.25">
      <c r="A2582" t="s">
        <v>12514</v>
      </c>
      <c r="B2582" t="s">
        <v>10208</v>
      </c>
      <c r="C2582" s="6">
        <v>250</v>
      </c>
      <c r="D2582" s="6">
        <v>250</v>
      </c>
    </row>
    <row r="2583" spans="1:4" s="3" customFormat="1" x14ac:dyDescent="0.25">
      <c r="A2583" s="41" t="s">
        <v>22031</v>
      </c>
      <c r="B2583" s="41"/>
      <c r="C2583" s="43">
        <f>SUM(C2582)</f>
        <v>250</v>
      </c>
      <c r="D2583" s="43">
        <f>SUM(D2582)</f>
        <v>250</v>
      </c>
    </row>
    <row r="2584" spans="1:4" x14ac:dyDescent="0.25">
      <c r="A2584" t="s">
        <v>12616</v>
      </c>
      <c r="B2584" t="s">
        <v>11113</v>
      </c>
      <c r="C2584" s="6">
        <v>0</v>
      </c>
      <c r="D2584" s="6">
        <v>5250</v>
      </c>
    </row>
    <row r="2585" spans="1:4" x14ac:dyDescent="0.25">
      <c r="A2585" t="s">
        <v>12617</v>
      </c>
      <c r="B2585" t="s">
        <v>11116</v>
      </c>
      <c r="C2585" s="6">
        <v>0</v>
      </c>
      <c r="D2585" s="6">
        <v>100</v>
      </c>
    </row>
    <row r="2586" spans="1:4" x14ac:dyDescent="0.25">
      <c r="A2586" t="s">
        <v>12621</v>
      </c>
      <c r="B2586" t="s">
        <v>11125</v>
      </c>
      <c r="C2586" s="6">
        <v>0</v>
      </c>
      <c r="D2586" s="6">
        <v>150</v>
      </c>
    </row>
    <row r="2587" spans="1:4" x14ac:dyDescent="0.25">
      <c r="A2587" t="s">
        <v>12624</v>
      </c>
      <c r="B2587" t="s">
        <v>11133</v>
      </c>
      <c r="C2587" s="6">
        <v>0</v>
      </c>
      <c r="D2587" s="6">
        <v>250</v>
      </c>
    </row>
    <row r="2588" spans="1:4" x14ac:dyDescent="0.25">
      <c r="A2588" t="s">
        <v>12625</v>
      </c>
      <c r="B2588" t="s">
        <v>11136</v>
      </c>
      <c r="C2588" s="6">
        <v>0</v>
      </c>
      <c r="D2588" s="6">
        <v>250</v>
      </c>
    </row>
    <row r="2589" spans="1:4" x14ac:dyDescent="0.25">
      <c r="A2589" t="s">
        <v>12654</v>
      </c>
      <c r="B2589" t="s">
        <v>11188</v>
      </c>
      <c r="C2589" s="6">
        <v>0</v>
      </c>
      <c r="D2589" s="6">
        <v>5225</v>
      </c>
    </row>
    <row r="2590" spans="1:4" x14ac:dyDescent="0.25">
      <c r="A2590" t="s">
        <v>12658</v>
      </c>
      <c r="B2590" t="s">
        <v>11196</v>
      </c>
      <c r="C2590" s="6">
        <v>0</v>
      </c>
      <c r="D2590" s="6">
        <v>1000</v>
      </c>
    </row>
    <row r="2591" spans="1:4" x14ac:dyDescent="0.25">
      <c r="A2591" t="s">
        <v>12660</v>
      </c>
      <c r="B2591" t="s">
        <v>11200</v>
      </c>
      <c r="C2591" s="6">
        <v>0</v>
      </c>
      <c r="D2591" s="6">
        <v>400</v>
      </c>
    </row>
    <row r="2592" spans="1:4" s="3" customFormat="1" x14ac:dyDescent="0.25">
      <c r="A2592" s="41" t="s">
        <v>22004</v>
      </c>
      <c r="B2592" s="41"/>
      <c r="C2592" s="43">
        <f>SUM(C2584:C2591)</f>
        <v>0</v>
      </c>
      <c r="D2592" s="43">
        <f>SUM(D2584:D2591)</f>
        <v>12625</v>
      </c>
    </row>
    <row r="2593" spans="1:4" x14ac:dyDescent="0.25">
      <c r="A2593" t="s">
        <v>12666</v>
      </c>
      <c r="B2593" t="s">
        <v>11110</v>
      </c>
      <c r="C2593" s="6">
        <v>0</v>
      </c>
      <c r="D2593" s="6">
        <v>500</v>
      </c>
    </row>
    <row r="2594" spans="1:4" x14ac:dyDescent="0.25">
      <c r="A2594" t="s">
        <v>12667</v>
      </c>
      <c r="B2594" t="s">
        <v>11113</v>
      </c>
      <c r="C2594" s="6">
        <v>0</v>
      </c>
      <c r="D2594" s="6">
        <v>49000</v>
      </c>
    </row>
    <row r="2595" spans="1:4" x14ac:dyDescent="0.25">
      <c r="A2595" t="s">
        <v>12668</v>
      </c>
      <c r="B2595" t="s">
        <v>11116</v>
      </c>
      <c r="C2595" s="6">
        <v>0</v>
      </c>
      <c r="D2595" s="6">
        <v>1500</v>
      </c>
    </row>
    <row r="2596" spans="1:4" x14ac:dyDescent="0.25">
      <c r="A2596" t="s">
        <v>12672</v>
      </c>
      <c r="B2596" t="s">
        <v>11125</v>
      </c>
      <c r="C2596" s="6">
        <v>0</v>
      </c>
      <c r="D2596" s="6">
        <v>1500</v>
      </c>
    </row>
    <row r="2597" spans="1:4" x14ac:dyDescent="0.25">
      <c r="A2597" t="s">
        <v>12675</v>
      </c>
      <c r="B2597" t="s">
        <v>11133</v>
      </c>
      <c r="C2597" s="6">
        <v>0</v>
      </c>
      <c r="D2597" s="6">
        <v>450</v>
      </c>
    </row>
    <row r="2598" spans="1:4" x14ac:dyDescent="0.25">
      <c r="A2598" t="s">
        <v>12676</v>
      </c>
      <c r="B2598" t="s">
        <v>11136</v>
      </c>
      <c r="C2598" s="6">
        <v>0</v>
      </c>
      <c r="D2598" s="6">
        <v>250</v>
      </c>
    </row>
    <row r="2599" spans="1:4" x14ac:dyDescent="0.25">
      <c r="A2599" t="s">
        <v>12677</v>
      </c>
      <c r="B2599" t="s">
        <v>11138</v>
      </c>
      <c r="C2599" s="6">
        <v>0</v>
      </c>
      <c r="D2599" s="6">
        <v>800</v>
      </c>
    </row>
    <row r="2600" spans="1:4" x14ac:dyDescent="0.25">
      <c r="A2600" t="s">
        <v>12678</v>
      </c>
      <c r="B2600" t="s">
        <v>11140</v>
      </c>
      <c r="C2600" s="6">
        <v>0</v>
      </c>
      <c r="D2600" s="6">
        <v>3000</v>
      </c>
    </row>
    <row r="2601" spans="1:4" x14ac:dyDescent="0.25">
      <c r="A2601" t="s">
        <v>12682</v>
      </c>
      <c r="B2601" t="s">
        <v>11149</v>
      </c>
      <c r="C2601" s="6">
        <v>0</v>
      </c>
      <c r="D2601" s="6">
        <v>200</v>
      </c>
    </row>
    <row r="2602" spans="1:4" x14ac:dyDescent="0.25">
      <c r="A2602" t="s">
        <v>12692</v>
      </c>
      <c r="B2602" t="s">
        <v>11167</v>
      </c>
      <c r="C2602" s="6">
        <v>0</v>
      </c>
      <c r="D2602" s="6">
        <v>512</v>
      </c>
    </row>
    <row r="2603" spans="1:4" x14ac:dyDescent="0.25">
      <c r="A2603" t="s">
        <v>12696</v>
      </c>
      <c r="B2603" t="s">
        <v>11175</v>
      </c>
      <c r="C2603" s="6">
        <v>0</v>
      </c>
      <c r="D2603" s="6">
        <v>500</v>
      </c>
    </row>
    <row r="2604" spans="1:4" x14ac:dyDescent="0.25">
      <c r="A2604" t="s">
        <v>12697</v>
      </c>
      <c r="B2604" t="s">
        <v>11177</v>
      </c>
      <c r="C2604" s="6">
        <v>0</v>
      </c>
      <c r="D2604" s="6">
        <v>2000</v>
      </c>
    </row>
    <row r="2605" spans="1:4" x14ac:dyDescent="0.25">
      <c r="A2605" t="s">
        <v>12700</v>
      </c>
      <c r="B2605" t="s">
        <v>11184</v>
      </c>
      <c r="C2605" s="6">
        <v>0</v>
      </c>
      <c r="D2605" s="6">
        <v>175198</v>
      </c>
    </row>
    <row r="2606" spans="1:4" x14ac:dyDescent="0.25">
      <c r="A2606" t="s">
        <v>12701</v>
      </c>
      <c r="B2606" t="s">
        <v>11186</v>
      </c>
      <c r="C2606" s="6">
        <v>0</v>
      </c>
      <c r="D2606" s="6">
        <v>11115</v>
      </c>
    </row>
    <row r="2607" spans="1:4" x14ac:dyDescent="0.25">
      <c r="A2607" t="s">
        <v>12702</v>
      </c>
      <c r="B2607" t="s">
        <v>11188</v>
      </c>
      <c r="C2607" s="6">
        <v>0</v>
      </c>
      <c r="D2607" s="6">
        <v>12800</v>
      </c>
    </row>
    <row r="2608" spans="1:4" x14ac:dyDescent="0.25">
      <c r="A2608" t="s">
        <v>12704</v>
      </c>
      <c r="B2608" t="s">
        <v>11196</v>
      </c>
      <c r="C2608" s="6">
        <v>0</v>
      </c>
      <c r="D2608" s="6">
        <v>2000</v>
      </c>
    </row>
    <row r="2609" spans="1:4" x14ac:dyDescent="0.25">
      <c r="A2609" t="s">
        <v>12706</v>
      </c>
      <c r="B2609" t="s">
        <v>11200</v>
      </c>
      <c r="C2609" s="6">
        <v>0</v>
      </c>
      <c r="D2609" s="6">
        <v>4370</v>
      </c>
    </row>
    <row r="2610" spans="1:4" x14ac:dyDescent="0.25">
      <c r="A2610" t="s">
        <v>12707</v>
      </c>
      <c r="B2610" t="s">
        <v>11202</v>
      </c>
      <c r="C2610" s="6">
        <v>0</v>
      </c>
      <c r="D2610" s="6">
        <v>6570</v>
      </c>
    </row>
    <row r="2611" spans="1:4" x14ac:dyDescent="0.25">
      <c r="A2611" t="s">
        <v>12708</v>
      </c>
      <c r="B2611" t="s">
        <v>11204</v>
      </c>
      <c r="C2611" s="6">
        <v>0</v>
      </c>
      <c r="D2611" s="6">
        <v>15215</v>
      </c>
    </row>
    <row r="2612" spans="1:4" s="3" customFormat="1" x14ac:dyDescent="0.25">
      <c r="A2612" s="41" t="s">
        <v>22004</v>
      </c>
      <c r="B2612" s="41"/>
      <c r="C2612" s="43">
        <f>SUM(C2593:C2611)</f>
        <v>0</v>
      </c>
      <c r="D2612" s="43">
        <f>SUM(D2593:D2611)</f>
        <v>287480</v>
      </c>
    </row>
    <row r="2613" spans="1:4" x14ac:dyDescent="0.25">
      <c r="A2613" t="s">
        <v>12758</v>
      </c>
      <c r="B2613" t="s">
        <v>8438</v>
      </c>
      <c r="C2613" s="6">
        <v>0</v>
      </c>
      <c r="D2613" s="6">
        <v>1400</v>
      </c>
    </row>
    <row r="2614" spans="1:4" x14ac:dyDescent="0.25">
      <c r="A2614" t="s">
        <v>12773</v>
      </c>
      <c r="B2614" t="s">
        <v>8472</v>
      </c>
      <c r="C2614" s="6">
        <v>0</v>
      </c>
      <c r="D2614" s="6">
        <v>360</v>
      </c>
    </row>
    <row r="2615" spans="1:4" x14ac:dyDescent="0.25">
      <c r="A2615" t="s">
        <v>12787</v>
      </c>
      <c r="B2615" t="s">
        <v>8504</v>
      </c>
      <c r="C2615" s="6">
        <v>0</v>
      </c>
      <c r="D2615" s="6">
        <v>235</v>
      </c>
    </row>
    <row r="2616" spans="1:4" x14ac:dyDescent="0.25">
      <c r="A2616" t="s">
        <v>12793</v>
      </c>
      <c r="B2616" t="s">
        <v>8516</v>
      </c>
      <c r="C2616" s="6">
        <v>0</v>
      </c>
      <c r="D2616" s="6">
        <v>13440</v>
      </c>
    </row>
    <row r="2617" spans="1:4" x14ac:dyDescent="0.25">
      <c r="A2617" t="s">
        <v>12796</v>
      </c>
      <c r="B2617" t="s">
        <v>8526</v>
      </c>
      <c r="C2617" s="6">
        <v>0</v>
      </c>
      <c r="D2617" s="6">
        <v>150</v>
      </c>
    </row>
    <row r="2618" spans="1:4" x14ac:dyDescent="0.25">
      <c r="A2618" t="s">
        <v>12797</v>
      </c>
      <c r="B2618" t="s">
        <v>8528</v>
      </c>
      <c r="C2618" s="6">
        <v>0</v>
      </c>
      <c r="D2618" s="6">
        <v>1028</v>
      </c>
    </row>
    <row r="2619" spans="1:4" s="3" customFormat="1" x14ac:dyDescent="0.25">
      <c r="A2619" s="41" t="s">
        <v>22014</v>
      </c>
      <c r="B2619" s="41"/>
      <c r="C2619" s="43">
        <f>SUM(C2613:C2618)</f>
        <v>0</v>
      </c>
      <c r="D2619" s="43">
        <f>SUM(D2613:D2618)</f>
        <v>16613</v>
      </c>
    </row>
    <row r="2620" spans="1:4" x14ac:dyDescent="0.25">
      <c r="A2620" t="s">
        <v>12803</v>
      </c>
      <c r="B2620" t="s">
        <v>8438</v>
      </c>
      <c r="C2620" s="6">
        <v>0</v>
      </c>
      <c r="D2620" s="6">
        <v>11500</v>
      </c>
    </row>
    <row r="2621" spans="1:4" x14ac:dyDescent="0.25">
      <c r="A2621" t="s">
        <v>12818</v>
      </c>
      <c r="B2621" t="s">
        <v>8472</v>
      </c>
      <c r="C2621" s="6">
        <v>0</v>
      </c>
      <c r="D2621" s="6">
        <v>625</v>
      </c>
    </row>
    <row r="2622" spans="1:4" x14ac:dyDescent="0.25">
      <c r="A2622" t="s">
        <v>12821</v>
      </c>
      <c r="B2622" t="s">
        <v>8480</v>
      </c>
      <c r="C2622" s="6">
        <v>0</v>
      </c>
      <c r="D2622" s="6">
        <v>650</v>
      </c>
    </row>
    <row r="2623" spans="1:4" x14ac:dyDescent="0.25">
      <c r="A2623" t="s">
        <v>12836</v>
      </c>
      <c r="B2623" t="s">
        <v>8512</v>
      </c>
      <c r="C2623" s="6">
        <v>0</v>
      </c>
      <c r="D2623" s="6">
        <v>43617</v>
      </c>
    </row>
    <row r="2624" spans="1:4" x14ac:dyDescent="0.25">
      <c r="A2624" t="s">
        <v>12842</v>
      </c>
      <c r="B2624" t="s">
        <v>8528</v>
      </c>
      <c r="C2624" s="6">
        <v>0</v>
      </c>
      <c r="D2624" s="6">
        <v>632</v>
      </c>
    </row>
    <row r="2625" spans="1:4" x14ac:dyDescent="0.25">
      <c r="A2625" t="s">
        <v>12843</v>
      </c>
      <c r="B2625" t="s">
        <v>8530</v>
      </c>
      <c r="C2625" s="6">
        <v>0</v>
      </c>
      <c r="D2625" s="6">
        <v>1636</v>
      </c>
    </row>
    <row r="2626" spans="1:4" x14ac:dyDescent="0.25">
      <c r="A2626" t="s">
        <v>12844</v>
      </c>
      <c r="B2626" t="s">
        <v>8532</v>
      </c>
      <c r="C2626" s="6">
        <v>0</v>
      </c>
      <c r="D2626" s="6">
        <v>7031</v>
      </c>
    </row>
    <row r="2627" spans="1:4" s="3" customFormat="1" x14ac:dyDescent="0.25">
      <c r="A2627" s="41" t="s">
        <v>22014</v>
      </c>
      <c r="B2627" s="41"/>
      <c r="C2627" s="43">
        <f>SUM(C2620:C2626)</f>
        <v>0</v>
      </c>
      <c r="D2627" s="43">
        <f>SUM(D2620:D2626)</f>
        <v>65691</v>
      </c>
    </row>
    <row r="2628" spans="1:4" x14ac:dyDescent="0.25">
      <c r="A2628" t="s">
        <v>12987</v>
      </c>
      <c r="B2628" t="s">
        <v>9407</v>
      </c>
      <c r="C2628" s="6">
        <v>0</v>
      </c>
      <c r="D2628" s="6">
        <v>500</v>
      </c>
    </row>
    <row r="2629" spans="1:4" x14ac:dyDescent="0.25">
      <c r="A2629" t="s">
        <v>12988</v>
      </c>
      <c r="B2629" t="s">
        <v>9409</v>
      </c>
      <c r="C2629" s="6">
        <v>0</v>
      </c>
      <c r="D2629" s="6">
        <v>250</v>
      </c>
    </row>
    <row r="2630" spans="1:4" x14ac:dyDescent="0.25">
      <c r="A2630" t="s">
        <v>12992</v>
      </c>
      <c r="B2630" t="s">
        <v>9417</v>
      </c>
      <c r="C2630" s="6">
        <v>0</v>
      </c>
      <c r="D2630" s="6">
        <v>125</v>
      </c>
    </row>
    <row r="2631" spans="1:4" x14ac:dyDescent="0.25">
      <c r="A2631" t="s">
        <v>12995</v>
      </c>
      <c r="B2631" t="s">
        <v>9423</v>
      </c>
      <c r="C2631" s="6">
        <v>0</v>
      </c>
      <c r="D2631" s="6">
        <v>250</v>
      </c>
    </row>
    <row r="2632" spans="1:4" x14ac:dyDescent="0.25">
      <c r="A2632" t="s">
        <v>12998</v>
      </c>
      <c r="B2632" t="s">
        <v>9429</v>
      </c>
      <c r="C2632" s="6">
        <v>0</v>
      </c>
      <c r="D2632" s="6">
        <v>3000</v>
      </c>
    </row>
    <row r="2633" spans="1:4" x14ac:dyDescent="0.25">
      <c r="A2633" t="s">
        <v>13003</v>
      </c>
      <c r="B2633" t="s">
        <v>12000</v>
      </c>
      <c r="C2633" s="6">
        <v>0</v>
      </c>
      <c r="D2633" s="6">
        <v>37500</v>
      </c>
    </row>
    <row r="2634" spans="1:4" x14ac:dyDescent="0.25">
      <c r="A2634" t="s">
        <v>13006</v>
      </c>
      <c r="B2634" t="s">
        <v>9443</v>
      </c>
      <c r="C2634" s="6">
        <v>0</v>
      </c>
      <c r="D2634" s="6">
        <v>1500</v>
      </c>
    </row>
    <row r="2635" spans="1:4" x14ac:dyDescent="0.25">
      <c r="A2635" t="s">
        <v>13011</v>
      </c>
      <c r="B2635" t="s">
        <v>9453</v>
      </c>
      <c r="C2635" s="6">
        <v>0</v>
      </c>
      <c r="D2635" s="6">
        <v>277</v>
      </c>
    </row>
    <row r="2636" spans="1:4" x14ac:dyDescent="0.25">
      <c r="A2636" t="s">
        <v>13019</v>
      </c>
      <c r="B2636" t="s">
        <v>9468</v>
      </c>
      <c r="C2636" s="6">
        <v>0</v>
      </c>
      <c r="D2636" s="6">
        <v>44500</v>
      </c>
    </row>
    <row r="2637" spans="1:4" x14ac:dyDescent="0.25">
      <c r="A2637" t="s">
        <v>13021</v>
      </c>
      <c r="B2637" t="s">
        <v>9472</v>
      </c>
      <c r="C2637" s="6">
        <v>0</v>
      </c>
      <c r="D2637" s="6">
        <v>4000</v>
      </c>
    </row>
    <row r="2638" spans="1:4" x14ac:dyDescent="0.25">
      <c r="A2638" t="s">
        <v>13023</v>
      </c>
      <c r="B2638" t="s">
        <v>9476</v>
      </c>
      <c r="C2638" s="6">
        <v>0</v>
      </c>
      <c r="D2638" s="6">
        <v>645</v>
      </c>
    </row>
    <row r="2639" spans="1:4" x14ac:dyDescent="0.25">
      <c r="A2639" t="s">
        <v>13024</v>
      </c>
      <c r="B2639" t="s">
        <v>9478</v>
      </c>
      <c r="C2639" s="6">
        <v>0</v>
      </c>
      <c r="D2639" s="6">
        <v>1669</v>
      </c>
    </row>
    <row r="2640" spans="1:4" x14ac:dyDescent="0.25">
      <c r="A2640" t="s">
        <v>13025</v>
      </c>
      <c r="B2640" t="s">
        <v>9480</v>
      </c>
      <c r="C2640" s="6">
        <v>0</v>
      </c>
      <c r="D2640" s="6">
        <v>3815</v>
      </c>
    </row>
    <row r="2641" spans="1:4" s="3" customFormat="1" x14ac:dyDescent="0.25">
      <c r="A2641" s="41" t="s">
        <v>22021</v>
      </c>
      <c r="B2641" s="41"/>
      <c r="C2641" s="43">
        <f>SUM(C2628:C2640)</f>
        <v>0</v>
      </c>
      <c r="D2641" s="43">
        <f>SUM(D2628:D2640)</f>
        <v>98031</v>
      </c>
    </row>
    <row r="2642" spans="1:4" x14ac:dyDescent="0.25">
      <c r="A2642" t="s">
        <v>13029</v>
      </c>
      <c r="B2642" t="s">
        <v>10048</v>
      </c>
      <c r="C2642" s="6">
        <v>0</v>
      </c>
      <c r="D2642" s="6">
        <v>65000</v>
      </c>
    </row>
    <row r="2643" spans="1:4" x14ac:dyDescent="0.25">
      <c r="A2643" t="s">
        <v>13030</v>
      </c>
      <c r="B2643" t="s">
        <v>10050</v>
      </c>
      <c r="C2643" s="6">
        <v>0</v>
      </c>
      <c r="D2643" s="6">
        <v>30000</v>
      </c>
    </row>
    <row r="2644" spans="1:4" x14ac:dyDescent="0.25">
      <c r="A2644" t="s">
        <v>13031</v>
      </c>
      <c r="B2644" t="s">
        <v>10054</v>
      </c>
      <c r="C2644" s="6">
        <v>0</v>
      </c>
      <c r="D2644" s="6">
        <v>15000</v>
      </c>
    </row>
    <row r="2645" spans="1:4" s="3" customFormat="1" x14ac:dyDescent="0.25">
      <c r="A2645" s="41" t="s">
        <v>22029</v>
      </c>
      <c r="B2645" s="41"/>
      <c r="C2645" s="43">
        <f>SUM(C2642:C2644)</f>
        <v>0</v>
      </c>
      <c r="D2645" s="43">
        <f>SUM(D2642:D2644)</f>
        <v>110000</v>
      </c>
    </row>
    <row r="2646" spans="1:4" x14ac:dyDescent="0.25">
      <c r="A2646" t="s">
        <v>13102</v>
      </c>
      <c r="B2646" t="s">
        <v>4150</v>
      </c>
      <c r="C2646" s="6">
        <v>1000</v>
      </c>
      <c r="D2646" s="6">
        <v>1000</v>
      </c>
    </row>
    <row r="2647" spans="1:4" x14ac:dyDescent="0.25">
      <c r="A2647" t="s">
        <v>13106</v>
      </c>
      <c r="B2647" t="s">
        <v>4160</v>
      </c>
      <c r="C2647" s="6">
        <v>14004</v>
      </c>
      <c r="D2647" s="6">
        <v>13380</v>
      </c>
    </row>
    <row r="2648" spans="1:4" x14ac:dyDescent="0.25">
      <c r="A2648" t="s">
        <v>13113</v>
      </c>
      <c r="B2648" t="s">
        <v>4171</v>
      </c>
      <c r="C2648" s="6">
        <v>1071</v>
      </c>
      <c r="D2648" s="6">
        <v>1024</v>
      </c>
    </row>
    <row r="2649" spans="1:4" s="3" customFormat="1" x14ac:dyDescent="0.25">
      <c r="A2649" s="41" t="s">
        <v>21973</v>
      </c>
      <c r="B2649" s="41"/>
      <c r="C2649" s="43">
        <f>SUM(C2646:C2648)</f>
        <v>16075</v>
      </c>
      <c r="D2649" s="43">
        <f>SUM(D2646:D2648)</f>
        <v>15404</v>
      </c>
    </row>
    <row r="2650" spans="1:4" x14ac:dyDescent="0.25">
      <c r="A2650" t="s">
        <v>13119</v>
      </c>
      <c r="B2650" t="s">
        <v>4367</v>
      </c>
      <c r="C2650" s="6">
        <v>100</v>
      </c>
      <c r="D2650" s="6">
        <v>0</v>
      </c>
    </row>
    <row r="2651" spans="1:4" x14ac:dyDescent="0.25">
      <c r="A2651" t="s">
        <v>13120</v>
      </c>
      <c r="B2651" t="s">
        <v>4370</v>
      </c>
      <c r="C2651" s="6">
        <v>500</v>
      </c>
      <c r="D2651" s="6">
        <v>0</v>
      </c>
    </row>
    <row r="2652" spans="1:4" x14ac:dyDescent="0.25">
      <c r="A2652" t="s">
        <v>13154</v>
      </c>
      <c r="B2652" t="s">
        <v>4444</v>
      </c>
      <c r="C2652" s="6">
        <v>4000</v>
      </c>
      <c r="D2652" s="6">
        <v>4446</v>
      </c>
    </row>
    <row r="2653" spans="1:4" x14ac:dyDescent="0.25">
      <c r="A2653" t="s">
        <v>13162</v>
      </c>
      <c r="B2653" t="s">
        <v>4453</v>
      </c>
      <c r="C2653" s="6">
        <v>306</v>
      </c>
      <c r="D2653" s="6">
        <v>340</v>
      </c>
    </row>
    <row r="2654" spans="1:4" s="3" customFormat="1" x14ac:dyDescent="0.25">
      <c r="A2654" s="41" t="s">
        <v>22033</v>
      </c>
      <c r="B2654" s="41"/>
      <c r="C2654" s="43">
        <f>SUM(C2650:C2653)</f>
        <v>4906</v>
      </c>
      <c r="D2654" s="43">
        <f>SUM(D2650:D2653)</f>
        <v>4786</v>
      </c>
    </row>
    <row r="2655" spans="1:4" x14ac:dyDescent="0.25">
      <c r="A2655" t="s">
        <v>13198</v>
      </c>
      <c r="B2655" t="s">
        <v>4711</v>
      </c>
      <c r="C2655" s="6">
        <v>450</v>
      </c>
      <c r="D2655" s="6">
        <v>450</v>
      </c>
    </row>
    <row r="2656" spans="1:4" x14ac:dyDescent="0.25">
      <c r="A2656" t="s">
        <v>13201</v>
      </c>
      <c r="B2656" t="s">
        <v>4719</v>
      </c>
      <c r="C2656" s="6">
        <v>64532</v>
      </c>
      <c r="D2656" s="6">
        <v>61459</v>
      </c>
    </row>
    <row r="2657" spans="1:4" x14ac:dyDescent="0.25">
      <c r="A2657" t="s">
        <v>13203</v>
      </c>
      <c r="B2657" t="s">
        <v>4724</v>
      </c>
      <c r="C2657" s="6">
        <v>13338</v>
      </c>
      <c r="D2657" s="6">
        <v>13338</v>
      </c>
    </row>
    <row r="2658" spans="1:4" x14ac:dyDescent="0.25">
      <c r="A2658" t="s">
        <v>13207</v>
      </c>
      <c r="B2658" t="s">
        <v>4732</v>
      </c>
      <c r="C2658" s="6">
        <v>0</v>
      </c>
      <c r="D2658" s="6">
        <v>1500</v>
      </c>
    </row>
    <row r="2659" spans="1:4" x14ac:dyDescent="0.25">
      <c r="A2659" t="s">
        <v>13210</v>
      </c>
      <c r="B2659" t="s">
        <v>4737</v>
      </c>
      <c r="C2659" s="6">
        <v>1956</v>
      </c>
      <c r="D2659" s="6">
        <v>1912</v>
      </c>
    </row>
    <row r="2660" spans="1:4" x14ac:dyDescent="0.25">
      <c r="A2660" t="s">
        <v>13211</v>
      </c>
      <c r="B2660" t="s">
        <v>4739</v>
      </c>
      <c r="C2660" s="6">
        <v>2581</v>
      </c>
      <c r="D2660" s="6">
        <v>2305</v>
      </c>
    </row>
    <row r="2661" spans="1:4" x14ac:dyDescent="0.25">
      <c r="A2661" t="s">
        <v>13212</v>
      </c>
      <c r="B2661" t="s">
        <v>4741</v>
      </c>
      <c r="C2661" s="6">
        <v>4016</v>
      </c>
      <c r="D2661" s="6">
        <v>3985</v>
      </c>
    </row>
    <row r="2662" spans="1:4" s="3" customFormat="1" x14ac:dyDescent="0.25">
      <c r="A2662" s="41" t="s">
        <v>21979</v>
      </c>
      <c r="B2662" s="41"/>
      <c r="C2662" s="43">
        <f>SUM(C2655:C2661)</f>
        <v>86873</v>
      </c>
      <c r="D2662" s="43">
        <f>SUM(D2655:D2661)</f>
        <v>84949</v>
      </c>
    </row>
    <row r="2663" spans="1:4" x14ac:dyDescent="0.25">
      <c r="A2663" t="s">
        <v>13215</v>
      </c>
      <c r="B2663" t="s">
        <v>4747</v>
      </c>
      <c r="C2663" s="6">
        <v>50</v>
      </c>
      <c r="D2663" s="6">
        <v>50</v>
      </c>
    </row>
    <row r="2664" spans="1:4" x14ac:dyDescent="0.25">
      <c r="A2664" t="s">
        <v>13216</v>
      </c>
      <c r="B2664" t="s">
        <v>4749</v>
      </c>
      <c r="C2664" s="6">
        <v>200</v>
      </c>
      <c r="D2664" s="6">
        <v>200</v>
      </c>
    </row>
    <row r="2665" spans="1:4" x14ac:dyDescent="0.25">
      <c r="A2665" t="s">
        <v>13217</v>
      </c>
      <c r="B2665" t="s">
        <v>4751</v>
      </c>
      <c r="C2665" s="6">
        <v>2000</v>
      </c>
      <c r="D2665" s="6">
        <v>2000</v>
      </c>
    </row>
    <row r="2666" spans="1:4" x14ac:dyDescent="0.25">
      <c r="A2666" t="s">
        <v>13239</v>
      </c>
      <c r="B2666" t="s">
        <v>4801</v>
      </c>
      <c r="C2666" s="6">
        <v>0</v>
      </c>
      <c r="D2666" s="6">
        <v>50</v>
      </c>
    </row>
    <row r="2667" spans="1:4" x14ac:dyDescent="0.25">
      <c r="A2667" t="s">
        <v>13240</v>
      </c>
      <c r="B2667" t="s">
        <v>4804</v>
      </c>
      <c r="C2667" s="6">
        <v>0</v>
      </c>
      <c r="D2667" s="6">
        <v>361</v>
      </c>
    </row>
    <row r="2668" spans="1:4" x14ac:dyDescent="0.25">
      <c r="A2668" t="s">
        <v>13246</v>
      </c>
      <c r="B2668" t="s">
        <v>4817</v>
      </c>
      <c r="C2668" s="6">
        <v>0</v>
      </c>
      <c r="D2668" s="6">
        <v>500</v>
      </c>
    </row>
    <row r="2669" spans="1:4" x14ac:dyDescent="0.25">
      <c r="A2669" t="s">
        <v>13248</v>
      </c>
      <c r="B2669" t="s">
        <v>4822</v>
      </c>
      <c r="C2669" s="6">
        <v>67361</v>
      </c>
      <c r="D2669" s="6">
        <v>64153</v>
      </c>
    </row>
    <row r="2670" spans="1:4" x14ac:dyDescent="0.25">
      <c r="A2670" t="s">
        <v>13249</v>
      </c>
      <c r="B2670" t="s">
        <v>4824</v>
      </c>
      <c r="C2670" s="6">
        <v>9468</v>
      </c>
      <c r="D2670" s="6">
        <v>13338</v>
      </c>
    </row>
    <row r="2671" spans="1:4" x14ac:dyDescent="0.25">
      <c r="A2671" t="s">
        <v>13251</v>
      </c>
      <c r="B2671" t="s">
        <v>4827</v>
      </c>
      <c r="C2671" s="6">
        <v>0</v>
      </c>
      <c r="D2671" s="6">
        <v>8892</v>
      </c>
    </row>
    <row r="2672" spans="1:4" x14ac:dyDescent="0.25">
      <c r="A2672" t="s">
        <v>13256</v>
      </c>
      <c r="B2672" t="s">
        <v>4836</v>
      </c>
      <c r="C2672" s="27">
        <v>4000</v>
      </c>
      <c r="D2672" s="6">
        <v>5000</v>
      </c>
    </row>
    <row r="2673" spans="1:4" x14ac:dyDescent="0.25">
      <c r="A2673" t="s">
        <v>13259</v>
      </c>
      <c r="B2673" t="s">
        <v>4840</v>
      </c>
      <c r="C2673" s="6">
        <v>1701</v>
      </c>
      <c r="D2673" s="6">
        <v>2631</v>
      </c>
    </row>
    <row r="2674" spans="1:4" x14ac:dyDescent="0.25">
      <c r="A2674" t="s">
        <v>13260</v>
      </c>
      <c r="B2674" t="s">
        <v>4842</v>
      </c>
      <c r="C2674" s="6">
        <v>2694</v>
      </c>
      <c r="D2674" s="6">
        <v>2406</v>
      </c>
    </row>
    <row r="2675" spans="1:4" x14ac:dyDescent="0.25">
      <c r="A2675" t="s">
        <v>13261</v>
      </c>
      <c r="B2675" t="s">
        <v>4844</v>
      </c>
      <c r="C2675" s="6">
        <v>4044</v>
      </c>
      <c r="D2675" s="6">
        <v>4012</v>
      </c>
    </row>
    <row r="2676" spans="1:4" s="3" customFormat="1" x14ac:dyDescent="0.25">
      <c r="A2676" s="41" t="s">
        <v>21980</v>
      </c>
      <c r="B2676" s="41"/>
      <c r="C2676" s="43">
        <f>SUM(C2663:C2675)</f>
        <v>91518</v>
      </c>
      <c r="D2676" s="43">
        <f>SUM(D2663:D2675)</f>
        <v>103593</v>
      </c>
    </row>
    <row r="2677" spans="1:4" x14ac:dyDescent="0.25">
      <c r="A2677" t="s">
        <v>13347</v>
      </c>
      <c r="B2677" t="s">
        <v>5123</v>
      </c>
      <c r="C2677" s="6">
        <v>4468</v>
      </c>
      <c r="D2677" s="6">
        <v>4446</v>
      </c>
    </row>
    <row r="2678" spans="1:4" x14ac:dyDescent="0.25">
      <c r="A2678" t="s">
        <v>13352</v>
      </c>
      <c r="B2678" t="s">
        <v>5129</v>
      </c>
      <c r="C2678" s="6">
        <v>0</v>
      </c>
      <c r="D2678" s="6">
        <v>1000</v>
      </c>
    </row>
    <row r="2679" spans="1:4" x14ac:dyDescent="0.25">
      <c r="A2679" t="s">
        <v>13354</v>
      </c>
      <c r="B2679" t="s">
        <v>5133</v>
      </c>
      <c r="C2679" s="6">
        <v>342</v>
      </c>
      <c r="D2679" s="6">
        <v>340</v>
      </c>
    </row>
    <row r="2680" spans="1:4" s="3" customFormat="1" x14ac:dyDescent="0.25">
      <c r="A2680" s="41" t="s">
        <v>22034</v>
      </c>
      <c r="B2680" s="41"/>
      <c r="C2680" s="43">
        <f>SUM(C2677:C2679)</f>
        <v>4810</v>
      </c>
      <c r="D2680" s="43">
        <f>SUM(D2677:D2679)</f>
        <v>5786</v>
      </c>
    </row>
    <row r="2681" spans="1:4" x14ac:dyDescent="0.25">
      <c r="A2681" t="s">
        <v>13431</v>
      </c>
      <c r="B2681" t="s">
        <v>5500</v>
      </c>
      <c r="C2681" s="6">
        <v>0</v>
      </c>
      <c r="D2681" s="6">
        <v>300</v>
      </c>
    </row>
    <row r="2682" spans="1:4" x14ac:dyDescent="0.25">
      <c r="A2682" t="s">
        <v>13439</v>
      </c>
      <c r="B2682" t="s">
        <v>5516</v>
      </c>
      <c r="C2682" s="6">
        <v>56829</v>
      </c>
      <c r="D2682" s="6">
        <v>54123</v>
      </c>
    </row>
    <row r="2683" spans="1:4" x14ac:dyDescent="0.25">
      <c r="A2683" t="s">
        <v>13446</v>
      </c>
      <c r="B2683" t="s">
        <v>5528</v>
      </c>
      <c r="C2683" s="6">
        <v>0</v>
      </c>
      <c r="D2683" s="6">
        <v>1000</v>
      </c>
    </row>
    <row r="2684" spans="1:4" x14ac:dyDescent="0.25">
      <c r="A2684" t="s">
        <v>13448</v>
      </c>
      <c r="B2684" t="s">
        <v>5532</v>
      </c>
      <c r="C2684" s="6">
        <v>824</v>
      </c>
      <c r="D2684" s="6">
        <v>785</v>
      </c>
    </row>
    <row r="2685" spans="1:4" x14ac:dyDescent="0.25">
      <c r="A2685" t="s">
        <v>13449</v>
      </c>
      <c r="B2685" t="s">
        <v>5534</v>
      </c>
      <c r="C2685" s="6">
        <v>2205</v>
      </c>
      <c r="D2685" s="6">
        <v>2100</v>
      </c>
    </row>
    <row r="2686" spans="1:4" x14ac:dyDescent="0.25">
      <c r="A2686" t="s">
        <v>13450</v>
      </c>
      <c r="B2686" t="s">
        <v>5536</v>
      </c>
      <c r="C2686" s="6">
        <v>5230</v>
      </c>
      <c r="D2686" s="6">
        <v>5205</v>
      </c>
    </row>
    <row r="2687" spans="1:4" s="3" customFormat="1" x14ac:dyDescent="0.25">
      <c r="A2687" s="41" t="s">
        <v>21987</v>
      </c>
      <c r="B2687" s="41"/>
      <c r="C2687" s="43">
        <f>SUM(C2681:C2686)</f>
        <v>65088</v>
      </c>
      <c r="D2687" s="43">
        <f>SUM(D2681:D2686)</f>
        <v>63513</v>
      </c>
    </row>
    <row r="2688" spans="1:4" x14ac:dyDescent="0.25">
      <c r="A2688" t="s">
        <v>13478</v>
      </c>
      <c r="B2688" t="s">
        <v>5597</v>
      </c>
      <c r="C2688" s="6">
        <v>657</v>
      </c>
      <c r="D2688" s="6">
        <v>657</v>
      </c>
    </row>
    <row r="2689" spans="1:4" x14ac:dyDescent="0.25">
      <c r="A2689" t="s">
        <v>13486</v>
      </c>
      <c r="B2689" t="s">
        <v>5614</v>
      </c>
      <c r="C2689" s="6">
        <v>117507</v>
      </c>
      <c r="D2689" s="6">
        <v>111912</v>
      </c>
    </row>
    <row r="2690" spans="1:4" x14ac:dyDescent="0.25">
      <c r="A2690" t="s">
        <v>13494</v>
      </c>
      <c r="B2690" t="s">
        <v>5624</v>
      </c>
      <c r="C2690" s="6">
        <v>0</v>
      </c>
      <c r="D2690" s="6">
        <v>2000</v>
      </c>
    </row>
    <row r="2691" spans="1:4" x14ac:dyDescent="0.25">
      <c r="A2691" t="s">
        <v>13496</v>
      </c>
      <c r="B2691" t="s">
        <v>5628</v>
      </c>
      <c r="C2691" s="6">
        <v>1704</v>
      </c>
      <c r="D2691" s="6">
        <v>1623</v>
      </c>
    </row>
    <row r="2692" spans="1:4" x14ac:dyDescent="0.25">
      <c r="A2692" t="s">
        <v>13497</v>
      </c>
      <c r="B2692" t="s">
        <v>5630</v>
      </c>
      <c r="C2692" s="6">
        <v>4700</v>
      </c>
      <c r="D2692" s="6">
        <v>4197</v>
      </c>
    </row>
    <row r="2693" spans="1:4" x14ac:dyDescent="0.25">
      <c r="A2693" t="s">
        <v>13498</v>
      </c>
      <c r="B2693" t="s">
        <v>5632</v>
      </c>
      <c r="C2693" s="6">
        <v>7916</v>
      </c>
      <c r="D2693" s="6">
        <v>9153</v>
      </c>
    </row>
    <row r="2694" spans="1:4" s="3" customFormat="1" x14ac:dyDescent="0.25">
      <c r="A2694" s="41" t="s">
        <v>21988</v>
      </c>
      <c r="B2694" s="41"/>
      <c r="C2694" s="43">
        <f>SUM(C2688:C2693)</f>
        <v>132484</v>
      </c>
      <c r="D2694" s="43">
        <f>SUM(D2688:D2693)</f>
        <v>129542</v>
      </c>
    </row>
    <row r="2695" spans="1:4" x14ac:dyDescent="0.25">
      <c r="A2695" t="s">
        <v>13627</v>
      </c>
      <c r="B2695" t="s">
        <v>7094</v>
      </c>
      <c r="C2695" s="6">
        <v>0</v>
      </c>
      <c r="D2695" s="6">
        <v>1680</v>
      </c>
    </row>
    <row r="2696" spans="1:4" s="3" customFormat="1" x14ac:dyDescent="0.25">
      <c r="A2696" s="41" t="s">
        <v>22003</v>
      </c>
      <c r="B2696" s="41"/>
      <c r="C2696" s="43">
        <f>SUM(C2695:C2695)</f>
        <v>0</v>
      </c>
      <c r="D2696" s="43">
        <f>SUM(D2695:D2695)</f>
        <v>1680</v>
      </c>
    </row>
    <row r="2697" spans="1:4" x14ac:dyDescent="0.25">
      <c r="A2697" t="s">
        <v>13643</v>
      </c>
      <c r="B2697" t="s">
        <v>7828</v>
      </c>
      <c r="C2697" s="6">
        <v>1836</v>
      </c>
      <c r="D2697" s="6">
        <v>2516</v>
      </c>
    </row>
    <row r="2698" spans="1:4" x14ac:dyDescent="0.25">
      <c r="A2698" t="s">
        <v>13653</v>
      </c>
      <c r="B2698" t="s">
        <v>7849</v>
      </c>
      <c r="C2698" s="6">
        <v>45</v>
      </c>
      <c r="D2698" s="6">
        <v>83</v>
      </c>
    </row>
    <row r="2699" spans="1:4" x14ac:dyDescent="0.25">
      <c r="A2699" t="s">
        <v>13662</v>
      </c>
      <c r="B2699" t="s">
        <v>7865</v>
      </c>
      <c r="C2699" s="6">
        <v>156</v>
      </c>
      <c r="D2699" s="6">
        <v>286</v>
      </c>
    </row>
    <row r="2700" spans="1:4" x14ac:dyDescent="0.25">
      <c r="A2700" t="s">
        <v>13675</v>
      </c>
      <c r="B2700" t="s">
        <v>7887</v>
      </c>
      <c r="C2700" s="6">
        <v>112</v>
      </c>
      <c r="D2700" s="6">
        <v>112</v>
      </c>
    </row>
    <row r="2701" spans="1:4" x14ac:dyDescent="0.25">
      <c r="A2701" t="s">
        <v>13678</v>
      </c>
      <c r="B2701" t="s">
        <v>7891</v>
      </c>
      <c r="C2701" s="6">
        <v>100</v>
      </c>
      <c r="D2701" s="6">
        <v>100</v>
      </c>
    </row>
    <row r="2702" spans="1:4" x14ac:dyDescent="0.25">
      <c r="A2702" t="s">
        <v>13683</v>
      </c>
      <c r="B2702" t="s">
        <v>7899</v>
      </c>
      <c r="C2702" s="6">
        <v>4760</v>
      </c>
      <c r="D2702" s="6">
        <v>7320</v>
      </c>
    </row>
    <row r="2703" spans="1:4" x14ac:dyDescent="0.25">
      <c r="A2703" t="s">
        <v>13688</v>
      </c>
      <c r="B2703" t="s">
        <v>7908</v>
      </c>
      <c r="C2703" s="6">
        <v>120</v>
      </c>
      <c r="D2703" s="6">
        <v>240</v>
      </c>
    </row>
    <row r="2704" spans="1:4" x14ac:dyDescent="0.25">
      <c r="A2704" t="s">
        <v>13690</v>
      </c>
      <c r="B2704" t="s">
        <v>7911</v>
      </c>
      <c r="C2704" s="6">
        <v>364</v>
      </c>
      <c r="D2704" s="6">
        <v>560</v>
      </c>
    </row>
    <row r="2705" spans="1:4" s="3" customFormat="1" x14ac:dyDescent="0.25">
      <c r="A2705" s="41" t="s">
        <v>22012</v>
      </c>
      <c r="B2705" s="41"/>
      <c r="C2705" s="43">
        <f>SUM(C2697:C2704)</f>
        <v>7493</v>
      </c>
      <c r="D2705" s="43">
        <f>SUM(D2697:D2704)</f>
        <v>11217</v>
      </c>
    </row>
    <row r="2706" spans="1:4" x14ac:dyDescent="0.25">
      <c r="A2706" t="s">
        <v>13696</v>
      </c>
      <c r="B2706" t="s">
        <v>7828</v>
      </c>
      <c r="C2706" s="6">
        <v>125</v>
      </c>
      <c r="D2706" s="6">
        <v>125</v>
      </c>
    </row>
    <row r="2707" spans="1:4" x14ac:dyDescent="0.25">
      <c r="A2707" t="s">
        <v>13706</v>
      </c>
      <c r="B2707" t="s">
        <v>7849</v>
      </c>
      <c r="C2707" s="6">
        <v>75</v>
      </c>
      <c r="D2707" s="6">
        <v>75</v>
      </c>
    </row>
    <row r="2708" spans="1:4" x14ac:dyDescent="0.25">
      <c r="A2708" t="s">
        <v>13709</v>
      </c>
      <c r="B2708" t="s">
        <v>7853</v>
      </c>
      <c r="C2708" s="6">
        <v>19200</v>
      </c>
      <c r="D2708" s="6">
        <v>19200</v>
      </c>
    </row>
    <row r="2709" spans="1:4" x14ac:dyDescent="0.25">
      <c r="A2709" t="s">
        <v>13728</v>
      </c>
      <c r="B2709" t="s">
        <v>7887</v>
      </c>
      <c r="C2709" s="6">
        <v>56</v>
      </c>
      <c r="D2709" s="6">
        <v>56</v>
      </c>
    </row>
    <row r="2710" spans="1:4" s="3" customFormat="1" x14ac:dyDescent="0.25">
      <c r="A2710" s="41" t="s">
        <v>22012</v>
      </c>
      <c r="B2710" s="41"/>
      <c r="C2710" s="43">
        <f>SUM(C2706:C2709)</f>
        <v>19456</v>
      </c>
      <c r="D2710" s="43">
        <f>SUM(D2706:D2709)</f>
        <v>19456</v>
      </c>
    </row>
    <row r="2711" spans="1:4" x14ac:dyDescent="0.25">
      <c r="A2711" t="s">
        <v>13746</v>
      </c>
      <c r="B2711" t="s">
        <v>7828</v>
      </c>
      <c r="C2711" s="6">
        <v>125</v>
      </c>
      <c r="D2711" s="6">
        <v>125</v>
      </c>
    </row>
    <row r="2712" spans="1:4" x14ac:dyDescent="0.25">
      <c r="A2712" t="s">
        <v>13755</v>
      </c>
      <c r="B2712" t="s">
        <v>7849</v>
      </c>
      <c r="C2712" s="6">
        <v>60</v>
      </c>
      <c r="D2712" s="6">
        <v>60</v>
      </c>
    </row>
    <row r="2713" spans="1:4" x14ac:dyDescent="0.25">
      <c r="A2713" t="s">
        <v>13757</v>
      </c>
      <c r="B2713" t="s">
        <v>7853</v>
      </c>
      <c r="C2713" s="6">
        <v>9600</v>
      </c>
      <c r="D2713" s="6">
        <v>9600</v>
      </c>
    </row>
    <row r="2714" spans="1:4" x14ac:dyDescent="0.25">
      <c r="A2714" t="s">
        <v>13776</v>
      </c>
      <c r="B2714" t="s">
        <v>7889</v>
      </c>
      <c r="C2714" s="6">
        <v>28</v>
      </c>
      <c r="D2714" s="6">
        <v>28</v>
      </c>
    </row>
    <row r="2715" spans="1:4" s="3" customFormat="1" x14ac:dyDescent="0.25">
      <c r="A2715" s="41" t="s">
        <v>22012</v>
      </c>
      <c r="B2715" s="41"/>
      <c r="C2715" s="43">
        <f>SUM(C2711:C2714)</f>
        <v>9813</v>
      </c>
      <c r="D2715" s="43">
        <f>SUM(D2711:D2714)</f>
        <v>9813</v>
      </c>
    </row>
    <row r="2716" spans="1:4" x14ac:dyDescent="0.25">
      <c r="A2716" t="s">
        <v>13817</v>
      </c>
      <c r="B2716" t="s">
        <v>8928</v>
      </c>
      <c r="C2716" s="6">
        <v>0</v>
      </c>
      <c r="D2716" s="6">
        <v>361</v>
      </c>
    </row>
    <row r="2717" spans="1:4" x14ac:dyDescent="0.25">
      <c r="A2717" t="s">
        <v>13827</v>
      </c>
      <c r="B2717" t="s">
        <v>8950</v>
      </c>
      <c r="C2717" s="6">
        <v>0</v>
      </c>
      <c r="D2717" s="6">
        <v>4446</v>
      </c>
    </row>
    <row r="2718" spans="1:4" x14ac:dyDescent="0.25">
      <c r="A2718" t="s">
        <v>13833</v>
      </c>
      <c r="B2718" t="s">
        <v>8963</v>
      </c>
      <c r="C2718" s="27">
        <v>0</v>
      </c>
      <c r="D2718" s="6">
        <v>340</v>
      </c>
    </row>
    <row r="2719" spans="1:4" x14ac:dyDescent="0.25">
      <c r="A2719" t="s">
        <v>13834</v>
      </c>
      <c r="B2719" t="s">
        <v>8965</v>
      </c>
      <c r="C2719" s="6">
        <v>0</v>
      </c>
      <c r="D2719" s="6">
        <v>0</v>
      </c>
    </row>
    <row r="2720" spans="1:4" x14ac:dyDescent="0.25">
      <c r="A2720" t="s">
        <v>13835</v>
      </c>
      <c r="B2720" t="s">
        <v>8967</v>
      </c>
      <c r="C2720" s="6">
        <v>0</v>
      </c>
      <c r="D2720" s="6">
        <v>0</v>
      </c>
    </row>
    <row r="2721" spans="1:4" x14ac:dyDescent="0.25">
      <c r="A2721" t="s">
        <v>13836</v>
      </c>
      <c r="B2721" t="s">
        <v>8969</v>
      </c>
      <c r="C2721" s="6">
        <v>0</v>
      </c>
      <c r="D2721" s="6">
        <v>0</v>
      </c>
    </row>
    <row r="2722" spans="1:4" x14ac:dyDescent="0.25">
      <c r="A2722" t="s">
        <v>13837</v>
      </c>
      <c r="B2722" t="s">
        <v>8971</v>
      </c>
      <c r="C2722" s="6">
        <v>0</v>
      </c>
      <c r="D2722" s="6">
        <v>0</v>
      </c>
    </row>
    <row r="2723" spans="1:4" s="28" customFormat="1" x14ac:dyDescent="0.25">
      <c r="A2723" s="41" t="s">
        <v>22015</v>
      </c>
      <c r="B2723" s="41"/>
      <c r="C2723" s="43">
        <f>SUM(C2716:C2722)</f>
        <v>0</v>
      </c>
      <c r="D2723" s="43">
        <f>SUM(D2716:D2722)</f>
        <v>5147</v>
      </c>
    </row>
    <row r="2724" spans="1:4" x14ac:dyDescent="0.25">
      <c r="A2724" t="s">
        <v>13875</v>
      </c>
      <c r="B2724" t="s">
        <v>9407</v>
      </c>
      <c r="C2724" s="6">
        <v>2500</v>
      </c>
      <c r="D2724" s="6">
        <v>200</v>
      </c>
    </row>
    <row r="2725" spans="1:4" x14ac:dyDescent="0.25">
      <c r="A2725" t="s">
        <v>13876</v>
      </c>
      <c r="B2725" t="s">
        <v>9409</v>
      </c>
      <c r="C2725" s="6">
        <v>250</v>
      </c>
      <c r="D2725" s="6">
        <v>500</v>
      </c>
    </row>
    <row r="2726" spans="1:4" x14ac:dyDescent="0.25">
      <c r="A2726" t="s">
        <v>13891</v>
      </c>
      <c r="B2726" t="s">
        <v>12000</v>
      </c>
      <c r="C2726" s="6">
        <v>24857</v>
      </c>
      <c r="D2726" s="6">
        <v>0</v>
      </c>
    </row>
    <row r="2727" spans="1:4" x14ac:dyDescent="0.25">
      <c r="A2727" t="s">
        <v>13894</v>
      </c>
      <c r="B2727" t="s">
        <v>9443</v>
      </c>
      <c r="C2727" s="6">
        <v>3500</v>
      </c>
      <c r="D2727" s="6">
        <v>0</v>
      </c>
    </row>
    <row r="2728" spans="1:4" x14ac:dyDescent="0.25">
      <c r="A2728" t="s">
        <v>13899</v>
      </c>
      <c r="B2728" t="s">
        <v>9453</v>
      </c>
      <c r="C2728" s="27">
        <v>892</v>
      </c>
      <c r="D2728" s="6">
        <v>2425</v>
      </c>
    </row>
    <row r="2729" spans="1:4" x14ac:dyDescent="0.25">
      <c r="A2729" t="s">
        <v>13909</v>
      </c>
      <c r="B2729" t="s">
        <v>9472</v>
      </c>
      <c r="C2729" s="6">
        <v>0</v>
      </c>
      <c r="D2729" s="6">
        <v>3500</v>
      </c>
    </row>
    <row r="2730" spans="1:4" x14ac:dyDescent="0.25">
      <c r="A2730" t="s">
        <v>13910</v>
      </c>
      <c r="B2730" t="s">
        <v>9474</v>
      </c>
      <c r="C2730" s="6">
        <v>10000</v>
      </c>
      <c r="D2730" s="6">
        <v>10000</v>
      </c>
    </row>
    <row r="2731" spans="1:4" x14ac:dyDescent="0.25">
      <c r="A2731" t="s">
        <v>13911</v>
      </c>
      <c r="B2731" t="s">
        <v>9476</v>
      </c>
      <c r="C2731" s="27">
        <v>995</v>
      </c>
      <c r="D2731" s="6">
        <v>995</v>
      </c>
    </row>
    <row r="2732" spans="1:4" x14ac:dyDescent="0.25">
      <c r="A2732" t="s">
        <v>13913</v>
      </c>
      <c r="B2732" t="s">
        <v>9480</v>
      </c>
      <c r="C2732" s="27">
        <v>0</v>
      </c>
      <c r="D2732" s="6">
        <v>0</v>
      </c>
    </row>
    <row r="2733" spans="1:4" s="3" customFormat="1" x14ac:dyDescent="0.25">
      <c r="A2733" s="41" t="s">
        <v>22021</v>
      </c>
      <c r="B2733" s="41"/>
      <c r="C2733" s="43">
        <f>SUM(C2724:C2732)</f>
        <v>42994</v>
      </c>
      <c r="D2733" s="43">
        <f>SUM(D2724:D2732)</f>
        <v>17620</v>
      </c>
    </row>
    <row r="2734" spans="1:4" x14ac:dyDescent="0.25">
      <c r="A2734" t="s">
        <v>13950</v>
      </c>
      <c r="B2734" t="s">
        <v>9749</v>
      </c>
      <c r="C2734" s="6">
        <v>0</v>
      </c>
      <c r="D2734" s="6">
        <v>500</v>
      </c>
    </row>
    <row r="2735" spans="1:4" x14ac:dyDescent="0.25">
      <c r="A2735" t="s">
        <v>13951</v>
      </c>
      <c r="B2735" t="s">
        <v>9751</v>
      </c>
      <c r="C2735" s="6">
        <v>7056</v>
      </c>
      <c r="D2735" s="6">
        <v>6144</v>
      </c>
    </row>
    <row r="2736" spans="1:4" x14ac:dyDescent="0.25">
      <c r="A2736" t="s">
        <v>13952</v>
      </c>
      <c r="B2736" t="s">
        <v>9754</v>
      </c>
      <c r="C2736" s="6">
        <v>540</v>
      </c>
      <c r="D2736" s="6">
        <v>612</v>
      </c>
    </row>
    <row r="2737" spans="1:4" s="3" customFormat="1" x14ac:dyDescent="0.25">
      <c r="A2737" s="41" t="s">
        <v>22024</v>
      </c>
      <c r="B2737" s="41"/>
      <c r="C2737" s="43">
        <f>SUM(C2734:C2736)</f>
        <v>7596</v>
      </c>
      <c r="D2737" s="43">
        <f>SUM(D2734:D2736)</f>
        <v>7256</v>
      </c>
    </row>
    <row r="2738" spans="1:4" x14ac:dyDescent="0.25">
      <c r="A2738" t="s">
        <v>13962</v>
      </c>
      <c r="B2738" t="s">
        <v>10048</v>
      </c>
      <c r="C2738" s="6">
        <v>17500</v>
      </c>
      <c r="D2738" s="6">
        <v>17500</v>
      </c>
    </row>
    <row r="2739" spans="1:4" x14ac:dyDescent="0.25">
      <c r="A2739" t="s">
        <v>13963</v>
      </c>
      <c r="B2739" t="s">
        <v>10050</v>
      </c>
      <c r="C2739" s="6">
        <v>5000</v>
      </c>
      <c r="D2739" s="6">
        <v>0</v>
      </c>
    </row>
    <row r="2740" spans="1:4" x14ac:dyDescent="0.25">
      <c r="A2740" t="s">
        <v>13964</v>
      </c>
      <c r="B2740" t="s">
        <v>10054</v>
      </c>
      <c r="C2740" s="6">
        <v>5000</v>
      </c>
      <c r="D2740" s="6">
        <v>5000</v>
      </c>
    </row>
    <row r="2741" spans="1:4" s="28" customFormat="1" x14ac:dyDescent="0.25">
      <c r="A2741" s="41" t="s">
        <v>22029</v>
      </c>
      <c r="B2741" s="41"/>
      <c r="C2741" s="43">
        <f>SUM(C2738:C2740)</f>
        <v>27500</v>
      </c>
      <c r="D2741" s="43">
        <f>SUM(D2738:D2740)</f>
        <v>22500</v>
      </c>
    </row>
    <row r="2742" spans="1:4" x14ac:dyDescent="0.25">
      <c r="A2742" t="s">
        <v>14615</v>
      </c>
      <c r="B2742" t="s">
        <v>14616</v>
      </c>
      <c r="C2742" s="6">
        <v>250</v>
      </c>
      <c r="D2742" s="6">
        <v>250</v>
      </c>
    </row>
    <row r="2743" spans="1:4" x14ac:dyDescent="0.25">
      <c r="A2743" t="s">
        <v>14617</v>
      </c>
      <c r="B2743" t="s">
        <v>14618</v>
      </c>
      <c r="C2743" s="6">
        <v>250</v>
      </c>
      <c r="D2743" s="6">
        <v>250</v>
      </c>
    </row>
    <row r="2744" spans="1:4" x14ac:dyDescent="0.25">
      <c r="A2744" t="s">
        <v>14619</v>
      </c>
      <c r="B2744" t="s">
        <v>14620</v>
      </c>
      <c r="C2744" s="6">
        <v>500</v>
      </c>
      <c r="D2744" s="6">
        <v>500</v>
      </c>
    </row>
    <row r="2745" spans="1:4" x14ac:dyDescent="0.25">
      <c r="A2745" t="s">
        <v>14621</v>
      </c>
      <c r="B2745" t="s">
        <v>14622</v>
      </c>
      <c r="C2745" s="6">
        <v>2000</v>
      </c>
      <c r="D2745" s="6">
        <v>2000</v>
      </c>
    </row>
    <row r="2746" spans="1:4" x14ac:dyDescent="0.25">
      <c r="A2746" t="s">
        <v>14624</v>
      </c>
      <c r="B2746" t="s">
        <v>14625</v>
      </c>
      <c r="C2746" s="6">
        <v>200</v>
      </c>
      <c r="D2746" s="6">
        <v>200</v>
      </c>
    </row>
    <row r="2747" spans="1:4" x14ac:dyDescent="0.25">
      <c r="A2747" t="s">
        <v>14628</v>
      </c>
      <c r="B2747" t="s">
        <v>14629</v>
      </c>
      <c r="C2747" s="6">
        <v>7500</v>
      </c>
      <c r="D2747" s="6">
        <v>5000</v>
      </c>
    </row>
    <row r="2748" spans="1:4" x14ac:dyDescent="0.25">
      <c r="A2748" t="s">
        <v>14635</v>
      </c>
      <c r="B2748" t="s">
        <v>14636</v>
      </c>
      <c r="C2748" s="6">
        <v>3000</v>
      </c>
      <c r="D2748" s="6">
        <v>1000</v>
      </c>
    </row>
    <row r="2749" spans="1:4" x14ac:dyDescent="0.25">
      <c r="A2749" t="s">
        <v>14638</v>
      </c>
      <c r="B2749" t="s">
        <v>14639</v>
      </c>
      <c r="C2749" s="6">
        <v>575</v>
      </c>
      <c r="D2749" s="6">
        <v>1175</v>
      </c>
    </row>
    <row r="2750" spans="1:4" x14ac:dyDescent="0.25">
      <c r="A2750" t="s">
        <v>14653</v>
      </c>
      <c r="B2750" t="s">
        <v>14654</v>
      </c>
      <c r="C2750" s="6">
        <v>2875</v>
      </c>
      <c r="D2750" s="6">
        <v>2875</v>
      </c>
    </row>
    <row r="2751" spans="1:4" x14ac:dyDescent="0.25">
      <c r="A2751" t="s">
        <v>14656</v>
      </c>
      <c r="B2751" t="s">
        <v>14657</v>
      </c>
      <c r="C2751" s="6">
        <v>650</v>
      </c>
      <c r="D2751" s="6">
        <v>390</v>
      </c>
    </row>
    <row r="2752" spans="1:4" x14ac:dyDescent="0.25">
      <c r="A2752" t="s">
        <v>14683</v>
      </c>
      <c r="B2752" t="s">
        <v>14684</v>
      </c>
      <c r="C2752" s="6">
        <v>8519</v>
      </c>
      <c r="D2752" s="6">
        <v>8519</v>
      </c>
    </row>
    <row r="2753" spans="1:4" x14ac:dyDescent="0.25">
      <c r="A2753" t="s">
        <v>14686</v>
      </c>
      <c r="B2753" t="s">
        <v>14687</v>
      </c>
      <c r="C2753" s="6">
        <v>1500</v>
      </c>
      <c r="D2753" s="6">
        <v>1500</v>
      </c>
    </row>
    <row r="2754" spans="1:4" x14ac:dyDescent="0.25">
      <c r="A2754" t="s">
        <v>14691</v>
      </c>
      <c r="B2754" t="s">
        <v>14692</v>
      </c>
      <c r="C2754" s="6">
        <v>114800</v>
      </c>
      <c r="D2754" s="6">
        <v>109333</v>
      </c>
    </row>
    <row r="2755" spans="1:4" x14ac:dyDescent="0.25">
      <c r="A2755" t="s">
        <v>14693</v>
      </c>
      <c r="B2755" t="s">
        <v>14694</v>
      </c>
      <c r="C2755" s="6">
        <v>10114</v>
      </c>
      <c r="D2755" s="6">
        <v>8800</v>
      </c>
    </row>
    <row r="2756" spans="1:4" x14ac:dyDescent="0.25">
      <c r="A2756" t="s">
        <v>14696</v>
      </c>
      <c r="B2756" t="s">
        <v>14697</v>
      </c>
      <c r="C2756" s="6">
        <v>56016</v>
      </c>
      <c r="D2756" s="6">
        <v>7200</v>
      </c>
    </row>
    <row r="2757" spans="1:4" x14ac:dyDescent="0.25">
      <c r="A2757" t="s">
        <v>14699</v>
      </c>
      <c r="B2757" t="s">
        <v>14700</v>
      </c>
      <c r="C2757" s="6">
        <v>0</v>
      </c>
      <c r="D2757" s="6">
        <v>0</v>
      </c>
    </row>
    <row r="2758" spans="1:4" x14ac:dyDescent="0.25">
      <c r="A2758" t="s">
        <v>14701</v>
      </c>
      <c r="B2758" t="s">
        <v>14702</v>
      </c>
      <c r="C2758" s="6">
        <v>14146</v>
      </c>
      <c r="D2758" s="6">
        <v>13472</v>
      </c>
    </row>
    <row r="2759" spans="1:4" x14ac:dyDescent="0.25">
      <c r="A2759" t="s">
        <v>14705</v>
      </c>
      <c r="B2759" t="s">
        <v>14706</v>
      </c>
      <c r="C2759" s="27">
        <v>420</v>
      </c>
      <c r="D2759" s="6">
        <v>2253</v>
      </c>
    </row>
    <row r="2760" spans="1:4" x14ac:dyDescent="0.25">
      <c r="A2760" t="s">
        <v>14710</v>
      </c>
      <c r="B2760" t="s">
        <v>14711</v>
      </c>
      <c r="C2760" s="6">
        <v>6929</v>
      </c>
      <c r="D2760" s="6">
        <v>3005</v>
      </c>
    </row>
    <row r="2761" spans="1:4" x14ac:dyDescent="0.25">
      <c r="A2761" t="s">
        <v>14712</v>
      </c>
      <c r="B2761" t="s">
        <v>14713</v>
      </c>
      <c r="C2761" s="6">
        <v>5158</v>
      </c>
      <c r="D2761" s="6">
        <v>4605</v>
      </c>
    </row>
    <row r="2762" spans="1:4" x14ac:dyDescent="0.25">
      <c r="A2762" t="s">
        <v>14714</v>
      </c>
      <c r="B2762" t="s">
        <v>14715</v>
      </c>
      <c r="C2762" s="6">
        <v>5446</v>
      </c>
      <c r="D2762" s="6">
        <v>5722</v>
      </c>
    </row>
    <row r="2763" spans="1:4" s="3" customFormat="1" x14ac:dyDescent="0.25">
      <c r="A2763" s="41" t="s">
        <v>22037</v>
      </c>
      <c r="B2763" s="41"/>
      <c r="C2763" s="43">
        <f>SUM(C2742:C2762)</f>
        <v>240848</v>
      </c>
      <c r="D2763" s="43">
        <f>SUM(D2742:D2762)</f>
        <v>178049</v>
      </c>
    </row>
    <row r="2764" spans="1:4" x14ac:dyDescent="0.25">
      <c r="A2764" t="s">
        <v>14941</v>
      </c>
      <c r="B2764" t="s">
        <v>7098</v>
      </c>
      <c r="C2764" s="6">
        <v>0</v>
      </c>
      <c r="D2764" s="6">
        <v>34313</v>
      </c>
    </row>
    <row r="2765" spans="1:4" x14ac:dyDescent="0.25">
      <c r="A2765" t="s">
        <v>14943</v>
      </c>
      <c r="B2765" t="s">
        <v>7103</v>
      </c>
      <c r="C2765" s="6">
        <v>18672</v>
      </c>
      <c r="D2765" s="6">
        <v>17784</v>
      </c>
    </row>
    <row r="2766" spans="1:4" x14ac:dyDescent="0.25">
      <c r="A2766" t="s">
        <v>14947</v>
      </c>
      <c r="B2766" t="s">
        <v>7107</v>
      </c>
      <c r="C2766" s="6">
        <v>0</v>
      </c>
      <c r="D2766" s="6">
        <v>750</v>
      </c>
    </row>
    <row r="2767" spans="1:4" x14ac:dyDescent="0.25">
      <c r="A2767" t="s">
        <v>14949</v>
      </c>
      <c r="B2767" t="s">
        <v>7111</v>
      </c>
      <c r="C2767" s="6">
        <v>1428</v>
      </c>
      <c r="D2767" s="6">
        <v>1858</v>
      </c>
    </row>
    <row r="2768" spans="1:4" x14ac:dyDescent="0.25">
      <c r="A2768" t="s">
        <v>14950</v>
      </c>
      <c r="B2768" t="s">
        <v>7113</v>
      </c>
      <c r="C2768" s="6">
        <v>0</v>
      </c>
      <c r="D2768" s="6">
        <v>1287</v>
      </c>
    </row>
    <row r="2769" spans="1:4" x14ac:dyDescent="0.25">
      <c r="A2769" t="s">
        <v>14951</v>
      </c>
      <c r="B2769" t="s">
        <v>7115</v>
      </c>
      <c r="C2769" s="6">
        <v>0</v>
      </c>
      <c r="D2769" s="6">
        <v>3141</v>
      </c>
    </row>
    <row r="2770" spans="1:4" s="3" customFormat="1" x14ac:dyDescent="0.25">
      <c r="A2770" s="41" t="s">
        <v>22003</v>
      </c>
      <c r="B2770" s="41"/>
      <c r="C2770" s="43">
        <f>SUM(C2764:C2769)</f>
        <v>20100</v>
      </c>
      <c r="D2770" s="43">
        <f>SUM(D2764:D2769)</f>
        <v>59133</v>
      </c>
    </row>
    <row r="2771" spans="1:4" x14ac:dyDescent="0.25">
      <c r="A2771" t="s">
        <v>14990</v>
      </c>
      <c r="B2771" t="s">
        <v>7191</v>
      </c>
      <c r="C2771" s="6">
        <v>0</v>
      </c>
      <c r="D2771" s="6">
        <v>28383</v>
      </c>
    </row>
    <row r="2772" spans="1:4" x14ac:dyDescent="0.25">
      <c r="A2772" t="s">
        <v>14991</v>
      </c>
      <c r="B2772" t="s">
        <v>7193</v>
      </c>
      <c r="C2772" s="6">
        <v>4800</v>
      </c>
      <c r="D2772" s="6">
        <v>4800</v>
      </c>
    </row>
    <row r="2773" spans="1:4" x14ac:dyDescent="0.25">
      <c r="A2773" t="s">
        <v>14993</v>
      </c>
      <c r="B2773" t="s">
        <v>7196</v>
      </c>
      <c r="C2773" s="6">
        <v>4668</v>
      </c>
      <c r="D2773" s="6">
        <v>4446</v>
      </c>
    </row>
    <row r="2774" spans="1:4" x14ac:dyDescent="0.25">
      <c r="A2774" t="s">
        <v>14998</v>
      </c>
      <c r="B2774" t="s">
        <v>7203</v>
      </c>
      <c r="C2774" s="6">
        <v>0</v>
      </c>
      <c r="D2774" s="6">
        <v>500</v>
      </c>
    </row>
    <row r="2775" spans="1:4" x14ac:dyDescent="0.25">
      <c r="A2775" t="s">
        <v>15000</v>
      </c>
      <c r="B2775" t="s">
        <v>7209</v>
      </c>
      <c r="C2775" s="6">
        <v>724</v>
      </c>
      <c r="D2775" s="6">
        <v>1119</v>
      </c>
    </row>
    <row r="2776" spans="1:4" x14ac:dyDescent="0.25">
      <c r="A2776" t="s">
        <v>15001</v>
      </c>
      <c r="B2776" t="s">
        <v>7211</v>
      </c>
      <c r="C2776" s="6">
        <v>0</v>
      </c>
      <c r="D2776" s="6">
        <v>1064</v>
      </c>
    </row>
    <row r="2777" spans="1:4" x14ac:dyDescent="0.25">
      <c r="A2777" t="s">
        <v>15002</v>
      </c>
      <c r="B2777" t="s">
        <v>7213</v>
      </c>
      <c r="C2777" s="6">
        <v>0</v>
      </c>
      <c r="D2777" s="6">
        <v>1969</v>
      </c>
    </row>
    <row r="2778" spans="1:4" s="3" customFormat="1" x14ac:dyDescent="0.25">
      <c r="A2778" s="41" t="s">
        <v>22038</v>
      </c>
      <c r="B2778" s="41"/>
      <c r="C2778" s="43">
        <f>SUM(C2771:C2777)</f>
        <v>10192</v>
      </c>
      <c r="D2778" s="43">
        <f>SUM(D2771:D2777)</f>
        <v>42281</v>
      </c>
    </row>
    <row r="2779" spans="1:4" x14ac:dyDescent="0.25">
      <c r="A2779" t="s">
        <v>15006</v>
      </c>
      <c r="B2779" t="s">
        <v>7331</v>
      </c>
      <c r="C2779" s="6">
        <v>50</v>
      </c>
      <c r="D2779" s="6">
        <v>50</v>
      </c>
    </row>
    <row r="2780" spans="1:4" x14ac:dyDescent="0.25">
      <c r="A2780" t="s">
        <v>15007</v>
      </c>
      <c r="B2780" t="s">
        <v>7333</v>
      </c>
      <c r="C2780" s="6">
        <v>0</v>
      </c>
      <c r="D2780" s="6">
        <v>100</v>
      </c>
    </row>
    <row r="2781" spans="1:4" x14ac:dyDescent="0.25">
      <c r="A2781" t="s">
        <v>15008</v>
      </c>
      <c r="B2781" t="s">
        <v>7335</v>
      </c>
      <c r="C2781" s="6">
        <v>150</v>
      </c>
      <c r="D2781" s="6">
        <v>150</v>
      </c>
    </row>
    <row r="2782" spans="1:4" x14ac:dyDescent="0.25">
      <c r="A2782" t="s">
        <v>15009</v>
      </c>
      <c r="B2782" t="s">
        <v>7337</v>
      </c>
      <c r="C2782" s="6">
        <v>45</v>
      </c>
      <c r="D2782" s="6">
        <v>45</v>
      </c>
    </row>
    <row r="2783" spans="1:4" x14ac:dyDescent="0.25">
      <c r="A2783" t="s">
        <v>15016</v>
      </c>
      <c r="B2783" t="s">
        <v>7351</v>
      </c>
      <c r="C2783" s="6">
        <v>185</v>
      </c>
      <c r="D2783" s="6">
        <v>185</v>
      </c>
    </row>
    <row r="2784" spans="1:4" x14ac:dyDescent="0.25">
      <c r="A2784" t="s">
        <v>15031</v>
      </c>
      <c r="B2784" t="s">
        <v>7384</v>
      </c>
      <c r="C2784" s="6">
        <v>306</v>
      </c>
      <c r="D2784" s="6">
        <v>541</v>
      </c>
    </row>
    <row r="2785" spans="1:4" x14ac:dyDescent="0.25">
      <c r="A2785" t="s">
        <v>15036</v>
      </c>
      <c r="B2785" t="s">
        <v>7394</v>
      </c>
      <c r="C2785" s="6">
        <v>400</v>
      </c>
      <c r="D2785" s="6">
        <v>400</v>
      </c>
    </row>
    <row r="2786" spans="1:4" x14ac:dyDescent="0.25">
      <c r="A2786" t="s">
        <v>15039</v>
      </c>
      <c r="B2786" t="s">
        <v>7401</v>
      </c>
      <c r="C2786" s="6">
        <v>82893</v>
      </c>
      <c r="D2786" s="6">
        <v>84857</v>
      </c>
    </row>
    <row r="2787" spans="1:4" x14ac:dyDescent="0.25">
      <c r="A2787" t="s">
        <v>15040</v>
      </c>
      <c r="B2787" t="s">
        <v>7403</v>
      </c>
      <c r="C2787" s="6">
        <v>4668</v>
      </c>
      <c r="D2787" s="6">
        <v>6282</v>
      </c>
    </row>
    <row r="2788" spans="1:4" x14ac:dyDescent="0.25">
      <c r="A2788" t="s">
        <v>15043</v>
      </c>
      <c r="B2788" t="s">
        <v>7410</v>
      </c>
      <c r="C2788" s="6">
        <v>9345</v>
      </c>
      <c r="D2788" s="6">
        <v>8900</v>
      </c>
    </row>
    <row r="2789" spans="1:4" x14ac:dyDescent="0.25">
      <c r="A2789" t="s">
        <v>15044</v>
      </c>
      <c r="B2789" t="s">
        <v>7412</v>
      </c>
      <c r="C2789" s="6">
        <v>0</v>
      </c>
      <c r="D2789" s="6">
        <v>1200</v>
      </c>
    </row>
    <row r="2790" spans="1:4" x14ac:dyDescent="0.25">
      <c r="A2790" t="s">
        <v>15045</v>
      </c>
      <c r="B2790" t="s">
        <v>7414</v>
      </c>
      <c r="C2790" s="6">
        <v>1436</v>
      </c>
      <c r="D2790" s="6">
        <v>0</v>
      </c>
    </row>
    <row r="2791" spans="1:4" x14ac:dyDescent="0.25">
      <c r="A2791" t="s">
        <v>15046</v>
      </c>
      <c r="B2791" t="s">
        <v>7416</v>
      </c>
      <c r="C2791" s="6">
        <v>1804</v>
      </c>
      <c r="D2791" s="6">
        <v>1840</v>
      </c>
    </row>
    <row r="2792" spans="1:4" x14ac:dyDescent="0.25">
      <c r="A2792" t="s">
        <v>15047</v>
      </c>
      <c r="B2792" t="s">
        <v>7418</v>
      </c>
      <c r="C2792" s="6">
        <v>3690</v>
      </c>
      <c r="D2792" s="6">
        <v>3516</v>
      </c>
    </row>
    <row r="2793" spans="1:4" x14ac:dyDescent="0.25">
      <c r="A2793" t="s">
        <v>15048</v>
      </c>
      <c r="B2793" t="s">
        <v>7420</v>
      </c>
      <c r="C2793" s="6">
        <v>6285</v>
      </c>
      <c r="D2793" s="6">
        <v>7335</v>
      </c>
    </row>
    <row r="2794" spans="1:4" s="3" customFormat="1" x14ac:dyDescent="0.25">
      <c r="A2794" s="41" t="s">
        <v>22006</v>
      </c>
      <c r="B2794" s="41"/>
      <c r="C2794" s="43">
        <f>SUM(C2779:C2793)</f>
        <v>111257</v>
      </c>
      <c r="D2794" s="43">
        <f>SUM(D2779:D2793)</f>
        <v>115401</v>
      </c>
    </row>
    <row r="2795" spans="1:4" x14ac:dyDescent="0.25">
      <c r="A2795" t="s">
        <v>15055</v>
      </c>
      <c r="B2795" t="s">
        <v>15056</v>
      </c>
      <c r="C2795" s="6">
        <v>300</v>
      </c>
      <c r="D2795" s="6">
        <v>500</v>
      </c>
    </row>
    <row r="2796" spans="1:4" x14ac:dyDescent="0.25">
      <c r="A2796" t="s">
        <v>15057</v>
      </c>
      <c r="B2796" t="s">
        <v>15058</v>
      </c>
      <c r="C2796" s="6">
        <v>1500</v>
      </c>
      <c r="D2796" s="6">
        <v>2000</v>
      </c>
    </row>
    <row r="2797" spans="1:4" x14ac:dyDescent="0.25">
      <c r="A2797" t="s">
        <v>15059</v>
      </c>
      <c r="B2797" t="s">
        <v>15060</v>
      </c>
      <c r="C2797" s="6">
        <v>200</v>
      </c>
      <c r="D2797" s="6">
        <v>500</v>
      </c>
    </row>
    <row r="2798" spans="1:4" x14ac:dyDescent="0.25">
      <c r="A2798" t="s">
        <v>15061</v>
      </c>
      <c r="B2798" t="s">
        <v>15062</v>
      </c>
      <c r="C2798" s="6">
        <v>440</v>
      </c>
      <c r="D2798" s="6">
        <v>140</v>
      </c>
    </row>
    <row r="2799" spans="1:4" x14ac:dyDescent="0.25">
      <c r="A2799" t="s">
        <v>15064</v>
      </c>
      <c r="B2799" t="s">
        <v>15065</v>
      </c>
      <c r="C2799" s="6">
        <v>0</v>
      </c>
      <c r="D2799" s="6">
        <v>200</v>
      </c>
    </row>
    <row r="2800" spans="1:4" x14ac:dyDescent="0.25">
      <c r="A2800" t="s">
        <v>15068</v>
      </c>
      <c r="B2800" t="s">
        <v>15069</v>
      </c>
      <c r="C2800" s="6">
        <v>2000</v>
      </c>
      <c r="D2800" s="6">
        <v>5000</v>
      </c>
    </row>
    <row r="2801" spans="1:4" x14ac:dyDescent="0.25">
      <c r="A2801" t="s">
        <v>15070</v>
      </c>
      <c r="B2801" t="s">
        <v>15071</v>
      </c>
      <c r="C2801" s="6">
        <v>100</v>
      </c>
      <c r="D2801" s="6">
        <v>0</v>
      </c>
    </row>
    <row r="2802" spans="1:4" x14ac:dyDescent="0.25">
      <c r="A2802" t="s">
        <v>15072</v>
      </c>
      <c r="B2802" t="s">
        <v>15073</v>
      </c>
      <c r="C2802" s="6">
        <v>0</v>
      </c>
      <c r="D2802" s="6">
        <v>500</v>
      </c>
    </row>
    <row r="2803" spans="1:4" x14ac:dyDescent="0.25">
      <c r="A2803" t="s">
        <v>15074</v>
      </c>
      <c r="B2803" t="s">
        <v>15075</v>
      </c>
      <c r="C2803" s="6">
        <v>300</v>
      </c>
      <c r="D2803" s="6">
        <v>800</v>
      </c>
    </row>
    <row r="2804" spans="1:4" x14ac:dyDescent="0.25">
      <c r="A2804" t="s">
        <v>15076</v>
      </c>
      <c r="B2804" t="s">
        <v>15077</v>
      </c>
      <c r="C2804" s="6">
        <v>600</v>
      </c>
      <c r="D2804" s="6">
        <v>500</v>
      </c>
    </row>
    <row r="2805" spans="1:4" x14ac:dyDescent="0.25">
      <c r="A2805" t="s">
        <v>15096</v>
      </c>
      <c r="B2805" t="s">
        <v>15097</v>
      </c>
      <c r="C2805" s="6">
        <v>0</v>
      </c>
      <c r="D2805" s="6">
        <v>300</v>
      </c>
    </row>
    <row r="2806" spans="1:4" x14ac:dyDescent="0.25">
      <c r="A2806" t="s">
        <v>15106</v>
      </c>
      <c r="B2806" t="s">
        <v>15107</v>
      </c>
      <c r="C2806" s="6">
        <v>598</v>
      </c>
      <c r="D2806" s="6">
        <v>300</v>
      </c>
    </row>
    <row r="2807" spans="1:4" x14ac:dyDescent="0.25">
      <c r="A2807" t="s">
        <v>15116</v>
      </c>
      <c r="B2807" t="s">
        <v>15117</v>
      </c>
      <c r="C2807" s="6">
        <v>1000</v>
      </c>
      <c r="D2807" s="6">
        <v>3000</v>
      </c>
    </row>
    <row r="2808" spans="1:4" x14ac:dyDescent="0.25">
      <c r="A2808" t="s">
        <v>15122</v>
      </c>
      <c r="B2808" t="s">
        <v>15123</v>
      </c>
      <c r="C2808" s="6">
        <v>93713</v>
      </c>
      <c r="D2808" s="6">
        <v>85000</v>
      </c>
    </row>
    <row r="2809" spans="1:4" x14ac:dyDescent="0.25">
      <c r="A2809" t="s">
        <v>15126</v>
      </c>
      <c r="B2809" t="s">
        <v>15127</v>
      </c>
      <c r="C2809" s="6">
        <v>7068</v>
      </c>
      <c r="D2809" s="6">
        <v>0</v>
      </c>
    </row>
    <row r="2810" spans="1:4" x14ac:dyDescent="0.25">
      <c r="A2810" t="s">
        <v>15131</v>
      </c>
      <c r="B2810" t="s">
        <v>15132</v>
      </c>
      <c r="C2810" s="6">
        <v>0</v>
      </c>
      <c r="D2810" s="6">
        <v>21398</v>
      </c>
    </row>
    <row r="2811" spans="1:4" x14ac:dyDescent="0.25">
      <c r="A2811" t="s">
        <v>15135</v>
      </c>
      <c r="B2811" t="s">
        <v>15136</v>
      </c>
      <c r="C2811" s="6">
        <v>420</v>
      </c>
      <c r="D2811" s="6">
        <v>1420</v>
      </c>
    </row>
    <row r="2812" spans="1:4" x14ac:dyDescent="0.25">
      <c r="A2812" t="s">
        <v>15139</v>
      </c>
      <c r="B2812" t="s">
        <v>15140</v>
      </c>
      <c r="C2812" s="6">
        <v>1900</v>
      </c>
      <c r="D2812" s="6">
        <v>1233</v>
      </c>
    </row>
    <row r="2813" spans="1:4" x14ac:dyDescent="0.25">
      <c r="A2813" t="s">
        <v>15141</v>
      </c>
      <c r="B2813" t="s">
        <v>15142</v>
      </c>
      <c r="C2813" s="6">
        <v>3749</v>
      </c>
      <c r="D2813" s="6">
        <v>3188</v>
      </c>
    </row>
    <row r="2814" spans="1:4" x14ac:dyDescent="0.25">
      <c r="A2814" t="s">
        <v>15143</v>
      </c>
      <c r="B2814" t="s">
        <v>15144</v>
      </c>
      <c r="C2814" s="6">
        <v>15521</v>
      </c>
      <c r="D2814" s="6">
        <v>15521</v>
      </c>
    </row>
    <row r="2815" spans="1:4" s="3" customFormat="1" x14ac:dyDescent="0.25">
      <c r="A2815" s="41" t="s">
        <v>22040</v>
      </c>
      <c r="B2815" s="41"/>
      <c r="C2815" s="43">
        <f>SUM(C2795:C2814)</f>
        <v>129409</v>
      </c>
      <c r="D2815" s="43">
        <f>SUM(D2795:D2814)</f>
        <v>141500</v>
      </c>
    </row>
    <row r="2816" spans="1:4" x14ac:dyDescent="0.25">
      <c r="A2816" t="s">
        <v>15148</v>
      </c>
      <c r="B2816" t="s">
        <v>7588</v>
      </c>
      <c r="C2816" s="6">
        <v>2400</v>
      </c>
      <c r="D2816" s="6">
        <v>2400</v>
      </c>
    </row>
    <row r="2817" spans="1:4" x14ac:dyDescent="0.25">
      <c r="A2817" t="s">
        <v>15160</v>
      </c>
      <c r="B2817" t="s">
        <v>7614</v>
      </c>
      <c r="C2817" s="6">
        <v>12100</v>
      </c>
      <c r="D2817" s="6">
        <v>12100</v>
      </c>
    </row>
    <row r="2818" spans="1:4" x14ac:dyDescent="0.25">
      <c r="A2818" t="s">
        <v>15165</v>
      </c>
      <c r="B2818" t="s">
        <v>7623</v>
      </c>
      <c r="C2818" s="6">
        <v>3300</v>
      </c>
      <c r="D2818" s="6">
        <v>3300</v>
      </c>
    </row>
    <row r="2819" spans="1:4" x14ac:dyDescent="0.25">
      <c r="A2819" t="s">
        <v>15181</v>
      </c>
      <c r="B2819" t="s">
        <v>7653</v>
      </c>
      <c r="C2819" s="6">
        <v>210</v>
      </c>
      <c r="D2819" s="6">
        <v>210</v>
      </c>
    </row>
    <row r="2820" spans="1:4" x14ac:dyDescent="0.25">
      <c r="A2820" t="s">
        <v>15191</v>
      </c>
      <c r="B2820" t="s">
        <v>7674</v>
      </c>
      <c r="C2820" s="6">
        <v>480</v>
      </c>
      <c r="D2820" s="6">
        <v>480</v>
      </c>
    </row>
    <row r="2821" spans="1:4" x14ac:dyDescent="0.25">
      <c r="A2821" t="s">
        <v>15193</v>
      </c>
      <c r="B2821" t="s">
        <v>7676</v>
      </c>
      <c r="C2821" s="6">
        <v>0</v>
      </c>
      <c r="D2821" s="6">
        <v>77</v>
      </c>
    </row>
    <row r="2822" spans="1:4" s="3" customFormat="1" x14ac:dyDescent="0.25">
      <c r="A2822" s="41" t="s">
        <v>22010</v>
      </c>
      <c r="B2822" s="41"/>
      <c r="C2822" s="43">
        <f>SUM(C2816:C2821)</f>
        <v>18490</v>
      </c>
      <c r="D2822" s="43">
        <f>SUM(D2816:D2821)</f>
        <v>18567</v>
      </c>
    </row>
    <row r="2823" spans="1:4" x14ac:dyDescent="0.25">
      <c r="A2823" t="s">
        <v>15199</v>
      </c>
      <c r="B2823" t="s">
        <v>7588</v>
      </c>
      <c r="C2823" s="6">
        <v>2700</v>
      </c>
      <c r="D2823" s="6">
        <v>0</v>
      </c>
    </row>
    <row r="2824" spans="1:4" x14ac:dyDescent="0.25">
      <c r="A2824" t="s">
        <v>15235</v>
      </c>
      <c r="B2824" t="s">
        <v>7663</v>
      </c>
      <c r="C2824" s="6">
        <v>3300</v>
      </c>
      <c r="D2824" s="6">
        <v>0</v>
      </c>
    </row>
    <row r="2825" spans="1:4" x14ac:dyDescent="0.25">
      <c r="A2825" t="s">
        <v>15240</v>
      </c>
      <c r="B2825" t="s">
        <v>7674</v>
      </c>
      <c r="C2825" s="6">
        <v>120</v>
      </c>
      <c r="D2825" s="6">
        <v>0</v>
      </c>
    </row>
    <row r="2826" spans="1:4" x14ac:dyDescent="0.25">
      <c r="A2826" t="s">
        <v>15242</v>
      </c>
      <c r="B2826" t="s">
        <v>7676</v>
      </c>
      <c r="C2826" s="6">
        <v>262</v>
      </c>
      <c r="D2826" s="6">
        <v>0</v>
      </c>
    </row>
    <row r="2827" spans="1:4" s="3" customFormat="1" x14ac:dyDescent="0.25">
      <c r="A2827" s="41" t="s">
        <v>22010</v>
      </c>
      <c r="B2827" s="41"/>
      <c r="C2827" s="43">
        <f>SUM(C2823:C2826)</f>
        <v>6382</v>
      </c>
      <c r="D2827" s="43">
        <f>SUM(D2823:D2826)</f>
        <v>0</v>
      </c>
    </row>
    <row r="2828" spans="1:4" x14ac:dyDescent="0.25">
      <c r="A2828" t="s">
        <v>15248</v>
      </c>
      <c r="B2828" t="s">
        <v>7588</v>
      </c>
      <c r="C2828" s="6">
        <v>2400</v>
      </c>
      <c r="D2828" s="6">
        <v>0</v>
      </c>
    </row>
    <row r="2829" spans="1:4" x14ac:dyDescent="0.25">
      <c r="A2829" t="s">
        <v>15259</v>
      </c>
      <c r="B2829" t="s">
        <v>7614</v>
      </c>
      <c r="C2829" s="6">
        <v>12100</v>
      </c>
      <c r="D2829" s="6">
        <v>0</v>
      </c>
    </row>
    <row r="2830" spans="1:4" x14ac:dyDescent="0.25">
      <c r="A2830" t="s">
        <v>15264</v>
      </c>
      <c r="B2830" t="s">
        <v>7623</v>
      </c>
      <c r="C2830" s="6">
        <v>1500</v>
      </c>
      <c r="D2830" s="6">
        <v>0</v>
      </c>
    </row>
    <row r="2831" spans="1:4" x14ac:dyDescent="0.25">
      <c r="A2831" t="s">
        <v>15279</v>
      </c>
      <c r="B2831" t="s">
        <v>7653</v>
      </c>
      <c r="C2831" s="6">
        <v>210</v>
      </c>
      <c r="D2831" s="6">
        <v>0</v>
      </c>
    </row>
    <row r="2832" spans="1:4" s="3" customFormat="1" x14ac:dyDescent="0.25">
      <c r="A2832" s="41" t="s">
        <v>22010</v>
      </c>
      <c r="B2832" s="41"/>
      <c r="C2832" s="43">
        <f>SUM(C2828:C2831)</f>
        <v>16210</v>
      </c>
      <c r="D2832" s="43">
        <f>SUM(D2828:D2831)</f>
        <v>0</v>
      </c>
    </row>
    <row r="2833" spans="1:4" x14ac:dyDescent="0.25">
      <c r="A2833" t="s">
        <v>15388</v>
      </c>
      <c r="B2833" t="s">
        <v>7828</v>
      </c>
      <c r="C2833" s="6">
        <v>0</v>
      </c>
      <c r="D2833" s="6">
        <v>1500</v>
      </c>
    </row>
    <row r="2834" spans="1:4" x14ac:dyDescent="0.25">
      <c r="A2834" t="s">
        <v>15398</v>
      </c>
      <c r="B2834" t="s">
        <v>7849</v>
      </c>
      <c r="C2834" s="6">
        <v>0</v>
      </c>
      <c r="D2834" s="6">
        <v>113</v>
      </c>
    </row>
    <row r="2835" spans="1:4" x14ac:dyDescent="0.25">
      <c r="A2835" t="s">
        <v>15399</v>
      </c>
      <c r="B2835" t="s">
        <v>7853</v>
      </c>
      <c r="C2835" s="6">
        <v>0</v>
      </c>
      <c r="D2835" s="6">
        <v>1350</v>
      </c>
    </row>
    <row r="2836" spans="1:4" x14ac:dyDescent="0.25">
      <c r="A2836" t="s">
        <v>15405</v>
      </c>
      <c r="B2836" t="s">
        <v>7865</v>
      </c>
      <c r="C2836" s="6">
        <v>0</v>
      </c>
      <c r="D2836" s="6">
        <v>390</v>
      </c>
    </row>
    <row r="2837" spans="1:4" x14ac:dyDescent="0.25">
      <c r="A2837" t="s">
        <v>15417</v>
      </c>
      <c r="B2837" t="s">
        <v>7887</v>
      </c>
      <c r="C2837" s="6">
        <v>0</v>
      </c>
      <c r="D2837" s="6">
        <v>190</v>
      </c>
    </row>
    <row r="2838" spans="1:4" x14ac:dyDescent="0.25">
      <c r="A2838" t="s">
        <v>15423</v>
      </c>
      <c r="B2838" t="s">
        <v>7899</v>
      </c>
      <c r="C2838" s="6">
        <v>0</v>
      </c>
      <c r="D2838" s="6">
        <v>6480</v>
      </c>
    </row>
    <row r="2839" spans="1:4" x14ac:dyDescent="0.25">
      <c r="A2839" t="s">
        <v>15427</v>
      </c>
      <c r="B2839" t="s">
        <v>7908</v>
      </c>
      <c r="C2839" s="6">
        <v>0</v>
      </c>
      <c r="D2839" s="6">
        <v>240</v>
      </c>
    </row>
    <row r="2840" spans="1:4" x14ac:dyDescent="0.25">
      <c r="A2840" t="s">
        <v>15428</v>
      </c>
      <c r="B2840" t="s">
        <v>7911</v>
      </c>
      <c r="C2840" s="27">
        <v>0</v>
      </c>
      <c r="D2840" s="6">
        <v>496</v>
      </c>
    </row>
    <row r="2841" spans="1:4" s="3" customFormat="1" x14ac:dyDescent="0.25">
      <c r="A2841" s="41" t="s">
        <v>22012</v>
      </c>
      <c r="B2841" s="41"/>
      <c r="C2841" s="43">
        <f>SUM(C2833:C2840)</f>
        <v>0</v>
      </c>
      <c r="D2841" s="43">
        <f>SUM(D2833:D2840)</f>
        <v>10759</v>
      </c>
    </row>
    <row r="2842" spans="1:4" x14ac:dyDescent="0.25">
      <c r="A2842" t="s">
        <v>15538</v>
      </c>
      <c r="B2842" t="s">
        <v>8268</v>
      </c>
      <c r="C2842" s="6">
        <v>0</v>
      </c>
      <c r="D2842" s="6">
        <v>1200</v>
      </c>
    </row>
    <row r="2843" spans="1:4" x14ac:dyDescent="0.25">
      <c r="A2843" t="s">
        <v>15541</v>
      </c>
      <c r="B2843" t="s">
        <v>8274</v>
      </c>
      <c r="C2843" s="6">
        <v>0</v>
      </c>
      <c r="D2843" s="6">
        <v>1200</v>
      </c>
    </row>
    <row r="2844" spans="1:4" x14ac:dyDescent="0.25">
      <c r="A2844" t="s">
        <v>15565</v>
      </c>
      <c r="B2844" t="s">
        <v>8322</v>
      </c>
      <c r="C2844" s="6">
        <v>0</v>
      </c>
      <c r="D2844" s="6">
        <v>2000</v>
      </c>
    </row>
    <row r="2845" spans="1:4" x14ac:dyDescent="0.25">
      <c r="A2845" t="s">
        <v>15570</v>
      </c>
      <c r="B2845" t="s">
        <v>8332</v>
      </c>
      <c r="C2845" s="27">
        <v>0</v>
      </c>
      <c r="D2845" s="6">
        <v>153</v>
      </c>
    </row>
    <row r="2846" spans="1:4" s="3" customFormat="1" x14ac:dyDescent="0.25">
      <c r="A2846" s="41" t="s">
        <v>22042</v>
      </c>
      <c r="B2846" s="41"/>
      <c r="C2846" s="43">
        <f>SUM(C2842:C2845)</f>
        <v>0</v>
      </c>
      <c r="D2846" s="43">
        <f>SUM(D2842:D2845)</f>
        <v>4553</v>
      </c>
    </row>
    <row r="2847" spans="1:4" x14ac:dyDescent="0.25">
      <c r="A2847" t="s">
        <v>15652</v>
      </c>
      <c r="B2847" t="s">
        <v>8404</v>
      </c>
      <c r="C2847" s="6">
        <v>0</v>
      </c>
      <c r="D2847" s="6">
        <v>300</v>
      </c>
    </row>
    <row r="2848" spans="1:4" x14ac:dyDescent="0.25">
      <c r="A2848" t="s">
        <v>15658</v>
      </c>
      <c r="B2848" t="s">
        <v>8416</v>
      </c>
      <c r="C2848" s="6">
        <v>0</v>
      </c>
      <c r="D2848" s="6">
        <v>11200</v>
      </c>
    </row>
    <row r="2849" spans="1:4" x14ac:dyDescent="0.25">
      <c r="A2849" t="s">
        <v>15661</v>
      </c>
      <c r="B2849" t="s">
        <v>8422</v>
      </c>
      <c r="C2849" s="6">
        <v>0</v>
      </c>
      <c r="D2849" s="6">
        <v>4500</v>
      </c>
    </row>
    <row r="2850" spans="1:4" x14ac:dyDescent="0.25">
      <c r="A2850" t="s">
        <v>15663</v>
      </c>
      <c r="B2850" t="s">
        <v>8426</v>
      </c>
      <c r="C2850" s="27">
        <v>0</v>
      </c>
      <c r="D2850" s="6">
        <v>1201</v>
      </c>
    </row>
    <row r="2851" spans="1:4" s="3" customFormat="1" x14ac:dyDescent="0.25">
      <c r="A2851" s="41" t="s">
        <v>22043</v>
      </c>
      <c r="B2851" s="41"/>
      <c r="C2851" s="43">
        <f>SUM(C2847:C2850)</f>
        <v>0</v>
      </c>
      <c r="D2851" s="43">
        <f>SUM(D2847:D2850)</f>
        <v>17201</v>
      </c>
    </row>
    <row r="2852" spans="1:4" x14ac:dyDescent="0.25">
      <c r="A2852" t="s">
        <v>15715</v>
      </c>
      <c r="B2852" t="s">
        <v>8438</v>
      </c>
      <c r="C2852" s="6">
        <v>2000</v>
      </c>
      <c r="D2852" s="6">
        <v>0</v>
      </c>
    </row>
    <row r="2853" spans="1:4" x14ac:dyDescent="0.25">
      <c r="A2853" t="s">
        <v>15720</v>
      </c>
      <c r="B2853" t="s">
        <v>8450</v>
      </c>
      <c r="C2853" s="6">
        <v>500</v>
      </c>
      <c r="D2853" s="6">
        <v>0</v>
      </c>
    </row>
    <row r="2854" spans="1:4" x14ac:dyDescent="0.25">
      <c r="A2854" t="s">
        <v>15726</v>
      </c>
      <c r="B2854" t="s">
        <v>8464</v>
      </c>
      <c r="C2854" s="6">
        <v>43200</v>
      </c>
      <c r="D2854" s="6">
        <v>0</v>
      </c>
    </row>
    <row r="2855" spans="1:4" x14ac:dyDescent="0.25">
      <c r="A2855" t="s">
        <v>15727</v>
      </c>
      <c r="B2855" t="s">
        <v>8466</v>
      </c>
      <c r="C2855" s="6">
        <v>3900</v>
      </c>
      <c r="D2855" s="6">
        <v>0</v>
      </c>
    </row>
    <row r="2856" spans="1:4" s="3" customFormat="1" x14ac:dyDescent="0.25">
      <c r="A2856" s="41" t="s">
        <v>22014</v>
      </c>
      <c r="B2856" s="41"/>
      <c r="C2856" s="43">
        <f>SUM(C2852:C2855)</f>
        <v>49600</v>
      </c>
      <c r="D2856" s="43">
        <f>SUM(D2852:D2855)</f>
        <v>0</v>
      </c>
    </row>
    <row r="2857" spans="1:4" x14ac:dyDescent="0.25">
      <c r="A2857" t="s">
        <v>15771</v>
      </c>
      <c r="B2857" t="s">
        <v>8801</v>
      </c>
      <c r="C2857" s="6">
        <v>4000</v>
      </c>
      <c r="D2857" s="6">
        <v>4000</v>
      </c>
    </row>
    <row r="2858" spans="1:4" s="3" customFormat="1" x14ac:dyDescent="0.25">
      <c r="A2858" s="41" t="s">
        <v>22035</v>
      </c>
      <c r="B2858" s="41"/>
      <c r="C2858" s="43">
        <f>SUM(C2857)</f>
        <v>4000</v>
      </c>
      <c r="D2858" s="43">
        <f>SUM(D2857)</f>
        <v>4000</v>
      </c>
    </row>
    <row r="2859" spans="1:4" x14ac:dyDescent="0.25">
      <c r="A2859" t="s">
        <v>15958</v>
      </c>
      <c r="B2859" t="s">
        <v>4108</v>
      </c>
      <c r="C2859" s="6">
        <v>4668</v>
      </c>
      <c r="D2859" s="6">
        <v>0</v>
      </c>
    </row>
    <row r="2860" spans="1:4" x14ac:dyDescent="0.25">
      <c r="A2860" t="s">
        <v>15978</v>
      </c>
      <c r="B2860" t="s">
        <v>4150</v>
      </c>
      <c r="C2860" s="6">
        <v>250</v>
      </c>
      <c r="D2860" s="6">
        <v>2000</v>
      </c>
    </row>
    <row r="2861" spans="1:4" x14ac:dyDescent="0.25">
      <c r="A2861" t="s">
        <v>15982</v>
      </c>
      <c r="B2861" t="s">
        <v>4160</v>
      </c>
      <c r="C2861" s="6">
        <v>0</v>
      </c>
      <c r="D2861" s="6">
        <v>26676</v>
      </c>
    </row>
    <row r="2862" spans="1:4" x14ac:dyDescent="0.25">
      <c r="A2862" t="s">
        <v>15988</v>
      </c>
      <c r="B2862" t="s">
        <v>4171</v>
      </c>
      <c r="C2862" s="6">
        <v>0</v>
      </c>
      <c r="D2862" s="6">
        <v>2041</v>
      </c>
    </row>
    <row r="2863" spans="1:4" s="3" customFormat="1" x14ac:dyDescent="0.25">
      <c r="A2863" s="41" t="s">
        <v>21973</v>
      </c>
      <c r="B2863" s="41"/>
      <c r="C2863" s="43">
        <f>SUM(C2859:C2862)</f>
        <v>4918</v>
      </c>
      <c r="D2863" s="43">
        <f>SUM(D2859:D2862)</f>
        <v>30717</v>
      </c>
    </row>
    <row r="2864" spans="1:4" x14ac:dyDescent="0.25">
      <c r="A2864" t="s">
        <v>16051</v>
      </c>
      <c r="B2864" t="s">
        <v>4302</v>
      </c>
      <c r="C2864" s="6">
        <v>2334</v>
      </c>
      <c r="D2864" s="6">
        <v>0</v>
      </c>
    </row>
    <row r="2865" spans="1:4" s="3" customFormat="1" x14ac:dyDescent="0.25">
      <c r="A2865" s="41" t="s">
        <v>21975</v>
      </c>
      <c r="B2865" s="41"/>
      <c r="C2865" s="43">
        <f>SUM(C2864)</f>
        <v>2334</v>
      </c>
      <c r="D2865" s="43">
        <f>SUM(D2864)</f>
        <v>0</v>
      </c>
    </row>
    <row r="2866" spans="1:4" x14ac:dyDescent="0.25">
      <c r="A2866" t="s">
        <v>16098</v>
      </c>
      <c r="B2866" t="s">
        <v>4393</v>
      </c>
      <c r="C2866" s="6">
        <v>2000</v>
      </c>
      <c r="D2866" s="6">
        <v>0</v>
      </c>
    </row>
    <row r="2867" spans="1:4" s="3" customFormat="1" x14ac:dyDescent="0.25">
      <c r="A2867" s="41" t="s">
        <v>22033</v>
      </c>
      <c r="B2867" s="41"/>
      <c r="C2867" s="43">
        <f>SUM(C2866)</f>
        <v>2000</v>
      </c>
      <c r="D2867" s="43">
        <f>SUM(D2866)</f>
        <v>0</v>
      </c>
    </row>
    <row r="2868" spans="1:4" x14ac:dyDescent="0.25">
      <c r="A2868" t="s">
        <v>16145</v>
      </c>
      <c r="B2868" t="s">
        <v>4673</v>
      </c>
      <c r="C2868" s="6">
        <v>67133</v>
      </c>
      <c r="D2868" s="6">
        <v>65000</v>
      </c>
    </row>
    <row r="2869" spans="1:4" x14ac:dyDescent="0.25">
      <c r="A2869" t="s">
        <v>16165</v>
      </c>
      <c r="B2869" t="s">
        <v>4714</v>
      </c>
      <c r="C2869" s="6">
        <v>2000</v>
      </c>
      <c r="D2869" s="6">
        <v>6800</v>
      </c>
    </row>
    <row r="2870" spans="1:4" x14ac:dyDescent="0.25">
      <c r="A2870" t="s">
        <v>16170</v>
      </c>
      <c r="B2870" t="s">
        <v>4724</v>
      </c>
      <c r="C2870" s="6">
        <v>0</v>
      </c>
      <c r="D2870" s="6">
        <v>33345</v>
      </c>
    </row>
    <row r="2871" spans="1:4" x14ac:dyDescent="0.25">
      <c r="A2871" t="s">
        <v>16176</v>
      </c>
      <c r="B2871" t="s">
        <v>4737</v>
      </c>
      <c r="C2871" s="6">
        <v>0</v>
      </c>
      <c r="D2871" s="6">
        <v>2551</v>
      </c>
    </row>
    <row r="2872" spans="1:4" s="3" customFormat="1" x14ac:dyDescent="0.25">
      <c r="A2872" s="41" t="s">
        <v>21979</v>
      </c>
      <c r="B2872" s="41"/>
      <c r="C2872" s="43">
        <f>SUM(C2868:C2871)</f>
        <v>69133</v>
      </c>
      <c r="D2872" s="43">
        <f>SUM(D2868:D2871)</f>
        <v>107696</v>
      </c>
    </row>
    <row r="2873" spans="1:4" x14ac:dyDescent="0.25">
      <c r="A2873" t="s">
        <v>16193</v>
      </c>
      <c r="B2873" t="s">
        <v>4773</v>
      </c>
      <c r="C2873" s="6">
        <v>40566</v>
      </c>
      <c r="D2873" s="6">
        <v>35568</v>
      </c>
    </row>
    <row r="2874" spans="1:4" x14ac:dyDescent="0.25">
      <c r="A2874" t="s">
        <v>16213</v>
      </c>
      <c r="B2874" t="s">
        <v>4817</v>
      </c>
      <c r="C2874" s="6">
        <v>250</v>
      </c>
      <c r="D2874" s="6">
        <v>800</v>
      </c>
    </row>
    <row r="2875" spans="1:4" x14ac:dyDescent="0.25">
      <c r="A2875" t="s">
        <v>16216</v>
      </c>
      <c r="B2875" t="s">
        <v>4824</v>
      </c>
      <c r="C2875" s="6">
        <v>0</v>
      </c>
      <c r="D2875" s="6">
        <v>22230</v>
      </c>
    </row>
    <row r="2876" spans="1:4" x14ac:dyDescent="0.25">
      <c r="A2876" t="s">
        <v>16217</v>
      </c>
      <c r="B2876" t="s">
        <v>4827</v>
      </c>
      <c r="C2876" s="6">
        <v>0</v>
      </c>
      <c r="D2876" s="6">
        <v>17000</v>
      </c>
    </row>
    <row r="2877" spans="1:4" x14ac:dyDescent="0.25">
      <c r="A2877" t="s">
        <v>16221</v>
      </c>
      <c r="B2877" t="s">
        <v>4836</v>
      </c>
      <c r="C2877" s="6">
        <v>0</v>
      </c>
      <c r="D2877" s="6">
        <v>0</v>
      </c>
    </row>
    <row r="2878" spans="1:4" x14ac:dyDescent="0.25">
      <c r="A2878" t="s">
        <v>16222</v>
      </c>
      <c r="B2878" t="s">
        <v>4838</v>
      </c>
      <c r="C2878" s="6">
        <v>0</v>
      </c>
      <c r="D2878" s="6">
        <v>0</v>
      </c>
    </row>
    <row r="2879" spans="1:4" x14ac:dyDescent="0.25">
      <c r="A2879" t="s">
        <v>16223</v>
      </c>
      <c r="B2879" t="s">
        <v>4840</v>
      </c>
      <c r="C2879" s="6">
        <v>0</v>
      </c>
      <c r="D2879" s="6">
        <v>3001</v>
      </c>
    </row>
    <row r="2880" spans="1:4" s="3" customFormat="1" x14ac:dyDescent="0.25">
      <c r="A2880" s="41" t="s">
        <v>21980</v>
      </c>
      <c r="B2880" s="41"/>
      <c r="C2880" s="43">
        <f>SUM(C2873:C2879)</f>
        <v>40816</v>
      </c>
      <c r="D2880" s="43">
        <f>SUM(D2873:D2879)</f>
        <v>78599</v>
      </c>
    </row>
    <row r="2881" spans="1:4" x14ac:dyDescent="0.25">
      <c r="A2881" t="s">
        <v>16240</v>
      </c>
      <c r="B2881" t="s">
        <v>4878</v>
      </c>
      <c r="C2881" s="6">
        <v>11670</v>
      </c>
      <c r="D2881" s="6">
        <v>16675</v>
      </c>
    </row>
    <row r="2882" spans="1:4" s="3" customFormat="1" x14ac:dyDescent="0.25">
      <c r="A2882" s="41" t="s">
        <v>21981</v>
      </c>
      <c r="B2882" s="41"/>
      <c r="C2882" s="43">
        <f>SUM(C2881)</f>
        <v>11670</v>
      </c>
      <c r="D2882" s="43">
        <f>SUM(D2881)</f>
        <v>16675</v>
      </c>
    </row>
    <row r="2883" spans="1:4" x14ac:dyDescent="0.25">
      <c r="A2883" t="s">
        <v>16287</v>
      </c>
      <c r="B2883" t="s">
        <v>4980</v>
      </c>
      <c r="C2883" s="6">
        <v>6468</v>
      </c>
      <c r="D2883" s="6">
        <v>0</v>
      </c>
    </row>
    <row r="2884" spans="1:4" x14ac:dyDescent="0.25">
      <c r="A2884" t="s">
        <v>16311</v>
      </c>
      <c r="B2884" t="s">
        <v>5029</v>
      </c>
      <c r="C2884" s="6">
        <v>0</v>
      </c>
      <c r="D2884" s="6">
        <v>2223</v>
      </c>
    </row>
    <row r="2885" spans="1:4" x14ac:dyDescent="0.25">
      <c r="A2885" t="s">
        <v>16317</v>
      </c>
      <c r="B2885" t="s">
        <v>5038</v>
      </c>
      <c r="C2885" s="6">
        <v>0</v>
      </c>
      <c r="D2885" s="6">
        <v>170</v>
      </c>
    </row>
    <row r="2886" spans="1:4" s="3" customFormat="1" x14ac:dyDescent="0.25">
      <c r="A2886" s="41" t="s">
        <v>22044</v>
      </c>
      <c r="B2886" s="41"/>
      <c r="C2886" s="43">
        <f>SUM(C2883:C2885)</f>
        <v>6468</v>
      </c>
      <c r="D2886" s="43">
        <f>SUM(D2883:D2885)</f>
        <v>2393</v>
      </c>
    </row>
    <row r="2887" spans="1:4" x14ac:dyDescent="0.25">
      <c r="A2887" t="s">
        <v>16334</v>
      </c>
      <c r="B2887" t="s">
        <v>5073</v>
      </c>
      <c r="C2887" s="6">
        <v>2000</v>
      </c>
      <c r="D2887" s="6">
        <v>0</v>
      </c>
    </row>
    <row r="2888" spans="1:4" x14ac:dyDescent="0.25">
      <c r="A2888" t="s">
        <v>16354</v>
      </c>
      <c r="B2888" t="s">
        <v>5115</v>
      </c>
      <c r="C2888" s="6">
        <v>500</v>
      </c>
      <c r="D2888" s="6">
        <v>1000</v>
      </c>
    </row>
    <row r="2889" spans="1:4" x14ac:dyDescent="0.25">
      <c r="A2889" t="s">
        <v>16358</v>
      </c>
      <c r="B2889" t="s">
        <v>5123</v>
      </c>
      <c r="C2889" s="6">
        <v>0</v>
      </c>
      <c r="D2889" s="6">
        <v>33345</v>
      </c>
    </row>
    <row r="2890" spans="1:4" x14ac:dyDescent="0.25">
      <c r="A2890" t="s">
        <v>16364</v>
      </c>
      <c r="B2890" t="s">
        <v>5133</v>
      </c>
      <c r="C2890" s="6">
        <v>0</v>
      </c>
      <c r="D2890" s="6">
        <v>2551</v>
      </c>
    </row>
    <row r="2891" spans="1:4" s="3" customFormat="1" x14ac:dyDescent="0.25">
      <c r="A2891" s="41" t="s">
        <v>22034</v>
      </c>
      <c r="B2891" s="41"/>
      <c r="C2891" s="43">
        <f>SUM(C2887:C2890)</f>
        <v>2500</v>
      </c>
      <c r="D2891" s="43">
        <f>SUM(D2887:D2890)</f>
        <v>36896</v>
      </c>
    </row>
    <row r="2892" spans="1:4" x14ac:dyDescent="0.25">
      <c r="A2892" t="s">
        <v>16473</v>
      </c>
      <c r="B2892" t="s">
        <v>5373</v>
      </c>
      <c r="C2892" s="6">
        <v>0</v>
      </c>
      <c r="D2892" s="6">
        <v>8034</v>
      </c>
    </row>
    <row r="2893" spans="1:4" s="3" customFormat="1" x14ac:dyDescent="0.25">
      <c r="A2893" s="41" t="s">
        <v>21986</v>
      </c>
      <c r="B2893" s="41"/>
      <c r="C2893" s="43">
        <f>SUM(C2892)</f>
        <v>0</v>
      </c>
      <c r="D2893" s="43">
        <f>SUM(D2892)</f>
        <v>8034</v>
      </c>
    </row>
    <row r="2894" spans="1:4" x14ac:dyDescent="0.25">
      <c r="A2894" t="s">
        <v>16519</v>
      </c>
      <c r="B2894" t="s">
        <v>5470</v>
      </c>
      <c r="C2894" s="6">
        <v>50235</v>
      </c>
      <c r="D2894" s="6">
        <v>0</v>
      </c>
    </row>
    <row r="2895" spans="1:4" s="3" customFormat="1" x14ac:dyDescent="0.25">
      <c r="A2895" s="41" t="s">
        <v>21987</v>
      </c>
      <c r="B2895" s="41"/>
      <c r="C2895" s="43">
        <f>SUM(C2894)</f>
        <v>50235</v>
      </c>
      <c r="D2895" s="43">
        <f>SUM(D2894)</f>
        <v>0</v>
      </c>
    </row>
    <row r="2896" spans="1:4" x14ac:dyDescent="0.25">
      <c r="A2896" t="s">
        <v>16566</v>
      </c>
      <c r="B2896" t="s">
        <v>5568</v>
      </c>
      <c r="C2896" s="6">
        <v>69352</v>
      </c>
      <c r="D2896" s="6">
        <v>59909</v>
      </c>
    </row>
    <row r="2897" spans="1:4" x14ac:dyDescent="0.25">
      <c r="A2897" t="s">
        <v>16586</v>
      </c>
      <c r="B2897" t="s">
        <v>5609</v>
      </c>
      <c r="C2897" s="6">
        <v>1500</v>
      </c>
      <c r="D2897" s="6">
        <v>6000</v>
      </c>
    </row>
    <row r="2898" spans="1:4" s="3" customFormat="1" x14ac:dyDescent="0.25">
      <c r="A2898" s="41" t="s">
        <v>21988</v>
      </c>
      <c r="B2898" s="41"/>
      <c r="C2898" s="43">
        <f>SUM(C2896:C2897)</f>
        <v>70852</v>
      </c>
      <c r="D2898" s="43">
        <f>SUM(D2896:D2897)</f>
        <v>65909</v>
      </c>
    </row>
    <row r="2899" spans="1:4" x14ac:dyDescent="0.25">
      <c r="A2899" t="s">
        <v>16697</v>
      </c>
      <c r="B2899" t="s">
        <v>11140</v>
      </c>
      <c r="C2899" s="6">
        <v>8600</v>
      </c>
      <c r="D2899" s="6">
        <v>8600</v>
      </c>
    </row>
    <row r="2900" spans="1:4" s="3" customFormat="1" x14ac:dyDescent="0.25">
      <c r="A2900" s="41" t="s">
        <v>22004</v>
      </c>
      <c r="B2900" s="41"/>
      <c r="C2900" s="43">
        <f>SUM(C2899)</f>
        <v>8600</v>
      </c>
      <c r="D2900" s="43">
        <f>SUM(D2899)</f>
        <v>8600</v>
      </c>
    </row>
    <row r="2901" spans="1:4" x14ac:dyDescent="0.25">
      <c r="A2901" t="s">
        <v>16700</v>
      </c>
      <c r="B2901" t="s">
        <v>7249</v>
      </c>
      <c r="C2901" s="6">
        <v>1000</v>
      </c>
      <c r="D2901" s="6">
        <v>1000</v>
      </c>
    </row>
    <row r="2902" spans="1:4" s="3" customFormat="1" x14ac:dyDescent="0.25">
      <c r="A2902" s="41" t="s">
        <v>22005</v>
      </c>
      <c r="B2902" s="41"/>
      <c r="C2902" s="43">
        <f>SUM(C2901)</f>
        <v>1000</v>
      </c>
      <c r="D2902" s="43">
        <f>SUM(D2901)</f>
        <v>1000</v>
      </c>
    </row>
    <row r="2903" spans="1:4" x14ac:dyDescent="0.25">
      <c r="A2903" t="s">
        <v>16725</v>
      </c>
      <c r="B2903" t="s">
        <v>15051</v>
      </c>
      <c r="C2903" s="6">
        <v>7200</v>
      </c>
      <c r="D2903" s="6">
        <v>5000</v>
      </c>
    </row>
    <row r="2904" spans="1:4" s="3" customFormat="1" x14ac:dyDescent="0.25">
      <c r="A2904" s="41" t="s">
        <v>22008</v>
      </c>
      <c r="B2904" s="41"/>
      <c r="C2904" s="43">
        <f>SUM(C2903)</f>
        <v>7200</v>
      </c>
      <c r="D2904" s="43">
        <f>SUM(D2903)</f>
        <v>5000</v>
      </c>
    </row>
    <row r="2905" spans="1:4" x14ac:dyDescent="0.25">
      <c r="A2905" t="s">
        <v>16805</v>
      </c>
      <c r="B2905" t="s">
        <v>15051</v>
      </c>
      <c r="C2905" s="6">
        <v>8600</v>
      </c>
      <c r="D2905" s="6">
        <v>12000</v>
      </c>
    </row>
    <row r="2906" spans="1:4" s="3" customFormat="1" x14ac:dyDescent="0.25">
      <c r="A2906" s="41" t="s">
        <v>22008</v>
      </c>
      <c r="B2906" s="41"/>
      <c r="C2906" s="43">
        <f>SUM(C2905)</f>
        <v>8600</v>
      </c>
      <c r="D2906" s="43">
        <f>SUM(D2905)</f>
        <v>12000</v>
      </c>
    </row>
    <row r="2907" spans="1:4" x14ac:dyDescent="0.25">
      <c r="A2907" t="s">
        <v>16852</v>
      </c>
      <c r="B2907" t="s">
        <v>8899</v>
      </c>
      <c r="C2907" s="6">
        <v>4668</v>
      </c>
      <c r="D2907" s="6">
        <v>11115</v>
      </c>
    </row>
    <row r="2908" spans="1:4" x14ac:dyDescent="0.25">
      <c r="A2908" t="s">
        <v>16876</v>
      </c>
      <c r="B2908" t="s">
        <v>8950</v>
      </c>
      <c r="C2908" s="6">
        <v>0</v>
      </c>
      <c r="D2908" s="6">
        <v>11115</v>
      </c>
    </row>
    <row r="2909" spans="1:4" x14ac:dyDescent="0.25">
      <c r="A2909" t="s">
        <v>16882</v>
      </c>
      <c r="B2909" t="s">
        <v>8963</v>
      </c>
      <c r="C2909" s="6">
        <v>0</v>
      </c>
      <c r="D2909" s="6">
        <v>850</v>
      </c>
    </row>
    <row r="2910" spans="1:4" s="3" customFormat="1" x14ac:dyDescent="0.25">
      <c r="A2910" s="41" t="s">
        <v>22015</v>
      </c>
      <c r="B2910" s="41"/>
      <c r="C2910" s="43">
        <f>SUM(C2907:C2909)</f>
        <v>4668</v>
      </c>
      <c r="D2910" s="43">
        <f>SUM(D2907:D2909)</f>
        <v>23080</v>
      </c>
    </row>
    <row r="2911" spans="1:4" x14ac:dyDescent="0.25">
      <c r="A2911" t="s">
        <v>16899</v>
      </c>
      <c r="B2911" t="s">
        <v>9043</v>
      </c>
      <c r="C2911" s="6">
        <v>600</v>
      </c>
      <c r="D2911" s="6">
        <v>0</v>
      </c>
    </row>
    <row r="2912" spans="1:4" s="3" customFormat="1" x14ac:dyDescent="0.25">
      <c r="A2912" s="41" t="s">
        <v>22016</v>
      </c>
      <c r="B2912" s="41"/>
      <c r="C2912" s="43">
        <f>SUM(C2911)</f>
        <v>600</v>
      </c>
      <c r="D2912" s="43">
        <f>SUM(D2911)</f>
        <v>0</v>
      </c>
    </row>
    <row r="2913" spans="1:4" x14ac:dyDescent="0.25">
      <c r="A2913" t="s">
        <v>17108</v>
      </c>
      <c r="B2913" t="s">
        <v>4444</v>
      </c>
      <c r="C2913" s="6">
        <v>2334</v>
      </c>
      <c r="D2913" s="6">
        <v>0</v>
      </c>
    </row>
    <row r="2914" spans="1:4" s="3" customFormat="1" x14ac:dyDescent="0.25">
      <c r="A2914" s="41" t="s">
        <v>22033</v>
      </c>
      <c r="B2914" s="41"/>
      <c r="C2914" s="43">
        <f>SUM(C2913)</f>
        <v>2334</v>
      </c>
      <c r="D2914" s="43">
        <f>SUM(D2913)</f>
        <v>0</v>
      </c>
    </row>
    <row r="2915" spans="1:4" x14ac:dyDescent="0.25">
      <c r="A2915" t="s">
        <v>17132</v>
      </c>
      <c r="B2915" t="s">
        <v>4673</v>
      </c>
      <c r="C2915" s="6">
        <v>23340</v>
      </c>
      <c r="D2915" s="6">
        <v>5000</v>
      </c>
    </row>
    <row r="2916" spans="1:4" x14ac:dyDescent="0.25">
      <c r="A2916" t="s">
        <v>17152</v>
      </c>
      <c r="B2916" t="s">
        <v>4714</v>
      </c>
      <c r="C2916" s="6">
        <v>650</v>
      </c>
      <c r="D2916" s="6">
        <v>966</v>
      </c>
    </row>
    <row r="2917" spans="1:4" x14ac:dyDescent="0.25">
      <c r="A2917" t="s">
        <v>17156</v>
      </c>
      <c r="B2917" t="s">
        <v>4721</v>
      </c>
      <c r="C2917" s="6">
        <v>4668</v>
      </c>
      <c r="D2917" s="6">
        <v>8892</v>
      </c>
    </row>
    <row r="2918" spans="1:4" x14ac:dyDescent="0.25">
      <c r="A2918" t="s">
        <v>17158</v>
      </c>
      <c r="B2918" t="s">
        <v>4724</v>
      </c>
      <c r="C2918" s="6">
        <v>4668</v>
      </c>
      <c r="D2918" s="6">
        <v>6669</v>
      </c>
    </row>
    <row r="2919" spans="1:4" x14ac:dyDescent="0.25">
      <c r="A2919" t="s">
        <v>17165</v>
      </c>
      <c r="B2919" t="s">
        <v>4737</v>
      </c>
      <c r="C2919" s="6">
        <v>714</v>
      </c>
      <c r="D2919" s="6">
        <v>1190</v>
      </c>
    </row>
    <row r="2920" spans="1:4" s="3" customFormat="1" x14ac:dyDescent="0.25">
      <c r="A2920" s="41" t="s">
        <v>21979</v>
      </c>
      <c r="B2920" s="41"/>
      <c r="C2920" s="43">
        <f>SUM(C2915:C2919)</f>
        <v>34040</v>
      </c>
      <c r="D2920" s="43">
        <f>SUM(D2915:D2919)</f>
        <v>22717</v>
      </c>
    </row>
    <row r="2921" spans="1:4" x14ac:dyDescent="0.25">
      <c r="A2921" t="s">
        <v>17505</v>
      </c>
      <c r="B2921" t="s">
        <v>5470</v>
      </c>
      <c r="C2921" s="6">
        <v>18672</v>
      </c>
      <c r="D2921" s="6">
        <v>19224</v>
      </c>
    </row>
    <row r="2922" spans="1:4" x14ac:dyDescent="0.25">
      <c r="A2922" t="s">
        <v>17525</v>
      </c>
      <c r="B2922" t="s">
        <v>5512</v>
      </c>
      <c r="C2922" s="6">
        <v>50</v>
      </c>
      <c r="D2922" s="6">
        <v>0</v>
      </c>
    </row>
    <row r="2923" spans="1:4" x14ac:dyDescent="0.25">
      <c r="A2923" t="s">
        <v>17529</v>
      </c>
      <c r="B2923" t="s">
        <v>5518</v>
      </c>
      <c r="C2923" s="6">
        <v>4668</v>
      </c>
      <c r="D2923" s="6">
        <v>4446</v>
      </c>
    </row>
    <row r="2924" spans="1:4" x14ac:dyDescent="0.25">
      <c r="A2924" t="s">
        <v>17537</v>
      </c>
      <c r="B2924" t="s">
        <v>5532</v>
      </c>
      <c r="C2924" s="6">
        <v>357</v>
      </c>
      <c r="D2924" s="6">
        <v>340</v>
      </c>
    </row>
    <row r="2925" spans="1:4" s="3" customFormat="1" x14ac:dyDescent="0.25">
      <c r="A2925" s="41" t="s">
        <v>21987</v>
      </c>
      <c r="B2925" s="41"/>
      <c r="C2925" s="43">
        <f>SUM(C2921:C2924)</f>
        <v>23747</v>
      </c>
      <c r="D2925" s="43">
        <f>SUM(D2921:D2924)</f>
        <v>24010</v>
      </c>
    </row>
    <row r="2926" spans="1:4" x14ac:dyDescent="0.25">
      <c r="A2926" t="s">
        <v>17554</v>
      </c>
      <c r="B2926" t="s">
        <v>5568</v>
      </c>
      <c r="C2926" s="6">
        <v>14004</v>
      </c>
      <c r="D2926" s="6">
        <v>13338</v>
      </c>
    </row>
    <row r="2927" spans="1:4" x14ac:dyDescent="0.25">
      <c r="A2927" t="s">
        <v>17574</v>
      </c>
      <c r="B2927" t="s">
        <v>5609</v>
      </c>
      <c r="C2927" s="6">
        <v>650</v>
      </c>
      <c r="D2927" s="6">
        <v>0</v>
      </c>
    </row>
    <row r="2928" spans="1:4" x14ac:dyDescent="0.25">
      <c r="A2928" t="s">
        <v>17578</v>
      </c>
      <c r="B2928" t="s">
        <v>5616</v>
      </c>
      <c r="C2928" s="6">
        <v>9336</v>
      </c>
      <c r="D2928" s="6">
        <v>0</v>
      </c>
    </row>
    <row r="2929" spans="1:4" x14ac:dyDescent="0.25">
      <c r="A2929" t="s">
        <v>17580</v>
      </c>
      <c r="B2929" t="s">
        <v>5619</v>
      </c>
      <c r="C2929" s="6">
        <v>4668</v>
      </c>
      <c r="D2929" s="6">
        <v>0</v>
      </c>
    </row>
    <row r="2930" spans="1:4" x14ac:dyDescent="0.25">
      <c r="A2930" t="s">
        <v>17587</v>
      </c>
      <c r="B2930" t="s">
        <v>5628</v>
      </c>
      <c r="C2930" s="6">
        <v>1071</v>
      </c>
      <c r="D2930" s="6">
        <v>0</v>
      </c>
    </row>
    <row r="2931" spans="1:4" s="3" customFormat="1" x14ac:dyDescent="0.25">
      <c r="A2931" s="41" t="s">
        <v>21988</v>
      </c>
      <c r="B2931" s="41"/>
      <c r="C2931" s="43">
        <f>SUM(C2926:C2930)</f>
        <v>29729</v>
      </c>
      <c r="D2931" s="43">
        <f>SUM(D2926:D2930)</f>
        <v>13338</v>
      </c>
    </row>
    <row r="2932" spans="1:4" x14ac:dyDescent="0.25">
      <c r="A2932" t="s">
        <v>17747</v>
      </c>
      <c r="B2932" t="s">
        <v>15051</v>
      </c>
      <c r="C2932" s="6">
        <v>0</v>
      </c>
      <c r="D2932" s="6">
        <v>1200</v>
      </c>
    </row>
    <row r="2933" spans="1:4" s="3" customFormat="1" x14ac:dyDescent="0.25">
      <c r="A2933" s="41" t="s">
        <v>22008</v>
      </c>
      <c r="B2933" s="41"/>
      <c r="C2933" s="43">
        <f>SUM(C2932:C2932)</f>
        <v>0</v>
      </c>
      <c r="D2933" s="43">
        <f>SUM(D2932:D2932)</f>
        <v>1200</v>
      </c>
    </row>
    <row r="2934" spans="1:4" x14ac:dyDescent="0.25">
      <c r="A2934" t="s">
        <v>17793</v>
      </c>
      <c r="B2934" t="s">
        <v>8899</v>
      </c>
      <c r="C2934" s="6">
        <v>2334</v>
      </c>
      <c r="D2934" s="6">
        <v>0</v>
      </c>
    </row>
    <row r="2935" spans="1:4" x14ac:dyDescent="0.25">
      <c r="A2935" t="s">
        <v>17817</v>
      </c>
      <c r="B2935" t="s">
        <v>8950</v>
      </c>
      <c r="C2935" s="6">
        <v>2334</v>
      </c>
      <c r="D2935" s="6">
        <v>0</v>
      </c>
    </row>
    <row r="2936" spans="1:4" x14ac:dyDescent="0.25">
      <c r="A2936" t="s">
        <v>17822</v>
      </c>
      <c r="B2936" t="s">
        <v>8959</v>
      </c>
      <c r="C2936" s="6">
        <v>0</v>
      </c>
      <c r="D2936" s="6">
        <v>500</v>
      </c>
    </row>
    <row r="2937" spans="1:4" s="3" customFormat="1" x14ac:dyDescent="0.25">
      <c r="A2937" s="41" t="s">
        <v>22015</v>
      </c>
      <c r="B2937" s="41"/>
      <c r="C2937" s="43">
        <f>SUM(C2934:C2936)</f>
        <v>4668</v>
      </c>
      <c r="D2937" s="43">
        <f>SUM(D2934:D2936)</f>
        <v>500</v>
      </c>
    </row>
    <row r="2938" spans="1:4" s="3" customFormat="1" x14ac:dyDescent="0.25">
      <c r="A2938" s="41" t="s">
        <v>22045</v>
      </c>
      <c r="B2938" s="41"/>
      <c r="C2938" s="43">
        <f>SUM(C2937,C2933,C2931,C2925,C2920,C2914,C2912,C2910,C2906,C2904,C2902,C2900,C2898,C2895,C2893,C2891,C2886,C2882,C2880,C2872,C2867,C2865,C2863,C2858,C2856,C2851,C2846,C2841,C2832,C2827,C2822,C2815,C2794,C2778,C2770,C2763,C2741,C2737,C2733,C2723,C2715,C2710,C2705,C2696,C2694,C2687,C2680,C2676,C2662,C2654,C2649,C2645,C2641,C2627,C2619,C2612,C2592,C2583,C2581,C2577,C2562,C2545,C2528,C2524,C2521,C2518,C2512,C2498,C2491,C2484,C2470,C2451,C2430,C2416,C2413,C2405,C2402,C2399,C2393,C2387,C2382,C2377,C2371,C2366,C2362,C2351,C2349,C2329,C2318,C2296,C2290,C2278,C2260,C2253,C2250,C2244,C2240,C2236,C2224,C2214,C2207,C2201,C2196,C2194,C2186,C2182,C2177,C2172,C2155,C2136,C2117,C2105,C2085,C2071,C2064,C2051,C2042,C2035,C2017,C2014,C2008,C2001,C1995,C1988,C1983,C1978,C1972,C1949,C1945,C1941,C1937,C1933,C1924,C1917,C1912,C1904,C1899,C1888,C1874,C1870,C1841,C1813,C1797,C1776,C1771,C1754,C1727,C1705,C1678,C1650,C1640,C1614,C1587,C1562,C1544,C1515,C1492,C1464,C1433,C1414,C1394,C1370,C1352,C1336,C1320,C1305,C1289,C1260,C1242,C1225,C1192,C1180,C1144,C1120,C1096,C1077,C1048,C1030,C1011,C991,C967,C945,C918,C912,C890,C874,C863,C841,C825,C802,C787,C782,C772,C764,C744,C724,C707,C687,C669,C653,C632,C615,C596,C576,C566,C544,C532,C513,C496,C479,C465,C451,C434,C417)</f>
        <v>44858217</v>
      </c>
      <c r="D2938" s="43">
        <f>SUM(D2937,D2933,D2931,D2925,D2920,D2914,D2912,D2910,D2906,D2904,D2902,D2900,D2898,D2895,D2893,D2891,D2886,D2882,D2880,D2872,D2867,D2865,D2863,D2858,D2856,D2851,D2846,D2841,D2832,D2827,D2822,D2815,D2794,D2778,D2770,D2763,D2741,D2737,D2733,D2723,D2715,D2710,D2705,D2696,D2694,D2687,D2680,D2676,D2662,D2654,D2649,D2645,D2641,D2627,D2619,D2612,D2592,D2583,D2581,D2577,D2562,D2545,D2528,D2524,D2521,D2518,D2512,D2498,D2491,D2484,D2470,D2451,D2430,D2416,D2413,D2405,D2402,D2399,D2393,D2387,D2382,D2377,D2371,D2366,D2362,D2351,D2349,D2329,D2318,D2296,D2290,D2278,D2260,D2253,D2250,D2244,D2240,D2236,D2224,D2214,D2207,D2201,D2196,D2194,D2186,D2182,D2177,D2172,D2155,D2136,D2117,D2105,D2085,D2071,D2064,D2051,D2042,D2035,D2017,D2014,D2008,D2001,D1995,D1988,D1983,D1978,D1972,D1949,D1945,D1941,D1937,D1933,D1924,D1917,D1912,D1904,D1899,D1888,D1874,D1870,D1841,D1813,D1797,D1776,D1771,D1754,D1727,D1705,D1678,D1650,D1640,D1614,D1587,D1562,D1544,D1515,D1492,D1464,D1433,D1414,D1394,D1370,D1352,D1336,D1320,D1305,D1289,D1260,D1242,D1225,D1192,D1180,D1144,D1120,D1096,D1077,D1048,D1030,D1011,D991,D967,D945,D918,D912,D890,D874,D863,D841,D825,D802,D787,D782,D772,D764,D744,D724,D707,D687,D669,D653,D632,D615,D596,D576,D566,D544,D532,D513,D496,D479,D465,D451,D434,D417)</f>
        <v>43451864</v>
      </c>
    </row>
    <row r="2939" spans="1:4" x14ac:dyDescent="0.25">
      <c r="A2939" s="21" t="s">
        <v>21897</v>
      </c>
      <c r="B2939" s="21" t="s">
        <v>21918</v>
      </c>
      <c r="C2939" s="6">
        <v>1200</v>
      </c>
      <c r="D2939" s="6">
        <v>500</v>
      </c>
    </row>
    <row r="2940" spans="1:4" x14ac:dyDescent="0.25">
      <c r="A2940" s="21" t="s">
        <v>21898</v>
      </c>
      <c r="B2940" s="21" t="s">
        <v>21919</v>
      </c>
      <c r="C2940" s="6">
        <v>10500</v>
      </c>
      <c r="D2940" s="6">
        <v>10500</v>
      </c>
    </row>
    <row r="2941" spans="1:4" x14ac:dyDescent="0.25">
      <c r="A2941" s="21" t="s">
        <v>21899</v>
      </c>
      <c r="B2941" s="21" t="s">
        <v>21920</v>
      </c>
      <c r="C2941" s="6">
        <v>2500</v>
      </c>
      <c r="D2941" s="6">
        <v>1500</v>
      </c>
    </row>
    <row r="2942" spans="1:4" x14ac:dyDescent="0.25">
      <c r="A2942" s="21" t="s">
        <v>21900</v>
      </c>
      <c r="B2942" s="21" t="s">
        <v>21921</v>
      </c>
      <c r="C2942" s="6">
        <v>8500</v>
      </c>
      <c r="D2942" s="6">
        <v>491300</v>
      </c>
    </row>
    <row r="2943" spans="1:4" x14ac:dyDescent="0.25">
      <c r="A2943" s="21" t="s">
        <v>21901</v>
      </c>
      <c r="B2943" s="21" t="s">
        <v>21922</v>
      </c>
      <c r="C2943" s="6">
        <v>24000</v>
      </c>
      <c r="D2943" s="6">
        <v>9500</v>
      </c>
    </row>
    <row r="2944" spans="1:4" x14ac:dyDescent="0.25">
      <c r="A2944" s="21" t="s">
        <v>21902</v>
      </c>
      <c r="B2944" s="21" t="s">
        <v>21923</v>
      </c>
      <c r="C2944" s="6">
        <v>0</v>
      </c>
      <c r="D2944" s="6">
        <v>33000</v>
      </c>
    </row>
    <row r="2945" spans="1:4" x14ac:dyDescent="0.25">
      <c r="A2945" s="21" t="s">
        <v>21903</v>
      </c>
      <c r="B2945" s="21" t="s">
        <v>21924</v>
      </c>
      <c r="C2945" s="6">
        <v>800</v>
      </c>
      <c r="D2945" s="6">
        <v>800</v>
      </c>
    </row>
    <row r="2946" spans="1:4" x14ac:dyDescent="0.25">
      <c r="A2946" s="21" t="s">
        <v>21904</v>
      </c>
      <c r="B2946" s="21" t="s">
        <v>21925</v>
      </c>
      <c r="C2946" s="6">
        <v>1400</v>
      </c>
      <c r="D2946" s="6">
        <v>1400</v>
      </c>
    </row>
    <row r="2947" spans="1:4" x14ac:dyDescent="0.25">
      <c r="A2947" s="21" t="s">
        <v>21905</v>
      </c>
      <c r="B2947" s="21" t="s">
        <v>21926</v>
      </c>
      <c r="C2947" s="6">
        <v>8700</v>
      </c>
      <c r="D2947" s="6">
        <v>8700</v>
      </c>
    </row>
    <row r="2948" spans="1:4" x14ac:dyDescent="0.25">
      <c r="A2948" s="21" t="s">
        <v>21906</v>
      </c>
      <c r="B2948" s="21" t="s">
        <v>21927</v>
      </c>
      <c r="C2948" s="6">
        <v>1400</v>
      </c>
      <c r="D2948" s="6">
        <v>700</v>
      </c>
    </row>
    <row r="2949" spans="1:4" x14ac:dyDescent="0.25">
      <c r="A2949" s="21" t="s">
        <v>21907</v>
      </c>
      <c r="B2949" s="21" t="s">
        <v>21928</v>
      </c>
      <c r="C2949" s="6">
        <v>4000</v>
      </c>
      <c r="D2949" s="6">
        <v>2500</v>
      </c>
    </row>
    <row r="2950" spans="1:4" x14ac:dyDescent="0.25">
      <c r="A2950" s="21" t="s">
        <v>21908</v>
      </c>
      <c r="B2950" s="21" t="s">
        <v>21929</v>
      </c>
      <c r="C2950" s="27">
        <v>105000</v>
      </c>
      <c r="D2950" s="6">
        <v>57788</v>
      </c>
    </row>
    <row r="2951" spans="1:4" x14ac:dyDescent="0.25">
      <c r="A2951" s="21" t="s">
        <v>21909</v>
      </c>
      <c r="B2951" s="21" t="s">
        <v>21930</v>
      </c>
      <c r="C2951" s="27">
        <v>0</v>
      </c>
      <c r="D2951" s="6">
        <v>33750</v>
      </c>
    </row>
    <row r="2952" spans="1:4" x14ac:dyDescent="0.25">
      <c r="A2952" s="21" t="s">
        <v>21910</v>
      </c>
      <c r="B2952" s="21" t="s">
        <v>21931</v>
      </c>
      <c r="C2952" s="27">
        <v>0</v>
      </c>
      <c r="D2952" s="6">
        <v>30000</v>
      </c>
    </row>
    <row r="2953" spans="1:4" x14ac:dyDescent="0.25">
      <c r="A2953" s="21" t="s">
        <v>21911</v>
      </c>
      <c r="B2953" s="21" t="s">
        <v>21932</v>
      </c>
      <c r="C2953" s="27">
        <v>86040</v>
      </c>
      <c r="D2953" s="6">
        <v>12000</v>
      </c>
    </row>
    <row r="2954" spans="1:4" x14ac:dyDescent="0.25">
      <c r="A2954" s="21" t="s">
        <v>21912</v>
      </c>
      <c r="B2954" s="21" t="s">
        <v>21933</v>
      </c>
      <c r="C2954" s="27">
        <v>8105</v>
      </c>
      <c r="D2954" s="6">
        <v>1936</v>
      </c>
    </row>
    <row r="2955" spans="1:4" x14ac:dyDescent="0.25">
      <c r="A2955" s="21" t="s">
        <v>21913</v>
      </c>
      <c r="B2955" s="21" t="s">
        <v>21934</v>
      </c>
      <c r="C2955" s="27">
        <v>4200</v>
      </c>
      <c r="D2955" s="6">
        <v>10349</v>
      </c>
    </row>
    <row r="2956" spans="1:4" x14ac:dyDescent="0.25">
      <c r="A2956" s="21" t="s">
        <v>21914</v>
      </c>
      <c r="B2956" s="21" t="s">
        <v>21935</v>
      </c>
      <c r="C2956" s="27">
        <v>7645</v>
      </c>
      <c r="D2956" s="6">
        <v>16211</v>
      </c>
    </row>
    <row r="2957" spans="1:4" s="3" customFormat="1" x14ac:dyDescent="0.25">
      <c r="A2957" s="41" t="s">
        <v>22046</v>
      </c>
      <c r="B2957" s="41"/>
      <c r="C2957" s="43">
        <f>SUM(C2939:C2956)</f>
        <v>273990</v>
      </c>
      <c r="D2957" s="43">
        <f>SUM(D2939:D2956)</f>
        <v>722434</v>
      </c>
    </row>
    <row r="2958" spans="1:4" s="3" customFormat="1" x14ac:dyDescent="0.25">
      <c r="A2958" s="41" t="s">
        <v>22047</v>
      </c>
      <c r="B2958" s="41"/>
      <c r="C2958" s="43">
        <f>SUM(C2957)</f>
        <v>273990</v>
      </c>
      <c r="D2958" s="43">
        <f>SUM(D2957)</f>
        <v>722434</v>
      </c>
    </row>
    <row r="2959" spans="1:4" x14ac:dyDescent="0.25">
      <c r="A2959" t="s">
        <v>17924</v>
      </c>
      <c r="B2959" t="s">
        <v>17925</v>
      </c>
      <c r="C2959" s="6">
        <v>450</v>
      </c>
      <c r="D2959" s="6">
        <v>450</v>
      </c>
    </row>
    <row r="2960" spans="1:4" x14ac:dyDescent="0.25">
      <c r="A2960" t="s">
        <v>17926</v>
      </c>
      <c r="B2960" t="s">
        <v>17927</v>
      </c>
      <c r="C2960" s="6">
        <v>400</v>
      </c>
      <c r="D2960" s="6">
        <v>400</v>
      </c>
    </row>
    <row r="2961" spans="1:4" x14ac:dyDescent="0.25">
      <c r="A2961" t="s">
        <v>17928</v>
      </c>
      <c r="B2961" t="s">
        <v>17929</v>
      </c>
      <c r="C2961" s="6">
        <v>400</v>
      </c>
      <c r="D2961" s="6">
        <v>400</v>
      </c>
    </row>
    <row r="2962" spans="1:4" x14ac:dyDescent="0.25">
      <c r="A2962" t="s">
        <v>17930</v>
      </c>
      <c r="B2962" t="s">
        <v>17931</v>
      </c>
      <c r="C2962" s="6">
        <v>50</v>
      </c>
      <c r="D2962" s="6">
        <v>50</v>
      </c>
    </row>
    <row r="2963" spans="1:4" x14ac:dyDescent="0.25">
      <c r="A2963" t="s">
        <v>17934</v>
      </c>
      <c r="B2963" t="s">
        <v>17935</v>
      </c>
      <c r="C2963" s="6">
        <v>400</v>
      </c>
      <c r="D2963" s="6">
        <v>300</v>
      </c>
    </row>
    <row r="2964" spans="1:4" x14ac:dyDescent="0.25">
      <c r="A2964" t="s">
        <v>17936</v>
      </c>
      <c r="B2964" t="s">
        <v>17937</v>
      </c>
      <c r="C2964" s="6">
        <v>150</v>
      </c>
      <c r="D2964" s="6">
        <v>75</v>
      </c>
    </row>
    <row r="2965" spans="1:4" x14ac:dyDescent="0.25">
      <c r="A2965" t="s">
        <v>17939</v>
      </c>
      <c r="B2965" t="s">
        <v>17940</v>
      </c>
      <c r="C2965" s="6">
        <v>600</v>
      </c>
      <c r="D2965" s="6">
        <v>0</v>
      </c>
    </row>
    <row r="2966" spans="1:4" x14ac:dyDescent="0.25">
      <c r="A2966" t="s">
        <v>17941</v>
      </c>
      <c r="B2966" t="s">
        <v>17942</v>
      </c>
      <c r="C2966" s="6">
        <v>600</v>
      </c>
      <c r="D2966" s="6">
        <v>600</v>
      </c>
    </row>
    <row r="2967" spans="1:4" x14ac:dyDescent="0.25">
      <c r="A2967" t="s">
        <v>17979</v>
      </c>
      <c r="B2967" t="s">
        <v>17980</v>
      </c>
      <c r="C2967" s="6">
        <v>2500</v>
      </c>
      <c r="D2967" s="6">
        <v>2500</v>
      </c>
    </row>
    <row r="2968" spans="1:4" x14ac:dyDescent="0.25">
      <c r="A2968" t="s">
        <v>17981</v>
      </c>
      <c r="B2968" t="s">
        <v>17982</v>
      </c>
      <c r="C2968" s="6">
        <v>800</v>
      </c>
      <c r="D2968" s="6">
        <v>0</v>
      </c>
    </row>
    <row r="2969" spans="1:4" x14ac:dyDescent="0.25">
      <c r="A2969" t="s">
        <v>17984</v>
      </c>
      <c r="B2969" t="s">
        <v>17985</v>
      </c>
      <c r="C2969" s="6">
        <v>7000</v>
      </c>
      <c r="D2969" s="6">
        <v>7000</v>
      </c>
    </row>
    <row r="2970" spans="1:4" x14ac:dyDescent="0.25">
      <c r="A2970" t="s">
        <v>17991</v>
      </c>
      <c r="B2970" t="s">
        <v>17992</v>
      </c>
      <c r="C2970" s="6">
        <v>3000</v>
      </c>
      <c r="D2970" s="6">
        <v>3000</v>
      </c>
    </row>
    <row r="2971" spans="1:4" x14ac:dyDescent="0.25">
      <c r="A2971" t="s">
        <v>17996</v>
      </c>
      <c r="B2971" t="s">
        <v>17997</v>
      </c>
      <c r="C2971" s="6">
        <v>44</v>
      </c>
      <c r="D2971" s="6">
        <v>44</v>
      </c>
    </row>
    <row r="2972" spans="1:4" x14ac:dyDescent="0.25">
      <c r="A2972" t="s">
        <v>17998</v>
      </c>
      <c r="B2972" t="s">
        <v>17999</v>
      </c>
      <c r="C2972" s="6">
        <v>240</v>
      </c>
      <c r="D2972" s="6">
        <v>225</v>
      </c>
    </row>
    <row r="2973" spans="1:4" s="3" customFormat="1" x14ac:dyDescent="0.25">
      <c r="A2973" s="41" t="s">
        <v>21762</v>
      </c>
      <c r="B2973" s="41"/>
      <c r="C2973" s="43">
        <f>SUM(C2959:C2972)</f>
        <v>16634</v>
      </c>
      <c r="D2973" s="43">
        <f>SUM(D2959:D2972)</f>
        <v>15044</v>
      </c>
    </row>
    <row r="2974" spans="1:4" x14ac:dyDescent="0.25">
      <c r="A2974" t="s">
        <v>18004</v>
      </c>
      <c r="B2974" t="s">
        <v>18005</v>
      </c>
      <c r="C2974" s="6">
        <v>200</v>
      </c>
      <c r="D2974" s="6">
        <v>200</v>
      </c>
    </row>
    <row r="2975" spans="1:4" x14ac:dyDescent="0.25">
      <c r="A2975" t="s">
        <v>18016</v>
      </c>
      <c r="B2975" t="s">
        <v>18017</v>
      </c>
      <c r="C2975" s="6">
        <v>600</v>
      </c>
      <c r="D2975" s="6">
        <v>600</v>
      </c>
    </row>
    <row r="2976" spans="1:4" x14ac:dyDescent="0.25">
      <c r="A2976" t="s">
        <v>18020</v>
      </c>
      <c r="B2976" t="s">
        <v>18021</v>
      </c>
      <c r="C2976" s="6">
        <v>2300</v>
      </c>
      <c r="D2976" s="6">
        <v>2300</v>
      </c>
    </row>
    <row r="2977" spans="1:4" s="3" customFormat="1" x14ac:dyDescent="0.25">
      <c r="A2977" s="41" t="s">
        <v>21763</v>
      </c>
      <c r="B2977" s="41"/>
      <c r="C2977" s="43">
        <f>SUM(C2974:C2976)</f>
        <v>3100</v>
      </c>
      <c r="D2977" s="43">
        <f>SUM(D2974:D2976)</f>
        <v>3100</v>
      </c>
    </row>
    <row r="2978" spans="1:4" x14ac:dyDescent="0.25">
      <c r="A2978" t="s">
        <v>18070</v>
      </c>
      <c r="B2978" t="s">
        <v>18071</v>
      </c>
      <c r="C2978" s="6">
        <v>12000</v>
      </c>
      <c r="D2978" s="6">
        <v>8000</v>
      </c>
    </row>
    <row r="2979" spans="1:4" x14ac:dyDescent="0.25">
      <c r="A2979" t="s">
        <v>18073</v>
      </c>
      <c r="B2979" t="s">
        <v>18074</v>
      </c>
      <c r="C2979" s="6">
        <v>1200</v>
      </c>
      <c r="D2979" s="6">
        <v>1200</v>
      </c>
    </row>
    <row r="2980" spans="1:4" x14ac:dyDescent="0.25">
      <c r="A2980" t="s">
        <v>18075</v>
      </c>
      <c r="B2980" t="s">
        <v>18076</v>
      </c>
      <c r="C2980" s="6">
        <v>250</v>
      </c>
      <c r="D2980" s="6">
        <v>250</v>
      </c>
    </row>
    <row r="2981" spans="1:4" x14ac:dyDescent="0.25">
      <c r="A2981" t="s">
        <v>18077</v>
      </c>
      <c r="B2981" t="s">
        <v>18078</v>
      </c>
      <c r="C2981" s="6">
        <v>25</v>
      </c>
      <c r="D2981" s="6">
        <v>50</v>
      </c>
    </row>
    <row r="2982" spans="1:4" x14ac:dyDescent="0.25">
      <c r="A2982" t="s">
        <v>18079</v>
      </c>
      <c r="B2982" t="s">
        <v>18080</v>
      </c>
      <c r="C2982" s="6">
        <v>0</v>
      </c>
      <c r="D2982" s="6">
        <v>650</v>
      </c>
    </row>
    <row r="2983" spans="1:4" x14ac:dyDescent="0.25">
      <c r="A2983" t="s">
        <v>18081</v>
      </c>
      <c r="B2983" t="s">
        <v>18082</v>
      </c>
      <c r="C2983" s="6">
        <v>350</v>
      </c>
      <c r="D2983" s="6">
        <v>350</v>
      </c>
    </row>
    <row r="2984" spans="1:4" x14ac:dyDescent="0.25">
      <c r="A2984" t="s">
        <v>18085</v>
      </c>
      <c r="B2984" t="s">
        <v>18086</v>
      </c>
      <c r="C2984" s="6">
        <v>375</v>
      </c>
      <c r="D2984" s="6">
        <v>375</v>
      </c>
    </row>
    <row r="2985" spans="1:4" x14ac:dyDescent="0.25">
      <c r="A2985" t="s">
        <v>18087</v>
      </c>
      <c r="B2985" t="s">
        <v>18088</v>
      </c>
      <c r="C2985" s="6">
        <v>1000</v>
      </c>
      <c r="D2985" s="6">
        <v>750</v>
      </c>
    </row>
    <row r="2986" spans="1:4" x14ac:dyDescent="0.25">
      <c r="A2986" t="s">
        <v>18089</v>
      </c>
      <c r="B2986" t="s">
        <v>18090</v>
      </c>
      <c r="C2986" s="6">
        <v>2540</v>
      </c>
      <c r="D2986" s="6">
        <v>2540</v>
      </c>
    </row>
    <row r="2987" spans="1:4" x14ac:dyDescent="0.25">
      <c r="A2987" t="s">
        <v>18093</v>
      </c>
      <c r="B2987" t="s">
        <v>18094</v>
      </c>
      <c r="C2987" s="6">
        <v>500</v>
      </c>
      <c r="D2987" s="6">
        <v>100</v>
      </c>
    </row>
    <row r="2988" spans="1:4" x14ac:dyDescent="0.25">
      <c r="A2988" t="s">
        <v>18106</v>
      </c>
      <c r="B2988" t="s">
        <v>18107</v>
      </c>
      <c r="C2988" s="6">
        <v>1500</v>
      </c>
      <c r="D2988" s="6">
        <v>1500</v>
      </c>
    </row>
    <row r="2989" spans="1:4" x14ac:dyDescent="0.25">
      <c r="A2989" t="s">
        <v>18116</v>
      </c>
      <c r="B2989" t="s">
        <v>18117</v>
      </c>
      <c r="C2989" s="6">
        <v>16</v>
      </c>
      <c r="D2989" s="6">
        <v>16</v>
      </c>
    </row>
    <row r="2990" spans="1:4" x14ac:dyDescent="0.25">
      <c r="A2990" t="s">
        <v>18118</v>
      </c>
      <c r="B2990" t="s">
        <v>18119</v>
      </c>
      <c r="C2990" s="6">
        <v>587</v>
      </c>
      <c r="D2990" s="6">
        <v>593</v>
      </c>
    </row>
    <row r="2991" spans="1:4" x14ac:dyDescent="0.25">
      <c r="A2991" t="s">
        <v>18126</v>
      </c>
      <c r="B2991" t="s">
        <v>18127</v>
      </c>
      <c r="C2991" s="6">
        <v>400</v>
      </c>
      <c r="D2991" s="6">
        <v>400</v>
      </c>
    </row>
    <row r="2992" spans="1:4" x14ac:dyDescent="0.25">
      <c r="A2992" t="s">
        <v>18128</v>
      </c>
      <c r="B2992" t="s">
        <v>18129</v>
      </c>
      <c r="C2992" s="6">
        <v>3000</v>
      </c>
      <c r="D2992" s="6">
        <v>3000</v>
      </c>
    </row>
    <row r="2993" spans="1:4" x14ac:dyDescent="0.25">
      <c r="A2993" t="s">
        <v>18134</v>
      </c>
      <c r="B2993" t="s">
        <v>18135</v>
      </c>
      <c r="C2993" s="6">
        <v>248039</v>
      </c>
      <c r="D2993" s="6">
        <v>236228</v>
      </c>
    </row>
    <row r="2994" spans="1:4" x14ac:dyDescent="0.25">
      <c r="A2994" t="s">
        <v>18136</v>
      </c>
      <c r="B2994" t="s">
        <v>18137</v>
      </c>
      <c r="C2994" s="6">
        <v>44510</v>
      </c>
      <c r="D2994" s="6">
        <v>42389</v>
      </c>
    </row>
    <row r="2995" spans="1:4" x14ac:dyDescent="0.25">
      <c r="A2995" t="s">
        <v>18140</v>
      </c>
      <c r="B2995" t="s">
        <v>18141</v>
      </c>
      <c r="C2995" s="6">
        <v>9260</v>
      </c>
      <c r="D2995" s="6">
        <v>13510</v>
      </c>
    </row>
    <row r="2996" spans="1:4" x14ac:dyDescent="0.25">
      <c r="A2996" t="s">
        <v>18142</v>
      </c>
      <c r="B2996" t="s">
        <v>18143</v>
      </c>
      <c r="C2996" s="6">
        <v>14500</v>
      </c>
      <c r="D2996" s="6">
        <v>14500</v>
      </c>
    </row>
    <row r="2997" spans="1:4" x14ac:dyDescent="0.25">
      <c r="A2997" t="s">
        <v>18144</v>
      </c>
      <c r="B2997" t="s">
        <v>18145</v>
      </c>
      <c r="C2997" s="6">
        <v>3807</v>
      </c>
      <c r="D2997" s="6">
        <v>3679</v>
      </c>
    </row>
    <row r="2998" spans="1:4" x14ac:dyDescent="0.25">
      <c r="A2998" t="s">
        <v>18146</v>
      </c>
      <c r="B2998" t="s">
        <v>18147</v>
      </c>
      <c r="C2998" s="6">
        <v>24712</v>
      </c>
      <c r="D2998" s="6">
        <v>22687</v>
      </c>
    </row>
    <row r="2999" spans="1:4" x14ac:dyDescent="0.25">
      <c r="A2999" t="s">
        <v>18148</v>
      </c>
      <c r="B2999" t="s">
        <v>18149</v>
      </c>
      <c r="C2999" s="6">
        <v>36158</v>
      </c>
      <c r="D2999" s="6">
        <v>38361</v>
      </c>
    </row>
    <row r="3000" spans="1:4" x14ac:dyDescent="0.25">
      <c r="A3000" t="s">
        <v>18150</v>
      </c>
      <c r="B3000" t="s">
        <v>18151</v>
      </c>
      <c r="C3000" s="6">
        <v>26009</v>
      </c>
      <c r="D3000" s="6">
        <v>0</v>
      </c>
    </row>
    <row r="3001" spans="1:4" s="3" customFormat="1" x14ac:dyDescent="0.25">
      <c r="A3001" s="41" t="s">
        <v>21764</v>
      </c>
      <c r="B3001" s="41"/>
      <c r="C3001" s="43">
        <f>SUM(C2978:C3000)</f>
        <v>430738</v>
      </c>
      <c r="D3001" s="43">
        <f>SUM(D2978:D3000)</f>
        <v>391128</v>
      </c>
    </row>
    <row r="3002" spans="1:4" x14ac:dyDescent="0.25">
      <c r="A3002" t="s">
        <v>18153</v>
      </c>
      <c r="B3002" t="s">
        <v>18154</v>
      </c>
      <c r="C3002" s="6">
        <v>20000</v>
      </c>
      <c r="D3002" s="6">
        <v>16800</v>
      </c>
    </row>
    <row r="3003" spans="1:4" x14ac:dyDescent="0.25">
      <c r="A3003" t="s">
        <v>18156</v>
      </c>
      <c r="B3003" t="s">
        <v>18157</v>
      </c>
      <c r="C3003" s="6">
        <v>100</v>
      </c>
      <c r="D3003" s="6">
        <v>100</v>
      </c>
    </row>
    <row r="3004" spans="1:4" x14ac:dyDescent="0.25">
      <c r="A3004" t="s">
        <v>18158</v>
      </c>
      <c r="B3004" t="s">
        <v>18159</v>
      </c>
      <c r="C3004" s="6">
        <v>1000</v>
      </c>
      <c r="D3004" s="6">
        <v>1000</v>
      </c>
    </row>
    <row r="3005" spans="1:4" x14ac:dyDescent="0.25">
      <c r="A3005" t="s">
        <v>18160</v>
      </c>
      <c r="B3005" t="s">
        <v>18161</v>
      </c>
      <c r="C3005" s="6">
        <v>100</v>
      </c>
      <c r="D3005" s="6">
        <v>100</v>
      </c>
    </row>
    <row r="3006" spans="1:4" x14ac:dyDescent="0.25">
      <c r="A3006" t="s">
        <v>18164</v>
      </c>
      <c r="B3006" t="s">
        <v>18165</v>
      </c>
      <c r="C3006" s="6">
        <v>300</v>
      </c>
      <c r="D3006" s="6">
        <v>300</v>
      </c>
    </row>
    <row r="3007" spans="1:4" x14ac:dyDescent="0.25">
      <c r="A3007" t="s">
        <v>18166</v>
      </c>
      <c r="B3007" t="s">
        <v>18167</v>
      </c>
      <c r="C3007" s="6">
        <v>300</v>
      </c>
      <c r="D3007" s="6">
        <v>300</v>
      </c>
    </row>
    <row r="3008" spans="1:4" x14ac:dyDescent="0.25">
      <c r="A3008" t="s">
        <v>18170</v>
      </c>
      <c r="B3008" t="s">
        <v>18171</v>
      </c>
      <c r="C3008" s="6">
        <v>750</v>
      </c>
      <c r="D3008" s="6">
        <v>750</v>
      </c>
    </row>
    <row r="3009" spans="1:4" x14ac:dyDescent="0.25">
      <c r="A3009" t="s">
        <v>18172</v>
      </c>
      <c r="B3009" t="s">
        <v>18173</v>
      </c>
      <c r="C3009" s="6">
        <v>3500</v>
      </c>
      <c r="D3009" s="6">
        <v>3500</v>
      </c>
    </row>
    <row r="3010" spans="1:4" x14ac:dyDescent="0.25">
      <c r="A3010" t="s">
        <v>18176</v>
      </c>
      <c r="B3010" t="s">
        <v>18177</v>
      </c>
      <c r="C3010" s="6">
        <v>4000</v>
      </c>
      <c r="D3010" s="6">
        <v>4000</v>
      </c>
    </row>
    <row r="3011" spans="1:4" x14ac:dyDescent="0.25">
      <c r="A3011" t="s">
        <v>18178</v>
      </c>
      <c r="B3011" t="s">
        <v>18179</v>
      </c>
      <c r="C3011" s="6">
        <v>33000</v>
      </c>
      <c r="D3011" s="6">
        <v>30000</v>
      </c>
    </row>
    <row r="3012" spans="1:4" x14ac:dyDescent="0.25">
      <c r="A3012" t="s">
        <v>18183</v>
      </c>
      <c r="B3012" t="s">
        <v>18184</v>
      </c>
      <c r="C3012" s="6">
        <v>1000</v>
      </c>
      <c r="D3012" s="6">
        <v>1000</v>
      </c>
    </row>
    <row r="3013" spans="1:4" x14ac:dyDescent="0.25">
      <c r="A3013" t="s">
        <v>18185</v>
      </c>
      <c r="B3013" t="s">
        <v>18186</v>
      </c>
      <c r="C3013" s="6">
        <v>200</v>
      </c>
      <c r="D3013" s="6">
        <v>200</v>
      </c>
    </row>
    <row r="3014" spans="1:4" x14ac:dyDescent="0.25">
      <c r="A3014" t="s">
        <v>18189</v>
      </c>
      <c r="B3014" t="s">
        <v>18190</v>
      </c>
      <c r="C3014" s="6">
        <v>9000</v>
      </c>
      <c r="D3014" s="6">
        <v>9000</v>
      </c>
    </row>
    <row r="3015" spans="1:4" x14ac:dyDescent="0.25">
      <c r="A3015" t="s">
        <v>18193</v>
      </c>
      <c r="B3015" t="s">
        <v>18194</v>
      </c>
      <c r="C3015" s="6">
        <v>500</v>
      </c>
      <c r="D3015" s="6">
        <v>500</v>
      </c>
    </row>
    <row r="3016" spans="1:4" x14ac:dyDescent="0.25">
      <c r="A3016" t="s">
        <v>18203</v>
      </c>
      <c r="B3016" t="s">
        <v>18204</v>
      </c>
      <c r="C3016" s="6">
        <v>324</v>
      </c>
      <c r="D3016" s="6">
        <v>0</v>
      </c>
    </row>
    <row r="3017" spans="1:4" x14ac:dyDescent="0.25">
      <c r="A3017" t="s">
        <v>18211</v>
      </c>
      <c r="B3017" t="s">
        <v>18212</v>
      </c>
      <c r="C3017" s="6">
        <v>700</v>
      </c>
      <c r="D3017" s="6">
        <v>500</v>
      </c>
    </row>
    <row r="3018" spans="1:4" x14ac:dyDescent="0.25">
      <c r="A3018" t="s">
        <v>18213</v>
      </c>
      <c r="B3018" t="s">
        <v>18214</v>
      </c>
      <c r="C3018" s="6">
        <v>1500</v>
      </c>
      <c r="D3018" s="6">
        <v>1500</v>
      </c>
    </row>
    <row r="3019" spans="1:4" x14ac:dyDescent="0.25">
      <c r="A3019" t="s">
        <v>18215</v>
      </c>
      <c r="B3019" t="s">
        <v>18216</v>
      </c>
      <c r="C3019" s="6">
        <v>17000</v>
      </c>
      <c r="D3019" s="6">
        <v>17000</v>
      </c>
    </row>
    <row r="3020" spans="1:4" x14ac:dyDescent="0.25">
      <c r="A3020" t="s">
        <v>18217</v>
      </c>
      <c r="B3020" t="s">
        <v>18218</v>
      </c>
      <c r="C3020" s="6">
        <v>8000</v>
      </c>
      <c r="D3020" s="6">
        <v>8000</v>
      </c>
    </row>
    <row r="3021" spans="1:4" x14ac:dyDescent="0.25">
      <c r="A3021" t="s">
        <v>18225</v>
      </c>
      <c r="B3021" t="s">
        <v>18226</v>
      </c>
      <c r="C3021" s="6">
        <v>20740</v>
      </c>
      <c r="D3021" s="6">
        <v>20740</v>
      </c>
    </row>
    <row r="3022" spans="1:4" x14ac:dyDescent="0.25">
      <c r="A3022" t="s">
        <v>18227</v>
      </c>
      <c r="B3022" t="s">
        <v>18228</v>
      </c>
      <c r="C3022" s="6">
        <v>1500</v>
      </c>
      <c r="D3022" s="6">
        <v>1500</v>
      </c>
    </row>
    <row r="3023" spans="1:4" x14ac:dyDescent="0.25">
      <c r="A3023" t="s">
        <v>18229</v>
      </c>
      <c r="B3023" t="s">
        <v>18230</v>
      </c>
      <c r="C3023" s="6">
        <v>818</v>
      </c>
      <c r="D3023" s="6">
        <v>818</v>
      </c>
    </row>
    <row r="3024" spans="1:4" x14ac:dyDescent="0.25">
      <c r="A3024" t="s">
        <v>18231</v>
      </c>
      <c r="B3024" t="s">
        <v>18232</v>
      </c>
      <c r="C3024" s="6">
        <v>2228</v>
      </c>
      <c r="D3024" s="6">
        <v>2149</v>
      </c>
    </row>
    <row r="3025" spans="1:4" x14ac:dyDescent="0.25">
      <c r="A3025" t="s">
        <v>18233</v>
      </c>
      <c r="B3025" t="s">
        <v>18234</v>
      </c>
      <c r="C3025" s="6">
        <v>2554</v>
      </c>
      <c r="D3025" s="6">
        <v>715</v>
      </c>
    </row>
    <row r="3026" spans="1:4" s="3" customFormat="1" x14ac:dyDescent="0.25">
      <c r="A3026" s="41" t="s">
        <v>21765</v>
      </c>
      <c r="B3026" s="41"/>
      <c r="C3026" s="43">
        <f>SUM(C3002:C3025)</f>
        <v>129114</v>
      </c>
      <c r="D3026" s="43">
        <f>SUM(D3002:D3025)</f>
        <v>120472</v>
      </c>
    </row>
    <row r="3027" spans="1:4" x14ac:dyDescent="0.25">
      <c r="A3027" t="s">
        <v>18237</v>
      </c>
      <c r="B3027" t="s">
        <v>18238</v>
      </c>
      <c r="C3027" s="6">
        <v>20000</v>
      </c>
      <c r="D3027" s="6">
        <v>16800</v>
      </c>
    </row>
    <row r="3028" spans="1:4" x14ac:dyDescent="0.25">
      <c r="A3028" t="s">
        <v>18240</v>
      </c>
      <c r="B3028" t="s">
        <v>18241</v>
      </c>
      <c r="C3028" s="6">
        <v>100</v>
      </c>
      <c r="D3028" s="6">
        <v>100</v>
      </c>
    </row>
    <row r="3029" spans="1:4" x14ac:dyDescent="0.25">
      <c r="A3029" t="s">
        <v>18242</v>
      </c>
      <c r="B3029" t="s">
        <v>18243</v>
      </c>
      <c r="C3029" s="6">
        <v>1000</v>
      </c>
      <c r="D3029" s="6">
        <v>1000</v>
      </c>
    </row>
    <row r="3030" spans="1:4" x14ac:dyDescent="0.25">
      <c r="A3030" t="s">
        <v>18244</v>
      </c>
      <c r="B3030" t="s">
        <v>18245</v>
      </c>
      <c r="C3030" s="6">
        <v>100</v>
      </c>
      <c r="D3030" s="6">
        <v>100</v>
      </c>
    </row>
    <row r="3031" spans="1:4" x14ac:dyDescent="0.25">
      <c r="A3031" t="s">
        <v>18248</v>
      </c>
      <c r="B3031" t="s">
        <v>18249</v>
      </c>
      <c r="C3031" s="6">
        <v>300</v>
      </c>
      <c r="D3031" s="6">
        <v>300</v>
      </c>
    </row>
    <row r="3032" spans="1:4" x14ac:dyDescent="0.25">
      <c r="A3032" t="s">
        <v>18250</v>
      </c>
      <c r="B3032" t="s">
        <v>18251</v>
      </c>
      <c r="C3032" s="6">
        <v>300</v>
      </c>
      <c r="D3032" s="6">
        <v>300</v>
      </c>
    </row>
    <row r="3033" spans="1:4" x14ac:dyDescent="0.25">
      <c r="A3033" t="s">
        <v>18254</v>
      </c>
      <c r="B3033" t="s">
        <v>18255</v>
      </c>
      <c r="C3033" s="6">
        <v>750</v>
      </c>
      <c r="D3033" s="6">
        <v>750</v>
      </c>
    </row>
    <row r="3034" spans="1:4" x14ac:dyDescent="0.25">
      <c r="A3034" t="s">
        <v>18256</v>
      </c>
      <c r="B3034" t="s">
        <v>18257</v>
      </c>
      <c r="C3034" s="6">
        <v>3500</v>
      </c>
      <c r="D3034" s="6">
        <v>3500</v>
      </c>
    </row>
    <row r="3035" spans="1:4" x14ac:dyDescent="0.25">
      <c r="A3035" t="s">
        <v>18260</v>
      </c>
      <c r="B3035" t="s">
        <v>18261</v>
      </c>
      <c r="C3035" s="6">
        <v>4000</v>
      </c>
      <c r="D3035" s="6">
        <v>4000</v>
      </c>
    </row>
    <row r="3036" spans="1:4" x14ac:dyDescent="0.25">
      <c r="A3036" t="s">
        <v>18262</v>
      </c>
      <c r="B3036" t="s">
        <v>18263</v>
      </c>
      <c r="C3036" s="6">
        <v>33000</v>
      </c>
      <c r="D3036" s="6">
        <v>30000</v>
      </c>
    </row>
    <row r="3037" spans="1:4" x14ac:dyDescent="0.25">
      <c r="A3037" t="s">
        <v>18267</v>
      </c>
      <c r="B3037" t="s">
        <v>18268</v>
      </c>
      <c r="C3037" s="6">
        <v>1000</v>
      </c>
      <c r="D3037" s="6">
        <v>1000</v>
      </c>
    </row>
    <row r="3038" spans="1:4" x14ac:dyDescent="0.25">
      <c r="A3038" t="s">
        <v>18269</v>
      </c>
      <c r="B3038" t="s">
        <v>18270</v>
      </c>
      <c r="C3038" s="6">
        <v>200</v>
      </c>
      <c r="D3038" s="6">
        <v>200</v>
      </c>
    </row>
    <row r="3039" spans="1:4" x14ac:dyDescent="0.25">
      <c r="A3039" t="s">
        <v>18273</v>
      </c>
      <c r="B3039" t="s">
        <v>18274</v>
      </c>
      <c r="C3039" s="6">
        <v>9000</v>
      </c>
      <c r="D3039" s="6">
        <v>9000</v>
      </c>
    </row>
    <row r="3040" spans="1:4" x14ac:dyDescent="0.25">
      <c r="A3040" t="s">
        <v>18277</v>
      </c>
      <c r="B3040" t="s">
        <v>18278</v>
      </c>
      <c r="C3040" s="6">
        <v>500</v>
      </c>
      <c r="D3040" s="6">
        <v>500</v>
      </c>
    </row>
    <row r="3041" spans="1:4" x14ac:dyDescent="0.25">
      <c r="A3041" t="s">
        <v>18295</v>
      </c>
      <c r="B3041" t="s">
        <v>18296</v>
      </c>
      <c r="C3041" s="6">
        <v>700</v>
      </c>
      <c r="D3041" s="6">
        <v>500</v>
      </c>
    </row>
    <row r="3042" spans="1:4" x14ac:dyDescent="0.25">
      <c r="A3042" t="s">
        <v>18297</v>
      </c>
      <c r="B3042" t="s">
        <v>18298</v>
      </c>
      <c r="C3042" s="6">
        <v>1500</v>
      </c>
      <c r="D3042" s="6">
        <v>1500</v>
      </c>
    </row>
    <row r="3043" spans="1:4" x14ac:dyDescent="0.25">
      <c r="A3043" t="s">
        <v>18299</v>
      </c>
      <c r="B3043" t="s">
        <v>18300</v>
      </c>
      <c r="C3043" s="6">
        <v>17000</v>
      </c>
      <c r="D3043" s="6">
        <v>17000</v>
      </c>
    </row>
    <row r="3044" spans="1:4" x14ac:dyDescent="0.25">
      <c r="A3044" t="s">
        <v>18301</v>
      </c>
      <c r="B3044" t="s">
        <v>18302</v>
      </c>
      <c r="C3044" s="6">
        <v>8000</v>
      </c>
      <c r="D3044" s="6">
        <v>8000</v>
      </c>
    </row>
    <row r="3045" spans="1:4" x14ac:dyDescent="0.25">
      <c r="A3045" t="s">
        <v>18309</v>
      </c>
      <c r="B3045" t="s">
        <v>18310</v>
      </c>
      <c r="C3045" s="6">
        <v>20320</v>
      </c>
      <c r="D3045" s="6">
        <v>20320</v>
      </c>
    </row>
    <row r="3046" spans="1:4" x14ac:dyDescent="0.25">
      <c r="A3046" t="s">
        <v>18311</v>
      </c>
      <c r="B3046" t="s">
        <v>18312</v>
      </c>
      <c r="C3046" s="6">
        <v>1500</v>
      </c>
      <c r="D3046" s="6">
        <v>1500</v>
      </c>
    </row>
    <row r="3047" spans="1:4" x14ac:dyDescent="0.25">
      <c r="A3047" t="s">
        <v>18313</v>
      </c>
      <c r="B3047" t="s">
        <v>18314</v>
      </c>
      <c r="C3047" s="6">
        <v>200</v>
      </c>
      <c r="D3047" s="6">
        <v>200</v>
      </c>
    </row>
    <row r="3048" spans="1:4" x14ac:dyDescent="0.25">
      <c r="A3048" t="s">
        <v>18315</v>
      </c>
      <c r="B3048" t="s">
        <v>18316</v>
      </c>
      <c r="C3048" s="6">
        <v>1794</v>
      </c>
      <c r="D3048" s="6">
        <v>1717</v>
      </c>
    </row>
    <row r="3049" spans="1:4" x14ac:dyDescent="0.25">
      <c r="A3049" t="s">
        <v>18317</v>
      </c>
      <c r="B3049" t="s">
        <v>18318</v>
      </c>
      <c r="C3049" s="6">
        <v>1432</v>
      </c>
      <c r="D3049" s="6">
        <v>1432</v>
      </c>
    </row>
    <row r="3050" spans="1:4" s="3" customFormat="1" x14ac:dyDescent="0.25">
      <c r="A3050" s="41" t="s">
        <v>21766</v>
      </c>
      <c r="B3050" s="41"/>
      <c r="C3050" s="43">
        <f>SUM(C3027:C3049)</f>
        <v>126196</v>
      </c>
      <c r="D3050" s="43">
        <f>SUM(D3027:D3049)</f>
        <v>119719</v>
      </c>
    </row>
    <row r="3051" spans="1:4" x14ac:dyDescent="0.25">
      <c r="A3051" t="s">
        <v>18321</v>
      </c>
      <c r="B3051" t="s">
        <v>18322</v>
      </c>
      <c r="C3051" s="6">
        <v>41000</v>
      </c>
      <c r="D3051" s="6">
        <v>30877</v>
      </c>
    </row>
    <row r="3052" spans="1:4" x14ac:dyDescent="0.25">
      <c r="A3052" t="s">
        <v>18324</v>
      </c>
      <c r="B3052" t="s">
        <v>18325</v>
      </c>
      <c r="C3052" s="6">
        <v>350</v>
      </c>
      <c r="D3052" s="6">
        <v>350</v>
      </c>
    </row>
    <row r="3053" spans="1:4" x14ac:dyDescent="0.25">
      <c r="A3053" t="s">
        <v>18326</v>
      </c>
      <c r="B3053" t="s">
        <v>18327</v>
      </c>
      <c r="C3053" s="6">
        <v>1500</v>
      </c>
      <c r="D3053" s="6">
        <v>1500</v>
      </c>
    </row>
    <row r="3054" spans="1:4" x14ac:dyDescent="0.25">
      <c r="A3054" t="s">
        <v>18328</v>
      </c>
      <c r="B3054" t="s">
        <v>18329</v>
      </c>
      <c r="C3054" s="6">
        <v>100</v>
      </c>
      <c r="D3054" s="6">
        <v>100</v>
      </c>
    </row>
    <row r="3055" spans="1:4" x14ac:dyDescent="0.25">
      <c r="A3055" t="s">
        <v>18330</v>
      </c>
      <c r="B3055" t="s">
        <v>18331</v>
      </c>
      <c r="C3055" s="6">
        <v>2700</v>
      </c>
      <c r="D3055" s="6">
        <v>6000</v>
      </c>
    </row>
    <row r="3056" spans="1:4" x14ac:dyDescent="0.25">
      <c r="A3056" t="s">
        <v>18333</v>
      </c>
      <c r="B3056" t="s">
        <v>18334</v>
      </c>
      <c r="C3056" s="6">
        <v>100</v>
      </c>
      <c r="D3056" s="6">
        <v>100</v>
      </c>
    </row>
    <row r="3057" spans="1:4" x14ac:dyDescent="0.25">
      <c r="A3057" t="s">
        <v>18335</v>
      </c>
      <c r="B3057" t="s">
        <v>18336</v>
      </c>
      <c r="C3057" s="6">
        <v>500</v>
      </c>
      <c r="D3057" s="6">
        <v>500</v>
      </c>
    </row>
    <row r="3058" spans="1:4" x14ac:dyDescent="0.25">
      <c r="A3058" t="s">
        <v>18341</v>
      </c>
      <c r="B3058" t="s">
        <v>18342</v>
      </c>
      <c r="C3058" s="6">
        <v>2600</v>
      </c>
      <c r="D3058" s="6">
        <v>2600</v>
      </c>
    </row>
    <row r="3059" spans="1:4" x14ac:dyDescent="0.25">
      <c r="A3059" t="s">
        <v>18345</v>
      </c>
      <c r="B3059" t="s">
        <v>18346</v>
      </c>
      <c r="C3059" s="6">
        <v>4000</v>
      </c>
      <c r="D3059" s="6">
        <v>4000</v>
      </c>
    </row>
    <row r="3060" spans="1:4" x14ac:dyDescent="0.25">
      <c r="A3060" t="s">
        <v>18347</v>
      </c>
      <c r="B3060" t="s">
        <v>18348</v>
      </c>
      <c r="C3060" s="6">
        <v>41000</v>
      </c>
      <c r="D3060" s="6">
        <v>37400</v>
      </c>
    </row>
    <row r="3061" spans="1:4" x14ac:dyDescent="0.25">
      <c r="A3061" t="s">
        <v>18352</v>
      </c>
      <c r="B3061" t="s">
        <v>18353</v>
      </c>
      <c r="C3061" s="6">
        <v>1700</v>
      </c>
      <c r="D3061" s="6">
        <v>1700</v>
      </c>
    </row>
    <row r="3062" spans="1:4" x14ac:dyDescent="0.25">
      <c r="A3062" t="s">
        <v>18354</v>
      </c>
      <c r="B3062" t="s">
        <v>18355</v>
      </c>
      <c r="C3062" s="6">
        <v>200</v>
      </c>
      <c r="D3062" s="6">
        <v>200</v>
      </c>
    </row>
    <row r="3063" spans="1:4" x14ac:dyDescent="0.25">
      <c r="A3063" t="s">
        <v>18358</v>
      </c>
      <c r="B3063" t="s">
        <v>18359</v>
      </c>
      <c r="C3063" s="6">
        <v>22500</v>
      </c>
      <c r="D3063" s="6">
        <v>22500</v>
      </c>
    </row>
    <row r="3064" spans="1:4" x14ac:dyDescent="0.25">
      <c r="A3064" t="s">
        <v>18360</v>
      </c>
      <c r="B3064" t="s">
        <v>18361</v>
      </c>
      <c r="C3064" s="6">
        <v>500</v>
      </c>
      <c r="D3064" s="6">
        <v>500</v>
      </c>
    </row>
    <row r="3065" spans="1:4" x14ac:dyDescent="0.25">
      <c r="A3065" t="s">
        <v>18370</v>
      </c>
      <c r="B3065" t="s">
        <v>18371</v>
      </c>
      <c r="C3065" s="6">
        <v>361</v>
      </c>
      <c r="D3065" s="6">
        <v>361</v>
      </c>
    </row>
    <row r="3066" spans="1:4" x14ac:dyDescent="0.25">
      <c r="A3066" t="s">
        <v>18376</v>
      </c>
      <c r="B3066" t="s">
        <v>18377</v>
      </c>
      <c r="C3066" s="6">
        <v>0</v>
      </c>
      <c r="D3066" s="6">
        <v>2712</v>
      </c>
    </row>
    <row r="3067" spans="1:4" x14ac:dyDescent="0.25">
      <c r="A3067" t="s">
        <v>18378</v>
      </c>
      <c r="B3067" t="s">
        <v>18379</v>
      </c>
      <c r="C3067" s="6">
        <v>500</v>
      </c>
      <c r="D3067" s="6">
        <v>700</v>
      </c>
    </row>
    <row r="3068" spans="1:4" x14ac:dyDescent="0.25">
      <c r="A3068" t="s">
        <v>18380</v>
      </c>
      <c r="B3068" t="s">
        <v>18381</v>
      </c>
      <c r="C3068" s="6">
        <v>2500</v>
      </c>
      <c r="D3068" s="6">
        <v>2500</v>
      </c>
    </row>
    <row r="3069" spans="1:4" x14ac:dyDescent="0.25">
      <c r="A3069" t="s">
        <v>18382</v>
      </c>
      <c r="B3069" t="s">
        <v>18383</v>
      </c>
      <c r="C3069" s="6">
        <v>17000</v>
      </c>
      <c r="D3069" s="6">
        <v>17000</v>
      </c>
    </row>
    <row r="3070" spans="1:4" x14ac:dyDescent="0.25">
      <c r="A3070" t="s">
        <v>18384</v>
      </c>
      <c r="B3070" t="s">
        <v>18385</v>
      </c>
      <c r="C3070" s="6">
        <v>8000</v>
      </c>
      <c r="D3070" s="6">
        <v>8000</v>
      </c>
    </row>
    <row r="3071" spans="1:4" x14ac:dyDescent="0.25">
      <c r="A3071" t="s">
        <v>18390</v>
      </c>
      <c r="B3071" t="s">
        <v>18391</v>
      </c>
      <c r="C3071" s="6">
        <v>18320</v>
      </c>
      <c r="D3071" s="6">
        <v>18320</v>
      </c>
    </row>
    <row r="3072" spans="1:4" x14ac:dyDescent="0.25">
      <c r="A3072" t="s">
        <v>18392</v>
      </c>
      <c r="B3072" t="s">
        <v>18393</v>
      </c>
      <c r="C3072" s="6">
        <v>600</v>
      </c>
      <c r="D3072" s="6">
        <v>600</v>
      </c>
    </row>
    <row r="3073" spans="1:4" x14ac:dyDescent="0.25">
      <c r="A3073" t="s">
        <v>18394</v>
      </c>
      <c r="B3073" t="s">
        <v>18395</v>
      </c>
      <c r="C3073" s="6">
        <v>174</v>
      </c>
      <c r="D3073" s="6">
        <v>280</v>
      </c>
    </row>
    <row r="3074" spans="1:4" x14ac:dyDescent="0.25">
      <c r="A3074" t="s">
        <v>18396</v>
      </c>
      <c r="B3074" t="s">
        <v>18397</v>
      </c>
      <c r="C3074" s="6">
        <v>1180</v>
      </c>
      <c r="D3074" s="6">
        <v>1140</v>
      </c>
    </row>
    <row r="3075" spans="1:4" x14ac:dyDescent="0.25">
      <c r="A3075" t="s">
        <v>18398</v>
      </c>
      <c r="B3075" t="s">
        <v>18399</v>
      </c>
      <c r="C3075" s="6">
        <v>1907</v>
      </c>
      <c r="D3075" s="6">
        <v>2832</v>
      </c>
    </row>
    <row r="3076" spans="1:4" x14ac:dyDescent="0.25">
      <c r="A3076" t="s">
        <v>18400</v>
      </c>
      <c r="B3076" t="s">
        <v>18401</v>
      </c>
      <c r="C3076" s="6">
        <v>0</v>
      </c>
      <c r="D3076" s="6">
        <v>19300</v>
      </c>
    </row>
    <row r="3077" spans="1:4" s="3" customFormat="1" x14ac:dyDescent="0.25">
      <c r="A3077" s="41" t="s">
        <v>21767</v>
      </c>
      <c r="B3077" s="41"/>
      <c r="C3077" s="43">
        <f>SUM(C3051:C3076)</f>
        <v>169292</v>
      </c>
      <c r="D3077" s="43">
        <f>SUM(D3051:D3076)</f>
        <v>182072</v>
      </c>
    </row>
    <row r="3078" spans="1:4" x14ac:dyDescent="0.25">
      <c r="A3078" t="s">
        <v>18402</v>
      </c>
      <c r="B3078" t="s">
        <v>18403</v>
      </c>
      <c r="C3078" s="6">
        <v>29000</v>
      </c>
      <c r="D3078" s="6">
        <v>21275</v>
      </c>
    </row>
    <row r="3079" spans="1:4" x14ac:dyDescent="0.25">
      <c r="A3079" t="s">
        <v>18405</v>
      </c>
      <c r="B3079" t="s">
        <v>18406</v>
      </c>
      <c r="C3079" s="6">
        <v>150</v>
      </c>
      <c r="D3079" s="6">
        <v>150</v>
      </c>
    </row>
    <row r="3080" spans="1:4" x14ac:dyDescent="0.25">
      <c r="A3080" t="s">
        <v>18407</v>
      </c>
      <c r="B3080" t="s">
        <v>18408</v>
      </c>
      <c r="C3080" s="6">
        <v>600</v>
      </c>
      <c r="D3080" s="6">
        <v>600</v>
      </c>
    </row>
    <row r="3081" spans="1:4" x14ac:dyDescent="0.25">
      <c r="A3081" t="s">
        <v>18409</v>
      </c>
      <c r="B3081" t="s">
        <v>18410</v>
      </c>
      <c r="C3081" s="6">
        <v>100</v>
      </c>
      <c r="D3081" s="6">
        <v>100</v>
      </c>
    </row>
    <row r="3082" spans="1:4" x14ac:dyDescent="0.25">
      <c r="A3082" t="s">
        <v>18413</v>
      </c>
      <c r="B3082" t="s">
        <v>18414</v>
      </c>
      <c r="C3082" s="6">
        <v>100</v>
      </c>
      <c r="D3082" s="6">
        <v>100</v>
      </c>
    </row>
    <row r="3083" spans="1:4" x14ac:dyDescent="0.25">
      <c r="A3083" t="s">
        <v>18415</v>
      </c>
      <c r="B3083" t="s">
        <v>18416</v>
      </c>
      <c r="C3083" s="6">
        <v>500</v>
      </c>
      <c r="D3083" s="6">
        <v>500</v>
      </c>
    </row>
    <row r="3084" spans="1:4" x14ac:dyDescent="0.25">
      <c r="A3084" t="s">
        <v>18421</v>
      </c>
      <c r="B3084" t="s">
        <v>18422</v>
      </c>
      <c r="C3084" s="6">
        <v>1850</v>
      </c>
      <c r="D3084" s="6">
        <v>1850</v>
      </c>
    </row>
    <row r="3085" spans="1:4" x14ac:dyDescent="0.25">
      <c r="A3085" t="s">
        <v>18425</v>
      </c>
      <c r="B3085" t="s">
        <v>18426</v>
      </c>
      <c r="C3085" s="6">
        <v>4000</v>
      </c>
      <c r="D3085" s="6">
        <v>4000</v>
      </c>
    </row>
    <row r="3086" spans="1:4" x14ac:dyDescent="0.25">
      <c r="A3086" t="s">
        <v>18427</v>
      </c>
      <c r="B3086" t="s">
        <v>18428</v>
      </c>
      <c r="C3086" s="6">
        <v>34500</v>
      </c>
      <c r="D3086" s="6">
        <v>31500</v>
      </c>
    </row>
    <row r="3087" spans="1:4" x14ac:dyDescent="0.25">
      <c r="A3087" t="s">
        <v>18432</v>
      </c>
      <c r="B3087" t="s">
        <v>18433</v>
      </c>
      <c r="C3087" s="6">
        <v>1600</v>
      </c>
      <c r="D3087" s="6">
        <v>1600</v>
      </c>
    </row>
    <row r="3088" spans="1:4" x14ac:dyDescent="0.25">
      <c r="A3088" t="s">
        <v>18434</v>
      </c>
      <c r="B3088" t="s">
        <v>18435</v>
      </c>
      <c r="C3088" s="6">
        <v>200</v>
      </c>
      <c r="D3088" s="6">
        <v>200</v>
      </c>
    </row>
    <row r="3089" spans="1:4" x14ac:dyDescent="0.25">
      <c r="A3089" t="s">
        <v>18438</v>
      </c>
      <c r="B3089" t="s">
        <v>18439</v>
      </c>
      <c r="C3089" s="6">
        <v>15000</v>
      </c>
      <c r="D3089" s="6">
        <v>15000</v>
      </c>
    </row>
    <row r="3090" spans="1:4" x14ac:dyDescent="0.25">
      <c r="A3090" t="s">
        <v>18442</v>
      </c>
      <c r="B3090" t="s">
        <v>18443</v>
      </c>
      <c r="C3090" s="6">
        <v>500</v>
      </c>
      <c r="D3090" s="6">
        <v>500</v>
      </c>
    </row>
    <row r="3091" spans="1:4" x14ac:dyDescent="0.25">
      <c r="A3091" t="s">
        <v>18452</v>
      </c>
      <c r="B3091" t="s">
        <v>18453</v>
      </c>
      <c r="C3091" s="6">
        <v>361</v>
      </c>
      <c r="D3091" s="6">
        <v>361</v>
      </c>
    </row>
    <row r="3092" spans="1:4" x14ac:dyDescent="0.25">
      <c r="A3092" t="s">
        <v>18460</v>
      </c>
      <c r="B3092" t="s">
        <v>18461</v>
      </c>
      <c r="C3092" s="6">
        <v>500</v>
      </c>
      <c r="D3092" s="6">
        <v>500</v>
      </c>
    </row>
    <row r="3093" spans="1:4" x14ac:dyDescent="0.25">
      <c r="A3093" t="s">
        <v>18462</v>
      </c>
      <c r="B3093" t="s">
        <v>18463</v>
      </c>
      <c r="C3093" s="6">
        <v>1500</v>
      </c>
      <c r="D3093" s="6">
        <v>1500</v>
      </c>
    </row>
    <row r="3094" spans="1:4" x14ac:dyDescent="0.25">
      <c r="A3094" t="s">
        <v>18464</v>
      </c>
      <c r="B3094" t="s">
        <v>18465</v>
      </c>
      <c r="C3094" s="6">
        <v>15000</v>
      </c>
      <c r="D3094" s="6">
        <v>15000</v>
      </c>
    </row>
    <row r="3095" spans="1:4" x14ac:dyDescent="0.25">
      <c r="A3095" t="s">
        <v>18466</v>
      </c>
      <c r="B3095" t="s">
        <v>18467</v>
      </c>
      <c r="C3095" s="6">
        <v>8000</v>
      </c>
      <c r="D3095" s="6">
        <v>8000</v>
      </c>
    </row>
    <row r="3096" spans="1:4" x14ac:dyDescent="0.25">
      <c r="A3096" t="s">
        <v>18474</v>
      </c>
      <c r="B3096" t="s">
        <v>18475</v>
      </c>
      <c r="C3096" s="6">
        <v>18740</v>
      </c>
      <c r="D3096" s="6">
        <v>18740</v>
      </c>
    </row>
    <row r="3097" spans="1:4" x14ac:dyDescent="0.25">
      <c r="A3097" t="s">
        <v>18476</v>
      </c>
      <c r="B3097" t="s">
        <v>18477</v>
      </c>
      <c r="C3097" s="6">
        <v>600</v>
      </c>
      <c r="D3097" s="6">
        <v>600</v>
      </c>
    </row>
    <row r="3098" spans="1:4" x14ac:dyDescent="0.25">
      <c r="A3098" t="s">
        <v>18478</v>
      </c>
      <c r="B3098" t="s">
        <v>18479</v>
      </c>
      <c r="C3098" s="6">
        <v>273</v>
      </c>
      <c r="D3098" s="6">
        <v>280</v>
      </c>
    </row>
    <row r="3099" spans="1:4" x14ac:dyDescent="0.25">
      <c r="A3099" t="s">
        <v>18480</v>
      </c>
      <c r="B3099" t="s">
        <v>18481</v>
      </c>
      <c r="C3099" s="6">
        <v>1511</v>
      </c>
      <c r="D3099" s="6">
        <v>1451</v>
      </c>
    </row>
    <row r="3100" spans="1:4" x14ac:dyDescent="0.25">
      <c r="A3100" t="s">
        <v>18482</v>
      </c>
      <c r="B3100" t="s">
        <v>18483</v>
      </c>
      <c r="C3100" s="6">
        <v>2336</v>
      </c>
      <c r="D3100" s="6">
        <v>2640</v>
      </c>
    </row>
    <row r="3101" spans="1:4" x14ac:dyDescent="0.25">
      <c r="A3101" t="s">
        <v>18484</v>
      </c>
      <c r="B3101" t="s">
        <v>18485</v>
      </c>
      <c r="C3101" s="6">
        <v>0</v>
      </c>
      <c r="D3101" s="6">
        <v>16000</v>
      </c>
    </row>
    <row r="3102" spans="1:4" s="3" customFormat="1" x14ac:dyDescent="0.25">
      <c r="A3102" s="41" t="s">
        <v>21768</v>
      </c>
      <c r="B3102" s="41"/>
      <c r="C3102" s="43">
        <f>SUM(C3078:C3101)</f>
        <v>136921</v>
      </c>
      <c r="D3102" s="43">
        <f>SUM(D3078:D3101)</f>
        <v>142447</v>
      </c>
    </row>
    <row r="3103" spans="1:4" x14ac:dyDescent="0.25">
      <c r="A3103" t="s">
        <v>18486</v>
      </c>
      <c r="B3103" t="s">
        <v>18487</v>
      </c>
      <c r="C3103" s="6">
        <v>9500</v>
      </c>
      <c r="D3103" s="6">
        <v>8000</v>
      </c>
    </row>
    <row r="3104" spans="1:4" x14ac:dyDescent="0.25">
      <c r="A3104" t="s">
        <v>18489</v>
      </c>
      <c r="B3104" t="s">
        <v>18490</v>
      </c>
      <c r="C3104" s="6">
        <v>350</v>
      </c>
      <c r="D3104" s="6">
        <v>350</v>
      </c>
    </row>
    <row r="3105" spans="1:4" x14ac:dyDescent="0.25">
      <c r="A3105" t="s">
        <v>18491</v>
      </c>
      <c r="B3105" t="s">
        <v>18492</v>
      </c>
      <c r="C3105" s="6">
        <v>2000</v>
      </c>
      <c r="D3105" s="6">
        <v>1800</v>
      </c>
    </row>
    <row r="3106" spans="1:4" x14ac:dyDescent="0.25">
      <c r="A3106" t="s">
        <v>18494</v>
      </c>
      <c r="B3106" t="s">
        <v>18495</v>
      </c>
      <c r="C3106" s="6">
        <v>1000</v>
      </c>
      <c r="D3106" s="6">
        <v>500</v>
      </c>
    </row>
    <row r="3107" spans="1:4" x14ac:dyDescent="0.25">
      <c r="A3107" t="s">
        <v>18497</v>
      </c>
      <c r="B3107" t="s">
        <v>18498</v>
      </c>
      <c r="C3107" s="6">
        <v>24000</v>
      </c>
      <c r="D3107" s="6">
        <v>24000</v>
      </c>
    </row>
    <row r="3108" spans="1:4" x14ac:dyDescent="0.25">
      <c r="A3108" t="s">
        <v>18499</v>
      </c>
      <c r="B3108" t="s">
        <v>18500</v>
      </c>
      <c r="C3108" s="6">
        <v>4500</v>
      </c>
      <c r="D3108" s="6">
        <v>0</v>
      </c>
    </row>
    <row r="3109" spans="1:4" x14ac:dyDescent="0.25">
      <c r="A3109" t="s">
        <v>18502</v>
      </c>
      <c r="B3109" t="s">
        <v>18503</v>
      </c>
      <c r="C3109" s="6">
        <v>1500</v>
      </c>
      <c r="D3109" s="6">
        <v>1000</v>
      </c>
    </row>
    <row r="3110" spans="1:4" x14ac:dyDescent="0.25">
      <c r="A3110" t="s">
        <v>18510</v>
      </c>
      <c r="B3110" t="s">
        <v>18511</v>
      </c>
      <c r="C3110" s="6">
        <v>300</v>
      </c>
      <c r="D3110" s="6">
        <v>300</v>
      </c>
    </row>
    <row r="3111" spans="1:4" x14ac:dyDescent="0.25">
      <c r="A3111" t="s">
        <v>18514</v>
      </c>
      <c r="B3111" t="s">
        <v>18515</v>
      </c>
      <c r="C3111" s="6">
        <v>300</v>
      </c>
      <c r="D3111" s="6">
        <v>300</v>
      </c>
    </row>
    <row r="3112" spans="1:4" x14ac:dyDescent="0.25">
      <c r="A3112" t="s">
        <v>18516</v>
      </c>
      <c r="B3112" t="s">
        <v>18517</v>
      </c>
      <c r="C3112" s="6">
        <v>18000</v>
      </c>
      <c r="D3112" s="6">
        <v>15000</v>
      </c>
    </row>
    <row r="3113" spans="1:4" x14ac:dyDescent="0.25">
      <c r="A3113" t="s">
        <v>18523</v>
      </c>
      <c r="B3113" t="s">
        <v>18524</v>
      </c>
      <c r="C3113" s="6">
        <v>750</v>
      </c>
      <c r="D3113" s="6">
        <v>1750</v>
      </c>
    </row>
    <row r="3114" spans="1:4" x14ac:dyDescent="0.25">
      <c r="A3114" t="s">
        <v>18525</v>
      </c>
      <c r="B3114" t="s">
        <v>18526</v>
      </c>
      <c r="C3114" s="6">
        <v>3200</v>
      </c>
      <c r="D3114" s="6">
        <v>2300</v>
      </c>
    </row>
    <row r="3115" spans="1:4" x14ac:dyDescent="0.25">
      <c r="A3115" t="s">
        <v>18529</v>
      </c>
      <c r="B3115" t="s">
        <v>18530</v>
      </c>
      <c r="C3115" s="6">
        <v>3000</v>
      </c>
      <c r="D3115" s="6">
        <v>3000</v>
      </c>
    </row>
    <row r="3116" spans="1:4" x14ac:dyDescent="0.25">
      <c r="A3116" t="s">
        <v>18539</v>
      </c>
      <c r="B3116" t="s">
        <v>18540</v>
      </c>
      <c r="C3116" s="6">
        <v>0</v>
      </c>
      <c r="D3116" s="6">
        <v>244</v>
      </c>
    </row>
    <row r="3117" spans="1:4" x14ac:dyDescent="0.25">
      <c r="A3117" t="s">
        <v>18545</v>
      </c>
      <c r="B3117" t="s">
        <v>18546</v>
      </c>
      <c r="C3117" s="6">
        <v>1200</v>
      </c>
      <c r="D3117" s="6">
        <v>1200</v>
      </c>
    </row>
    <row r="3118" spans="1:4" x14ac:dyDescent="0.25">
      <c r="A3118" t="s">
        <v>18547</v>
      </c>
      <c r="B3118" t="s">
        <v>18548</v>
      </c>
      <c r="C3118" s="6">
        <v>4000</v>
      </c>
      <c r="D3118" s="6">
        <v>0</v>
      </c>
    </row>
    <row r="3119" spans="1:4" x14ac:dyDescent="0.25">
      <c r="A3119" t="s">
        <v>18552</v>
      </c>
      <c r="B3119" t="s">
        <v>18553</v>
      </c>
      <c r="C3119" s="6">
        <v>35000</v>
      </c>
      <c r="D3119" s="6">
        <v>35000</v>
      </c>
    </row>
    <row r="3120" spans="1:4" x14ac:dyDescent="0.25">
      <c r="A3120" t="s">
        <v>18554</v>
      </c>
      <c r="B3120" t="s">
        <v>18555</v>
      </c>
      <c r="C3120" s="6">
        <v>4500</v>
      </c>
      <c r="D3120" s="6">
        <v>4500</v>
      </c>
    </row>
    <row r="3121" spans="1:4" x14ac:dyDescent="0.25">
      <c r="A3121" t="s">
        <v>18556</v>
      </c>
      <c r="B3121" t="s">
        <v>18557</v>
      </c>
      <c r="C3121" s="6">
        <v>61975</v>
      </c>
      <c r="D3121" s="6">
        <v>59024</v>
      </c>
    </row>
    <row r="3122" spans="1:4" x14ac:dyDescent="0.25">
      <c r="A3122" t="s">
        <v>18560</v>
      </c>
      <c r="B3122" t="s">
        <v>18561</v>
      </c>
      <c r="C3122" s="6">
        <v>26740</v>
      </c>
      <c r="D3122" s="6">
        <v>27740</v>
      </c>
    </row>
    <row r="3123" spans="1:4" x14ac:dyDescent="0.25">
      <c r="A3123" t="s">
        <v>18564</v>
      </c>
      <c r="B3123" t="s">
        <v>18565</v>
      </c>
      <c r="C3123" s="6">
        <v>1274</v>
      </c>
      <c r="D3123" s="6">
        <v>1231</v>
      </c>
    </row>
    <row r="3124" spans="1:4" x14ac:dyDescent="0.25">
      <c r="A3124" t="s">
        <v>18566</v>
      </c>
      <c r="B3124" t="s">
        <v>18567</v>
      </c>
      <c r="C3124" s="6">
        <v>7097</v>
      </c>
      <c r="D3124" s="6">
        <v>6369</v>
      </c>
    </row>
    <row r="3125" spans="1:4" x14ac:dyDescent="0.25">
      <c r="A3125" t="s">
        <v>18568</v>
      </c>
      <c r="B3125" t="s">
        <v>18569</v>
      </c>
      <c r="C3125" s="6">
        <v>11625</v>
      </c>
      <c r="D3125" s="6">
        <v>11845</v>
      </c>
    </row>
    <row r="3126" spans="1:4" x14ac:dyDescent="0.25">
      <c r="A3126" t="s">
        <v>18570</v>
      </c>
      <c r="B3126" t="s">
        <v>18571</v>
      </c>
      <c r="C3126" s="6">
        <v>12500</v>
      </c>
      <c r="D3126" s="6">
        <v>0</v>
      </c>
    </row>
    <row r="3127" spans="1:4" s="3" customFormat="1" x14ac:dyDescent="0.25">
      <c r="A3127" s="41" t="s">
        <v>21769</v>
      </c>
      <c r="B3127" s="41"/>
      <c r="C3127" s="43">
        <f>SUM(C3103:C3126)</f>
        <v>234311</v>
      </c>
      <c r="D3127" s="43">
        <f>SUM(D3103:D3126)</f>
        <v>205453</v>
      </c>
    </row>
    <row r="3128" spans="1:4" x14ac:dyDescent="0.25">
      <c r="A3128" t="s">
        <v>18573</v>
      </c>
      <c r="B3128" t="s">
        <v>18574</v>
      </c>
      <c r="C3128" s="6">
        <v>17500</v>
      </c>
      <c r="D3128" s="6">
        <v>15000</v>
      </c>
    </row>
    <row r="3129" spans="1:4" x14ac:dyDescent="0.25">
      <c r="A3129" t="s">
        <v>18575</v>
      </c>
      <c r="B3129" t="s">
        <v>18576</v>
      </c>
      <c r="C3129" s="6">
        <v>100</v>
      </c>
      <c r="D3129" s="6">
        <v>100</v>
      </c>
    </row>
    <row r="3130" spans="1:4" x14ac:dyDescent="0.25">
      <c r="A3130" t="s">
        <v>18577</v>
      </c>
      <c r="B3130" t="s">
        <v>18578</v>
      </c>
      <c r="C3130" s="6">
        <v>1000</v>
      </c>
      <c r="D3130" s="6">
        <v>1000</v>
      </c>
    </row>
    <row r="3131" spans="1:4" x14ac:dyDescent="0.25">
      <c r="A3131" t="s">
        <v>18579</v>
      </c>
      <c r="B3131" t="s">
        <v>18580</v>
      </c>
      <c r="C3131" s="6">
        <v>25</v>
      </c>
      <c r="D3131" s="6">
        <v>25</v>
      </c>
    </row>
    <row r="3132" spans="1:4" x14ac:dyDescent="0.25">
      <c r="A3132" t="s">
        <v>18583</v>
      </c>
      <c r="B3132" t="s">
        <v>18584</v>
      </c>
      <c r="C3132" s="6">
        <v>1000</v>
      </c>
      <c r="D3132" s="6">
        <v>1000</v>
      </c>
    </row>
    <row r="3133" spans="1:4" x14ac:dyDescent="0.25">
      <c r="A3133" t="s">
        <v>18585</v>
      </c>
      <c r="B3133" t="s">
        <v>18586</v>
      </c>
      <c r="C3133" s="6">
        <v>300</v>
      </c>
      <c r="D3133" s="6">
        <v>300</v>
      </c>
    </row>
    <row r="3134" spans="1:4" x14ac:dyDescent="0.25">
      <c r="A3134" t="s">
        <v>18587</v>
      </c>
      <c r="B3134" t="s">
        <v>18588</v>
      </c>
      <c r="C3134" s="6">
        <v>350</v>
      </c>
      <c r="D3134" s="6">
        <v>350</v>
      </c>
    </row>
    <row r="3135" spans="1:4" x14ac:dyDescent="0.25">
      <c r="A3135" t="s">
        <v>18589</v>
      </c>
      <c r="B3135" t="s">
        <v>18590</v>
      </c>
      <c r="C3135" s="6">
        <v>250</v>
      </c>
      <c r="D3135" s="6">
        <v>0</v>
      </c>
    </row>
    <row r="3136" spans="1:4" x14ac:dyDescent="0.25">
      <c r="A3136" t="s">
        <v>18591</v>
      </c>
      <c r="B3136" t="s">
        <v>18592</v>
      </c>
      <c r="C3136" s="6">
        <v>2000</v>
      </c>
      <c r="D3136" s="6">
        <v>2000</v>
      </c>
    </row>
    <row r="3137" spans="1:4" x14ac:dyDescent="0.25">
      <c r="A3137" t="s">
        <v>18595</v>
      </c>
      <c r="B3137" t="s">
        <v>18596</v>
      </c>
      <c r="C3137" s="6">
        <v>4000</v>
      </c>
      <c r="D3137" s="6">
        <v>4000</v>
      </c>
    </row>
    <row r="3138" spans="1:4" x14ac:dyDescent="0.25">
      <c r="A3138" t="s">
        <v>18597</v>
      </c>
      <c r="B3138" t="s">
        <v>18598</v>
      </c>
      <c r="C3138" s="6">
        <v>5000</v>
      </c>
      <c r="D3138" s="6">
        <v>10000</v>
      </c>
    </row>
    <row r="3139" spans="1:4" x14ac:dyDescent="0.25">
      <c r="A3139" t="s">
        <v>18599</v>
      </c>
      <c r="B3139" t="s">
        <v>18600</v>
      </c>
      <c r="C3139" s="6">
        <v>10000</v>
      </c>
      <c r="D3139" s="6">
        <v>0</v>
      </c>
    </row>
    <row r="3140" spans="1:4" x14ac:dyDescent="0.25">
      <c r="A3140" t="s">
        <v>18604</v>
      </c>
      <c r="B3140" t="s">
        <v>18605</v>
      </c>
      <c r="C3140" s="6">
        <v>100</v>
      </c>
      <c r="D3140" s="6">
        <v>0</v>
      </c>
    </row>
    <row r="3141" spans="1:4" x14ac:dyDescent="0.25">
      <c r="A3141" t="s">
        <v>18609</v>
      </c>
      <c r="B3141" t="s">
        <v>18610</v>
      </c>
      <c r="C3141" s="6">
        <v>8000</v>
      </c>
      <c r="D3141" s="6">
        <v>8000</v>
      </c>
    </row>
    <row r="3142" spans="1:4" x14ac:dyDescent="0.25">
      <c r="A3142" t="s">
        <v>18621</v>
      </c>
      <c r="B3142" t="s">
        <v>18622</v>
      </c>
      <c r="C3142" s="6">
        <v>324</v>
      </c>
      <c r="D3142" s="6">
        <v>0</v>
      </c>
    </row>
    <row r="3143" spans="1:4" x14ac:dyDescent="0.25">
      <c r="A3143" t="s">
        <v>18629</v>
      </c>
      <c r="B3143" t="s">
        <v>18630</v>
      </c>
      <c r="C3143" s="6">
        <v>2000</v>
      </c>
      <c r="D3143" s="6">
        <v>500</v>
      </c>
    </row>
    <row r="3144" spans="1:4" x14ac:dyDescent="0.25">
      <c r="A3144" t="s">
        <v>18631</v>
      </c>
      <c r="B3144" t="s">
        <v>18632</v>
      </c>
      <c r="C3144" s="6">
        <v>1500</v>
      </c>
      <c r="D3144" s="6">
        <v>1500</v>
      </c>
    </row>
    <row r="3145" spans="1:4" x14ac:dyDescent="0.25">
      <c r="A3145" t="s">
        <v>18633</v>
      </c>
      <c r="B3145" t="s">
        <v>18634</v>
      </c>
      <c r="C3145" s="6">
        <v>20000</v>
      </c>
      <c r="D3145" s="6">
        <v>10000</v>
      </c>
    </row>
    <row r="3146" spans="1:4" x14ac:dyDescent="0.25">
      <c r="A3146" t="s">
        <v>18636</v>
      </c>
      <c r="B3146" t="s">
        <v>18637</v>
      </c>
      <c r="C3146" s="6">
        <v>8000</v>
      </c>
      <c r="D3146" s="6">
        <v>8000</v>
      </c>
    </row>
    <row r="3147" spans="1:4" x14ac:dyDescent="0.25">
      <c r="A3147" t="s">
        <v>18638</v>
      </c>
      <c r="B3147" t="s">
        <v>18639</v>
      </c>
      <c r="C3147" s="6">
        <v>54600</v>
      </c>
      <c r="D3147" s="6">
        <v>52000</v>
      </c>
    </row>
    <row r="3148" spans="1:4" x14ac:dyDescent="0.25">
      <c r="A3148" t="s">
        <v>18642</v>
      </c>
      <c r="B3148" t="s">
        <v>18643</v>
      </c>
      <c r="C3148" s="6">
        <v>8420</v>
      </c>
      <c r="D3148" s="6">
        <v>9420</v>
      </c>
    </row>
    <row r="3149" spans="1:4" x14ac:dyDescent="0.25">
      <c r="A3149" t="s">
        <v>18644</v>
      </c>
      <c r="B3149" t="s">
        <v>18645</v>
      </c>
      <c r="C3149" s="6">
        <v>150</v>
      </c>
      <c r="D3149" s="6">
        <v>150</v>
      </c>
    </row>
    <row r="3150" spans="1:4" x14ac:dyDescent="0.25">
      <c r="A3150" t="s">
        <v>18646</v>
      </c>
      <c r="B3150" t="s">
        <v>18647</v>
      </c>
      <c r="C3150" s="6">
        <v>914</v>
      </c>
      <c r="D3150" s="6">
        <v>870</v>
      </c>
    </row>
    <row r="3151" spans="1:4" x14ac:dyDescent="0.25">
      <c r="A3151" t="s">
        <v>18648</v>
      </c>
      <c r="B3151" t="s">
        <v>18649</v>
      </c>
      <c r="C3151" s="6">
        <v>5042</v>
      </c>
      <c r="D3151" s="6">
        <v>4500</v>
      </c>
    </row>
    <row r="3152" spans="1:4" x14ac:dyDescent="0.25">
      <c r="A3152" t="s">
        <v>18650</v>
      </c>
      <c r="B3152" t="s">
        <v>18651</v>
      </c>
      <c r="C3152" s="6">
        <v>10917</v>
      </c>
      <c r="D3152" s="6">
        <v>15191</v>
      </c>
    </row>
    <row r="3153" spans="1:4" s="3" customFormat="1" x14ac:dyDescent="0.25">
      <c r="A3153" s="41" t="s">
        <v>21770</v>
      </c>
      <c r="B3153" s="41"/>
      <c r="C3153" s="43">
        <f>SUM(C3128:C3152)</f>
        <v>161492</v>
      </c>
      <c r="D3153" s="43">
        <f>SUM(D3128:D3152)</f>
        <v>143906</v>
      </c>
    </row>
    <row r="3154" spans="1:4" x14ac:dyDescent="0.25">
      <c r="A3154" t="s">
        <v>18654</v>
      </c>
      <c r="B3154" t="s">
        <v>18655</v>
      </c>
      <c r="C3154" s="6">
        <v>17500</v>
      </c>
      <c r="D3154" s="6">
        <v>15000</v>
      </c>
    </row>
    <row r="3155" spans="1:4" x14ac:dyDescent="0.25">
      <c r="A3155" t="s">
        <v>18657</v>
      </c>
      <c r="B3155" t="s">
        <v>18658</v>
      </c>
      <c r="C3155" s="6">
        <v>100</v>
      </c>
      <c r="D3155" s="6">
        <v>100</v>
      </c>
    </row>
    <row r="3156" spans="1:4" x14ac:dyDescent="0.25">
      <c r="A3156" t="s">
        <v>18659</v>
      </c>
      <c r="B3156" t="s">
        <v>18660</v>
      </c>
      <c r="C3156" s="6">
        <v>1000</v>
      </c>
      <c r="D3156" s="6">
        <v>1000</v>
      </c>
    </row>
    <row r="3157" spans="1:4" x14ac:dyDescent="0.25">
      <c r="A3157" t="s">
        <v>18661</v>
      </c>
      <c r="B3157" t="s">
        <v>18662</v>
      </c>
      <c r="C3157" s="6">
        <v>25</v>
      </c>
      <c r="D3157" s="6">
        <v>25</v>
      </c>
    </row>
    <row r="3158" spans="1:4" x14ac:dyDescent="0.25">
      <c r="A3158" t="s">
        <v>18663</v>
      </c>
      <c r="B3158" t="s">
        <v>18664</v>
      </c>
      <c r="C3158" s="6">
        <v>1800</v>
      </c>
      <c r="D3158" s="6">
        <v>0</v>
      </c>
    </row>
    <row r="3159" spans="1:4" x14ac:dyDescent="0.25">
      <c r="A3159" t="s">
        <v>18666</v>
      </c>
      <c r="B3159" t="s">
        <v>18667</v>
      </c>
      <c r="C3159" s="6">
        <v>1000</v>
      </c>
      <c r="D3159" s="6">
        <v>1000</v>
      </c>
    </row>
    <row r="3160" spans="1:4" x14ac:dyDescent="0.25">
      <c r="A3160" t="s">
        <v>18668</v>
      </c>
      <c r="B3160" t="s">
        <v>18669</v>
      </c>
      <c r="C3160" s="6">
        <v>300</v>
      </c>
      <c r="D3160" s="6">
        <v>300</v>
      </c>
    </row>
    <row r="3161" spans="1:4" x14ac:dyDescent="0.25">
      <c r="A3161" t="s">
        <v>18670</v>
      </c>
      <c r="B3161" t="s">
        <v>18671</v>
      </c>
      <c r="C3161" s="6">
        <v>1000</v>
      </c>
      <c r="D3161" s="6">
        <v>350</v>
      </c>
    </row>
    <row r="3162" spans="1:4" x14ac:dyDescent="0.25">
      <c r="A3162" t="s">
        <v>18672</v>
      </c>
      <c r="B3162" t="s">
        <v>18673</v>
      </c>
      <c r="C3162" s="6">
        <v>250</v>
      </c>
      <c r="D3162" s="6">
        <v>0</v>
      </c>
    </row>
    <row r="3163" spans="1:4" x14ac:dyDescent="0.25">
      <c r="A3163" t="s">
        <v>18674</v>
      </c>
      <c r="B3163" t="s">
        <v>18675</v>
      </c>
      <c r="C3163" s="6">
        <v>2000</v>
      </c>
      <c r="D3163" s="6">
        <v>2000</v>
      </c>
    </row>
    <row r="3164" spans="1:4" x14ac:dyDescent="0.25">
      <c r="A3164" t="s">
        <v>18678</v>
      </c>
      <c r="B3164" t="s">
        <v>18679</v>
      </c>
      <c r="C3164" s="6">
        <v>4000</v>
      </c>
      <c r="D3164" s="6">
        <v>4000</v>
      </c>
    </row>
    <row r="3165" spans="1:4" x14ac:dyDescent="0.25">
      <c r="A3165" t="s">
        <v>18680</v>
      </c>
      <c r="B3165" t="s">
        <v>18681</v>
      </c>
      <c r="C3165" s="6">
        <v>5000</v>
      </c>
      <c r="D3165" s="6">
        <v>10000</v>
      </c>
    </row>
    <row r="3166" spans="1:4" x14ac:dyDescent="0.25">
      <c r="A3166" t="s">
        <v>18682</v>
      </c>
      <c r="B3166" t="s">
        <v>18683</v>
      </c>
      <c r="C3166" s="6">
        <v>7500</v>
      </c>
      <c r="D3166" s="6">
        <v>0</v>
      </c>
    </row>
    <row r="3167" spans="1:4" x14ac:dyDescent="0.25">
      <c r="A3167" t="s">
        <v>18687</v>
      </c>
      <c r="B3167" t="s">
        <v>18688</v>
      </c>
      <c r="C3167" s="6">
        <v>200</v>
      </c>
      <c r="D3167" s="6">
        <v>0</v>
      </c>
    </row>
    <row r="3168" spans="1:4" x14ac:dyDescent="0.25">
      <c r="A3168" t="s">
        <v>18691</v>
      </c>
      <c r="B3168" t="s">
        <v>18692</v>
      </c>
      <c r="C3168" s="6">
        <v>8000</v>
      </c>
      <c r="D3168" s="6">
        <v>8000</v>
      </c>
    </row>
    <row r="3169" spans="1:4" x14ac:dyDescent="0.25">
      <c r="A3169" t="s">
        <v>18693</v>
      </c>
      <c r="B3169" t="s">
        <v>18694</v>
      </c>
      <c r="C3169" s="6">
        <v>500</v>
      </c>
      <c r="D3169" s="6">
        <v>0</v>
      </c>
    </row>
    <row r="3170" spans="1:4" x14ac:dyDescent="0.25">
      <c r="A3170" t="s">
        <v>18695</v>
      </c>
      <c r="B3170" t="s">
        <v>18696</v>
      </c>
      <c r="C3170" s="6">
        <v>2500</v>
      </c>
      <c r="D3170" s="6">
        <v>0</v>
      </c>
    </row>
    <row r="3171" spans="1:4" x14ac:dyDescent="0.25">
      <c r="A3171" t="s">
        <v>18702</v>
      </c>
      <c r="B3171" t="s">
        <v>18703</v>
      </c>
      <c r="C3171" s="6">
        <v>300</v>
      </c>
      <c r="D3171" s="6">
        <v>0</v>
      </c>
    </row>
    <row r="3172" spans="1:4" x14ac:dyDescent="0.25">
      <c r="A3172" t="s">
        <v>18705</v>
      </c>
      <c r="B3172" t="s">
        <v>18706</v>
      </c>
      <c r="C3172" s="6">
        <v>361</v>
      </c>
      <c r="D3172" s="6">
        <v>0</v>
      </c>
    </row>
    <row r="3173" spans="1:4" x14ac:dyDescent="0.25">
      <c r="A3173" t="s">
        <v>18713</v>
      </c>
      <c r="B3173" t="s">
        <v>18714</v>
      </c>
      <c r="C3173" s="6">
        <v>2500</v>
      </c>
      <c r="D3173" s="6">
        <v>500</v>
      </c>
    </row>
    <row r="3174" spans="1:4" x14ac:dyDescent="0.25">
      <c r="A3174" t="s">
        <v>18715</v>
      </c>
      <c r="B3174" t="s">
        <v>18716</v>
      </c>
      <c r="C3174" s="6">
        <v>1500</v>
      </c>
      <c r="D3174" s="6">
        <v>1500</v>
      </c>
    </row>
    <row r="3175" spans="1:4" x14ac:dyDescent="0.25">
      <c r="A3175" t="s">
        <v>18717</v>
      </c>
      <c r="B3175" t="s">
        <v>18718</v>
      </c>
      <c r="C3175" s="6">
        <v>20000</v>
      </c>
      <c r="D3175" s="6">
        <v>10000</v>
      </c>
    </row>
    <row r="3176" spans="1:4" x14ac:dyDescent="0.25">
      <c r="A3176" t="s">
        <v>18720</v>
      </c>
      <c r="B3176" t="s">
        <v>18721</v>
      </c>
      <c r="C3176" s="6">
        <v>8000</v>
      </c>
      <c r="D3176" s="6">
        <v>8000</v>
      </c>
    </row>
    <row r="3177" spans="1:4" x14ac:dyDescent="0.25">
      <c r="A3177" t="s">
        <v>18722</v>
      </c>
      <c r="B3177" t="s">
        <v>18723</v>
      </c>
      <c r="C3177" s="6">
        <v>54600</v>
      </c>
      <c r="D3177" s="6">
        <v>52000</v>
      </c>
    </row>
    <row r="3178" spans="1:4" x14ac:dyDescent="0.25">
      <c r="A3178" t="s">
        <v>18726</v>
      </c>
      <c r="B3178" t="s">
        <v>18727</v>
      </c>
      <c r="C3178" s="6">
        <v>8420</v>
      </c>
      <c r="D3178" s="6">
        <v>9420</v>
      </c>
    </row>
    <row r="3179" spans="1:4" x14ac:dyDescent="0.25">
      <c r="A3179" t="s">
        <v>18728</v>
      </c>
      <c r="B3179" t="s">
        <v>18729</v>
      </c>
      <c r="C3179" s="6">
        <v>150</v>
      </c>
      <c r="D3179" s="6">
        <v>150</v>
      </c>
    </row>
    <row r="3180" spans="1:4" x14ac:dyDescent="0.25">
      <c r="A3180" t="s">
        <v>18730</v>
      </c>
      <c r="B3180" t="s">
        <v>18731</v>
      </c>
      <c r="C3180" s="6">
        <v>908</v>
      </c>
      <c r="D3180" s="6">
        <v>870</v>
      </c>
    </row>
    <row r="3181" spans="1:4" x14ac:dyDescent="0.25">
      <c r="A3181" t="s">
        <v>18732</v>
      </c>
      <c r="B3181" t="s">
        <v>18733</v>
      </c>
      <c r="C3181" s="6">
        <v>5042</v>
      </c>
      <c r="D3181" s="6">
        <v>4500</v>
      </c>
    </row>
    <row r="3182" spans="1:4" x14ac:dyDescent="0.25">
      <c r="A3182" t="s">
        <v>18734</v>
      </c>
      <c r="B3182" t="s">
        <v>18735</v>
      </c>
      <c r="C3182" s="6">
        <v>8044</v>
      </c>
      <c r="D3182" s="6">
        <v>15191</v>
      </c>
    </row>
    <row r="3183" spans="1:4" x14ac:dyDescent="0.25">
      <c r="A3183" t="s">
        <v>18736</v>
      </c>
      <c r="B3183" t="s">
        <v>18737</v>
      </c>
      <c r="C3183" s="6">
        <v>0</v>
      </c>
      <c r="D3183" s="6">
        <v>5000</v>
      </c>
    </row>
    <row r="3184" spans="1:4" s="3" customFormat="1" x14ac:dyDescent="0.25">
      <c r="A3184" s="41" t="s">
        <v>21771</v>
      </c>
      <c r="B3184" s="41"/>
      <c r="C3184" s="43">
        <f>SUM(C3154:C3183)</f>
        <v>162500</v>
      </c>
      <c r="D3184" s="43">
        <f>SUM(D3154:D3183)</f>
        <v>148906</v>
      </c>
    </row>
    <row r="3185" spans="1:4" x14ac:dyDescent="0.25">
      <c r="A3185" t="s">
        <v>18738</v>
      </c>
      <c r="B3185" t="s">
        <v>18739</v>
      </c>
      <c r="C3185" s="6">
        <v>20000</v>
      </c>
      <c r="D3185" s="6">
        <v>5000</v>
      </c>
    </row>
    <row r="3186" spans="1:4" x14ac:dyDescent="0.25">
      <c r="A3186" t="s">
        <v>18741</v>
      </c>
      <c r="B3186" t="s">
        <v>18742</v>
      </c>
      <c r="C3186" s="6">
        <v>100</v>
      </c>
      <c r="D3186" s="6">
        <v>50</v>
      </c>
    </row>
    <row r="3187" spans="1:4" x14ac:dyDescent="0.25">
      <c r="A3187" t="s">
        <v>18743</v>
      </c>
      <c r="B3187" t="s">
        <v>18744</v>
      </c>
      <c r="C3187" s="6">
        <v>1000</v>
      </c>
      <c r="D3187" s="6">
        <v>250</v>
      </c>
    </row>
    <row r="3188" spans="1:4" x14ac:dyDescent="0.25">
      <c r="A3188" t="s">
        <v>18745</v>
      </c>
      <c r="B3188" t="s">
        <v>18746</v>
      </c>
      <c r="C3188" s="6">
        <v>100</v>
      </c>
      <c r="D3188" s="6">
        <v>25</v>
      </c>
    </row>
    <row r="3189" spans="1:4" x14ac:dyDescent="0.25">
      <c r="A3189" t="s">
        <v>18749</v>
      </c>
      <c r="B3189" t="s">
        <v>18750</v>
      </c>
      <c r="C3189" s="6">
        <v>500</v>
      </c>
      <c r="D3189" s="6">
        <v>1000</v>
      </c>
    </row>
    <row r="3190" spans="1:4" x14ac:dyDescent="0.25">
      <c r="A3190" t="s">
        <v>18755</v>
      </c>
      <c r="B3190" t="s">
        <v>18756</v>
      </c>
      <c r="C3190" s="6">
        <v>250</v>
      </c>
      <c r="D3190" s="6">
        <v>0</v>
      </c>
    </row>
    <row r="3191" spans="1:4" x14ac:dyDescent="0.25">
      <c r="A3191" t="s">
        <v>18757</v>
      </c>
      <c r="B3191" t="s">
        <v>18758</v>
      </c>
      <c r="C3191" s="6">
        <v>3000</v>
      </c>
      <c r="D3191" s="6">
        <v>500</v>
      </c>
    </row>
    <row r="3192" spans="1:4" x14ac:dyDescent="0.25">
      <c r="A3192" t="s">
        <v>18761</v>
      </c>
      <c r="B3192" t="s">
        <v>18762</v>
      </c>
      <c r="C3192" s="6">
        <v>4000</v>
      </c>
      <c r="D3192" s="6">
        <v>0</v>
      </c>
    </row>
    <row r="3193" spans="1:4" x14ac:dyDescent="0.25">
      <c r="A3193" t="s">
        <v>18763</v>
      </c>
      <c r="B3193" t="s">
        <v>18764</v>
      </c>
      <c r="C3193" s="6">
        <v>20000</v>
      </c>
      <c r="D3193" s="6">
        <v>0</v>
      </c>
    </row>
    <row r="3194" spans="1:4" x14ac:dyDescent="0.25">
      <c r="A3194" t="s">
        <v>18768</v>
      </c>
      <c r="B3194" t="s">
        <v>18769</v>
      </c>
      <c r="C3194" s="6">
        <v>1000</v>
      </c>
      <c r="D3194" s="6">
        <v>0</v>
      </c>
    </row>
    <row r="3195" spans="1:4" x14ac:dyDescent="0.25">
      <c r="A3195" t="s">
        <v>18770</v>
      </c>
      <c r="B3195" t="s">
        <v>18771</v>
      </c>
      <c r="C3195" s="6">
        <v>200</v>
      </c>
      <c r="D3195" s="6">
        <v>0</v>
      </c>
    </row>
    <row r="3196" spans="1:4" x14ac:dyDescent="0.25">
      <c r="A3196" t="s">
        <v>18774</v>
      </c>
      <c r="B3196" t="s">
        <v>18775</v>
      </c>
      <c r="C3196" s="6">
        <v>9000</v>
      </c>
      <c r="D3196" s="6">
        <v>0</v>
      </c>
    </row>
    <row r="3197" spans="1:4" x14ac:dyDescent="0.25">
      <c r="A3197" t="s">
        <v>18786</v>
      </c>
      <c r="B3197" t="s">
        <v>18787</v>
      </c>
      <c r="C3197" s="6">
        <v>311</v>
      </c>
      <c r="D3197" s="6">
        <v>0</v>
      </c>
    </row>
    <row r="3198" spans="1:4" x14ac:dyDescent="0.25">
      <c r="A3198" t="s">
        <v>18794</v>
      </c>
      <c r="B3198" t="s">
        <v>18795</v>
      </c>
      <c r="C3198" s="6">
        <v>7000</v>
      </c>
      <c r="D3198" s="6">
        <v>500</v>
      </c>
    </row>
    <row r="3199" spans="1:4" x14ac:dyDescent="0.25">
      <c r="A3199" t="s">
        <v>18797</v>
      </c>
      <c r="B3199" t="s">
        <v>18798</v>
      </c>
      <c r="C3199" s="6">
        <v>1500</v>
      </c>
      <c r="D3199" s="6">
        <v>1500</v>
      </c>
    </row>
    <row r="3200" spans="1:4" x14ac:dyDescent="0.25">
      <c r="A3200" t="s">
        <v>18799</v>
      </c>
      <c r="B3200" t="s">
        <v>18800</v>
      </c>
      <c r="C3200" s="6">
        <v>17000</v>
      </c>
      <c r="D3200" s="6">
        <v>0</v>
      </c>
    </row>
    <row r="3201" spans="1:4" x14ac:dyDescent="0.25">
      <c r="A3201" t="s">
        <v>18802</v>
      </c>
      <c r="B3201" t="s">
        <v>18803</v>
      </c>
      <c r="C3201" s="6">
        <v>8000</v>
      </c>
      <c r="D3201" s="6">
        <v>8000</v>
      </c>
    </row>
    <row r="3202" spans="1:4" x14ac:dyDescent="0.25">
      <c r="A3202" t="s">
        <v>18804</v>
      </c>
      <c r="B3202" t="s">
        <v>18805</v>
      </c>
      <c r="C3202" s="6">
        <v>55725</v>
      </c>
      <c r="D3202" s="6">
        <v>0</v>
      </c>
    </row>
    <row r="3203" spans="1:4" x14ac:dyDescent="0.25">
      <c r="A3203" t="s">
        <v>18808</v>
      </c>
      <c r="B3203" t="s">
        <v>18809</v>
      </c>
      <c r="C3203" s="6">
        <v>8420</v>
      </c>
      <c r="D3203" s="6">
        <v>0</v>
      </c>
    </row>
    <row r="3204" spans="1:4" x14ac:dyDescent="0.25">
      <c r="A3204" t="s">
        <v>18810</v>
      </c>
      <c r="B3204" t="s">
        <v>18811</v>
      </c>
      <c r="C3204" s="6">
        <v>1000</v>
      </c>
      <c r="D3204" s="6">
        <v>10180</v>
      </c>
    </row>
    <row r="3205" spans="1:4" x14ac:dyDescent="0.25">
      <c r="A3205" t="s">
        <v>18812</v>
      </c>
      <c r="B3205" t="s">
        <v>18813</v>
      </c>
      <c r="C3205" s="6">
        <v>930</v>
      </c>
      <c r="D3205" s="6">
        <v>0</v>
      </c>
    </row>
    <row r="3206" spans="1:4" x14ac:dyDescent="0.25">
      <c r="A3206" t="s">
        <v>18814</v>
      </c>
      <c r="B3206" t="s">
        <v>18815</v>
      </c>
      <c r="C3206" s="6">
        <v>5132</v>
      </c>
      <c r="D3206" s="6">
        <v>0</v>
      </c>
    </row>
    <row r="3207" spans="1:4" x14ac:dyDescent="0.25">
      <c r="A3207" t="s">
        <v>18816</v>
      </c>
      <c r="B3207" t="s">
        <v>18817</v>
      </c>
      <c r="C3207" s="6">
        <v>10928</v>
      </c>
      <c r="D3207" s="6">
        <v>0</v>
      </c>
    </row>
    <row r="3208" spans="1:4" s="3" customFormat="1" x14ac:dyDescent="0.25">
      <c r="A3208" s="41" t="s">
        <v>21772</v>
      </c>
      <c r="B3208" s="41"/>
      <c r="C3208" s="43">
        <f>SUM(C3185:C3207)</f>
        <v>175096</v>
      </c>
      <c r="D3208" s="43">
        <f>SUM(D3185:D3207)</f>
        <v>27005</v>
      </c>
    </row>
    <row r="3209" spans="1:4" x14ac:dyDescent="0.25">
      <c r="A3209" t="s">
        <v>18832</v>
      </c>
      <c r="B3209" t="s">
        <v>18833</v>
      </c>
      <c r="C3209" s="6">
        <v>40000</v>
      </c>
      <c r="D3209" s="6">
        <v>30000</v>
      </c>
    </row>
    <row r="3210" spans="1:4" x14ac:dyDescent="0.25">
      <c r="A3210" t="s">
        <v>18835</v>
      </c>
      <c r="B3210" t="s">
        <v>18836</v>
      </c>
      <c r="C3210" s="6">
        <v>150</v>
      </c>
      <c r="D3210" s="6">
        <v>150</v>
      </c>
    </row>
    <row r="3211" spans="1:4" x14ac:dyDescent="0.25">
      <c r="A3211" t="s">
        <v>18839</v>
      </c>
      <c r="B3211" t="s">
        <v>18840</v>
      </c>
      <c r="C3211" s="6">
        <v>25</v>
      </c>
      <c r="D3211" s="6">
        <v>25</v>
      </c>
    </row>
    <row r="3212" spans="1:4" x14ac:dyDescent="0.25">
      <c r="A3212" t="s">
        <v>18841</v>
      </c>
      <c r="B3212" t="s">
        <v>18842</v>
      </c>
      <c r="C3212" s="6">
        <v>265000</v>
      </c>
      <c r="D3212" s="6">
        <v>240000</v>
      </c>
    </row>
    <row r="3213" spans="1:4" x14ac:dyDescent="0.25">
      <c r="A3213" t="s">
        <v>18844</v>
      </c>
      <c r="B3213" t="s">
        <v>18845</v>
      </c>
      <c r="C3213" s="6">
        <v>5000</v>
      </c>
      <c r="D3213" s="6">
        <v>0</v>
      </c>
    </row>
    <row r="3214" spans="1:4" x14ac:dyDescent="0.25">
      <c r="A3214" t="s">
        <v>18853</v>
      </c>
      <c r="B3214" t="s">
        <v>18854</v>
      </c>
      <c r="C3214" s="6">
        <v>300</v>
      </c>
      <c r="D3214" s="6">
        <v>300</v>
      </c>
    </row>
    <row r="3215" spans="1:4" x14ac:dyDescent="0.25">
      <c r="A3215" t="s">
        <v>18859</v>
      </c>
      <c r="B3215" t="s">
        <v>18860</v>
      </c>
      <c r="C3215" s="6">
        <v>19700</v>
      </c>
      <c r="D3215" s="6">
        <v>19700</v>
      </c>
    </row>
    <row r="3216" spans="1:4" x14ac:dyDescent="0.25">
      <c r="A3216" t="s">
        <v>18861</v>
      </c>
      <c r="B3216" t="s">
        <v>18862</v>
      </c>
      <c r="C3216" s="6">
        <v>1800</v>
      </c>
      <c r="D3216" s="6">
        <v>1600</v>
      </c>
    </row>
    <row r="3217" spans="1:4" x14ac:dyDescent="0.25">
      <c r="A3217" t="s">
        <v>18872</v>
      </c>
      <c r="B3217" t="s">
        <v>18873</v>
      </c>
      <c r="C3217" s="6">
        <v>0</v>
      </c>
      <c r="D3217" s="6">
        <v>20000</v>
      </c>
    </row>
    <row r="3218" spans="1:4" x14ac:dyDescent="0.25">
      <c r="A3218" t="s">
        <v>18874</v>
      </c>
      <c r="B3218" t="s">
        <v>18875</v>
      </c>
      <c r="C3218" s="6">
        <v>0</v>
      </c>
      <c r="D3218" s="6">
        <v>3000</v>
      </c>
    </row>
    <row r="3219" spans="1:4" x14ac:dyDescent="0.25">
      <c r="A3219" t="s">
        <v>18876</v>
      </c>
      <c r="B3219" t="s">
        <v>18877</v>
      </c>
      <c r="C3219" s="6">
        <v>0</v>
      </c>
      <c r="D3219" s="6">
        <v>2500</v>
      </c>
    </row>
    <row r="3220" spans="1:4" x14ac:dyDescent="0.25">
      <c r="A3220" t="s">
        <v>18890</v>
      </c>
      <c r="B3220" t="s">
        <v>18891</v>
      </c>
      <c r="C3220" s="6">
        <v>512</v>
      </c>
      <c r="D3220" s="6">
        <v>512</v>
      </c>
    </row>
    <row r="3221" spans="1:4" x14ac:dyDescent="0.25">
      <c r="A3221" t="s">
        <v>18898</v>
      </c>
      <c r="B3221" t="s">
        <v>18899</v>
      </c>
      <c r="C3221" s="6">
        <v>500</v>
      </c>
      <c r="D3221" s="6">
        <v>100</v>
      </c>
    </row>
    <row r="3222" spans="1:4" x14ac:dyDescent="0.25">
      <c r="A3222" t="s">
        <v>18911</v>
      </c>
      <c r="B3222" t="s">
        <v>18912</v>
      </c>
      <c r="C3222" s="6">
        <v>87790</v>
      </c>
      <c r="D3222" s="6">
        <v>83609</v>
      </c>
    </row>
    <row r="3223" spans="1:4" x14ac:dyDescent="0.25">
      <c r="A3223" t="s">
        <v>18913</v>
      </c>
      <c r="B3223" t="s">
        <v>18914</v>
      </c>
      <c r="C3223" s="6">
        <v>107492</v>
      </c>
      <c r="D3223" s="6">
        <v>0</v>
      </c>
    </row>
    <row r="3224" spans="1:4" x14ac:dyDescent="0.25">
      <c r="A3224" t="s">
        <v>18915</v>
      </c>
      <c r="B3224" t="s">
        <v>18916</v>
      </c>
      <c r="C3224" s="6">
        <v>142469</v>
      </c>
      <c r="D3224" s="6">
        <v>139149</v>
      </c>
    </row>
    <row r="3225" spans="1:4" x14ac:dyDescent="0.25">
      <c r="A3225" t="s">
        <v>18918</v>
      </c>
      <c r="B3225" t="s">
        <v>18919</v>
      </c>
      <c r="C3225" s="6">
        <v>0</v>
      </c>
      <c r="D3225" s="6">
        <v>11000</v>
      </c>
    </row>
    <row r="3226" spans="1:4" x14ac:dyDescent="0.25">
      <c r="A3226" t="s">
        <v>18920</v>
      </c>
      <c r="B3226" t="s">
        <v>18921</v>
      </c>
      <c r="C3226" s="6">
        <v>35000</v>
      </c>
      <c r="D3226" s="6">
        <v>35000</v>
      </c>
    </row>
    <row r="3227" spans="1:4" x14ac:dyDescent="0.25">
      <c r="A3227" t="s">
        <v>18922</v>
      </c>
      <c r="B3227" t="s">
        <v>18923</v>
      </c>
      <c r="C3227" s="6">
        <v>5405</v>
      </c>
      <c r="D3227" s="6">
        <v>3774</v>
      </c>
    </row>
    <row r="3228" spans="1:4" x14ac:dyDescent="0.25">
      <c r="A3228" t="s">
        <v>18924</v>
      </c>
      <c r="B3228" t="s">
        <v>18925</v>
      </c>
      <c r="C3228" s="6">
        <v>29820</v>
      </c>
      <c r="D3228" s="6">
        <v>19519</v>
      </c>
    </row>
    <row r="3229" spans="1:4" x14ac:dyDescent="0.25">
      <c r="A3229" t="s">
        <v>18926</v>
      </c>
      <c r="B3229" t="s">
        <v>18927</v>
      </c>
      <c r="C3229" s="6">
        <v>126335</v>
      </c>
      <c r="D3229" s="6">
        <v>83906</v>
      </c>
    </row>
    <row r="3230" spans="1:4" s="3" customFormat="1" x14ac:dyDescent="0.25">
      <c r="A3230" s="41" t="s">
        <v>21774</v>
      </c>
      <c r="B3230" s="41"/>
      <c r="C3230" s="43">
        <f>SUM(C3209:C3229)</f>
        <v>867298</v>
      </c>
      <c r="D3230" s="43">
        <f>SUM(D3209:D3229)</f>
        <v>693844</v>
      </c>
    </row>
    <row r="3231" spans="1:4" x14ac:dyDescent="0.25">
      <c r="A3231" t="s">
        <v>18932</v>
      </c>
      <c r="B3231" t="s">
        <v>18933</v>
      </c>
      <c r="C3231" s="6">
        <v>1000</v>
      </c>
      <c r="D3231" s="6">
        <v>1000</v>
      </c>
    </row>
    <row r="3232" spans="1:4" x14ac:dyDescent="0.25">
      <c r="A3232" t="s">
        <v>18956</v>
      </c>
      <c r="B3232" t="s">
        <v>18957</v>
      </c>
      <c r="C3232" s="6">
        <v>10000</v>
      </c>
      <c r="D3232" s="6">
        <v>10000</v>
      </c>
    </row>
    <row r="3233" spans="1:4" x14ac:dyDescent="0.25">
      <c r="A3233" t="s">
        <v>18966</v>
      </c>
      <c r="B3233" t="s">
        <v>18967</v>
      </c>
      <c r="C3233" s="6">
        <v>1850</v>
      </c>
      <c r="D3233" s="6">
        <v>1000</v>
      </c>
    </row>
    <row r="3234" spans="1:4" x14ac:dyDescent="0.25">
      <c r="A3234" t="s">
        <v>18970</v>
      </c>
      <c r="B3234" t="s">
        <v>18971</v>
      </c>
      <c r="C3234" s="6">
        <v>1750</v>
      </c>
      <c r="D3234" s="6">
        <v>1750</v>
      </c>
    </row>
    <row r="3235" spans="1:4" x14ac:dyDescent="0.25">
      <c r="A3235" t="s">
        <v>18972</v>
      </c>
      <c r="B3235" t="s">
        <v>18973</v>
      </c>
      <c r="C3235" s="6">
        <v>2500</v>
      </c>
      <c r="D3235" s="6">
        <v>2500</v>
      </c>
    </row>
    <row r="3236" spans="1:4" x14ac:dyDescent="0.25">
      <c r="A3236" t="s">
        <v>18974</v>
      </c>
      <c r="B3236" t="s">
        <v>18975</v>
      </c>
      <c r="C3236" s="6">
        <v>1500</v>
      </c>
      <c r="D3236" s="6">
        <v>1500</v>
      </c>
    </row>
    <row r="3237" spans="1:4" x14ac:dyDescent="0.25">
      <c r="A3237" t="s">
        <v>18992</v>
      </c>
      <c r="B3237" t="s">
        <v>18993</v>
      </c>
      <c r="C3237" s="6">
        <v>1000</v>
      </c>
      <c r="D3237" s="6">
        <v>1000</v>
      </c>
    </row>
    <row r="3238" spans="1:4" x14ac:dyDescent="0.25">
      <c r="A3238" t="s">
        <v>19010</v>
      </c>
      <c r="B3238" t="s">
        <v>19011</v>
      </c>
      <c r="C3238" s="27">
        <v>9000</v>
      </c>
      <c r="D3238" s="6">
        <v>9000</v>
      </c>
    </row>
    <row r="3239" spans="1:4" x14ac:dyDescent="0.25">
      <c r="A3239" t="s">
        <v>19012</v>
      </c>
      <c r="B3239" t="s">
        <v>19013</v>
      </c>
      <c r="C3239" s="6">
        <v>4800</v>
      </c>
      <c r="D3239" s="6">
        <v>0</v>
      </c>
    </row>
    <row r="3240" spans="1:4" x14ac:dyDescent="0.25">
      <c r="A3240" t="s">
        <v>19014</v>
      </c>
      <c r="B3240" t="s">
        <v>19015</v>
      </c>
      <c r="C3240" s="6">
        <v>123</v>
      </c>
      <c r="D3240" s="6">
        <v>123</v>
      </c>
    </row>
    <row r="3241" spans="1:4" x14ac:dyDescent="0.25">
      <c r="A3241" t="s">
        <v>19016</v>
      </c>
      <c r="B3241" t="s">
        <v>19017</v>
      </c>
      <c r="C3241" s="6">
        <v>680</v>
      </c>
      <c r="D3241" s="6">
        <v>638</v>
      </c>
    </row>
    <row r="3242" spans="1:4" x14ac:dyDescent="0.25">
      <c r="A3242" t="s">
        <v>19018</v>
      </c>
      <c r="B3242" t="s">
        <v>19019</v>
      </c>
      <c r="C3242" s="6">
        <v>1122</v>
      </c>
      <c r="D3242" s="6">
        <v>1330</v>
      </c>
    </row>
    <row r="3243" spans="1:4" x14ac:dyDescent="0.25">
      <c r="A3243" t="s">
        <v>19020</v>
      </c>
      <c r="B3243" t="s">
        <v>19021</v>
      </c>
      <c r="C3243" s="6">
        <v>0</v>
      </c>
      <c r="D3243" s="6">
        <v>0</v>
      </c>
    </row>
    <row r="3244" spans="1:4" s="3" customFormat="1" x14ac:dyDescent="0.25">
      <c r="A3244" s="41" t="s">
        <v>21775</v>
      </c>
      <c r="B3244" s="41"/>
      <c r="C3244" s="43">
        <f>SUM(C3231:C3243)</f>
        <v>35325</v>
      </c>
      <c r="D3244" s="43">
        <f>SUM(D3231:D3243)</f>
        <v>29841</v>
      </c>
    </row>
    <row r="3245" spans="1:4" x14ac:dyDescent="0.25">
      <c r="A3245" t="s">
        <v>19022</v>
      </c>
      <c r="B3245" t="s">
        <v>19023</v>
      </c>
      <c r="C3245" s="6">
        <v>45000</v>
      </c>
      <c r="D3245" s="6">
        <v>68000</v>
      </c>
    </row>
    <row r="3246" spans="1:4" x14ac:dyDescent="0.25">
      <c r="A3246" t="s">
        <v>19025</v>
      </c>
      <c r="B3246" t="s">
        <v>19026</v>
      </c>
      <c r="C3246" s="6">
        <v>2000</v>
      </c>
      <c r="D3246" s="6">
        <v>1300</v>
      </c>
    </row>
    <row r="3247" spans="1:4" x14ac:dyDescent="0.25">
      <c r="A3247" t="s">
        <v>19028</v>
      </c>
      <c r="B3247" t="s">
        <v>19029</v>
      </c>
      <c r="C3247" s="6">
        <v>600</v>
      </c>
      <c r="D3247" s="6">
        <v>550</v>
      </c>
    </row>
    <row r="3248" spans="1:4" x14ac:dyDescent="0.25">
      <c r="A3248" t="s">
        <v>19031</v>
      </c>
      <c r="B3248" t="s">
        <v>19032</v>
      </c>
      <c r="C3248" s="6">
        <v>30000</v>
      </c>
      <c r="D3248" s="6">
        <v>44000</v>
      </c>
    </row>
    <row r="3249" spans="1:4" x14ac:dyDescent="0.25">
      <c r="A3249" t="s">
        <v>19034</v>
      </c>
      <c r="B3249" t="s">
        <v>19035</v>
      </c>
      <c r="C3249" s="6">
        <v>500</v>
      </c>
      <c r="D3249" s="6">
        <v>300</v>
      </c>
    </row>
    <row r="3250" spans="1:4" x14ac:dyDescent="0.25">
      <c r="A3250" t="s">
        <v>19037</v>
      </c>
      <c r="B3250" t="s">
        <v>19038</v>
      </c>
      <c r="C3250" s="6">
        <v>4999</v>
      </c>
      <c r="D3250" s="6">
        <v>0</v>
      </c>
    </row>
    <row r="3251" spans="1:4" x14ac:dyDescent="0.25">
      <c r="A3251" t="s">
        <v>19040</v>
      </c>
      <c r="B3251" t="s">
        <v>19041</v>
      </c>
      <c r="C3251" s="6">
        <v>1500</v>
      </c>
      <c r="D3251" s="6">
        <v>750</v>
      </c>
    </row>
    <row r="3252" spans="1:4" x14ac:dyDescent="0.25">
      <c r="A3252" t="s">
        <v>19043</v>
      </c>
      <c r="B3252" t="s">
        <v>19044</v>
      </c>
      <c r="C3252" s="6">
        <v>500</v>
      </c>
      <c r="D3252" s="6">
        <v>500</v>
      </c>
    </row>
    <row r="3253" spans="1:4" x14ac:dyDescent="0.25">
      <c r="A3253" t="s">
        <v>19046</v>
      </c>
      <c r="B3253" t="s">
        <v>19047</v>
      </c>
      <c r="C3253" s="6">
        <v>0</v>
      </c>
      <c r="D3253" s="6">
        <v>0</v>
      </c>
    </row>
    <row r="3254" spans="1:4" x14ac:dyDescent="0.25">
      <c r="A3254" t="s">
        <v>19048</v>
      </c>
      <c r="B3254" t="s">
        <v>19049</v>
      </c>
      <c r="C3254" s="6">
        <v>6000</v>
      </c>
      <c r="D3254" s="6">
        <v>5000</v>
      </c>
    </row>
    <row r="3255" spans="1:4" x14ac:dyDescent="0.25">
      <c r="A3255" t="s">
        <v>19051</v>
      </c>
      <c r="B3255" t="s">
        <v>19052</v>
      </c>
      <c r="C3255" s="6">
        <v>600</v>
      </c>
      <c r="D3255" s="6">
        <v>400</v>
      </c>
    </row>
    <row r="3256" spans="1:4" x14ac:dyDescent="0.25">
      <c r="A3256" t="s">
        <v>19054</v>
      </c>
      <c r="B3256" t="s">
        <v>19055</v>
      </c>
      <c r="C3256" s="6">
        <v>700</v>
      </c>
      <c r="D3256" s="6">
        <v>700</v>
      </c>
    </row>
    <row r="3257" spans="1:4" x14ac:dyDescent="0.25">
      <c r="A3257" t="s">
        <v>19057</v>
      </c>
      <c r="B3257" t="s">
        <v>19058</v>
      </c>
      <c r="C3257" s="6">
        <v>290000</v>
      </c>
      <c r="D3257" s="6">
        <v>205850</v>
      </c>
    </row>
    <row r="3258" spans="1:4" x14ac:dyDescent="0.25">
      <c r="A3258" t="s">
        <v>19066</v>
      </c>
      <c r="B3258" t="s">
        <v>19067</v>
      </c>
      <c r="C3258" s="6">
        <v>85000</v>
      </c>
      <c r="D3258" s="6">
        <v>60000</v>
      </c>
    </row>
    <row r="3259" spans="1:4" x14ac:dyDescent="0.25">
      <c r="A3259" t="s">
        <v>19071</v>
      </c>
      <c r="B3259" t="s">
        <v>19072</v>
      </c>
      <c r="C3259" s="6">
        <v>75000</v>
      </c>
      <c r="D3259" s="6">
        <v>72000</v>
      </c>
    </row>
    <row r="3260" spans="1:4" x14ac:dyDescent="0.25">
      <c r="A3260" t="s">
        <v>19074</v>
      </c>
      <c r="B3260" t="s">
        <v>19075</v>
      </c>
      <c r="C3260" s="6">
        <v>20000</v>
      </c>
      <c r="D3260" s="6">
        <v>15000</v>
      </c>
    </row>
    <row r="3261" spans="1:4" x14ac:dyDescent="0.25">
      <c r="A3261" t="s">
        <v>19077</v>
      </c>
      <c r="B3261" t="s">
        <v>19078</v>
      </c>
      <c r="C3261" s="6">
        <v>80000</v>
      </c>
      <c r="D3261" s="6">
        <v>77000</v>
      </c>
    </row>
    <row r="3262" spans="1:4" x14ac:dyDescent="0.25">
      <c r="A3262" t="s">
        <v>19085</v>
      </c>
      <c r="B3262" t="s">
        <v>19086</v>
      </c>
      <c r="C3262" s="6">
        <v>30000</v>
      </c>
      <c r="D3262" s="6">
        <v>14500</v>
      </c>
    </row>
    <row r="3263" spans="1:4" x14ac:dyDescent="0.25">
      <c r="A3263" t="s">
        <v>19088</v>
      </c>
      <c r="B3263" t="s">
        <v>19089</v>
      </c>
      <c r="C3263" s="6">
        <v>200000</v>
      </c>
      <c r="D3263" s="6">
        <v>240000</v>
      </c>
    </row>
    <row r="3264" spans="1:4" x14ac:dyDescent="0.25">
      <c r="A3264" t="s">
        <v>19093</v>
      </c>
      <c r="B3264" t="s">
        <v>19094</v>
      </c>
      <c r="C3264" s="6">
        <v>4000</v>
      </c>
      <c r="D3264" s="6">
        <v>800</v>
      </c>
    </row>
    <row r="3265" spans="1:4" x14ac:dyDescent="0.25">
      <c r="A3265" t="s">
        <v>19100</v>
      </c>
      <c r="B3265" t="s">
        <v>19101</v>
      </c>
      <c r="C3265" s="6">
        <v>0</v>
      </c>
      <c r="D3265" s="6">
        <v>732</v>
      </c>
    </row>
    <row r="3266" spans="1:4" x14ac:dyDescent="0.25">
      <c r="A3266" t="s">
        <v>19105</v>
      </c>
      <c r="B3266" t="s">
        <v>19106</v>
      </c>
      <c r="C3266" s="6">
        <v>0</v>
      </c>
      <c r="D3266" s="6">
        <v>0</v>
      </c>
    </row>
    <row r="3267" spans="1:4" x14ac:dyDescent="0.25">
      <c r="A3267" t="s">
        <v>19108</v>
      </c>
      <c r="B3267" t="s">
        <v>19109</v>
      </c>
      <c r="C3267" s="6">
        <v>0</v>
      </c>
      <c r="D3267" s="6">
        <v>0</v>
      </c>
    </row>
    <row r="3268" spans="1:4" x14ac:dyDescent="0.25">
      <c r="A3268" t="s">
        <v>19111</v>
      </c>
      <c r="B3268" t="s">
        <v>19112</v>
      </c>
      <c r="C3268" s="6">
        <v>300</v>
      </c>
      <c r="D3268" s="6">
        <v>300</v>
      </c>
    </row>
    <row r="3269" spans="1:4" x14ac:dyDescent="0.25">
      <c r="A3269" t="s">
        <v>19113</v>
      </c>
      <c r="B3269" t="s">
        <v>19114</v>
      </c>
      <c r="C3269" s="6">
        <v>1000</v>
      </c>
      <c r="D3269" s="6">
        <v>850</v>
      </c>
    </row>
    <row r="3270" spans="1:4" x14ac:dyDescent="0.25">
      <c r="A3270" t="s">
        <v>19116</v>
      </c>
      <c r="B3270" t="s">
        <v>19117</v>
      </c>
      <c r="C3270" s="6">
        <v>3500</v>
      </c>
      <c r="D3270" s="6">
        <v>3500</v>
      </c>
    </row>
    <row r="3271" spans="1:4" x14ac:dyDescent="0.25">
      <c r="A3271" t="s">
        <v>19118</v>
      </c>
      <c r="B3271" t="s">
        <v>19119</v>
      </c>
      <c r="C3271" s="6">
        <v>3000</v>
      </c>
      <c r="D3271" s="6">
        <v>3000</v>
      </c>
    </row>
    <row r="3272" spans="1:4" x14ac:dyDescent="0.25">
      <c r="A3272" t="s">
        <v>19120</v>
      </c>
      <c r="B3272" t="s">
        <v>19121</v>
      </c>
      <c r="C3272" s="6">
        <v>0</v>
      </c>
      <c r="D3272" s="6">
        <v>450</v>
      </c>
    </row>
    <row r="3273" spans="1:4" x14ac:dyDescent="0.25">
      <c r="A3273" t="s">
        <v>19122</v>
      </c>
      <c r="B3273" t="s">
        <v>19123</v>
      </c>
      <c r="C3273" s="6">
        <v>0</v>
      </c>
      <c r="D3273" s="6">
        <v>0</v>
      </c>
    </row>
    <row r="3274" spans="1:4" x14ac:dyDescent="0.25">
      <c r="A3274" t="s">
        <v>19124</v>
      </c>
      <c r="B3274" t="s">
        <v>19125</v>
      </c>
      <c r="C3274" s="6">
        <v>108318</v>
      </c>
      <c r="D3274" s="6">
        <v>111590</v>
      </c>
    </row>
    <row r="3275" spans="1:4" x14ac:dyDescent="0.25">
      <c r="A3275" t="s">
        <v>19126</v>
      </c>
      <c r="B3275" t="s">
        <v>19127</v>
      </c>
      <c r="C3275" s="6">
        <v>0</v>
      </c>
      <c r="D3275" s="6">
        <v>0</v>
      </c>
    </row>
    <row r="3276" spans="1:4" x14ac:dyDescent="0.25">
      <c r="A3276" t="s">
        <v>19128</v>
      </c>
      <c r="B3276" t="s">
        <v>19129</v>
      </c>
      <c r="C3276" s="6">
        <v>0</v>
      </c>
      <c r="D3276" s="6">
        <v>0</v>
      </c>
    </row>
    <row r="3277" spans="1:4" x14ac:dyDescent="0.25">
      <c r="A3277" t="s">
        <v>19130</v>
      </c>
      <c r="B3277" t="s">
        <v>19131</v>
      </c>
      <c r="C3277" s="6">
        <v>0</v>
      </c>
      <c r="D3277" s="6">
        <v>4000</v>
      </c>
    </row>
    <row r="3278" spans="1:4" x14ac:dyDescent="0.25">
      <c r="A3278" t="s">
        <v>19132</v>
      </c>
      <c r="B3278" t="s">
        <v>19133</v>
      </c>
      <c r="C3278" s="6">
        <v>18000</v>
      </c>
      <c r="D3278" s="6">
        <v>18000</v>
      </c>
    </row>
    <row r="3279" spans="1:4" x14ac:dyDescent="0.25">
      <c r="A3279" t="s">
        <v>19134</v>
      </c>
      <c r="B3279" t="s">
        <v>19135</v>
      </c>
      <c r="C3279" s="6">
        <v>1832</v>
      </c>
      <c r="D3279" s="6">
        <v>1908</v>
      </c>
    </row>
    <row r="3280" spans="1:4" x14ac:dyDescent="0.25">
      <c r="A3280" t="s">
        <v>19136</v>
      </c>
      <c r="B3280" t="s">
        <v>19137</v>
      </c>
      <c r="C3280" s="6">
        <v>10374</v>
      </c>
      <c r="D3280" s="6">
        <v>10386</v>
      </c>
    </row>
    <row r="3281" spans="1:4" x14ac:dyDescent="0.25">
      <c r="A3281" t="s">
        <v>19138</v>
      </c>
      <c r="B3281" t="s">
        <v>19139</v>
      </c>
      <c r="C3281" s="6">
        <v>12330</v>
      </c>
      <c r="D3281" s="6">
        <v>12383</v>
      </c>
    </row>
    <row r="3282" spans="1:4" s="3" customFormat="1" x14ac:dyDescent="0.25">
      <c r="A3282" s="41" t="s">
        <v>21776</v>
      </c>
      <c r="B3282" s="41"/>
      <c r="C3282" s="43">
        <f>SUM(C3245:C3281)</f>
        <v>1035053</v>
      </c>
      <c r="D3282" s="43">
        <f>SUM(D3245:D3281)</f>
        <v>973749</v>
      </c>
    </row>
    <row r="3283" spans="1:4" x14ac:dyDescent="0.25">
      <c r="A3283" t="s">
        <v>19144</v>
      </c>
      <c r="B3283" t="s">
        <v>19145</v>
      </c>
      <c r="C3283" s="6">
        <v>8200</v>
      </c>
      <c r="D3283" s="6">
        <v>8200</v>
      </c>
    </row>
    <row r="3284" spans="1:4" x14ac:dyDescent="0.25">
      <c r="A3284" t="s">
        <v>19147</v>
      </c>
      <c r="B3284" t="s">
        <v>19148</v>
      </c>
      <c r="C3284" s="6">
        <v>600</v>
      </c>
      <c r="D3284" s="6">
        <v>0</v>
      </c>
    </row>
    <row r="3285" spans="1:4" x14ac:dyDescent="0.25">
      <c r="A3285" t="s">
        <v>19150</v>
      </c>
      <c r="B3285" t="s">
        <v>19151</v>
      </c>
      <c r="C3285" s="6">
        <v>200</v>
      </c>
      <c r="D3285" s="6">
        <v>200</v>
      </c>
    </row>
    <row r="3286" spans="1:4" x14ac:dyDescent="0.25">
      <c r="A3286" t="s">
        <v>19156</v>
      </c>
      <c r="B3286" t="s">
        <v>19157</v>
      </c>
      <c r="C3286" s="6">
        <v>3000</v>
      </c>
      <c r="D3286" s="6">
        <v>3500</v>
      </c>
    </row>
    <row r="3287" spans="1:4" x14ac:dyDescent="0.25">
      <c r="A3287" t="s">
        <v>19162</v>
      </c>
      <c r="B3287" t="s">
        <v>19163</v>
      </c>
      <c r="C3287" s="6">
        <v>9800</v>
      </c>
      <c r="D3287" s="6">
        <v>9200</v>
      </c>
    </row>
    <row r="3288" spans="1:4" x14ac:dyDescent="0.25">
      <c r="A3288" t="s">
        <v>19165</v>
      </c>
      <c r="B3288" t="s">
        <v>19166</v>
      </c>
      <c r="C3288" s="6">
        <v>300</v>
      </c>
      <c r="D3288" s="6">
        <v>300</v>
      </c>
    </row>
    <row r="3289" spans="1:4" x14ac:dyDescent="0.25">
      <c r="A3289" t="s">
        <v>19170</v>
      </c>
      <c r="B3289" t="s">
        <v>19171</v>
      </c>
      <c r="C3289" s="6">
        <v>12500</v>
      </c>
      <c r="D3289" s="6">
        <v>11200</v>
      </c>
    </row>
    <row r="3290" spans="1:4" x14ac:dyDescent="0.25">
      <c r="A3290" t="s">
        <v>19201</v>
      </c>
      <c r="B3290" t="s">
        <v>19202</v>
      </c>
      <c r="C3290" s="6">
        <v>300</v>
      </c>
      <c r="D3290" s="6">
        <v>300</v>
      </c>
    </row>
    <row r="3291" spans="1:4" x14ac:dyDescent="0.25">
      <c r="A3291" t="s">
        <v>19203</v>
      </c>
      <c r="B3291" t="s">
        <v>19204</v>
      </c>
      <c r="C3291" s="6">
        <v>500</v>
      </c>
      <c r="D3291" s="6">
        <v>500</v>
      </c>
    </row>
    <row r="3292" spans="1:4" x14ac:dyDescent="0.25">
      <c r="A3292" t="s">
        <v>19206</v>
      </c>
      <c r="B3292" t="s">
        <v>19207</v>
      </c>
      <c r="C3292" s="6">
        <v>300</v>
      </c>
      <c r="D3292" s="6">
        <v>300</v>
      </c>
    </row>
    <row r="3293" spans="1:4" x14ac:dyDescent="0.25">
      <c r="A3293" t="s">
        <v>19215</v>
      </c>
      <c r="B3293" t="s">
        <v>19216</v>
      </c>
      <c r="C3293" s="27">
        <v>0</v>
      </c>
      <c r="D3293" s="6">
        <v>1500</v>
      </c>
    </row>
    <row r="3294" spans="1:4" x14ac:dyDescent="0.25">
      <c r="A3294" t="s">
        <v>19218</v>
      </c>
      <c r="B3294" t="s">
        <v>19219</v>
      </c>
      <c r="C3294" s="6">
        <v>11500</v>
      </c>
      <c r="D3294" s="6">
        <v>11500</v>
      </c>
    </row>
    <row r="3295" spans="1:4" x14ac:dyDescent="0.25">
      <c r="A3295" t="s">
        <v>19221</v>
      </c>
      <c r="B3295" t="s">
        <v>19222</v>
      </c>
      <c r="C3295" s="6">
        <v>167</v>
      </c>
      <c r="D3295" s="6">
        <v>167</v>
      </c>
    </row>
    <row r="3296" spans="1:4" x14ac:dyDescent="0.25">
      <c r="A3296" t="s">
        <v>19223</v>
      </c>
      <c r="B3296" t="s">
        <v>19224</v>
      </c>
      <c r="C3296" s="6">
        <v>920</v>
      </c>
      <c r="D3296" s="6">
        <v>863</v>
      </c>
    </row>
    <row r="3297" spans="1:4" s="3" customFormat="1" x14ac:dyDescent="0.25">
      <c r="A3297" s="41" t="s">
        <v>21777</v>
      </c>
      <c r="B3297" s="41"/>
      <c r="C3297" s="43">
        <f>SUM(C3283:C3296)</f>
        <v>48287</v>
      </c>
      <c r="D3297" s="43">
        <f>SUM(D3283:D3296)</f>
        <v>47730</v>
      </c>
    </row>
    <row r="3298" spans="1:4" x14ac:dyDescent="0.25">
      <c r="A3298" t="s">
        <v>19229</v>
      </c>
      <c r="B3298" t="s">
        <v>19230</v>
      </c>
      <c r="C3298" s="6">
        <v>6000</v>
      </c>
      <c r="D3298" s="6">
        <v>5000</v>
      </c>
    </row>
    <row r="3299" spans="1:4" x14ac:dyDescent="0.25">
      <c r="A3299" t="s">
        <v>19242</v>
      </c>
      <c r="B3299" t="s">
        <v>19243</v>
      </c>
      <c r="C3299" s="6">
        <v>2000</v>
      </c>
      <c r="D3299" s="6">
        <v>2500</v>
      </c>
    </row>
    <row r="3300" spans="1:4" x14ac:dyDescent="0.25">
      <c r="A3300" t="s">
        <v>19246</v>
      </c>
      <c r="B3300" t="s">
        <v>19247</v>
      </c>
      <c r="C3300" s="6">
        <v>500</v>
      </c>
      <c r="D3300" s="6">
        <v>0</v>
      </c>
    </row>
    <row r="3301" spans="1:4" x14ac:dyDescent="0.25">
      <c r="A3301" t="s">
        <v>19253</v>
      </c>
      <c r="B3301" t="s">
        <v>19254</v>
      </c>
      <c r="C3301" s="6">
        <v>500</v>
      </c>
      <c r="D3301" s="6">
        <v>500</v>
      </c>
    </row>
    <row r="3302" spans="1:4" x14ac:dyDescent="0.25">
      <c r="A3302" t="s">
        <v>19286</v>
      </c>
      <c r="B3302" t="s">
        <v>19287</v>
      </c>
      <c r="C3302" s="6">
        <v>400</v>
      </c>
      <c r="D3302" s="6">
        <v>400</v>
      </c>
    </row>
    <row r="3303" spans="1:4" x14ac:dyDescent="0.25">
      <c r="A3303" t="s">
        <v>19288</v>
      </c>
      <c r="B3303" t="s">
        <v>19289</v>
      </c>
      <c r="C3303" s="6">
        <v>300</v>
      </c>
      <c r="D3303" s="6">
        <v>300</v>
      </c>
    </row>
    <row r="3304" spans="1:4" x14ac:dyDescent="0.25">
      <c r="A3304" t="s">
        <v>19291</v>
      </c>
      <c r="B3304" t="s">
        <v>19292</v>
      </c>
      <c r="C3304" s="6">
        <v>600</v>
      </c>
      <c r="D3304" s="6">
        <v>600</v>
      </c>
    </row>
    <row r="3305" spans="1:4" x14ac:dyDescent="0.25">
      <c r="A3305" t="s">
        <v>19300</v>
      </c>
      <c r="B3305" t="s">
        <v>19301</v>
      </c>
      <c r="C3305" s="6">
        <v>5000</v>
      </c>
      <c r="D3305" s="6">
        <v>5000</v>
      </c>
    </row>
    <row r="3306" spans="1:4" x14ac:dyDescent="0.25">
      <c r="A3306" t="s">
        <v>19305</v>
      </c>
      <c r="B3306" t="s">
        <v>19306</v>
      </c>
      <c r="C3306" s="6">
        <v>73</v>
      </c>
      <c r="D3306" s="6">
        <v>73</v>
      </c>
    </row>
    <row r="3307" spans="1:4" x14ac:dyDescent="0.25">
      <c r="A3307" t="s">
        <v>19307</v>
      </c>
      <c r="B3307" t="s">
        <v>19308</v>
      </c>
      <c r="C3307" s="6">
        <v>400</v>
      </c>
      <c r="D3307" s="6">
        <v>375</v>
      </c>
    </row>
    <row r="3308" spans="1:4" x14ac:dyDescent="0.25">
      <c r="A3308" t="s">
        <v>19309</v>
      </c>
      <c r="B3308" t="s">
        <v>19310</v>
      </c>
      <c r="C3308" s="6">
        <v>0</v>
      </c>
      <c r="D3308" s="6">
        <v>0</v>
      </c>
    </row>
    <row r="3309" spans="1:4" s="3" customFormat="1" x14ac:dyDescent="0.25">
      <c r="A3309" s="41" t="s">
        <v>21778</v>
      </c>
      <c r="B3309" s="41"/>
      <c r="C3309" s="43">
        <f>SUM(C3298:C3308)</f>
        <v>15773</v>
      </c>
      <c r="D3309" s="43">
        <f>SUM(D3298:D3308)</f>
        <v>14748</v>
      </c>
    </row>
    <row r="3310" spans="1:4" x14ac:dyDescent="0.25">
      <c r="A3310" t="s">
        <v>19313</v>
      </c>
      <c r="B3310" t="s">
        <v>19314</v>
      </c>
      <c r="C3310" s="6">
        <v>1500</v>
      </c>
      <c r="D3310" s="6">
        <v>1500</v>
      </c>
    </row>
    <row r="3311" spans="1:4" x14ac:dyDescent="0.25">
      <c r="A3311" t="s">
        <v>19323</v>
      </c>
      <c r="B3311" t="s">
        <v>19324</v>
      </c>
      <c r="C3311" s="6">
        <v>300</v>
      </c>
      <c r="D3311" s="6">
        <v>300</v>
      </c>
    </row>
    <row r="3312" spans="1:4" x14ac:dyDescent="0.25">
      <c r="A3312" t="s">
        <v>19335</v>
      </c>
      <c r="B3312" t="s">
        <v>19336</v>
      </c>
      <c r="C3312" s="6">
        <v>300</v>
      </c>
      <c r="D3312" s="6">
        <v>300</v>
      </c>
    </row>
    <row r="3313" spans="1:4" x14ac:dyDescent="0.25">
      <c r="A3313" t="s">
        <v>19366</v>
      </c>
      <c r="B3313" t="s">
        <v>19367</v>
      </c>
      <c r="C3313" s="6">
        <v>100</v>
      </c>
      <c r="D3313" s="6">
        <v>100</v>
      </c>
    </row>
    <row r="3314" spans="1:4" x14ac:dyDescent="0.25">
      <c r="A3314" t="s">
        <v>19370</v>
      </c>
      <c r="B3314" t="s">
        <v>19371</v>
      </c>
      <c r="C3314" s="6">
        <v>325</v>
      </c>
      <c r="D3314" s="6">
        <v>325</v>
      </c>
    </row>
    <row r="3315" spans="1:4" x14ac:dyDescent="0.25">
      <c r="A3315" t="s">
        <v>19378</v>
      </c>
      <c r="B3315" t="s">
        <v>19379</v>
      </c>
      <c r="C3315" s="6">
        <v>0</v>
      </c>
      <c r="D3315" s="6">
        <v>1000</v>
      </c>
    </row>
    <row r="3316" spans="1:4" x14ac:dyDescent="0.25">
      <c r="A3316" t="s">
        <v>19380</v>
      </c>
      <c r="B3316" t="s">
        <v>19381</v>
      </c>
      <c r="C3316" s="6">
        <v>8000</v>
      </c>
      <c r="D3316" s="6">
        <v>8000</v>
      </c>
    </row>
    <row r="3317" spans="1:4" x14ac:dyDescent="0.25">
      <c r="A3317" t="s">
        <v>19382</v>
      </c>
      <c r="B3317" t="s">
        <v>19383</v>
      </c>
      <c r="C3317" s="6">
        <v>612</v>
      </c>
      <c r="D3317" s="6">
        <v>612</v>
      </c>
    </row>
    <row r="3318" spans="1:4" s="3" customFormat="1" x14ac:dyDescent="0.25">
      <c r="A3318" s="41" t="s">
        <v>21779</v>
      </c>
      <c r="B3318" s="41"/>
      <c r="C3318" s="43">
        <f>SUM(C3310:C3317)</f>
        <v>11137</v>
      </c>
      <c r="D3318" s="43">
        <f>SUM(D3310:D3317)</f>
        <v>12137</v>
      </c>
    </row>
    <row r="3319" spans="1:4" x14ac:dyDescent="0.25">
      <c r="A3319" t="s">
        <v>19390</v>
      </c>
      <c r="B3319" t="s">
        <v>19391</v>
      </c>
      <c r="C3319" s="6">
        <v>5000</v>
      </c>
      <c r="D3319" s="6">
        <v>7638</v>
      </c>
    </row>
    <row r="3320" spans="1:4" x14ac:dyDescent="0.25">
      <c r="A3320" t="s">
        <v>19392</v>
      </c>
      <c r="B3320" t="s">
        <v>19393</v>
      </c>
      <c r="C3320" s="6">
        <v>0</v>
      </c>
      <c r="D3320" s="6">
        <v>0</v>
      </c>
    </row>
    <row r="3321" spans="1:4" x14ac:dyDescent="0.25">
      <c r="A3321" t="s">
        <v>19394</v>
      </c>
      <c r="B3321" t="s">
        <v>19395</v>
      </c>
      <c r="C3321" s="6">
        <v>50</v>
      </c>
      <c r="D3321" s="6">
        <v>50</v>
      </c>
    </row>
    <row r="3322" spans="1:4" x14ac:dyDescent="0.25">
      <c r="A3322" t="s">
        <v>19398</v>
      </c>
      <c r="B3322" t="s">
        <v>19399</v>
      </c>
      <c r="C3322" s="6">
        <v>2500</v>
      </c>
      <c r="D3322" s="6">
        <v>2500</v>
      </c>
    </row>
    <row r="3323" spans="1:4" x14ac:dyDescent="0.25">
      <c r="A3323" t="s">
        <v>19402</v>
      </c>
      <c r="B3323" t="s">
        <v>19403</v>
      </c>
      <c r="C3323" s="6">
        <v>800</v>
      </c>
      <c r="D3323" s="6">
        <v>1000</v>
      </c>
    </row>
    <row r="3324" spans="1:4" x14ac:dyDescent="0.25">
      <c r="A3324" t="s">
        <v>19404</v>
      </c>
      <c r="B3324" t="s">
        <v>19405</v>
      </c>
      <c r="C3324" s="6">
        <v>3000</v>
      </c>
      <c r="D3324" s="6">
        <v>3800</v>
      </c>
    </row>
    <row r="3325" spans="1:4" s="3" customFormat="1" x14ac:dyDescent="0.25">
      <c r="A3325" s="41" t="s">
        <v>21780</v>
      </c>
      <c r="B3325" s="41"/>
      <c r="C3325" s="43">
        <f>SUM(C3319:C3324)</f>
        <v>11350</v>
      </c>
      <c r="D3325" s="43">
        <f>SUM(D3319:D3324)</f>
        <v>14988</v>
      </c>
    </row>
    <row r="3326" spans="1:4" x14ac:dyDescent="0.25">
      <c r="A3326" t="s">
        <v>19428</v>
      </c>
      <c r="B3326" t="s">
        <v>19429</v>
      </c>
      <c r="C3326" s="6">
        <v>300</v>
      </c>
      <c r="D3326" s="6">
        <v>0</v>
      </c>
    </row>
    <row r="3327" spans="1:4" x14ac:dyDescent="0.25">
      <c r="A3327" t="s">
        <v>19430</v>
      </c>
      <c r="B3327" t="s">
        <v>19431</v>
      </c>
      <c r="C3327" s="6">
        <v>200</v>
      </c>
      <c r="D3327" s="6">
        <v>0</v>
      </c>
    </row>
    <row r="3328" spans="1:4" x14ac:dyDescent="0.25">
      <c r="A3328" t="s">
        <v>19436</v>
      </c>
      <c r="B3328" t="s">
        <v>19437</v>
      </c>
      <c r="C3328" s="6">
        <v>2500</v>
      </c>
      <c r="D3328" s="6">
        <v>2500</v>
      </c>
    </row>
    <row r="3329" spans="1:4" x14ac:dyDescent="0.25">
      <c r="A3329" t="s">
        <v>19438</v>
      </c>
      <c r="B3329" t="s">
        <v>19439</v>
      </c>
      <c r="C3329" s="6">
        <v>7000</v>
      </c>
      <c r="D3329" s="6">
        <v>0</v>
      </c>
    </row>
    <row r="3330" spans="1:4" x14ac:dyDescent="0.25">
      <c r="A3330" t="s">
        <v>19440</v>
      </c>
      <c r="B3330" t="s">
        <v>19441</v>
      </c>
      <c r="C3330" s="6">
        <v>500</v>
      </c>
      <c r="D3330" s="6">
        <v>500</v>
      </c>
    </row>
    <row r="3331" spans="1:4" x14ac:dyDescent="0.25">
      <c r="A3331" t="s">
        <v>19444</v>
      </c>
      <c r="B3331" t="s">
        <v>19445</v>
      </c>
      <c r="C3331" s="6">
        <v>10000</v>
      </c>
      <c r="D3331" s="6">
        <v>9000</v>
      </c>
    </row>
    <row r="3332" spans="1:4" x14ac:dyDescent="0.25">
      <c r="A3332" t="s">
        <v>19458</v>
      </c>
      <c r="B3332" t="s">
        <v>19459</v>
      </c>
      <c r="C3332" s="31">
        <v>300</v>
      </c>
      <c r="D3332" s="6">
        <v>0</v>
      </c>
    </row>
    <row r="3333" spans="1:4" x14ac:dyDescent="0.25">
      <c r="A3333" t="s">
        <v>19462</v>
      </c>
      <c r="B3333" t="s">
        <v>19463</v>
      </c>
      <c r="C3333" s="6">
        <v>4000</v>
      </c>
      <c r="D3333" s="6">
        <v>0</v>
      </c>
    </row>
    <row r="3334" spans="1:4" s="3" customFormat="1" x14ac:dyDescent="0.25">
      <c r="A3334" s="41" t="s">
        <v>21781</v>
      </c>
      <c r="B3334" s="41"/>
      <c r="C3334" s="43">
        <f>SUM(C3326:C3333)</f>
        <v>24800</v>
      </c>
      <c r="D3334" s="43">
        <f>SUM(D3326:D3333)</f>
        <v>12000</v>
      </c>
    </row>
    <row r="3335" spans="1:4" x14ac:dyDescent="0.25">
      <c r="A3335" t="s">
        <v>19553</v>
      </c>
      <c r="B3335" t="s">
        <v>19145</v>
      </c>
      <c r="C3335" s="6">
        <v>3000</v>
      </c>
      <c r="D3335" s="6">
        <v>1000</v>
      </c>
    </row>
    <row r="3336" spans="1:4" x14ac:dyDescent="0.25">
      <c r="A3336" t="s">
        <v>19559</v>
      </c>
      <c r="B3336" t="s">
        <v>19157</v>
      </c>
      <c r="C3336" s="6">
        <v>2500</v>
      </c>
      <c r="D3336" s="6">
        <v>1050</v>
      </c>
    </row>
    <row r="3337" spans="1:4" x14ac:dyDescent="0.25">
      <c r="A3337" t="s">
        <v>19563</v>
      </c>
      <c r="B3337" t="s">
        <v>19163</v>
      </c>
      <c r="C3337" s="6">
        <v>3000</v>
      </c>
      <c r="D3337" s="6">
        <v>1500</v>
      </c>
    </row>
    <row r="3338" spans="1:4" x14ac:dyDescent="0.25">
      <c r="A3338" t="s">
        <v>19574</v>
      </c>
      <c r="B3338" t="s">
        <v>19186</v>
      </c>
      <c r="C3338" s="6">
        <v>0</v>
      </c>
      <c r="D3338" s="6">
        <v>460</v>
      </c>
    </row>
    <row r="3339" spans="1:4" x14ac:dyDescent="0.25">
      <c r="A3339" t="s">
        <v>19584</v>
      </c>
      <c r="B3339" t="s">
        <v>19207</v>
      </c>
      <c r="C3339" s="6">
        <v>600</v>
      </c>
      <c r="D3339" s="6">
        <v>0</v>
      </c>
    </row>
    <row r="3340" spans="1:4" s="3" customFormat="1" x14ac:dyDescent="0.25">
      <c r="A3340" s="41" t="s">
        <v>21777</v>
      </c>
      <c r="B3340" s="41"/>
      <c r="C3340" s="43">
        <f>SUM(C3335:C3339)</f>
        <v>9100</v>
      </c>
      <c r="D3340" s="43">
        <f>SUM(D3335:D3339)</f>
        <v>4010</v>
      </c>
    </row>
    <row r="3341" spans="1:4" x14ac:dyDescent="0.25">
      <c r="A3341" t="s">
        <v>19637</v>
      </c>
      <c r="B3341" t="s">
        <v>19549</v>
      </c>
      <c r="C3341" s="6">
        <v>240900</v>
      </c>
      <c r="D3341" s="6">
        <v>145990</v>
      </c>
    </row>
    <row r="3342" spans="1:4" s="3" customFormat="1" x14ac:dyDescent="0.25">
      <c r="A3342" s="41" t="s">
        <v>21783</v>
      </c>
      <c r="B3342" s="41"/>
      <c r="C3342" s="43">
        <f>SUM(C3341)</f>
        <v>240900</v>
      </c>
      <c r="D3342" s="43">
        <f>SUM(D3341)</f>
        <v>145990</v>
      </c>
    </row>
    <row r="3343" spans="1:4" s="3" customFormat="1" x14ac:dyDescent="0.25">
      <c r="A3343" s="41" t="s">
        <v>22048</v>
      </c>
      <c r="B3343" s="41"/>
      <c r="C3343" s="43">
        <f>SUM(C3342,C3340,C3334,C3325,C3318,C3309,C3297,C3282,C3244,C3230,C3208,C3184,C3153,C3127,C3102,C3077,C3050,C3026,C3001,C2977,C2973)</f>
        <v>4044417</v>
      </c>
      <c r="D3343" s="43">
        <f>SUM(D3342,D3340,D3334,D3325,D3318,D3309,D3297,D3282,D3244,D3230,D3208,D3184,D3153,D3127,D3102,D3077,D3050,D3026,D3001,D2977,D2973)</f>
        <v>3448289</v>
      </c>
    </row>
    <row r="3344" spans="1:4" x14ac:dyDescent="0.25">
      <c r="A3344" t="s">
        <v>19662</v>
      </c>
      <c r="B3344" t="s">
        <v>19663</v>
      </c>
      <c r="C3344" s="6">
        <v>1200</v>
      </c>
      <c r="D3344" s="6">
        <v>1200</v>
      </c>
    </row>
    <row r="3345" spans="1:4" x14ac:dyDescent="0.25">
      <c r="A3345" t="s">
        <v>19664</v>
      </c>
      <c r="B3345" t="s">
        <v>19665</v>
      </c>
      <c r="C3345" s="6">
        <v>950</v>
      </c>
      <c r="D3345" s="6">
        <v>950</v>
      </c>
    </row>
    <row r="3346" spans="1:4" x14ac:dyDescent="0.25">
      <c r="A3346" t="s">
        <v>19666</v>
      </c>
      <c r="B3346" t="s">
        <v>19667</v>
      </c>
      <c r="C3346" s="6">
        <v>600</v>
      </c>
      <c r="D3346" s="6">
        <v>600</v>
      </c>
    </row>
    <row r="3347" spans="1:4" x14ac:dyDescent="0.25">
      <c r="A3347" t="s">
        <v>19672</v>
      </c>
      <c r="B3347" t="s">
        <v>19673</v>
      </c>
      <c r="C3347" s="6">
        <v>250</v>
      </c>
      <c r="D3347" s="6">
        <v>250</v>
      </c>
    </row>
    <row r="3348" spans="1:4" s="3" customFormat="1" x14ac:dyDescent="0.25">
      <c r="A3348" s="41" t="s">
        <v>21784</v>
      </c>
      <c r="B3348" s="41"/>
      <c r="C3348" s="43">
        <f>SUM(C3344:C3347)</f>
        <v>3000</v>
      </c>
      <c r="D3348" s="43">
        <f>SUM(D3344:D3347)</f>
        <v>3000</v>
      </c>
    </row>
    <row r="3349" spans="1:4" x14ac:dyDescent="0.25">
      <c r="A3349" t="s">
        <v>19694</v>
      </c>
      <c r="B3349" t="s">
        <v>19695</v>
      </c>
      <c r="C3349" s="6">
        <v>815000</v>
      </c>
      <c r="D3349" s="6">
        <v>815000</v>
      </c>
    </row>
    <row r="3350" spans="1:4" s="3" customFormat="1" x14ac:dyDescent="0.25">
      <c r="A3350" s="41" t="s">
        <v>21785</v>
      </c>
      <c r="B3350" s="41"/>
      <c r="C3350" s="43">
        <f>SUM(C3349)</f>
        <v>815000</v>
      </c>
      <c r="D3350" s="43">
        <f>SUM(D3349)</f>
        <v>815000</v>
      </c>
    </row>
    <row r="3351" spans="1:4" x14ac:dyDescent="0.25">
      <c r="A3351" t="s">
        <v>19746</v>
      </c>
      <c r="B3351" t="s">
        <v>19747</v>
      </c>
      <c r="C3351" s="6">
        <v>3000</v>
      </c>
      <c r="D3351" s="6">
        <v>0</v>
      </c>
    </row>
    <row r="3352" spans="1:4" s="3" customFormat="1" x14ac:dyDescent="0.25">
      <c r="A3352" s="41" t="s">
        <v>22049</v>
      </c>
      <c r="B3352" s="41"/>
      <c r="C3352" s="43">
        <f>SUM(C3351)</f>
        <v>3000</v>
      </c>
      <c r="D3352" s="43">
        <f>SUM(D3351)</f>
        <v>0</v>
      </c>
    </row>
    <row r="3353" spans="1:4" s="3" customFormat="1" x14ac:dyDescent="0.25">
      <c r="A3353" s="41" t="s">
        <v>22050</v>
      </c>
      <c r="B3353" s="41"/>
      <c r="C3353" s="43">
        <f>SUM(C3352,C3350,C3348)</f>
        <v>821000</v>
      </c>
      <c r="D3353" s="43">
        <f>SUM(D3352,D3350,D3348)</f>
        <v>818000</v>
      </c>
    </row>
    <row r="3354" spans="1:4" x14ac:dyDescent="0.25">
      <c r="A3354" t="s">
        <v>19775</v>
      </c>
      <c r="B3354" t="s">
        <v>19776</v>
      </c>
      <c r="C3354" s="6">
        <v>6500000</v>
      </c>
      <c r="D3354" s="6">
        <v>6500000</v>
      </c>
    </row>
    <row r="3355" spans="1:4" s="3" customFormat="1" x14ac:dyDescent="0.25">
      <c r="A3355" s="41" t="s">
        <v>21786</v>
      </c>
      <c r="B3355" s="41"/>
      <c r="C3355" s="43">
        <f>SUM(C3354)</f>
        <v>6500000</v>
      </c>
      <c r="D3355" s="43">
        <f>SUM(D3354)</f>
        <v>6500000</v>
      </c>
    </row>
    <row r="3356" spans="1:4" x14ac:dyDescent="0.25">
      <c r="A3356" t="s">
        <v>19780</v>
      </c>
      <c r="B3356" t="s">
        <v>19781</v>
      </c>
      <c r="C3356" s="6">
        <v>120000</v>
      </c>
      <c r="D3356" s="6">
        <v>116000</v>
      </c>
    </row>
    <row r="3357" spans="1:4" s="3" customFormat="1" x14ac:dyDescent="0.25">
      <c r="A3357" s="41" t="s">
        <v>21787</v>
      </c>
      <c r="B3357" s="41"/>
      <c r="C3357" s="43">
        <f>SUM(C3356)</f>
        <v>120000</v>
      </c>
      <c r="D3357" s="43">
        <f>SUM(D3356)</f>
        <v>116000</v>
      </c>
    </row>
    <row r="3358" spans="1:4" x14ac:dyDescent="0.25">
      <c r="A3358" t="s">
        <v>19784</v>
      </c>
      <c r="B3358" t="s">
        <v>19785</v>
      </c>
      <c r="C3358" s="6">
        <v>114431</v>
      </c>
      <c r="D3358" s="6">
        <v>110594</v>
      </c>
    </row>
    <row r="3359" spans="1:4" s="3" customFormat="1" x14ac:dyDescent="0.25">
      <c r="A3359" s="41" t="s">
        <v>21788</v>
      </c>
      <c r="B3359" s="41"/>
      <c r="C3359" s="43">
        <f>SUM(C3358)</f>
        <v>114431</v>
      </c>
      <c r="D3359" s="43">
        <f>SUM(D3358)</f>
        <v>110594</v>
      </c>
    </row>
    <row r="3360" spans="1:4" s="8" customFormat="1" x14ac:dyDescent="0.25">
      <c r="A3360" s="8" t="s">
        <v>19800</v>
      </c>
      <c r="B3360" s="8" t="s">
        <v>19801</v>
      </c>
      <c r="C3360" s="9">
        <v>0</v>
      </c>
      <c r="D3360" s="9">
        <v>4250000</v>
      </c>
    </row>
    <row r="3361" spans="1:4" x14ac:dyDescent="0.25">
      <c r="A3361" t="s">
        <v>19802</v>
      </c>
      <c r="B3361" t="s">
        <v>19803</v>
      </c>
      <c r="C3361" s="6">
        <v>0</v>
      </c>
      <c r="D3361" s="6">
        <v>1011403</v>
      </c>
    </row>
    <row r="3362" spans="1:4" s="3" customFormat="1" x14ac:dyDescent="0.25">
      <c r="A3362" s="41" t="s">
        <v>21791</v>
      </c>
      <c r="B3362" s="41"/>
      <c r="C3362" s="43">
        <f>SUM(C3360:C3361)</f>
        <v>0</v>
      </c>
      <c r="D3362" s="43">
        <f>SUM(D3360:D3361)</f>
        <v>5261403</v>
      </c>
    </row>
    <row r="3363" spans="1:4" x14ac:dyDescent="0.25">
      <c r="A3363" t="s">
        <v>19806</v>
      </c>
      <c r="B3363" t="s">
        <v>19807</v>
      </c>
      <c r="C3363" s="6">
        <v>2600000</v>
      </c>
      <c r="D3363" s="6">
        <v>2600000</v>
      </c>
    </row>
    <row r="3364" spans="1:4" s="3" customFormat="1" x14ac:dyDescent="0.25">
      <c r="A3364" s="41" t="s">
        <v>21792</v>
      </c>
      <c r="B3364" s="41"/>
      <c r="C3364" s="43">
        <f>SUM(C3363)</f>
        <v>2600000</v>
      </c>
      <c r="D3364" s="43">
        <f>SUM(D3363)</f>
        <v>2600000</v>
      </c>
    </row>
    <row r="3365" spans="1:4" x14ac:dyDescent="0.25">
      <c r="A3365" t="s">
        <v>19810</v>
      </c>
      <c r="B3365" t="s">
        <v>19811</v>
      </c>
      <c r="C3365" s="6">
        <v>2900000</v>
      </c>
      <c r="D3365" s="6">
        <v>2900000</v>
      </c>
    </row>
    <row r="3366" spans="1:4" s="3" customFormat="1" x14ac:dyDescent="0.25">
      <c r="A3366" s="41" t="s">
        <v>21793</v>
      </c>
      <c r="B3366" s="41"/>
      <c r="C3366" s="43">
        <f>SUM(C3365)</f>
        <v>2900000</v>
      </c>
      <c r="D3366" s="43">
        <f>SUM(D3365)</f>
        <v>2900000</v>
      </c>
    </row>
    <row r="3367" spans="1:4" x14ac:dyDescent="0.25">
      <c r="A3367" t="s">
        <v>19814</v>
      </c>
      <c r="B3367" t="s">
        <v>19815</v>
      </c>
      <c r="C3367" s="6">
        <v>100000</v>
      </c>
      <c r="D3367" s="6">
        <v>100000</v>
      </c>
    </row>
    <row r="3368" spans="1:4" s="3" customFormat="1" x14ac:dyDescent="0.25">
      <c r="A3368" s="41" t="s">
        <v>21794</v>
      </c>
      <c r="B3368" s="41"/>
      <c r="C3368" s="43">
        <f>SUM(C3367)</f>
        <v>100000</v>
      </c>
      <c r="D3368" s="43">
        <f>SUM(D3367)</f>
        <v>100000</v>
      </c>
    </row>
    <row r="3369" spans="1:4" s="3" customFormat="1" x14ac:dyDescent="0.25">
      <c r="A3369" s="41" t="s">
        <v>22051</v>
      </c>
      <c r="B3369" s="41"/>
      <c r="C3369" s="43">
        <f>SUM(C3368,C3366,C3364,C3362,C3359,C3357,C3355)</f>
        <v>12334431</v>
      </c>
      <c r="D3369" s="43">
        <f>SUM(D3368,D3366,D3364,D3362,D3359,D3357,D3355)</f>
        <v>17587997</v>
      </c>
    </row>
    <row r="3370" spans="1:4" x14ac:dyDescent="0.25">
      <c r="A3370" t="s">
        <v>19826</v>
      </c>
      <c r="B3370" t="s">
        <v>19827</v>
      </c>
      <c r="C3370" s="6">
        <v>10000</v>
      </c>
      <c r="D3370" s="6">
        <v>10377</v>
      </c>
    </row>
    <row r="3371" spans="1:4" s="3" customFormat="1" x14ac:dyDescent="0.25">
      <c r="A3371" s="41" t="s">
        <v>21795</v>
      </c>
      <c r="B3371" s="41"/>
      <c r="C3371" s="43">
        <f>SUM(C3370)</f>
        <v>10000</v>
      </c>
      <c r="D3371" s="43">
        <f>SUM(D3370)</f>
        <v>10377</v>
      </c>
    </row>
    <row r="3372" spans="1:4" x14ac:dyDescent="0.25">
      <c r="A3372" t="s">
        <v>19840</v>
      </c>
      <c r="B3372" t="s">
        <v>19841</v>
      </c>
      <c r="C3372" s="6">
        <v>0</v>
      </c>
      <c r="D3372" s="6">
        <v>2853</v>
      </c>
    </row>
    <row r="3373" spans="1:4" x14ac:dyDescent="0.25">
      <c r="A3373" t="s">
        <v>19848</v>
      </c>
      <c r="B3373" t="s">
        <v>19849</v>
      </c>
      <c r="C3373" s="6">
        <v>20000</v>
      </c>
      <c r="D3373" s="6">
        <v>68533</v>
      </c>
    </row>
    <row r="3374" spans="1:4" x14ac:dyDescent="0.25">
      <c r="A3374" t="s">
        <v>19900</v>
      </c>
      <c r="B3374" t="s">
        <v>19901</v>
      </c>
      <c r="C3374" s="6">
        <v>0</v>
      </c>
      <c r="D3374" s="6">
        <v>6252</v>
      </c>
    </row>
    <row r="3375" spans="1:4" s="3" customFormat="1" x14ac:dyDescent="0.25">
      <c r="A3375" s="41" t="s">
        <v>21796</v>
      </c>
      <c r="B3375" s="41"/>
      <c r="C3375" s="43">
        <f>SUM(C3372:C3374)</f>
        <v>20000</v>
      </c>
      <c r="D3375" s="43">
        <f>SUM(D3372:D3374)</f>
        <v>77638</v>
      </c>
    </row>
    <row r="3376" spans="1:4" x14ac:dyDescent="0.25">
      <c r="A3376" t="s">
        <v>19972</v>
      </c>
      <c r="B3376" t="s">
        <v>19973</v>
      </c>
      <c r="C3376" s="6">
        <v>0</v>
      </c>
      <c r="D3376" s="6">
        <v>237</v>
      </c>
    </row>
    <row r="3377" spans="1:4" x14ac:dyDescent="0.25">
      <c r="A3377" t="s">
        <v>19974</v>
      </c>
      <c r="B3377" t="s">
        <v>19975</v>
      </c>
      <c r="C3377" s="6">
        <v>15000</v>
      </c>
      <c r="D3377" s="6">
        <v>13514</v>
      </c>
    </row>
    <row r="3378" spans="1:4" s="3" customFormat="1" x14ac:dyDescent="0.25">
      <c r="A3378" s="41" t="s">
        <v>21797</v>
      </c>
      <c r="B3378" s="41"/>
      <c r="C3378" s="43">
        <f>SUM(C3376:C3377)</f>
        <v>15000</v>
      </c>
      <c r="D3378" s="43">
        <f>SUM(D3376:D3377)</f>
        <v>13751</v>
      </c>
    </row>
    <row r="3379" spans="1:4" x14ac:dyDescent="0.25">
      <c r="A3379" t="s">
        <v>20054</v>
      </c>
      <c r="B3379" t="s">
        <v>20055</v>
      </c>
      <c r="C3379" s="6">
        <v>20000</v>
      </c>
      <c r="D3379" s="6">
        <v>0</v>
      </c>
    </row>
    <row r="3380" spans="1:4" x14ac:dyDescent="0.25">
      <c r="A3380" t="s">
        <v>20078</v>
      </c>
      <c r="B3380" t="s">
        <v>20079</v>
      </c>
      <c r="C3380" s="6">
        <v>72000</v>
      </c>
      <c r="D3380" s="6">
        <v>73116</v>
      </c>
    </row>
    <row r="3381" spans="1:4" s="3" customFormat="1" x14ac:dyDescent="0.25">
      <c r="A3381" s="41" t="s">
        <v>21798</v>
      </c>
      <c r="B3381" s="41"/>
      <c r="C3381" s="43">
        <f>SUM(C3379:C3380)</f>
        <v>92000</v>
      </c>
      <c r="D3381" s="43">
        <f>SUM(D3379:D3380)</f>
        <v>73116</v>
      </c>
    </row>
    <row r="3382" spans="1:4" x14ac:dyDescent="0.25">
      <c r="A3382" t="s">
        <v>20150</v>
      </c>
      <c r="B3382" t="s">
        <v>20151</v>
      </c>
      <c r="C3382" s="6">
        <v>160000</v>
      </c>
      <c r="D3382" s="6">
        <v>126000</v>
      </c>
    </row>
    <row r="3383" spans="1:4" x14ac:dyDescent="0.25">
      <c r="A3383" t="s">
        <v>20154</v>
      </c>
      <c r="B3383" t="s">
        <v>20155</v>
      </c>
      <c r="C3383" s="6">
        <v>2320</v>
      </c>
      <c r="D3383" s="6">
        <v>1827</v>
      </c>
    </row>
    <row r="3384" spans="1:4" x14ac:dyDescent="0.25">
      <c r="A3384" t="s">
        <v>20156</v>
      </c>
      <c r="B3384" t="s">
        <v>19647</v>
      </c>
      <c r="C3384" s="6">
        <v>11996</v>
      </c>
      <c r="D3384" s="6">
        <v>8639</v>
      </c>
    </row>
    <row r="3385" spans="1:4" x14ac:dyDescent="0.25">
      <c r="A3385" t="s">
        <v>20157</v>
      </c>
      <c r="B3385" t="s">
        <v>20158</v>
      </c>
      <c r="C3385" s="6">
        <v>20354</v>
      </c>
      <c r="D3385" s="6">
        <v>18986</v>
      </c>
    </row>
    <row r="3386" spans="1:4" s="3" customFormat="1" x14ac:dyDescent="0.25">
      <c r="A3386" s="41" t="s">
        <v>21799</v>
      </c>
      <c r="B3386" s="41"/>
      <c r="C3386" s="43">
        <f>SUM(C3382:C3385)</f>
        <v>194670</v>
      </c>
      <c r="D3386" s="43">
        <f>SUM(D3382:D3385)</f>
        <v>155452</v>
      </c>
    </row>
    <row r="3387" spans="1:4" x14ac:dyDescent="0.25">
      <c r="A3387" t="s">
        <v>20323</v>
      </c>
      <c r="B3387" t="s">
        <v>20324</v>
      </c>
      <c r="C3387" s="6">
        <v>0</v>
      </c>
      <c r="D3387" s="6">
        <v>0</v>
      </c>
    </row>
    <row r="3388" spans="1:4" x14ac:dyDescent="0.25">
      <c r="A3388" t="s">
        <v>20325</v>
      </c>
      <c r="B3388" t="s">
        <v>20326</v>
      </c>
      <c r="C3388" s="6">
        <v>0</v>
      </c>
      <c r="D3388" s="6">
        <v>0</v>
      </c>
    </row>
    <row r="3389" spans="1:4" x14ac:dyDescent="0.25">
      <c r="A3389" t="s">
        <v>20327</v>
      </c>
      <c r="B3389" t="s">
        <v>20328</v>
      </c>
      <c r="C3389" s="6">
        <v>0</v>
      </c>
      <c r="D3389" s="6">
        <v>0</v>
      </c>
    </row>
    <row r="3390" spans="1:4" x14ac:dyDescent="0.25">
      <c r="A3390" t="s">
        <v>20329</v>
      </c>
      <c r="B3390" t="s">
        <v>20330</v>
      </c>
      <c r="C3390" s="27">
        <v>0</v>
      </c>
      <c r="D3390" s="6">
        <v>0</v>
      </c>
    </row>
    <row r="3391" spans="1:4" x14ac:dyDescent="0.25">
      <c r="A3391" t="s">
        <v>20331</v>
      </c>
      <c r="B3391" t="s">
        <v>20332</v>
      </c>
      <c r="C3391" s="27">
        <v>0</v>
      </c>
      <c r="D3391" s="6">
        <v>0</v>
      </c>
    </row>
    <row r="3392" spans="1:4" x14ac:dyDescent="0.25">
      <c r="A3392" t="s">
        <v>20333</v>
      </c>
      <c r="B3392" t="s">
        <v>20334</v>
      </c>
      <c r="C3392" s="6">
        <v>0</v>
      </c>
      <c r="D3392" s="6">
        <v>0</v>
      </c>
    </row>
    <row r="3393" spans="1:4" x14ac:dyDescent="0.25">
      <c r="A3393" t="s">
        <v>20335</v>
      </c>
      <c r="B3393" t="s">
        <v>20336</v>
      </c>
      <c r="C3393" s="6">
        <v>0</v>
      </c>
      <c r="D3393" s="6">
        <v>0</v>
      </c>
    </row>
    <row r="3394" spans="1:4" s="3" customFormat="1" x14ac:dyDescent="0.25">
      <c r="A3394" s="41" t="s">
        <v>21801</v>
      </c>
      <c r="B3394" s="41"/>
      <c r="C3394" s="43">
        <f>SUM(C3387:C3393)</f>
        <v>0</v>
      </c>
      <c r="D3394" s="43">
        <f>SUM(D3387:D3393)</f>
        <v>0</v>
      </c>
    </row>
    <row r="3395" spans="1:4" x14ac:dyDescent="0.25">
      <c r="A3395" t="s">
        <v>20342</v>
      </c>
      <c r="B3395" t="s">
        <v>20343</v>
      </c>
      <c r="C3395" s="6">
        <v>0</v>
      </c>
      <c r="D3395" s="6">
        <v>15312</v>
      </c>
    </row>
    <row r="3396" spans="1:4" x14ac:dyDescent="0.25">
      <c r="A3396" t="s">
        <v>20350</v>
      </c>
      <c r="B3396" t="s">
        <v>20351</v>
      </c>
      <c r="C3396" s="6">
        <v>0</v>
      </c>
      <c r="D3396" s="6">
        <v>47168</v>
      </c>
    </row>
    <row r="3397" spans="1:4" x14ac:dyDescent="0.25">
      <c r="A3397" t="s">
        <v>22052</v>
      </c>
      <c r="B3397" t="s">
        <v>22053</v>
      </c>
      <c r="C3397" s="6">
        <v>0</v>
      </c>
      <c r="D3397" s="6">
        <v>34560</v>
      </c>
    </row>
    <row r="3398" spans="1:4" x14ac:dyDescent="0.25">
      <c r="A3398" t="s">
        <v>20362</v>
      </c>
      <c r="B3398" t="s">
        <v>20363</v>
      </c>
      <c r="C3398" s="6">
        <v>0</v>
      </c>
      <c r="D3398" s="6">
        <v>17000</v>
      </c>
    </row>
    <row r="3399" spans="1:4" x14ac:dyDescent="0.25">
      <c r="A3399" t="s">
        <v>20408</v>
      </c>
      <c r="B3399" t="s">
        <v>20409</v>
      </c>
      <c r="C3399" s="6">
        <v>0</v>
      </c>
      <c r="D3399" s="6">
        <v>41900</v>
      </c>
    </row>
    <row r="3400" spans="1:4" x14ac:dyDescent="0.25">
      <c r="A3400" t="s">
        <v>20416</v>
      </c>
      <c r="B3400" t="s">
        <v>20417</v>
      </c>
      <c r="C3400" s="6">
        <v>0</v>
      </c>
      <c r="D3400" s="6">
        <v>18915</v>
      </c>
    </row>
    <row r="3401" spans="1:4" x14ac:dyDescent="0.25">
      <c r="A3401" t="s">
        <v>20418</v>
      </c>
      <c r="B3401" t="s">
        <v>20419</v>
      </c>
      <c r="C3401" s="6">
        <v>0</v>
      </c>
      <c r="D3401" s="6">
        <v>2500</v>
      </c>
    </row>
    <row r="3402" spans="1:4" x14ac:dyDescent="0.25">
      <c r="A3402" t="s">
        <v>20420</v>
      </c>
      <c r="B3402" t="s">
        <v>20421</v>
      </c>
      <c r="C3402" s="6">
        <v>0</v>
      </c>
      <c r="D3402" s="6">
        <v>3000</v>
      </c>
    </row>
    <row r="3403" spans="1:4" x14ac:dyDescent="0.25">
      <c r="A3403" t="s">
        <v>20422</v>
      </c>
      <c r="B3403" t="s">
        <v>20423</v>
      </c>
      <c r="C3403" s="6">
        <v>0</v>
      </c>
      <c r="D3403" s="6">
        <v>3785</v>
      </c>
    </row>
    <row r="3404" spans="1:4" x14ac:dyDescent="0.25">
      <c r="A3404" t="s">
        <v>20424</v>
      </c>
      <c r="B3404" t="s">
        <v>20425</v>
      </c>
      <c r="C3404" s="6">
        <v>0</v>
      </c>
      <c r="D3404" s="6">
        <v>24818</v>
      </c>
    </row>
    <row r="3405" spans="1:4" s="3" customFormat="1" x14ac:dyDescent="0.25">
      <c r="A3405" s="41" t="s">
        <v>22054</v>
      </c>
      <c r="B3405" s="41"/>
      <c r="C3405" s="43">
        <f>SUM(C3395:C3404)</f>
        <v>0</v>
      </c>
      <c r="D3405" s="43">
        <f>SUM(D3395:D3404)</f>
        <v>208958</v>
      </c>
    </row>
    <row r="3406" spans="1:4" x14ac:dyDescent="0.25">
      <c r="A3406" t="s">
        <v>20426</v>
      </c>
      <c r="B3406" t="s">
        <v>20427</v>
      </c>
      <c r="C3406" s="6">
        <v>0</v>
      </c>
      <c r="D3406" s="6">
        <v>2279</v>
      </c>
    </row>
    <row r="3407" spans="1:4" s="3" customFormat="1" x14ac:dyDescent="0.25">
      <c r="A3407" s="41" t="s">
        <v>21804</v>
      </c>
      <c r="B3407" s="41"/>
      <c r="C3407" s="43">
        <f>SUM(C3406)</f>
        <v>0</v>
      </c>
      <c r="D3407" s="43">
        <f>SUM(D3406)</f>
        <v>2279</v>
      </c>
    </row>
    <row r="3408" spans="1:4" x14ac:dyDescent="0.25">
      <c r="A3408" t="s">
        <v>20518</v>
      </c>
      <c r="B3408" t="s">
        <v>20519</v>
      </c>
      <c r="C3408" s="6">
        <v>0</v>
      </c>
      <c r="D3408" s="6">
        <v>6250</v>
      </c>
    </row>
    <row r="3409" spans="1:4" x14ac:dyDescent="0.25">
      <c r="A3409" t="s">
        <v>20520</v>
      </c>
      <c r="B3409" t="s">
        <v>20521</v>
      </c>
      <c r="C3409" s="6">
        <v>0</v>
      </c>
      <c r="D3409" s="6">
        <v>3500</v>
      </c>
    </row>
    <row r="3410" spans="1:4" x14ac:dyDescent="0.25">
      <c r="A3410" t="s">
        <v>20522</v>
      </c>
      <c r="B3410" t="s">
        <v>20523</v>
      </c>
      <c r="C3410" s="6">
        <v>0</v>
      </c>
      <c r="D3410" s="6">
        <v>3500</v>
      </c>
    </row>
    <row r="3411" spans="1:4" s="3" customFormat="1" x14ac:dyDescent="0.25">
      <c r="A3411" s="41" t="s">
        <v>22055</v>
      </c>
      <c r="B3411" s="41"/>
      <c r="C3411" s="43">
        <f>SUM(C3408:C3410)</f>
        <v>0</v>
      </c>
      <c r="D3411" s="43">
        <f>SUM(D3408:D3410)</f>
        <v>13250</v>
      </c>
    </row>
    <row r="3412" spans="1:4" x14ac:dyDescent="0.25">
      <c r="A3412" t="s">
        <v>20590</v>
      </c>
      <c r="B3412" t="s">
        <v>2589</v>
      </c>
      <c r="C3412" s="6">
        <v>2775</v>
      </c>
      <c r="D3412" s="6">
        <v>17000</v>
      </c>
    </row>
    <row r="3413" spans="1:4" x14ac:dyDescent="0.25">
      <c r="A3413" t="s">
        <v>20591</v>
      </c>
      <c r="B3413" t="s">
        <v>2591</v>
      </c>
      <c r="C3413" s="6">
        <v>2000</v>
      </c>
      <c r="D3413" s="6">
        <v>6000</v>
      </c>
    </row>
    <row r="3414" spans="1:4" x14ac:dyDescent="0.25">
      <c r="A3414" t="s">
        <v>20592</v>
      </c>
      <c r="B3414" t="s">
        <v>2593</v>
      </c>
      <c r="C3414" s="6">
        <v>200</v>
      </c>
      <c r="D3414" s="6">
        <v>500</v>
      </c>
    </row>
    <row r="3415" spans="1:4" x14ac:dyDescent="0.25">
      <c r="A3415" t="s">
        <v>20593</v>
      </c>
      <c r="B3415" t="s">
        <v>2595</v>
      </c>
      <c r="C3415" s="6">
        <v>100</v>
      </c>
      <c r="D3415" s="6">
        <v>250</v>
      </c>
    </row>
    <row r="3416" spans="1:4" x14ac:dyDescent="0.25">
      <c r="A3416" t="s">
        <v>20597</v>
      </c>
      <c r="B3416" t="s">
        <v>2605</v>
      </c>
      <c r="C3416" s="6">
        <v>2000</v>
      </c>
      <c r="D3416" s="6">
        <v>2000</v>
      </c>
    </row>
    <row r="3417" spans="1:4" x14ac:dyDescent="0.25">
      <c r="A3417" t="s">
        <v>20598</v>
      </c>
      <c r="B3417" t="s">
        <v>2607</v>
      </c>
      <c r="C3417" s="6">
        <v>3500</v>
      </c>
      <c r="D3417" s="6">
        <v>5000</v>
      </c>
    </row>
    <row r="3418" spans="1:4" x14ac:dyDescent="0.25">
      <c r="A3418" t="s">
        <v>20600</v>
      </c>
      <c r="B3418" t="s">
        <v>2611</v>
      </c>
      <c r="C3418" s="6">
        <v>2000</v>
      </c>
      <c r="D3418" s="6">
        <v>3500</v>
      </c>
    </row>
    <row r="3419" spans="1:4" x14ac:dyDescent="0.25">
      <c r="A3419" t="s">
        <v>20603</v>
      </c>
      <c r="B3419" t="s">
        <v>2617</v>
      </c>
      <c r="C3419" s="6">
        <v>0</v>
      </c>
      <c r="D3419" s="6">
        <v>200</v>
      </c>
    </row>
    <row r="3420" spans="1:4" x14ac:dyDescent="0.25">
      <c r="A3420" t="s">
        <v>20609</v>
      </c>
      <c r="B3420" t="s">
        <v>2625</v>
      </c>
      <c r="C3420" s="6">
        <v>0</v>
      </c>
      <c r="D3420" s="6">
        <v>500</v>
      </c>
    </row>
    <row r="3421" spans="1:4" x14ac:dyDescent="0.25">
      <c r="A3421" t="s">
        <v>20610</v>
      </c>
      <c r="B3421" t="s">
        <v>2627</v>
      </c>
      <c r="C3421" s="6">
        <v>100</v>
      </c>
      <c r="D3421" s="6">
        <v>100</v>
      </c>
    </row>
    <row r="3422" spans="1:4" x14ac:dyDescent="0.25">
      <c r="A3422" t="s">
        <v>20612</v>
      </c>
      <c r="B3422" t="s">
        <v>2631</v>
      </c>
      <c r="C3422" s="6">
        <v>4000</v>
      </c>
      <c r="D3422" s="6">
        <v>0</v>
      </c>
    </row>
    <row r="3423" spans="1:4" x14ac:dyDescent="0.25">
      <c r="A3423" t="s">
        <v>20613</v>
      </c>
      <c r="B3423" t="s">
        <v>2633</v>
      </c>
      <c r="C3423" s="6">
        <v>277</v>
      </c>
      <c r="D3423" s="6">
        <v>1081</v>
      </c>
    </row>
    <row r="3424" spans="1:4" x14ac:dyDescent="0.25">
      <c r="A3424" t="s">
        <v>20617</v>
      </c>
      <c r="B3424" t="s">
        <v>2641</v>
      </c>
      <c r="C3424" s="6">
        <v>855</v>
      </c>
      <c r="D3424" s="6">
        <v>822</v>
      </c>
    </row>
    <row r="3425" spans="1:4" x14ac:dyDescent="0.25">
      <c r="A3425" t="s">
        <v>20618</v>
      </c>
      <c r="B3425" t="s">
        <v>2643</v>
      </c>
      <c r="C3425" s="6">
        <v>5830</v>
      </c>
      <c r="D3425" s="6">
        <v>5840</v>
      </c>
    </row>
    <row r="3426" spans="1:4" x14ac:dyDescent="0.25">
      <c r="A3426" t="s">
        <v>20619</v>
      </c>
      <c r="B3426" t="s">
        <v>2645</v>
      </c>
      <c r="C3426" s="6">
        <v>9500</v>
      </c>
      <c r="D3426" s="6">
        <v>10280</v>
      </c>
    </row>
    <row r="3427" spans="1:4" x14ac:dyDescent="0.25">
      <c r="A3427" t="s">
        <v>20620</v>
      </c>
      <c r="B3427" t="s">
        <v>20621</v>
      </c>
      <c r="C3427" s="6">
        <v>13000</v>
      </c>
      <c r="D3427" s="6">
        <v>13000</v>
      </c>
    </row>
    <row r="3428" spans="1:4" x14ac:dyDescent="0.25">
      <c r="A3428" t="s">
        <v>20624</v>
      </c>
      <c r="B3428" t="s">
        <v>19829</v>
      </c>
      <c r="C3428" s="6">
        <v>20165</v>
      </c>
      <c r="D3428" s="6">
        <v>20106</v>
      </c>
    </row>
    <row r="3429" spans="1:4" x14ac:dyDescent="0.25">
      <c r="A3429" t="s">
        <v>20627</v>
      </c>
      <c r="B3429" t="s">
        <v>2647</v>
      </c>
      <c r="C3429" s="6">
        <v>151084</v>
      </c>
      <c r="D3429" s="6">
        <v>146035</v>
      </c>
    </row>
    <row r="3430" spans="1:4" x14ac:dyDescent="0.25">
      <c r="A3430" t="s">
        <v>20632</v>
      </c>
      <c r="B3430" t="s">
        <v>20633</v>
      </c>
      <c r="C3430" s="6">
        <v>21000</v>
      </c>
      <c r="D3430" s="6">
        <v>21000</v>
      </c>
    </row>
    <row r="3431" spans="1:4" x14ac:dyDescent="0.25">
      <c r="A3431" t="s">
        <v>20634</v>
      </c>
      <c r="B3431" t="s">
        <v>2653</v>
      </c>
      <c r="C3431" s="6">
        <v>3797</v>
      </c>
      <c r="D3431" s="6">
        <v>3724</v>
      </c>
    </row>
    <row r="3432" spans="1:4" x14ac:dyDescent="0.25">
      <c r="A3432" t="s">
        <v>20635</v>
      </c>
      <c r="B3432" t="s">
        <v>2655</v>
      </c>
      <c r="C3432" s="6">
        <v>12087</v>
      </c>
      <c r="D3432" s="6">
        <v>10953</v>
      </c>
    </row>
    <row r="3433" spans="1:4" x14ac:dyDescent="0.25">
      <c r="A3433" t="s">
        <v>20636</v>
      </c>
      <c r="B3433" t="s">
        <v>2657</v>
      </c>
      <c r="C3433" s="6">
        <v>24005</v>
      </c>
      <c r="D3433" s="6">
        <v>26831</v>
      </c>
    </row>
    <row r="3434" spans="1:4" s="3" customFormat="1" x14ac:dyDescent="0.25">
      <c r="A3434" s="41" t="s">
        <v>21806</v>
      </c>
      <c r="B3434" s="41"/>
      <c r="C3434" s="43">
        <f>SUM(C3412:C3433)</f>
        <v>278275</v>
      </c>
      <c r="D3434" s="43">
        <f>SUM(D3412:D3433)</f>
        <v>294722</v>
      </c>
    </row>
    <row r="3435" spans="1:4" x14ac:dyDescent="0.25">
      <c r="A3435" t="s">
        <v>20638</v>
      </c>
      <c r="B3435" t="s">
        <v>2661</v>
      </c>
      <c r="C3435" s="6">
        <v>5000</v>
      </c>
      <c r="D3435" s="6">
        <v>9113</v>
      </c>
    </row>
    <row r="3436" spans="1:4" x14ac:dyDescent="0.25">
      <c r="A3436" t="s">
        <v>20639</v>
      </c>
      <c r="B3436" t="s">
        <v>20640</v>
      </c>
      <c r="C3436" s="6">
        <v>10000</v>
      </c>
      <c r="D3436" s="6">
        <v>15000</v>
      </c>
    </row>
    <row r="3437" spans="1:4" x14ac:dyDescent="0.25">
      <c r="A3437" t="s">
        <v>20641</v>
      </c>
      <c r="B3437" t="s">
        <v>2663</v>
      </c>
      <c r="C3437" s="6">
        <v>3000</v>
      </c>
      <c r="D3437" s="6">
        <v>3000</v>
      </c>
    </row>
    <row r="3438" spans="1:4" x14ac:dyDescent="0.25">
      <c r="A3438" t="s">
        <v>20642</v>
      </c>
      <c r="B3438" t="s">
        <v>2665</v>
      </c>
      <c r="C3438" s="6">
        <v>1000</v>
      </c>
      <c r="D3438" s="6">
        <v>1000</v>
      </c>
    </row>
    <row r="3439" spans="1:4" x14ac:dyDescent="0.25">
      <c r="A3439" t="s">
        <v>20643</v>
      </c>
      <c r="B3439" t="s">
        <v>2667</v>
      </c>
      <c r="C3439" s="6">
        <v>2839</v>
      </c>
      <c r="D3439" s="6">
        <v>2839</v>
      </c>
    </row>
    <row r="3440" spans="1:4" x14ac:dyDescent="0.25">
      <c r="A3440" t="s">
        <v>20645</v>
      </c>
      <c r="B3440" t="s">
        <v>2671</v>
      </c>
      <c r="C3440" s="6">
        <v>0</v>
      </c>
      <c r="D3440" s="6">
        <v>1000</v>
      </c>
    </row>
    <row r="3441" spans="1:4" x14ac:dyDescent="0.25">
      <c r="A3441" t="s">
        <v>20647</v>
      </c>
      <c r="B3441" t="s">
        <v>2677</v>
      </c>
      <c r="C3441" s="6">
        <v>0</v>
      </c>
      <c r="D3441" s="6">
        <v>2000</v>
      </c>
    </row>
    <row r="3442" spans="1:4" x14ac:dyDescent="0.25">
      <c r="A3442" t="s">
        <v>20648</v>
      </c>
      <c r="B3442" t="s">
        <v>2679</v>
      </c>
      <c r="C3442" s="6">
        <v>1400</v>
      </c>
      <c r="D3442" s="6">
        <v>1350</v>
      </c>
    </row>
    <row r="3443" spans="1:4" x14ac:dyDescent="0.25">
      <c r="A3443" t="s">
        <v>20649</v>
      </c>
      <c r="B3443" t="s">
        <v>2681</v>
      </c>
      <c r="C3443" s="6">
        <v>2000</v>
      </c>
      <c r="D3443" s="6">
        <v>0</v>
      </c>
    </row>
    <row r="3444" spans="1:4" x14ac:dyDescent="0.25">
      <c r="A3444" t="s">
        <v>20650</v>
      </c>
      <c r="B3444" t="s">
        <v>2683</v>
      </c>
      <c r="C3444" s="6">
        <v>3000</v>
      </c>
      <c r="D3444" s="6">
        <v>4000</v>
      </c>
    </row>
    <row r="3445" spans="1:4" x14ac:dyDescent="0.25">
      <c r="A3445" t="s">
        <v>20653</v>
      </c>
      <c r="B3445" t="s">
        <v>2689</v>
      </c>
      <c r="C3445" s="6">
        <v>4650</v>
      </c>
      <c r="D3445" s="6">
        <v>5650</v>
      </c>
    </row>
    <row r="3446" spans="1:4" x14ac:dyDescent="0.25">
      <c r="A3446" t="s">
        <v>20655</v>
      </c>
      <c r="B3446" t="s">
        <v>2693</v>
      </c>
      <c r="C3446" s="6">
        <v>1000</v>
      </c>
      <c r="D3446" s="6">
        <v>500</v>
      </c>
    </row>
    <row r="3447" spans="1:4" x14ac:dyDescent="0.25">
      <c r="A3447" t="s">
        <v>20661</v>
      </c>
      <c r="B3447" t="s">
        <v>2697</v>
      </c>
      <c r="C3447" s="6">
        <v>0</v>
      </c>
      <c r="D3447" s="6">
        <v>1000</v>
      </c>
    </row>
    <row r="3448" spans="1:4" x14ac:dyDescent="0.25">
      <c r="A3448" t="s">
        <v>20662</v>
      </c>
      <c r="B3448" t="s">
        <v>2699</v>
      </c>
      <c r="C3448" s="6">
        <v>100</v>
      </c>
      <c r="D3448" s="6">
        <v>50</v>
      </c>
    </row>
    <row r="3449" spans="1:4" x14ac:dyDescent="0.25">
      <c r="A3449" t="s">
        <v>20664</v>
      </c>
      <c r="B3449" t="s">
        <v>2703</v>
      </c>
      <c r="C3449" s="6">
        <v>0</v>
      </c>
      <c r="D3449" s="6">
        <v>1500</v>
      </c>
    </row>
    <row r="3450" spans="1:4" x14ac:dyDescent="0.25">
      <c r="A3450" t="s">
        <v>20665</v>
      </c>
      <c r="B3450" t="s">
        <v>2705</v>
      </c>
      <c r="C3450" s="6">
        <v>0</v>
      </c>
      <c r="D3450" s="6">
        <v>1500</v>
      </c>
    </row>
    <row r="3451" spans="1:4" x14ac:dyDescent="0.25">
      <c r="A3451" t="s">
        <v>20669</v>
      </c>
      <c r="B3451" t="s">
        <v>2713</v>
      </c>
      <c r="C3451" s="6">
        <v>162</v>
      </c>
      <c r="D3451" s="6">
        <v>662</v>
      </c>
    </row>
    <row r="3452" spans="1:4" x14ac:dyDescent="0.25">
      <c r="A3452" t="s">
        <v>20670</v>
      </c>
      <c r="B3452" t="s">
        <v>2715</v>
      </c>
      <c r="C3452" s="6">
        <v>6442</v>
      </c>
      <c r="D3452" s="6">
        <v>16354</v>
      </c>
    </row>
    <row r="3453" spans="1:4" x14ac:dyDescent="0.25">
      <c r="A3453" t="s">
        <v>20671</v>
      </c>
      <c r="B3453" t="s">
        <v>2717</v>
      </c>
      <c r="C3453" s="6">
        <v>15000</v>
      </c>
      <c r="D3453" s="6">
        <v>19340</v>
      </c>
    </row>
    <row r="3454" spans="1:4" x14ac:dyDescent="0.25">
      <c r="A3454" t="s">
        <v>20672</v>
      </c>
      <c r="B3454" t="s">
        <v>19831</v>
      </c>
      <c r="C3454" s="6">
        <v>24327</v>
      </c>
      <c r="D3454" s="6">
        <v>23492</v>
      </c>
    </row>
    <row r="3455" spans="1:4" x14ac:dyDescent="0.25">
      <c r="A3455" t="s">
        <v>20675</v>
      </c>
      <c r="B3455" t="s">
        <v>2719</v>
      </c>
      <c r="C3455" s="6">
        <v>166692</v>
      </c>
      <c r="D3455" s="6">
        <v>135212</v>
      </c>
    </row>
    <row r="3456" spans="1:4" x14ac:dyDescent="0.25">
      <c r="A3456" t="s">
        <v>20676</v>
      </c>
      <c r="B3456" t="s">
        <v>2721</v>
      </c>
      <c r="C3456" s="6">
        <v>39571</v>
      </c>
      <c r="D3456" s="6">
        <v>37687</v>
      </c>
    </row>
    <row r="3457" spans="1:4" x14ac:dyDescent="0.25">
      <c r="A3457" t="s">
        <v>20679</v>
      </c>
      <c r="B3457" t="s">
        <v>2723</v>
      </c>
      <c r="C3457" s="6">
        <v>3323</v>
      </c>
      <c r="D3457" s="6">
        <v>1260</v>
      </c>
    </row>
    <row r="3458" spans="1:4" x14ac:dyDescent="0.25">
      <c r="A3458" t="s">
        <v>20682</v>
      </c>
      <c r="B3458" t="s">
        <v>2725</v>
      </c>
      <c r="C3458" s="6">
        <v>2991</v>
      </c>
      <c r="D3458" s="6">
        <v>2443</v>
      </c>
    </row>
    <row r="3459" spans="1:4" x14ac:dyDescent="0.25">
      <c r="A3459" t="s">
        <v>20683</v>
      </c>
      <c r="B3459" t="s">
        <v>2727</v>
      </c>
      <c r="C3459" s="6">
        <v>16501</v>
      </c>
      <c r="D3459" s="6">
        <v>13627</v>
      </c>
    </row>
    <row r="3460" spans="1:4" x14ac:dyDescent="0.25">
      <c r="A3460" t="s">
        <v>20684</v>
      </c>
      <c r="B3460" t="s">
        <v>2729</v>
      </c>
      <c r="C3460" s="6">
        <v>37801</v>
      </c>
      <c r="D3460" s="6">
        <v>36905</v>
      </c>
    </row>
    <row r="3461" spans="1:4" s="3" customFormat="1" x14ac:dyDescent="0.25">
      <c r="A3461" s="41" t="s">
        <v>21807</v>
      </c>
      <c r="B3461" s="41"/>
      <c r="C3461" s="43">
        <f>SUM(C3435:C3460)</f>
        <v>346799</v>
      </c>
      <c r="D3461" s="43">
        <f>SUM(D3435:D3460)</f>
        <v>336484</v>
      </c>
    </row>
    <row r="3462" spans="1:4" x14ac:dyDescent="0.25">
      <c r="A3462" t="s">
        <v>20686</v>
      </c>
      <c r="B3462" t="s">
        <v>2733</v>
      </c>
      <c r="C3462" s="6">
        <v>3500</v>
      </c>
      <c r="D3462" s="6">
        <v>3452</v>
      </c>
    </row>
    <row r="3463" spans="1:4" x14ac:dyDescent="0.25">
      <c r="A3463" t="s">
        <v>20687</v>
      </c>
      <c r="B3463" t="s">
        <v>2735</v>
      </c>
      <c r="C3463" s="6">
        <v>600</v>
      </c>
      <c r="D3463" s="6">
        <v>800</v>
      </c>
    </row>
    <row r="3464" spans="1:4" x14ac:dyDescent="0.25">
      <c r="A3464" t="s">
        <v>20689</v>
      </c>
      <c r="B3464" t="s">
        <v>2739</v>
      </c>
      <c r="C3464" s="6">
        <v>225</v>
      </c>
      <c r="D3464" s="6">
        <v>225</v>
      </c>
    </row>
    <row r="3465" spans="1:4" x14ac:dyDescent="0.25">
      <c r="A3465" t="s">
        <v>20693</v>
      </c>
      <c r="B3465" t="s">
        <v>2749</v>
      </c>
      <c r="C3465" s="6">
        <v>4000</v>
      </c>
      <c r="D3465" s="6">
        <v>4639</v>
      </c>
    </row>
    <row r="3466" spans="1:4" x14ac:dyDescent="0.25">
      <c r="A3466" t="s">
        <v>20696</v>
      </c>
      <c r="B3466" t="s">
        <v>2755</v>
      </c>
      <c r="C3466" s="6">
        <v>0</v>
      </c>
      <c r="D3466" s="6">
        <v>3000</v>
      </c>
    </row>
    <row r="3467" spans="1:4" x14ac:dyDescent="0.25">
      <c r="A3467" t="s">
        <v>20698</v>
      </c>
      <c r="B3467" t="s">
        <v>2759</v>
      </c>
      <c r="C3467" s="6">
        <v>240</v>
      </c>
      <c r="D3467" s="6">
        <v>140</v>
      </c>
    </row>
    <row r="3468" spans="1:4" x14ac:dyDescent="0.25">
      <c r="A3468" t="s">
        <v>20699</v>
      </c>
      <c r="B3468" t="s">
        <v>2761</v>
      </c>
      <c r="C3468" s="6">
        <v>200</v>
      </c>
      <c r="D3468" s="6">
        <v>0</v>
      </c>
    </row>
    <row r="3469" spans="1:4" x14ac:dyDescent="0.25">
      <c r="A3469" t="s">
        <v>20701</v>
      </c>
      <c r="B3469" t="s">
        <v>20702</v>
      </c>
      <c r="C3469" s="6">
        <v>600</v>
      </c>
      <c r="D3469" s="6">
        <v>600</v>
      </c>
    </row>
    <row r="3470" spans="1:4" x14ac:dyDescent="0.25">
      <c r="A3470" t="s">
        <v>20709</v>
      </c>
      <c r="B3470" t="s">
        <v>2769</v>
      </c>
      <c r="C3470" s="6">
        <v>0</v>
      </c>
      <c r="D3470" s="6">
        <v>1579</v>
      </c>
    </row>
    <row r="3471" spans="1:4" x14ac:dyDescent="0.25">
      <c r="A3471" t="s">
        <v>20712</v>
      </c>
      <c r="B3471" t="s">
        <v>2775</v>
      </c>
      <c r="C3471" s="6">
        <v>3000</v>
      </c>
      <c r="D3471" s="6">
        <v>1500</v>
      </c>
    </row>
    <row r="3472" spans="1:4" x14ac:dyDescent="0.25">
      <c r="A3472" t="s">
        <v>20713</v>
      </c>
      <c r="B3472" t="s">
        <v>2777</v>
      </c>
      <c r="C3472" s="6">
        <v>340</v>
      </c>
      <c r="D3472" s="6">
        <v>311</v>
      </c>
    </row>
    <row r="3473" spans="1:4" x14ac:dyDescent="0.25">
      <c r="A3473" t="s">
        <v>20715</v>
      </c>
      <c r="B3473" t="s">
        <v>2779</v>
      </c>
      <c r="C3473" s="6">
        <v>0</v>
      </c>
      <c r="D3473" s="6">
        <v>109</v>
      </c>
    </row>
    <row r="3474" spans="1:4" x14ac:dyDescent="0.25">
      <c r="A3474" t="s">
        <v>20717</v>
      </c>
      <c r="B3474" t="s">
        <v>2783</v>
      </c>
      <c r="C3474" s="6">
        <v>0</v>
      </c>
      <c r="D3474" s="6">
        <v>579</v>
      </c>
    </row>
    <row r="3475" spans="1:4" x14ac:dyDescent="0.25">
      <c r="A3475" t="s">
        <v>20720</v>
      </c>
      <c r="B3475" t="s">
        <v>2785</v>
      </c>
      <c r="C3475" s="6">
        <v>3000</v>
      </c>
      <c r="D3475" s="6">
        <v>2900</v>
      </c>
    </row>
    <row r="3476" spans="1:4" x14ac:dyDescent="0.25">
      <c r="A3476" t="s">
        <v>20721</v>
      </c>
      <c r="B3476" t="s">
        <v>2787</v>
      </c>
      <c r="C3476" s="6">
        <v>5000</v>
      </c>
      <c r="D3476" s="6">
        <v>9250</v>
      </c>
    </row>
    <row r="3477" spans="1:4" x14ac:dyDescent="0.25">
      <c r="A3477" t="s">
        <v>20722</v>
      </c>
      <c r="B3477" t="s">
        <v>2789</v>
      </c>
      <c r="C3477" s="6">
        <v>2000</v>
      </c>
      <c r="D3477" s="6">
        <v>3456</v>
      </c>
    </row>
    <row r="3478" spans="1:4" x14ac:dyDescent="0.25">
      <c r="A3478" t="s">
        <v>20723</v>
      </c>
      <c r="B3478" t="s">
        <v>20724</v>
      </c>
      <c r="C3478" s="6">
        <v>13000</v>
      </c>
      <c r="D3478" s="6">
        <v>13000</v>
      </c>
    </row>
    <row r="3479" spans="1:4" x14ac:dyDescent="0.25">
      <c r="A3479" t="s">
        <v>20725</v>
      </c>
      <c r="B3479" t="s">
        <v>20726</v>
      </c>
      <c r="C3479" s="6">
        <v>13512</v>
      </c>
      <c r="D3479" s="6">
        <v>11242</v>
      </c>
    </row>
    <row r="3480" spans="1:4" x14ac:dyDescent="0.25">
      <c r="A3480" t="s">
        <v>20727</v>
      </c>
      <c r="B3480" t="s">
        <v>19833</v>
      </c>
      <c r="C3480" s="6">
        <v>17616</v>
      </c>
      <c r="D3480" s="6">
        <v>18266</v>
      </c>
    </row>
    <row r="3481" spans="1:4" x14ac:dyDescent="0.25">
      <c r="A3481" t="s">
        <v>20730</v>
      </c>
      <c r="B3481" t="s">
        <v>2791</v>
      </c>
      <c r="C3481" s="6">
        <v>30133</v>
      </c>
      <c r="D3481" s="6">
        <v>32482</v>
      </c>
    </row>
    <row r="3482" spans="1:4" x14ac:dyDescent="0.25">
      <c r="A3482" t="s">
        <v>20731</v>
      </c>
      <c r="B3482" t="s">
        <v>20732</v>
      </c>
      <c r="C3482" s="6">
        <v>19800</v>
      </c>
      <c r="D3482" s="6">
        <v>19800</v>
      </c>
    </row>
    <row r="3483" spans="1:4" x14ac:dyDescent="0.25">
      <c r="A3483" t="s">
        <v>20733</v>
      </c>
      <c r="B3483" t="s">
        <v>2793</v>
      </c>
      <c r="C3483" s="6">
        <v>131921</v>
      </c>
      <c r="D3483" s="6">
        <v>135661</v>
      </c>
    </row>
    <row r="3484" spans="1:4" x14ac:dyDescent="0.25">
      <c r="A3484" t="s">
        <v>20738</v>
      </c>
      <c r="B3484" t="s">
        <v>2799</v>
      </c>
      <c r="C3484" s="6">
        <v>7500</v>
      </c>
      <c r="D3484" s="6">
        <v>7300</v>
      </c>
    </row>
    <row r="3485" spans="1:4" x14ac:dyDescent="0.25">
      <c r="A3485" t="s">
        <v>20739</v>
      </c>
      <c r="B3485" t="s">
        <v>2801</v>
      </c>
      <c r="C3485" s="6">
        <v>2774</v>
      </c>
      <c r="D3485" s="6">
        <v>2430</v>
      </c>
    </row>
    <row r="3486" spans="1:4" x14ac:dyDescent="0.25">
      <c r="A3486" t="s">
        <v>20740</v>
      </c>
      <c r="B3486" t="s">
        <v>2803</v>
      </c>
      <c r="C3486" s="6">
        <v>11857</v>
      </c>
      <c r="D3486" s="6">
        <v>10973</v>
      </c>
    </row>
    <row r="3487" spans="1:4" x14ac:dyDescent="0.25">
      <c r="A3487" t="s">
        <v>20741</v>
      </c>
      <c r="B3487" t="s">
        <v>2805</v>
      </c>
      <c r="C3487" s="6">
        <v>23813</v>
      </c>
      <c r="D3487" s="6">
        <v>23074</v>
      </c>
    </row>
    <row r="3488" spans="1:4" s="3" customFormat="1" x14ac:dyDescent="0.25">
      <c r="A3488" s="41" t="s">
        <v>21808</v>
      </c>
      <c r="B3488" s="41"/>
      <c r="C3488" s="43">
        <f>SUM(C3462:C3487)</f>
        <v>294631</v>
      </c>
      <c r="D3488" s="43">
        <f>SUM(D3462:D3487)</f>
        <v>306768</v>
      </c>
    </row>
    <row r="3489" spans="1:4" s="8" customFormat="1" x14ac:dyDescent="0.25">
      <c r="A3489" s="8" t="s">
        <v>20686</v>
      </c>
      <c r="B3489" s="8" t="s">
        <v>22084</v>
      </c>
      <c r="C3489" s="9">
        <v>14269</v>
      </c>
      <c r="D3489" s="9">
        <v>0</v>
      </c>
    </row>
    <row r="3490" spans="1:4" s="3" customFormat="1" x14ac:dyDescent="0.25">
      <c r="A3490" s="41" t="s">
        <v>22085</v>
      </c>
      <c r="B3490" s="41"/>
      <c r="C3490" s="43">
        <f>SUM(C3489)</f>
        <v>14269</v>
      </c>
      <c r="D3490" s="43">
        <f>SUM(D3489)</f>
        <v>0</v>
      </c>
    </row>
    <row r="3491" spans="1:4" x14ac:dyDescent="0.25">
      <c r="A3491" t="s">
        <v>20833</v>
      </c>
      <c r="B3491" t="s">
        <v>20834</v>
      </c>
      <c r="C3491" s="6">
        <v>0</v>
      </c>
      <c r="D3491" s="6">
        <v>11865</v>
      </c>
    </row>
    <row r="3492" spans="1:4" x14ac:dyDescent="0.25">
      <c r="A3492" t="s">
        <v>20871</v>
      </c>
      <c r="B3492" t="s">
        <v>20872</v>
      </c>
      <c r="C3492" s="6">
        <v>0</v>
      </c>
      <c r="D3492" s="6">
        <v>98</v>
      </c>
    </row>
    <row r="3493" spans="1:4" x14ac:dyDescent="0.25">
      <c r="A3493" t="s">
        <v>20873</v>
      </c>
      <c r="B3493" t="s">
        <v>20874</v>
      </c>
      <c r="C3493" s="6">
        <v>0</v>
      </c>
      <c r="D3493" s="6">
        <v>20554</v>
      </c>
    </row>
    <row r="3494" spans="1:4" x14ac:dyDescent="0.25">
      <c r="A3494" t="s">
        <v>20875</v>
      </c>
      <c r="B3494" t="s">
        <v>20876</v>
      </c>
      <c r="C3494" s="6">
        <v>0</v>
      </c>
      <c r="D3494" s="6">
        <v>7250</v>
      </c>
    </row>
    <row r="3495" spans="1:4" x14ac:dyDescent="0.25">
      <c r="A3495" t="s">
        <v>20877</v>
      </c>
      <c r="B3495" t="s">
        <v>20878</v>
      </c>
      <c r="C3495" s="6">
        <v>0</v>
      </c>
      <c r="D3495" s="6">
        <v>9695</v>
      </c>
    </row>
    <row r="3496" spans="1:4" x14ac:dyDescent="0.25">
      <c r="A3496" t="s">
        <v>20881</v>
      </c>
      <c r="B3496" t="s">
        <v>20882</v>
      </c>
      <c r="C3496" s="6">
        <v>0</v>
      </c>
      <c r="D3496" s="6">
        <v>2520</v>
      </c>
    </row>
    <row r="3497" spans="1:4" x14ac:dyDescent="0.25">
      <c r="A3497" t="s">
        <v>20885</v>
      </c>
      <c r="B3497" t="s">
        <v>20886</v>
      </c>
      <c r="C3497" s="6">
        <v>0</v>
      </c>
      <c r="D3497" s="6">
        <v>784</v>
      </c>
    </row>
    <row r="3498" spans="1:4" x14ac:dyDescent="0.25">
      <c r="A3498" t="s">
        <v>20897</v>
      </c>
      <c r="B3498" t="s">
        <v>20898</v>
      </c>
      <c r="C3498" s="6">
        <v>0</v>
      </c>
      <c r="D3498" s="6">
        <v>36819</v>
      </c>
    </row>
    <row r="3499" spans="1:4" x14ac:dyDescent="0.25">
      <c r="A3499" t="s">
        <v>20915</v>
      </c>
      <c r="B3499" t="s">
        <v>20916</v>
      </c>
      <c r="C3499" s="6">
        <v>0</v>
      </c>
      <c r="D3499" s="6">
        <v>13975</v>
      </c>
    </row>
    <row r="3500" spans="1:4" s="3" customFormat="1" x14ac:dyDescent="0.25">
      <c r="A3500" s="41" t="s">
        <v>21789</v>
      </c>
      <c r="B3500" s="41"/>
      <c r="C3500" s="43">
        <f>SUM(C3491:C3499)</f>
        <v>0</v>
      </c>
      <c r="D3500" s="43">
        <f>SUM(D3491:D3499)</f>
        <v>103560</v>
      </c>
    </row>
    <row r="3501" spans="1:4" x14ac:dyDescent="0.25">
      <c r="A3501" t="s">
        <v>20917</v>
      </c>
      <c r="B3501" t="s">
        <v>20918</v>
      </c>
      <c r="C3501" s="6">
        <v>0</v>
      </c>
      <c r="D3501" s="6">
        <v>0</v>
      </c>
    </row>
    <row r="3502" spans="1:4" x14ac:dyDescent="0.25">
      <c r="A3502" t="s">
        <v>20957</v>
      </c>
      <c r="B3502" t="s">
        <v>20958</v>
      </c>
      <c r="C3502" s="6">
        <v>0</v>
      </c>
      <c r="D3502" s="6">
        <v>345728</v>
      </c>
    </row>
    <row r="3503" spans="1:4" x14ac:dyDescent="0.25">
      <c r="A3503" t="s">
        <v>20959</v>
      </c>
      <c r="B3503" t="s">
        <v>20960</v>
      </c>
      <c r="C3503" s="6">
        <v>0</v>
      </c>
      <c r="D3503" s="6">
        <v>5995</v>
      </c>
    </row>
    <row r="3504" spans="1:4" x14ac:dyDescent="0.25">
      <c r="A3504" t="s">
        <v>20967</v>
      </c>
      <c r="B3504" t="s">
        <v>20968</v>
      </c>
      <c r="C3504" s="6">
        <v>0</v>
      </c>
      <c r="D3504" s="6">
        <v>136876</v>
      </c>
    </row>
    <row r="3505" spans="1:4" x14ac:dyDescent="0.25">
      <c r="A3505" t="s">
        <v>20979</v>
      </c>
      <c r="B3505" t="s">
        <v>20980</v>
      </c>
      <c r="C3505" s="6">
        <v>0</v>
      </c>
      <c r="D3505" s="6">
        <v>198059</v>
      </c>
    </row>
    <row r="3506" spans="1:4" x14ac:dyDescent="0.25">
      <c r="A3506" t="s">
        <v>20999</v>
      </c>
      <c r="B3506" t="s">
        <v>21000</v>
      </c>
      <c r="C3506" s="6">
        <v>0</v>
      </c>
      <c r="D3506" s="6">
        <v>153833</v>
      </c>
    </row>
    <row r="3507" spans="1:4" s="3" customFormat="1" x14ac:dyDescent="0.25">
      <c r="A3507" s="41" t="s">
        <v>21809</v>
      </c>
      <c r="B3507" s="41"/>
      <c r="C3507" s="43">
        <f>SUM(C3501:C3506)</f>
        <v>0</v>
      </c>
      <c r="D3507" s="43">
        <f>SUM(D3501:D3506)</f>
        <v>840491</v>
      </c>
    </row>
    <row r="3508" spans="1:4" x14ac:dyDescent="0.25">
      <c r="A3508" t="s">
        <v>21001</v>
      </c>
      <c r="B3508" t="s">
        <v>21002</v>
      </c>
      <c r="C3508" s="6">
        <v>0</v>
      </c>
      <c r="D3508" s="6">
        <v>0</v>
      </c>
    </row>
    <row r="3509" spans="1:4" x14ac:dyDescent="0.25">
      <c r="A3509" t="s">
        <v>21063</v>
      </c>
      <c r="B3509" t="s">
        <v>21064</v>
      </c>
      <c r="C3509" s="6">
        <v>0</v>
      </c>
      <c r="D3509" s="6">
        <v>2329517</v>
      </c>
    </row>
    <row r="3510" spans="1:4" x14ac:dyDescent="0.25">
      <c r="A3510" t="s">
        <v>21067</v>
      </c>
      <c r="B3510" t="s">
        <v>21068</v>
      </c>
      <c r="C3510" s="6">
        <v>0</v>
      </c>
      <c r="D3510" s="6">
        <v>485479</v>
      </c>
    </row>
    <row r="3511" spans="1:4" s="3" customFormat="1" x14ac:dyDescent="0.25">
      <c r="A3511" s="41" t="s">
        <v>21790</v>
      </c>
      <c r="B3511" s="41"/>
      <c r="C3511" s="43">
        <f>SUM(C3508:C3510)</f>
        <v>0</v>
      </c>
      <c r="D3511" s="43">
        <f>SUM(D3508:D3510)</f>
        <v>2814996</v>
      </c>
    </row>
    <row r="3512" spans="1:4" x14ac:dyDescent="0.25">
      <c r="A3512" t="s">
        <v>21085</v>
      </c>
      <c r="B3512" t="s">
        <v>21086</v>
      </c>
      <c r="C3512" s="6">
        <v>0</v>
      </c>
      <c r="D3512" s="6">
        <v>4281</v>
      </c>
    </row>
    <row r="3513" spans="1:4" x14ac:dyDescent="0.25">
      <c r="A3513" t="s">
        <v>21107</v>
      </c>
      <c r="B3513" t="s">
        <v>21108</v>
      </c>
      <c r="C3513" s="6">
        <v>0</v>
      </c>
      <c r="D3513" s="6">
        <v>6000</v>
      </c>
    </row>
    <row r="3514" spans="1:4" x14ac:dyDescent="0.25">
      <c r="A3514" t="s">
        <v>21111</v>
      </c>
      <c r="B3514" t="s">
        <v>21112</v>
      </c>
      <c r="C3514" s="6">
        <v>0</v>
      </c>
      <c r="D3514" s="6">
        <v>25839</v>
      </c>
    </row>
    <row r="3515" spans="1:4" x14ac:dyDescent="0.25">
      <c r="A3515" t="s">
        <v>21119</v>
      </c>
      <c r="B3515" t="s">
        <v>21120</v>
      </c>
      <c r="C3515" s="6">
        <v>1750000</v>
      </c>
      <c r="D3515" s="6">
        <v>1363542</v>
      </c>
    </row>
    <row r="3516" spans="1:4" x14ac:dyDescent="0.25">
      <c r="A3516" t="s">
        <v>22056</v>
      </c>
      <c r="B3516" t="s">
        <v>22057</v>
      </c>
      <c r="C3516" s="6">
        <v>0</v>
      </c>
      <c r="D3516" s="6">
        <v>3000000</v>
      </c>
    </row>
    <row r="3517" spans="1:4" x14ac:dyDescent="0.25">
      <c r="A3517" t="s">
        <v>21147</v>
      </c>
      <c r="B3517" t="s">
        <v>21148</v>
      </c>
      <c r="C3517" s="6">
        <v>0</v>
      </c>
      <c r="D3517" s="6">
        <v>535402</v>
      </c>
    </row>
    <row r="3518" spans="1:4" s="3" customFormat="1" x14ac:dyDescent="0.25">
      <c r="A3518" s="41" t="s">
        <v>21810</v>
      </c>
      <c r="B3518" s="41"/>
      <c r="C3518" s="43">
        <f>SUM(C3512:C3517)</f>
        <v>1750000</v>
      </c>
      <c r="D3518" s="43">
        <f>SUM(D3512:D3517)</f>
        <v>4935064</v>
      </c>
    </row>
    <row r="3519" spans="1:4" x14ac:dyDescent="0.25">
      <c r="A3519" t="s">
        <v>21183</v>
      </c>
      <c r="B3519" t="s">
        <v>21184</v>
      </c>
      <c r="C3519" s="6">
        <v>0</v>
      </c>
      <c r="D3519" s="6">
        <v>12500</v>
      </c>
    </row>
    <row r="3520" spans="1:4" x14ac:dyDescent="0.25">
      <c r="A3520" t="s">
        <v>21207</v>
      </c>
      <c r="B3520" t="s">
        <v>21208</v>
      </c>
      <c r="C3520" s="6">
        <v>13000</v>
      </c>
      <c r="D3520" s="6">
        <v>0</v>
      </c>
    </row>
    <row r="3521" spans="1:4" s="3" customFormat="1" x14ac:dyDescent="0.25">
      <c r="A3521" s="41" t="s">
        <v>22058</v>
      </c>
      <c r="B3521" s="41"/>
      <c r="C3521" s="43">
        <f>SUM(C3519:C3520)</f>
        <v>13000</v>
      </c>
      <c r="D3521" s="43">
        <f>SUM(D3519:D3520)</f>
        <v>12500</v>
      </c>
    </row>
    <row r="3522" spans="1:4" x14ac:dyDescent="0.25">
      <c r="A3522" t="s">
        <v>21267</v>
      </c>
      <c r="B3522" t="s">
        <v>21268</v>
      </c>
      <c r="C3522" s="6">
        <v>23000</v>
      </c>
      <c r="D3522" s="6">
        <v>23000</v>
      </c>
    </row>
    <row r="3523" spans="1:4" x14ac:dyDescent="0.25">
      <c r="A3523" t="s">
        <v>21303</v>
      </c>
      <c r="B3523" t="s">
        <v>21304</v>
      </c>
      <c r="C3523" s="6">
        <v>7000</v>
      </c>
      <c r="D3523" s="6">
        <v>7530</v>
      </c>
    </row>
    <row r="3524" spans="1:4" s="3" customFormat="1" x14ac:dyDescent="0.25">
      <c r="A3524" s="41" t="s">
        <v>21812</v>
      </c>
      <c r="B3524" s="41"/>
      <c r="C3524" s="43">
        <f>SUM(C3522:C3523)</f>
        <v>30000</v>
      </c>
      <c r="D3524" s="43">
        <f>SUM(D3522:D3523)</f>
        <v>30530</v>
      </c>
    </row>
    <row r="3525" spans="1:4" x14ac:dyDescent="0.25">
      <c r="A3525" t="s">
        <v>21347</v>
      </c>
      <c r="B3525" t="s">
        <v>21348</v>
      </c>
      <c r="C3525" s="6">
        <v>0</v>
      </c>
      <c r="D3525" s="6">
        <v>50000</v>
      </c>
    </row>
    <row r="3526" spans="1:4" s="3" customFormat="1" x14ac:dyDescent="0.25">
      <c r="A3526" s="41" t="s">
        <v>22059</v>
      </c>
      <c r="B3526" s="41"/>
      <c r="C3526" s="43">
        <f>SUM(C3525)</f>
        <v>0</v>
      </c>
      <c r="D3526" s="43">
        <f>SUM(D3525)</f>
        <v>50000</v>
      </c>
    </row>
    <row r="3527" spans="1:4" x14ac:dyDescent="0.25">
      <c r="A3527" t="s">
        <v>21417</v>
      </c>
      <c r="B3527" t="s">
        <v>21418</v>
      </c>
      <c r="C3527" s="6">
        <v>0</v>
      </c>
      <c r="D3527" s="6">
        <v>6000</v>
      </c>
    </row>
    <row r="3528" spans="1:4" x14ac:dyDescent="0.25">
      <c r="A3528" t="s">
        <v>21419</v>
      </c>
      <c r="B3528" t="s">
        <v>21420</v>
      </c>
      <c r="C3528" s="6">
        <v>0</v>
      </c>
      <c r="D3528" s="6">
        <v>3500</v>
      </c>
    </row>
    <row r="3529" spans="1:4" x14ac:dyDescent="0.25">
      <c r="A3529" t="s">
        <v>21421</v>
      </c>
      <c r="B3529" t="s">
        <v>21422</v>
      </c>
      <c r="C3529" s="6">
        <v>0</v>
      </c>
      <c r="D3529" s="6">
        <v>3500</v>
      </c>
    </row>
    <row r="3530" spans="1:4" x14ac:dyDescent="0.25">
      <c r="A3530" t="s">
        <v>21469</v>
      </c>
      <c r="B3530" t="s">
        <v>21470</v>
      </c>
      <c r="C3530" s="6">
        <v>0</v>
      </c>
      <c r="D3530" s="6">
        <v>6000</v>
      </c>
    </row>
    <row r="3531" spans="1:4" s="3" customFormat="1" x14ac:dyDescent="0.25">
      <c r="A3531" s="41" t="s">
        <v>21814</v>
      </c>
      <c r="B3531" s="41"/>
      <c r="C3531" s="43">
        <f>SUM(C3527:C3530)</f>
        <v>0</v>
      </c>
      <c r="D3531" s="43">
        <f>SUM(D3527:D3530)</f>
        <v>19000</v>
      </c>
    </row>
    <row r="3532" spans="1:4" x14ac:dyDescent="0.25">
      <c r="A3532" t="s">
        <v>21499</v>
      </c>
      <c r="B3532" t="s">
        <v>21500</v>
      </c>
      <c r="C3532" s="6">
        <v>6245</v>
      </c>
      <c r="D3532" s="6">
        <v>6245</v>
      </c>
    </row>
    <row r="3533" spans="1:4" s="3" customFormat="1" x14ac:dyDescent="0.25">
      <c r="A3533" s="41" t="s">
        <v>21815</v>
      </c>
      <c r="B3533" s="41"/>
      <c r="C3533" s="43">
        <f>SUM(C3532)</f>
        <v>6245</v>
      </c>
      <c r="D3533" s="43">
        <f>SUM(D3532)</f>
        <v>6245</v>
      </c>
    </row>
    <row r="3534" spans="1:4" x14ac:dyDescent="0.25">
      <c r="A3534" t="s">
        <v>21502</v>
      </c>
      <c r="B3534" t="s">
        <v>21503</v>
      </c>
      <c r="C3534" s="6">
        <v>0</v>
      </c>
      <c r="D3534" s="6">
        <v>100000</v>
      </c>
    </row>
    <row r="3535" spans="1:4" x14ac:dyDescent="0.25">
      <c r="A3535" t="s">
        <v>21504</v>
      </c>
      <c r="B3535" t="s">
        <v>19837</v>
      </c>
      <c r="C3535" s="6">
        <v>0</v>
      </c>
      <c r="D3535" s="6">
        <v>5000</v>
      </c>
    </row>
    <row r="3536" spans="1:4" s="3" customFormat="1" x14ac:dyDescent="0.25">
      <c r="A3536" s="41" t="s">
        <v>21816</v>
      </c>
      <c r="B3536" s="41"/>
      <c r="C3536" s="43">
        <f>SUM(C3534:C3535)</f>
        <v>0</v>
      </c>
      <c r="D3536" s="43">
        <f>SUM(D3534:D3535)</f>
        <v>105000</v>
      </c>
    </row>
    <row r="3537" spans="1:4" x14ac:dyDescent="0.25">
      <c r="A3537" t="s">
        <v>21567</v>
      </c>
      <c r="B3537" t="s">
        <v>21568</v>
      </c>
      <c r="C3537" s="6">
        <v>0</v>
      </c>
      <c r="D3537" s="6">
        <v>35991</v>
      </c>
    </row>
    <row r="3538" spans="1:4" x14ac:dyDescent="0.25">
      <c r="A3538" t="s">
        <v>21569</v>
      </c>
      <c r="B3538" t="s">
        <v>21570</v>
      </c>
      <c r="C3538" s="6">
        <v>0</v>
      </c>
      <c r="D3538" s="6">
        <v>3999</v>
      </c>
    </row>
    <row r="3539" spans="1:4" s="3" customFormat="1" x14ac:dyDescent="0.25">
      <c r="A3539" s="41" t="s">
        <v>21817</v>
      </c>
      <c r="B3539" s="41"/>
      <c r="C3539" s="43">
        <f>SUM(C3537:C3538)</f>
        <v>0</v>
      </c>
      <c r="D3539" s="43">
        <f>SUM(D3537:D3538)</f>
        <v>39990</v>
      </c>
    </row>
    <row r="3540" spans="1:4" x14ac:dyDescent="0.25">
      <c r="A3540" t="s">
        <v>22060</v>
      </c>
      <c r="B3540" t="s">
        <v>22061</v>
      </c>
      <c r="C3540" s="6">
        <v>0</v>
      </c>
      <c r="D3540" s="6">
        <v>42980</v>
      </c>
    </row>
    <row r="3541" spans="1:4" s="3" customFormat="1" x14ac:dyDescent="0.25">
      <c r="A3541" s="41" t="s">
        <v>21818</v>
      </c>
      <c r="B3541" s="41"/>
      <c r="C3541" s="43">
        <f>SUM(C3540)</f>
        <v>0</v>
      </c>
      <c r="D3541" s="43">
        <f>SUM(D3540)</f>
        <v>42980</v>
      </c>
    </row>
    <row r="3542" spans="1:4" s="3" customFormat="1" x14ac:dyDescent="0.25">
      <c r="A3542" s="41" t="s">
        <v>22062</v>
      </c>
      <c r="B3542" s="41"/>
      <c r="C3542" s="43">
        <f>SUM(C3541,C3539,C3536,C3533,C3531,C3526,C3524,C3521,C3518,C3511,C3507,C3500,C3490,C3488,C3461,C3434,C3411,C3407,C3405,C3394,C3386,C3381,C3378,C3375,C3371)</f>
        <v>3064889</v>
      </c>
      <c r="D3542" s="43">
        <f>SUM(D3541,D3539,D3536,D3533,D3531,D3526,D3524,D3521,D3518,D3511,D3507,D3500,D3490,D3488,D3461,D3434,D3411,D3407,D3405,D3394,D3386,D3381,D3378,D3375,D3371)</f>
        <v>10493151</v>
      </c>
    </row>
    <row r="3543" spans="1:4" x14ac:dyDescent="0.25">
      <c r="A3543" t="s">
        <v>21680</v>
      </c>
      <c r="B3543" t="s">
        <v>21681</v>
      </c>
      <c r="C3543" s="6">
        <v>0</v>
      </c>
      <c r="D3543" s="6">
        <v>17400</v>
      </c>
    </row>
    <row r="3544" spans="1:4" x14ac:dyDescent="0.25">
      <c r="A3544" t="s">
        <v>21684</v>
      </c>
      <c r="B3544" t="s">
        <v>21685</v>
      </c>
      <c r="C3544" s="6">
        <v>0</v>
      </c>
      <c r="D3544" s="6">
        <v>580000</v>
      </c>
    </row>
    <row r="3545" spans="1:4" s="3" customFormat="1" x14ac:dyDescent="0.25">
      <c r="A3545" s="41" t="s">
        <v>21819</v>
      </c>
      <c r="B3545" s="41"/>
      <c r="C3545" s="43">
        <f>SUM(C3543:C3544)</f>
        <v>0</v>
      </c>
      <c r="D3545" s="43">
        <f>SUM(D3543:D3544)</f>
        <v>597400</v>
      </c>
    </row>
    <row r="3546" spans="1:4" x14ac:dyDescent="0.25">
      <c r="A3546" t="s">
        <v>21688</v>
      </c>
      <c r="B3546" t="s">
        <v>21689</v>
      </c>
      <c r="C3546" s="6">
        <v>192800</v>
      </c>
      <c r="D3546" s="6">
        <v>203300</v>
      </c>
    </row>
    <row r="3547" spans="1:4" x14ac:dyDescent="0.25">
      <c r="A3547" t="s">
        <v>21692</v>
      </c>
      <c r="B3547" t="s">
        <v>21693</v>
      </c>
      <c r="C3547" s="6">
        <v>360000</v>
      </c>
      <c r="D3547" s="6">
        <v>350000</v>
      </c>
    </row>
    <row r="3548" spans="1:4" s="3" customFormat="1" x14ac:dyDescent="0.25">
      <c r="A3548" s="41" t="s">
        <v>21820</v>
      </c>
      <c r="B3548" s="41"/>
      <c r="C3548" s="43">
        <f>SUM(C3546:C3547)</f>
        <v>552800</v>
      </c>
      <c r="D3548" s="43">
        <f>SUM(D3546:D3547)</f>
        <v>553300</v>
      </c>
    </row>
    <row r="3549" spans="1:4" x14ac:dyDescent="0.25">
      <c r="A3549" t="s">
        <v>21696</v>
      </c>
      <c r="B3549" t="s">
        <v>21697</v>
      </c>
      <c r="C3549" s="6">
        <v>975732</v>
      </c>
      <c r="D3549" s="6">
        <v>1346139</v>
      </c>
    </row>
    <row r="3550" spans="1:4" x14ac:dyDescent="0.25">
      <c r="A3550" t="s">
        <v>21700</v>
      </c>
      <c r="B3550" t="s">
        <v>21701</v>
      </c>
      <c r="C3550" s="6">
        <v>515000</v>
      </c>
      <c r="D3550" s="6">
        <v>145000</v>
      </c>
    </row>
    <row r="3551" spans="1:4" s="3" customFormat="1" x14ac:dyDescent="0.25">
      <c r="A3551" s="41" t="s">
        <v>21821</v>
      </c>
      <c r="B3551" s="41"/>
      <c r="C3551" s="43">
        <f>SUM(C3549:C3550)</f>
        <v>1490732</v>
      </c>
      <c r="D3551" s="43">
        <f>SUM(D3549:D3550)</f>
        <v>1491139</v>
      </c>
    </row>
    <row r="3552" spans="1:4" x14ac:dyDescent="0.25">
      <c r="A3552" t="s">
        <v>22092</v>
      </c>
      <c r="B3552" t="s">
        <v>22095</v>
      </c>
      <c r="C3552" s="6">
        <v>867047</v>
      </c>
      <c r="D3552" s="6">
        <v>0</v>
      </c>
    </row>
    <row r="3553" spans="1:4" x14ac:dyDescent="0.25">
      <c r="A3553" t="s">
        <v>22093</v>
      </c>
      <c r="B3553" t="s">
        <v>22096</v>
      </c>
      <c r="C3553" s="6">
        <v>375000</v>
      </c>
      <c r="D3553" s="6">
        <v>0</v>
      </c>
    </row>
    <row r="3554" spans="1:4" s="3" customFormat="1" x14ac:dyDescent="0.25">
      <c r="A3554" s="41" t="s">
        <v>22094</v>
      </c>
      <c r="B3554" s="41"/>
      <c r="C3554" s="43">
        <f>SUM(C3552:C3553)</f>
        <v>1242047</v>
      </c>
      <c r="D3554" s="43">
        <f>SUM(D3552:D3553)</f>
        <v>0</v>
      </c>
    </row>
    <row r="3555" spans="1:4" x14ac:dyDescent="0.25">
      <c r="A3555" t="s">
        <v>21718</v>
      </c>
      <c r="B3555" t="s">
        <v>21719</v>
      </c>
      <c r="C3555" s="6">
        <v>41085</v>
      </c>
      <c r="D3555" s="6">
        <v>47266</v>
      </c>
    </row>
    <row r="3556" spans="1:4" x14ac:dyDescent="0.25">
      <c r="A3556" t="s">
        <v>21720</v>
      </c>
      <c r="B3556" t="s">
        <v>21721</v>
      </c>
      <c r="C3556" s="6">
        <v>273450</v>
      </c>
      <c r="D3556" s="6">
        <v>259565</v>
      </c>
    </row>
    <row r="3557" spans="1:4" s="3" customFormat="1" x14ac:dyDescent="0.25">
      <c r="A3557" s="41" t="s">
        <v>22063</v>
      </c>
      <c r="B3557" s="41"/>
      <c r="C3557" s="43">
        <f>SUM(C3555:C3556)</f>
        <v>314535</v>
      </c>
      <c r="D3557" s="43">
        <f>SUM(D3555:D3556)</f>
        <v>306831</v>
      </c>
    </row>
    <row r="3558" spans="1:4" x14ac:dyDescent="0.25">
      <c r="A3558" t="s">
        <v>21724</v>
      </c>
      <c r="B3558" t="s">
        <v>21725</v>
      </c>
      <c r="C3558" s="6">
        <v>65155</v>
      </c>
      <c r="D3558" s="6">
        <v>72003</v>
      </c>
    </row>
    <row r="3559" spans="1:4" x14ac:dyDescent="0.25">
      <c r="A3559" t="s">
        <v>21728</v>
      </c>
      <c r="B3559" t="s">
        <v>21729</v>
      </c>
      <c r="C3559" s="6">
        <v>170000</v>
      </c>
      <c r="D3559" s="6">
        <v>165000</v>
      </c>
    </row>
    <row r="3560" spans="1:4" s="3" customFormat="1" x14ac:dyDescent="0.25">
      <c r="A3560" s="41" t="s">
        <v>22064</v>
      </c>
      <c r="B3560" s="41"/>
      <c r="C3560" s="43">
        <f>SUM(C3558:C3559)</f>
        <v>235155</v>
      </c>
      <c r="D3560" s="43">
        <f>SUM(D3558:D3559)</f>
        <v>237003</v>
      </c>
    </row>
    <row r="3561" spans="1:4" s="3" customFormat="1" x14ac:dyDescent="0.25">
      <c r="A3561" s="41" t="s">
        <v>22065</v>
      </c>
      <c r="B3561" s="41"/>
      <c r="C3561" s="43">
        <f>SUM(C3560,C3557,C3554,C3551,C3548,C3545)</f>
        <v>3835269</v>
      </c>
      <c r="D3561" s="43">
        <f>SUM(D3560,D3557,D3554,D3551,D3548,D3545)</f>
        <v>3185673</v>
      </c>
    </row>
    <row r="3562" spans="1:4" x14ac:dyDescent="0.25">
      <c r="A3562" t="s">
        <v>21736</v>
      </c>
      <c r="B3562" t="s">
        <v>21737</v>
      </c>
      <c r="C3562" s="6">
        <v>1203924</v>
      </c>
      <c r="D3562" s="6">
        <v>1166578</v>
      </c>
    </row>
    <row r="3563" spans="1:4" x14ac:dyDescent="0.25">
      <c r="A3563" t="s">
        <v>21738</v>
      </c>
      <c r="B3563" t="s">
        <v>21739</v>
      </c>
      <c r="C3563" s="6">
        <v>675348</v>
      </c>
      <c r="D3563" s="6">
        <v>660689</v>
      </c>
    </row>
    <row r="3564" spans="1:4" s="3" customFormat="1" x14ac:dyDescent="0.25">
      <c r="A3564" s="41" t="s">
        <v>21759</v>
      </c>
      <c r="B3564" s="41"/>
      <c r="C3564" s="43">
        <f>SUM(C3562:C3563)</f>
        <v>1879272</v>
      </c>
      <c r="D3564" s="43">
        <f>SUM(D3562:D3563)</f>
        <v>1827267</v>
      </c>
    </row>
    <row r="3565" spans="1:4" s="3" customFormat="1" x14ac:dyDescent="0.25">
      <c r="A3565" s="41" t="s">
        <v>22066</v>
      </c>
      <c r="B3565" s="41"/>
      <c r="C3565" s="43">
        <f>SUM(C3564)</f>
        <v>1879272</v>
      </c>
      <c r="D3565" s="43">
        <f>SUM(D3564)</f>
        <v>1827267</v>
      </c>
    </row>
    <row r="3566" spans="1:4" s="3" customFormat="1" x14ac:dyDescent="0.25">
      <c r="A3566" s="41" t="s">
        <v>22067</v>
      </c>
      <c r="B3566" s="41"/>
      <c r="C3566" s="43">
        <f>SUM(C409)</f>
        <v>-71111485</v>
      </c>
      <c r="D3566" s="43">
        <f>SUM(D409)</f>
        <v>-81534675</v>
      </c>
    </row>
    <row r="3567" spans="1:4" s="3" customFormat="1" x14ac:dyDescent="0.25">
      <c r="A3567" s="41" t="s">
        <v>22068</v>
      </c>
      <c r="B3567" s="41"/>
      <c r="C3567" s="43">
        <f>SUM(C3565,C3561,C3542,C3369,C3353,C3343,C2958,C2938)</f>
        <v>71111485</v>
      </c>
      <c r="D3567" s="43">
        <f>SUM(D3565,D3561,D3542,D3369,D3353,D3343,D2958,D2938)</f>
        <v>81534675</v>
      </c>
    </row>
    <row r="3568" spans="1:4" s="3" customFormat="1" x14ac:dyDescent="0.25">
      <c r="A3568" s="41" t="s">
        <v>22069</v>
      </c>
      <c r="B3568" s="41"/>
      <c r="C3568" s="43">
        <f>SUM(C3566:C3567)</f>
        <v>0</v>
      </c>
      <c r="D3568" s="43">
        <f>SUM(D3566:D3567)</f>
        <v>0</v>
      </c>
    </row>
  </sheetData>
  <mergeCells count="2">
    <mergeCell ref="A1:D1"/>
    <mergeCell ref="A2:D2"/>
  </mergeCells>
  <printOptions gridLines="1"/>
  <pageMargins left="0.2" right="0.2" top="0.5" bottom="0.5" header="0.3" footer="0.3"/>
  <pageSetup scale="90" fitToHeight="100" orientation="portrait" r:id="rId1"/>
  <headerFooter>
    <oddFooter xml:space="preserve">&amp;CProposed Budget @ 06/09/2022&amp;RPage &amp;P of &amp;N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65D14-CE84-4AAC-A242-3C3D06427E43}">
  <sheetPr>
    <pageSetUpPr fitToPage="1"/>
  </sheetPr>
  <dimension ref="A1:D3570"/>
  <sheetViews>
    <sheetView tabSelected="1" view="pageLayout" zoomScaleNormal="100" workbookViewId="0">
      <selection activeCell="B11" sqref="B11"/>
    </sheetView>
  </sheetViews>
  <sheetFormatPr defaultRowHeight="15" x14ac:dyDescent="0.25"/>
  <cols>
    <col min="1" max="1" width="22" customWidth="1"/>
    <col min="2" max="2" width="61.28515625" bestFit="1" customWidth="1"/>
    <col min="3" max="4" width="15.140625" style="6" bestFit="1" customWidth="1"/>
  </cols>
  <sheetData>
    <row r="1" spans="1:4" s="40" customFormat="1" ht="18.75" x14ac:dyDescent="0.3">
      <c r="A1" s="46" t="s">
        <v>22122</v>
      </c>
      <c r="B1" s="46"/>
      <c r="C1" s="46"/>
      <c r="D1" s="46"/>
    </row>
    <row r="2" spans="1:4" s="40" customFormat="1" ht="18.75" x14ac:dyDescent="0.3">
      <c r="A2" s="46" t="s">
        <v>22112</v>
      </c>
      <c r="B2" s="46"/>
      <c r="C2" s="46"/>
      <c r="D2" s="46"/>
    </row>
    <row r="3" spans="1:4" ht="45" x14ac:dyDescent="0.25">
      <c r="A3" s="41" t="s">
        <v>0</v>
      </c>
      <c r="B3" s="41" t="s">
        <v>1</v>
      </c>
      <c r="C3" s="42" t="s">
        <v>22121</v>
      </c>
      <c r="D3" s="42" t="s">
        <v>22113</v>
      </c>
    </row>
    <row r="4" spans="1:4" x14ac:dyDescent="0.25">
      <c r="A4" t="s">
        <v>14</v>
      </c>
      <c r="B4" t="s">
        <v>15</v>
      </c>
      <c r="C4" s="6">
        <v>-1392763</v>
      </c>
      <c r="D4" s="6">
        <v>-1211003</v>
      </c>
    </row>
    <row r="5" spans="1:4" x14ac:dyDescent="0.25">
      <c r="A5" t="s">
        <v>17</v>
      </c>
      <c r="B5" t="s">
        <v>18</v>
      </c>
      <c r="C5" s="6">
        <v>-988154</v>
      </c>
      <c r="D5" s="6">
        <v>-845531</v>
      </c>
    </row>
    <row r="6" spans="1:4" x14ac:dyDescent="0.25">
      <c r="A6" t="s">
        <v>19</v>
      </c>
      <c r="B6" t="s">
        <v>20</v>
      </c>
      <c r="C6" s="6">
        <v>-174623</v>
      </c>
      <c r="D6" s="6">
        <v>-163199</v>
      </c>
    </row>
    <row r="7" spans="1:4" x14ac:dyDescent="0.25">
      <c r="A7" t="s">
        <v>22</v>
      </c>
      <c r="B7" t="s">
        <v>23</v>
      </c>
      <c r="C7" s="6">
        <v>-1990916</v>
      </c>
      <c r="D7" s="6">
        <v>-1664385</v>
      </c>
    </row>
    <row r="8" spans="1:4" x14ac:dyDescent="0.25">
      <c r="A8" t="s">
        <v>25</v>
      </c>
      <c r="B8" t="s">
        <v>26</v>
      </c>
      <c r="C8" s="6">
        <v>-1497652</v>
      </c>
      <c r="D8" s="6">
        <v>-1075791</v>
      </c>
    </row>
    <row r="9" spans="1:4" x14ac:dyDescent="0.25">
      <c r="A9" t="s">
        <v>27</v>
      </c>
      <c r="B9" t="s">
        <v>28</v>
      </c>
      <c r="C9" s="6">
        <v>-207066</v>
      </c>
      <c r="D9" s="6">
        <v>-189969</v>
      </c>
    </row>
    <row r="10" spans="1:4" x14ac:dyDescent="0.25">
      <c r="A10" t="s">
        <v>30</v>
      </c>
      <c r="B10" t="s">
        <v>31</v>
      </c>
      <c r="C10" s="6">
        <v>-165651</v>
      </c>
      <c r="D10" s="6">
        <v>-134046</v>
      </c>
    </row>
    <row r="11" spans="1:4" x14ac:dyDescent="0.25">
      <c r="A11" t="s">
        <v>33</v>
      </c>
      <c r="B11" t="s">
        <v>34</v>
      </c>
      <c r="C11" s="6">
        <v>-121279</v>
      </c>
      <c r="D11" s="6">
        <v>-104788</v>
      </c>
    </row>
    <row r="12" spans="1:4" x14ac:dyDescent="0.25">
      <c r="A12" t="s">
        <v>35</v>
      </c>
      <c r="B12" t="s">
        <v>36</v>
      </c>
      <c r="C12" s="6">
        <v>-17932</v>
      </c>
      <c r="D12" s="6">
        <v>-16604</v>
      </c>
    </row>
    <row r="13" spans="1:4" x14ac:dyDescent="0.25">
      <c r="A13" t="s">
        <v>38</v>
      </c>
      <c r="B13" t="s">
        <v>39</v>
      </c>
      <c r="C13" s="6">
        <v>-332948</v>
      </c>
      <c r="D13" s="6">
        <v>-218829</v>
      </c>
    </row>
    <row r="14" spans="1:4" x14ac:dyDescent="0.25">
      <c r="A14" t="s">
        <v>40</v>
      </c>
      <c r="B14" t="s">
        <v>41</v>
      </c>
      <c r="C14" s="6">
        <v>-258265</v>
      </c>
      <c r="D14" s="6">
        <v>-165965</v>
      </c>
    </row>
    <row r="15" spans="1:4" x14ac:dyDescent="0.25">
      <c r="A15" t="s">
        <v>42</v>
      </c>
      <c r="B15" t="s">
        <v>43</v>
      </c>
      <c r="C15" s="6">
        <v>-22101</v>
      </c>
      <c r="D15" s="6">
        <v>-20276</v>
      </c>
    </row>
    <row r="16" spans="1:4" x14ac:dyDescent="0.25">
      <c r="A16" t="s">
        <v>46</v>
      </c>
      <c r="B16" t="s">
        <v>47</v>
      </c>
      <c r="C16" s="6">
        <v>-405941</v>
      </c>
      <c r="D16" s="6">
        <v>-388082</v>
      </c>
    </row>
    <row r="17" spans="1:4" x14ac:dyDescent="0.25">
      <c r="A17" t="s">
        <v>48</v>
      </c>
      <c r="B17" t="s">
        <v>49</v>
      </c>
      <c r="C17" s="6">
        <v>-333870</v>
      </c>
      <c r="D17" s="6">
        <v>-224990</v>
      </c>
    </row>
    <row r="18" spans="1:4" x14ac:dyDescent="0.25">
      <c r="A18" t="s">
        <v>50</v>
      </c>
      <c r="B18" t="s">
        <v>51</v>
      </c>
      <c r="C18" s="6">
        <v>-95076</v>
      </c>
      <c r="D18" s="6">
        <v>-95076</v>
      </c>
    </row>
    <row r="19" spans="1:4" x14ac:dyDescent="0.25">
      <c r="A19" t="s">
        <v>52</v>
      </c>
      <c r="B19" t="s">
        <v>53</v>
      </c>
      <c r="C19" s="6">
        <v>-80000</v>
      </c>
      <c r="D19" s="6">
        <v>-100000</v>
      </c>
    </row>
    <row r="20" spans="1:4" x14ac:dyDescent="0.25">
      <c r="A20" t="s">
        <v>54</v>
      </c>
      <c r="B20" t="s">
        <v>55</v>
      </c>
      <c r="C20" s="6">
        <v>-70000</v>
      </c>
      <c r="D20" s="6">
        <v>-50000</v>
      </c>
    </row>
    <row r="21" spans="1:4" x14ac:dyDescent="0.25">
      <c r="A21" t="s">
        <v>56</v>
      </c>
      <c r="B21" t="s">
        <v>57</v>
      </c>
      <c r="C21" s="6">
        <v>-70000</v>
      </c>
      <c r="D21" s="6">
        <v>-70000</v>
      </c>
    </row>
    <row r="22" spans="1:4" x14ac:dyDescent="0.25">
      <c r="A22" t="s">
        <v>58</v>
      </c>
      <c r="B22" t="s">
        <v>59</v>
      </c>
      <c r="C22" s="6">
        <v>-80000</v>
      </c>
      <c r="D22" s="6">
        <v>-80000</v>
      </c>
    </row>
    <row r="23" spans="1:4" x14ac:dyDescent="0.25">
      <c r="A23" t="s">
        <v>60</v>
      </c>
      <c r="B23" t="s">
        <v>61</v>
      </c>
      <c r="C23" s="6">
        <v>-2500</v>
      </c>
      <c r="D23" s="6">
        <v>-2500</v>
      </c>
    </row>
    <row r="24" spans="1:4" x14ac:dyDescent="0.25">
      <c r="A24" t="s">
        <v>62</v>
      </c>
      <c r="B24" t="s">
        <v>63</v>
      </c>
      <c r="C24" s="6">
        <v>-2800</v>
      </c>
      <c r="D24" s="6">
        <v>-2800</v>
      </c>
    </row>
    <row r="25" spans="1:4" x14ac:dyDescent="0.25">
      <c r="A25" t="s">
        <v>64</v>
      </c>
      <c r="B25" t="s">
        <v>65</v>
      </c>
      <c r="C25" s="6">
        <v>-2800</v>
      </c>
      <c r="D25" s="6">
        <v>-2800</v>
      </c>
    </row>
    <row r="26" spans="1:4" x14ac:dyDescent="0.25">
      <c r="A26" t="s">
        <v>66</v>
      </c>
      <c r="B26" t="s">
        <v>67</v>
      </c>
      <c r="C26" s="6">
        <v>-4000</v>
      </c>
      <c r="D26" s="6">
        <v>-4000</v>
      </c>
    </row>
    <row r="27" spans="1:4" x14ac:dyDescent="0.25">
      <c r="A27" t="s">
        <v>68</v>
      </c>
      <c r="B27" t="s">
        <v>69</v>
      </c>
      <c r="C27" s="6">
        <v>400000</v>
      </c>
      <c r="D27" s="6">
        <v>727500</v>
      </c>
    </row>
    <row r="28" spans="1:4" x14ac:dyDescent="0.25">
      <c r="A28" t="s">
        <v>70</v>
      </c>
      <c r="B28" t="s">
        <v>71</v>
      </c>
      <c r="C28" s="6">
        <v>-121717</v>
      </c>
      <c r="D28" s="6">
        <v>-103242</v>
      </c>
    </row>
    <row r="29" spans="1:4" x14ac:dyDescent="0.25">
      <c r="A29" t="s">
        <v>72</v>
      </c>
      <c r="B29" t="s">
        <v>73</v>
      </c>
      <c r="C29" s="6">
        <v>-88938</v>
      </c>
      <c r="D29" s="6">
        <v>-70244</v>
      </c>
    </row>
    <row r="30" spans="1:4" x14ac:dyDescent="0.25">
      <c r="A30" t="s">
        <v>74</v>
      </c>
      <c r="B30" t="s">
        <v>75</v>
      </c>
      <c r="C30" s="6">
        <v>-16573</v>
      </c>
      <c r="D30" s="6">
        <v>-14262</v>
      </c>
    </row>
    <row r="31" spans="1:4" x14ac:dyDescent="0.25">
      <c r="A31" t="s">
        <v>76</v>
      </c>
      <c r="B31" t="s">
        <v>77</v>
      </c>
      <c r="C31" s="6">
        <v>-350000</v>
      </c>
      <c r="D31" s="6">
        <v>-835934</v>
      </c>
    </row>
    <row r="32" spans="1:4" x14ac:dyDescent="0.25">
      <c r="A32" t="s">
        <v>78</v>
      </c>
      <c r="B32" t="s">
        <v>79</v>
      </c>
      <c r="C32" s="6">
        <v>-131792</v>
      </c>
      <c r="D32" s="6">
        <v>-132611</v>
      </c>
    </row>
    <row r="33" spans="1:4" x14ac:dyDescent="0.25">
      <c r="A33" t="s">
        <v>81</v>
      </c>
      <c r="B33" t="s">
        <v>82</v>
      </c>
      <c r="C33" s="6">
        <v>-63602</v>
      </c>
      <c r="D33" s="6">
        <v>-63602</v>
      </c>
    </row>
    <row r="34" spans="1:4" x14ac:dyDescent="0.25">
      <c r="A34" t="s">
        <v>83</v>
      </c>
      <c r="B34" t="s">
        <v>84</v>
      </c>
      <c r="C34" s="6">
        <v>275000</v>
      </c>
      <c r="D34" s="6">
        <v>750000</v>
      </c>
    </row>
    <row r="35" spans="1:4" x14ac:dyDescent="0.25">
      <c r="A35" t="s">
        <v>85</v>
      </c>
      <c r="B35" t="s">
        <v>86</v>
      </c>
      <c r="C35" s="6">
        <v>55000</v>
      </c>
      <c r="D35" s="6">
        <v>0</v>
      </c>
    </row>
    <row r="36" spans="1:4" x14ac:dyDescent="0.25">
      <c r="A36" t="s">
        <v>87</v>
      </c>
      <c r="B36" t="s">
        <v>88</v>
      </c>
      <c r="C36" s="6">
        <v>30000</v>
      </c>
      <c r="D36" s="6">
        <v>0</v>
      </c>
    </row>
    <row r="37" spans="1:4" x14ac:dyDescent="0.25">
      <c r="A37" t="s">
        <v>89</v>
      </c>
      <c r="B37" t="s">
        <v>90</v>
      </c>
      <c r="C37" s="6">
        <v>125000</v>
      </c>
      <c r="D37" s="6">
        <v>0</v>
      </c>
    </row>
    <row r="38" spans="1:4" x14ac:dyDescent="0.25">
      <c r="A38" t="s">
        <v>91</v>
      </c>
      <c r="B38" t="s">
        <v>92</v>
      </c>
      <c r="C38" s="6">
        <v>160000</v>
      </c>
      <c r="D38" s="6">
        <v>0</v>
      </c>
    </row>
    <row r="39" spans="1:4" x14ac:dyDescent="0.25">
      <c r="A39" t="s">
        <v>93</v>
      </c>
      <c r="B39" t="s">
        <v>94</v>
      </c>
      <c r="C39" s="6">
        <v>2500</v>
      </c>
      <c r="D39" s="6">
        <v>0</v>
      </c>
    </row>
    <row r="40" spans="1:4" x14ac:dyDescent="0.25">
      <c r="A40" t="s">
        <v>95</v>
      </c>
      <c r="B40" t="s">
        <v>96</v>
      </c>
      <c r="C40" s="6">
        <v>2500</v>
      </c>
      <c r="D40" s="6">
        <v>0</v>
      </c>
    </row>
    <row r="41" spans="1:4" x14ac:dyDescent="0.25">
      <c r="A41" t="s">
        <v>97</v>
      </c>
      <c r="B41" t="s">
        <v>98</v>
      </c>
      <c r="C41" s="6">
        <v>2500</v>
      </c>
      <c r="D41" s="6">
        <v>0</v>
      </c>
    </row>
    <row r="42" spans="1:4" x14ac:dyDescent="0.25">
      <c r="A42" t="s">
        <v>99</v>
      </c>
      <c r="B42" t="s">
        <v>100</v>
      </c>
      <c r="C42" s="6">
        <v>5000</v>
      </c>
      <c r="D42" s="6">
        <v>0</v>
      </c>
    </row>
    <row r="43" spans="1:4" x14ac:dyDescent="0.25">
      <c r="A43" t="s">
        <v>101</v>
      </c>
      <c r="B43" t="s">
        <v>102</v>
      </c>
      <c r="C43" s="6">
        <v>25000</v>
      </c>
      <c r="D43" s="6">
        <v>0</v>
      </c>
    </row>
    <row r="44" spans="1:4" x14ac:dyDescent="0.25">
      <c r="A44" t="s">
        <v>103</v>
      </c>
      <c r="B44" t="s">
        <v>104</v>
      </c>
      <c r="C44" s="6">
        <v>10000</v>
      </c>
      <c r="D44" s="6">
        <v>0</v>
      </c>
    </row>
    <row r="45" spans="1:4" x14ac:dyDescent="0.25">
      <c r="A45" t="s">
        <v>105</v>
      </c>
      <c r="B45" t="s">
        <v>106</v>
      </c>
      <c r="C45" s="6">
        <v>1000</v>
      </c>
      <c r="D45" s="6">
        <v>0</v>
      </c>
    </row>
    <row r="46" spans="1:4" x14ac:dyDescent="0.25">
      <c r="A46" t="s">
        <v>107</v>
      </c>
      <c r="B46" t="s">
        <v>108</v>
      </c>
      <c r="C46" s="6">
        <v>125000</v>
      </c>
      <c r="D46" s="6">
        <v>0</v>
      </c>
    </row>
    <row r="47" spans="1:4" x14ac:dyDescent="0.25">
      <c r="A47" t="s">
        <v>109</v>
      </c>
      <c r="B47" t="s">
        <v>110</v>
      </c>
      <c r="C47" s="6">
        <v>25000</v>
      </c>
      <c r="D47" s="6">
        <v>50000</v>
      </c>
    </row>
    <row r="48" spans="1:4" x14ac:dyDescent="0.25">
      <c r="A48" t="s">
        <v>111</v>
      </c>
      <c r="B48" t="s">
        <v>112</v>
      </c>
      <c r="C48" s="6">
        <v>-25000</v>
      </c>
      <c r="D48" s="6">
        <v>-7500</v>
      </c>
    </row>
    <row r="49" spans="1:4" x14ac:dyDescent="0.25">
      <c r="A49" t="s">
        <v>113</v>
      </c>
      <c r="B49" t="s">
        <v>11</v>
      </c>
      <c r="C49" s="6">
        <v>-450000</v>
      </c>
      <c r="D49" s="6">
        <v>-300000</v>
      </c>
    </row>
    <row r="50" spans="1:4" x14ac:dyDescent="0.25">
      <c r="A50" t="s">
        <v>114</v>
      </c>
      <c r="B50" t="s">
        <v>115</v>
      </c>
      <c r="C50" s="6">
        <v>-2500</v>
      </c>
      <c r="D50" s="6">
        <v>-2500</v>
      </c>
    </row>
    <row r="51" spans="1:4" x14ac:dyDescent="0.25">
      <c r="A51" t="s">
        <v>116</v>
      </c>
      <c r="B51" t="s">
        <v>117</v>
      </c>
      <c r="C51" s="6">
        <v>-8925333</v>
      </c>
      <c r="D51" s="6">
        <v>-8925333</v>
      </c>
    </row>
    <row r="52" spans="1:4" x14ac:dyDescent="0.25">
      <c r="A52" t="s">
        <v>120</v>
      </c>
      <c r="B52" t="s">
        <v>121</v>
      </c>
      <c r="C52" s="6">
        <v>-22627920</v>
      </c>
      <c r="D52" s="6">
        <v>-19864125</v>
      </c>
    </row>
    <row r="53" spans="1:4" x14ac:dyDescent="0.25">
      <c r="A53" t="s">
        <v>124</v>
      </c>
      <c r="B53" t="s">
        <v>125</v>
      </c>
      <c r="C53" s="6">
        <v>-25000</v>
      </c>
      <c r="D53" s="6">
        <v>-458292</v>
      </c>
    </row>
    <row r="54" spans="1:4" x14ac:dyDescent="0.25">
      <c r="A54" t="s">
        <v>126</v>
      </c>
      <c r="B54" t="s">
        <v>127</v>
      </c>
      <c r="C54" s="6">
        <v>-100000</v>
      </c>
      <c r="D54" s="6">
        <v>-125000</v>
      </c>
    </row>
    <row r="55" spans="1:4" x14ac:dyDescent="0.25">
      <c r="A55" t="s">
        <v>128</v>
      </c>
      <c r="B55" t="s">
        <v>129</v>
      </c>
      <c r="C55" s="6">
        <v>-25000</v>
      </c>
      <c r="D55" s="6">
        <v>-15000</v>
      </c>
    </row>
    <row r="56" spans="1:4" x14ac:dyDescent="0.25">
      <c r="A56" t="s">
        <v>136</v>
      </c>
      <c r="B56" t="s">
        <v>137</v>
      </c>
      <c r="C56" s="6">
        <v>0</v>
      </c>
      <c r="D56" s="6">
        <v>-1025784</v>
      </c>
    </row>
    <row r="57" spans="1:4" x14ac:dyDescent="0.25">
      <c r="A57" t="s">
        <v>140</v>
      </c>
      <c r="B57" t="s">
        <v>141</v>
      </c>
      <c r="C57" s="6">
        <v>-73429</v>
      </c>
      <c r="D57" s="6">
        <v>-73371</v>
      </c>
    </row>
    <row r="58" spans="1:4" s="3" customFormat="1" x14ac:dyDescent="0.25">
      <c r="A58" s="41" t="s">
        <v>21759</v>
      </c>
      <c r="B58" s="41"/>
      <c r="C58" s="43">
        <f>SUM(C4:C57)</f>
        <v>-40099641</v>
      </c>
      <c r="D58" s="43">
        <f>SUM(D4:D57)</f>
        <v>-37319934</v>
      </c>
    </row>
    <row r="59" spans="1:4" x14ac:dyDescent="0.25">
      <c r="A59" t="s">
        <v>145</v>
      </c>
      <c r="B59" t="s">
        <v>15</v>
      </c>
      <c r="C59" s="6">
        <v>-37830</v>
      </c>
      <c r="D59" s="6">
        <v>-34236</v>
      </c>
    </row>
    <row r="60" spans="1:4" x14ac:dyDescent="0.25">
      <c r="A60" t="s">
        <v>146</v>
      </c>
      <c r="B60" t="s">
        <v>18</v>
      </c>
      <c r="C60" s="6">
        <v>-26521</v>
      </c>
      <c r="D60" s="6">
        <v>-16305</v>
      </c>
    </row>
    <row r="61" spans="1:4" x14ac:dyDescent="0.25">
      <c r="A61" t="s">
        <v>147</v>
      </c>
      <c r="B61" t="s">
        <v>20</v>
      </c>
      <c r="C61" s="6">
        <v>-14536</v>
      </c>
      <c r="D61" s="6">
        <v>-13585</v>
      </c>
    </row>
    <row r="62" spans="1:4" x14ac:dyDescent="0.25">
      <c r="A62" t="s">
        <v>148</v>
      </c>
      <c r="B62" t="s">
        <v>23</v>
      </c>
      <c r="C62" s="6">
        <v>-124394</v>
      </c>
      <c r="D62" s="6">
        <v>-121203</v>
      </c>
    </row>
    <row r="63" spans="1:4" x14ac:dyDescent="0.25">
      <c r="A63" t="s">
        <v>150</v>
      </c>
      <c r="B63" t="s">
        <v>26</v>
      </c>
      <c r="C63" s="6">
        <v>-104435</v>
      </c>
      <c r="D63" s="6">
        <v>-41132</v>
      </c>
    </row>
    <row r="64" spans="1:4" x14ac:dyDescent="0.25">
      <c r="A64" t="s">
        <v>151</v>
      </c>
      <c r="B64" t="s">
        <v>28</v>
      </c>
      <c r="C64" s="6">
        <v>-35039</v>
      </c>
      <c r="D64" s="6">
        <v>-32146</v>
      </c>
    </row>
    <row r="65" spans="1:4" x14ac:dyDescent="0.25">
      <c r="A65" t="s">
        <v>152</v>
      </c>
      <c r="B65" t="s">
        <v>31</v>
      </c>
      <c r="C65" s="6">
        <v>-427655</v>
      </c>
      <c r="D65" s="6">
        <v>-373014</v>
      </c>
    </row>
    <row r="66" spans="1:4" x14ac:dyDescent="0.25">
      <c r="A66" t="s">
        <v>153</v>
      </c>
      <c r="B66" t="s">
        <v>34</v>
      </c>
      <c r="C66" s="6">
        <v>-361186</v>
      </c>
      <c r="D66" s="6">
        <v>-279344</v>
      </c>
    </row>
    <row r="67" spans="1:4" x14ac:dyDescent="0.25">
      <c r="A67" t="s">
        <v>154</v>
      </c>
      <c r="B67" t="s">
        <v>36</v>
      </c>
      <c r="C67" s="6">
        <v>-95731</v>
      </c>
      <c r="D67" s="6">
        <v>-88640</v>
      </c>
    </row>
    <row r="68" spans="1:4" x14ac:dyDescent="0.25">
      <c r="A68" t="s">
        <v>155</v>
      </c>
      <c r="B68" t="s">
        <v>39</v>
      </c>
      <c r="C68" s="6">
        <v>-12034</v>
      </c>
      <c r="D68" s="6">
        <v>-13740</v>
      </c>
    </row>
    <row r="69" spans="1:4" x14ac:dyDescent="0.25">
      <c r="A69" t="s">
        <v>156</v>
      </c>
      <c r="B69" t="s">
        <v>41</v>
      </c>
      <c r="C69" s="6">
        <v>-7063</v>
      </c>
      <c r="D69" s="6">
        <v>-4316</v>
      </c>
    </row>
    <row r="70" spans="1:4" x14ac:dyDescent="0.25">
      <c r="A70" t="s">
        <v>157</v>
      </c>
      <c r="B70" t="s">
        <v>43</v>
      </c>
      <c r="C70" s="6">
        <v>-2980</v>
      </c>
      <c r="D70" s="6">
        <v>-2734</v>
      </c>
    </row>
    <row r="71" spans="1:4" x14ac:dyDescent="0.25">
      <c r="A71" t="s">
        <v>159</v>
      </c>
      <c r="B71" t="s">
        <v>47</v>
      </c>
      <c r="C71" s="6">
        <v>-90000</v>
      </c>
      <c r="D71" s="6">
        <v>-74072</v>
      </c>
    </row>
    <row r="72" spans="1:4" x14ac:dyDescent="0.25">
      <c r="A72" t="s">
        <v>160</v>
      </c>
      <c r="B72" t="s">
        <v>49</v>
      </c>
      <c r="C72" s="6">
        <v>-60000</v>
      </c>
      <c r="D72" s="6">
        <v>-21440</v>
      </c>
    </row>
    <row r="73" spans="1:4" x14ac:dyDescent="0.25">
      <c r="A73" t="s">
        <v>161</v>
      </c>
      <c r="B73" t="s">
        <v>51</v>
      </c>
      <c r="C73" s="6">
        <v>-30000</v>
      </c>
      <c r="D73" s="6">
        <v>-30080</v>
      </c>
    </row>
    <row r="74" spans="1:4" x14ac:dyDescent="0.25">
      <c r="A74" t="s">
        <v>162</v>
      </c>
      <c r="B74" t="s">
        <v>53</v>
      </c>
      <c r="C74" s="6">
        <v>-70000</v>
      </c>
      <c r="D74" s="6">
        <v>-70000</v>
      </c>
    </row>
    <row r="75" spans="1:4" x14ac:dyDescent="0.25">
      <c r="A75" t="s">
        <v>164</v>
      </c>
      <c r="B75" t="s">
        <v>55</v>
      </c>
      <c r="C75" s="6">
        <v>-20000</v>
      </c>
      <c r="D75" s="6">
        <v>-20000</v>
      </c>
    </row>
    <row r="76" spans="1:4" x14ac:dyDescent="0.25">
      <c r="A76" t="s">
        <v>165</v>
      </c>
      <c r="B76" t="s">
        <v>57</v>
      </c>
      <c r="C76" s="6">
        <v>-30000</v>
      </c>
      <c r="D76" s="6">
        <v>-30000</v>
      </c>
    </row>
    <row r="77" spans="1:4" x14ac:dyDescent="0.25">
      <c r="A77" t="s">
        <v>166</v>
      </c>
      <c r="B77" t="s">
        <v>59</v>
      </c>
      <c r="C77" s="6">
        <v>-20000</v>
      </c>
      <c r="D77" s="6">
        <v>-20000</v>
      </c>
    </row>
    <row r="78" spans="1:4" x14ac:dyDescent="0.25">
      <c r="A78" t="s">
        <v>167</v>
      </c>
      <c r="B78" t="s">
        <v>61</v>
      </c>
      <c r="C78" s="6">
        <v>-200</v>
      </c>
      <c r="D78" s="6">
        <v>-200</v>
      </c>
    </row>
    <row r="79" spans="1:4" x14ac:dyDescent="0.25">
      <c r="A79" t="s">
        <v>168</v>
      </c>
      <c r="B79" t="s">
        <v>63</v>
      </c>
      <c r="C79" s="6">
        <v>-500</v>
      </c>
      <c r="D79" s="6">
        <v>-500</v>
      </c>
    </row>
    <row r="80" spans="1:4" x14ac:dyDescent="0.25">
      <c r="A80" t="s">
        <v>169</v>
      </c>
      <c r="B80" t="s">
        <v>65</v>
      </c>
      <c r="C80" s="6">
        <v>-500</v>
      </c>
      <c r="D80" s="6">
        <v>-500</v>
      </c>
    </row>
    <row r="81" spans="1:4" x14ac:dyDescent="0.25">
      <c r="A81" t="s">
        <v>170</v>
      </c>
      <c r="B81" t="s">
        <v>67</v>
      </c>
      <c r="C81" s="6">
        <v>-500</v>
      </c>
      <c r="D81" s="6">
        <v>-500</v>
      </c>
    </row>
    <row r="82" spans="1:4" x14ac:dyDescent="0.25">
      <c r="A82" t="s">
        <v>171</v>
      </c>
      <c r="B82" t="s">
        <v>69</v>
      </c>
      <c r="C82" s="6">
        <v>87500</v>
      </c>
      <c r="D82" s="6">
        <v>87500</v>
      </c>
    </row>
    <row r="83" spans="1:4" x14ac:dyDescent="0.25">
      <c r="A83" t="s">
        <v>172</v>
      </c>
      <c r="B83" t="s">
        <v>71</v>
      </c>
      <c r="C83" s="6">
        <v>-17733</v>
      </c>
      <c r="D83" s="6">
        <v>-18025</v>
      </c>
    </row>
    <row r="84" spans="1:4" x14ac:dyDescent="0.25">
      <c r="A84" t="s">
        <v>173</v>
      </c>
      <c r="B84" t="s">
        <v>73</v>
      </c>
      <c r="C84" s="6">
        <v>-14170</v>
      </c>
      <c r="D84" s="6">
        <v>-10414</v>
      </c>
    </row>
    <row r="85" spans="1:4" x14ac:dyDescent="0.25">
      <c r="A85" t="s">
        <v>174</v>
      </c>
      <c r="B85" t="s">
        <v>75</v>
      </c>
      <c r="C85" s="6">
        <v>-4047</v>
      </c>
      <c r="D85" s="6">
        <v>-4047</v>
      </c>
    </row>
    <row r="86" spans="1:4" x14ac:dyDescent="0.25">
      <c r="A86" t="s">
        <v>175</v>
      </c>
      <c r="B86" t="s">
        <v>77</v>
      </c>
      <c r="C86" s="6">
        <v>-30000</v>
      </c>
      <c r="D86" s="6">
        <v>-92584</v>
      </c>
    </row>
    <row r="87" spans="1:4" x14ac:dyDescent="0.25">
      <c r="A87" t="s">
        <v>177</v>
      </c>
      <c r="B87" t="s">
        <v>79</v>
      </c>
      <c r="C87" s="6">
        <v>-28855</v>
      </c>
      <c r="D87" s="6">
        <v>-28855</v>
      </c>
    </row>
    <row r="88" spans="1:4" x14ac:dyDescent="0.25">
      <c r="A88" t="s">
        <v>179</v>
      </c>
      <c r="B88" t="s">
        <v>82</v>
      </c>
      <c r="C88" s="6">
        <v>-8571</v>
      </c>
      <c r="D88" s="6">
        <v>-8571</v>
      </c>
    </row>
    <row r="89" spans="1:4" x14ac:dyDescent="0.25">
      <c r="A89" t="s">
        <v>180</v>
      </c>
      <c r="B89" t="s">
        <v>84</v>
      </c>
      <c r="C89" s="6">
        <v>25000</v>
      </c>
      <c r="D89" s="6">
        <v>55000</v>
      </c>
    </row>
    <row r="90" spans="1:4" x14ac:dyDescent="0.25">
      <c r="A90" t="s">
        <v>182</v>
      </c>
      <c r="B90" t="s">
        <v>110</v>
      </c>
      <c r="C90" s="6">
        <v>2500</v>
      </c>
      <c r="D90" s="6">
        <v>2500</v>
      </c>
    </row>
    <row r="91" spans="1:4" x14ac:dyDescent="0.25">
      <c r="A91" t="s">
        <v>183</v>
      </c>
      <c r="B91" t="s">
        <v>184</v>
      </c>
      <c r="C91" s="6">
        <v>-4236000</v>
      </c>
      <c r="D91" s="6">
        <v>-3514000</v>
      </c>
    </row>
    <row r="92" spans="1:4" x14ac:dyDescent="0.25">
      <c r="A92" t="s">
        <v>185</v>
      </c>
      <c r="B92" t="s">
        <v>112</v>
      </c>
      <c r="C92" s="6">
        <v>-18000</v>
      </c>
      <c r="D92" s="6">
        <v>-18000</v>
      </c>
    </row>
    <row r="93" spans="1:4" x14ac:dyDescent="0.25">
      <c r="A93" t="s">
        <v>186</v>
      </c>
      <c r="B93" t="s">
        <v>11</v>
      </c>
      <c r="C93" s="6">
        <v>-12500</v>
      </c>
      <c r="D93" s="6">
        <v>-12500</v>
      </c>
    </row>
    <row r="94" spans="1:4" x14ac:dyDescent="0.25">
      <c r="A94" t="s">
        <v>190</v>
      </c>
      <c r="B94" t="s">
        <v>137</v>
      </c>
      <c r="C94" s="6">
        <v>0</v>
      </c>
      <c r="D94" s="6">
        <v>-39150</v>
      </c>
    </row>
    <row r="95" spans="1:4" s="3" customFormat="1" x14ac:dyDescent="0.25">
      <c r="A95" s="41" t="s">
        <v>21759</v>
      </c>
      <c r="B95" s="41"/>
      <c r="C95" s="43">
        <f>SUM(C59:C94)</f>
        <v>-5825980</v>
      </c>
      <c r="D95" s="43">
        <f>SUM(D59:D94)</f>
        <v>-4888833</v>
      </c>
    </row>
    <row r="96" spans="1:4" x14ac:dyDescent="0.25">
      <c r="A96" t="s">
        <v>191</v>
      </c>
      <c r="B96" t="s">
        <v>15</v>
      </c>
      <c r="C96" s="6">
        <v>0</v>
      </c>
      <c r="D96" s="6">
        <v>-25920</v>
      </c>
    </row>
    <row r="97" spans="1:4" x14ac:dyDescent="0.25">
      <c r="A97" t="s">
        <v>193</v>
      </c>
      <c r="B97" t="s">
        <v>18</v>
      </c>
      <c r="C97" s="6">
        <v>0</v>
      </c>
      <c r="D97" s="6">
        <v>-22363</v>
      </c>
    </row>
    <row r="98" spans="1:4" x14ac:dyDescent="0.25">
      <c r="A98" t="s">
        <v>194</v>
      </c>
      <c r="B98" t="s">
        <v>20</v>
      </c>
      <c r="C98" s="6">
        <v>0</v>
      </c>
      <c r="D98" s="6">
        <v>-26942</v>
      </c>
    </row>
    <row r="99" spans="1:4" x14ac:dyDescent="0.25">
      <c r="A99" t="s">
        <v>195</v>
      </c>
      <c r="B99" t="s">
        <v>23</v>
      </c>
      <c r="C99" s="6">
        <v>0</v>
      </c>
      <c r="D99" s="6">
        <v>-53052</v>
      </c>
    </row>
    <row r="100" spans="1:4" x14ac:dyDescent="0.25">
      <c r="A100" t="s">
        <v>196</v>
      </c>
      <c r="B100" t="s">
        <v>26</v>
      </c>
      <c r="C100" s="6">
        <v>0</v>
      </c>
      <c r="D100" s="6">
        <v>-41999</v>
      </c>
    </row>
    <row r="101" spans="1:4" x14ac:dyDescent="0.25">
      <c r="A101" t="s">
        <v>197</v>
      </c>
      <c r="B101" t="s">
        <v>28</v>
      </c>
      <c r="C101" s="6">
        <v>0</v>
      </c>
      <c r="D101" s="6">
        <v>-28107</v>
      </c>
    </row>
    <row r="102" spans="1:4" x14ac:dyDescent="0.25">
      <c r="A102" t="s">
        <v>198</v>
      </c>
      <c r="B102" t="s">
        <v>31</v>
      </c>
      <c r="C102" s="6">
        <v>0</v>
      </c>
      <c r="D102" s="6">
        <v>-2827</v>
      </c>
    </row>
    <row r="103" spans="1:4" x14ac:dyDescent="0.25">
      <c r="A103" t="s">
        <v>201</v>
      </c>
      <c r="B103" t="s">
        <v>39</v>
      </c>
      <c r="C103" s="6">
        <v>0</v>
      </c>
      <c r="D103" s="6">
        <v>-5696</v>
      </c>
    </row>
    <row r="104" spans="1:4" x14ac:dyDescent="0.25">
      <c r="A104" t="s">
        <v>202</v>
      </c>
      <c r="B104" t="s">
        <v>41</v>
      </c>
      <c r="C104" s="6">
        <v>0</v>
      </c>
      <c r="D104" s="6">
        <v>-4557</v>
      </c>
    </row>
    <row r="105" spans="1:4" x14ac:dyDescent="0.25">
      <c r="A105" t="s">
        <v>203</v>
      </c>
      <c r="B105" t="s">
        <v>43</v>
      </c>
      <c r="C105" s="6">
        <v>0</v>
      </c>
      <c r="D105" s="6">
        <v>-2506</v>
      </c>
    </row>
    <row r="106" spans="1:4" x14ac:dyDescent="0.25">
      <c r="A106" t="s">
        <v>216</v>
      </c>
      <c r="B106" t="s">
        <v>71</v>
      </c>
      <c r="C106" s="6">
        <v>0</v>
      </c>
      <c r="D106" s="6">
        <v>-2568</v>
      </c>
    </row>
    <row r="107" spans="1:4" x14ac:dyDescent="0.25">
      <c r="A107" t="s">
        <v>217</v>
      </c>
      <c r="B107" t="s">
        <v>73</v>
      </c>
      <c r="C107" s="6">
        <v>0</v>
      </c>
      <c r="D107" s="6">
        <v>-2916</v>
      </c>
    </row>
    <row r="108" spans="1:4" x14ac:dyDescent="0.25">
      <c r="A108" t="s">
        <v>218</v>
      </c>
      <c r="B108" t="s">
        <v>75</v>
      </c>
      <c r="C108" s="6">
        <v>0</v>
      </c>
      <c r="D108" s="6">
        <v>-440</v>
      </c>
    </row>
    <row r="109" spans="1:4" x14ac:dyDescent="0.25">
      <c r="A109" t="s">
        <v>219</v>
      </c>
      <c r="B109" t="s">
        <v>77</v>
      </c>
      <c r="C109" s="6">
        <v>0</v>
      </c>
      <c r="D109" s="6">
        <v>-140</v>
      </c>
    </row>
    <row r="110" spans="1:4" x14ac:dyDescent="0.25">
      <c r="A110" t="s">
        <v>220</v>
      </c>
      <c r="B110" t="s">
        <v>79</v>
      </c>
      <c r="C110" s="6">
        <v>0</v>
      </c>
      <c r="D110" s="6">
        <v>-10400</v>
      </c>
    </row>
    <row r="111" spans="1:4" x14ac:dyDescent="0.25">
      <c r="A111" t="s">
        <v>225</v>
      </c>
      <c r="B111" t="s">
        <v>112</v>
      </c>
      <c r="C111" s="6">
        <v>0</v>
      </c>
      <c r="D111" s="6">
        <v>-25000</v>
      </c>
    </row>
    <row r="112" spans="1:4" s="3" customFormat="1" x14ac:dyDescent="0.25">
      <c r="A112" s="41" t="s">
        <v>21759</v>
      </c>
      <c r="B112" s="41"/>
      <c r="C112" s="43">
        <f>SUM(C96:C111)</f>
        <v>0</v>
      </c>
      <c r="D112" s="43">
        <f>SUM(D96:D111)</f>
        <v>-255433</v>
      </c>
    </row>
    <row r="113" spans="1:4" x14ac:dyDescent="0.25">
      <c r="A113" t="s">
        <v>236</v>
      </c>
      <c r="B113" t="s">
        <v>15</v>
      </c>
      <c r="C113" s="6">
        <v>-2280</v>
      </c>
      <c r="D113" s="6">
        <v>-6200</v>
      </c>
    </row>
    <row r="114" spans="1:4" x14ac:dyDescent="0.25">
      <c r="A114" t="s">
        <v>238</v>
      </c>
      <c r="B114" t="s">
        <v>18</v>
      </c>
      <c r="C114" s="6">
        <v>-327</v>
      </c>
      <c r="D114" s="6">
        <v>-4574</v>
      </c>
    </row>
    <row r="115" spans="1:4" x14ac:dyDescent="0.25">
      <c r="A115" t="s">
        <v>239</v>
      </c>
      <c r="B115" t="s">
        <v>20</v>
      </c>
      <c r="C115" s="6">
        <v>-1549</v>
      </c>
      <c r="D115" s="6">
        <v>-1448</v>
      </c>
    </row>
    <row r="116" spans="1:4" x14ac:dyDescent="0.25">
      <c r="A116" t="s">
        <v>240</v>
      </c>
      <c r="B116" t="s">
        <v>23</v>
      </c>
      <c r="C116" s="6">
        <v>-14639</v>
      </c>
      <c r="D116" s="6">
        <v>-27021</v>
      </c>
    </row>
    <row r="117" spans="1:4" x14ac:dyDescent="0.25">
      <c r="A117" t="s">
        <v>241</v>
      </c>
      <c r="B117" t="s">
        <v>26</v>
      </c>
      <c r="C117" s="6">
        <v>-4818</v>
      </c>
      <c r="D117" s="6">
        <v>-10112</v>
      </c>
    </row>
    <row r="118" spans="1:4" x14ac:dyDescent="0.25">
      <c r="A118" t="s">
        <v>242</v>
      </c>
      <c r="B118" t="s">
        <v>28</v>
      </c>
      <c r="C118" s="6">
        <v>0</v>
      </c>
      <c r="D118" s="6">
        <v>0</v>
      </c>
    </row>
    <row r="119" spans="1:4" x14ac:dyDescent="0.25">
      <c r="A119" t="s">
        <v>246</v>
      </c>
      <c r="B119" t="s">
        <v>247</v>
      </c>
      <c r="C119" s="6">
        <v>-134174</v>
      </c>
      <c r="D119" s="6">
        <v>-165278</v>
      </c>
    </row>
    <row r="120" spans="1:4" x14ac:dyDescent="0.25">
      <c r="A120" t="s">
        <v>248</v>
      </c>
      <c r="B120" t="s">
        <v>249</v>
      </c>
      <c r="C120" s="6">
        <v>-53678</v>
      </c>
      <c r="D120" s="6">
        <v>-99551</v>
      </c>
    </row>
    <row r="121" spans="1:4" x14ac:dyDescent="0.25">
      <c r="A121" t="s">
        <v>250</v>
      </c>
      <c r="B121" t="s">
        <v>251</v>
      </c>
      <c r="C121" s="6">
        <v>-40958</v>
      </c>
      <c r="D121" s="6">
        <v>-37576</v>
      </c>
    </row>
    <row r="122" spans="1:4" x14ac:dyDescent="0.25">
      <c r="A122" t="s">
        <v>254</v>
      </c>
      <c r="B122" t="s">
        <v>39</v>
      </c>
      <c r="C122" s="6">
        <v>-6017</v>
      </c>
      <c r="D122" s="6">
        <v>-7170</v>
      </c>
    </row>
    <row r="123" spans="1:4" x14ac:dyDescent="0.25">
      <c r="A123" t="s">
        <v>255</v>
      </c>
      <c r="B123" t="s">
        <v>41</v>
      </c>
      <c r="C123" s="6">
        <v>-174</v>
      </c>
      <c r="D123" s="6">
        <v>-3573</v>
      </c>
    </row>
    <row r="124" spans="1:4" x14ac:dyDescent="0.25">
      <c r="A124" t="s">
        <v>257</v>
      </c>
      <c r="B124" t="s">
        <v>43</v>
      </c>
      <c r="C124" s="6">
        <v>-746</v>
      </c>
      <c r="D124" s="6">
        <v>-684</v>
      </c>
    </row>
    <row r="125" spans="1:4" x14ac:dyDescent="0.25">
      <c r="A125" t="s">
        <v>261</v>
      </c>
      <c r="B125" t="s">
        <v>53</v>
      </c>
      <c r="C125" s="6">
        <v>-9000</v>
      </c>
      <c r="D125" s="6">
        <v>-18000</v>
      </c>
    </row>
    <row r="126" spans="1:4" x14ac:dyDescent="0.25">
      <c r="A126" t="s">
        <v>262</v>
      </c>
      <c r="B126" t="s">
        <v>55</v>
      </c>
      <c r="C126" s="6">
        <v>-5000</v>
      </c>
      <c r="D126" s="6">
        <v>-10000</v>
      </c>
    </row>
    <row r="127" spans="1:4" x14ac:dyDescent="0.25">
      <c r="A127" t="s">
        <v>263</v>
      </c>
      <c r="B127" t="s">
        <v>57</v>
      </c>
      <c r="C127" s="6">
        <v>0</v>
      </c>
      <c r="D127" s="6">
        <v>0</v>
      </c>
    </row>
    <row r="128" spans="1:4" x14ac:dyDescent="0.25">
      <c r="A128" t="s">
        <v>264</v>
      </c>
      <c r="B128" t="s">
        <v>59</v>
      </c>
      <c r="C128" s="6">
        <v>-1000</v>
      </c>
      <c r="D128" s="6">
        <v>-3000</v>
      </c>
    </row>
    <row r="129" spans="1:4" x14ac:dyDescent="0.25">
      <c r="A129" t="s">
        <v>265</v>
      </c>
      <c r="B129" t="s">
        <v>61</v>
      </c>
      <c r="C129" s="6">
        <v>0</v>
      </c>
      <c r="D129" s="6">
        <v>0</v>
      </c>
    </row>
    <row r="130" spans="1:4" x14ac:dyDescent="0.25">
      <c r="A130" t="s">
        <v>266</v>
      </c>
      <c r="B130" t="s">
        <v>63</v>
      </c>
      <c r="C130" s="6">
        <v>0</v>
      </c>
      <c r="D130" s="6">
        <v>0</v>
      </c>
    </row>
    <row r="131" spans="1:4" x14ac:dyDescent="0.25">
      <c r="A131" t="s">
        <v>267</v>
      </c>
      <c r="B131" t="s">
        <v>65</v>
      </c>
      <c r="C131" s="6">
        <v>0</v>
      </c>
      <c r="D131" s="6">
        <v>0</v>
      </c>
    </row>
    <row r="132" spans="1:4" x14ac:dyDescent="0.25">
      <c r="A132" t="s">
        <v>268</v>
      </c>
      <c r="B132" t="s">
        <v>67</v>
      </c>
      <c r="C132" s="6">
        <v>0</v>
      </c>
      <c r="D132" s="6">
        <v>0</v>
      </c>
    </row>
    <row r="133" spans="1:4" x14ac:dyDescent="0.25">
      <c r="A133" t="s">
        <v>269</v>
      </c>
      <c r="B133" t="s">
        <v>69</v>
      </c>
      <c r="C133" s="6">
        <v>10000</v>
      </c>
      <c r="D133" s="6">
        <v>0</v>
      </c>
    </row>
    <row r="134" spans="1:4" x14ac:dyDescent="0.25">
      <c r="A134" t="s">
        <v>271</v>
      </c>
      <c r="B134" t="s">
        <v>71</v>
      </c>
      <c r="C134" s="6">
        <v>-2828</v>
      </c>
      <c r="D134" s="6">
        <v>-3509</v>
      </c>
    </row>
    <row r="135" spans="1:4" x14ac:dyDescent="0.25">
      <c r="A135" t="s">
        <v>272</v>
      </c>
      <c r="B135" t="s">
        <v>73</v>
      </c>
      <c r="C135" s="6">
        <v>-1176</v>
      </c>
      <c r="D135" s="6">
        <v>-2680</v>
      </c>
    </row>
    <row r="136" spans="1:4" x14ac:dyDescent="0.25">
      <c r="A136" t="s">
        <v>273</v>
      </c>
      <c r="B136" t="s">
        <v>75</v>
      </c>
      <c r="C136" s="6">
        <v>-1234</v>
      </c>
      <c r="D136" s="6">
        <v>-1234</v>
      </c>
    </row>
    <row r="137" spans="1:4" x14ac:dyDescent="0.25">
      <c r="A137" t="s">
        <v>274</v>
      </c>
      <c r="B137" t="s">
        <v>77</v>
      </c>
      <c r="C137" s="6">
        <v>-150</v>
      </c>
      <c r="D137" s="6">
        <v>-195</v>
      </c>
    </row>
    <row r="138" spans="1:4" x14ac:dyDescent="0.25">
      <c r="A138" t="s">
        <v>275</v>
      </c>
      <c r="B138" t="s">
        <v>79</v>
      </c>
      <c r="C138" s="6">
        <v>-300</v>
      </c>
      <c r="D138" s="6">
        <v>-450</v>
      </c>
    </row>
    <row r="139" spans="1:4" x14ac:dyDescent="0.25">
      <c r="A139" t="s">
        <v>276</v>
      </c>
      <c r="B139" t="s">
        <v>82</v>
      </c>
      <c r="C139" s="6">
        <v>0</v>
      </c>
      <c r="D139" s="6">
        <v>0</v>
      </c>
    </row>
    <row r="140" spans="1:4" x14ac:dyDescent="0.25">
      <c r="A140" t="s">
        <v>280</v>
      </c>
      <c r="B140" t="s">
        <v>184</v>
      </c>
      <c r="C140" s="6">
        <v>0</v>
      </c>
      <c r="D140" s="6">
        <v>-25000</v>
      </c>
    </row>
    <row r="141" spans="1:4" s="3" customFormat="1" x14ac:dyDescent="0.25">
      <c r="A141" s="41" t="s">
        <v>21759</v>
      </c>
      <c r="B141" s="41"/>
      <c r="C141" s="43">
        <f>SUM(C113:C140)</f>
        <v>-270048</v>
      </c>
      <c r="D141" s="43">
        <f>SUM(D113:D140)</f>
        <v>-427255</v>
      </c>
    </row>
    <row r="142" spans="1:4" x14ac:dyDescent="0.25">
      <c r="A142" t="s">
        <v>292</v>
      </c>
      <c r="B142" t="s">
        <v>15</v>
      </c>
      <c r="C142" s="6">
        <v>-592369</v>
      </c>
      <c r="D142" s="6">
        <v>-555425</v>
      </c>
    </row>
    <row r="143" spans="1:4" x14ac:dyDescent="0.25">
      <c r="A143" t="s">
        <v>294</v>
      </c>
      <c r="B143" t="s">
        <v>18</v>
      </c>
      <c r="C143" s="6">
        <v>-575173</v>
      </c>
      <c r="D143" s="6">
        <v>-565174</v>
      </c>
    </row>
    <row r="144" spans="1:4" x14ac:dyDescent="0.25">
      <c r="A144" t="s">
        <v>295</v>
      </c>
      <c r="B144" t="s">
        <v>20</v>
      </c>
      <c r="C144" s="6">
        <v>-402872</v>
      </c>
      <c r="D144" s="6">
        <v>-376516</v>
      </c>
    </row>
    <row r="145" spans="1:4" x14ac:dyDescent="0.25">
      <c r="A145" t="s">
        <v>296</v>
      </c>
      <c r="B145" t="s">
        <v>23</v>
      </c>
      <c r="C145" s="6">
        <v>-891108</v>
      </c>
      <c r="D145" s="6">
        <v>-795531</v>
      </c>
    </row>
    <row r="146" spans="1:4" x14ac:dyDescent="0.25">
      <c r="A146" t="s">
        <v>297</v>
      </c>
      <c r="B146" t="s">
        <v>26</v>
      </c>
      <c r="C146" s="6">
        <v>-935887</v>
      </c>
      <c r="D146" s="6">
        <v>-877591</v>
      </c>
    </row>
    <row r="147" spans="1:4" x14ac:dyDescent="0.25">
      <c r="A147" t="s">
        <v>298</v>
      </c>
      <c r="B147" t="s">
        <v>28</v>
      </c>
      <c r="C147" s="6">
        <v>-455510</v>
      </c>
      <c r="D147" s="6">
        <v>-417899</v>
      </c>
    </row>
    <row r="148" spans="1:4" x14ac:dyDescent="0.25">
      <c r="A148" t="s">
        <v>299</v>
      </c>
      <c r="B148" t="s">
        <v>31</v>
      </c>
      <c r="C148" s="6">
        <v>-199444</v>
      </c>
      <c r="D148" s="6">
        <v>-178000</v>
      </c>
    </row>
    <row r="149" spans="1:4" x14ac:dyDescent="0.25">
      <c r="A149" t="s">
        <v>300</v>
      </c>
      <c r="B149" t="s">
        <v>34</v>
      </c>
      <c r="C149" s="6">
        <v>-184759</v>
      </c>
      <c r="D149" s="6">
        <v>-176535</v>
      </c>
    </row>
    <row r="150" spans="1:4" x14ac:dyDescent="0.25">
      <c r="A150" t="s">
        <v>301</v>
      </c>
      <c r="B150" t="s">
        <v>36</v>
      </c>
      <c r="C150" s="6">
        <v>-125927</v>
      </c>
      <c r="D150" s="6">
        <v>-116599</v>
      </c>
    </row>
    <row r="151" spans="1:4" x14ac:dyDescent="0.25">
      <c r="A151" t="s">
        <v>302</v>
      </c>
      <c r="B151" t="s">
        <v>39</v>
      </c>
      <c r="C151" s="6">
        <v>-157993</v>
      </c>
      <c r="D151" s="6">
        <v>-116914</v>
      </c>
    </row>
    <row r="152" spans="1:4" x14ac:dyDescent="0.25">
      <c r="A152" t="s">
        <v>303</v>
      </c>
      <c r="B152" t="s">
        <v>41</v>
      </c>
      <c r="C152" s="6">
        <v>-180857</v>
      </c>
      <c r="D152" s="6">
        <v>-136398</v>
      </c>
    </row>
    <row r="153" spans="1:4" x14ac:dyDescent="0.25">
      <c r="A153" t="s">
        <v>304</v>
      </c>
      <c r="B153" t="s">
        <v>43</v>
      </c>
      <c r="C153" s="6">
        <v>-31040</v>
      </c>
      <c r="D153" s="6">
        <v>-28477</v>
      </c>
    </row>
    <row r="154" spans="1:4" x14ac:dyDescent="0.25">
      <c r="A154" t="s">
        <v>305</v>
      </c>
      <c r="B154" t="s">
        <v>47</v>
      </c>
      <c r="C154" s="6">
        <v>-15540</v>
      </c>
      <c r="D154" s="6">
        <v>-14040</v>
      </c>
    </row>
    <row r="155" spans="1:4" x14ac:dyDescent="0.25">
      <c r="A155" t="s">
        <v>306</v>
      </c>
      <c r="B155" t="s">
        <v>49</v>
      </c>
      <c r="C155" s="6">
        <v>-22900</v>
      </c>
      <c r="D155" s="6">
        <v>-10060</v>
      </c>
    </row>
    <row r="156" spans="1:4" x14ac:dyDescent="0.25">
      <c r="A156" t="s">
        <v>307</v>
      </c>
      <c r="B156" t="s">
        <v>51</v>
      </c>
      <c r="C156" s="6">
        <v>-10000</v>
      </c>
      <c r="D156" s="6">
        <v>-10000</v>
      </c>
    </row>
    <row r="157" spans="1:4" x14ac:dyDescent="0.25">
      <c r="A157" t="s">
        <v>308</v>
      </c>
      <c r="B157" t="s">
        <v>53</v>
      </c>
      <c r="C157" s="6">
        <v>-25000</v>
      </c>
      <c r="D157" s="6">
        <v>-21000</v>
      </c>
    </row>
    <row r="158" spans="1:4" x14ac:dyDescent="0.25">
      <c r="A158" t="s">
        <v>309</v>
      </c>
      <c r="B158" t="s">
        <v>55</v>
      </c>
      <c r="C158" s="6">
        <v>-24000</v>
      </c>
      <c r="D158" s="6">
        <v>-20000</v>
      </c>
    </row>
    <row r="159" spans="1:4" x14ac:dyDescent="0.25">
      <c r="A159" t="s">
        <v>310</v>
      </c>
      <c r="B159" t="s">
        <v>57</v>
      </c>
      <c r="C159" s="6">
        <v>-24000</v>
      </c>
      <c r="D159" s="6">
        <v>-13000</v>
      </c>
    </row>
    <row r="160" spans="1:4" x14ac:dyDescent="0.25">
      <c r="A160" t="s">
        <v>311</v>
      </c>
      <c r="B160" t="s">
        <v>59</v>
      </c>
      <c r="C160" s="6">
        <v>-12000</v>
      </c>
      <c r="D160" s="6">
        <v>-10000</v>
      </c>
    </row>
    <row r="161" spans="1:4" x14ac:dyDescent="0.25">
      <c r="A161" t="s">
        <v>312</v>
      </c>
      <c r="B161" t="s">
        <v>313</v>
      </c>
      <c r="C161" s="6">
        <v>-20000</v>
      </c>
      <c r="D161" s="6">
        <v>-20000</v>
      </c>
    </row>
    <row r="162" spans="1:4" x14ac:dyDescent="0.25">
      <c r="A162" t="s">
        <v>314</v>
      </c>
      <c r="B162" t="s">
        <v>61</v>
      </c>
      <c r="C162" s="6">
        <v>-2000</v>
      </c>
      <c r="D162" s="6">
        <v>-800</v>
      </c>
    </row>
    <row r="163" spans="1:4" x14ac:dyDescent="0.25">
      <c r="A163" t="s">
        <v>315</v>
      </c>
      <c r="B163" t="s">
        <v>63</v>
      </c>
      <c r="C163" s="6">
        <v>-1000</v>
      </c>
      <c r="D163" s="6">
        <v>-800</v>
      </c>
    </row>
    <row r="164" spans="1:4" x14ac:dyDescent="0.25">
      <c r="A164" t="s">
        <v>316</v>
      </c>
      <c r="B164" t="s">
        <v>65</v>
      </c>
      <c r="C164" s="6">
        <v>-900</v>
      </c>
      <c r="D164" s="6">
        <v>-800</v>
      </c>
    </row>
    <row r="165" spans="1:4" x14ac:dyDescent="0.25">
      <c r="A165" t="s">
        <v>317</v>
      </c>
      <c r="B165" t="s">
        <v>67</v>
      </c>
      <c r="C165" s="6">
        <v>0</v>
      </c>
      <c r="D165" s="6">
        <v>0</v>
      </c>
    </row>
    <row r="166" spans="1:4" x14ac:dyDescent="0.25">
      <c r="A166" t="s">
        <v>318</v>
      </c>
      <c r="B166" t="s">
        <v>319</v>
      </c>
      <c r="C166" s="6">
        <v>-5000</v>
      </c>
      <c r="D166" s="6">
        <v>-5000</v>
      </c>
    </row>
    <row r="167" spans="1:4" x14ac:dyDescent="0.25">
      <c r="A167" t="s">
        <v>320</v>
      </c>
      <c r="B167" t="s">
        <v>69</v>
      </c>
      <c r="C167" s="6">
        <v>215000</v>
      </c>
      <c r="D167" s="6">
        <v>0</v>
      </c>
    </row>
    <row r="168" spans="1:4" x14ac:dyDescent="0.25">
      <c r="A168" t="s">
        <v>321</v>
      </c>
      <c r="B168" t="s">
        <v>71</v>
      </c>
      <c r="C168" s="6">
        <v>-35472</v>
      </c>
      <c r="D168" s="6">
        <v>-25998</v>
      </c>
    </row>
    <row r="169" spans="1:4" x14ac:dyDescent="0.25">
      <c r="A169" t="s">
        <v>322</v>
      </c>
      <c r="B169" t="s">
        <v>73</v>
      </c>
      <c r="C169" s="6">
        <v>-31280</v>
      </c>
      <c r="D169" s="6">
        <v>-29928</v>
      </c>
    </row>
    <row r="170" spans="1:4" x14ac:dyDescent="0.25">
      <c r="A170" t="s">
        <v>323</v>
      </c>
      <c r="B170" t="s">
        <v>75</v>
      </c>
      <c r="C170" s="6">
        <v>-10560</v>
      </c>
      <c r="D170" s="6">
        <v>-8595</v>
      </c>
    </row>
    <row r="171" spans="1:4" x14ac:dyDescent="0.25">
      <c r="A171" t="s">
        <v>324</v>
      </c>
      <c r="B171" t="s">
        <v>77</v>
      </c>
      <c r="C171" s="6">
        <v>-10564</v>
      </c>
      <c r="D171" s="6">
        <v>-10780</v>
      </c>
    </row>
    <row r="172" spans="1:4" x14ac:dyDescent="0.25">
      <c r="A172" t="s">
        <v>325</v>
      </c>
      <c r="B172" t="s">
        <v>79</v>
      </c>
      <c r="C172" s="6">
        <v>-12874</v>
      </c>
      <c r="D172" s="6">
        <v>-13970</v>
      </c>
    </row>
    <row r="173" spans="1:4" s="3" customFormat="1" x14ac:dyDescent="0.25">
      <c r="A173" s="41" t="s">
        <v>21759</v>
      </c>
      <c r="B173" s="41"/>
      <c r="C173" s="43">
        <f>SUM(C142:C172)</f>
        <v>-4781029</v>
      </c>
      <c r="D173" s="43">
        <f>SUM(D142:D172)</f>
        <v>-4555830</v>
      </c>
    </row>
    <row r="174" spans="1:4" x14ac:dyDescent="0.25">
      <c r="A174" t="s">
        <v>341</v>
      </c>
      <c r="B174" t="s">
        <v>15</v>
      </c>
      <c r="C174" s="6">
        <v>-557219</v>
      </c>
      <c r="D174" s="6">
        <v>-466400</v>
      </c>
    </row>
    <row r="175" spans="1:4" x14ac:dyDescent="0.25">
      <c r="A175" t="s">
        <v>343</v>
      </c>
      <c r="B175" t="s">
        <v>18</v>
      </c>
      <c r="C175" s="6">
        <v>-479443</v>
      </c>
      <c r="D175" s="6">
        <v>-443321</v>
      </c>
    </row>
    <row r="176" spans="1:4" x14ac:dyDescent="0.25">
      <c r="A176" t="s">
        <v>344</v>
      </c>
      <c r="B176" t="s">
        <v>20</v>
      </c>
      <c r="C176" s="6">
        <v>0</v>
      </c>
      <c r="D176" s="6">
        <v>-1449</v>
      </c>
    </row>
    <row r="177" spans="1:4" x14ac:dyDescent="0.25">
      <c r="A177" t="s">
        <v>345</v>
      </c>
      <c r="B177" t="s">
        <v>23</v>
      </c>
      <c r="C177" s="6">
        <v>-441604</v>
      </c>
      <c r="D177" s="6">
        <v>-451520</v>
      </c>
    </row>
    <row r="178" spans="1:4" x14ac:dyDescent="0.25">
      <c r="A178" t="s">
        <v>346</v>
      </c>
      <c r="B178" t="s">
        <v>26</v>
      </c>
      <c r="C178" s="6">
        <v>-387783</v>
      </c>
      <c r="D178" s="6">
        <v>-424725</v>
      </c>
    </row>
    <row r="179" spans="1:4" x14ac:dyDescent="0.25">
      <c r="A179" t="s">
        <v>347</v>
      </c>
      <c r="B179" t="s">
        <v>28</v>
      </c>
      <c r="C179" s="6">
        <v>0</v>
      </c>
      <c r="D179" s="6">
        <v>-1939</v>
      </c>
    </row>
    <row r="180" spans="1:4" x14ac:dyDescent="0.25">
      <c r="A180" t="s">
        <v>348</v>
      </c>
      <c r="B180" t="s">
        <v>31</v>
      </c>
      <c r="C180" s="6">
        <v>-91812</v>
      </c>
      <c r="D180" s="6">
        <v>-9896</v>
      </c>
    </row>
    <row r="181" spans="1:4" x14ac:dyDescent="0.25">
      <c r="A181" t="s">
        <v>349</v>
      </c>
      <c r="B181" t="s">
        <v>34</v>
      </c>
      <c r="C181" s="6">
        <v>-83564</v>
      </c>
      <c r="D181" s="6">
        <v>-79142</v>
      </c>
    </row>
    <row r="182" spans="1:4" x14ac:dyDescent="0.25">
      <c r="A182" t="s">
        <v>350</v>
      </c>
      <c r="B182" t="s">
        <v>36</v>
      </c>
      <c r="C182" s="6">
        <v>0</v>
      </c>
      <c r="D182" s="6">
        <v>-6154</v>
      </c>
    </row>
    <row r="183" spans="1:4" x14ac:dyDescent="0.25">
      <c r="A183" t="s">
        <v>351</v>
      </c>
      <c r="B183" t="s">
        <v>39</v>
      </c>
      <c r="C183" s="6">
        <v>-4152</v>
      </c>
      <c r="D183" s="6">
        <v>-3989</v>
      </c>
    </row>
    <row r="184" spans="1:4" x14ac:dyDescent="0.25">
      <c r="A184" t="s">
        <v>352</v>
      </c>
      <c r="B184" t="s">
        <v>41</v>
      </c>
      <c r="C184" s="6">
        <v>-5755</v>
      </c>
      <c r="D184" s="6">
        <v>-5491</v>
      </c>
    </row>
    <row r="185" spans="1:4" x14ac:dyDescent="0.25">
      <c r="A185" t="s">
        <v>353</v>
      </c>
      <c r="B185" t="s">
        <v>43</v>
      </c>
      <c r="C185" s="6">
        <v>0</v>
      </c>
      <c r="D185" s="6">
        <v>0</v>
      </c>
    </row>
    <row r="186" spans="1:4" x14ac:dyDescent="0.25">
      <c r="A186" t="s">
        <v>357</v>
      </c>
      <c r="B186" t="s">
        <v>69</v>
      </c>
      <c r="C186" s="6">
        <v>115000</v>
      </c>
      <c r="D186" s="6">
        <v>0</v>
      </c>
    </row>
    <row r="187" spans="1:4" x14ac:dyDescent="0.25">
      <c r="A187" t="s">
        <v>358</v>
      </c>
      <c r="B187" t="s">
        <v>71</v>
      </c>
      <c r="C187" s="6">
        <v>-22349</v>
      </c>
      <c r="D187" s="6">
        <v>-21069</v>
      </c>
    </row>
    <row r="188" spans="1:4" x14ac:dyDescent="0.25">
      <c r="A188" t="s">
        <v>359</v>
      </c>
      <c r="B188" t="s">
        <v>73</v>
      </c>
      <c r="C188" s="6">
        <v>-17582</v>
      </c>
      <c r="D188" s="6">
        <v>-16856</v>
      </c>
    </row>
    <row r="189" spans="1:4" x14ac:dyDescent="0.25">
      <c r="A189" t="s">
        <v>360</v>
      </c>
      <c r="B189" t="s">
        <v>75</v>
      </c>
      <c r="C189" s="6">
        <v>0</v>
      </c>
      <c r="D189" s="6">
        <v>-4214</v>
      </c>
    </row>
    <row r="190" spans="1:4" x14ac:dyDescent="0.25">
      <c r="A190" t="s">
        <v>361</v>
      </c>
      <c r="B190" t="s">
        <v>77</v>
      </c>
      <c r="C190" s="6">
        <v>-2000</v>
      </c>
      <c r="D190" s="6">
        <v>-2000</v>
      </c>
    </row>
    <row r="191" spans="1:4" x14ac:dyDescent="0.25">
      <c r="A191" t="s">
        <v>362</v>
      </c>
      <c r="B191" t="s">
        <v>79</v>
      </c>
      <c r="C191" s="6">
        <v>-2000</v>
      </c>
      <c r="D191" s="6">
        <v>-1090</v>
      </c>
    </row>
    <row r="192" spans="1:4" x14ac:dyDescent="0.25">
      <c r="A192" t="s">
        <v>363</v>
      </c>
      <c r="B192" t="s">
        <v>82</v>
      </c>
      <c r="C192" s="6">
        <v>0</v>
      </c>
      <c r="D192" s="6">
        <v>0</v>
      </c>
    </row>
    <row r="193" spans="1:4" x14ac:dyDescent="0.25">
      <c r="A193" t="s">
        <v>364</v>
      </c>
      <c r="B193" t="s">
        <v>365</v>
      </c>
      <c r="C193" s="6">
        <v>725000</v>
      </c>
      <c r="D193" s="6">
        <v>0</v>
      </c>
    </row>
    <row r="194" spans="1:4" x14ac:dyDescent="0.25">
      <c r="A194" t="s">
        <v>366</v>
      </c>
      <c r="B194" t="s">
        <v>84</v>
      </c>
      <c r="C194" s="6">
        <v>0</v>
      </c>
      <c r="D194" s="6">
        <v>750000</v>
      </c>
    </row>
    <row r="195" spans="1:4" s="3" customFormat="1" x14ac:dyDescent="0.25">
      <c r="A195" s="41" t="s">
        <v>21759</v>
      </c>
      <c r="B195" s="41"/>
      <c r="C195" s="43">
        <f>SUM(C174:C194)</f>
        <v>-1255263</v>
      </c>
      <c r="D195" s="43">
        <f>SUM(D174:D194)</f>
        <v>-1189255</v>
      </c>
    </row>
    <row r="196" spans="1:4" x14ac:dyDescent="0.25">
      <c r="A196" t="s">
        <v>367</v>
      </c>
      <c r="B196" t="s">
        <v>15</v>
      </c>
      <c r="C196" s="6">
        <v>0</v>
      </c>
      <c r="D196" s="6">
        <v>0</v>
      </c>
    </row>
    <row r="197" spans="1:4" x14ac:dyDescent="0.25">
      <c r="A197" t="s">
        <v>368</v>
      </c>
      <c r="B197" t="s">
        <v>18</v>
      </c>
      <c r="C197" s="6">
        <v>0</v>
      </c>
      <c r="D197" s="6">
        <v>0</v>
      </c>
    </row>
    <row r="198" spans="1:4" x14ac:dyDescent="0.25">
      <c r="A198" t="s">
        <v>369</v>
      </c>
      <c r="B198" t="s">
        <v>20</v>
      </c>
      <c r="C198" s="6">
        <v>0</v>
      </c>
      <c r="D198" s="6">
        <v>0</v>
      </c>
    </row>
    <row r="199" spans="1:4" x14ac:dyDescent="0.25">
      <c r="A199" t="s">
        <v>370</v>
      </c>
      <c r="B199" t="s">
        <v>23</v>
      </c>
      <c r="C199" s="6">
        <v>-9080</v>
      </c>
      <c r="D199" s="6">
        <v>0</v>
      </c>
    </row>
    <row r="200" spans="1:4" x14ac:dyDescent="0.25">
      <c r="A200" t="s">
        <v>372</v>
      </c>
      <c r="B200" t="s">
        <v>26</v>
      </c>
      <c r="C200" s="6">
        <v>-7968</v>
      </c>
      <c r="D200" s="6">
        <v>0</v>
      </c>
    </row>
    <row r="201" spans="1:4" x14ac:dyDescent="0.25">
      <c r="A201" t="s">
        <v>373</v>
      </c>
      <c r="B201" t="s">
        <v>28</v>
      </c>
      <c r="C201" s="6">
        <v>0</v>
      </c>
      <c r="D201" s="6">
        <v>0</v>
      </c>
    </row>
    <row r="202" spans="1:4" x14ac:dyDescent="0.25">
      <c r="A202" t="s">
        <v>374</v>
      </c>
      <c r="B202" t="s">
        <v>31</v>
      </c>
      <c r="C202" s="6">
        <v>-131615</v>
      </c>
      <c r="D202" s="6">
        <v>-195993</v>
      </c>
    </row>
    <row r="203" spans="1:4" x14ac:dyDescent="0.25">
      <c r="A203" t="s">
        <v>375</v>
      </c>
      <c r="B203" t="s">
        <v>34</v>
      </c>
      <c r="C203" s="6">
        <v>-126224</v>
      </c>
      <c r="D203" s="6">
        <v>-93434</v>
      </c>
    </row>
    <row r="204" spans="1:4" x14ac:dyDescent="0.25">
      <c r="A204" t="s">
        <v>376</v>
      </c>
      <c r="B204" t="s">
        <v>36</v>
      </c>
      <c r="C204" s="6">
        <v>0</v>
      </c>
      <c r="D204" s="6">
        <v>0</v>
      </c>
    </row>
    <row r="205" spans="1:4" x14ac:dyDescent="0.25">
      <c r="A205" t="s">
        <v>377</v>
      </c>
      <c r="B205" t="s">
        <v>39</v>
      </c>
      <c r="C205" s="6">
        <v>0</v>
      </c>
      <c r="D205" s="6">
        <v>0</v>
      </c>
    </row>
    <row r="206" spans="1:4" x14ac:dyDescent="0.25">
      <c r="A206" t="s">
        <v>378</v>
      </c>
      <c r="B206" t="s">
        <v>41</v>
      </c>
      <c r="C206" s="6">
        <v>0</v>
      </c>
      <c r="D206" s="6">
        <v>0</v>
      </c>
    </row>
    <row r="207" spans="1:4" x14ac:dyDescent="0.25">
      <c r="A207" t="s">
        <v>379</v>
      </c>
      <c r="B207" t="s">
        <v>43</v>
      </c>
      <c r="C207" s="6">
        <v>0</v>
      </c>
      <c r="D207" s="6">
        <v>0</v>
      </c>
    </row>
    <row r="208" spans="1:4" x14ac:dyDescent="0.25">
      <c r="A208" t="s">
        <v>380</v>
      </c>
      <c r="B208" t="s">
        <v>47</v>
      </c>
      <c r="C208" s="6">
        <v>0</v>
      </c>
      <c r="D208" s="6">
        <v>0</v>
      </c>
    </row>
    <row r="209" spans="1:4" x14ac:dyDescent="0.25">
      <c r="A209" t="s">
        <v>381</v>
      </c>
      <c r="B209" t="s">
        <v>49</v>
      </c>
      <c r="C209" s="6">
        <v>0</v>
      </c>
      <c r="D209" s="6">
        <v>0</v>
      </c>
    </row>
    <row r="210" spans="1:4" x14ac:dyDescent="0.25">
      <c r="A210" t="s">
        <v>382</v>
      </c>
      <c r="B210" t="s">
        <v>51</v>
      </c>
      <c r="C210" s="6">
        <v>0</v>
      </c>
      <c r="D210" s="6">
        <v>0</v>
      </c>
    </row>
    <row r="211" spans="1:4" x14ac:dyDescent="0.25">
      <c r="A211" t="s">
        <v>383</v>
      </c>
      <c r="B211" t="s">
        <v>69</v>
      </c>
      <c r="C211" s="6">
        <v>7500</v>
      </c>
      <c r="D211" s="6">
        <v>0</v>
      </c>
    </row>
    <row r="212" spans="1:4" x14ac:dyDescent="0.25">
      <c r="A212" t="s">
        <v>384</v>
      </c>
      <c r="B212" t="s">
        <v>71</v>
      </c>
      <c r="C212" s="6">
        <v>-1032</v>
      </c>
      <c r="D212" s="6">
        <v>-5268</v>
      </c>
    </row>
    <row r="213" spans="1:4" x14ac:dyDescent="0.25">
      <c r="A213" t="s">
        <v>385</v>
      </c>
      <c r="B213" t="s">
        <v>73</v>
      </c>
      <c r="C213" s="6">
        <v>-984</v>
      </c>
      <c r="D213" s="6">
        <v>-4214</v>
      </c>
    </row>
    <row r="214" spans="1:4" x14ac:dyDescent="0.25">
      <c r="A214" t="s">
        <v>386</v>
      </c>
      <c r="B214" t="s">
        <v>75</v>
      </c>
      <c r="C214" s="6">
        <v>0</v>
      </c>
      <c r="D214" s="6">
        <v>0</v>
      </c>
    </row>
    <row r="215" spans="1:4" x14ac:dyDescent="0.25">
      <c r="A215" t="s">
        <v>387</v>
      </c>
      <c r="B215" t="s">
        <v>77</v>
      </c>
      <c r="C215" s="6">
        <v>0</v>
      </c>
      <c r="D215" s="6">
        <v>-30000</v>
      </c>
    </row>
    <row r="216" spans="1:4" x14ac:dyDescent="0.25">
      <c r="A216" t="s">
        <v>389</v>
      </c>
      <c r="B216" t="s">
        <v>79</v>
      </c>
      <c r="C216" s="6">
        <v>0</v>
      </c>
      <c r="D216" s="6">
        <v>-15000</v>
      </c>
    </row>
    <row r="217" spans="1:4" x14ac:dyDescent="0.25">
      <c r="A217" t="s">
        <v>391</v>
      </c>
      <c r="B217" t="s">
        <v>82</v>
      </c>
      <c r="C217" s="6">
        <v>0</v>
      </c>
      <c r="D217" s="6">
        <v>0</v>
      </c>
    </row>
    <row r="218" spans="1:4" x14ac:dyDescent="0.25">
      <c r="A218" t="s">
        <v>392</v>
      </c>
      <c r="B218" t="s">
        <v>365</v>
      </c>
      <c r="C218" s="6">
        <v>75000</v>
      </c>
      <c r="D218" s="6">
        <v>0</v>
      </c>
    </row>
    <row r="219" spans="1:4" s="3" customFormat="1" x14ac:dyDescent="0.25">
      <c r="A219" s="41" t="s">
        <v>21759</v>
      </c>
      <c r="B219" s="41"/>
      <c r="C219" s="43">
        <f>SUM(C196:C218)</f>
        <v>-194403</v>
      </c>
      <c r="D219" s="43">
        <f>SUM(D196:D218)</f>
        <v>-343909</v>
      </c>
    </row>
    <row r="220" spans="1:4" s="3" customFormat="1" x14ac:dyDescent="0.25">
      <c r="A220" s="41" t="s">
        <v>21745</v>
      </c>
      <c r="B220" s="41"/>
      <c r="C220" s="43">
        <f>SUM(C219,C195,C173,C141,C112,C95,C58)</f>
        <v>-52426364</v>
      </c>
      <c r="D220" s="43">
        <f>SUM(D219,D195,D173,D141,D112,D95,D58)</f>
        <v>-48980449</v>
      </c>
    </row>
    <row r="221" spans="1:4" s="8" customFormat="1" x14ac:dyDescent="0.25">
      <c r="A221" s="8" t="s">
        <v>21748</v>
      </c>
      <c r="B221" s="8" t="s">
        <v>21750</v>
      </c>
      <c r="C221" s="30">
        <v>-144000</v>
      </c>
      <c r="D221" s="9">
        <v>-60000</v>
      </c>
    </row>
    <row r="222" spans="1:4" s="8" customFormat="1" x14ac:dyDescent="0.25">
      <c r="A222" s="8" t="s">
        <v>21749</v>
      </c>
      <c r="B222" s="8" t="s">
        <v>21751</v>
      </c>
      <c r="C222" s="9">
        <v>0</v>
      </c>
      <c r="D222" s="9">
        <v>-100000</v>
      </c>
    </row>
    <row r="223" spans="1:4" s="3" customFormat="1" x14ac:dyDescent="0.25">
      <c r="A223" s="41" t="s">
        <v>21747</v>
      </c>
      <c r="B223" s="41"/>
      <c r="C223" s="43">
        <f t="shared" ref="C223" si="0">SUM(C221:C222)</f>
        <v>-144000</v>
      </c>
      <c r="D223" s="43">
        <f>SUM(D221:D222)</f>
        <v>-160000</v>
      </c>
    </row>
    <row r="224" spans="1:4" s="3" customFormat="1" x14ac:dyDescent="0.25">
      <c r="A224" s="41" t="s">
        <v>21746</v>
      </c>
      <c r="B224" s="41"/>
      <c r="C224" s="43">
        <f t="shared" ref="C224" si="1">SUM(C223)</f>
        <v>-144000</v>
      </c>
      <c r="D224" s="43">
        <f>SUM(D223)</f>
        <v>-160000</v>
      </c>
    </row>
    <row r="225" spans="1:4" x14ac:dyDescent="0.25">
      <c r="A225" t="s">
        <v>400</v>
      </c>
      <c r="B225" t="s">
        <v>401</v>
      </c>
      <c r="C225" s="6">
        <v>-18136</v>
      </c>
      <c r="D225" s="6">
        <v>-15044</v>
      </c>
    </row>
    <row r="226" spans="1:4" s="3" customFormat="1" x14ac:dyDescent="0.25">
      <c r="A226" s="41" t="s">
        <v>21762</v>
      </c>
      <c r="B226" s="41"/>
      <c r="C226" s="43">
        <f>SUM(C225:C225)</f>
        <v>-18136</v>
      </c>
      <c r="D226" s="43">
        <f>SUM(D225:D225)</f>
        <v>-15044</v>
      </c>
    </row>
    <row r="227" spans="1:4" x14ac:dyDescent="0.25">
      <c r="A227" t="s">
        <v>407</v>
      </c>
      <c r="B227" t="s">
        <v>408</v>
      </c>
      <c r="C227" s="6">
        <v>-3737</v>
      </c>
      <c r="D227" s="6">
        <v>-3100</v>
      </c>
    </row>
    <row r="228" spans="1:4" s="3" customFormat="1" x14ac:dyDescent="0.25">
      <c r="A228" s="41" t="s">
        <v>21763</v>
      </c>
      <c r="B228" s="41"/>
      <c r="C228" s="43">
        <f>SUM(C227:C227)</f>
        <v>-3737</v>
      </c>
      <c r="D228" s="43">
        <f>SUM(D227:D227)</f>
        <v>-3100</v>
      </c>
    </row>
    <row r="229" spans="1:4" x14ac:dyDescent="0.25">
      <c r="A229" t="s">
        <v>411</v>
      </c>
      <c r="B229" t="s">
        <v>77</v>
      </c>
      <c r="C229" s="6">
        <v>-1150000</v>
      </c>
      <c r="D229" s="6">
        <v>0</v>
      </c>
    </row>
    <row r="230" spans="1:4" x14ac:dyDescent="0.25">
      <c r="A230" t="s">
        <v>412</v>
      </c>
      <c r="B230" t="s">
        <v>79</v>
      </c>
      <c r="C230" s="6">
        <v>-975000</v>
      </c>
      <c r="D230" s="6">
        <v>-551604</v>
      </c>
    </row>
    <row r="231" spans="1:4" x14ac:dyDescent="0.25">
      <c r="A231" t="s">
        <v>414</v>
      </c>
      <c r="B231" t="s">
        <v>82</v>
      </c>
      <c r="C231" s="6">
        <v>-125000</v>
      </c>
      <c r="D231" s="6">
        <v>-100000</v>
      </c>
    </row>
    <row r="232" spans="1:4" x14ac:dyDescent="0.25">
      <c r="A232" t="s">
        <v>416</v>
      </c>
      <c r="B232" t="s">
        <v>131</v>
      </c>
      <c r="C232" s="6">
        <v>2250000</v>
      </c>
      <c r="D232" s="6">
        <v>1800000</v>
      </c>
    </row>
    <row r="233" spans="1:4" s="3" customFormat="1" x14ac:dyDescent="0.25">
      <c r="A233" s="41" t="s">
        <v>21759</v>
      </c>
      <c r="B233" s="41"/>
      <c r="C233" s="43">
        <f>SUM(C229:C232)</f>
        <v>0</v>
      </c>
      <c r="D233" s="43">
        <f>SUM(D229:D232)</f>
        <v>1148396</v>
      </c>
    </row>
    <row r="234" spans="1:4" x14ac:dyDescent="0.25">
      <c r="A234" t="s">
        <v>417</v>
      </c>
      <c r="B234" t="s">
        <v>418</v>
      </c>
      <c r="C234" s="6">
        <v>-466381</v>
      </c>
      <c r="D234" s="6">
        <v>-386878</v>
      </c>
    </row>
    <row r="235" spans="1:4" s="3" customFormat="1" x14ac:dyDescent="0.25">
      <c r="A235" s="41" t="s">
        <v>21764</v>
      </c>
      <c r="B235" s="41"/>
      <c r="C235" s="43">
        <f>SUM(C234:C234)</f>
        <v>-466381</v>
      </c>
      <c r="D235" s="43">
        <f>SUM(D234:D234)</f>
        <v>-386878</v>
      </c>
    </row>
    <row r="236" spans="1:4" x14ac:dyDescent="0.25">
      <c r="A236" t="s">
        <v>425</v>
      </c>
      <c r="B236" t="s">
        <v>426</v>
      </c>
      <c r="C236" s="6">
        <v>-5400</v>
      </c>
      <c r="D236" s="6">
        <v>-5400</v>
      </c>
    </row>
    <row r="237" spans="1:4" x14ac:dyDescent="0.25">
      <c r="A237" t="s">
        <v>427</v>
      </c>
      <c r="B237" t="s">
        <v>428</v>
      </c>
      <c r="C237" s="6">
        <v>-145229</v>
      </c>
      <c r="D237" s="6">
        <v>-120472</v>
      </c>
    </row>
    <row r="238" spans="1:4" s="3" customFormat="1" x14ac:dyDescent="0.25">
      <c r="A238" s="41" t="s">
        <v>21765</v>
      </c>
      <c r="B238" s="41"/>
      <c r="C238" s="43">
        <f>SUM(C236:C237)</f>
        <v>-150629</v>
      </c>
      <c r="D238" s="43">
        <f>SUM(D236:D237)</f>
        <v>-125872</v>
      </c>
    </row>
    <row r="239" spans="1:4" x14ac:dyDescent="0.25">
      <c r="A239" t="s">
        <v>433</v>
      </c>
      <c r="B239" t="s">
        <v>434</v>
      </c>
      <c r="C239" s="6">
        <v>-5400</v>
      </c>
      <c r="D239" s="6">
        <v>-5400</v>
      </c>
    </row>
    <row r="240" spans="1:4" x14ac:dyDescent="0.25">
      <c r="A240" t="s">
        <v>435</v>
      </c>
      <c r="B240" t="s">
        <v>436</v>
      </c>
      <c r="C240" s="6">
        <v>-144321</v>
      </c>
      <c r="D240" s="6">
        <v>-119719</v>
      </c>
    </row>
    <row r="241" spans="1:4" s="3" customFormat="1" x14ac:dyDescent="0.25">
      <c r="A241" s="41" t="s">
        <v>21766</v>
      </c>
      <c r="B241" s="41"/>
      <c r="C241" s="43">
        <f>SUM(C239:C240)</f>
        <v>-149721</v>
      </c>
      <c r="D241" s="43">
        <f>SUM(D239:D240)</f>
        <v>-125119</v>
      </c>
    </row>
    <row r="242" spans="1:4" x14ac:dyDescent="0.25">
      <c r="A242" t="s">
        <v>441</v>
      </c>
      <c r="B242" t="s">
        <v>442</v>
      </c>
      <c r="C242" s="6">
        <v>-5400</v>
      </c>
      <c r="D242" s="6">
        <v>-11612</v>
      </c>
    </row>
    <row r="243" spans="1:4" x14ac:dyDescent="0.25">
      <c r="A243" t="s">
        <v>443</v>
      </c>
      <c r="B243" t="s">
        <v>444</v>
      </c>
      <c r="C243" s="6">
        <v>-211999</v>
      </c>
      <c r="D243" s="6">
        <v>-175860</v>
      </c>
    </row>
    <row r="244" spans="1:4" s="3" customFormat="1" x14ac:dyDescent="0.25">
      <c r="A244" s="41" t="s">
        <v>21767</v>
      </c>
      <c r="B244" s="41"/>
      <c r="C244" s="43">
        <f>SUM(C242:C243)</f>
        <v>-217399</v>
      </c>
      <c r="D244" s="43">
        <f>SUM(D242:D243)</f>
        <v>-187472</v>
      </c>
    </row>
    <row r="245" spans="1:4" x14ac:dyDescent="0.25">
      <c r="A245" t="s">
        <v>449</v>
      </c>
      <c r="B245" t="s">
        <v>450</v>
      </c>
      <c r="C245" s="6">
        <v>-5400</v>
      </c>
      <c r="D245" s="6">
        <v>-5400</v>
      </c>
    </row>
    <row r="246" spans="1:4" x14ac:dyDescent="0.25">
      <c r="A246" t="s">
        <v>451</v>
      </c>
      <c r="B246" t="s">
        <v>452</v>
      </c>
      <c r="C246" s="6">
        <v>-171720</v>
      </c>
      <c r="D246" s="6">
        <v>-142447</v>
      </c>
    </row>
    <row r="247" spans="1:4" s="3" customFormat="1" x14ac:dyDescent="0.25">
      <c r="A247" s="41" t="s">
        <v>21768</v>
      </c>
      <c r="B247" s="41"/>
      <c r="C247" s="43">
        <f>SUM(C245:C246)</f>
        <v>-177120</v>
      </c>
      <c r="D247" s="43">
        <f>SUM(D245:D246)</f>
        <v>-147847</v>
      </c>
    </row>
    <row r="248" spans="1:4" x14ac:dyDescent="0.25">
      <c r="A248" t="s">
        <v>457</v>
      </c>
      <c r="B248" t="s">
        <v>458</v>
      </c>
      <c r="C248" s="6">
        <v>-5400</v>
      </c>
      <c r="D248" s="6">
        <v>-5400</v>
      </c>
    </row>
    <row r="249" spans="1:4" x14ac:dyDescent="0.25">
      <c r="A249" t="s">
        <v>459</v>
      </c>
      <c r="B249" t="s">
        <v>460</v>
      </c>
      <c r="C249" s="6">
        <v>-246468</v>
      </c>
      <c r="D249" s="6">
        <v>-204453</v>
      </c>
    </row>
    <row r="250" spans="1:4" s="3" customFormat="1" x14ac:dyDescent="0.25">
      <c r="A250" s="41" t="s">
        <v>21769</v>
      </c>
      <c r="B250" s="41"/>
      <c r="C250" s="43">
        <f>SUM(C248:C249)</f>
        <v>-251868</v>
      </c>
      <c r="D250" s="43">
        <f>SUM(D248:D249)</f>
        <v>-209853</v>
      </c>
    </row>
    <row r="251" spans="1:4" x14ac:dyDescent="0.25">
      <c r="A251" t="s">
        <v>467</v>
      </c>
      <c r="B251" t="s">
        <v>468</v>
      </c>
      <c r="C251" s="6">
        <v>0</v>
      </c>
      <c r="D251" s="6">
        <v>0</v>
      </c>
    </row>
    <row r="252" spans="1:4" x14ac:dyDescent="0.25">
      <c r="A252" t="s">
        <v>469</v>
      </c>
      <c r="B252" t="s">
        <v>470</v>
      </c>
      <c r="C252" s="6">
        <v>-172273</v>
      </c>
      <c r="D252" s="6">
        <v>-142906</v>
      </c>
    </row>
    <row r="253" spans="1:4" s="3" customFormat="1" x14ac:dyDescent="0.25">
      <c r="A253" s="41" t="s">
        <v>21770</v>
      </c>
      <c r="B253" s="41"/>
      <c r="C253" s="43">
        <f>SUM(C251:C252)</f>
        <v>-172273</v>
      </c>
      <c r="D253" s="43">
        <f>SUM(D251:D252)</f>
        <v>-142906</v>
      </c>
    </row>
    <row r="254" spans="1:4" x14ac:dyDescent="0.25">
      <c r="A254" t="s">
        <v>475</v>
      </c>
      <c r="B254" t="s">
        <v>476</v>
      </c>
      <c r="C254" s="6">
        <v>0</v>
      </c>
      <c r="D254" s="6">
        <v>0</v>
      </c>
    </row>
    <row r="255" spans="1:4" x14ac:dyDescent="0.25">
      <c r="A255" t="s">
        <v>477</v>
      </c>
      <c r="B255" t="s">
        <v>478</v>
      </c>
      <c r="C255" s="6">
        <v>-178301</v>
      </c>
      <c r="D255" s="6">
        <v>-147906</v>
      </c>
    </row>
    <row r="256" spans="1:4" s="3" customFormat="1" x14ac:dyDescent="0.25">
      <c r="A256" s="41" t="s">
        <v>21771</v>
      </c>
      <c r="B256" s="41"/>
      <c r="C256" s="43">
        <f>SUM(C254:C255)</f>
        <v>-178301</v>
      </c>
      <c r="D256" s="43">
        <f>SUM(D254:D255)</f>
        <v>-147906</v>
      </c>
    </row>
    <row r="257" spans="1:4" x14ac:dyDescent="0.25">
      <c r="A257" t="s">
        <v>483</v>
      </c>
      <c r="B257" t="s">
        <v>484</v>
      </c>
      <c r="C257" s="6">
        <v>0</v>
      </c>
      <c r="D257" s="6">
        <v>0</v>
      </c>
    </row>
    <row r="258" spans="1:4" x14ac:dyDescent="0.25">
      <c r="A258" t="s">
        <v>485</v>
      </c>
      <c r="B258" t="s">
        <v>486</v>
      </c>
      <c r="C258" s="6">
        <v>-32555</v>
      </c>
      <c r="D258" s="6">
        <v>-27005</v>
      </c>
    </row>
    <row r="259" spans="1:4" s="3" customFormat="1" x14ac:dyDescent="0.25">
      <c r="A259" s="41" t="s">
        <v>21772</v>
      </c>
      <c r="B259" s="41"/>
      <c r="C259" s="43">
        <f>SUM(C257:C258)</f>
        <v>-32555</v>
      </c>
      <c r="D259" s="43">
        <f>SUM(D257:D258)</f>
        <v>-27005</v>
      </c>
    </row>
    <row r="260" spans="1:4" x14ac:dyDescent="0.25">
      <c r="A260" t="s">
        <v>489</v>
      </c>
      <c r="B260" t="s">
        <v>490</v>
      </c>
      <c r="C260" s="6">
        <v>-150630</v>
      </c>
      <c r="D260" s="6">
        <v>-128366</v>
      </c>
    </row>
    <row r="261" spans="1:4" s="3" customFormat="1" x14ac:dyDescent="0.25">
      <c r="A261" s="41" t="s">
        <v>21773</v>
      </c>
      <c r="B261" s="41"/>
      <c r="C261" s="43">
        <f>SUM(C260:C260)</f>
        <v>-150630</v>
      </c>
      <c r="D261" s="43">
        <f>SUM(D260:D260)</f>
        <v>-128366</v>
      </c>
    </row>
    <row r="262" spans="1:4" x14ac:dyDescent="0.25">
      <c r="A262" t="s">
        <v>493</v>
      </c>
      <c r="B262" t="s">
        <v>494</v>
      </c>
      <c r="C262" s="6">
        <v>-35000</v>
      </c>
      <c r="D262" s="6">
        <v>-30000</v>
      </c>
    </row>
    <row r="263" spans="1:4" x14ac:dyDescent="0.25">
      <c r="A263" t="s">
        <v>496</v>
      </c>
      <c r="B263" t="s">
        <v>497</v>
      </c>
      <c r="C263" s="6">
        <v>-680000</v>
      </c>
      <c r="D263" s="6">
        <v>-620000</v>
      </c>
    </row>
    <row r="264" spans="1:4" s="3" customFormat="1" x14ac:dyDescent="0.25">
      <c r="A264" s="41" t="s">
        <v>21774</v>
      </c>
      <c r="B264" s="41"/>
      <c r="C264" s="43">
        <f>SUM(C262:C263)</f>
        <v>-715000</v>
      </c>
      <c r="D264" s="43">
        <f>SUM(D262:D263)</f>
        <v>-650000</v>
      </c>
    </row>
    <row r="265" spans="1:4" x14ac:dyDescent="0.25">
      <c r="A265" t="s">
        <v>501</v>
      </c>
      <c r="B265" t="s">
        <v>502</v>
      </c>
      <c r="C265" s="6">
        <v>-3600</v>
      </c>
      <c r="D265" s="6">
        <v>-4500</v>
      </c>
    </row>
    <row r="266" spans="1:4" x14ac:dyDescent="0.25">
      <c r="A266" t="s">
        <v>503</v>
      </c>
      <c r="B266" t="s">
        <v>504</v>
      </c>
      <c r="C266" s="6">
        <v>-22000</v>
      </c>
      <c r="D266" s="6">
        <v>-22500</v>
      </c>
    </row>
    <row r="267" spans="1:4" s="3" customFormat="1" x14ac:dyDescent="0.25">
      <c r="A267" s="41" t="s">
        <v>21775</v>
      </c>
      <c r="B267" s="41"/>
      <c r="C267" s="43">
        <f>SUM(C265:C266)</f>
        <v>-25600</v>
      </c>
      <c r="D267" s="43">
        <f>SUM(D265:D266)</f>
        <v>-27000</v>
      </c>
    </row>
    <row r="268" spans="1:4" x14ac:dyDescent="0.25">
      <c r="A268" t="s">
        <v>515</v>
      </c>
      <c r="B268" t="s">
        <v>516</v>
      </c>
      <c r="C268" s="6">
        <v>-1234185</v>
      </c>
      <c r="D268" s="6">
        <v>-1036440</v>
      </c>
    </row>
    <row r="269" spans="1:4" s="3" customFormat="1" x14ac:dyDescent="0.25">
      <c r="A269" s="41" t="s">
        <v>21776</v>
      </c>
      <c r="B269" s="41"/>
      <c r="C269" s="43">
        <f>SUM(C268:C268)</f>
        <v>-1234185</v>
      </c>
      <c r="D269" s="43">
        <f>SUM(D268:D268)</f>
        <v>-1036440</v>
      </c>
    </row>
    <row r="270" spans="1:4" x14ac:dyDescent="0.25">
      <c r="A270" t="s">
        <v>526</v>
      </c>
      <c r="B270" t="s">
        <v>527</v>
      </c>
      <c r="C270" s="6">
        <v>-55730</v>
      </c>
      <c r="D270" s="6">
        <v>-46230</v>
      </c>
    </row>
    <row r="271" spans="1:4" s="3" customFormat="1" x14ac:dyDescent="0.25">
      <c r="A271" s="41" t="s">
        <v>21777</v>
      </c>
      <c r="B271" s="41"/>
      <c r="C271" s="43">
        <f>SUM(C270:C270)</f>
        <v>-55730</v>
      </c>
      <c r="D271" s="43">
        <f>SUM(D270:D270)</f>
        <v>-46230</v>
      </c>
    </row>
    <row r="272" spans="1:4" x14ac:dyDescent="0.25">
      <c r="A272" t="s">
        <v>530</v>
      </c>
      <c r="B272" t="s">
        <v>531</v>
      </c>
      <c r="C272" s="6">
        <v>-17779</v>
      </c>
      <c r="D272" s="6">
        <v>-14748</v>
      </c>
    </row>
    <row r="273" spans="1:4" s="3" customFormat="1" x14ac:dyDescent="0.25">
      <c r="A273" s="41" t="s">
        <v>21778</v>
      </c>
      <c r="B273" s="41"/>
      <c r="C273" s="43">
        <f>SUM(C272:C272)</f>
        <v>-17779</v>
      </c>
      <c r="D273" s="43">
        <f>SUM(D272:D272)</f>
        <v>-14748</v>
      </c>
    </row>
    <row r="274" spans="1:4" x14ac:dyDescent="0.25">
      <c r="A274" t="s">
        <v>534</v>
      </c>
      <c r="B274" t="s">
        <v>535</v>
      </c>
      <c r="C274" s="6">
        <v>-13426</v>
      </c>
      <c r="D274" s="6">
        <v>-11137</v>
      </c>
    </row>
    <row r="275" spans="1:4" s="3" customFormat="1" x14ac:dyDescent="0.25">
      <c r="A275" s="41" t="s">
        <v>21779</v>
      </c>
      <c r="B275" s="41"/>
      <c r="C275" s="43">
        <f>SUM(C274:C274)</f>
        <v>-13426</v>
      </c>
      <c r="D275" s="43">
        <f>SUM(D274:D274)</f>
        <v>-11137</v>
      </c>
    </row>
    <row r="276" spans="1:4" x14ac:dyDescent="0.25">
      <c r="A276" t="s">
        <v>538</v>
      </c>
      <c r="B276" t="s">
        <v>539</v>
      </c>
      <c r="C276" s="6">
        <v>-8000</v>
      </c>
      <c r="D276" s="6">
        <v>-7988</v>
      </c>
    </row>
    <row r="277" spans="1:4" x14ac:dyDescent="0.25">
      <c r="A277" t="s">
        <v>541</v>
      </c>
      <c r="B277" t="s">
        <v>542</v>
      </c>
      <c r="C277" s="6">
        <v>-18068</v>
      </c>
      <c r="D277" s="6">
        <v>-14988</v>
      </c>
    </row>
    <row r="278" spans="1:4" s="3" customFormat="1" x14ac:dyDescent="0.25">
      <c r="A278" s="41" t="s">
        <v>21780</v>
      </c>
      <c r="B278" s="41"/>
      <c r="C278" s="43">
        <f>SUM(C276:C277)</f>
        <v>-26068</v>
      </c>
      <c r="D278" s="43">
        <f>SUM(D276:D277)</f>
        <v>-22976</v>
      </c>
    </row>
    <row r="279" spans="1:4" x14ac:dyDescent="0.25">
      <c r="A279" t="s">
        <v>543</v>
      </c>
      <c r="B279" t="s">
        <v>544</v>
      </c>
      <c r="C279" s="6">
        <v>-15000</v>
      </c>
      <c r="D279" s="6">
        <v>-19000</v>
      </c>
    </row>
    <row r="280" spans="1:4" x14ac:dyDescent="0.25">
      <c r="A280" t="s">
        <v>546</v>
      </c>
      <c r="B280" t="s">
        <v>547</v>
      </c>
      <c r="C280" s="6">
        <v>-14466</v>
      </c>
      <c r="D280" s="6">
        <v>-12000</v>
      </c>
    </row>
    <row r="281" spans="1:4" s="3" customFormat="1" x14ac:dyDescent="0.25">
      <c r="A281" s="41" t="s">
        <v>21781</v>
      </c>
      <c r="B281" s="41"/>
      <c r="C281" s="43">
        <f>SUM(C279:C280)</f>
        <v>-29466</v>
      </c>
      <c r="D281" s="43">
        <f>SUM(D279:D280)</f>
        <v>-31000</v>
      </c>
    </row>
    <row r="282" spans="1:4" x14ac:dyDescent="0.25">
      <c r="A282" t="s">
        <v>548</v>
      </c>
      <c r="B282" t="s">
        <v>549</v>
      </c>
      <c r="C282" s="6">
        <v>-175000</v>
      </c>
      <c r="D282" s="6">
        <v>-185000</v>
      </c>
    </row>
    <row r="283" spans="1:4" s="3" customFormat="1" x14ac:dyDescent="0.25">
      <c r="A283" s="41" t="s">
        <v>21782</v>
      </c>
      <c r="B283" s="41"/>
      <c r="C283" s="43">
        <f>SUM(C282:C282)</f>
        <v>-175000</v>
      </c>
      <c r="D283" s="43">
        <f>SUM(D282:D282)</f>
        <v>-185000</v>
      </c>
    </row>
    <row r="284" spans="1:4" x14ac:dyDescent="0.25">
      <c r="A284" t="s">
        <v>556</v>
      </c>
      <c r="B284" t="s">
        <v>557</v>
      </c>
      <c r="C284" s="6">
        <v>-339412</v>
      </c>
      <c r="D284" s="6">
        <v>-215107</v>
      </c>
    </row>
    <row r="285" spans="1:4" s="3" customFormat="1" x14ac:dyDescent="0.25">
      <c r="A285" s="41" t="s">
        <v>21783</v>
      </c>
      <c r="B285" s="41"/>
      <c r="C285" s="43">
        <f>SUM(C284:C284)</f>
        <v>-339412</v>
      </c>
      <c r="D285" s="43">
        <f>SUM(D284:D284)</f>
        <v>-215107</v>
      </c>
    </row>
    <row r="286" spans="1:4" x14ac:dyDescent="0.25">
      <c r="A286" t="s">
        <v>560</v>
      </c>
      <c r="B286" t="s">
        <v>77</v>
      </c>
      <c r="C286" s="6">
        <v>-125000</v>
      </c>
      <c r="D286" s="6">
        <v>0</v>
      </c>
    </row>
    <row r="287" spans="1:4" x14ac:dyDescent="0.25">
      <c r="A287" t="s">
        <v>562</v>
      </c>
      <c r="B287" t="s">
        <v>79</v>
      </c>
      <c r="C287" s="6">
        <v>-100000</v>
      </c>
      <c r="D287" s="6">
        <v>-34820</v>
      </c>
    </row>
    <row r="288" spans="1:4" x14ac:dyDescent="0.25">
      <c r="A288" t="s">
        <v>563</v>
      </c>
      <c r="B288" t="s">
        <v>82</v>
      </c>
      <c r="C288" s="6">
        <v>-25000</v>
      </c>
      <c r="D288" s="6">
        <v>-25000</v>
      </c>
    </row>
    <row r="289" spans="1:4" x14ac:dyDescent="0.25">
      <c r="A289" t="s">
        <v>564</v>
      </c>
      <c r="B289" t="s">
        <v>131</v>
      </c>
      <c r="C289" s="6">
        <v>250000</v>
      </c>
      <c r="D289" s="6">
        <v>150000</v>
      </c>
    </row>
    <row r="290" spans="1:4" s="3" customFormat="1" x14ac:dyDescent="0.25">
      <c r="A290" s="41" t="s">
        <v>21759</v>
      </c>
      <c r="B290" s="41"/>
      <c r="C290" s="43">
        <f>SUM(C286:C289)</f>
        <v>0</v>
      </c>
      <c r="D290" s="43">
        <f>SUM(D286:D289)</f>
        <v>90180</v>
      </c>
    </row>
    <row r="291" spans="1:4" x14ac:dyDescent="0.25">
      <c r="A291" t="s">
        <v>565</v>
      </c>
      <c r="B291" t="s">
        <v>490</v>
      </c>
      <c r="C291" s="6">
        <v>-16736</v>
      </c>
      <c r="D291" s="6">
        <v>-12498</v>
      </c>
    </row>
    <row r="292" spans="1:4" s="3" customFormat="1" x14ac:dyDescent="0.25">
      <c r="A292" s="41" t="s">
        <v>21773</v>
      </c>
      <c r="B292" s="41"/>
      <c r="C292" s="43">
        <f>SUM(C291)</f>
        <v>-16736</v>
      </c>
      <c r="D292" s="43">
        <f>SUM(D291)</f>
        <v>-12498</v>
      </c>
    </row>
    <row r="293" spans="1:4" x14ac:dyDescent="0.25">
      <c r="A293" t="s">
        <v>566</v>
      </c>
      <c r="B293" t="s">
        <v>494</v>
      </c>
      <c r="C293" s="6">
        <v>0</v>
      </c>
      <c r="D293" s="6">
        <v>0</v>
      </c>
    </row>
    <row r="294" spans="1:4" s="3" customFormat="1" x14ac:dyDescent="0.25">
      <c r="A294" s="41" t="s">
        <v>21774</v>
      </c>
      <c r="B294" s="41"/>
      <c r="C294" s="43">
        <f>SUM(C293)</f>
        <v>0</v>
      </c>
      <c r="D294" s="43">
        <f>SUM(D293)</f>
        <v>0</v>
      </c>
    </row>
    <row r="295" spans="1:4" x14ac:dyDescent="0.25">
      <c r="A295" t="s">
        <v>569</v>
      </c>
      <c r="B295" t="s">
        <v>527</v>
      </c>
      <c r="C295" s="6">
        <v>-9100</v>
      </c>
      <c r="D295" s="6">
        <v>0</v>
      </c>
    </row>
    <row r="296" spans="1:4" s="3" customFormat="1" x14ac:dyDescent="0.25">
      <c r="A296" s="41" t="s">
        <v>21777</v>
      </c>
      <c r="B296" s="41"/>
      <c r="C296" s="43">
        <f>SUM(C295:C295)</f>
        <v>-9100</v>
      </c>
      <c r="D296" s="43">
        <f>SUM(D295:D295)</f>
        <v>0</v>
      </c>
    </row>
    <row r="297" spans="1:4" x14ac:dyDescent="0.25">
      <c r="A297" t="s">
        <v>571</v>
      </c>
      <c r="B297" t="s">
        <v>549</v>
      </c>
      <c r="C297" s="6">
        <v>-35000</v>
      </c>
      <c r="D297" s="6">
        <v>-35000</v>
      </c>
    </row>
    <row r="298" spans="1:4" s="3" customFormat="1" x14ac:dyDescent="0.25">
      <c r="A298" s="41" t="s">
        <v>21782</v>
      </c>
      <c r="B298" s="41"/>
      <c r="C298" s="43">
        <f>SUM(C297)</f>
        <v>-35000</v>
      </c>
      <c r="D298" s="43">
        <f>SUM(D297)</f>
        <v>-35000</v>
      </c>
    </row>
    <row r="299" spans="1:4" x14ac:dyDescent="0.25">
      <c r="A299" t="s">
        <v>572</v>
      </c>
      <c r="B299" t="s">
        <v>557</v>
      </c>
      <c r="C299" s="6">
        <v>-240900</v>
      </c>
      <c r="D299" s="6">
        <v>-150000</v>
      </c>
    </row>
    <row r="300" spans="1:4" s="3" customFormat="1" x14ac:dyDescent="0.25">
      <c r="A300" s="41" t="s">
        <v>21783</v>
      </c>
      <c r="B300" s="41"/>
      <c r="C300" s="43">
        <f>SUM(C299:C299)</f>
        <v>-240900</v>
      </c>
      <c r="D300" s="43">
        <f>SUM(D299:D299)</f>
        <v>-150000</v>
      </c>
    </row>
    <row r="301" spans="1:4" s="3" customFormat="1" x14ac:dyDescent="0.25">
      <c r="A301" s="41" t="s">
        <v>21752</v>
      </c>
      <c r="B301" s="41"/>
      <c r="C301" s="43">
        <f>SUM(C300,C298,C296,C294,C292,C290,C285,C283,C281,C278,C275,C273,C271,C269,C267,C264,C261,C259,C256,C253,C250,C247,C244,C241,C238,C235,C233,C228,C226)</f>
        <v>-4902152</v>
      </c>
      <c r="D301" s="43">
        <f>SUM(D300,D298,D296,D294,D292,D290,D285,D283,D281,D278,D275,D273,D271,D269,D267,D264,D261,D259,D256,D253,D250,D247,D244,D241,D238,D235,D233,D228,D226)</f>
        <v>-2845928</v>
      </c>
    </row>
    <row r="302" spans="1:4" x14ac:dyDescent="0.25">
      <c r="A302" t="s">
        <v>576</v>
      </c>
      <c r="B302" t="s">
        <v>577</v>
      </c>
      <c r="C302" s="6">
        <v>-12750</v>
      </c>
      <c r="D302" s="6">
        <v>-12750</v>
      </c>
    </row>
    <row r="303" spans="1:4" s="3" customFormat="1" x14ac:dyDescent="0.25">
      <c r="A303" s="41" t="s">
        <v>21759</v>
      </c>
      <c r="B303" s="41"/>
      <c r="C303" s="43">
        <f>SUM(C302:C302)</f>
        <v>-12750</v>
      </c>
      <c r="D303" s="43">
        <f>SUM(D302:D302)</f>
        <v>-12750</v>
      </c>
    </row>
    <row r="304" spans="1:4" x14ac:dyDescent="0.25">
      <c r="A304" t="s">
        <v>586</v>
      </c>
      <c r="B304" t="s">
        <v>587</v>
      </c>
      <c r="C304" s="6">
        <v>-3000</v>
      </c>
      <c r="D304" s="6">
        <v>0</v>
      </c>
    </row>
    <row r="305" spans="1:4" s="3" customFormat="1" x14ac:dyDescent="0.25">
      <c r="A305" s="41" t="s">
        <v>21784</v>
      </c>
      <c r="B305" s="41"/>
      <c r="C305" s="43">
        <f>SUM(C304)</f>
        <v>-3000</v>
      </c>
      <c r="D305" s="43">
        <f>SUM(D304)</f>
        <v>0</v>
      </c>
    </row>
    <row r="306" spans="1:4" x14ac:dyDescent="0.25">
      <c r="A306" t="s">
        <v>588</v>
      </c>
      <c r="B306" t="s">
        <v>589</v>
      </c>
      <c r="C306" s="6">
        <v>-835000</v>
      </c>
      <c r="D306" s="6">
        <v>-815000</v>
      </c>
    </row>
    <row r="307" spans="1:4" s="3" customFormat="1" x14ac:dyDescent="0.25">
      <c r="A307" s="41" t="s">
        <v>21785</v>
      </c>
      <c r="B307" s="41"/>
      <c r="C307" s="43">
        <f>SUM(C306)</f>
        <v>-835000</v>
      </c>
      <c r="D307" s="43">
        <f>SUM(D306)</f>
        <v>-815000</v>
      </c>
    </row>
    <row r="308" spans="1:4" s="8" customFormat="1" x14ac:dyDescent="0.25">
      <c r="A308" t="s">
        <v>596</v>
      </c>
      <c r="B308" t="s">
        <v>597</v>
      </c>
      <c r="C308" s="9">
        <v>-3000</v>
      </c>
      <c r="D308" s="9">
        <v>0</v>
      </c>
    </row>
    <row r="309" spans="1:4" s="3" customFormat="1" x14ac:dyDescent="0.25">
      <c r="A309" s="41" t="s">
        <v>22049</v>
      </c>
      <c r="B309" s="41"/>
      <c r="C309" s="43">
        <f>SUM(C308)</f>
        <v>-3000</v>
      </c>
      <c r="D309" s="43">
        <f>SUM(D308)</f>
        <v>0</v>
      </c>
    </row>
    <row r="310" spans="1:4" s="3" customFormat="1" x14ac:dyDescent="0.25">
      <c r="A310" s="41" t="s">
        <v>21754</v>
      </c>
      <c r="B310" s="41"/>
      <c r="C310" s="43">
        <f>SUM(C309,C307,C305,C303)</f>
        <v>-853750</v>
      </c>
      <c r="D310" s="43">
        <f>SUM(D309,D307,D305,D303)</f>
        <v>-827750</v>
      </c>
    </row>
    <row r="311" spans="1:4" x14ac:dyDescent="0.25">
      <c r="A311" t="s">
        <v>600</v>
      </c>
      <c r="B311" t="s">
        <v>601</v>
      </c>
      <c r="C311" s="6">
        <v>0</v>
      </c>
      <c r="D311" s="6">
        <v>0</v>
      </c>
    </row>
    <row r="312" spans="1:4" x14ac:dyDescent="0.25">
      <c r="A312" t="s">
        <v>602</v>
      </c>
      <c r="B312" t="s">
        <v>603</v>
      </c>
      <c r="C312" s="6">
        <v>-6500000</v>
      </c>
      <c r="D312" s="6">
        <v>-6500000</v>
      </c>
    </row>
    <row r="313" spans="1:4" s="3" customFormat="1" x14ac:dyDescent="0.25">
      <c r="A313" s="41" t="s">
        <v>21786</v>
      </c>
      <c r="B313" s="41"/>
      <c r="C313" s="43">
        <f>SUM(C311:C312)</f>
        <v>-6500000</v>
      </c>
      <c r="D313" s="43">
        <f>SUM(D311:D312)</f>
        <v>-6500000</v>
      </c>
    </row>
    <row r="314" spans="1:4" x14ac:dyDescent="0.25">
      <c r="A314" t="s">
        <v>605</v>
      </c>
      <c r="B314" t="s">
        <v>606</v>
      </c>
      <c r="C314" s="6">
        <v>0</v>
      </c>
      <c r="D314" s="6">
        <v>0</v>
      </c>
    </row>
    <row r="315" spans="1:4" x14ac:dyDescent="0.25">
      <c r="A315" t="s">
        <v>607</v>
      </c>
      <c r="B315" t="s">
        <v>608</v>
      </c>
      <c r="C315" s="6">
        <v>-120000</v>
      </c>
      <c r="D315" s="6">
        <v>-116000</v>
      </c>
    </row>
    <row r="316" spans="1:4" s="3" customFormat="1" x14ac:dyDescent="0.25">
      <c r="A316" s="41" t="s">
        <v>21787</v>
      </c>
      <c r="B316" s="41"/>
      <c r="C316" s="43">
        <f>SUM(C314:C315)</f>
        <v>-120000</v>
      </c>
      <c r="D316" s="43">
        <f>SUM(D314:D315)</f>
        <v>-116000</v>
      </c>
    </row>
    <row r="317" spans="1:4" x14ac:dyDescent="0.25">
      <c r="A317" t="s">
        <v>609</v>
      </c>
      <c r="B317" t="s">
        <v>610</v>
      </c>
      <c r="C317" s="6">
        <v>0</v>
      </c>
      <c r="D317" s="6">
        <v>0</v>
      </c>
    </row>
    <row r="318" spans="1:4" x14ac:dyDescent="0.25">
      <c r="A318" t="s">
        <v>611</v>
      </c>
      <c r="B318" t="s">
        <v>612</v>
      </c>
      <c r="C318" s="6">
        <v>-114431</v>
      </c>
      <c r="D318" s="6">
        <v>-110594</v>
      </c>
    </row>
    <row r="319" spans="1:4" s="3" customFormat="1" x14ac:dyDescent="0.25">
      <c r="A319" s="41" t="s">
        <v>21788</v>
      </c>
      <c r="B319" s="41"/>
      <c r="C319" s="43">
        <f>SUM(C317:C318)</f>
        <v>-114431</v>
      </c>
      <c r="D319" s="43">
        <f>SUM(D317:D318)</f>
        <v>-110594</v>
      </c>
    </row>
    <row r="320" spans="1:4" x14ac:dyDescent="0.25">
      <c r="A320" t="s">
        <v>613</v>
      </c>
      <c r="B320" t="s">
        <v>614</v>
      </c>
      <c r="C320" s="6">
        <v>0</v>
      </c>
      <c r="D320" s="6">
        <v>0</v>
      </c>
    </row>
    <row r="321" spans="1:4" s="3" customFormat="1" x14ac:dyDescent="0.25">
      <c r="A321" s="41" t="s">
        <v>21789</v>
      </c>
      <c r="B321" s="41"/>
      <c r="C321" s="43">
        <f>SUM(C320)</f>
        <v>0</v>
      </c>
      <c r="D321" s="43">
        <f>SUM(D320)</f>
        <v>0</v>
      </c>
    </row>
    <row r="322" spans="1:4" x14ac:dyDescent="0.25">
      <c r="A322" t="s">
        <v>615</v>
      </c>
      <c r="B322" t="s">
        <v>616</v>
      </c>
      <c r="C322" s="6">
        <v>0</v>
      </c>
      <c r="D322" s="6">
        <v>0</v>
      </c>
    </row>
    <row r="323" spans="1:4" s="3" customFormat="1" x14ac:dyDescent="0.25">
      <c r="A323" s="41" t="s">
        <v>21790</v>
      </c>
      <c r="B323" s="41"/>
      <c r="C323" s="43">
        <f>SUM(C322)</f>
        <v>0</v>
      </c>
      <c r="D323" s="43">
        <f>SUM(D322)</f>
        <v>0</v>
      </c>
    </row>
    <row r="324" spans="1:4" x14ac:dyDescent="0.25">
      <c r="A324" t="s">
        <v>617</v>
      </c>
      <c r="B324" t="s">
        <v>618</v>
      </c>
      <c r="C324" s="6">
        <v>0</v>
      </c>
      <c r="D324" s="6">
        <v>-5261403</v>
      </c>
    </row>
    <row r="325" spans="1:4" s="3" customFormat="1" x14ac:dyDescent="0.25">
      <c r="A325" s="41" t="s">
        <v>21791</v>
      </c>
      <c r="B325" s="41"/>
      <c r="C325" s="43">
        <f>SUM(C324)</f>
        <v>0</v>
      </c>
      <c r="D325" s="43">
        <f>SUM(D324)</f>
        <v>-5261403</v>
      </c>
    </row>
    <row r="326" spans="1:4" x14ac:dyDescent="0.25">
      <c r="A326" t="s">
        <v>619</v>
      </c>
      <c r="B326" t="s">
        <v>620</v>
      </c>
      <c r="C326" s="6">
        <v>0</v>
      </c>
      <c r="D326" s="6">
        <v>0</v>
      </c>
    </row>
    <row r="327" spans="1:4" x14ac:dyDescent="0.25">
      <c r="A327" t="s">
        <v>621</v>
      </c>
      <c r="B327" t="s">
        <v>622</v>
      </c>
      <c r="C327" s="6">
        <v>-2600000</v>
      </c>
      <c r="D327" s="6">
        <v>-2600000</v>
      </c>
    </row>
    <row r="328" spans="1:4" s="3" customFormat="1" x14ac:dyDescent="0.25">
      <c r="A328" s="41" t="s">
        <v>21792</v>
      </c>
      <c r="B328" s="41"/>
      <c r="C328" s="43">
        <f>SUM(C326:C327)</f>
        <v>-2600000</v>
      </c>
      <c r="D328" s="43">
        <f>SUM(D326:D327)</f>
        <v>-2600000</v>
      </c>
    </row>
    <row r="329" spans="1:4" x14ac:dyDescent="0.25">
      <c r="A329" t="s">
        <v>623</v>
      </c>
      <c r="B329" t="s">
        <v>624</v>
      </c>
      <c r="C329" s="6">
        <v>0</v>
      </c>
      <c r="D329" s="6">
        <v>0</v>
      </c>
    </row>
    <row r="330" spans="1:4" x14ac:dyDescent="0.25">
      <c r="A330" t="s">
        <v>625</v>
      </c>
      <c r="B330" t="s">
        <v>626</v>
      </c>
      <c r="C330" s="6">
        <v>-2900000</v>
      </c>
      <c r="D330" s="6">
        <v>-2900000</v>
      </c>
    </row>
    <row r="331" spans="1:4" s="3" customFormat="1" x14ac:dyDescent="0.25">
      <c r="A331" s="41" t="s">
        <v>21793</v>
      </c>
      <c r="B331" s="41"/>
      <c r="C331" s="43">
        <f>SUM(C329:C330)</f>
        <v>-2900000</v>
      </c>
      <c r="D331" s="43">
        <f>SUM(D329:D330)</f>
        <v>-2900000</v>
      </c>
    </row>
    <row r="332" spans="1:4" x14ac:dyDescent="0.25">
      <c r="A332" t="s">
        <v>627</v>
      </c>
      <c r="B332" t="s">
        <v>628</v>
      </c>
      <c r="C332" s="6">
        <v>0</v>
      </c>
      <c r="D332" s="6">
        <v>0</v>
      </c>
    </row>
    <row r="333" spans="1:4" x14ac:dyDescent="0.25">
      <c r="A333" t="s">
        <v>629</v>
      </c>
      <c r="B333" t="s">
        <v>630</v>
      </c>
      <c r="C333" s="6">
        <v>-100000</v>
      </c>
      <c r="D333" s="6">
        <v>-100000</v>
      </c>
    </row>
    <row r="334" spans="1:4" s="3" customFormat="1" x14ac:dyDescent="0.25">
      <c r="A334" s="41" t="s">
        <v>21794</v>
      </c>
      <c r="B334" s="41"/>
      <c r="C334" s="43">
        <f>SUM(C332:C333)</f>
        <v>-100000</v>
      </c>
      <c r="D334" s="43">
        <f>SUM(D332:D333)</f>
        <v>-100000</v>
      </c>
    </row>
    <row r="335" spans="1:4" s="3" customFormat="1" x14ac:dyDescent="0.25">
      <c r="A335" s="41" t="s">
        <v>21753</v>
      </c>
      <c r="B335" s="41"/>
      <c r="C335" s="43">
        <f>SUM(C334,C331,C328,C325,C323,C321,C319,C316,C313)</f>
        <v>-12334431</v>
      </c>
      <c r="D335" s="43">
        <f>SUM(D334,D331,D328,D325,D323,D321,D319,D316,D313)</f>
        <v>-17587997</v>
      </c>
    </row>
    <row r="336" spans="1:4" x14ac:dyDescent="0.25">
      <c r="A336" t="s">
        <v>631</v>
      </c>
      <c r="B336" t="s">
        <v>632</v>
      </c>
      <c r="C336" s="6">
        <v>-10000</v>
      </c>
      <c r="D336" s="6">
        <v>-10377</v>
      </c>
    </row>
    <row r="337" spans="1:4" s="3" customFormat="1" x14ac:dyDescent="0.25">
      <c r="A337" s="41" t="s">
        <v>21795</v>
      </c>
      <c r="B337" s="41"/>
      <c r="C337" s="43">
        <f>SUM(C336)</f>
        <v>-10000</v>
      </c>
      <c r="D337" s="43">
        <f>SUM(D336)</f>
        <v>-10377</v>
      </c>
    </row>
    <row r="338" spans="1:4" x14ac:dyDescent="0.25">
      <c r="A338" t="s">
        <v>633</v>
      </c>
      <c r="B338" t="s">
        <v>634</v>
      </c>
      <c r="C338" s="6">
        <v>-20000</v>
      </c>
      <c r="D338" s="6">
        <v>-77638</v>
      </c>
    </row>
    <row r="339" spans="1:4" s="3" customFormat="1" x14ac:dyDescent="0.25">
      <c r="A339" s="41" t="s">
        <v>21796</v>
      </c>
      <c r="B339" s="41"/>
      <c r="C339" s="43">
        <f>SUM(C338)</f>
        <v>-20000</v>
      </c>
      <c r="D339" s="43">
        <f>SUM(D338)</f>
        <v>-77638</v>
      </c>
    </row>
    <row r="340" spans="1:4" x14ac:dyDescent="0.25">
      <c r="A340" t="s">
        <v>635</v>
      </c>
      <c r="B340" t="s">
        <v>636</v>
      </c>
      <c r="C340" s="6">
        <v>-15000</v>
      </c>
      <c r="D340" s="6">
        <v>-13751</v>
      </c>
    </row>
    <row r="341" spans="1:4" s="3" customFormat="1" x14ac:dyDescent="0.25">
      <c r="A341" s="41" t="s">
        <v>21797</v>
      </c>
      <c r="B341" s="41"/>
      <c r="C341" s="43">
        <f>SUM(C340)</f>
        <v>-15000</v>
      </c>
      <c r="D341" s="43">
        <f>SUM(D340)</f>
        <v>-13751</v>
      </c>
    </row>
    <row r="342" spans="1:4" x14ac:dyDescent="0.25">
      <c r="A342" t="s">
        <v>637</v>
      </c>
      <c r="B342" t="s">
        <v>638</v>
      </c>
      <c r="C342" s="6">
        <v>-92000</v>
      </c>
      <c r="D342" s="6">
        <v>-73116</v>
      </c>
    </row>
    <row r="343" spans="1:4" s="3" customFormat="1" x14ac:dyDescent="0.25">
      <c r="A343" s="41" t="s">
        <v>21798</v>
      </c>
      <c r="B343" s="41"/>
      <c r="C343" s="43">
        <f>SUM(C342)</f>
        <v>-92000</v>
      </c>
      <c r="D343" s="43">
        <f>SUM(D342)</f>
        <v>-73116</v>
      </c>
    </row>
    <row r="344" spans="1:4" x14ac:dyDescent="0.25">
      <c r="A344" t="s">
        <v>639</v>
      </c>
      <c r="B344" t="s">
        <v>640</v>
      </c>
      <c r="C344" s="6">
        <v>0</v>
      </c>
      <c r="D344" s="6">
        <v>-155452</v>
      </c>
    </row>
    <row r="345" spans="1:4" s="3" customFormat="1" x14ac:dyDescent="0.25">
      <c r="A345" s="41" t="s">
        <v>21799</v>
      </c>
      <c r="B345" s="41"/>
      <c r="C345" s="43">
        <f>SUM(C344)</f>
        <v>0</v>
      </c>
      <c r="D345" s="43">
        <f>SUM(D344)</f>
        <v>-155452</v>
      </c>
    </row>
    <row r="346" spans="1:4" x14ac:dyDescent="0.25">
      <c r="A346" t="s">
        <v>641</v>
      </c>
      <c r="B346" t="s">
        <v>642</v>
      </c>
      <c r="C346" s="6">
        <v>0</v>
      </c>
      <c r="D346" s="6">
        <v>0</v>
      </c>
    </row>
    <row r="347" spans="1:4" s="3" customFormat="1" x14ac:dyDescent="0.25">
      <c r="A347" s="41" t="s">
        <v>21800</v>
      </c>
      <c r="B347" s="41"/>
      <c r="C347" s="43">
        <f>SUM(C346)</f>
        <v>0</v>
      </c>
      <c r="D347" s="43">
        <f>SUM(D346)</f>
        <v>0</v>
      </c>
    </row>
    <row r="348" spans="1:4" x14ac:dyDescent="0.25">
      <c r="A348" t="s">
        <v>643</v>
      </c>
      <c r="B348" t="s">
        <v>644</v>
      </c>
      <c r="C348" s="6">
        <v>0</v>
      </c>
      <c r="D348" s="6">
        <v>0</v>
      </c>
    </row>
    <row r="349" spans="1:4" s="3" customFormat="1" x14ac:dyDescent="0.25">
      <c r="A349" s="41" t="s">
        <v>21801</v>
      </c>
      <c r="B349" s="41"/>
      <c r="C349" s="43">
        <f>SUM(C348)</f>
        <v>0</v>
      </c>
      <c r="D349" s="43">
        <f>SUM(D348)</f>
        <v>0</v>
      </c>
    </row>
    <row r="350" spans="1:4" x14ac:dyDescent="0.25">
      <c r="A350" t="s">
        <v>645</v>
      </c>
      <c r="B350" t="s">
        <v>646</v>
      </c>
      <c r="C350" s="6">
        <v>0</v>
      </c>
      <c r="D350" s="6">
        <v>0</v>
      </c>
    </row>
    <row r="351" spans="1:4" s="3" customFormat="1" x14ac:dyDescent="0.25">
      <c r="A351" s="41" t="s">
        <v>21802</v>
      </c>
      <c r="B351" s="41"/>
      <c r="C351" s="43">
        <f>SUM(C350)</f>
        <v>0</v>
      </c>
      <c r="D351" s="43">
        <f>SUM(D350)</f>
        <v>0</v>
      </c>
    </row>
    <row r="352" spans="1:4" x14ac:dyDescent="0.25">
      <c r="A352" t="s">
        <v>647</v>
      </c>
      <c r="B352" t="s">
        <v>648</v>
      </c>
      <c r="C352" s="6">
        <v>0</v>
      </c>
      <c r="D352" s="6">
        <v>-208958</v>
      </c>
    </row>
    <row r="353" spans="1:4" s="3" customFormat="1" x14ac:dyDescent="0.25">
      <c r="A353" s="41" t="s">
        <v>21803</v>
      </c>
      <c r="B353" s="41"/>
      <c r="C353" s="43">
        <f>SUM(C352)</f>
        <v>0</v>
      </c>
      <c r="D353" s="43">
        <f>SUM(D352)</f>
        <v>-208958</v>
      </c>
    </row>
    <row r="354" spans="1:4" x14ac:dyDescent="0.25">
      <c r="A354" t="s">
        <v>649</v>
      </c>
      <c r="B354" t="s">
        <v>650</v>
      </c>
      <c r="C354" s="6">
        <v>0</v>
      </c>
      <c r="D354" s="6">
        <v>0</v>
      </c>
    </row>
    <row r="355" spans="1:4" x14ac:dyDescent="0.25">
      <c r="A355" t="s">
        <v>651</v>
      </c>
      <c r="B355" t="s">
        <v>652</v>
      </c>
      <c r="C355" s="6">
        <v>0</v>
      </c>
      <c r="D355" s="6">
        <v>-2279</v>
      </c>
    </row>
    <row r="356" spans="1:4" s="3" customFormat="1" x14ac:dyDescent="0.25">
      <c r="A356" s="41" t="s">
        <v>21804</v>
      </c>
      <c r="B356" s="41"/>
      <c r="C356" s="43">
        <f>SUM(C354:C355)</f>
        <v>0</v>
      </c>
      <c r="D356" s="43">
        <f>SUM(D354:D355)</f>
        <v>-2279</v>
      </c>
    </row>
    <row r="357" spans="1:4" x14ac:dyDescent="0.25">
      <c r="A357" t="s">
        <v>653</v>
      </c>
      <c r="B357" t="s">
        <v>654</v>
      </c>
      <c r="C357" s="6">
        <v>0</v>
      </c>
      <c r="D357" s="6">
        <v>-13250</v>
      </c>
    </row>
    <row r="358" spans="1:4" s="3" customFormat="1" x14ac:dyDescent="0.25">
      <c r="A358" s="41" t="s">
        <v>21805</v>
      </c>
      <c r="B358" s="41"/>
      <c r="C358" s="43">
        <f>SUM(C357)</f>
        <v>0</v>
      </c>
      <c r="D358" s="43">
        <f>SUM(D357)</f>
        <v>-13250</v>
      </c>
    </row>
    <row r="359" spans="1:4" x14ac:dyDescent="0.25">
      <c r="A359" t="s">
        <v>655</v>
      </c>
      <c r="B359" t="s">
        <v>656</v>
      </c>
      <c r="C359" s="6">
        <v>-278275</v>
      </c>
      <c r="D359" s="6">
        <v>-294722</v>
      </c>
    </row>
    <row r="360" spans="1:4" s="3" customFormat="1" x14ac:dyDescent="0.25">
      <c r="A360" s="41" t="s">
        <v>21806</v>
      </c>
      <c r="B360" s="41"/>
      <c r="C360" s="43">
        <f>SUM(C359)</f>
        <v>-278275</v>
      </c>
      <c r="D360" s="43">
        <f>SUM(D359)</f>
        <v>-294722</v>
      </c>
    </row>
    <row r="361" spans="1:4" x14ac:dyDescent="0.25">
      <c r="A361" t="s">
        <v>658</v>
      </c>
      <c r="B361" t="s">
        <v>659</v>
      </c>
      <c r="C361" s="6">
        <v>-346799</v>
      </c>
      <c r="D361" s="6">
        <v>-336484</v>
      </c>
    </row>
    <row r="362" spans="1:4" s="3" customFormat="1" x14ac:dyDescent="0.25">
      <c r="A362" s="41" t="s">
        <v>21807</v>
      </c>
      <c r="B362" s="41"/>
      <c r="C362" s="43">
        <f>SUM(C361)</f>
        <v>-346799</v>
      </c>
      <c r="D362" s="43">
        <f>SUM(D361)</f>
        <v>-336484</v>
      </c>
    </row>
    <row r="363" spans="1:4" x14ac:dyDescent="0.25">
      <c r="A363" t="s">
        <v>661</v>
      </c>
      <c r="B363" t="s">
        <v>662</v>
      </c>
      <c r="C363" s="6">
        <v>-294631</v>
      </c>
      <c r="D363" s="6">
        <v>-306768</v>
      </c>
    </row>
    <row r="364" spans="1:4" s="3" customFormat="1" x14ac:dyDescent="0.25">
      <c r="A364" s="41" t="s">
        <v>21808</v>
      </c>
      <c r="B364" s="41"/>
      <c r="C364" s="43">
        <f>SUM(C363)</f>
        <v>-294631</v>
      </c>
      <c r="D364" s="43">
        <f>SUM(D363)</f>
        <v>-306768</v>
      </c>
    </row>
    <row r="365" spans="1:4" s="8" customFormat="1" x14ac:dyDescent="0.25">
      <c r="A365" s="8" t="s">
        <v>663</v>
      </c>
      <c r="B365" s="8" t="s">
        <v>22082</v>
      </c>
      <c r="C365" s="9">
        <v>-14269</v>
      </c>
      <c r="D365" s="9">
        <v>0</v>
      </c>
    </row>
    <row r="366" spans="1:4" s="3" customFormat="1" x14ac:dyDescent="0.25">
      <c r="A366" s="41" t="s">
        <v>22083</v>
      </c>
      <c r="B366" s="41"/>
      <c r="C366" s="43">
        <f>SUM(C365)</f>
        <v>-14269</v>
      </c>
      <c r="D366" s="43">
        <f>SUM(D365)</f>
        <v>0</v>
      </c>
    </row>
    <row r="367" spans="1:4" x14ac:dyDescent="0.25">
      <c r="A367" t="s">
        <v>665</v>
      </c>
      <c r="B367" t="s">
        <v>666</v>
      </c>
      <c r="C367" s="6">
        <v>0</v>
      </c>
      <c r="D367" s="6">
        <v>-103560</v>
      </c>
    </row>
    <row r="368" spans="1:4" s="3" customFormat="1" x14ac:dyDescent="0.25">
      <c r="A368" s="41" t="s">
        <v>21789</v>
      </c>
      <c r="B368" s="41"/>
      <c r="C368" s="43">
        <f>SUM(C367)</f>
        <v>0</v>
      </c>
      <c r="D368" s="43">
        <f>SUM(D367)</f>
        <v>-103560</v>
      </c>
    </row>
    <row r="369" spans="1:4" x14ac:dyDescent="0.25">
      <c r="A369" t="s">
        <v>667</v>
      </c>
      <c r="B369" t="s">
        <v>668</v>
      </c>
      <c r="C369" s="6">
        <v>0</v>
      </c>
      <c r="D369" s="6">
        <v>-840491</v>
      </c>
    </row>
    <row r="370" spans="1:4" s="3" customFormat="1" x14ac:dyDescent="0.25">
      <c r="A370" s="41" t="s">
        <v>21809</v>
      </c>
      <c r="B370" s="41"/>
      <c r="C370" s="43">
        <f>SUM(C369)</f>
        <v>0</v>
      </c>
      <c r="D370" s="43">
        <f>SUM(D369)</f>
        <v>-840491</v>
      </c>
    </row>
    <row r="371" spans="1:4" x14ac:dyDescent="0.25">
      <c r="A371" t="s">
        <v>669</v>
      </c>
      <c r="B371" t="s">
        <v>670</v>
      </c>
      <c r="C371" s="6">
        <v>0</v>
      </c>
      <c r="D371" s="6">
        <v>-2814996</v>
      </c>
    </row>
    <row r="372" spans="1:4" s="3" customFormat="1" x14ac:dyDescent="0.25">
      <c r="A372" s="41" t="s">
        <v>21790</v>
      </c>
      <c r="B372" s="41"/>
      <c r="C372" s="43">
        <f>SUM(C371)</f>
        <v>0</v>
      </c>
      <c r="D372" s="43">
        <f>SUM(D371)</f>
        <v>-2814996</v>
      </c>
    </row>
    <row r="373" spans="1:4" x14ac:dyDescent="0.25">
      <c r="A373" t="s">
        <v>671</v>
      </c>
      <c r="B373" t="s">
        <v>672</v>
      </c>
      <c r="C373" s="6">
        <v>-1750000</v>
      </c>
      <c r="D373" s="6">
        <v>-4935064</v>
      </c>
    </row>
    <row r="374" spans="1:4" s="3" customFormat="1" x14ac:dyDescent="0.25">
      <c r="A374" s="41" t="s">
        <v>21810</v>
      </c>
      <c r="B374" s="41"/>
      <c r="C374" s="43">
        <f>SUM(C373)</f>
        <v>-1750000</v>
      </c>
      <c r="D374" s="43">
        <f>SUM(D373)</f>
        <v>-4935064</v>
      </c>
    </row>
    <row r="375" spans="1:4" x14ac:dyDescent="0.25">
      <c r="A375" t="s">
        <v>673</v>
      </c>
      <c r="B375" t="s">
        <v>674</v>
      </c>
      <c r="C375" s="6">
        <v>-13000</v>
      </c>
      <c r="D375" s="6">
        <v>-12500</v>
      </c>
    </row>
    <row r="376" spans="1:4" s="3" customFormat="1" x14ac:dyDescent="0.25">
      <c r="A376" s="41" t="s">
        <v>21811</v>
      </c>
      <c r="B376" s="41"/>
      <c r="C376" s="43">
        <f>SUM(C375)</f>
        <v>-13000</v>
      </c>
      <c r="D376" s="43">
        <f>SUM(D375)</f>
        <v>-12500</v>
      </c>
    </row>
    <row r="377" spans="1:4" x14ac:dyDescent="0.25">
      <c r="A377" t="s">
        <v>675</v>
      </c>
      <c r="B377" t="s">
        <v>676</v>
      </c>
      <c r="C377" s="6">
        <v>-30000</v>
      </c>
      <c r="D377" s="6">
        <v>-30530</v>
      </c>
    </row>
    <row r="378" spans="1:4" s="3" customFormat="1" x14ac:dyDescent="0.25">
      <c r="A378" s="41" t="s">
        <v>21812</v>
      </c>
      <c r="B378" s="41"/>
      <c r="C378" s="43">
        <f>SUM(C377)</f>
        <v>-30000</v>
      </c>
      <c r="D378" s="43">
        <f>SUM(D377)</f>
        <v>-30530</v>
      </c>
    </row>
    <row r="379" spans="1:4" x14ac:dyDescent="0.25">
      <c r="A379" t="s">
        <v>677</v>
      </c>
      <c r="B379" t="s">
        <v>678</v>
      </c>
      <c r="C379" s="6">
        <v>0</v>
      </c>
      <c r="D379" s="6">
        <v>-50000</v>
      </c>
    </row>
    <row r="380" spans="1:4" s="3" customFormat="1" x14ac:dyDescent="0.25">
      <c r="A380" s="41" t="s">
        <v>21813</v>
      </c>
      <c r="B380" s="41"/>
      <c r="C380" s="43">
        <f>SUM(C379)</f>
        <v>0</v>
      </c>
      <c r="D380" s="43">
        <f>SUM(D379)</f>
        <v>-50000</v>
      </c>
    </row>
    <row r="381" spans="1:4" x14ac:dyDescent="0.25">
      <c r="A381" t="s">
        <v>679</v>
      </c>
      <c r="B381" t="s">
        <v>680</v>
      </c>
      <c r="C381" s="6">
        <v>0</v>
      </c>
      <c r="D381" s="6">
        <v>-19000</v>
      </c>
    </row>
    <row r="382" spans="1:4" s="3" customFormat="1" x14ac:dyDescent="0.25">
      <c r="A382" s="41" t="s">
        <v>21814</v>
      </c>
      <c r="B382" s="41"/>
      <c r="C382" s="43">
        <f>SUM(C381)</f>
        <v>0</v>
      </c>
      <c r="D382" s="43">
        <f>SUM(D381)</f>
        <v>-19000</v>
      </c>
    </row>
    <row r="383" spans="1:4" x14ac:dyDescent="0.25">
      <c r="A383" t="s">
        <v>681</v>
      </c>
      <c r="B383" t="s">
        <v>682</v>
      </c>
      <c r="C383" s="6">
        <v>-6245</v>
      </c>
      <c r="D383" s="6">
        <v>-6245</v>
      </c>
    </row>
    <row r="384" spans="1:4" s="3" customFormat="1" x14ac:dyDescent="0.25">
      <c r="A384" s="41" t="s">
        <v>21815</v>
      </c>
      <c r="B384" s="41"/>
      <c r="C384" s="43">
        <f>SUM(C383)</f>
        <v>-6245</v>
      </c>
      <c r="D384" s="43">
        <f>SUM(D383)</f>
        <v>-6245</v>
      </c>
    </row>
    <row r="385" spans="1:4" x14ac:dyDescent="0.25">
      <c r="A385" t="s">
        <v>684</v>
      </c>
      <c r="B385" t="s">
        <v>685</v>
      </c>
      <c r="C385" s="6">
        <v>0</v>
      </c>
      <c r="D385" s="6">
        <v>-105000</v>
      </c>
    </row>
    <row r="386" spans="1:4" s="3" customFormat="1" x14ac:dyDescent="0.25">
      <c r="A386" s="41" t="s">
        <v>21816</v>
      </c>
      <c r="B386" s="41"/>
      <c r="C386" s="43">
        <f>SUM(C385)</f>
        <v>0</v>
      </c>
      <c r="D386" s="43">
        <f>SUM(D385)</f>
        <v>-105000</v>
      </c>
    </row>
    <row r="387" spans="1:4" x14ac:dyDescent="0.25">
      <c r="A387" t="s">
        <v>686</v>
      </c>
      <c r="B387" t="s">
        <v>687</v>
      </c>
      <c r="C387" s="6">
        <v>0</v>
      </c>
      <c r="D387" s="6">
        <v>-39990</v>
      </c>
    </row>
    <row r="388" spans="1:4" s="3" customFormat="1" x14ac:dyDescent="0.25">
      <c r="A388" s="41" t="s">
        <v>21817</v>
      </c>
      <c r="B388" s="41"/>
      <c r="C388" s="43">
        <f>SUM(C387)</f>
        <v>0</v>
      </c>
      <c r="D388" s="43">
        <f>SUM(D387)</f>
        <v>-39990</v>
      </c>
    </row>
    <row r="389" spans="1:4" x14ac:dyDescent="0.25">
      <c r="A389" t="s">
        <v>688</v>
      </c>
      <c r="B389" t="s">
        <v>689</v>
      </c>
      <c r="C389" s="6">
        <v>0</v>
      </c>
      <c r="D389" s="6">
        <v>-42980</v>
      </c>
    </row>
    <row r="390" spans="1:4" s="3" customFormat="1" x14ac:dyDescent="0.25">
      <c r="A390" s="41" t="s">
        <v>21818</v>
      </c>
      <c r="B390" s="41"/>
      <c r="C390" s="43">
        <f>SUM(C389)</f>
        <v>0</v>
      </c>
      <c r="D390" s="43">
        <f>SUM(D389)</f>
        <v>-42980</v>
      </c>
    </row>
    <row r="391" spans="1:4" s="3" customFormat="1" x14ac:dyDescent="0.25">
      <c r="A391" s="41" t="s">
        <v>21755</v>
      </c>
      <c r="B391" s="41"/>
      <c r="C391" s="43">
        <f>SUM(C390,C388,C386,C384,C382,C380,C378,C376,C374,C372,C370,C368,C366,C364,C362,C360,C358,C356,C353,C351,C349,C347,C345,C343,C341,C339,C337)</f>
        <v>-2870219</v>
      </c>
      <c r="D391" s="43">
        <f>SUM(D390,D388,D386,D384,D382,D380,D378,D376,D374,D372,D370,D368,D366,D364,D362,D360,D358,D356,D353,D351,D349,D347,D345,D343,D341,D339,D337)</f>
        <v>-10493151</v>
      </c>
    </row>
    <row r="392" spans="1:4" x14ac:dyDescent="0.25">
      <c r="A392" t="s">
        <v>690</v>
      </c>
      <c r="B392" t="s">
        <v>691</v>
      </c>
      <c r="C392" s="6">
        <v>0</v>
      </c>
      <c r="D392" s="6">
        <v>-5000</v>
      </c>
    </row>
    <row r="393" spans="1:4" x14ac:dyDescent="0.25">
      <c r="A393" t="s">
        <v>692</v>
      </c>
      <c r="B393" t="s">
        <v>693</v>
      </c>
      <c r="C393" s="6">
        <v>0</v>
      </c>
      <c r="D393" s="6">
        <v>0</v>
      </c>
    </row>
    <row r="394" spans="1:4" x14ac:dyDescent="0.25">
      <c r="A394" t="s">
        <v>694</v>
      </c>
      <c r="B394" t="s">
        <v>695</v>
      </c>
      <c r="C394" s="6">
        <v>0</v>
      </c>
      <c r="D394" s="6">
        <v>-597400</v>
      </c>
    </row>
    <row r="395" spans="1:4" x14ac:dyDescent="0.25">
      <c r="A395" t="s">
        <v>696</v>
      </c>
      <c r="B395" t="s">
        <v>697</v>
      </c>
      <c r="C395" s="6">
        <v>0</v>
      </c>
      <c r="D395" s="6">
        <v>0</v>
      </c>
    </row>
    <row r="396" spans="1:4" s="3" customFormat="1" x14ac:dyDescent="0.25">
      <c r="A396" s="41" t="s">
        <v>21819</v>
      </c>
      <c r="B396" s="41"/>
      <c r="C396" s="43">
        <f>SUM(C392:C395)</f>
        <v>0</v>
      </c>
      <c r="D396" s="43">
        <f>SUM(D392:D395)</f>
        <v>-602400</v>
      </c>
    </row>
    <row r="397" spans="1:4" x14ac:dyDescent="0.25">
      <c r="A397" t="s">
        <v>698</v>
      </c>
      <c r="B397" t="s">
        <v>699</v>
      </c>
      <c r="C397" s="6">
        <v>-2000</v>
      </c>
      <c r="D397" s="6">
        <v>-2000</v>
      </c>
    </row>
    <row r="398" spans="1:4" x14ac:dyDescent="0.25">
      <c r="A398" t="s">
        <v>700</v>
      </c>
      <c r="B398" t="s">
        <v>701</v>
      </c>
      <c r="C398" s="6">
        <v>0</v>
      </c>
      <c r="D398" s="6">
        <v>0</v>
      </c>
    </row>
    <row r="399" spans="1:4" s="3" customFormat="1" x14ac:dyDescent="0.25">
      <c r="A399" s="41" t="s">
        <v>21820</v>
      </c>
      <c r="B399" s="41"/>
      <c r="C399" s="43">
        <f>SUM(C397:C398)</f>
        <v>-2000</v>
      </c>
      <c r="D399" s="43">
        <f>SUM(D397:D398)</f>
        <v>-2000</v>
      </c>
    </row>
    <row r="400" spans="1:4" x14ac:dyDescent="0.25">
      <c r="A400" t="s">
        <v>702</v>
      </c>
      <c r="B400" t="s">
        <v>703</v>
      </c>
      <c r="C400" s="6">
        <v>-30000</v>
      </c>
      <c r="D400" s="6">
        <v>-35000</v>
      </c>
    </row>
    <row r="401" spans="1:4" x14ac:dyDescent="0.25">
      <c r="A401" t="s">
        <v>704</v>
      </c>
      <c r="B401" t="s">
        <v>705</v>
      </c>
      <c r="C401" s="6">
        <v>0</v>
      </c>
      <c r="D401" s="6">
        <v>0</v>
      </c>
    </row>
    <row r="402" spans="1:4" s="3" customFormat="1" x14ac:dyDescent="0.25">
      <c r="A402" s="41" t="s">
        <v>21821</v>
      </c>
      <c r="B402" s="41"/>
      <c r="C402" s="43">
        <f>SUM(C400:C401)</f>
        <v>-30000</v>
      </c>
      <c r="D402" s="43">
        <f>SUM(D400:D401)</f>
        <v>-35000</v>
      </c>
    </row>
    <row r="403" spans="1:4" s="3" customFormat="1" x14ac:dyDescent="0.25">
      <c r="A403" s="41" t="s">
        <v>21756</v>
      </c>
      <c r="B403" s="41"/>
      <c r="C403" s="43">
        <f>SUM(C402,C399,C396)</f>
        <v>-32000</v>
      </c>
      <c r="D403" s="43">
        <f>SUM(D402,D399,D396)</f>
        <v>-639400</v>
      </c>
    </row>
    <row r="404" spans="1:4" x14ac:dyDescent="0.25">
      <c r="A404" t="s">
        <v>716</v>
      </c>
      <c r="B404" t="s">
        <v>125</v>
      </c>
      <c r="C404" s="6">
        <v>0</v>
      </c>
      <c r="D404" s="6">
        <v>0</v>
      </c>
    </row>
    <row r="405" spans="1:4" x14ac:dyDescent="0.25">
      <c r="A405" t="s">
        <v>717</v>
      </c>
      <c r="B405" t="s">
        <v>718</v>
      </c>
      <c r="C405" s="6">
        <v>0</v>
      </c>
      <c r="D405" s="6">
        <v>0</v>
      </c>
    </row>
    <row r="406" spans="1:4" x14ac:dyDescent="0.25">
      <c r="A406" t="s">
        <v>719</v>
      </c>
      <c r="B406" t="s">
        <v>129</v>
      </c>
      <c r="C406" s="6">
        <v>0</v>
      </c>
      <c r="D406" s="6">
        <v>0</v>
      </c>
    </row>
    <row r="407" spans="1:4" x14ac:dyDescent="0.25">
      <c r="A407" t="s">
        <v>720</v>
      </c>
      <c r="B407" t="s">
        <v>137</v>
      </c>
      <c r="C407" s="6">
        <v>0</v>
      </c>
      <c r="D407" s="6">
        <v>0</v>
      </c>
    </row>
    <row r="408" spans="1:4" s="3" customFormat="1" x14ac:dyDescent="0.25">
      <c r="A408" s="41" t="s">
        <v>21757</v>
      </c>
      <c r="B408" s="41"/>
      <c r="C408" s="43">
        <f t="shared" ref="C408" si="2">SUM(C404:C407)</f>
        <v>0</v>
      </c>
      <c r="D408" s="43">
        <f>SUM(D404:D407)</f>
        <v>0</v>
      </c>
    </row>
    <row r="409" spans="1:4" s="3" customFormat="1" x14ac:dyDescent="0.25">
      <c r="A409" s="41" t="s">
        <v>21758</v>
      </c>
      <c r="B409" s="41"/>
      <c r="C409" s="43">
        <f>SUM(C408,C403,C391,C335,C310,C301,C224,C220)</f>
        <v>-73562916</v>
      </c>
      <c r="D409" s="43">
        <f>SUM(D408,D403,D391,D335,D310,D301,D224,D220)</f>
        <v>-81534675</v>
      </c>
    </row>
    <row r="410" spans="1:4" x14ac:dyDescent="0.25">
      <c r="A410" t="s">
        <v>848</v>
      </c>
      <c r="B410" t="s">
        <v>849</v>
      </c>
      <c r="C410" s="6">
        <v>1500</v>
      </c>
      <c r="D410" s="6">
        <v>3000</v>
      </c>
    </row>
    <row r="411" spans="1:4" x14ac:dyDescent="0.25">
      <c r="A411" t="s">
        <v>855</v>
      </c>
      <c r="B411" t="s">
        <v>856</v>
      </c>
      <c r="C411" s="6">
        <v>1500</v>
      </c>
      <c r="D411" s="6">
        <v>2500</v>
      </c>
    </row>
    <row r="412" spans="1:4" x14ac:dyDescent="0.25">
      <c r="A412" t="s">
        <v>864</v>
      </c>
      <c r="B412" t="s">
        <v>865</v>
      </c>
      <c r="C412" s="6">
        <v>2160</v>
      </c>
      <c r="D412" s="6">
        <v>2160</v>
      </c>
    </row>
    <row r="413" spans="1:4" x14ac:dyDescent="0.25">
      <c r="A413" t="s">
        <v>866</v>
      </c>
      <c r="B413" t="s">
        <v>867</v>
      </c>
      <c r="C413" s="6">
        <v>2500</v>
      </c>
      <c r="D413" s="6">
        <v>2500</v>
      </c>
    </row>
    <row r="414" spans="1:4" x14ac:dyDescent="0.25">
      <c r="A414" t="s">
        <v>872</v>
      </c>
      <c r="B414" t="s">
        <v>873</v>
      </c>
      <c r="C414" s="6">
        <v>2500</v>
      </c>
      <c r="D414" s="6">
        <v>1000</v>
      </c>
    </row>
    <row r="415" spans="1:4" x14ac:dyDescent="0.25">
      <c r="A415" t="s">
        <v>887</v>
      </c>
      <c r="B415" t="s">
        <v>888</v>
      </c>
      <c r="C415" s="6">
        <v>0</v>
      </c>
      <c r="D415" s="6">
        <v>0</v>
      </c>
    </row>
    <row r="416" spans="1:4" x14ac:dyDescent="0.25">
      <c r="A416" t="s">
        <v>889</v>
      </c>
      <c r="B416" t="s">
        <v>890</v>
      </c>
      <c r="C416" s="6">
        <v>1500</v>
      </c>
      <c r="D416" s="6">
        <v>1500</v>
      </c>
    </row>
    <row r="417" spans="1:4" s="3" customFormat="1" x14ac:dyDescent="0.25">
      <c r="A417" s="41" t="s">
        <v>21937</v>
      </c>
      <c r="B417" s="41"/>
      <c r="C417" s="43">
        <f>SUM(C410:C416)</f>
        <v>11660</v>
      </c>
      <c r="D417" s="43">
        <f>SUM(D410:D416)</f>
        <v>12660</v>
      </c>
    </row>
    <row r="418" spans="1:4" x14ac:dyDescent="0.25">
      <c r="A418" t="s">
        <v>895</v>
      </c>
      <c r="B418" t="s">
        <v>896</v>
      </c>
      <c r="C418" s="6">
        <v>2500</v>
      </c>
      <c r="D418" s="6">
        <v>3000</v>
      </c>
    </row>
    <row r="419" spans="1:4" x14ac:dyDescent="0.25">
      <c r="A419" t="s">
        <v>897</v>
      </c>
      <c r="B419" t="s">
        <v>898</v>
      </c>
      <c r="C419" s="6">
        <v>300</v>
      </c>
      <c r="D419" s="6">
        <v>300</v>
      </c>
    </row>
    <row r="420" spans="1:4" x14ac:dyDescent="0.25">
      <c r="A420" t="s">
        <v>903</v>
      </c>
      <c r="B420" t="s">
        <v>904</v>
      </c>
      <c r="C420" s="6">
        <v>0</v>
      </c>
      <c r="D420" s="6">
        <v>24084</v>
      </c>
    </row>
    <row r="421" spans="1:4" x14ac:dyDescent="0.25">
      <c r="A421" t="s">
        <v>911</v>
      </c>
      <c r="B421" t="s">
        <v>912</v>
      </c>
      <c r="C421" s="6">
        <v>1000</v>
      </c>
      <c r="D421" s="6">
        <v>1000</v>
      </c>
    </row>
    <row r="422" spans="1:4" x14ac:dyDescent="0.25">
      <c r="A422" t="s">
        <v>913</v>
      </c>
      <c r="B422" t="s">
        <v>914</v>
      </c>
      <c r="C422" s="6">
        <v>10000</v>
      </c>
      <c r="D422" s="6">
        <v>4100</v>
      </c>
    </row>
    <row r="423" spans="1:4" x14ac:dyDescent="0.25">
      <c r="A423" t="s">
        <v>915</v>
      </c>
      <c r="B423" t="s">
        <v>916</v>
      </c>
      <c r="C423" s="6">
        <v>50000</v>
      </c>
      <c r="D423" s="6">
        <v>50000</v>
      </c>
    </row>
    <row r="424" spans="1:4" x14ac:dyDescent="0.25">
      <c r="A424" t="s">
        <v>923</v>
      </c>
      <c r="B424" t="s">
        <v>924</v>
      </c>
      <c r="C424" s="6">
        <v>300</v>
      </c>
      <c r="D424" s="6">
        <v>0</v>
      </c>
    </row>
    <row r="425" spans="1:4" x14ac:dyDescent="0.25">
      <c r="A425" t="s">
        <v>943</v>
      </c>
      <c r="B425" t="s">
        <v>944</v>
      </c>
      <c r="C425" s="6">
        <v>25000</v>
      </c>
      <c r="D425" s="6">
        <v>24102</v>
      </c>
    </row>
    <row r="426" spans="1:4" x14ac:dyDescent="0.25">
      <c r="A426" t="s">
        <v>945</v>
      </c>
      <c r="B426" t="s">
        <v>946</v>
      </c>
      <c r="C426" s="6">
        <v>951</v>
      </c>
      <c r="D426" s="6">
        <v>456</v>
      </c>
    </row>
    <row r="427" spans="1:4" x14ac:dyDescent="0.25">
      <c r="A427" t="s">
        <v>956</v>
      </c>
      <c r="B427" t="s">
        <v>957</v>
      </c>
      <c r="C427" s="6">
        <v>1200</v>
      </c>
      <c r="D427" s="6">
        <v>1200</v>
      </c>
    </row>
    <row r="428" spans="1:4" x14ac:dyDescent="0.25">
      <c r="A428" t="s">
        <v>964</v>
      </c>
      <c r="B428" t="s">
        <v>965</v>
      </c>
      <c r="C428" s="6">
        <v>166895</v>
      </c>
      <c r="D428" s="6">
        <v>158948</v>
      </c>
    </row>
    <row r="429" spans="1:4" x14ac:dyDescent="0.25">
      <c r="A429" t="s">
        <v>966</v>
      </c>
      <c r="B429" t="s">
        <v>967</v>
      </c>
      <c r="C429" s="6">
        <v>61323</v>
      </c>
      <c r="D429" s="6">
        <v>58403</v>
      </c>
    </row>
    <row r="430" spans="1:4" x14ac:dyDescent="0.25">
      <c r="A430" t="s">
        <v>970</v>
      </c>
      <c r="B430" t="s">
        <v>971</v>
      </c>
      <c r="C430" s="6">
        <v>0</v>
      </c>
      <c r="D430" s="6">
        <v>2000</v>
      </c>
    </row>
    <row r="431" spans="1:4" x14ac:dyDescent="0.25">
      <c r="A431" t="s">
        <v>974</v>
      </c>
      <c r="B431" t="s">
        <v>975</v>
      </c>
      <c r="C431" s="6">
        <v>3309</v>
      </c>
      <c r="D431" s="6">
        <v>4189</v>
      </c>
    </row>
    <row r="432" spans="1:4" x14ac:dyDescent="0.25">
      <c r="A432" t="s">
        <v>976</v>
      </c>
      <c r="B432" t="s">
        <v>977</v>
      </c>
      <c r="C432" s="6">
        <v>11115</v>
      </c>
      <c r="D432" s="6">
        <v>13121</v>
      </c>
    </row>
    <row r="433" spans="1:4" x14ac:dyDescent="0.25">
      <c r="A433" t="s">
        <v>978</v>
      </c>
      <c r="B433" t="s">
        <v>979</v>
      </c>
      <c r="C433" s="6">
        <v>12243</v>
      </c>
      <c r="D433" s="6">
        <v>20741</v>
      </c>
    </row>
    <row r="434" spans="1:4" s="3" customFormat="1" x14ac:dyDescent="0.25">
      <c r="A434" s="41" t="s">
        <v>21938</v>
      </c>
      <c r="B434" s="41"/>
      <c r="C434" s="43">
        <f>SUM(C418:C433)</f>
        <v>346136</v>
      </c>
      <c r="D434" s="43">
        <f>SUM(D418:D433)</f>
        <v>365644</v>
      </c>
    </row>
    <row r="435" spans="1:4" x14ac:dyDescent="0.25">
      <c r="A435" t="s">
        <v>984</v>
      </c>
      <c r="B435" t="s">
        <v>985</v>
      </c>
      <c r="C435" s="6">
        <v>1600</v>
      </c>
      <c r="D435" s="6">
        <v>1600</v>
      </c>
    </row>
    <row r="436" spans="1:4" x14ac:dyDescent="0.25">
      <c r="A436" t="s">
        <v>987</v>
      </c>
      <c r="B436" t="s">
        <v>988</v>
      </c>
      <c r="C436" s="6">
        <v>500</v>
      </c>
      <c r="D436" s="6">
        <v>500</v>
      </c>
    </row>
    <row r="437" spans="1:4" x14ac:dyDescent="0.25">
      <c r="A437" t="s">
        <v>992</v>
      </c>
      <c r="B437" t="s">
        <v>993</v>
      </c>
      <c r="C437" s="6">
        <v>20</v>
      </c>
      <c r="D437" s="6">
        <v>20</v>
      </c>
    </row>
    <row r="438" spans="1:4" x14ac:dyDescent="0.25">
      <c r="A438" t="s">
        <v>997</v>
      </c>
      <c r="B438" t="s">
        <v>998</v>
      </c>
      <c r="C438" s="6">
        <v>1000</v>
      </c>
      <c r="D438" s="6">
        <v>1000</v>
      </c>
    </row>
    <row r="439" spans="1:4" x14ac:dyDescent="0.25">
      <c r="A439" t="s">
        <v>1004</v>
      </c>
      <c r="B439" t="s">
        <v>1005</v>
      </c>
      <c r="C439" s="6">
        <v>800</v>
      </c>
      <c r="D439" s="6">
        <v>0</v>
      </c>
    </row>
    <row r="440" spans="1:4" x14ac:dyDescent="0.25">
      <c r="A440" t="s">
        <v>1035</v>
      </c>
      <c r="B440" t="s">
        <v>1036</v>
      </c>
      <c r="C440" s="6">
        <v>859</v>
      </c>
      <c r="D440" s="6">
        <v>700</v>
      </c>
    </row>
    <row r="441" spans="1:4" x14ac:dyDescent="0.25">
      <c r="A441" t="s">
        <v>1045</v>
      </c>
      <c r="B441" t="s">
        <v>1046</v>
      </c>
      <c r="C441" s="6">
        <v>200</v>
      </c>
      <c r="D441" s="6">
        <v>0</v>
      </c>
    </row>
    <row r="442" spans="1:4" x14ac:dyDescent="0.25">
      <c r="A442" t="s">
        <v>1048</v>
      </c>
      <c r="B442" t="s">
        <v>1049</v>
      </c>
      <c r="C442" s="6">
        <v>3000</v>
      </c>
      <c r="D442" s="6">
        <v>2710</v>
      </c>
    </row>
    <row r="443" spans="1:4" x14ac:dyDescent="0.25">
      <c r="A443" t="s">
        <v>1053</v>
      </c>
      <c r="B443" t="s">
        <v>1054</v>
      </c>
      <c r="C443" s="6">
        <v>128619</v>
      </c>
      <c r="D443" s="6">
        <v>122494</v>
      </c>
    </row>
    <row r="444" spans="1:4" x14ac:dyDescent="0.25">
      <c r="A444" t="s">
        <v>1055</v>
      </c>
      <c r="B444" t="s">
        <v>1056</v>
      </c>
      <c r="C444" s="6">
        <v>8037</v>
      </c>
      <c r="D444" s="6">
        <v>8931</v>
      </c>
    </row>
    <row r="445" spans="1:4" x14ac:dyDescent="0.25">
      <c r="A445" t="s">
        <v>1059</v>
      </c>
      <c r="B445" t="s">
        <v>1060</v>
      </c>
      <c r="C445" s="6">
        <v>420</v>
      </c>
      <c r="D445" s="6">
        <v>1586</v>
      </c>
    </row>
    <row r="446" spans="1:4" x14ac:dyDescent="0.25">
      <c r="A446" t="s">
        <v>1062</v>
      </c>
      <c r="B446" t="s">
        <v>1063</v>
      </c>
      <c r="C446" s="6">
        <v>0</v>
      </c>
      <c r="D446" s="6">
        <v>0</v>
      </c>
    </row>
    <row r="447" spans="1:4" x14ac:dyDescent="0.25">
      <c r="A447" t="s">
        <v>1064</v>
      </c>
      <c r="B447" t="s">
        <v>1065</v>
      </c>
      <c r="C447" s="6">
        <v>117</v>
      </c>
      <c r="D447" s="6">
        <v>129</v>
      </c>
    </row>
    <row r="448" spans="1:4" x14ac:dyDescent="0.25">
      <c r="A448" t="s">
        <v>1066</v>
      </c>
      <c r="B448" t="s">
        <v>1067</v>
      </c>
      <c r="C448" s="6">
        <v>6997</v>
      </c>
      <c r="D448" s="6">
        <v>6692</v>
      </c>
    </row>
    <row r="449" spans="1:4" x14ac:dyDescent="0.25">
      <c r="A449" t="s">
        <v>1068</v>
      </c>
      <c r="B449" t="s">
        <v>1069</v>
      </c>
      <c r="C449" s="6">
        <v>5494</v>
      </c>
      <c r="D449" s="6">
        <v>5568</v>
      </c>
    </row>
    <row r="450" spans="1:4" x14ac:dyDescent="0.25">
      <c r="A450" t="s">
        <v>1072</v>
      </c>
      <c r="B450" t="s">
        <v>1073</v>
      </c>
      <c r="C450" s="6">
        <v>0</v>
      </c>
      <c r="D450" s="6">
        <v>0</v>
      </c>
    </row>
    <row r="451" spans="1:4" s="3" customFormat="1" x14ac:dyDescent="0.25">
      <c r="A451" s="41" t="s">
        <v>21940</v>
      </c>
      <c r="B451" s="41"/>
      <c r="C451" s="43">
        <f>SUM(C435:C450)</f>
        <v>157663</v>
      </c>
      <c r="D451" s="43">
        <f>SUM(D435:D450)</f>
        <v>151930</v>
      </c>
    </row>
    <row r="452" spans="1:4" x14ac:dyDescent="0.25">
      <c r="A452" t="s">
        <v>1074</v>
      </c>
      <c r="B452" t="s">
        <v>1075</v>
      </c>
      <c r="C452" s="6">
        <v>1300</v>
      </c>
      <c r="D452" s="6">
        <v>300</v>
      </c>
    </row>
    <row r="453" spans="1:4" x14ac:dyDescent="0.25">
      <c r="A453" t="s">
        <v>1079</v>
      </c>
      <c r="B453" t="s">
        <v>1080</v>
      </c>
      <c r="C453" s="6">
        <v>200</v>
      </c>
      <c r="D453" s="6">
        <v>200</v>
      </c>
    </row>
    <row r="454" spans="1:4" x14ac:dyDescent="0.25">
      <c r="A454" t="s">
        <v>1093</v>
      </c>
      <c r="B454" t="s">
        <v>1094</v>
      </c>
      <c r="C454" s="6">
        <v>500</v>
      </c>
      <c r="D454" s="6">
        <v>500</v>
      </c>
    </row>
    <row r="455" spans="1:4" x14ac:dyDescent="0.25">
      <c r="A455" t="s">
        <v>1095</v>
      </c>
      <c r="B455" t="s">
        <v>1096</v>
      </c>
      <c r="C455" s="6">
        <v>300</v>
      </c>
      <c r="D455" s="6">
        <v>200</v>
      </c>
    </row>
    <row r="456" spans="1:4" x14ac:dyDescent="0.25">
      <c r="A456" t="s">
        <v>1098</v>
      </c>
      <c r="B456" t="s">
        <v>1099</v>
      </c>
      <c r="C456" s="6">
        <v>1700</v>
      </c>
      <c r="D456" s="6">
        <v>0</v>
      </c>
    </row>
    <row r="457" spans="1:4" x14ac:dyDescent="0.25">
      <c r="A457" t="s">
        <v>1145</v>
      </c>
      <c r="B457" t="s">
        <v>1146</v>
      </c>
      <c r="C457" s="6">
        <v>311</v>
      </c>
      <c r="D457" s="6">
        <v>244</v>
      </c>
    </row>
    <row r="458" spans="1:4" x14ac:dyDescent="0.25">
      <c r="A458" t="s">
        <v>1159</v>
      </c>
      <c r="B458" t="s">
        <v>1160</v>
      </c>
      <c r="C458" s="6">
        <v>1600</v>
      </c>
      <c r="D458" s="6">
        <v>1600</v>
      </c>
    </row>
    <row r="459" spans="1:4" x14ac:dyDescent="0.25">
      <c r="A459" t="s">
        <v>1185</v>
      </c>
      <c r="B459" t="s">
        <v>1186</v>
      </c>
      <c r="C459" s="6">
        <v>109640</v>
      </c>
      <c r="D459" s="6">
        <v>104419</v>
      </c>
    </row>
    <row r="460" spans="1:4" x14ac:dyDescent="0.25">
      <c r="A460" t="s">
        <v>1187</v>
      </c>
      <c r="B460" t="s">
        <v>1188</v>
      </c>
      <c r="C460" s="6">
        <v>47917</v>
      </c>
      <c r="D460" s="6">
        <v>49552</v>
      </c>
    </row>
    <row r="461" spans="1:4" x14ac:dyDescent="0.25">
      <c r="A461" t="s">
        <v>1191</v>
      </c>
      <c r="B461" t="s">
        <v>1192</v>
      </c>
      <c r="C461" s="6">
        <v>420</v>
      </c>
      <c r="D461" s="6">
        <v>2420</v>
      </c>
    </row>
    <row r="462" spans="1:4" x14ac:dyDescent="0.25">
      <c r="A462" t="s">
        <v>1196</v>
      </c>
      <c r="B462" t="s">
        <v>1197</v>
      </c>
      <c r="C462" s="6">
        <v>2285</v>
      </c>
      <c r="D462" s="6">
        <v>2233</v>
      </c>
    </row>
    <row r="463" spans="1:4" x14ac:dyDescent="0.25">
      <c r="A463" t="s">
        <v>1198</v>
      </c>
      <c r="B463" t="s">
        <v>1199</v>
      </c>
      <c r="C463" s="6">
        <v>6171</v>
      </c>
      <c r="D463" s="6">
        <v>5910</v>
      </c>
    </row>
    <row r="464" spans="1:4" x14ac:dyDescent="0.25">
      <c r="A464" t="s">
        <v>1200</v>
      </c>
      <c r="B464" t="s">
        <v>1201</v>
      </c>
      <c r="C464" s="6">
        <v>12174</v>
      </c>
      <c r="D464" s="6">
        <v>10211</v>
      </c>
    </row>
    <row r="465" spans="1:4" s="3" customFormat="1" x14ac:dyDescent="0.25">
      <c r="A465" s="41" t="s">
        <v>21939</v>
      </c>
      <c r="B465" s="41"/>
      <c r="C465" s="43">
        <f>SUM(C452:C464)</f>
        <v>184518</v>
      </c>
      <c r="D465" s="43">
        <f>SUM(D452:D464)</f>
        <v>177789</v>
      </c>
    </row>
    <row r="466" spans="1:4" x14ac:dyDescent="0.25">
      <c r="A466" t="s">
        <v>1208</v>
      </c>
      <c r="B466" t="s">
        <v>1209</v>
      </c>
      <c r="C466" s="6">
        <v>475</v>
      </c>
      <c r="D466" s="6">
        <v>475</v>
      </c>
    </row>
    <row r="467" spans="1:4" x14ac:dyDescent="0.25">
      <c r="A467" t="s">
        <v>1210</v>
      </c>
      <c r="B467" t="s">
        <v>1211</v>
      </c>
      <c r="C467" s="6">
        <v>300</v>
      </c>
      <c r="D467" s="6">
        <v>400</v>
      </c>
    </row>
    <row r="468" spans="1:4" x14ac:dyDescent="0.25">
      <c r="A468" t="s">
        <v>1224</v>
      </c>
      <c r="B468" t="s">
        <v>1225</v>
      </c>
      <c r="C468" s="6">
        <v>600</v>
      </c>
      <c r="D468" s="6">
        <v>866</v>
      </c>
    </row>
    <row r="469" spans="1:4" x14ac:dyDescent="0.25">
      <c r="A469" t="s">
        <v>1227</v>
      </c>
      <c r="B469" t="s">
        <v>1228</v>
      </c>
      <c r="C469" s="6">
        <v>500</v>
      </c>
      <c r="D469" s="6">
        <v>950</v>
      </c>
    </row>
    <row r="470" spans="1:4" x14ac:dyDescent="0.25">
      <c r="A470" t="s">
        <v>1258</v>
      </c>
      <c r="B470" t="s">
        <v>1259</v>
      </c>
      <c r="C470" s="6">
        <v>361</v>
      </c>
      <c r="D470" s="6">
        <v>561</v>
      </c>
    </row>
    <row r="471" spans="1:4" x14ac:dyDescent="0.25">
      <c r="A471" t="s">
        <v>1270</v>
      </c>
      <c r="B471" t="s">
        <v>1271</v>
      </c>
      <c r="C471" s="6">
        <v>0</v>
      </c>
      <c r="D471" s="6">
        <v>2029</v>
      </c>
    </row>
    <row r="472" spans="1:4" x14ac:dyDescent="0.25">
      <c r="A472" t="s">
        <v>1274</v>
      </c>
      <c r="B472" t="s">
        <v>1275</v>
      </c>
      <c r="C472" s="6">
        <v>128619</v>
      </c>
      <c r="D472" s="6">
        <v>122494</v>
      </c>
    </row>
    <row r="473" spans="1:4" x14ac:dyDescent="0.25">
      <c r="A473" t="s">
        <v>1276</v>
      </c>
      <c r="B473" t="s">
        <v>1277</v>
      </c>
      <c r="C473" s="6">
        <v>42307</v>
      </c>
      <c r="D473" s="6">
        <v>40293</v>
      </c>
    </row>
    <row r="474" spans="1:4" x14ac:dyDescent="0.25">
      <c r="A474" t="s">
        <v>1280</v>
      </c>
      <c r="B474" t="s">
        <v>1281</v>
      </c>
      <c r="C474" s="6">
        <v>0</v>
      </c>
      <c r="D474" s="6">
        <v>3420</v>
      </c>
    </row>
    <row r="475" spans="1:4" x14ac:dyDescent="0.25">
      <c r="A475" t="s">
        <v>1282</v>
      </c>
      <c r="B475" t="s">
        <v>1283</v>
      </c>
      <c r="C475" s="6">
        <v>10760</v>
      </c>
      <c r="D475" s="6">
        <v>40760</v>
      </c>
    </row>
    <row r="476" spans="1:4" x14ac:dyDescent="0.25">
      <c r="A476" t="s">
        <v>1285</v>
      </c>
      <c r="B476" t="s">
        <v>1286</v>
      </c>
      <c r="C476" s="6">
        <v>3302</v>
      </c>
      <c r="D476" s="6">
        <v>5479</v>
      </c>
    </row>
    <row r="477" spans="1:4" x14ac:dyDescent="0.25">
      <c r="A477" t="s">
        <v>1287</v>
      </c>
      <c r="B477" t="s">
        <v>1288</v>
      </c>
      <c r="C477" s="6">
        <v>8368</v>
      </c>
      <c r="D477" s="6">
        <v>7868</v>
      </c>
    </row>
    <row r="478" spans="1:4" x14ac:dyDescent="0.25">
      <c r="A478" t="s">
        <v>1289</v>
      </c>
      <c r="B478" t="s">
        <v>1290</v>
      </c>
      <c r="C478" s="6">
        <v>12308</v>
      </c>
      <c r="D478" s="6">
        <v>10300</v>
      </c>
    </row>
    <row r="479" spans="1:4" s="3" customFormat="1" x14ac:dyDescent="0.25">
      <c r="A479" s="41" t="s">
        <v>21941</v>
      </c>
      <c r="B479" s="41"/>
      <c r="C479" s="43">
        <f>SUM(C466:C478)</f>
        <v>207900</v>
      </c>
      <c r="D479" s="43">
        <f>SUM(D466:D478)</f>
        <v>235895</v>
      </c>
    </row>
    <row r="480" spans="1:4" x14ac:dyDescent="0.25">
      <c r="A480" t="s">
        <v>1295</v>
      </c>
      <c r="B480" t="s">
        <v>1296</v>
      </c>
      <c r="C480" s="6">
        <v>250</v>
      </c>
      <c r="D480" s="6">
        <v>250</v>
      </c>
    </row>
    <row r="481" spans="1:4" x14ac:dyDescent="0.25">
      <c r="A481" t="s">
        <v>1297</v>
      </c>
      <c r="B481" t="s">
        <v>1298</v>
      </c>
      <c r="C481" s="6">
        <v>350</v>
      </c>
      <c r="D481" s="6">
        <v>350</v>
      </c>
    </row>
    <row r="482" spans="1:4" x14ac:dyDescent="0.25">
      <c r="A482" t="s">
        <v>1299</v>
      </c>
      <c r="B482" t="s">
        <v>1300</v>
      </c>
      <c r="C482" s="6">
        <v>75</v>
      </c>
      <c r="D482" s="6">
        <v>140</v>
      </c>
    </row>
    <row r="483" spans="1:4" x14ac:dyDescent="0.25">
      <c r="A483" t="s">
        <v>1306</v>
      </c>
      <c r="B483" t="s">
        <v>1307</v>
      </c>
      <c r="C483" s="6">
        <v>300</v>
      </c>
      <c r="D483" s="6">
        <v>300</v>
      </c>
    </row>
    <row r="484" spans="1:4" x14ac:dyDescent="0.25">
      <c r="A484" t="s">
        <v>1313</v>
      </c>
      <c r="B484" t="s">
        <v>1314</v>
      </c>
      <c r="C484" s="6">
        <v>600</v>
      </c>
      <c r="D484" s="6">
        <v>720</v>
      </c>
    </row>
    <row r="485" spans="1:4" x14ac:dyDescent="0.25">
      <c r="A485" t="s">
        <v>1316</v>
      </c>
      <c r="B485" t="s">
        <v>1317</v>
      </c>
      <c r="C485" s="6">
        <v>132</v>
      </c>
      <c r="D485" s="6">
        <v>281</v>
      </c>
    </row>
    <row r="486" spans="1:4" x14ac:dyDescent="0.25">
      <c r="A486" t="s">
        <v>1319</v>
      </c>
      <c r="B486" t="s">
        <v>1320</v>
      </c>
      <c r="C486" s="6">
        <v>500</v>
      </c>
      <c r="D486" s="6">
        <v>500</v>
      </c>
    </row>
    <row r="487" spans="1:4" x14ac:dyDescent="0.25">
      <c r="A487" t="s">
        <v>1346</v>
      </c>
      <c r="B487" t="s">
        <v>1347</v>
      </c>
      <c r="C487" s="6">
        <v>597</v>
      </c>
      <c r="D487" s="6">
        <v>841</v>
      </c>
    </row>
    <row r="488" spans="1:4" x14ac:dyDescent="0.25">
      <c r="A488" t="s">
        <v>1356</v>
      </c>
      <c r="B488" t="s">
        <v>1357</v>
      </c>
      <c r="C488" s="6">
        <v>500</v>
      </c>
      <c r="D488" s="6">
        <v>500</v>
      </c>
    </row>
    <row r="489" spans="1:4" x14ac:dyDescent="0.25">
      <c r="A489" t="s">
        <v>1359</v>
      </c>
      <c r="B489" t="s">
        <v>1360</v>
      </c>
      <c r="C489" s="6">
        <v>3600</v>
      </c>
      <c r="D489" s="6">
        <v>3725</v>
      </c>
    </row>
    <row r="490" spans="1:4" x14ac:dyDescent="0.25">
      <c r="A490" t="s">
        <v>1364</v>
      </c>
      <c r="B490" t="s">
        <v>1365</v>
      </c>
      <c r="C490" s="6">
        <v>104551</v>
      </c>
      <c r="D490" s="6">
        <v>99573</v>
      </c>
    </row>
    <row r="491" spans="1:4" x14ac:dyDescent="0.25">
      <c r="A491" t="s">
        <v>1366</v>
      </c>
      <c r="B491" t="s">
        <v>1367</v>
      </c>
      <c r="C491" s="6">
        <v>23344</v>
      </c>
      <c r="D491" s="6">
        <v>22233</v>
      </c>
    </row>
    <row r="492" spans="1:4" x14ac:dyDescent="0.25">
      <c r="A492" t="s">
        <v>1370</v>
      </c>
      <c r="B492" t="s">
        <v>1371</v>
      </c>
      <c r="C492" s="6">
        <v>420</v>
      </c>
      <c r="D492" s="6">
        <v>2420</v>
      </c>
    </row>
    <row r="493" spans="1:4" x14ac:dyDescent="0.25">
      <c r="A493" t="s">
        <v>1375</v>
      </c>
      <c r="B493" t="s">
        <v>1376</v>
      </c>
      <c r="C493" s="6">
        <v>1854</v>
      </c>
      <c r="D493" s="6">
        <v>1766</v>
      </c>
    </row>
    <row r="494" spans="1:4" x14ac:dyDescent="0.25">
      <c r="A494" t="s">
        <v>1377</v>
      </c>
      <c r="B494" t="s">
        <v>1378</v>
      </c>
      <c r="C494" s="6">
        <v>5116</v>
      </c>
      <c r="D494" s="6">
        <v>4568</v>
      </c>
    </row>
    <row r="495" spans="1:4" x14ac:dyDescent="0.25">
      <c r="A495" t="s">
        <v>1379</v>
      </c>
      <c r="B495" t="s">
        <v>1380</v>
      </c>
      <c r="C495" s="6">
        <v>7626</v>
      </c>
      <c r="D495" s="6">
        <v>7567</v>
      </c>
    </row>
    <row r="496" spans="1:4" s="3" customFormat="1" x14ac:dyDescent="0.25">
      <c r="A496" s="41" t="s">
        <v>21942</v>
      </c>
      <c r="B496" s="41"/>
      <c r="C496" s="43">
        <f>SUM(C480:C495)</f>
        <v>149815</v>
      </c>
      <c r="D496" s="43">
        <f>SUM(D480:D495)</f>
        <v>145734</v>
      </c>
    </row>
    <row r="497" spans="1:4" x14ac:dyDescent="0.25">
      <c r="A497" t="s">
        <v>1385</v>
      </c>
      <c r="B497" t="s">
        <v>1386</v>
      </c>
      <c r="C497" s="6">
        <v>200</v>
      </c>
      <c r="D497" s="6">
        <v>250</v>
      </c>
    </row>
    <row r="498" spans="1:4" x14ac:dyDescent="0.25">
      <c r="A498" t="s">
        <v>1387</v>
      </c>
      <c r="B498" t="s">
        <v>1388</v>
      </c>
      <c r="C498" s="6">
        <v>100</v>
      </c>
      <c r="D498" s="6">
        <v>150</v>
      </c>
    </row>
    <row r="499" spans="1:4" x14ac:dyDescent="0.25">
      <c r="A499" t="s">
        <v>1401</v>
      </c>
      <c r="B499" t="s">
        <v>1402</v>
      </c>
      <c r="C499" s="6">
        <v>200</v>
      </c>
      <c r="D499" s="6">
        <v>200</v>
      </c>
    </row>
    <row r="500" spans="1:4" x14ac:dyDescent="0.25">
      <c r="A500" t="s">
        <v>1403</v>
      </c>
      <c r="B500" t="s">
        <v>1404</v>
      </c>
      <c r="C500" s="6">
        <v>250</v>
      </c>
      <c r="D500" s="6">
        <v>300</v>
      </c>
    </row>
    <row r="501" spans="1:4" x14ac:dyDescent="0.25">
      <c r="A501" t="s">
        <v>1405</v>
      </c>
      <c r="B501" t="s">
        <v>1406</v>
      </c>
      <c r="C501" s="6">
        <v>750</v>
      </c>
      <c r="D501" s="6">
        <v>750</v>
      </c>
    </row>
    <row r="502" spans="1:4" x14ac:dyDescent="0.25">
      <c r="A502" t="s">
        <v>1423</v>
      </c>
      <c r="B502" t="s">
        <v>1424</v>
      </c>
      <c r="C502" s="6">
        <v>75</v>
      </c>
      <c r="D502" s="6">
        <v>0</v>
      </c>
    </row>
    <row r="503" spans="1:4" x14ac:dyDescent="0.25">
      <c r="A503" t="s">
        <v>1431</v>
      </c>
      <c r="B503" t="s">
        <v>1432</v>
      </c>
      <c r="C503" s="6">
        <v>597</v>
      </c>
      <c r="D503" s="6">
        <v>841</v>
      </c>
    </row>
    <row r="504" spans="1:4" x14ac:dyDescent="0.25">
      <c r="A504" t="s">
        <v>1435</v>
      </c>
      <c r="B504" t="s">
        <v>1436</v>
      </c>
      <c r="C504" s="6">
        <v>300</v>
      </c>
      <c r="D504" s="6">
        <v>0</v>
      </c>
    </row>
    <row r="505" spans="1:4" x14ac:dyDescent="0.25">
      <c r="A505" t="s">
        <v>1441</v>
      </c>
      <c r="B505" t="s">
        <v>1442</v>
      </c>
      <c r="C505" s="6">
        <v>200</v>
      </c>
      <c r="D505" s="6">
        <v>200</v>
      </c>
    </row>
    <row r="506" spans="1:4" x14ac:dyDescent="0.25">
      <c r="A506" t="s">
        <v>1443</v>
      </c>
      <c r="B506" t="s">
        <v>1444</v>
      </c>
      <c r="C506" s="6">
        <v>1200</v>
      </c>
      <c r="D506" s="6">
        <v>1200</v>
      </c>
    </row>
    <row r="507" spans="1:4" x14ac:dyDescent="0.25">
      <c r="A507" t="s">
        <v>1447</v>
      </c>
      <c r="B507" t="s">
        <v>1448</v>
      </c>
      <c r="C507" s="6">
        <v>129310</v>
      </c>
      <c r="D507" s="6">
        <v>123152</v>
      </c>
    </row>
    <row r="508" spans="1:4" x14ac:dyDescent="0.25">
      <c r="A508" t="s">
        <v>1449</v>
      </c>
      <c r="B508" t="s">
        <v>1450</v>
      </c>
      <c r="C508" s="6">
        <v>45935</v>
      </c>
      <c r="D508" s="6">
        <v>43747</v>
      </c>
    </row>
    <row r="509" spans="1:4" x14ac:dyDescent="0.25">
      <c r="A509" t="s">
        <v>1453</v>
      </c>
      <c r="B509" t="s">
        <v>1454</v>
      </c>
      <c r="C509" s="6">
        <v>420</v>
      </c>
      <c r="D509" s="6">
        <v>2000</v>
      </c>
    </row>
    <row r="510" spans="1:4" x14ac:dyDescent="0.25">
      <c r="A510" t="s">
        <v>1457</v>
      </c>
      <c r="B510" t="s">
        <v>1458</v>
      </c>
      <c r="C510" s="6">
        <v>666</v>
      </c>
      <c r="D510" s="6">
        <v>634</v>
      </c>
    </row>
    <row r="511" spans="1:4" x14ac:dyDescent="0.25">
      <c r="A511" t="s">
        <v>1459</v>
      </c>
      <c r="B511" t="s">
        <v>1460</v>
      </c>
      <c r="C511" s="6">
        <v>8549</v>
      </c>
      <c r="D511" s="6">
        <v>8032</v>
      </c>
    </row>
    <row r="512" spans="1:4" x14ac:dyDescent="0.25">
      <c r="A512" t="s">
        <v>1461</v>
      </c>
      <c r="B512" t="s">
        <v>1462</v>
      </c>
      <c r="C512" s="6">
        <v>11713</v>
      </c>
      <c r="D512" s="6">
        <v>11634</v>
      </c>
    </row>
    <row r="513" spans="1:4" s="3" customFormat="1" x14ac:dyDescent="0.25">
      <c r="A513" s="41" t="s">
        <v>21943</v>
      </c>
      <c r="B513" s="41"/>
      <c r="C513" s="43">
        <f>SUM(C497:C512)</f>
        <v>200465</v>
      </c>
      <c r="D513" s="43">
        <f>SUM(D497:D512)</f>
        <v>193090</v>
      </c>
    </row>
    <row r="514" spans="1:4" x14ac:dyDescent="0.25">
      <c r="A514" t="s">
        <v>1467</v>
      </c>
      <c r="B514" t="s">
        <v>1468</v>
      </c>
      <c r="C514" s="6">
        <v>500</v>
      </c>
      <c r="D514" s="6">
        <v>500</v>
      </c>
    </row>
    <row r="515" spans="1:4" x14ac:dyDescent="0.25">
      <c r="A515" t="s">
        <v>1469</v>
      </c>
      <c r="B515" t="s">
        <v>1470</v>
      </c>
      <c r="C515" s="6">
        <v>300</v>
      </c>
      <c r="D515" s="6">
        <v>400</v>
      </c>
    </row>
    <row r="516" spans="1:4" x14ac:dyDescent="0.25">
      <c r="A516" t="s">
        <v>1471</v>
      </c>
      <c r="B516" t="s">
        <v>1472</v>
      </c>
      <c r="C516" s="6">
        <v>300</v>
      </c>
      <c r="D516" s="6">
        <v>300</v>
      </c>
    </row>
    <row r="517" spans="1:4" x14ac:dyDescent="0.25">
      <c r="A517" t="s">
        <v>1473</v>
      </c>
      <c r="B517" t="s">
        <v>1474</v>
      </c>
      <c r="C517" s="6">
        <v>1500</v>
      </c>
      <c r="D517" s="6">
        <v>1500</v>
      </c>
    </row>
    <row r="518" spans="1:4" x14ac:dyDescent="0.25">
      <c r="A518" t="s">
        <v>1477</v>
      </c>
      <c r="B518" t="s">
        <v>1478</v>
      </c>
      <c r="C518" s="6">
        <v>10750</v>
      </c>
      <c r="D518" s="6">
        <v>10000</v>
      </c>
    </row>
    <row r="519" spans="1:4" x14ac:dyDescent="0.25">
      <c r="A519" t="s">
        <v>1484</v>
      </c>
      <c r="B519" t="s">
        <v>1485</v>
      </c>
      <c r="C519" s="6">
        <v>3250</v>
      </c>
      <c r="D519" s="6">
        <v>3250</v>
      </c>
    </row>
    <row r="520" spans="1:4" x14ac:dyDescent="0.25">
      <c r="A520" t="s">
        <v>1487</v>
      </c>
      <c r="B520" t="s">
        <v>1488</v>
      </c>
      <c r="C520" s="6">
        <v>0</v>
      </c>
      <c r="D520" s="6">
        <v>3000</v>
      </c>
    </row>
    <row r="521" spans="1:4" x14ac:dyDescent="0.25">
      <c r="A521" t="s">
        <v>1492</v>
      </c>
      <c r="B521" t="s">
        <v>1493</v>
      </c>
      <c r="C521" s="6">
        <v>1500</v>
      </c>
      <c r="D521" s="6">
        <v>2000</v>
      </c>
    </row>
    <row r="522" spans="1:4" x14ac:dyDescent="0.25">
      <c r="A522" t="s">
        <v>1519</v>
      </c>
      <c r="B522" t="s">
        <v>1520</v>
      </c>
      <c r="C522" s="6">
        <v>155033</v>
      </c>
      <c r="D522" s="6">
        <v>133273</v>
      </c>
    </row>
    <row r="523" spans="1:4" x14ac:dyDescent="0.25">
      <c r="A523" t="s">
        <v>1522</v>
      </c>
      <c r="B523" t="s">
        <v>1523</v>
      </c>
      <c r="C523" s="6">
        <v>824</v>
      </c>
      <c r="D523" s="6">
        <v>1075</v>
      </c>
    </row>
    <row r="524" spans="1:4" x14ac:dyDescent="0.25">
      <c r="A524" t="s">
        <v>1532</v>
      </c>
      <c r="B524" t="s">
        <v>1533</v>
      </c>
      <c r="C524" s="6">
        <v>150</v>
      </c>
      <c r="D524" s="6">
        <v>0</v>
      </c>
    </row>
    <row r="525" spans="1:4" x14ac:dyDescent="0.25">
      <c r="A525" t="s">
        <v>1535</v>
      </c>
      <c r="B525" t="s">
        <v>1536</v>
      </c>
      <c r="C525" s="6">
        <v>3000</v>
      </c>
      <c r="D525" s="6">
        <v>3750</v>
      </c>
    </row>
    <row r="526" spans="1:4" x14ac:dyDescent="0.25">
      <c r="A526" t="s">
        <v>1540</v>
      </c>
      <c r="B526" t="s">
        <v>1541</v>
      </c>
      <c r="C526" s="6">
        <v>102180</v>
      </c>
      <c r="D526" s="6">
        <v>97314</v>
      </c>
    </row>
    <row r="527" spans="1:4" x14ac:dyDescent="0.25">
      <c r="A527" t="s">
        <v>1542</v>
      </c>
      <c r="B527" t="s">
        <v>1543</v>
      </c>
      <c r="C527" s="6">
        <v>52029</v>
      </c>
      <c r="D527" s="6">
        <v>52237</v>
      </c>
    </row>
    <row r="528" spans="1:4" x14ac:dyDescent="0.25">
      <c r="A528" t="s">
        <v>1546</v>
      </c>
      <c r="B528" t="s">
        <v>1547</v>
      </c>
      <c r="C528" s="6">
        <v>0</v>
      </c>
      <c r="D528" s="6">
        <v>2000</v>
      </c>
    </row>
    <row r="529" spans="1:4" x14ac:dyDescent="0.25">
      <c r="A529" t="s">
        <v>1550</v>
      </c>
      <c r="B529" t="s">
        <v>1551</v>
      </c>
      <c r="C529" s="6">
        <v>2236</v>
      </c>
      <c r="D529" s="6">
        <v>2168</v>
      </c>
    </row>
    <row r="530" spans="1:4" x14ac:dyDescent="0.25">
      <c r="A530" t="s">
        <v>1552</v>
      </c>
      <c r="B530" t="s">
        <v>1553</v>
      </c>
      <c r="C530" s="6">
        <v>6168</v>
      </c>
      <c r="D530" s="6">
        <v>5607</v>
      </c>
    </row>
    <row r="531" spans="1:4" x14ac:dyDescent="0.25">
      <c r="A531" t="s">
        <v>1554</v>
      </c>
      <c r="B531" t="s">
        <v>1555</v>
      </c>
      <c r="C531" s="6">
        <v>10212</v>
      </c>
      <c r="D531" s="6">
        <v>11881</v>
      </c>
    </row>
    <row r="532" spans="1:4" s="3" customFormat="1" x14ac:dyDescent="0.25">
      <c r="A532" s="41" t="s">
        <v>21944</v>
      </c>
      <c r="B532" s="41"/>
      <c r="C532" s="43">
        <f>SUM(C514:C531)</f>
        <v>349932</v>
      </c>
      <c r="D532" s="43">
        <f>SUM(D514:D531)</f>
        <v>330255</v>
      </c>
    </row>
    <row r="533" spans="1:4" x14ac:dyDescent="0.25">
      <c r="A533" t="s">
        <v>21822</v>
      </c>
      <c r="B533" t="s">
        <v>21833</v>
      </c>
      <c r="C533" s="6">
        <v>1250</v>
      </c>
      <c r="D533" s="6">
        <v>0</v>
      </c>
    </row>
    <row r="534" spans="1:4" x14ac:dyDescent="0.25">
      <c r="A534" t="s">
        <v>21823</v>
      </c>
      <c r="B534" t="s">
        <v>21834</v>
      </c>
      <c r="C534" s="6">
        <v>1500</v>
      </c>
      <c r="D534" s="6">
        <v>0</v>
      </c>
    </row>
    <row r="535" spans="1:4" x14ac:dyDescent="0.25">
      <c r="A535" t="s">
        <v>21824</v>
      </c>
      <c r="B535" t="s">
        <v>21835</v>
      </c>
      <c r="C535" s="6">
        <v>300</v>
      </c>
      <c r="D535" s="6">
        <v>0</v>
      </c>
    </row>
    <row r="536" spans="1:4" x14ac:dyDescent="0.25">
      <c r="A536" t="s">
        <v>21825</v>
      </c>
      <c r="B536" t="s">
        <v>21836</v>
      </c>
      <c r="C536" s="6">
        <v>50</v>
      </c>
      <c r="D536" s="6">
        <v>0</v>
      </c>
    </row>
    <row r="537" spans="1:4" x14ac:dyDescent="0.25">
      <c r="A537" t="s">
        <v>21826</v>
      </c>
      <c r="B537" t="s">
        <v>21837</v>
      </c>
      <c r="C537" s="6">
        <v>2500</v>
      </c>
      <c r="D537" s="6">
        <v>0</v>
      </c>
    </row>
    <row r="538" spans="1:4" x14ac:dyDescent="0.25">
      <c r="A538" t="s">
        <v>21827</v>
      </c>
      <c r="B538" t="s">
        <v>21838</v>
      </c>
      <c r="C538" s="6">
        <v>300</v>
      </c>
      <c r="D538" s="6">
        <v>0</v>
      </c>
    </row>
    <row r="539" spans="1:4" x14ac:dyDescent="0.25">
      <c r="A539" t="s">
        <v>21828</v>
      </c>
      <c r="B539" t="s">
        <v>21839</v>
      </c>
      <c r="C539" s="6">
        <v>750</v>
      </c>
      <c r="D539" s="6">
        <v>0</v>
      </c>
    </row>
    <row r="540" spans="1:4" x14ac:dyDescent="0.25">
      <c r="A540" t="s">
        <v>21829</v>
      </c>
      <c r="B540" t="s">
        <v>21840</v>
      </c>
      <c r="C540" s="6">
        <v>1650</v>
      </c>
      <c r="D540" s="6">
        <v>0</v>
      </c>
    </row>
    <row r="541" spans="1:4" x14ac:dyDescent="0.25">
      <c r="A541" t="s">
        <v>21830</v>
      </c>
      <c r="B541" t="s">
        <v>21841</v>
      </c>
      <c r="C541" s="6">
        <v>250</v>
      </c>
      <c r="D541" s="6">
        <v>0</v>
      </c>
    </row>
    <row r="542" spans="1:4" x14ac:dyDescent="0.25">
      <c r="A542" t="s">
        <v>21831</v>
      </c>
      <c r="B542" t="s">
        <v>21842</v>
      </c>
      <c r="C542" s="6">
        <v>2000</v>
      </c>
      <c r="D542" s="6">
        <v>0</v>
      </c>
    </row>
    <row r="543" spans="1:4" x14ac:dyDescent="0.25">
      <c r="A543" t="s">
        <v>21832</v>
      </c>
      <c r="B543" t="s">
        <v>21843</v>
      </c>
      <c r="C543" s="6">
        <v>6000</v>
      </c>
      <c r="D543" s="6">
        <v>0</v>
      </c>
    </row>
    <row r="544" spans="1:4" s="3" customFormat="1" x14ac:dyDescent="0.25">
      <c r="A544" s="41" t="s">
        <v>21945</v>
      </c>
      <c r="B544" s="41"/>
      <c r="C544" s="43">
        <f>SUM(C533:C543)</f>
        <v>16550</v>
      </c>
      <c r="D544" s="43">
        <f>SUM(D533:D543)</f>
        <v>0</v>
      </c>
    </row>
    <row r="545" spans="1:4" x14ac:dyDescent="0.25">
      <c r="A545" t="s">
        <v>1560</v>
      </c>
      <c r="B545" t="s">
        <v>1561</v>
      </c>
      <c r="C545" s="6">
        <v>1000</v>
      </c>
      <c r="D545" s="6">
        <v>2200</v>
      </c>
    </row>
    <row r="546" spans="1:4" x14ac:dyDescent="0.25">
      <c r="A546" t="s">
        <v>1563</v>
      </c>
      <c r="B546" t="s">
        <v>1564</v>
      </c>
      <c r="C546" s="6">
        <v>2000</v>
      </c>
      <c r="D546" s="6">
        <v>4000</v>
      </c>
    </row>
    <row r="547" spans="1:4" x14ac:dyDescent="0.25">
      <c r="A547" t="s">
        <v>1566</v>
      </c>
      <c r="B547" t="s">
        <v>1567</v>
      </c>
      <c r="C547" s="6">
        <v>13135</v>
      </c>
      <c r="D547" s="6">
        <v>12370</v>
      </c>
    </row>
    <row r="548" spans="1:4" x14ac:dyDescent="0.25">
      <c r="A548" t="s">
        <v>1569</v>
      </c>
      <c r="B548" t="s">
        <v>1570</v>
      </c>
      <c r="C548" s="6">
        <v>5000</v>
      </c>
      <c r="D548" s="6">
        <v>5000</v>
      </c>
    </row>
    <row r="549" spans="1:4" x14ac:dyDescent="0.25">
      <c r="A549" t="s">
        <v>1574</v>
      </c>
      <c r="B549" t="s">
        <v>1575</v>
      </c>
      <c r="C549" s="6">
        <v>8500</v>
      </c>
      <c r="D549" s="6">
        <v>8250</v>
      </c>
    </row>
    <row r="550" spans="1:4" x14ac:dyDescent="0.25">
      <c r="A550" t="s">
        <v>1579</v>
      </c>
      <c r="B550" t="s">
        <v>1580</v>
      </c>
      <c r="C550" s="6">
        <v>450</v>
      </c>
      <c r="D550" s="6">
        <v>300</v>
      </c>
    </row>
    <row r="551" spans="1:4" x14ac:dyDescent="0.25">
      <c r="A551" t="s">
        <v>1582</v>
      </c>
      <c r="B551" t="s">
        <v>1583</v>
      </c>
      <c r="C551" s="6">
        <v>3000</v>
      </c>
      <c r="D551" s="6">
        <v>3450</v>
      </c>
    </row>
    <row r="552" spans="1:4" x14ac:dyDescent="0.25">
      <c r="A552" t="s">
        <v>1585</v>
      </c>
      <c r="B552" t="s">
        <v>1586</v>
      </c>
      <c r="C552" s="6">
        <v>1550</v>
      </c>
      <c r="D552" s="6">
        <v>1139</v>
      </c>
    </row>
    <row r="553" spans="1:4" x14ac:dyDescent="0.25">
      <c r="A553" t="s">
        <v>1588</v>
      </c>
      <c r="B553" t="s">
        <v>1589</v>
      </c>
      <c r="C553" s="6">
        <v>1000</v>
      </c>
      <c r="D553" s="6">
        <v>1000</v>
      </c>
    </row>
    <row r="554" spans="1:4" x14ac:dyDescent="0.25">
      <c r="A554" t="s">
        <v>1591</v>
      </c>
      <c r="B554" t="s">
        <v>1592</v>
      </c>
      <c r="C554" s="6">
        <v>15000</v>
      </c>
      <c r="D554" s="6">
        <v>15000</v>
      </c>
    </row>
    <row r="555" spans="1:4" x14ac:dyDescent="0.25">
      <c r="A555" t="s">
        <v>1618</v>
      </c>
      <c r="B555" t="s">
        <v>1619</v>
      </c>
      <c r="C555" s="6">
        <v>0</v>
      </c>
      <c r="D555" s="6">
        <v>24107</v>
      </c>
    </row>
    <row r="556" spans="1:4" x14ac:dyDescent="0.25">
      <c r="A556" t="s">
        <v>1620</v>
      </c>
      <c r="B556" t="s">
        <v>1621</v>
      </c>
      <c r="C556" s="6">
        <v>1049</v>
      </c>
      <c r="D556" s="6">
        <v>1172</v>
      </c>
    </row>
    <row r="557" spans="1:4" x14ac:dyDescent="0.25">
      <c r="A557" t="s">
        <v>1630</v>
      </c>
      <c r="B557" t="s">
        <v>1631</v>
      </c>
      <c r="C557" s="6">
        <v>1800</v>
      </c>
      <c r="D557" s="6">
        <v>1800</v>
      </c>
    </row>
    <row r="558" spans="1:4" x14ac:dyDescent="0.25">
      <c r="A558" t="s">
        <v>1633</v>
      </c>
      <c r="B558" t="s">
        <v>1634</v>
      </c>
      <c r="C558" s="6">
        <v>15100</v>
      </c>
      <c r="D558" s="6">
        <v>10100</v>
      </c>
    </row>
    <row r="559" spans="1:4" x14ac:dyDescent="0.25">
      <c r="A559" t="s">
        <v>1638</v>
      </c>
      <c r="B559" t="s">
        <v>1639</v>
      </c>
      <c r="C559" s="6">
        <v>314172</v>
      </c>
      <c r="D559" s="6">
        <v>231815</v>
      </c>
    </row>
    <row r="560" spans="1:4" x14ac:dyDescent="0.25">
      <c r="A560" t="s">
        <v>1640</v>
      </c>
      <c r="B560" t="s">
        <v>1641</v>
      </c>
      <c r="C560" s="27">
        <v>75153</v>
      </c>
      <c r="D560" s="6">
        <v>53680</v>
      </c>
    </row>
    <row r="561" spans="1:4" x14ac:dyDescent="0.25">
      <c r="A561" t="s">
        <v>1644</v>
      </c>
      <c r="B561" t="s">
        <v>1645</v>
      </c>
      <c r="C561" s="27">
        <v>2100</v>
      </c>
      <c r="D561" s="6">
        <v>7180</v>
      </c>
    </row>
    <row r="562" spans="1:4" x14ac:dyDescent="0.25">
      <c r="A562" t="s">
        <v>1649</v>
      </c>
      <c r="B562" t="s">
        <v>1650</v>
      </c>
      <c r="C562" s="27">
        <v>5645</v>
      </c>
      <c r="D562" s="6">
        <v>4772</v>
      </c>
    </row>
    <row r="563" spans="1:4" x14ac:dyDescent="0.25">
      <c r="A563" t="s">
        <v>1651</v>
      </c>
      <c r="B563" t="s">
        <v>1652</v>
      </c>
      <c r="C563" s="27">
        <v>15428</v>
      </c>
      <c r="D563" s="6">
        <v>12445</v>
      </c>
    </row>
    <row r="564" spans="1:4" x14ac:dyDescent="0.25">
      <c r="A564" t="s">
        <v>1653</v>
      </c>
      <c r="B564" t="s">
        <v>1654</v>
      </c>
      <c r="C564" s="27">
        <v>43341</v>
      </c>
      <c r="D564" s="6">
        <v>32314</v>
      </c>
    </row>
    <row r="565" spans="1:4" x14ac:dyDescent="0.25">
      <c r="A565" t="s">
        <v>1657</v>
      </c>
      <c r="B565" t="s">
        <v>1658</v>
      </c>
      <c r="C565" s="6">
        <v>0</v>
      </c>
      <c r="D565" s="6">
        <v>0</v>
      </c>
    </row>
    <row r="566" spans="1:4" s="3" customFormat="1" x14ac:dyDescent="0.25">
      <c r="A566" s="41" t="s">
        <v>21946</v>
      </c>
      <c r="B566" s="41"/>
      <c r="C566" s="43">
        <f>SUM(C545:C565)</f>
        <v>524423</v>
      </c>
      <c r="D566" s="43">
        <f>SUM(D545:D565)</f>
        <v>432094</v>
      </c>
    </row>
    <row r="567" spans="1:4" x14ac:dyDescent="0.25">
      <c r="A567" t="s">
        <v>1659</v>
      </c>
      <c r="B567" t="s">
        <v>1660</v>
      </c>
      <c r="C567" s="6">
        <v>300</v>
      </c>
      <c r="D567" s="6">
        <v>300</v>
      </c>
    </row>
    <row r="568" spans="1:4" x14ac:dyDescent="0.25">
      <c r="A568" t="s">
        <v>1669</v>
      </c>
      <c r="B568" t="s">
        <v>1670</v>
      </c>
      <c r="C568" s="6">
        <v>2000</v>
      </c>
      <c r="D568" s="6">
        <v>20500</v>
      </c>
    </row>
    <row r="569" spans="1:4" x14ac:dyDescent="0.25">
      <c r="A569" t="s">
        <v>1671</v>
      </c>
      <c r="B569" t="s">
        <v>1672</v>
      </c>
      <c r="C569" s="6">
        <v>1000</v>
      </c>
      <c r="D569" s="6">
        <v>1000</v>
      </c>
    </row>
    <row r="570" spans="1:4" x14ac:dyDescent="0.25">
      <c r="A570" t="s">
        <v>1675</v>
      </c>
      <c r="B570" t="s">
        <v>1676</v>
      </c>
      <c r="C570" s="6">
        <v>0</v>
      </c>
      <c r="D570" s="6">
        <v>1500</v>
      </c>
    </row>
    <row r="571" spans="1:4" x14ac:dyDescent="0.25">
      <c r="A571" t="s">
        <v>1681</v>
      </c>
      <c r="B571" t="s">
        <v>1682</v>
      </c>
      <c r="C571" s="6">
        <v>0</v>
      </c>
      <c r="D571" s="6">
        <v>4000</v>
      </c>
    </row>
    <row r="572" spans="1:4" x14ac:dyDescent="0.25">
      <c r="A572" t="s">
        <v>1687</v>
      </c>
      <c r="B572" t="s">
        <v>1688</v>
      </c>
      <c r="C572" s="6">
        <v>10000</v>
      </c>
      <c r="D572" s="6">
        <v>10000</v>
      </c>
    </row>
    <row r="573" spans="1:4" x14ac:dyDescent="0.25">
      <c r="A573" t="s">
        <v>1723</v>
      </c>
      <c r="B573" t="s">
        <v>1724</v>
      </c>
      <c r="C573" s="6">
        <v>20000</v>
      </c>
      <c r="D573" s="6">
        <v>0</v>
      </c>
    </row>
    <row r="574" spans="1:4" x14ac:dyDescent="0.25">
      <c r="A574" t="s">
        <v>1726</v>
      </c>
      <c r="B574" t="s">
        <v>1727</v>
      </c>
      <c r="C574" s="6">
        <v>0</v>
      </c>
      <c r="D574" s="6">
        <v>8892</v>
      </c>
    </row>
    <row r="575" spans="1:4" x14ac:dyDescent="0.25">
      <c r="A575" t="s">
        <v>1728</v>
      </c>
      <c r="B575" t="s">
        <v>1729</v>
      </c>
      <c r="C575" s="6">
        <v>1530</v>
      </c>
      <c r="D575" s="6">
        <v>680</v>
      </c>
    </row>
    <row r="576" spans="1:4" s="3" customFormat="1" x14ac:dyDescent="0.25">
      <c r="A576" s="41" t="s">
        <v>21947</v>
      </c>
      <c r="B576" s="41"/>
      <c r="C576" s="43">
        <f>SUM(C567:C575)</f>
        <v>34830</v>
      </c>
      <c r="D576" s="43">
        <f>SUM(D567:D575)</f>
        <v>46872</v>
      </c>
    </row>
    <row r="577" spans="1:4" x14ac:dyDescent="0.25">
      <c r="A577" t="s">
        <v>1738</v>
      </c>
      <c r="B577" t="s">
        <v>1739</v>
      </c>
      <c r="C577" s="6">
        <v>4000</v>
      </c>
      <c r="D577" s="6">
        <v>2500</v>
      </c>
    </row>
    <row r="578" spans="1:4" x14ac:dyDescent="0.25">
      <c r="A578" t="s">
        <v>1741</v>
      </c>
      <c r="B578" t="s">
        <v>1742</v>
      </c>
      <c r="C578" s="6">
        <v>1000</v>
      </c>
      <c r="D578" s="6">
        <v>1000</v>
      </c>
    </row>
    <row r="579" spans="1:4" x14ac:dyDescent="0.25">
      <c r="A579" t="s">
        <v>1743</v>
      </c>
      <c r="B579" t="s">
        <v>1744</v>
      </c>
      <c r="C579" s="6">
        <v>2000</v>
      </c>
      <c r="D579" s="6">
        <v>2100</v>
      </c>
    </row>
    <row r="580" spans="1:4" x14ac:dyDescent="0.25">
      <c r="A580" t="s">
        <v>1746</v>
      </c>
      <c r="B580" t="s">
        <v>1747</v>
      </c>
      <c r="C580" s="6">
        <v>2500</v>
      </c>
      <c r="D580" s="6">
        <v>100</v>
      </c>
    </row>
    <row r="581" spans="1:4" x14ac:dyDescent="0.25">
      <c r="A581" t="s">
        <v>1757</v>
      </c>
      <c r="B581" t="s">
        <v>1758</v>
      </c>
      <c r="C581" s="6">
        <v>1500</v>
      </c>
      <c r="D581" s="6">
        <v>1000</v>
      </c>
    </row>
    <row r="582" spans="1:4" x14ac:dyDescent="0.25">
      <c r="A582" t="s">
        <v>1759</v>
      </c>
      <c r="B582" t="s">
        <v>1760</v>
      </c>
      <c r="C582" s="6">
        <v>4150</v>
      </c>
      <c r="D582" s="6">
        <v>400</v>
      </c>
    </row>
    <row r="583" spans="1:4" x14ac:dyDescent="0.25">
      <c r="A583" t="s">
        <v>1764</v>
      </c>
      <c r="B583" t="s">
        <v>1765</v>
      </c>
      <c r="C583" s="6">
        <v>26000</v>
      </c>
      <c r="D583" s="6">
        <v>23000</v>
      </c>
    </row>
    <row r="584" spans="1:4" x14ac:dyDescent="0.25">
      <c r="A584" t="s">
        <v>1785</v>
      </c>
      <c r="B584" t="s">
        <v>1786</v>
      </c>
      <c r="C584" s="6">
        <v>0</v>
      </c>
      <c r="D584" s="6">
        <v>970</v>
      </c>
    </row>
    <row r="585" spans="1:4" x14ac:dyDescent="0.25">
      <c r="A585" t="s">
        <v>1791</v>
      </c>
      <c r="B585" t="s">
        <v>1792</v>
      </c>
      <c r="C585" s="6">
        <v>103700</v>
      </c>
      <c r="D585" s="6">
        <v>87179</v>
      </c>
    </row>
    <row r="586" spans="1:4" x14ac:dyDescent="0.25">
      <c r="A586" t="s">
        <v>1794</v>
      </c>
      <c r="B586" t="s">
        <v>1795</v>
      </c>
      <c r="C586" s="6">
        <v>1767</v>
      </c>
      <c r="D586" s="6">
        <v>1365</v>
      </c>
    </row>
    <row r="587" spans="1:4" x14ac:dyDescent="0.25">
      <c r="A587" t="s">
        <v>1802</v>
      </c>
      <c r="B587" t="s">
        <v>1803</v>
      </c>
      <c r="C587" s="6">
        <v>500</v>
      </c>
      <c r="D587" s="6">
        <v>500</v>
      </c>
    </row>
    <row r="588" spans="1:4" x14ac:dyDescent="0.25">
      <c r="A588" t="s">
        <v>1804</v>
      </c>
      <c r="B588" t="s">
        <v>1805</v>
      </c>
      <c r="C588" s="6">
        <v>2000</v>
      </c>
      <c r="D588" s="6">
        <v>1800</v>
      </c>
    </row>
    <row r="589" spans="1:4" x14ac:dyDescent="0.25">
      <c r="A589" t="s">
        <v>1811</v>
      </c>
      <c r="B589" t="s">
        <v>1812</v>
      </c>
      <c r="C589" s="6">
        <v>188507</v>
      </c>
      <c r="D589" s="6">
        <v>202406</v>
      </c>
    </row>
    <row r="590" spans="1:4" x14ac:dyDescent="0.25">
      <c r="A590" t="s">
        <v>1813</v>
      </c>
      <c r="B590" t="s">
        <v>1814</v>
      </c>
      <c r="C590" s="6">
        <v>38357</v>
      </c>
      <c r="D590" s="6">
        <v>36531</v>
      </c>
    </row>
    <row r="591" spans="1:4" x14ac:dyDescent="0.25">
      <c r="A591" t="s">
        <v>1817</v>
      </c>
      <c r="B591" t="s">
        <v>1818</v>
      </c>
      <c r="C591" s="6">
        <v>420</v>
      </c>
      <c r="D591" s="6">
        <v>3420</v>
      </c>
    </row>
    <row r="592" spans="1:4" x14ac:dyDescent="0.25">
      <c r="A592" t="s">
        <v>1820</v>
      </c>
      <c r="B592" t="s">
        <v>1821</v>
      </c>
      <c r="C592" s="6">
        <v>35000</v>
      </c>
      <c r="D592" s="6">
        <v>0</v>
      </c>
    </row>
    <row r="593" spans="1:4" x14ac:dyDescent="0.25">
      <c r="A593" t="s">
        <v>1823</v>
      </c>
      <c r="B593" t="s">
        <v>1824</v>
      </c>
      <c r="C593" s="6">
        <v>5967</v>
      </c>
      <c r="D593" s="6">
        <v>3465</v>
      </c>
    </row>
    <row r="594" spans="1:4" x14ac:dyDescent="0.25">
      <c r="A594" t="s">
        <v>1825</v>
      </c>
      <c r="B594" t="s">
        <v>1826</v>
      </c>
      <c r="C594" s="6">
        <v>9607</v>
      </c>
      <c r="D594" s="6">
        <v>9574</v>
      </c>
    </row>
    <row r="595" spans="1:4" x14ac:dyDescent="0.25">
      <c r="A595" t="s">
        <v>1827</v>
      </c>
      <c r="B595" t="s">
        <v>1828</v>
      </c>
      <c r="C595" s="6">
        <v>22827</v>
      </c>
      <c r="D595" s="6">
        <v>20471</v>
      </c>
    </row>
    <row r="596" spans="1:4" s="3" customFormat="1" x14ac:dyDescent="0.25">
      <c r="A596" s="41" t="s">
        <v>21948</v>
      </c>
      <c r="B596" s="41"/>
      <c r="C596" s="43">
        <f>SUM(C577:C595)</f>
        <v>449802</v>
      </c>
      <c r="D596" s="43">
        <f>SUM(D577:D595)</f>
        <v>397781</v>
      </c>
    </row>
    <row r="597" spans="1:4" x14ac:dyDescent="0.25">
      <c r="A597" t="s">
        <v>1835</v>
      </c>
      <c r="B597" t="s">
        <v>1836</v>
      </c>
      <c r="C597" s="6">
        <v>1000</v>
      </c>
      <c r="D597" s="6">
        <v>1000</v>
      </c>
    </row>
    <row r="598" spans="1:4" x14ac:dyDescent="0.25">
      <c r="A598" t="s">
        <v>1838</v>
      </c>
      <c r="B598" t="s">
        <v>1839</v>
      </c>
      <c r="C598" s="6">
        <v>2000</v>
      </c>
      <c r="D598" s="6">
        <v>2300</v>
      </c>
    </row>
    <row r="599" spans="1:4" x14ac:dyDescent="0.25">
      <c r="A599" t="s">
        <v>1840</v>
      </c>
      <c r="B599" t="s">
        <v>1841</v>
      </c>
      <c r="C599" s="6">
        <v>100</v>
      </c>
      <c r="D599" s="6">
        <v>950</v>
      </c>
    </row>
    <row r="600" spans="1:4" x14ac:dyDescent="0.25">
      <c r="A600" t="s">
        <v>1842</v>
      </c>
      <c r="B600" t="s">
        <v>1843</v>
      </c>
      <c r="C600" s="6">
        <v>1500</v>
      </c>
      <c r="D600" s="6">
        <v>1500</v>
      </c>
    </row>
    <row r="601" spans="1:4" x14ac:dyDescent="0.25">
      <c r="A601" t="s">
        <v>1846</v>
      </c>
      <c r="B601" t="s">
        <v>1847</v>
      </c>
      <c r="C601" s="6">
        <v>5300</v>
      </c>
      <c r="D601" s="6">
        <v>5000</v>
      </c>
    </row>
    <row r="602" spans="1:4" x14ac:dyDescent="0.25">
      <c r="A602" t="s">
        <v>1851</v>
      </c>
      <c r="B602" t="s">
        <v>1852</v>
      </c>
      <c r="C602" s="6">
        <v>500</v>
      </c>
      <c r="D602" s="6">
        <v>0</v>
      </c>
    </row>
    <row r="603" spans="1:4" x14ac:dyDescent="0.25">
      <c r="A603" t="s">
        <v>1853</v>
      </c>
      <c r="B603" t="s">
        <v>1854</v>
      </c>
      <c r="C603" s="6">
        <v>500</v>
      </c>
      <c r="D603" s="6">
        <v>0</v>
      </c>
    </row>
    <row r="604" spans="1:4" x14ac:dyDescent="0.25">
      <c r="A604" t="s">
        <v>1855</v>
      </c>
      <c r="B604" t="s">
        <v>1856</v>
      </c>
      <c r="C604" s="6">
        <v>0</v>
      </c>
      <c r="D604" s="6">
        <v>12250</v>
      </c>
    </row>
    <row r="605" spans="1:4" x14ac:dyDescent="0.25">
      <c r="A605" t="s">
        <v>1882</v>
      </c>
      <c r="B605" t="s">
        <v>1883</v>
      </c>
      <c r="C605" s="6">
        <v>0</v>
      </c>
      <c r="D605" s="6">
        <v>6400</v>
      </c>
    </row>
    <row r="606" spans="1:4" x14ac:dyDescent="0.25">
      <c r="A606" t="s">
        <v>1884</v>
      </c>
      <c r="B606" t="s">
        <v>1885</v>
      </c>
      <c r="C606" s="6">
        <v>553</v>
      </c>
      <c r="D606" s="6">
        <v>2197</v>
      </c>
    </row>
    <row r="607" spans="1:4" x14ac:dyDescent="0.25">
      <c r="A607" t="s">
        <v>1894</v>
      </c>
      <c r="B607" t="s">
        <v>1895</v>
      </c>
      <c r="C607" s="6">
        <v>6100</v>
      </c>
      <c r="D607" s="6">
        <v>6100</v>
      </c>
    </row>
    <row r="608" spans="1:4" x14ac:dyDescent="0.25">
      <c r="A608" t="s">
        <v>1899</v>
      </c>
      <c r="B608" t="s">
        <v>1900</v>
      </c>
      <c r="C608" s="6">
        <v>298430</v>
      </c>
      <c r="D608" s="6">
        <v>387185</v>
      </c>
    </row>
    <row r="609" spans="1:4" x14ac:dyDescent="0.25">
      <c r="A609" t="s">
        <v>1901</v>
      </c>
      <c r="B609" t="s">
        <v>1902</v>
      </c>
      <c r="C609" s="6">
        <v>32607</v>
      </c>
      <c r="D609" s="6">
        <v>34766</v>
      </c>
    </row>
    <row r="610" spans="1:4" x14ac:dyDescent="0.25">
      <c r="A610" t="s">
        <v>1905</v>
      </c>
      <c r="B610" t="s">
        <v>1906</v>
      </c>
      <c r="C610" s="6">
        <v>0</v>
      </c>
      <c r="D610" s="6">
        <v>6500</v>
      </c>
    </row>
    <row r="611" spans="1:4" x14ac:dyDescent="0.25">
      <c r="A611" t="s">
        <v>1907</v>
      </c>
      <c r="B611" t="s">
        <v>1908</v>
      </c>
      <c r="C611" s="6">
        <v>22000</v>
      </c>
      <c r="D611" s="6">
        <v>20000</v>
      </c>
    </row>
    <row r="612" spans="1:4" x14ac:dyDescent="0.25">
      <c r="A612" t="s">
        <v>1910</v>
      </c>
      <c r="B612" t="s">
        <v>1911</v>
      </c>
      <c r="C612" s="6">
        <v>6483</v>
      </c>
      <c r="D612" s="6">
        <v>7648</v>
      </c>
    </row>
    <row r="613" spans="1:4" x14ac:dyDescent="0.25">
      <c r="A613" t="s">
        <v>1912</v>
      </c>
      <c r="B613" t="s">
        <v>1913</v>
      </c>
      <c r="C613" s="6">
        <v>13241</v>
      </c>
      <c r="D613" s="6">
        <v>15823</v>
      </c>
    </row>
    <row r="614" spans="1:4" x14ac:dyDescent="0.25">
      <c r="A614" t="s">
        <v>1914</v>
      </c>
      <c r="B614" t="s">
        <v>1915</v>
      </c>
      <c r="C614" s="6">
        <v>23934</v>
      </c>
      <c r="D614" s="6">
        <v>42002</v>
      </c>
    </row>
    <row r="615" spans="1:4" s="3" customFormat="1" x14ac:dyDescent="0.25">
      <c r="A615" s="41" t="s">
        <v>21949</v>
      </c>
      <c r="B615" s="41"/>
      <c r="C615" s="43">
        <f>SUM(C597:C614)</f>
        <v>414248</v>
      </c>
      <c r="D615" s="43">
        <f>SUM(D597:D614)</f>
        <v>551621</v>
      </c>
    </row>
    <row r="616" spans="1:4" x14ac:dyDescent="0.25">
      <c r="A616" t="s">
        <v>1918</v>
      </c>
      <c r="B616" t="s">
        <v>1919</v>
      </c>
      <c r="C616" s="6">
        <v>1200</v>
      </c>
      <c r="D616" s="6">
        <v>1000</v>
      </c>
    </row>
    <row r="617" spans="1:4" x14ac:dyDescent="0.25">
      <c r="A617" t="s">
        <v>1920</v>
      </c>
      <c r="B617" t="s">
        <v>1921</v>
      </c>
      <c r="C617" s="6">
        <v>600</v>
      </c>
      <c r="D617" s="6">
        <v>500</v>
      </c>
    </row>
    <row r="618" spans="1:4" x14ac:dyDescent="0.25">
      <c r="A618" t="s">
        <v>1922</v>
      </c>
      <c r="B618" t="s">
        <v>1923</v>
      </c>
      <c r="C618" s="6">
        <v>300</v>
      </c>
      <c r="D618" s="6">
        <v>300</v>
      </c>
    </row>
    <row r="619" spans="1:4" x14ac:dyDescent="0.25">
      <c r="A619" t="s">
        <v>1932</v>
      </c>
      <c r="B619" t="s">
        <v>1933</v>
      </c>
      <c r="C619" s="6">
        <v>500</v>
      </c>
      <c r="D619" s="6">
        <v>0</v>
      </c>
    </row>
    <row r="620" spans="1:4" x14ac:dyDescent="0.25">
      <c r="A620" t="s">
        <v>1934</v>
      </c>
      <c r="B620" t="s">
        <v>1935</v>
      </c>
      <c r="C620" s="6">
        <v>1150</v>
      </c>
      <c r="D620" s="6">
        <v>650</v>
      </c>
    </row>
    <row r="621" spans="1:4" x14ac:dyDescent="0.25">
      <c r="A621" t="s">
        <v>1936</v>
      </c>
      <c r="B621" t="s">
        <v>1937</v>
      </c>
      <c r="C621" s="6">
        <v>1260</v>
      </c>
      <c r="D621" s="6">
        <v>600</v>
      </c>
    </row>
    <row r="622" spans="1:4" x14ac:dyDescent="0.25">
      <c r="A622" t="s">
        <v>1938</v>
      </c>
      <c r="B622" t="s">
        <v>1939</v>
      </c>
      <c r="C622" s="6">
        <v>300</v>
      </c>
      <c r="D622" s="6">
        <v>0</v>
      </c>
    </row>
    <row r="623" spans="1:4" x14ac:dyDescent="0.25">
      <c r="A623" t="s">
        <v>1962</v>
      </c>
      <c r="B623" t="s">
        <v>1963</v>
      </c>
      <c r="C623" s="6">
        <v>268</v>
      </c>
      <c r="D623" s="6">
        <v>0</v>
      </c>
    </row>
    <row r="624" spans="1:4" x14ac:dyDescent="0.25">
      <c r="A624" t="s">
        <v>1972</v>
      </c>
      <c r="B624" t="s">
        <v>1973</v>
      </c>
      <c r="C624" s="6">
        <v>4856</v>
      </c>
      <c r="D624" s="6">
        <v>2350</v>
      </c>
    </row>
    <row r="625" spans="1:4" x14ac:dyDescent="0.25">
      <c r="A625" t="s">
        <v>1974</v>
      </c>
      <c r="B625" t="s">
        <v>1975</v>
      </c>
      <c r="C625" s="6">
        <v>5000</v>
      </c>
      <c r="D625" s="6">
        <v>0</v>
      </c>
    </row>
    <row r="626" spans="1:4" x14ac:dyDescent="0.25">
      <c r="A626" t="s">
        <v>1976</v>
      </c>
      <c r="B626" t="s">
        <v>1977</v>
      </c>
      <c r="C626" s="6">
        <v>115780</v>
      </c>
      <c r="D626" s="6">
        <v>72921</v>
      </c>
    </row>
    <row r="627" spans="1:4" x14ac:dyDescent="0.25">
      <c r="A627" t="s">
        <v>1978</v>
      </c>
      <c r="B627" t="s">
        <v>1979</v>
      </c>
      <c r="C627" s="6">
        <v>48909</v>
      </c>
      <c r="D627" s="6">
        <v>46580</v>
      </c>
    </row>
    <row r="628" spans="1:4" x14ac:dyDescent="0.25">
      <c r="A628" t="s">
        <v>1982</v>
      </c>
      <c r="B628" t="s">
        <v>1983</v>
      </c>
      <c r="C628" s="6">
        <v>0</v>
      </c>
      <c r="D628" s="6">
        <v>1000</v>
      </c>
    </row>
    <row r="629" spans="1:4" x14ac:dyDescent="0.25">
      <c r="A629" t="s">
        <v>1986</v>
      </c>
      <c r="B629" t="s">
        <v>1987</v>
      </c>
      <c r="C629" s="6">
        <v>2388</v>
      </c>
      <c r="D629" s="6">
        <v>1310</v>
      </c>
    </row>
    <row r="630" spans="1:4" x14ac:dyDescent="0.25">
      <c r="A630" t="s">
        <v>1988</v>
      </c>
      <c r="B630" t="s">
        <v>1989</v>
      </c>
      <c r="C630" s="6">
        <v>8156</v>
      </c>
      <c r="D630" s="6">
        <v>3387</v>
      </c>
    </row>
    <row r="631" spans="1:4" x14ac:dyDescent="0.25">
      <c r="A631" t="s">
        <v>1990</v>
      </c>
      <c r="B631" t="s">
        <v>1991</v>
      </c>
      <c r="C631" s="6">
        <v>11758</v>
      </c>
      <c r="D631" s="6">
        <v>7644</v>
      </c>
    </row>
    <row r="632" spans="1:4" s="3" customFormat="1" x14ac:dyDescent="0.25">
      <c r="A632" s="41" t="s">
        <v>21950</v>
      </c>
      <c r="B632" s="41"/>
      <c r="C632" s="43">
        <f>SUM(C616:C631)</f>
        <v>202425</v>
      </c>
      <c r="D632" s="43">
        <f>SUM(D616:D631)</f>
        <v>138242</v>
      </c>
    </row>
    <row r="633" spans="1:4" x14ac:dyDescent="0.25">
      <c r="A633" t="s">
        <v>1994</v>
      </c>
      <c r="B633" t="s">
        <v>1995</v>
      </c>
      <c r="C633" s="6">
        <v>1700</v>
      </c>
      <c r="D633" s="6">
        <v>1700</v>
      </c>
    </row>
    <row r="634" spans="1:4" x14ac:dyDescent="0.25">
      <c r="A634" t="s">
        <v>1996</v>
      </c>
      <c r="B634" t="s">
        <v>1997</v>
      </c>
      <c r="C634" s="6">
        <v>1100</v>
      </c>
      <c r="D634" s="6">
        <v>1500</v>
      </c>
    </row>
    <row r="635" spans="1:4" x14ac:dyDescent="0.25">
      <c r="A635" t="s">
        <v>1998</v>
      </c>
      <c r="B635" t="s">
        <v>1999</v>
      </c>
      <c r="C635" s="6">
        <v>350</v>
      </c>
      <c r="D635" s="6">
        <v>350</v>
      </c>
    </row>
    <row r="636" spans="1:4" x14ac:dyDescent="0.25">
      <c r="A636" t="s">
        <v>2000</v>
      </c>
      <c r="B636" t="s">
        <v>2001</v>
      </c>
      <c r="C636" s="6">
        <v>100</v>
      </c>
      <c r="D636" s="6">
        <v>100</v>
      </c>
    </row>
    <row r="637" spans="1:4" x14ac:dyDescent="0.25">
      <c r="A637" t="s">
        <v>2004</v>
      </c>
      <c r="B637" t="s">
        <v>2005</v>
      </c>
      <c r="C637" s="6">
        <v>1500</v>
      </c>
      <c r="D637" s="6">
        <v>1500</v>
      </c>
    </row>
    <row r="638" spans="1:4" x14ac:dyDescent="0.25">
      <c r="A638" t="s">
        <v>2006</v>
      </c>
      <c r="B638" t="s">
        <v>2007</v>
      </c>
      <c r="C638" s="6">
        <v>100</v>
      </c>
      <c r="D638" s="6">
        <v>0</v>
      </c>
    </row>
    <row r="639" spans="1:4" x14ac:dyDescent="0.25">
      <c r="A639" t="s">
        <v>2010</v>
      </c>
      <c r="B639" t="s">
        <v>2011</v>
      </c>
      <c r="C639" s="6">
        <v>1000</v>
      </c>
      <c r="D639" s="6">
        <v>1000</v>
      </c>
    </row>
    <row r="640" spans="1:4" x14ac:dyDescent="0.25">
      <c r="A640" t="s">
        <v>2012</v>
      </c>
      <c r="B640" t="s">
        <v>2013</v>
      </c>
      <c r="C640" s="6">
        <v>400</v>
      </c>
      <c r="D640" s="6">
        <v>400</v>
      </c>
    </row>
    <row r="641" spans="1:4" x14ac:dyDescent="0.25">
      <c r="A641" t="s">
        <v>2016</v>
      </c>
      <c r="B641" t="s">
        <v>2017</v>
      </c>
      <c r="C641" s="6">
        <v>2000</v>
      </c>
      <c r="D641" s="6">
        <v>2000</v>
      </c>
    </row>
    <row r="642" spans="1:4" x14ac:dyDescent="0.25">
      <c r="A642" t="s">
        <v>2030</v>
      </c>
      <c r="B642" t="s">
        <v>2031</v>
      </c>
      <c r="C642" s="6">
        <v>1000</v>
      </c>
      <c r="D642" s="6">
        <v>0</v>
      </c>
    </row>
    <row r="643" spans="1:4" x14ac:dyDescent="0.25">
      <c r="A643" t="s">
        <v>2041</v>
      </c>
      <c r="B643" t="s">
        <v>2042</v>
      </c>
      <c r="C643" s="6">
        <v>357</v>
      </c>
      <c r="D643" s="6">
        <v>845</v>
      </c>
    </row>
    <row r="644" spans="1:4" x14ac:dyDescent="0.25">
      <c r="A644" t="s">
        <v>2050</v>
      </c>
      <c r="B644" t="s">
        <v>2051</v>
      </c>
      <c r="C644" s="6">
        <v>150</v>
      </c>
      <c r="D644" s="6">
        <v>150</v>
      </c>
    </row>
    <row r="645" spans="1:4" x14ac:dyDescent="0.25">
      <c r="A645" t="s">
        <v>2053</v>
      </c>
      <c r="B645" t="s">
        <v>2054</v>
      </c>
      <c r="C645" s="6">
        <v>500</v>
      </c>
      <c r="D645" s="6">
        <v>500</v>
      </c>
    </row>
    <row r="646" spans="1:4" x14ac:dyDescent="0.25">
      <c r="A646" t="s">
        <v>2055</v>
      </c>
      <c r="B646" t="s">
        <v>2056</v>
      </c>
      <c r="C646" s="6">
        <v>200</v>
      </c>
      <c r="D646" s="6">
        <v>0</v>
      </c>
    </row>
    <row r="647" spans="1:4" x14ac:dyDescent="0.25">
      <c r="A647" t="s">
        <v>2058</v>
      </c>
      <c r="B647" t="s">
        <v>2059</v>
      </c>
      <c r="C647" s="6">
        <v>100938</v>
      </c>
      <c r="D647" s="6">
        <v>98390</v>
      </c>
    </row>
    <row r="648" spans="1:4" x14ac:dyDescent="0.25">
      <c r="A648" t="s">
        <v>2060</v>
      </c>
      <c r="B648" t="s">
        <v>2061</v>
      </c>
      <c r="C648" s="6">
        <v>31996</v>
      </c>
      <c r="D648" s="6">
        <v>35567</v>
      </c>
    </row>
    <row r="649" spans="1:4" x14ac:dyDescent="0.25">
      <c r="A649" t="s">
        <v>2064</v>
      </c>
      <c r="B649" t="s">
        <v>2065</v>
      </c>
      <c r="C649" s="27">
        <v>0</v>
      </c>
      <c r="D649" s="6">
        <v>1500</v>
      </c>
    </row>
    <row r="650" spans="1:4" x14ac:dyDescent="0.25">
      <c r="A650" t="s">
        <v>2068</v>
      </c>
      <c r="B650" t="s">
        <v>2069</v>
      </c>
      <c r="C650" s="6">
        <v>1928</v>
      </c>
      <c r="D650" s="6">
        <v>1942</v>
      </c>
    </row>
    <row r="651" spans="1:4" x14ac:dyDescent="0.25">
      <c r="A651" t="s">
        <v>2070</v>
      </c>
      <c r="B651" t="s">
        <v>2071</v>
      </c>
      <c r="C651" s="6">
        <v>5970</v>
      </c>
      <c r="D651" s="6">
        <v>5775</v>
      </c>
    </row>
    <row r="652" spans="1:4" x14ac:dyDescent="0.25">
      <c r="A652" t="s">
        <v>2072</v>
      </c>
      <c r="B652" t="s">
        <v>2073</v>
      </c>
      <c r="C652" s="6">
        <v>12655</v>
      </c>
      <c r="D652" s="6">
        <v>6039</v>
      </c>
    </row>
    <row r="653" spans="1:4" s="3" customFormat="1" x14ac:dyDescent="0.25">
      <c r="A653" s="41" t="s">
        <v>21951</v>
      </c>
      <c r="B653" s="41"/>
      <c r="C653" s="43">
        <f>SUM(C633:C652)</f>
        <v>163944</v>
      </c>
      <c r="D653" s="43">
        <f>SUM(D633:D652)</f>
        <v>159258</v>
      </c>
    </row>
    <row r="654" spans="1:4" x14ac:dyDescent="0.25">
      <c r="A654" t="s">
        <v>2076</v>
      </c>
      <c r="B654" t="s">
        <v>2077</v>
      </c>
      <c r="C654" s="6">
        <v>6500</v>
      </c>
      <c r="D654" s="6">
        <v>6500</v>
      </c>
    </row>
    <row r="655" spans="1:4" x14ac:dyDescent="0.25">
      <c r="A655" t="s">
        <v>2079</v>
      </c>
      <c r="B655" t="s">
        <v>2080</v>
      </c>
      <c r="C655" s="6">
        <v>500</v>
      </c>
      <c r="D655" s="6">
        <v>500</v>
      </c>
    </row>
    <row r="656" spans="1:4" x14ac:dyDescent="0.25">
      <c r="A656" t="s">
        <v>2081</v>
      </c>
      <c r="B656" t="s">
        <v>2082</v>
      </c>
      <c r="C656" s="6">
        <v>300</v>
      </c>
      <c r="D656" s="6">
        <v>0</v>
      </c>
    </row>
    <row r="657" spans="1:4" x14ac:dyDescent="0.25">
      <c r="A657" t="s">
        <v>2088</v>
      </c>
      <c r="B657" t="s">
        <v>2089</v>
      </c>
      <c r="C657" s="6">
        <v>1000</v>
      </c>
      <c r="D657" s="6">
        <v>0</v>
      </c>
    </row>
    <row r="658" spans="1:4" x14ac:dyDescent="0.25">
      <c r="A658" t="s">
        <v>2095</v>
      </c>
      <c r="B658" t="s">
        <v>2096</v>
      </c>
      <c r="C658" s="6">
        <v>400</v>
      </c>
      <c r="D658" s="6">
        <v>0</v>
      </c>
    </row>
    <row r="659" spans="1:4" x14ac:dyDescent="0.25">
      <c r="A659" t="s">
        <v>2098</v>
      </c>
      <c r="B659" t="s">
        <v>2099</v>
      </c>
      <c r="C659" s="6">
        <v>400</v>
      </c>
      <c r="D659" s="6">
        <v>0</v>
      </c>
    </row>
    <row r="660" spans="1:4" x14ac:dyDescent="0.25">
      <c r="A660" t="s">
        <v>2103</v>
      </c>
      <c r="B660" t="s">
        <v>2104</v>
      </c>
      <c r="C660" s="6">
        <v>600</v>
      </c>
      <c r="D660" s="6">
        <v>0</v>
      </c>
    </row>
    <row r="661" spans="1:4" x14ac:dyDescent="0.25">
      <c r="A661" t="s">
        <v>2116</v>
      </c>
      <c r="B661" t="s">
        <v>2117</v>
      </c>
      <c r="C661" s="6">
        <v>3000</v>
      </c>
      <c r="D661" s="6">
        <v>0</v>
      </c>
    </row>
    <row r="662" spans="1:4" x14ac:dyDescent="0.25">
      <c r="A662" t="s">
        <v>2119</v>
      </c>
      <c r="B662" t="s">
        <v>2120</v>
      </c>
      <c r="C662" s="6">
        <v>3000</v>
      </c>
      <c r="D662" s="6">
        <v>0</v>
      </c>
    </row>
    <row r="663" spans="1:4" x14ac:dyDescent="0.25">
      <c r="A663" t="s">
        <v>2128</v>
      </c>
      <c r="B663" t="s">
        <v>2129</v>
      </c>
      <c r="C663" s="6">
        <v>268</v>
      </c>
      <c r="D663" s="6">
        <v>1000</v>
      </c>
    </row>
    <row r="664" spans="1:4" x14ac:dyDescent="0.25">
      <c r="A664" t="s">
        <v>2137</v>
      </c>
      <c r="B664" t="s">
        <v>2138</v>
      </c>
      <c r="C664" s="6">
        <v>200</v>
      </c>
      <c r="D664" s="6">
        <v>0</v>
      </c>
    </row>
    <row r="665" spans="1:4" x14ac:dyDescent="0.25">
      <c r="A665" t="s">
        <v>2140</v>
      </c>
      <c r="B665" t="s">
        <v>2141</v>
      </c>
      <c r="C665" s="6">
        <v>500</v>
      </c>
      <c r="D665" s="6">
        <v>500</v>
      </c>
    </row>
    <row r="666" spans="1:4" x14ac:dyDescent="0.25">
      <c r="A666" t="s">
        <v>2150</v>
      </c>
      <c r="B666" t="s">
        <v>2151</v>
      </c>
      <c r="C666" s="6">
        <v>0</v>
      </c>
      <c r="D666" s="6">
        <v>500</v>
      </c>
    </row>
    <row r="667" spans="1:4" x14ac:dyDescent="0.25">
      <c r="A667" t="s">
        <v>2152</v>
      </c>
      <c r="B667" t="s">
        <v>2153</v>
      </c>
      <c r="C667" s="6">
        <v>55000</v>
      </c>
      <c r="D667" s="6">
        <v>79820</v>
      </c>
    </row>
    <row r="668" spans="1:4" x14ac:dyDescent="0.25">
      <c r="A668" t="s">
        <v>2155</v>
      </c>
      <c r="B668" t="s">
        <v>2156</v>
      </c>
      <c r="C668" s="6">
        <v>4208</v>
      </c>
      <c r="D668" s="6">
        <v>6106</v>
      </c>
    </row>
    <row r="669" spans="1:4" s="3" customFormat="1" x14ac:dyDescent="0.25">
      <c r="A669" s="41" t="s">
        <v>21952</v>
      </c>
      <c r="B669" s="41"/>
      <c r="C669" s="43">
        <f>SUM(C654:C668)</f>
        <v>75876</v>
      </c>
      <c r="D669" s="43">
        <f>SUM(D654:D668)</f>
        <v>94926</v>
      </c>
    </row>
    <row r="670" spans="1:4" x14ac:dyDescent="0.25">
      <c r="A670" t="s">
        <v>2163</v>
      </c>
      <c r="B670" t="s">
        <v>2164</v>
      </c>
      <c r="C670" s="6">
        <v>650</v>
      </c>
      <c r="D670" s="6">
        <v>650</v>
      </c>
    </row>
    <row r="671" spans="1:4" x14ac:dyDescent="0.25">
      <c r="A671" t="s">
        <v>2165</v>
      </c>
      <c r="B671" t="s">
        <v>2166</v>
      </c>
      <c r="C671" s="6">
        <v>400</v>
      </c>
      <c r="D671" s="6">
        <v>400</v>
      </c>
    </row>
    <row r="672" spans="1:4" x14ac:dyDescent="0.25">
      <c r="A672" t="s">
        <v>2167</v>
      </c>
      <c r="B672" t="s">
        <v>2168</v>
      </c>
      <c r="C672" s="6">
        <v>600</v>
      </c>
      <c r="D672" s="6">
        <v>600</v>
      </c>
    </row>
    <row r="673" spans="1:4" x14ac:dyDescent="0.25">
      <c r="A673" t="s">
        <v>2169</v>
      </c>
      <c r="B673" t="s">
        <v>2170</v>
      </c>
      <c r="C673" s="6">
        <v>150</v>
      </c>
      <c r="D673" s="6">
        <v>0</v>
      </c>
    </row>
    <row r="674" spans="1:4" x14ac:dyDescent="0.25">
      <c r="A674" t="s">
        <v>2172</v>
      </c>
      <c r="B674" t="s">
        <v>2173</v>
      </c>
      <c r="C674" s="6">
        <v>1000</v>
      </c>
      <c r="D674" s="6">
        <v>0</v>
      </c>
    </row>
    <row r="675" spans="1:4" x14ac:dyDescent="0.25">
      <c r="A675" t="s">
        <v>2175</v>
      </c>
      <c r="B675" t="s">
        <v>2176</v>
      </c>
      <c r="C675" s="6">
        <v>1400</v>
      </c>
      <c r="D675" s="6">
        <v>1550</v>
      </c>
    </row>
    <row r="676" spans="1:4" x14ac:dyDescent="0.25">
      <c r="A676" t="s">
        <v>2181</v>
      </c>
      <c r="B676" t="s">
        <v>2182</v>
      </c>
      <c r="C676" s="6">
        <v>1000</v>
      </c>
      <c r="D676" s="6">
        <v>1600</v>
      </c>
    </row>
    <row r="677" spans="1:4" x14ac:dyDescent="0.25">
      <c r="A677" t="s">
        <v>2183</v>
      </c>
      <c r="B677" t="s">
        <v>2184</v>
      </c>
      <c r="C677" s="6">
        <v>175</v>
      </c>
      <c r="D677" s="6">
        <v>175</v>
      </c>
    </row>
    <row r="678" spans="1:4" x14ac:dyDescent="0.25">
      <c r="A678" t="s">
        <v>2187</v>
      </c>
      <c r="B678" t="s">
        <v>2188</v>
      </c>
      <c r="C678" s="6">
        <v>700</v>
      </c>
      <c r="D678" s="6">
        <v>650</v>
      </c>
    </row>
    <row r="679" spans="1:4" x14ac:dyDescent="0.25">
      <c r="A679" t="s">
        <v>2194</v>
      </c>
      <c r="B679" t="s">
        <v>2195</v>
      </c>
      <c r="C679" s="6">
        <v>1000</v>
      </c>
      <c r="D679" s="6">
        <v>0</v>
      </c>
    </row>
    <row r="680" spans="1:4" x14ac:dyDescent="0.25">
      <c r="A680" t="s">
        <v>2211</v>
      </c>
      <c r="B680" t="s">
        <v>2212</v>
      </c>
      <c r="C680" s="6">
        <v>1500</v>
      </c>
      <c r="D680" s="6">
        <v>1500</v>
      </c>
    </row>
    <row r="681" spans="1:4" x14ac:dyDescent="0.25">
      <c r="A681" t="s">
        <v>2214</v>
      </c>
      <c r="B681" t="s">
        <v>2215</v>
      </c>
      <c r="C681" s="6">
        <v>0</v>
      </c>
      <c r="D681" s="6">
        <v>357</v>
      </c>
    </row>
    <row r="682" spans="1:4" x14ac:dyDescent="0.25">
      <c r="A682" t="s">
        <v>2222</v>
      </c>
      <c r="B682" t="s">
        <v>2223</v>
      </c>
      <c r="C682" s="6">
        <v>200</v>
      </c>
      <c r="D682" s="6">
        <v>0</v>
      </c>
    </row>
    <row r="683" spans="1:4" x14ac:dyDescent="0.25">
      <c r="A683" t="s">
        <v>2225</v>
      </c>
      <c r="B683" t="s">
        <v>2226</v>
      </c>
      <c r="C683" s="6">
        <v>3000</v>
      </c>
      <c r="D683" s="6">
        <v>3000</v>
      </c>
    </row>
    <row r="684" spans="1:4" x14ac:dyDescent="0.25">
      <c r="A684" t="s">
        <v>2236</v>
      </c>
      <c r="B684" t="s">
        <v>2237</v>
      </c>
      <c r="C684" s="6">
        <v>840</v>
      </c>
      <c r="D684" s="6">
        <v>420</v>
      </c>
    </row>
    <row r="685" spans="1:4" x14ac:dyDescent="0.25">
      <c r="A685" t="s">
        <v>2239</v>
      </c>
      <c r="B685" t="s">
        <v>2240</v>
      </c>
      <c r="C685" s="6">
        <v>54720</v>
      </c>
      <c r="D685" s="6">
        <v>0</v>
      </c>
    </row>
    <row r="686" spans="1:4" x14ac:dyDescent="0.25">
      <c r="A686" t="s">
        <v>2242</v>
      </c>
      <c r="B686" t="s">
        <v>22075</v>
      </c>
      <c r="C686" s="6">
        <v>4186</v>
      </c>
      <c r="D686" s="6">
        <v>0</v>
      </c>
    </row>
    <row r="687" spans="1:4" s="3" customFormat="1" x14ac:dyDescent="0.25">
      <c r="A687" s="41" t="s">
        <v>21953</v>
      </c>
      <c r="B687" s="41"/>
      <c r="C687" s="43">
        <f>SUM(C670:C686)</f>
        <v>71521</v>
      </c>
      <c r="D687" s="43">
        <f>SUM(D670:D686)</f>
        <v>10902</v>
      </c>
    </row>
    <row r="688" spans="1:4" x14ac:dyDescent="0.25">
      <c r="A688" t="s">
        <v>2250</v>
      </c>
      <c r="B688" t="s">
        <v>2251</v>
      </c>
      <c r="C688" s="6">
        <v>600</v>
      </c>
      <c r="D688" s="6">
        <v>450</v>
      </c>
    </row>
    <row r="689" spans="1:4" x14ac:dyDescent="0.25">
      <c r="A689" t="s">
        <v>2252</v>
      </c>
      <c r="B689" t="s">
        <v>2253</v>
      </c>
      <c r="C689" s="6">
        <v>300</v>
      </c>
      <c r="D689" s="6">
        <v>300</v>
      </c>
    </row>
    <row r="690" spans="1:4" x14ac:dyDescent="0.25">
      <c r="A690" t="s">
        <v>2254</v>
      </c>
      <c r="B690" t="s">
        <v>2255</v>
      </c>
      <c r="C690" s="6">
        <v>400</v>
      </c>
      <c r="D690" s="6">
        <v>650</v>
      </c>
    </row>
    <row r="691" spans="1:4" x14ac:dyDescent="0.25">
      <c r="A691" t="s">
        <v>2256</v>
      </c>
      <c r="B691" t="s">
        <v>2257</v>
      </c>
      <c r="C691" s="6">
        <v>75</v>
      </c>
      <c r="D691" s="6">
        <v>75</v>
      </c>
    </row>
    <row r="692" spans="1:4" x14ac:dyDescent="0.25">
      <c r="A692" t="s">
        <v>2258</v>
      </c>
      <c r="B692" t="s">
        <v>2259</v>
      </c>
      <c r="C692" s="6">
        <v>25</v>
      </c>
      <c r="D692" s="6">
        <v>25</v>
      </c>
    </row>
    <row r="693" spans="1:4" x14ac:dyDescent="0.25">
      <c r="A693" t="s">
        <v>2270</v>
      </c>
      <c r="B693" t="s">
        <v>2271</v>
      </c>
      <c r="C693" s="6">
        <v>85</v>
      </c>
      <c r="D693" s="6">
        <v>85</v>
      </c>
    </row>
    <row r="694" spans="1:4" x14ac:dyDescent="0.25">
      <c r="A694" t="s">
        <v>2274</v>
      </c>
      <c r="B694" t="s">
        <v>2275</v>
      </c>
      <c r="C694" s="6">
        <v>8000</v>
      </c>
      <c r="D694" s="6">
        <v>8000</v>
      </c>
    </row>
    <row r="695" spans="1:4" x14ac:dyDescent="0.25">
      <c r="A695" t="s">
        <v>2294</v>
      </c>
      <c r="B695" t="s">
        <v>2295</v>
      </c>
      <c r="C695" s="6">
        <v>25</v>
      </c>
      <c r="D695" s="6">
        <v>25</v>
      </c>
    </row>
    <row r="696" spans="1:4" x14ac:dyDescent="0.25">
      <c r="A696" t="s">
        <v>2298</v>
      </c>
      <c r="B696" t="s">
        <v>2299</v>
      </c>
      <c r="C696" s="6">
        <v>2100</v>
      </c>
      <c r="D696" s="6">
        <v>2000</v>
      </c>
    </row>
    <row r="697" spans="1:4" x14ac:dyDescent="0.25">
      <c r="A697" t="s">
        <v>2300</v>
      </c>
      <c r="B697" t="s">
        <v>2301</v>
      </c>
      <c r="C697" s="6">
        <v>592</v>
      </c>
      <c r="D697" s="6">
        <v>859</v>
      </c>
    </row>
    <row r="698" spans="1:4" x14ac:dyDescent="0.25">
      <c r="A698" t="s">
        <v>2308</v>
      </c>
      <c r="B698" t="s">
        <v>2309</v>
      </c>
      <c r="C698" s="6">
        <v>200</v>
      </c>
      <c r="D698" s="6">
        <v>300</v>
      </c>
    </row>
    <row r="699" spans="1:4" x14ac:dyDescent="0.25">
      <c r="A699" t="s">
        <v>2310</v>
      </c>
      <c r="B699" t="s">
        <v>2311</v>
      </c>
      <c r="C699" s="6">
        <v>1500</v>
      </c>
      <c r="D699" s="6">
        <v>1100</v>
      </c>
    </row>
    <row r="700" spans="1:4" x14ac:dyDescent="0.25">
      <c r="A700" t="s">
        <v>2312</v>
      </c>
      <c r="B700" t="s">
        <v>2313</v>
      </c>
      <c r="C700" s="6">
        <v>6000</v>
      </c>
      <c r="D700" s="6">
        <v>6000</v>
      </c>
    </row>
    <row r="701" spans="1:4" x14ac:dyDescent="0.25">
      <c r="A701" t="s">
        <v>2314</v>
      </c>
      <c r="B701" t="s">
        <v>2315</v>
      </c>
      <c r="C701" s="6">
        <v>76757</v>
      </c>
      <c r="D701" s="6">
        <v>73102</v>
      </c>
    </row>
    <row r="702" spans="1:4" x14ac:dyDescent="0.25">
      <c r="A702" t="s">
        <v>2320</v>
      </c>
      <c r="B702" t="s">
        <v>2321</v>
      </c>
      <c r="C702" s="6">
        <v>420</v>
      </c>
      <c r="D702" s="6">
        <v>2920</v>
      </c>
    </row>
    <row r="703" spans="1:4" x14ac:dyDescent="0.25">
      <c r="A703" t="s">
        <v>2322</v>
      </c>
      <c r="B703" t="s">
        <v>2323</v>
      </c>
      <c r="C703" s="6">
        <v>60000</v>
      </c>
      <c r="D703" s="6">
        <v>60000</v>
      </c>
    </row>
    <row r="704" spans="1:4" x14ac:dyDescent="0.25">
      <c r="A704" t="s">
        <v>2324</v>
      </c>
      <c r="B704" t="s">
        <v>2325</v>
      </c>
      <c r="C704" s="6">
        <v>5703</v>
      </c>
      <c r="D704" s="6">
        <v>5650</v>
      </c>
    </row>
    <row r="705" spans="1:4" x14ac:dyDescent="0.25">
      <c r="A705" t="s">
        <v>2326</v>
      </c>
      <c r="B705" t="s">
        <v>2327</v>
      </c>
      <c r="C705" s="6">
        <v>3070</v>
      </c>
      <c r="D705" s="6">
        <v>2741</v>
      </c>
    </row>
    <row r="706" spans="1:4" x14ac:dyDescent="0.25">
      <c r="A706" t="s">
        <v>2328</v>
      </c>
      <c r="B706" t="s">
        <v>2329</v>
      </c>
      <c r="C706" s="6">
        <v>5429</v>
      </c>
      <c r="D706" s="6">
        <v>5395</v>
      </c>
    </row>
    <row r="707" spans="1:4" s="3" customFormat="1" x14ac:dyDescent="0.25">
      <c r="A707" s="41" t="s">
        <v>21954</v>
      </c>
      <c r="B707" s="41"/>
      <c r="C707" s="43">
        <f>SUM(C688:C706)</f>
        <v>171281</v>
      </c>
      <c r="D707" s="43">
        <f>SUM(D688:D706)</f>
        <v>169677</v>
      </c>
    </row>
    <row r="708" spans="1:4" x14ac:dyDescent="0.25">
      <c r="A708" t="s">
        <v>2332</v>
      </c>
      <c r="B708" t="s">
        <v>2333</v>
      </c>
      <c r="C708" s="6">
        <v>35000</v>
      </c>
      <c r="D708" s="6">
        <v>38000</v>
      </c>
    </row>
    <row r="709" spans="1:4" x14ac:dyDescent="0.25">
      <c r="A709" t="s">
        <v>2335</v>
      </c>
      <c r="B709" t="s">
        <v>2336</v>
      </c>
      <c r="C709" s="6">
        <v>0</v>
      </c>
      <c r="D709" s="6">
        <v>1000</v>
      </c>
    </row>
    <row r="710" spans="1:4" x14ac:dyDescent="0.25">
      <c r="A710" t="s">
        <v>2337</v>
      </c>
      <c r="B710" t="s">
        <v>2338</v>
      </c>
      <c r="C710" s="6">
        <v>2500</v>
      </c>
      <c r="D710" s="6">
        <v>2000</v>
      </c>
    </row>
    <row r="711" spans="1:4" x14ac:dyDescent="0.25">
      <c r="A711" t="s">
        <v>2344</v>
      </c>
      <c r="B711" t="s">
        <v>2345</v>
      </c>
      <c r="C711" s="6">
        <v>15000</v>
      </c>
      <c r="D711" s="6">
        <v>4000</v>
      </c>
    </row>
    <row r="712" spans="1:4" x14ac:dyDescent="0.25">
      <c r="A712" t="s">
        <v>2351</v>
      </c>
      <c r="B712" t="s">
        <v>2352</v>
      </c>
      <c r="C712" s="6">
        <v>1000</v>
      </c>
      <c r="D712" s="6">
        <v>800</v>
      </c>
    </row>
    <row r="713" spans="1:4" x14ac:dyDescent="0.25">
      <c r="A713" t="s">
        <v>2380</v>
      </c>
      <c r="B713" t="s">
        <v>2381</v>
      </c>
      <c r="C713" s="6">
        <v>36000</v>
      </c>
      <c r="D713" s="6">
        <v>24485</v>
      </c>
    </row>
    <row r="714" spans="1:4" x14ac:dyDescent="0.25">
      <c r="A714" t="s">
        <v>2383</v>
      </c>
      <c r="B714" t="s">
        <v>2384</v>
      </c>
      <c r="C714" s="6">
        <v>0</v>
      </c>
      <c r="D714" s="6">
        <v>4824</v>
      </c>
    </row>
    <row r="715" spans="1:4" x14ac:dyDescent="0.25">
      <c r="A715" t="s">
        <v>2391</v>
      </c>
      <c r="B715" t="s">
        <v>2392</v>
      </c>
      <c r="C715" s="6">
        <v>300</v>
      </c>
      <c r="D715" s="6">
        <v>500</v>
      </c>
    </row>
    <row r="716" spans="1:4" x14ac:dyDescent="0.25">
      <c r="A716" t="s">
        <v>2393</v>
      </c>
      <c r="B716" t="s">
        <v>2394</v>
      </c>
      <c r="C716" s="6">
        <v>2500</v>
      </c>
      <c r="D716" s="6">
        <v>2000</v>
      </c>
    </row>
    <row r="717" spans="1:4" x14ac:dyDescent="0.25">
      <c r="A717" t="s">
        <v>2395</v>
      </c>
      <c r="B717" t="s">
        <v>2396</v>
      </c>
      <c r="C717" s="6">
        <v>0</v>
      </c>
      <c r="D717" s="6">
        <v>0</v>
      </c>
    </row>
    <row r="718" spans="1:4" x14ac:dyDescent="0.25">
      <c r="A718" t="s">
        <v>2397</v>
      </c>
      <c r="B718" t="s">
        <v>2398</v>
      </c>
      <c r="C718" s="6">
        <v>0</v>
      </c>
      <c r="D718" s="6">
        <v>58593</v>
      </c>
    </row>
    <row r="719" spans="1:4" x14ac:dyDescent="0.25">
      <c r="A719" t="s">
        <v>2403</v>
      </c>
      <c r="B719" t="s">
        <v>2404</v>
      </c>
      <c r="C719" s="6">
        <v>0</v>
      </c>
      <c r="D719" s="6">
        <v>15200</v>
      </c>
    </row>
    <row r="720" spans="1:4" x14ac:dyDescent="0.25">
      <c r="A720" t="s">
        <v>2405</v>
      </c>
      <c r="B720" t="s">
        <v>2406</v>
      </c>
      <c r="C720" s="6">
        <v>5000</v>
      </c>
      <c r="D720" s="6">
        <v>0</v>
      </c>
    </row>
    <row r="721" spans="1:4" x14ac:dyDescent="0.25">
      <c r="A721" t="s">
        <v>2408</v>
      </c>
      <c r="B721" t="s">
        <v>2409</v>
      </c>
      <c r="C721" s="6">
        <v>383</v>
      </c>
      <c r="D721" s="6">
        <v>850</v>
      </c>
    </row>
    <row r="722" spans="1:4" x14ac:dyDescent="0.25">
      <c r="A722" t="s">
        <v>2410</v>
      </c>
      <c r="B722" t="s">
        <v>2411</v>
      </c>
      <c r="C722" s="6">
        <v>0</v>
      </c>
      <c r="D722" s="6">
        <v>2197</v>
      </c>
    </row>
    <row r="723" spans="1:4" x14ac:dyDescent="0.25">
      <c r="A723" t="s">
        <v>2412</v>
      </c>
      <c r="B723" t="s">
        <v>2413</v>
      </c>
      <c r="C723" s="6">
        <v>0</v>
      </c>
      <c r="D723" s="6">
        <v>3956</v>
      </c>
    </row>
    <row r="724" spans="1:4" s="3" customFormat="1" x14ac:dyDescent="0.25">
      <c r="A724" s="41" t="s">
        <v>21955</v>
      </c>
      <c r="B724" s="41"/>
      <c r="C724" s="43">
        <f>SUM(C708:C723)</f>
        <v>97683</v>
      </c>
      <c r="D724" s="43">
        <f>SUM(D708:D723)</f>
        <v>158405</v>
      </c>
    </row>
    <row r="725" spans="1:4" x14ac:dyDescent="0.25">
      <c r="A725" t="s">
        <v>2416</v>
      </c>
      <c r="B725" t="s">
        <v>2417</v>
      </c>
      <c r="C725" s="6">
        <v>1500</v>
      </c>
      <c r="D725" s="6">
        <v>1000</v>
      </c>
    </row>
    <row r="726" spans="1:4" x14ac:dyDescent="0.25">
      <c r="A726" t="s">
        <v>2419</v>
      </c>
      <c r="B726" t="s">
        <v>2420</v>
      </c>
      <c r="C726" s="6">
        <v>0</v>
      </c>
      <c r="D726" s="6">
        <v>1520</v>
      </c>
    </row>
    <row r="727" spans="1:4" x14ac:dyDescent="0.25">
      <c r="A727" t="s">
        <v>2421</v>
      </c>
      <c r="B727" t="s">
        <v>2422</v>
      </c>
      <c r="C727" s="6">
        <v>500</v>
      </c>
      <c r="D727" s="6">
        <v>600</v>
      </c>
    </row>
    <row r="728" spans="1:4" x14ac:dyDescent="0.25">
      <c r="A728" t="s">
        <v>2423</v>
      </c>
      <c r="B728" t="s">
        <v>2424</v>
      </c>
      <c r="C728" s="6">
        <v>500</v>
      </c>
      <c r="D728" s="6">
        <v>500</v>
      </c>
    </row>
    <row r="729" spans="1:4" x14ac:dyDescent="0.25">
      <c r="A729" t="s">
        <v>2425</v>
      </c>
      <c r="B729" t="s">
        <v>2426</v>
      </c>
      <c r="C729" s="6">
        <v>100</v>
      </c>
      <c r="D729" s="6">
        <v>50</v>
      </c>
    </row>
    <row r="730" spans="1:4" x14ac:dyDescent="0.25">
      <c r="A730" t="s">
        <v>2429</v>
      </c>
      <c r="B730" t="s">
        <v>2430</v>
      </c>
      <c r="C730" s="6">
        <v>1000</v>
      </c>
      <c r="D730" s="6">
        <v>750</v>
      </c>
    </row>
    <row r="731" spans="1:4" x14ac:dyDescent="0.25">
      <c r="A731" t="s">
        <v>2431</v>
      </c>
      <c r="B731" t="s">
        <v>2432</v>
      </c>
      <c r="C731" s="6">
        <v>200</v>
      </c>
      <c r="D731" s="6">
        <v>200</v>
      </c>
    </row>
    <row r="732" spans="1:4" x14ac:dyDescent="0.25">
      <c r="A732" t="s">
        <v>2435</v>
      </c>
      <c r="B732" t="s">
        <v>2436</v>
      </c>
      <c r="C732" s="6">
        <v>500</v>
      </c>
      <c r="D732" s="6">
        <v>0</v>
      </c>
    </row>
    <row r="733" spans="1:4" x14ac:dyDescent="0.25">
      <c r="A733" t="s">
        <v>2439</v>
      </c>
      <c r="B733" t="s">
        <v>2440</v>
      </c>
      <c r="C733" s="6">
        <v>12000</v>
      </c>
      <c r="D733" s="6">
        <v>0</v>
      </c>
    </row>
    <row r="734" spans="1:4" x14ac:dyDescent="0.25">
      <c r="A734" t="s">
        <v>2442</v>
      </c>
      <c r="B734" t="s">
        <v>2443</v>
      </c>
      <c r="C734" s="6">
        <v>0</v>
      </c>
      <c r="D734" s="6">
        <v>3480</v>
      </c>
    </row>
    <row r="735" spans="1:4" x14ac:dyDescent="0.25">
      <c r="A735" t="s">
        <v>2464</v>
      </c>
      <c r="B735" t="s">
        <v>2465</v>
      </c>
      <c r="C735" s="6">
        <v>776</v>
      </c>
      <c r="D735" s="6">
        <v>605</v>
      </c>
    </row>
    <row r="736" spans="1:4" x14ac:dyDescent="0.25">
      <c r="A736" t="s">
        <v>2470</v>
      </c>
      <c r="B736" t="s">
        <v>2471</v>
      </c>
      <c r="C736" s="6">
        <v>0</v>
      </c>
      <c r="D736" s="6">
        <v>100</v>
      </c>
    </row>
    <row r="737" spans="1:4" x14ac:dyDescent="0.25">
      <c r="A737" t="s">
        <v>2472</v>
      </c>
      <c r="B737" t="s">
        <v>2473</v>
      </c>
      <c r="C737" s="6">
        <v>0</v>
      </c>
      <c r="D737" s="6">
        <v>4000</v>
      </c>
    </row>
    <row r="738" spans="1:4" x14ac:dyDescent="0.25">
      <c r="A738" t="s">
        <v>2476</v>
      </c>
      <c r="B738" t="s">
        <v>2477</v>
      </c>
      <c r="C738" s="6">
        <v>86590</v>
      </c>
      <c r="D738" s="6">
        <v>177367</v>
      </c>
    </row>
    <row r="739" spans="1:4" x14ac:dyDescent="0.25">
      <c r="A739" t="s">
        <v>2482</v>
      </c>
      <c r="B739" t="s">
        <v>2483</v>
      </c>
      <c r="C739" s="6">
        <v>0</v>
      </c>
      <c r="D739" s="6">
        <v>2000</v>
      </c>
    </row>
    <row r="740" spans="1:4" x14ac:dyDescent="0.25">
      <c r="A740" t="s">
        <v>2484</v>
      </c>
      <c r="B740" t="s">
        <v>2485</v>
      </c>
      <c r="C740" s="6">
        <v>15000</v>
      </c>
      <c r="D740" s="6">
        <v>21500</v>
      </c>
    </row>
    <row r="741" spans="1:4" x14ac:dyDescent="0.25">
      <c r="A741" t="s">
        <v>2487</v>
      </c>
      <c r="B741" t="s">
        <v>2488</v>
      </c>
      <c r="C741" s="6">
        <v>2403</v>
      </c>
      <c r="D741" s="6">
        <v>4217</v>
      </c>
    </row>
    <row r="742" spans="1:4" x14ac:dyDescent="0.25">
      <c r="A742" t="s">
        <v>2489</v>
      </c>
      <c r="B742" t="s">
        <v>2490</v>
      </c>
      <c r="C742" s="6">
        <v>3463</v>
      </c>
      <c r="D742" s="6">
        <v>6775</v>
      </c>
    </row>
    <row r="743" spans="1:4" x14ac:dyDescent="0.25">
      <c r="A743" t="s">
        <v>2491</v>
      </c>
      <c r="B743" t="s">
        <v>2492</v>
      </c>
      <c r="C743" s="6">
        <v>5528</v>
      </c>
      <c r="D743" s="6">
        <v>13670</v>
      </c>
    </row>
    <row r="744" spans="1:4" s="3" customFormat="1" x14ac:dyDescent="0.25">
      <c r="A744" s="41" t="s">
        <v>21956</v>
      </c>
      <c r="B744" s="41"/>
      <c r="C744" s="43">
        <f>SUM(C725:C743)</f>
        <v>130060</v>
      </c>
      <c r="D744" s="43">
        <f>SUM(D725:D743)</f>
        <v>238334</v>
      </c>
    </row>
    <row r="745" spans="1:4" x14ac:dyDescent="0.25">
      <c r="A745" t="s">
        <v>2495</v>
      </c>
      <c r="B745" t="s">
        <v>2496</v>
      </c>
      <c r="C745" s="6">
        <v>2000</v>
      </c>
      <c r="D745" s="6">
        <v>2000</v>
      </c>
    </row>
    <row r="746" spans="1:4" x14ac:dyDescent="0.25">
      <c r="A746" t="s">
        <v>2498</v>
      </c>
      <c r="B746" t="s">
        <v>2499</v>
      </c>
      <c r="C746" s="6">
        <v>3600</v>
      </c>
      <c r="D746" s="6">
        <v>3600</v>
      </c>
    </row>
    <row r="747" spans="1:4" x14ac:dyDescent="0.25">
      <c r="A747" t="s">
        <v>2501</v>
      </c>
      <c r="B747" t="s">
        <v>2502</v>
      </c>
      <c r="C747" s="6">
        <v>2500</v>
      </c>
      <c r="D747" s="6">
        <v>2500</v>
      </c>
    </row>
    <row r="748" spans="1:4" x14ac:dyDescent="0.25">
      <c r="A748" t="s">
        <v>2504</v>
      </c>
      <c r="B748" t="s">
        <v>2505</v>
      </c>
      <c r="C748" s="6">
        <v>3760</v>
      </c>
      <c r="D748" s="6">
        <v>3760</v>
      </c>
    </row>
    <row r="749" spans="1:4" x14ac:dyDescent="0.25">
      <c r="A749" t="s">
        <v>2516</v>
      </c>
      <c r="B749" t="s">
        <v>2517</v>
      </c>
      <c r="C749" s="6">
        <v>2250</v>
      </c>
      <c r="D749" s="6">
        <v>2250</v>
      </c>
    </row>
    <row r="750" spans="1:4" x14ac:dyDescent="0.25">
      <c r="A750" t="s">
        <v>2519</v>
      </c>
      <c r="B750" t="s">
        <v>2520</v>
      </c>
      <c r="C750" s="6">
        <v>2000</v>
      </c>
      <c r="D750" s="6">
        <v>0</v>
      </c>
    </row>
    <row r="751" spans="1:4" x14ac:dyDescent="0.25">
      <c r="A751" t="s">
        <v>2540</v>
      </c>
      <c r="B751" t="s">
        <v>2541</v>
      </c>
      <c r="C751" s="6">
        <v>2500</v>
      </c>
      <c r="D751" s="6">
        <v>0</v>
      </c>
    </row>
    <row r="752" spans="1:4" x14ac:dyDescent="0.25">
      <c r="A752" t="s">
        <v>2545</v>
      </c>
      <c r="B752" t="s">
        <v>2546</v>
      </c>
      <c r="C752" s="6">
        <v>4800</v>
      </c>
      <c r="D752" s="6">
        <v>4800</v>
      </c>
    </row>
    <row r="753" spans="1:4" x14ac:dyDescent="0.25">
      <c r="A753" t="s">
        <v>2548</v>
      </c>
      <c r="B753" t="s">
        <v>2549</v>
      </c>
      <c r="C753" s="6">
        <v>95000</v>
      </c>
      <c r="D753" s="6">
        <v>88450</v>
      </c>
    </row>
    <row r="754" spans="1:4" x14ac:dyDescent="0.25">
      <c r="A754" t="s">
        <v>2551</v>
      </c>
      <c r="B754" t="s">
        <v>2552</v>
      </c>
      <c r="C754" s="6">
        <v>3655</v>
      </c>
      <c r="D754" s="6">
        <v>780</v>
      </c>
    </row>
    <row r="755" spans="1:4" x14ac:dyDescent="0.25">
      <c r="A755" t="s">
        <v>2560</v>
      </c>
      <c r="B755" t="s">
        <v>2561</v>
      </c>
      <c r="C755" s="6">
        <v>150</v>
      </c>
      <c r="D755" s="6">
        <v>100</v>
      </c>
    </row>
    <row r="756" spans="1:4" x14ac:dyDescent="0.25">
      <c r="A756" t="s">
        <v>2563</v>
      </c>
      <c r="B756" t="s">
        <v>2564</v>
      </c>
      <c r="C756" s="6">
        <v>15500</v>
      </c>
      <c r="D756" s="6">
        <v>15210</v>
      </c>
    </row>
    <row r="757" spans="1:4" x14ac:dyDescent="0.25">
      <c r="A757" t="s">
        <v>2568</v>
      </c>
      <c r="B757" t="s">
        <v>2569</v>
      </c>
      <c r="C757" s="6">
        <v>199167</v>
      </c>
      <c r="D757" s="6">
        <v>191028</v>
      </c>
    </row>
    <row r="758" spans="1:4" x14ac:dyDescent="0.25">
      <c r="A758" t="s">
        <v>2570</v>
      </c>
      <c r="B758" t="s">
        <v>2571</v>
      </c>
      <c r="C758" s="6">
        <v>107266</v>
      </c>
      <c r="D758" s="6">
        <v>102159</v>
      </c>
    </row>
    <row r="759" spans="1:4" x14ac:dyDescent="0.25">
      <c r="A759" t="s">
        <v>2574</v>
      </c>
      <c r="B759" t="s">
        <v>2575</v>
      </c>
      <c r="C759" s="27">
        <v>0</v>
      </c>
      <c r="D759" s="6">
        <v>5000</v>
      </c>
    </row>
    <row r="760" spans="1:4" x14ac:dyDescent="0.25">
      <c r="A760" t="s">
        <v>2576</v>
      </c>
      <c r="B760" t="s">
        <v>2577</v>
      </c>
      <c r="C760" s="6">
        <v>12768</v>
      </c>
      <c r="D760" s="6">
        <v>12768</v>
      </c>
    </row>
    <row r="761" spans="1:4" x14ac:dyDescent="0.25">
      <c r="A761" t="s">
        <v>2578</v>
      </c>
      <c r="B761" t="s">
        <v>2579</v>
      </c>
      <c r="C761" s="6">
        <v>5420</v>
      </c>
      <c r="D761" s="6">
        <v>5651</v>
      </c>
    </row>
    <row r="762" spans="1:4" x14ac:dyDescent="0.25">
      <c r="A762" t="s">
        <v>2580</v>
      </c>
      <c r="B762" t="s">
        <v>2581</v>
      </c>
      <c r="C762" s="6">
        <v>13107</v>
      </c>
      <c r="D762" s="6">
        <v>13507</v>
      </c>
    </row>
    <row r="763" spans="1:4" x14ac:dyDescent="0.25">
      <c r="A763" t="s">
        <v>2582</v>
      </c>
      <c r="B763" t="s">
        <v>2583</v>
      </c>
      <c r="C763" s="6">
        <v>26578</v>
      </c>
      <c r="D763" s="6">
        <v>26766</v>
      </c>
    </row>
    <row r="764" spans="1:4" s="3" customFormat="1" x14ac:dyDescent="0.25">
      <c r="A764" s="41" t="s">
        <v>21957</v>
      </c>
      <c r="B764" s="41"/>
      <c r="C764" s="43">
        <f>SUM(C745:C763)</f>
        <v>502021</v>
      </c>
      <c r="D764" s="43">
        <f>SUM(D745:D763)</f>
        <v>480329</v>
      </c>
    </row>
    <row r="765" spans="1:4" x14ac:dyDescent="0.25">
      <c r="A765" t="s">
        <v>2598</v>
      </c>
      <c r="B765" t="s">
        <v>2599</v>
      </c>
      <c r="C765" s="6">
        <v>2000</v>
      </c>
      <c r="D765" s="6">
        <v>2000</v>
      </c>
    </row>
    <row r="766" spans="1:4" x14ac:dyDescent="0.25">
      <c r="A766" t="s">
        <v>2604</v>
      </c>
      <c r="B766" t="s">
        <v>2605</v>
      </c>
      <c r="C766" s="6">
        <v>1000</v>
      </c>
      <c r="D766" s="6">
        <v>1000</v>
      </c>
    </row>
    <row r="767" spans="1:4" x14ac:dyDescent="0.25">
      <c r="A767" t="s">
        <v>2606</v>
      </c>
      <c r="B767" t="s">
        <v>2607</v>
      </c>
      <c r="C767" s="6">
        <v>1000</v>
      </c>
      <c r="D767" s="6">
        <v>1000</v>
      </c>
    </row>
    <row r="768" spans="1:4" x14ac:dyDescent="0.25">
      <c r="A768" t="s">
        <v>2610</v>
      </c>
      <c r="B768" t="s">
        <v>2611</v>
      </c>
      <c r="C768" s="6">
        <v>16000</v>
      </c>
      <c r="D768" s="6">
        <v>16000</v>
      </c>
    </row>
    <row r="769" spans="1:4" x14ac:dyDescent="0.25">
      <c r="A769" t="s">
        <v>2632</v>
      </c>
      <c r="B769" t="s">
        <v>2633</v>
      </c>
      <c r="C769" s="6">
        <v>831</v>
      </c>
      <c r="D769" s="6">
        <v>0</v>
      </c>
    </row>
    <row r="770" spans="1:4" x14ac:dyDescent="0.25">
      <c r="A770" t="s">
        <v>2640</v>
      </c>
      <c r="B770" t="s">
        <v>2641</v>
      </c>
      <c r="C770" s="6">
        <v>400</v>
      </c>
      <c r="D770" s="6">
        <v>400</v>
      </c>
    </row>
    <row r="771" spans="1:4" x14ac:dyDescent="0.25">
      <c r="A771" t="s">
        <v>2642</v>
      </c>
      <c r="B771" t="s">
        <v>2643</v>
      </c>
      <c r="C771" s="6">
        <v>468</v>
      </c>
      <c r="D771" s="6">
        <v>468</v>
      </c>
    </row>
    <row r="772" spans="1:4" s="3" customFormat="1" x14ac:dyDescent="0.25">
      <c r="A772" s="41" t="s">
        <v>21806</v>
      </c>
      <c r="B772" s="41"/>
      <c r="C772" s="43">
        <f>SUM(C765:C771)</f>
        <v>21699</v>
      </c>
      <c r="D772" s="43">
        <f>SUM(D765:D771)</f>
        <v>20868</v>
      </c>
    </row>
    <row r="773" spans="1:4" x14ac:dyDescent="0.25">
      <c r="A773" t="s">
        <v>2660</v>
      </c>
      <c r="B773" t="s">
        <v>2661</v>
      </c>
      <c r="C773" s="6">
        <v>500</v>
      </c>
      <c r="D773" s="6">
        <v>500</v>
      </c>
    </row>
    <row r="774" spans="1:4" x14ac:dyDescent="0.25">
      <c r="A774" t="s">
        <v>2670</v>
      </c>
      <c r="B774" t="s">
        <v>2671</v>
      </c>
      <c r="C774" s="6">
        <v>800</v>
      </c>
      <c r="D774" s="6">
        <v>1000</v>
      </c>
    </row>
    <row r="775" spans="1:4" x14ac:dyDescent="0.25">
      <c r="A775" t="s">
        <v>2676</v>
      </c>
      <c r="B775" t="s">
        <v>2677</v>
      </c>
      <c r="C775" s="6">
        <v>0</v>
      </c>
      <c r="D775" s="6">
        <v>942</v>
      </c>
    </row>
    <row r="776" spans="1:4" x14ac:dyDescent="0.25">
      <c r="A776" t="s">
        <v>2678</v>
      </c>
      <c r="B776" t="s">
        <v>2679</v>
      </c>
      <c r="C776" s="6">
        <v>15800</v>
      </c>
      <c r="D776" s="6">
        <v>15600</v>
      </c>
    </row>
    <row r="777" spans="1:4" x14ac:dyDescent="0.25">
      <c r="A777" t="s">
        <v>2688</v>
      </c>
      <c r="B777" t="s">
        <v>2689</v>
      </c>
      <c r="C777" s="6">
        <v>1000</v>
      </c>
      <c r="D777" s="6">
        <v>1000</v>
      </c>
    </row>
    <row r="778" spans="1:4" x14ac:dyDescent="0.25">
      <c r="A778" t="s">
        <v>2704</v>
      </c>
      <c r="B778" t="s">
        <v>2705</v>
      </c>
      <c r="C778" s="6">
        <v>1442</v>
      </c>
      <c r="D778" s="6">
        <v>0</v>
      </c>
    </row>
    <row r="779" spans="1:4" x14ac:dyDescent="0.25">
      <c r="A779" t="s">
        <v>2712</v>
      </c>
      <c r="B779" t="s">
        <v>2713</v>
      </c>
      <c r="C779" s="6">
        <v>0</v>
      </c>
      <c r="D779" s="6">
        <v>200</v>
      </c>
    </row>
    <row r="780" spans="1:4" x14ac:dyDescent="0.25">
      <c r="A780" t="s">
        <v>2714</v>
      </c>
      <c r="B780" t="s">
        <v>2715</v>
      </c>
      <c r="C780" s="6">
        <v>5500</v>
      </c>
      <c r="D780" s="6">
        <v>4045</v>
      </c>
    </row>
    <row r="781" spans="1:4" x14ac:dyDescent="0.25">
      <c r="A781" t="s">
        <v>2716</v>
      </c>
      <c r="B781" t="s">
        <v>2717</v>
      </c>
      <c r="C781" s="6">
        <v>3643</v>
      </c>
      <c r="D781" s="6">
        <v>2085</v>
      </c>
    </row>
    <row r="782" spans="1:4" s="3" customFormat="1" x14ac:dyDescent="0.25">
      <c r="A782" s="41" t="s">
        <v>21807</v>
      </c>
      <c r="B782" s="41"/>
      <c r="C782" s="43">
        <f>SUM(C773:C781)</f>
        <v>28685</v>
      </c>
      <c r="D782" s="43">
        <f>SUM(D773:D781)</f>
        <v>25372</v>
      </c>
    </row>
    <row r="783" spans="1:4" s="2" customFormat="1" x14ac:dyDescent="0.25">
      <c r="A783" t="s">
        <v>2750</v>
      </c>
      <c r="B783" t="s">
        <v>2751</v>
      </c>
      <c r="C783" s="6">
        <v>1590</v>
      </c>
      <c r="D783" s="6">
        <v>1615</v>
      </c>
    </row>
    <row r="784" spans="1:4" s="2" customFormat="1" x14ac:dyDescent="0.25">
      <c r="A784" t="s">
        <v>2754</v>
      </c>
      <c r="B784" t="s">
        <v>2755</v>
      </c>
      <c r="C784" s="6">
        <v>14136</v>
      </c>
      <c r="D784" s="6">
        <v>14136</v>
      </c>
    </row>
    <row r="785" spans="1:4" s="2" customFormat="1" x14ac:dyDescent="0.25">
      <c r="A785" t="s">
        <v>2784</v>
      </c>
      <c r="B785" t="s">
        <v>2785</v>
      </c>
      <c r="C785" s="6">
        <v>2000</v>
      </c>
      <c r="D785" s="6">
        <v>2550</v>
      </c>
    </row>
    <row r="786" spans="1:4" s="2" customFormat="1" x14ac:dyDescent="0.25">
      <c r="A786" t="s">
        <v>2786</v>
      </c>
      <c r="B786" t="s">
        <v>2787</v>
      </c>
      <c r="C786" s="6">
        <v>0</v>
      </c>
      <c r="D786" s="6">
        <v>10</v>
      </c>
    </row>
    <row r="787" spans="1:4" s="3" customFormat="1" x14ac:dyDescent="0.25">
      <c r="A787" s="41" t="s">
        <v>21808</v>
      </c>
      <c r="B787" s="41"/>
      <c r="C787" s="43">
        <f>SUM(C783:C786)</f>
        <v>17726</v>
      </c>
      <c r="D787" s="43">
        <f>SUM(D783:D786)</f>
        <v>18311</v>
      </c>
    </row>
    <row r="788" spans="1:4" x14ac:dyDescent="0.25">
      <c r="A788" t="s">
        <v>2808</v>
      </c>
      <c r="B788" t="s">
        <v>2809</v>
      </c>
      <c r="C788" s="6">
        <v>800</v>
      </c>
      <c r="D788" s="6">
        <v>495</v>
      </c>
    </row>
    <row r="789" spans="1:4" x14ac:dyDescent="0.25">
      <c r="A789" t="s">
        <v>2810</v>
      </c>
      <c r="B789" t="s">
        <v>2811</v>
      </c>
      <c r="C789" s="6">
        <v>250</v>
      </c>
      <c r="D789" s="6">
        <v>250</v>
      </c>
    </row>
    <row r="790" spans="1:4" x14ac:dyDescent="0.25">
      <c r="A790" t="s">
        <v>2812</v>
      </c>
      <c r="B790" t="s">
        <v>2813</v>
      </c>
      <c r="C790" s="6">
        <v>100</v>
      </c>
      <c r="D790" s="6">
        <v>100</v>
      </c>
    </row>
    <row r="791" spans="1:4" x14ac:dyDescent="0.25">
      <c r="A791" t="s">
        <v>2814</v>
      </c>
      <c r="B791" t="s">
        <v>2815</v>
      </c>
      <c r="C791" s="6">
        <v>150</v>
      </c>
      <c r="D791" s="6">
        <v>50</v>
      </c>
    </row>
    <row r="792" spans="1:4" x14ac:dyDescent="0.25">
      <c r="A792" t="s">
        <v>2816</v>
      </c>
      <c r="B792" t="s">
        <v>2817</v>
      </c>
      <c r="C792" s="6">
        <v>500</v>
      </c>
      <c r="D792" s="6">
        <v>0</v>
      </c>
    </row>
    <row r="793" spans="1:4" x14ac:dyDescent="0.25">
      <c r="A793" t="s">
        <v>2818</v>
      </c>
      <c r="B793" t="s">
        <v>2819</v>
      </c>
      <c r="C793" s="6">
        <v>500</v>
      </c>
      <c r="D793" s="6">
        <v>200</v>
      </c>
    </row>
    <row r="794" spans="1:4" x14ac:dyDescent="0.25">
      <c r="A794" t="s">
        <v>2820</v>
      </c>
      <c r="B794" t="s">
        <v>2821</v>
      </c>
      <c r="C794" s="6">
        <v>400</v>
      </c>
      <c r="D794" s="6">
        <v>200</v>
      </c>
    </row>
    <row r="795" spans="1:4" x14ac:dyDescent="0.25">
      <c r="A795" t="s">
        <v>2822</v>
      </c>
      <c r="B795" t="s">
        <v>2823</v>
      </c>
      <c r="C795" s="6">
        <v>1500</v>
      </c>
      <c r="D795" s="6">
        <v>1320</v>
      </c>
    </row>
    <row r="796" spans="1:4" x14ac:dyDescent="0.25">
      <c r="A796" t="s">
        <v>2824</v>
      </c>
      <c r="B796" t="s">
        <v>2825</v>
      </c>
      <c r="C796" s="6">
        <v>1600</v>
      </c>
      <c r="D796" s="6">
        <v>1540</v>
      </c>
    </row>
    <row r="797" spans="1:4" x14ac:dyDescent="0.25">
      <c r="A797" t="s">
        <v>2828</v>
      </c>
      <c r="B797" t="s">
        <v>2829</v>
      </c>
      <c r="C797" s="6">
        <v>250</v>
      </c>
      <c r="D797" s="6">
        <v>250</v>
      </c>
    </row>
    <row r="798" spans="1:4" x14ac:dyDescent="0.25">
      <c r="A798" t="s">
        <v>2830</v>
      </c>
      <c r="B798" t="s">
        <v>2831</v>
      </c>
      <c r="C798" s="6">
        <v>1000</v>
      </c>
      <c r="D798" s="6">
        <v>1000</v>
      </c>
    </row>
    <row r="799" spans="1:4" s="2" customFormat="1" x14ac:dyDescent="0.25">
      <c r="A799" t="s">
        <v>2852</v>
      </c>
      <c r="B799" t="s">
        <v>2853</v>
      </c>
      <c r="C799" s="6">
        <v>0</v>
      </c>
      <c r="D799" s="6">
        <v>110</v>
      </c>
    </row>
    <row r="800" spans="1:4" s="2" customFormat="1" x14ac:dyDescent="0.25">
      <c r="A800" t="s">
        <v>2860</v>
      </c>
      <c r="B800" t="s">
        <v>2861</v>
      </c>
      <c r="C800" s="6">
        <v>1500</v>
      </c>
      <c r="D800" s="6">
        <v>0</v>
      </c>
    </row>
    <row r="801" spans="1:4" s="2" customFormat="1" x14ac:dyDescent="0.25">
      <c r="A801" t="s">
        <v>2864</v>
      </c>
      <c r="B801" t="s">
        <v>2865</v>
      </c>
      <c r="C801" s="6">
        <v>6000</v>
      </c>
      <c r="D801" s="6">
        <v>5000</v>
      </c>
    </row>
    <row r="802" spans="1:4" s="3" customFormat="1" x14ac:dyDescent="0.25">
      <c r="A802" s="41" t="s">
        <v>21958</v>
      </c>
      <c r="B802" s="41"/>
      <c r="C802" s="43">
        <f>SUM(C788:C801)</f>
        <v>14550</v>
      </c>
      <c r="D802" s="43">
        <f>SUM(D788:D801)</f>
        <v>10515</v>
      </c>
    </row>
    <row r="803" spans="1:4" x14ac:dyDescent="0.25">
      <c r="A803" t="s">
        <v>2878</v>
      </c>
      <c r="B803" t="s">
        <v>2879</v>
      </c>
      <c r="C803" s="6">
        <v>1000</v>
      </c>
      <c r="D803" s="6">
        <v>825</v>
      </c>
    </row>
    <row r="804" spans="1:4" x14ac:dyDescent="0.25">
      <c r="A804" t="s">
        <v>2880</v>
      </c>
      <c r="B804" t="s">
        <v>2881</v>
      </c>
      <c r="C804" s="6">
        <v>1500</v>
      </c>
      <c r="D804" s="6">
        <v>1500</v>
      </c>
    </row>
    <row r="805" spans="1:4" x14ac:dyDescent="0.25">
      <c r="A805" t="s">
        <v>2882</v>
      </c>
      <c r="B805" t="s">
        <v>2883</v>
      </c>
      <c r="C805" s="6">
        <v>2500</v>
      </c>
      <c r="D805" s="6">
        <v>850</v>
      </c>
    </row>
    <row r="806" spans="1:4" x14ac:dyDescent="0.25">
      <c r="A806" t="s">
        <v>2884</v>
      </c>
      <c r="B806" t="s">
        <v>2885</v>
      </c>
      <c r="C806" s="6">
        <v>150</v>
      </c>
      <c r="D806" s="6">
        <v>60</v>
      </c>
    </row>
    <row r="807" spans="1:4" x14ac:dyDescent="0.25">
      <c r="A807" t="s">
        <v>2886</v>
      </c>
      <c r="B807" t="s">
        <v>2887</v>
      </c>
      <c r="C807" s="6">
        <v>2500</v>
      </c>
      <c r="D807" s="6">
        <v>0</v>
      </c>
    </row>
    <row r="808" spans="1:4" x14ac:dyDescent="0.25">
      <c r="A808" t="s">
        <v>2888</v>
      </c>
      <c r="B808" t="s">
        <v>2889</v>
      </c>
      <c r="C808" s="6">
        <v>550</v>
      </c>
      <c r="D808" s="6">
        <v>550</v>
      </c>
    </row>
    <row r="809" spans="1:4" x14ac:dyDescent="0.25">
      <c r="A809" t="s">
        <v>2890</v>
      </c>
      <c r="B809" t="s">
        <v>2891</v>
      </c>
      <c r="C809" s="6">
        <v>550</v>
      </c>
      <c r="D809" s="6">
        <v>550</v>
      </c>
    </row>
    <row r="810" spans="1:4" x14ac:dyDescent="0.25">
      <c r="A810" t="s">
        <v>2892</v>
      </c>
      <c r="B810" t="s">
        <v>2893</v>
      </c>
      <c r="C810" s="6">
        <v>1700</v>
      </c>
      <c r="D810" s="6">
        <v>1550</v>
      </c>
    </row>
    <row r="811" spans="1:4" s="2" customFormat="1" x14ac:dyDescent="0.25">
      <c r="A811" t="s">
        <v>2894</v>
      </c>
      <c r="B811" t="s">
        <v>2895</v>
      </c>
      <c r="C811" s="6">
        <v>4000</v>
      </c>
      <c r="D811" s="6">
        <v>3300</v>
      </c>
    </row>
    <row r="812" spans="1:4" s="2" customFormat="1" x14ac:dyDescent="0.25">
      <c r="A812" t="s">
        <v>2896</v>
      </c>
      <c r="B812" t="s">
        <v>2897</v>
      </c>
      <c r="C812" s="6">
        <v>100</v>
      </c>
      <c r="D812" s="6">
        <v>100</v>
      </c>
    </row>
    <row r="813" spans="1:4" s="2" customFormat="1" x14ac:dyDescent="0.25">
      <c r="A813" t="s">
        <v>2900</v>
      </c>
      <c r="B813" t="s">
        <v>2901</v>
      </c>
      <c r="C813" s="6">
        <v>200</v>
      </c>
      <c r="D813" s="6">
        <v>0</v>
      </c>
    </row>
    <row r="814" spans="1:4" x14ac:dyDescent="0.25">
      <c r="A814" t="s">
        <v>2926</v>
      </c>
      <c r="B814" t="s">
        <v>2927</v>
      </c>
      <c r="C814" s="6">
        <v>1012</v>
      </c>
      <c r="D814" s="6">
        <v>946</v>
      </c>
    </row>
    <row r="815" spans="1:4" x14ac:dyDescent="0.25">
      <c r="A815" t="s">
        <v>2934</v>
      </c>
      <c r="B815" t="s">
        <v>2935</v>
      </c>
      <c r="C815" s="6">
        <v>770</v>
      </c>
      <c r="D815" s="6">
        <v>770</v>
      </c>
    </row>
    <row r="816" spans="1:4" x14ac:dyDescent="0.25">
      <c r="A816" t="s">
        <v>2936</v>
      </c>
      <c r="B816" t="s">
        <v>2937</v>
      </c>
      <c r="C816" s="6">
        <v>0</v>
      </c>
      <c r="D816" s="6">
        <v>0</v>
      </c>
    </row>
    <row r="817" spans="1:4" x14ac:dyDescent="0.25">
      <c r="A817" t="s">
        <v>2938</v>
      </c>
      <c r="B817" t="s">
        <v>2939</v>
      </c>
      <c r="C817" s="6">
        <v>3200</v>
      </c>
      <c r="D817" s="6">
        <v>2850</v>
      </c>
    </row>
    <row r="818" spans="1:4" x14ac:dyDescent="0.25">
      <c r="A818" t="s">
        <v>2942</v>
      </c>
      <c r="B818" t="s">
        <v>2943</v>
      </c>
      <c r="C818" s="6">
        <v>397980</v>
      </c>
      <c r="D818" s="6">
        <v>361800</v>
      </c>
    </row>
    <row r="819" spans="1:4" x14ac:dyDescent="0.25">
      <c r="A819" t="s">
        <v>2944</v>
      </c>
      <c r="B819" t="s">
        <v>2945</v>
      </c>
      <c r="C819" s="6">
        <v>59737</v>
      </c>
      <c r="D819" s="6">
        <v>56892</v>
      </c>
    </row>
    <row r="820" spans="1:4" x14ac:dyDescent="0.25">
      <c r="A820" t="s">
        <v>2948</v>
      </c>
      <c r="B820" t="s">
        <v>2949</v>
      </c>
      <c r="C820" s="6">
        <v>8085</v>
      </c>
      <c r="D820" s="6">
        <v>10085</v>
      </c>
    </row>
    <row r="821" spans="1:4" x14ac:dyDescent="0.25">
      <c r="A821" t="s">
        <v>2952</v>
      </c>
      <c r="B821" t="s">
        <v>2953</v>
      </c>
      <c r="C821" s="6">
        <v>6754</v>
      </c>
      <c r="D821" s="6">
        <v>6188</v>
      </c>
    </row>
    <row r="822" spans="1:4" x14ac:dyDescent="0.25">
      <c r="A822" t="s">
        <v>2954</v>
      </c>
      <c r="B822" t="s">
        <v>2955</v>
      </c>
      <c r="C822" s="6">
        <v>18309</v>
      </c>
      <c r="D822" s="6">
        <v>15701</v>
      </c>
    </row>
    <row r="823" spans="1:4" x14ac:dyDescent="0.25">
      <c r="A823" t="s">
        <v>2956</v>
      </c>
      <c r="B823" t="s">
        <v>2957</v>
      </c>
      <c r="C823" s="6">
        <v>17757</v>
      </c>
      <c r="D823" s="6">
        <v>17376</v>
      </c>
    </row>
    <row r="824" spans="1:4" x14ac:dyDescent="0.25">
      <c r="A824" t="s">
        <v>2958</v>
      </c>
      <c r="B824" t="s">
        <v>2959</v>
      </c>
      <c r="C824" s="6">
        <v>0</v>
      </c>
      <c r="D824" s="6">
        <v>0</v>
      </c>
    </row>
    <row r="825" spans="1:4" s="3" customFormat="1" x14ac:dyDescent="0.25">
      <c r="A825" s="41" t="s">
        <v>21959</v>
      </c>
      <c r="B825" s="41"/>
      <c r="C825" s="43">
        <f>SUM(C803:C824)</f>
        <v>528354</v>
      </c>
      <c r="D825" s="43">
        <f>SUM(D803:D824)</f>
        <v>481893</v>
      </c>
    </row>
    <row r="826" spans="1:4" x14ac:dyDescent="0.25">
      <c r="A826" t="s">
        <v>2964</v>
      </c>
      <c r="B826" t="s">
        <v>2965</v>
      </c>
      <c r="C826" s="6">
        <v>350</v>
      </c>
      <c r="D826" s="6">
        <v>350</v>
      </c>
    </row>
    <row r="827" spans="1:4" x14ac:dyDescent="0.25">
      <c r="A827" t="s">
        <v>2966</v>
      </c>
      <c r="B827" t="s">
        <v>2967</v>
      </c>
      <c r="C827" s="6">
        <v>500</v>
      </c>
      <c r="D827" s="6">
        <v>500</v>
      </c>
    </row>
    <row r="828" spans="1:4" x14ac:dyDescent="0.25">
      <c r="A828" t="s">
        <v>2970</v>
      </c>
      <c r="B828" t="s">
        <v>2971</v>
      </c>
      <c r="C828" s="6">
        <v>100</v>
      </c>
      <c r="D828" s="6">
        <v>100</v>
      </c>
    </row>
    <row r="829" spans="1:4" x14ac:dyDescent="0.25">
      <c r="A829" t="s">
        <v>2980</v>
      </c>
      <c r="B829" t="s">
        <v>2981</v>
      </c>
      <c r="C829" s="6">
        <v>300</v>
      </c>
      <c r="D829" s="6">
        <v>300</v>
      </c>
    </row>
    <row r="830" spans="1:4" x14ac:dyDescent="0.25">
      <c r="A830" t="s">
        <v>2982</v>
      </c>
      <c r="B830" t="s">
        <v>2983</v>
      </c>
      <c r="C830" s="6">
        <v>100</v>
      </c>
      <c r="D830" s="6">
        <v>100</v>
      </c>
    </row>
    <row r="831" spans="1:4" x14ac:dyDescent="0.25">
      <c r="A831" t="s">
        <v>2984</v>
      </c>
      <c r="B831" t="s">
        <v>2985</v>
      </c>
      <c r="C831" s="6">
        <v>200</v>
      </c>
      <c r="D831" s="6">
        <v>200</v>
      </c>
    </row>
    <row r="832" spans="1:4" x14ac:dyDescent="0.25">
      <c r="A832" t="s">
        <v>2986</v>
      </c>
      <c r="B832" t="s">
        <v>2987</v>
      </c>
      <c r="C832" s="6">
        <v>10000</v>
      </c>
      <c r="D832" s="6">
        <v>0</v>
      </c>
    </row>
    <row r="833" spans="1:4" x14ac:dyDescent="0.25">
      <c r="A833" t="s">
        <v>3006</v>
      </c>
      <c r="B833" t="s">
        <v>3007</v>
      </c>
      <c r="C833" s="6">
        <v>361</v>
      </c>
      <c r="D833" s="6">
        <v>361</v>
      </c>
    </row>
    <row r="834" spans="1:4" x14ac:dyDescent="0.25">
      <c r="A834" t="s">
        <v>3014</v>
      </c>
      <c r="B834" t="s">
        <v>3015</v>
      </c>
      <c r="C834" s="6">
        <v>3000</v>
      </c>
      <c r="D834" s="6">
        <v>1500</v>
      </c>
    </row>
    <row r="835" spans="1:4" x14ac:dyDescent="0.25">
      <c r="A835" t="s">
        <v>3016</v>
      </c>
      <c r="B835" t="s">
        <v>3017</v>
      </c>
      <c r="C835" s="6">
        <v>168171</v>
      </c>
      <c r="D835" s="6">
        <v>160163</v>
      </c>
    </row>
    <row r="836" spans="1:4" x14ac:dyDescent="0.25">
      <c r="A836" t="s">
        <v>3018</v>
      </c>
      <c r="B836" t="s">
        <v>3019</v>
      </c>
      <c r="C836" s="6">
        <v>52500</v>
      </c>
      <c r="D836" s="6">
        <v>50000</v>
      </c>
    </row>
    <row r="837" spans="1:4" x14ac:dyDescent="0.25">
      <c r="A837" t="s">
        <v>3022</v>
      </c>
      <c r="B837" t="s">
        <v>3023</v>
      </c>
      <c r="C837" s="6">
        <v>0</v>
      </c>
      <c r="D837" s="6">
        <v>2000</v>
      </c>
    </row>
    <row r="838" spans="1:4" x14ac:dyDescent="0.25">
      <c r="A838" t="s">
        <v>3026</v>
      </c>
      <c r="B838" t="s">
        <v>3027</v>
      </c>
      <c r="C838" s="6">
        <v>3200</v>
      </c>
      <c r="D838" s="6">
        <v>3047</v>
      </c>
    </row>
    <row r="839" spans="1:4" x14ac:dyDescent="0.25">
      <c r="A839" t="s">
        <v>3028</v>
      </c>
      <c r="B839" t="s">
        <v>3029</v>
      </c>
      <c r="C839" s="6">
        <v>8827</v>
      </c>
      <c r="D839" s="6">
        <v>7881</v>
      </c>
    </row>
    <row r="840" spans="1:4" x14ac:dyDescent="0.25">
      <c r="A840" t="s">
        <v>3030</v>
      </c>
      <c r="B840" t="s">
        <v>3031</v>
      </c>
      <c r="C840" s="6">
        <v>14990</v>
      </c>
      <c r="D840" s="6">
        <v>14990</v>
      </c>
    </row>
    <row r="841" spans="1:4" s="3" customFormat="1" x14ac:dyDescent="0.25">
      <c r="A841" s="41" t="s">
        <v>21960</v>
      </c>
      <c r="B841" s="41"/>
      <c r="C841" s="43">
        <f>SUM(C826:C840)</f>
        <v>262599</v>
      </c>
      <c r="D841" s="43">
        <f>SUM(D826:D840)</f>
        <v>241492</v>
      </c>
    </row>
    <row r="842" spans="1:4" x14ac:dyDescent="0.25">
      <c r="A842" t="s">
        <v>3034</v>
      </c>
      <c r="B842" t="s">
        <v>3035</v>
      </c>
      <c r="C842" s="6">
        <v>1850</v>
      </c>
      <c r="D842" s="6">
        <v>1350</v>
      </c>
    </row>
    <row r="843" spans="1:4" x14ac:dyDescent="0.25">
      <c r="A843" t="s">
        <v>3037</v>
      </c>
      <c r="B843" t="s">
        <v>3038</v>
      </c>
      <c r="C843" s="6">
        <v>2000</v>
      </c>
      <c r="D843" s="6">
        <v>2000</v>
      </c>
    </row>
    <row r="844" spans="1:4" x14ac:dyDescent="0.25">
      <c r="A844" t="s">
        <v>3039</v>
      </c>
      <c r="B844" t="s">
        <v>3040</v>
      </c>
      <c r="C844" s="6">
        <v>200</v>
      </c>
      <c r="D844" s="6">
        <v>200</v>
      </c>
    </row>
    <row r="845" spans="1:4" x14ac:dyDescent="0.25">
      <c r="A845" t="s">
        <v>3041</v>
      </c>
      <c r="B845" t="s">
        <v>3042</v>
      </c>
      <c r="C845" s="6">
        <v>400</v>
      </c>
      <c r="D845" s="6">
        <v>200</v>
      </c>
    </row>
    <row r="846" spans="1:4" x14ac:dyDescent="0.25">
      <c r="A846" t="s">
        <v>3046</v>
      </c>
      <c r="B846" t="s">
        <v>3047</v>
      </c>
      <c r="C846" s="6">
        <v>10725</v>
      </c>
      <c r="D846" s="6">
        <v>10725</v>
      </c>
    </row>
    <row r="847" spans="1:4" x14ac:dyDescent="0.25">
      <c r="A847" t="s">
        <v>3052</v>
      </c>
      <c r="B847" t="s">
        <v>3053</v>
      </c>
      <c r="C847" s="6">
        <v>2735</v>
      </c>
      <c r="D847" s="6">
        <v>2735</v>
      </c>
    </row>
    <row r="848" spans="1:4" x14ac:dyDescent="0.25">
      <c r="A848" t="s">
        <v>3055</v>
      </c>
      <c r="B848" t="s">
        <v>3056</v>
      </c>
      <c r="C848" s="6">
        <v>5765</v>
      </c>
      <c r="D848" s="6">
        <v>3765</v>
      </c>
    </row>
    <row r="849" spans="1:4" x14ac:dyDescent="0.25">
      <c r="A849" t="s">
        <v>3060</v>
      </c>
      <c r="B849" t="s">
        <v>3061</v>
      </c>
      <c r="C849" s="6">
        <v>3600</v>
      </c>
      <c r="D849" s="6">
        <v>3124</v>
      </c>
    </row>
    <row r="850" spans="1:4" x14ac:dyDescent="0.25">
      <c r="A850" t="s">
        <v>3063</v>
      </c>
      <c r="B850" t="s">
        <v>3064</v>
      </c>
      <c r="C850" s="6">
        <v>700</v>
      </c>
      <c r="D850" s="6">
        <v>700</v>
      </c>
    </row>
    <row r="851" spans="1:4" x14ac:dyDescent="0.25">
      <c r="A851" t="s">
        <v>3069</v>
      </c>
      <c r="B851" t="s">
        <v>3070</v>
      </c>
      <c r="C851" s="6">
        <v>800</v>
      </c>
      <c r="D851" s="6">
        <v>800</v>
      </c>
    </row>
    <row r="852" spans="1:4" x14ac:dyDescent="0.25">
      <c r="A852" t="s">
        <v>3079</v>
      </c>
      <c r="B852" t="s">
        <v>3080</v>
      </c>
      <c r="C852" s="6">
        <v>50</v>
      </c>
      <c r="D852" s="6">
        <v>50</v>
      </c>
    </row>
    <row r="853" spans="1:4" x14ac:dyDescent="0.25">
      <c r="A853" t="s">
        <v>3083</v>
      </c>
      <c r="B853" t="s">
        <v>3084</v>
      </c>
      <c r="C853" s="6">
        <v>53500</v>
      </c>
      <c r="D853" s="6">
        <v>52800</v>
      </c>
    </row>
    <row r="854" spans="1:4" x14ac:dyDescent="0.25">
      <c r="A854" t="s">
        <v>3085</v>
      </c>
      <c r="B854" t="s">
        <v>3086</v>
      </c>
      <c r="C854" s="6">
        <v>268</v>
      </c>
      <c r="D854" s="6">
        <v>1000</v>
      </c>
    </row>
    <row r="855" spans="1:4" x14ac:dyDescent="0.25">
      <c r="A855" t="s">
        <v>3091</v>
      </c>
      <c r="B855" t="s">
        <v>3092</v>
      </c>
      <c r="C855" s="6">
        <v>650</v>
      </c>
      <c r="D855" s="6">
        <v>650</v>
      </c>
    </row>
    <row r="856" spans="1:4" x14ac:dyDescent="0.25">
      <c r="A856" t="s">
        <v>3093</v>
      </c>
      <c r="B856" t="s">
        <v>3094</v>
      </c>
      <c r="C856" s="6">
        <v>2450</v>
      </c>
      <c r="D856" s="6">
        <v>2450</v>
      </c>
    </row>
    <row r="857" spans="1:4" x14ac:dyDescent="0.25">
      <c r="A857" t="s">
        <v>3097</v>
      </c>
      <c r="B857" t="s">
        <v>3098</v>
      </c>
      <c r="C857" s="6">
        <v>148026</v>
      </c>
      <c r="D857" s="6">
        <v>164311</v>
      </c>
    </row>
    <row r="858" spans="1:4" x14ac:dyDescent="0.25">
      <c r="A858" t="s">
        <v>3099</v>
      </c>
      <c r="B858" t="s">
        <v>3100</v>
      </c>
      <c r="C858" s="6">
        <v>84446</v>
      </c>
      <c r="D858" s="6">
        <v>80424</v>
      </c>
    </row>
    <row r="859" spans="1:4" x14ac:dyDescent="0.25">
      <c r="A859" t="s">
        <v>3103</v>
      </c>
      <c r="B859" t="s">
        <v>3104</v>
      </c>
      <c r="C859" s="6">
        <v>0</v>
      </c>
      <c r="D859" s="6">
        <v>4000</v>
      </c>
    </row>
    <row r="860" spans="1:4" x14ac:dyDescent="0.25">
      <c r="A860" t="s">
        <v>3107</v>
      </c>
      <c r="B860" t="s">
        <v>3108</v>
      </c>
      <c r="C860" s="6">
        <v>3371</v>
      </c>
      <c r="D860" s="6">
        <v>3549</v>
      </c>
    </row>
    <row r="861" spans="1:4" x14ac:dyDescent="0.25">
      <c r="A861" t="s">
        <v>3109</v>
      </c>
      <c r="B861" t="s">
        <v>3110</v>
      </c>
      <c r="C861" s="6">
        <v>9299</v>
      </c>
      <c r="D861" s="6">
        <v>9178</v>
      </c>
    </row>
    <row r="862" spans="1:4" x14ac:dyDescent="0.25">
      <c r="A862" t="s">
        <v>3111</v>
      </c>
      <c r="B862" t="s">
        <v>3112</v>
      </c>
      <c r="C862" s="6">
        <v>24828</v>
      </c>
      <c r="D862" s="6">
        <v>26895</v>
      </c>
    </row>
    <row r="863" spans="1:4" s="3" customFormat="1" x14ac:dyDescent="0.25">
      <c r="A863" s="41" t="s">
        <v>21961</v>
      </c>
      <c r="B863" s="41"/>
      <c r="C863" s="43">
        <f>SUM(C842:C862)</f>
        <v>355663</v>
      </c>
      <c r="D863" s="43">
        <f>SUM(D842:D862)</f>
        <v>370906</v>
      </c>
    </row>
    <row r="864" spans="1:4" x14ac:dyDescent="0.25">
      <c r="A864" t="s">
        <v>3117</v>
      </c>
      <c r="B864" t="s">
        <v>3118</v>
      </c>
      <c r="C864" s="6">
        <v>1500</v>
      </c>
      <c r="D864" s="6">
        <v>1500</v>
      </c>
    </row>
    <row r="865" spans="1:4" x14ac:dyDescent="0.25">
      <c r="A865" t="s">
        <v>3119</v>
      </c>
      <c r="B865" t="s">
        <v>3120</v>
      </c>
      <c r="C865" s="6">
        <v>400</v>
      </c>
      <c r="D865" s="6">
        <v>500</v>
      </c>
    </row>
    <row r="866" spans="1:4" x14ac:dyDescent="0.25">
      <c r="A866" t="s">
        <v>3122</v>
      </c>
      <c r="B866" t="s">
        <v>3123</v>
      </c>
      <c r="C866" s="6">
        <v>1000</v>
      </c>
      <c r="D866" s="6">
        <v>1000</v>
      </c>
    </row>
    <row r="867" spans="1:4" x14ac:dyDescent="0.25">
      <c r="A867" t="s">
        <v>3124</v>
      </c>
      <c r="B867" t="s">
        <v>3125</v>
      </c>
      <c r="C867" s="6">
        <v>100</v>
      </c>
      <c r="D867" s="6">
        <v>0</v>
      </c>
    </row>
    <row r="868" spans="1:4" x14ac:dyDescent="0.25">
      <c r="A868" t="s">
        <v>3135</v>
      </c>
      <c r="B868" t="s">
        <v>3136</v>
      </c>
      <c r="C868" s="6">
        <v>1000</v>
      </c>
      <c r="D868" s="6">
        <v>2500</v>
      </c>
    </row>
    <row r="869" spans="1:4" x14ac:dyDescent="0.25">
      <c r="A869" t="s">
        <v>3138</v>
      </c>
      <c r="B869" t="s">
        <v>3139</v>
      </c>
      <c r="C869" s="6">
        <v>3000</v>
      </c>
      <c r="D869" s="6">
        <v>3000</v>
      </c>
    </row>
    <row r="870" spans="1:4" x14ac:dyDescent="0.25">
      <c r="A870" t="s">
        <v>3150</v>
      </c>
      <c r="B870" t="s">
        <v>3151</v>
      </c>
      <c r="C870" s="6">
        <v>6000</v>
      </c>
      <c r="D870" s="6">
        <v>3500</v>
      </c>
    </row>
    <row r="871" spans="1:4" x14ac:dyDescent="0.25">
      <c r="A871" t="s">
        <v>3169</v>
      </c>
      <c r="B871" t="s">
        <v>3170</v>
      </c>
      <c r="C871" s="6">
        <v>2000</v>
      </c>
      <c r="D871" s="6">
        <v>1976</v>
      </c>
    </row>
    <row r="872" spans="1:4" x14ac:dyDescent="0.25">
      <c r="A872" t="s">
        <v>3177</v>
      </c>
      <c r="B872" t="s">
        <v>3178</v>
      </c>
      <c r="C872" s="6">
        <v>1000</v>
      </c>
      <c r="D872" s="6">
        <v>1500</v>
      </c>
    </row>
    <row r="873" spans="1:4" x14ac:dyDescent="0.25">
      <c r="A873" t="s">
        <v>3179</v>
      </c>
      <c r="B873" t="s">
        <v>3180</v>
      </c>
      <c r="C873" s="6">
        <v>12500</v>
      </c>
      <c r="D873" s="6">
        <v>15758</v>
      </c>
    </row>
    <row r="874" spans="1:4" s="3" customFormat="1" x14ac:dyDescent="0.25">
      <c r="A874" s="41" t="s">
        <v>21963</v>
      </c>
      <c r="B874" s="41"/>
      <c r="C874" s="43">
        <f>SUM(C864:C873)</f>
        <v>28500</v>
      </c>
      <c r="D874" s="43">
        <f>SUM(D864:D873)</f>
        <v>31234</v>
      </c>
    </row>
    <row r="875" spans="1:4" x14ac:dyDescent="0.25">
      <c r="A875" t="s">
        <v>3201</v>
      </c>
      <c r="B875" t="s">
        <v>3202</v>
      </c>
      <c r="C875" s="6">
        <v>1000</v>
      </c>
      <c r="D875" s="6">
        <v>1000</v>
      </c>
    </row>
    <row r="876" spans="1:4" x14ac:dyDescent="0.25">
      <c r="A876" t="s">
        <v>3203</v>
      </c>
      <c r="B876" t="s">
        <v>3204</v>
      </c>
      <c r="C876" s="6">
        <v>1200</v>
      </c>
      <c r="D876" s="6">
        <v>1200</v>
      </c>
    </row>
    <row r="877" spans="1:4" x14ac:dyDescent="0.25">
      <c r="A877" t="s">
        <v>3205</v>
      </c>
      <c r="B877" t="s">
        <v>3206</v>
      </c>
      <c r="C877" s="6">
        <v>500</v>
      </c>
      <c r="D877" s="6">
        <v>0</v>
      </c>
    </row>
    <row r="878" spans="1:4" x14ac:dyDescent="0.25">
      <c r="A878" t="s">
        <v>3208</v>
      </c>
      <c r="B878" t="s">
        <v>3209</v>
      </c>
      <c r="C878" s="6">
        <v>100</v>
      </c>
      <c r="D878" s="6">
        <v>100</v>
      </c>
    </row>
    <row r="879" spans="1:4" x14ac:dyDescent="0.25">
      <c r="A879" t="s">
        <v>3218</v>
      </c>
      <c r="B879" t="s">
        <v>3219</v>
      </c>
      <c r="C879" s="6">
        <v>200</v>
      </c>
      <c r="D879" s="6">
        <v>200</v>
      </c>
    </row>
    <row r="880" spans="1:4" x14ac:dyDescent="0.25">
      <c r="A880" t="s">
        <v>3220</v>
      </c>
      <c r="B880" t="s">
        <v>3221</v>
      </c>
      <c r="C880" s="6">
        <v>400</v>
      </c>
      <c r="D880" s="6">
        <v>100</v>
      </c>
    </row>
    <row r="881" spans="1:4" x14ac:dyDescent="0.25">
      <c r="A881" t="s">
        <v>3249</v>
      </c>
      <c r="B881" t="s">
        <v>3250</v>
      </c>
      <c r="C881" s="6">
        <v>120000</v>
      </c>
      <c r="D881" s="6">
        <v>95242</v>
      </c>
    </row>
    <row r="882" spans="1:4" x14ac:dyDescent="0.25">
      <c r="A882" t="s">
        <v>3252</v>
      </c>
      <c r="B882" t="s">
        <v>3253</v>
      </c>
      <c r="C882" s="6">
        <v>361</v>
      </c>
      <c r="D882" s="6">
        <v>1701</v>
      </c>
    </row>
    <row r="883" spans="1:4" x14ac:dyDescent="0.25">
      <c r="A883" t="s">
        <v>3263</v>
      </c>
      <c r="B883" t="s">
        <v>3264</v>
      </c>
      <c r="C883" s="6">
        <v>4500</v>
      </c>
      <c r="D883" s="6">
        <v>3400</v>
      </c>
    </row>
    <row r="884" spans="1:4" x14ac:dyDescent="0.25">
      <c r="A884" t="s">
        <v>3268</v>
      </c>
      <c r="B884" t="s">
        <v>3269</v>
      </c>
      <c r="C884" s="6">
        <v>247764</v>
      </c>
      <c r="D884" s="6">
        <v>356293</v>
      </c>
    </row>
    <row r="885" spans="1:4" x14ac:dyDescent="0.25">
      <c r="A885" t="s">
        <v>3274</v>
      </c>
      <c r="B885" t="s">
        <v>3275</v>
      </c>
      <c r="C885" s="27">
        <v>9000</v>
      </c>
      <c r="D885" s="6">
        <v>4500</v>
      </c>
    </row>
    <row r="886" spans="1:4" x14ac:dyDescent="0.25">
      <c r="A886" t="s">
        <v>3277</v>
      </c>
      <c r="B886" t="s">
        <v>3278</v>
      </c>
      <c r="C886" s="6">
        <v>58110</v>
      </c>
      <c r="D886" s="6">
        <v>55340</v>
      </c>
    </row>
    <row r="887" spans="1:4" x14ac:dyDescent="0.25">
      <c r="A887" t="s">
        <v>3280</v>
      </c>
      <c r="B887" t="s">
        <v>3281</v>
      </c>
      <c r="C887" s="6">
        <v>8038</v>
      </c>
      <c r="D887" s="6">
        <v>7582</v>
      </c>
    </row>
    <row r="888" spans="1:4" x14ac:dyDescent="0.25">
      <c r="A888" t="s">
        <v>3282</v>
      </c>
      <c r="B888" t="s">
        <v>3283</v>
      </c>
      <c r="C888" s="6">
        <v>9777</v>
      </c>
      <c r="D888" s="6">
        <v>15297</v>
      </c>
    </row>
    <row r="889" spans="1:4" x14ac:dyDescent="0.25">
      <c r="A889" t="s">
        <v>3284</v>
      </c>
      <c r="B889" t="s">
        <v>3285</v>
      </c>
      <c r="C889" s="6">
        <v>13880</v>
      </c>
      <c r="D889" s="6">
        <v>20269</v>
      </c>
    </row>
    <row r="890" spans="1:4" s="3" customFormat="1" x14ac:dyDescent="0.25">
      <c r="A890" s="41" t="s">
        <v>21962</v>
      </c>
      <c r="B890" s="41"/>
      <c r="C890" s="43">
        <f>SUM(C875:C889)</f>
        <v>474830</v>
      </c>
      <c r="D890" s="43">
        <f>SUM(D875:D889)</f>
        <v>562224</v>
      </c>
    </row>
    <row r="891" spans="1:4" x14ac:dyDescent="0.25">
      <c r="A891" t="s">
        <v>3290</v>
      </c>
      <c r="B891" t="s">
        <v>3291</v>
      </c>
      <c r="C891" s="6">
        <v>5000</v>
      </c>
      <c r="D891" s="6">
        <v>5000</v>
      </c>
    </row>
    <row r="892" spans="1:4" x14ac:dyDescent="0.25">
      <c r="A892" t="s">
        <v>3300</v>
      </c>
      <c r="B892" t="s">
        <v>3301</v>
      </c>
      <c r="C892" s="6">
        <v>7500</v>
      </c>
      <c r="D892" s="6">
        <v>7500</v>
      </c>
    </row>
    <row r="893" spans="1:4" x14ac:dyDescent="0.25">
      <c r="A893" t="s">
        <v>3306</v>
      </c>
      <c r="B893" t="s">
        <v>3307</v>
      </c>
      <c r="C893" s="6">
        <v>5000</v>
      </c>
      <c r="D893" s="6">
        <v>7500</v>
      </c>
    </row>
    <row r="894" spans="1:4" x14ac:dyDescent="0.25">
      <c r="A894" t="s">
        <v>3308</v>
      </c>
      <c r="B894" t="s">
        <v>3309</v>
      </c>
      <c r="C894" s="6">
        <v>50000</v>
      </c>
      <c r="D894" s="6">
        <v>50000</v>
      </c>
    </row>
    <row r="895" spans="1:4" x14ac:dyDescent="0.25">
      <c r="A895" t="s">
        <v>3310</v>
      </c>
      <c r="B895" t="s">
        <v>3311</v>
      </c>
      <c r="C895" s="6">
        <v>50000</v>
      </c>
      <c r="D895" s="6">
        <v>50000</v>
      </c>
    </row>
    <row r="896" spans="1:4" x14ac:dyDescent="0.25">
      <c r="A896" t="s">
        <v>3318</v>
      </c>
      <c r="B896" t="s">
        <v>3319</v>
      </c>
      <c r="C896" s="6">
        <v>125000</v>
      </c>
      <c r="D896" s="6">
        <v>100000</v>
      </c>
    </row>
    <row r="897" spans="1:4" x14ac:dyDescent="0.25">
      <c r="A897" t="s">
        <v>3320</v>
      </c>
      <c r="B897" t="s">
        <v>3321</v>
      </c>
      <c r="C897" s="6">
        <v>500</v>
      </c>
      <c r="D897" s="6">
        <v>500</v>
      </c>
    </row>
    <row r="898" spans="1:4" x14ac:dyDescent="0.25">
      <c r="A898" t="s">
        <v>3322</v>
      </c>
      <c r="B898" t="s">
        <v>3323</v>
      </c>
      <c r="C898" s="6">
        <v>50000</v>
      </c>
      <c r="D898" s="6">
        <v>25000</v>
      </c>
    </row>
    <row r="899" spans="1:4" x14ac:dyDescent="0.25">
      <c r="A899" t="s">
        <v>3332</v>
      </c>
      <c r="B899" t="s">
        <v>3333</v>
      </c>
      <c r="C899" s="6">
        <v>350000</v>
      </c>
      <c r="D899" s="6">
        <v>200000</v>
      </c>
    </row>
    <row r="900" spans="1:4" x14ac:dyDescent="0.25">
      <c r="A900" t="s">
        <v>3346</v>
      </c>
      <c r="B900" t="s">
        <v>3347</v>
      </c>
      <c r="C900" s="6">
        <v>15000</v>
      </c>
      <c r="D900" s="6">
        <v>0</v>
      </c>
    </row>
    <row r="901" spans="1:4" x14ac:dyDescent="0.25">
      <c r="A901" t="s">
        <v>3358</v>
      </c>
      <c r="B901" t="s">
        <v>3359</v>
      </c>
      <c r="C901" s="6">
        <v>0</v>
      </c>
      <c r="D901" s="6">
        <v>7500</v>
      </c>
    </row>
    <row r="902" spans="1:4" x14ac:dyDescent="0.25">
      <c r="A902" t="s">
        <v>3362</v>
      </c>
      <c r="B902" t="s">
        <v>3363</v>
      </c>
      <c r="C902" s="6">
        <v>125000</v>
      </c>
      <c r="D902" s="6">
        <v>125000</v>
      </c>
    </row>
    <row r="903" spans="1:4" x14ac:dyDescent="0.25">
      <c r="A903" t="s">
        <v>3366</v>
      </c>
      <c r="B903" t="s">
        <v>3367</v>
      </c>
      <c r="C903" s="6">
        <v>25000</v>
      </c>
      <c r="D903" s="6">
        <v>35000</v>
      </c>
    </row>
    <row r="904" spans="1:4" x14ac:dyDescent="0.25">
      <c r="A904" t="s">
        <v>3372</v>
      </c>
      <c r="B904" t="s">
        <v>3373</v>
      </c>
      <c r="C904" s="6">
        <v>1423795</v>
      </c>
      <c r="D904" s="6">
        <v>713737</v>
      </c>
    </row>
    <row r="905" spans="1:4" x14ac:dyDescent="0.25">
      <c r="A905" t="s">
        <v>3374</v>
      </c>
      <c r="B905" t="s">
        <v>3375</v>
      </c>
      <c r="C905" s="6">
        <v>3227</v>
      </c>
      <c r="D905" s="6">
        <v>3227</v>
      </c>
    </row>
    <row r="906" spans="1:4" x14ac:dyDescent="0.25">
      <c r="A906" t="s">
        <v>3376</v>
      </c>
      <c r="B906" t="s">
        <v>22116</v>
      </c>
      <c r="C906" s="6">
        <v>0</v>
      </c>
      <c r="D906" s="6">
        <v>0</v>
      </c>
    </row>
    <row r="907" spans="1:4" x14ac:dyDescent="0.25">
      <c r="A907" t="s">
        <v>3378</v>
      </c>
      <c r="B907" t="s">
        <v>3379</v>
      </c>
      <c r="C907" s="6">
        <v>0</v>
      </c>
      <c r="D907" s="6">
        <v>0</v>
      </c>
    </row>
    <row r="908" spans="1:4" x14ac:dyDescent="0.25">
      <c r="A908" t="s">
        <v>3394</v>
      </c>
      <c r="B908" t="s">
        <v>3395</v>
      </c>
      <c r="C908" s="6">
        <v>525000</v>
      </c>
      <c r="D908" s="6">
        <v>575000</v>
      </c>
    </row>
    <row r="909" spans="1:4" x14ac:dyDescent="0.25">
      <c r="A909" t="s">
        <v>3396</v>
      </c>
      <c r="B909" t="s">
        <v>3397</v>
      </c>
      <c r="C909" s="6">
        <v>100000</v>
      </c>
      <c r="D909" s="6">
        <v>125000</v>
      </c>
    </row>
    <row r="910" spans="1:4" x14ac:dyDescent="0.25">
      <c r="A910" t="s">
        <v>3398</v>
      </c>
      <c r="B910" t="s">
        <v>3399</v>
      </c>
      <c r="C910" s="6">
        <v>25000</v>
      </c>
      <c r="D910" s="6">
        <v>25000</v>
      </c>
    </row>
    <row r="911" spans="1:4" x14ac:dyDescent="0.25">
      <c r="A911" t="s">
        <v>3400</v>
      </c>
      <c r="B911" t="s">
        <v>3401</v>
      </c>
      <c r="C911" s="6">
        <v>0</v>
      </c>
      <c r="D911" s="6">
        <v>0</v>
      </c>
    </row>
    <row r="912" spans="1:4" s="3" customFormat="1" x14ac:dyDescent="0.25">
      <c r="A912" s="41" t="s">
        <v>21964</v>
      </c>
      <c r="B912" s="41"/>
      <c r="C912" s="43">
        <f>SUM(C891:C911)</f>
        <v>2885022</v>
      </c>
      <c r="D912" s="43">
        <f>SUM(D891:D911)</f>
        <v>2054964</v>
      </c>
    </row>
    <row r="913" spans="1:4" x14ac:dyDescent="0.25">
      <c r="A913" t="s">
        <v>3402</v>
      </c>
      <c r="B913" t="s">
        <v>3403</v>
      </c>
      <c r="C913" s="6">
        <v>450</v>
      </c>
      <c r="D913" s="6">
        <v>350</v>
      </c>
    </row>
    <row r="914" spans="1:4" x14ac:dyDescent="0.25">
      <c r="A914" t="s">
        <v>3408</v>
      </c>
      <c r="B914" t="s">
        <v>3409</v>
      </c>
      <c r="C914" s="6">
        <v>8000</v>
      </c>
      <c r="D914" s="6">
        <v>16000</v>
      </c>
    </row>
    <row r="915" spans="1:4" x14ac:dyDescent="0.25">
      <c r="A915" t="s">
        <v>3413</v>
      </c>
      <c r="B915" t="s">
        <v>3414</v>
      </c>
      <c r="C915" s="6">
        <v>500</v>
      </c>
      <c r="D915" s="6">
        <v>0</v>
      </c>
    </row>
    <row r="916" spans="1:4" x14ac:dyDescent="0.25">
      <c r="A916" t="s">
        <v>3416</v>
      </c>
      <c r="B916" t="s">
        <v>3417</v>
      </c>
      <c r="C916" s="6">
        <v>4000</v>
      </c>
      <c r="D916" s="6">
        <v>3500</v>
      </c>
    </row>
    <row r="917" spans="1:4" x14ac:dyDescent="0.25">
      <c r="A917" t="s">
        <v>3421</v>
      </c>
      <c r="B917" t="s">
        <v>3422</v>
      </c>
      <c r="C917" s="6">
        <v>0</v>
      </c>
      <c r="D917" s="6">
        <v>1100</v>
      </c>
    </row>
    <row r="918" spans="1:4" s="3" customFormat="1" x14ac:dyDescent="0.25">
      <c r="A918" s="41" t="s">
        <v>21965</v>
      </c>
      <c r="B918" s="41"/>
      <c r="C918" s="43">
        <f>SUM(C913:C917)</f>
        <v>12950</v>
      </c>
      <c r="D918" s="43">
        <f>SUM(D913:D917)</f>
        <v>20950</v>
      </c>
    </row>
    <row r="919" spans="1:4" x14ac:dyDescent="0.25">
      <c r="A919" t="s">
        <v>3425</v>
      </c>
      <c r="B919" t="s">
        <v>3426</v>
      </c>
      <c r="C919" s="6">
        <v>7500</v>
      </c>
      <c r="D919" s="6">
        <v>7500</v>
      </c>
    </row>
    <row r="920" spans="1:4" x14ac:dyDescent="0.25">
      <c r="A920" t="s">
        <v>3427</v>
      </c>
      <c r="B920" t="s">
        <v>3428</v>
      </c>
      <c r="C920" s="6">
        <v>12500</v>
      </c>
      <c r="D920" s="6">
        <v>9500</v>
      </c>
    </row>
    <row r="921" spans="1:4" x14ac:dyDescent="0.25">
      <c r="A921" t="s">
        <v>3429</v>
      </c>
      <c r="B921" t="s">
        <v>3430</v>
      </c>
      <c r="C921" s="6">
        <v>12500</v>
      </c>
      <c r="D921" s="6">
        <v>12500</v>
      </c>
    </row>
    <row r="922" spans="1:4" x14ac:dyDescent="0.25">
      <c r="A922" t="s">
        <v>3431</v>
      </c>
      <c r="B922" t="s">
        <v>3432</v>
      </c>
      <c r="C922" s="6">
        <v>2500</v>
      </c>
      <c r="D922" s="6">
        <v>2500</v>
      </c>
    </row>
    <row r="923" spans="1:4" x14ac:dyDescent="0.25">
      <c r="A923" t="s">
        <v>3433</v>
      </c>
      <c r="B923" t="s">
        <v>3434</v>
      </c>
      <c r="C923" s="6">
        <v>0</v>
      </c>
      <c r="D923" s="6">
        <v>1000</v>
      </c>
    </row>
    <row r="924" spans="1:4" x14ac:dyDescent="0.25">
      <c r="A924" t="s">
        <v>3435</v>
      </c>
      <c r="B924" t="s">
        <v>3436</v>
      </c>
      <c r="C924" s="6">
        <v>1000</v>
      </c>
      <c r="D924" s="6">
        <v>1000</v>
      </c>
    </row>
    <row r="925" spans="1:4" x14ac:dyDescent="0.25">
      <c r="A925" t="s">
        <v>3441</v>
      </c>
      <c r="B925" t="s">
        <v>3442</v>
      </c>
      <c r="C925" s="6">
        <v>1000</v>
      </c>
      <c r="D925" s="6">
        <v>1000</v>
      </c>
    </row>
    <row r="926" spans="1:4" x14ac:dyDescent="0.25">
      <c r="A926" t="s">
        <v>3443</v>
      </c>
      <c r="B926" t="s">
        <v>3444</v>
      </c>
      <c r="C926" s="6">
        <v>6000</v>
      </c>
      <c r="D926" s="6">
        <v>5000</v>
      </c>
    </row>
    <row r="927" spans="1:4" x14ac:dyDescent="0.25">
      <c r="A927" t="s">
        <v>3447</v>
      </c>
      <c r="B927" t="s">
        <v>3448</v>
      </c>
      <c r="C927" s="6">
        <v>1500</v>
      </c>
      <c r="D927" s="6">
        <v>1500</v>
      </c>
    </row>
    <row r="928" spans="1:4" x14ac:dyDescent="0.25">
      <c r="A928" t="s">
        <v>3449</v>
      </c>
      <c r="B928" t="s">
        <v>3450</v>
      </c>
      <c r="C928" s="6">
        <v>325000</v>
      </c>
      <c r="D928" s="6">
        <v>300000</v>
      </c>
    </row>
    <row r="929" spans="1:4" x14ac:dyDescent="0.25">
      <c r="A929" t="s">
        <v>3451</v>
      </c>
      <c r="B929" t="s">
        <v>3452</v>
      </c>
      <c r="C929" s="6">
        <v>75000</v>
      </c>
      <c r="D929" s="6">
        <v>70000</v>
      </c>
    </row>
    <row r="930" spans="1:4" x14ac:dyDescent="0.25">
      <c r="A930" t="s">
        <v>3453</v>
      </c>
      <c r="B930" t="s">
        <v>3454</v>
      </c>
      <c r="C930" s="6">
        <v>2580</v>
      </c>
      <c r="D930" s="6">
        <v>2580</v>
      </c>
    </row>
    <row r="931" spans="1:4" x14ac:dyDescent="0.25">
      <c r="A931" t="s">
        <v>3467</v>
      </c>
      <c r="B931" t="s">
        <v>3468</v>
      </c>
      <c r="C931" s="6">
        <v>250</v>
      </c>
      <c r="D931" s="6">
        <v>250</v>
      </c>
    </row>
    <row r="932" spans="1:4" x14ac:dyDescent="0.25">
      <c r="A932" t="s">
        <v>3473</v>
      </c>
      <c r="B932" t="s">
        <v>3474</v>
      </c>
      <c r="C932" s="6">
        <v>100</v>
      </c>
      <c r="D932" s="6">
        <v>100</v>
      </c>
    </row>
    <row r="933" spans="1:4" x14ac:dyDescent="0.25">
      <c r="A933" t="s">
        <v>3479</v>
      </c>
      <c r="B933" t="s">
        <v>3480</v>
      </c>
      <c r="C933" s="6">
        <v>968</v>
      </c>
      <c r="D933" s="6">
        <v>5370</v>
      </c>
    </row>
    <row r="934" spans="1:4" x14ac:dyDescent="0.25">
      <c r="A934" t="s">
        <v>3489</v>
      </c>
      <c r="B934" t="s">
        <v>3490</v>
      </c>
      <c r="C934" s="6">
        <v>500</v>
      </c>
      <c r="D934" s="6">
        <v>500</v>
      </c>
    </row>
    <row r="935" spans="1:4" x14ac:dyDescent="0.25">
      <c r="A935" t="s">
        <v>3491</v>
      </c>
      <c r="B935" t="s">
        <v>3492</v>
      </c>
      <c r="C935" s="6">
        <v>1500</v>
      </c>
      <c r="D935" s="6">
        <v>2000</v>
      </c>
    </row>
    <row r="936" spans="1:4" x14ac:dyDescent="0.25">
      <c r="A936" t="s">
        <v>3493</v>
      </c>
      <c r="B936" t="s">
        <v>3494</v>
      </c>
      <c r="C936" s="6">
        <v>0</v>
      </c>
      <c r="D936" s="6">
        <v>0</v>
      </c>
    </row>
    <row r="937" spans="1:4" x14ac:dyDescent="0.25">
      <c r="A937" t="s">
        <v>3495</v>
      </c>
      <c r="B937" t="s">
        <v>3496</v>
      </c>
      <c r="C937" s="6">
        <v>0</v>
      </c>
      <c r="D937" s="6">
        <v>250</v>
      </c>
    </row>
    <row r="938" spans="1:4" x14ac:dyDescent="0.25">
      <c r="A938" t="s">
        <v>3497</v>
      </c>
      <c r="B938" t="s">
        <v>3498</v>
      </c>
      <c r="C938" s="6">
        <v>613492</v>
      </c>
      <c r="D938" s="6">
        <v>584278</v>
      </c>
    </row>
    <row r="939" spans="1:4" x14ac:dyDescent="0.25">
      <c r="A939" t="s">
        <v>3499</v>
      </c>
      <c r="B939" t="s">
        <v>3500</v>
      </c>
      <c r="C939" s="6">
        <v>269667</v>
      </c>
      <c r="D939" s="6">
        <v>299523</v>
      </c>
    </row>
    <row r="940" spans="1:4" x14ac:dyDescent="0.25">
      <c r="A940" t="s">
        <v>3503</v>
      </c>
      <c r="B940" t="s">
        <v>3504</v>
      </c>
      <c r="C940" s="6">
        <v>0</v>
      </c>
      <c r="D940" s="6">
        <v>12500</v>
      </c>
    </row>
    <row r="941" spans="1:4" x14ac:dyDescent="0.25">
      <c r="A941" t="s">
        <v>3505</v>
      </c>
      <c r="B941" t="s">
        <v>3506</v>
      </c>
      <c r="C941" s="6">
        <v>15000</v>
      </c>
      <c r="D941" s="6">
        <v>15000</v>
      </c>
    </row>
    <row r="942" spans="1:4" x14ac:dyDescent="0.25">
      <c r="A942" t="s">
        <v>3507</v>
      </c>
      <c r="B942" t="s">
        <v>3508</v>
      </c>
      <c r="C942" s="6">
        <v>11063</v>
      </c>
      <c r="D942" s="6">
        <v>11210</v>
      </c>
    </row>
    <row r="943" spans="1:4" x14ac:dyDescent="0.25">
      <c r="A943" t="s">
        <v>3509</v>
      </c>
      <c r="B943" t="s">
        <v>3510</v>
      </c>
      <c r="C943" s="6">
        <v>37698</v>
      </c>
      <c r="D943" s="6">
        <v>35876</v>
      </c>
    </row>
    <row r="944" spans="1:4" x14ac:dyDescent="0.25">
      <c r="A944" t="s">
        <v>3511</v>
      </c>
      <c r="B944" t="s">
        <v>3512</v>
      </c>
      <c r="C944" s="6">
        <v>63502</v>
      </c>
      <c r="D944" s="6">
        <v>67481</v>
      </c>
    </row>
    <row r="945" spans="1:4" s="3" customFormat="1" x14ac:dyDescent="0.25">
      <c r="A945" s="41" t="s">
        <v>21966</v>
      </c>
      <c r="B945" s="41"/>
      <c r="C945" s="43">
        <f>SUM(C919:C944)</f>
        <v>1460820</v>
      </c>
      <c r="D945" s="43">
        <f>SUM(D919:D944)</f>
        <v>1448418</v>
      </c>
    </row>
    <row r="946" spans="1:4" x14ac:dyDescent="0.25">
      <c r="A946" t="s">
        <v>3517</v>
      </c>
      <c r="B946" t="s">
        <v>3518</v>
      </c>
      <c r="C946" s="6">
        <v>4000</v>
      </c>
      <c r="D946" s="6">
        <v>3750</v>
      </c>
    </row>
    <row r="947" spans="1:4" x14ac:dyDescent="0.25">
      <c r="A947" t="s">
        <v>3520</v>
      </c>
      <c r="B947" t="s">
        <v>3521</v>
      </c>
      <c r="C947" s="6">
        <v>3000</v>
      </c>
      <c r="D947" s="6">
        <v>4000</v>
      </c>
    </row>
    <row r="948" spans="1:4" x14ac:dyDescent="0.25">
      <c r="A948" t="s">
        <v>3525</v>
      </c>
      <c r="B948" t="s">
        <v>3526</v>
      </c>
      <c r="C948" s="6">
        <v>2525</v>
      </c>
      <c r="D948" s="6">
        <v>1925</v>
      </c>
    </row>
    <row r="949" spans="1:4" x14ac:dyDescent="0.25">
      <c r="A949" t="s">
        <v>3528</v>
      </c>
      <c r="B949" t="s">
        <v>3529</v>
      </c>
      <c r="C949" s="6">
        <v>0</v>
      </c>
      <c r="D949" s="6">
        <v>950</v>
      </c>
    </row>
    <row r="950" spans="1:4" x14ac:dyDescent="0.25">
      <c r="A950" t="s">
        <v>3530</v>
      </c>
      <c r="B950" t="s">
        <v>3531</v>
      </c>
      <c r="C950" s="6">
        <v>3700</v>
      </c>
      <c r="D950" s="6">
        <v>3200</v>
      </c>
    </row>
    <row r="951" spans="1:4" x14ac:dyDescent="0.25">
      <c r="A951" t="s">
        <v>3537</v>
      </c>
      <c r="B951" t="s">
        <v>3538</v>
      </c>
      <c r="C951" s="6">
        <v>800</v>
      </c>
      <c r="D951" s="6">
        <v>800</v>
      </c>
    </row>
    <row r="952" spans="1:4" x14ac:dyDescent="0.25">
      <c r="A952" t="s">
        <v>3540</v>
      </c>
      <c r="B952" t="s">
        <v>3541</v>
      </c>
      <c r="C952" s="6">
        <v>1075</v>
      </c>
      <c r="D952" s="6">
        <v>1075</v>
      </c>
    </row>
    <row r="953" spans="1:4" x14ac:dyDescent="0.25">
      <c r="A953" t="s">
        <v>3551</v>
      </c>
      <c r="B953" t="s">
        <v>3552</v>
      </c>
      <c r="C953" s="6">
        <v>8588</v>
      </c>
      <c r="D953" s="6">
        <v>8588</v>
      </c>
    </row>
    <row r="954" spans="1:4" x14ac:dyDescent="0.25">
      <c r="A954" t="s">
        <v>3564</v>
      </c>
      <c r="B954" t="s">
        <v>3565</v>
      </c>
      <c r="C954" s="6">
        <v>250</v>
      </c>
      <c r="D954" s="6">
        <v>750</v>
      </c>
    </row>
    <row r="955" spans="1:4" x14ac:dyDescent="0.25">
      <c r="A955" t="s">
        <v>3573</v>
      </c>
      <c r="B955" t="s">
        <v>3574</v>
      </c>
      <c r="C955" s="6">
        <v>51500</v>
      </c>
      <c r="D955" s="6">
        <v>51500</v>
      </c>
    </row>
    <row r="956" spans="1:4" x14ac:dyDescent="0.25">
      <c r="A956" t="s">
        <v>3576</v>
      </c>
      <c r="B956" t="s">
        <v>3577</v>
      </c>
      <c r="C956" s="6">
        <v>1757</v>
      </c>
      <c r="D956" s="6">
        <v>980</v>
      </c>
    </row>
    <row r="957" spans="1:4" x14ac:dyDescent="0.25">
      <c r="A957" t="s">
        <v>3584</v>
      </c>
      <c r="B957" t="s">
        <v>3585</v>
      </c>
      <c r="C957" s="6">
        <v>400</v>
      </c>
      <c r="D957" s="6">
        <v>300</v>
      </c>
    </row>
    <row r="958" spans="1:4" x14ac:dyDescent="0.25">
      <c r="A958" t="s">
        <v>3587</v>
      </c>
      <c r="B958" t="s">
        <v>3588</v>
      </c>
      <c r="C958" s="6">
        <v>2500</v>
      </c>
      <c r="D958" s="6">
        <v>1750</v>
      </c>
    </row>
    <row r="959" spans="1:4" x14ac:dyDescent="0.25">
      <c r="A959" t="s">
        <v>3590</v>
      </c>
      <c r="B959" t="s">
        <v>3591</v>
      </c>
      <c r="C959" s="6">
        <v>4125</v>
      </c>
      <c r="D959" s="6">
        <v>3200</v>
      </c>
    </row>
    <row r="960" spans="1:4" x14ac:dyDescent="0.25">
      <c r="A960" t="s">
        <v>3597</v>
      </c>
      <c r="B960" t="s">
        <v>3598</v>
      </c>
      <c r="C960" s="6">
        <v>156462</v>
      </c>
      <c r="D960" s="6">
        <v>149011</v>
      </c>
    </row>
    <row r="961" spans="1:4" x14ac:dyDescent="0.25">
      <c r="A961" t="s">
        <v>3599</v>
      </c>
      <c r="B961" t="s">
        <v>3600</v>
      </c>
      <c r="C961" s="6">
        <v>285003</v>
      </c>
      <c r="D961" s="6">
        <v>224891</v>
      </c>
    </row>
    <row r="962" spans="1:4" x14ac:dyDescent="0.25">
      <c r="A962" t="s">
        <v>3603</v>
      </c>
      <c r="B962" t="s">
        <v>3604</v>
      </c>
      <c r="C962" s="6">
        <v>840</v>
      </c>
      <c r="D962" s="6">
        <v>7840</v>
      </c>
    </row>
    <row r="963" spans="1:4" x14ac:dyDescent="0.25">
      <c r="A963" t="s">
        <v>3608</v>
      </c>
      <c r="B963" t="s">
        <v>3609</v>
      </c>
      <c r="C963" s="6">
        <v>4940</v>
      </c>
      <c r="D963" s="6">
        <v>4030</v>
      </c>
    </row>
    <row r="964" spans="1:4" x14ac:dyDescent="0.25">
      <c r="A964" t="s">
        <v>3610</v>
      </c>
      <c r="B964" t="s">
        <v>3611</v>
      </c>
      <c r="C964" s="6">
        <v>18858</v>
      </c>
      <c r="D964" s="6">
        <v>15403</v>
      </c>
    </row>
    <row r="965" spans="1:4" x14ac:dyDescent="0.25">
      <c r="A965" t="s">
        <v>3612</v>
      </c>
      <c r="B965" t="s">
        <v>3613</v>
      </c>
      <c r="C965" s="6">
        <v>39109</v>
      </c>
      <c r="D965" s="6">
        <v>33780</v>
      </c>
    </row>
    <row r="966" spans="1:4" x14ac:dyDescent="0.25">
      <c r="A966" t="s">
        <v>3616</v>
      </c>
      <c r="B966" t="s">
        <v>3617</v>
      </c>
      <c r="C966" s="6">
        <v>15650</v>
      </c>
      <c r="D966" s="6">
        <v>7800</v>
      </c>
    </row>
    <row r="967" spans="1:4" s="3" customFormat="1" x14ac:dyDescent="0.25">
      <c r="A967" s="41" t="s">
        <v>21967</v>
      </c>
      <c r="B967" s="41"/>
      <c r="C967" s="43">
        <f>SUM(C946:C966)</f>
        <v>605082</v>
      </c>
      <c r="D967" s="43">
        <f>SUM(D946:D966)</f>
        <v>525523</v>
      </c>
    </row>
    <row r="968" spans="1:4" x14ac:dyDescent="0.25">
      <c r="A968" t="s">
        <v>3619</v>
      </c>
      <c r="B968" t="s">
        <v>3620</v>
      </c>
      <c r="C968" s="6">
        <v>10200</v>
      </c>
      <c r="D968" s="6">
        <v>4200</v>
      </c>
    </row>
    <row r="969" spans="1:4" x14ac:dyDescent="0.25">
      <c r="A969" t="s">
        <v>3622</v>
      </c>
      <c r="B969" t="s">
        <v>3623</v>
      </c>
      <c r="C969" s="6">
        <v>1000</v>
      </c>
      <c r="D969" s="6">
        <v>1000</v>
      </c>
    </row>
    <row r="970" spans="1:4" x14ac:dyDescent="0.25">
      <c r="A970" t="s">
        <v>3626</v>
      </c>
      <c r="B970" t="s">
        <v>3627</v>
      </c>
      <c r="C970" s="6">
        <v>75</v>
      </c>
      <c r="D970" s="6">
        <v>75</v>
      </c>
    </row>
    <row r="971" spans="1:4" x14ac:dyDescent="0.25">
      <c r="A971" t="s">
        <v>3636</v>
      </c>
      <c r="B971" t="s">
        <v>3637</v>
      </c>
      <c r="C971" s="6">
        <v>1500</v>
      </c>
      <c r="D971" s="6">
        <v>1500</v>
      </c>
    </row>
    <row r="972" spans="1:4" x14ac:dyDescent="0.25">
      <c r="A972" t="s">
        <v>3640</v>
      </c>
      <c r="B972" t="s">
        <v>3641</v>
      </c>
      <c r="C972" s="6">
        <v>4000</v>
      </c>
      <c r="D972" s="6">
        <v>500</v>
      </c>
    </row>
    <row r="973" spans="1:4" x14ac:dyDescent="0.25">
      <c r="A973" t="s">
        <v>3661</v>
      </c>
      <c r="B973" t="s">
        <v>3662</v>
      </c>
      <c r="C973" s="6">
        <v>12500</v>
      </c>
      <c r="D973" s="6">
        <v>12500</v>
      </c>
    </row>
    <row r="974" spans="1:4" x14ac:dyDescent="0.25">
      <c r="A974" t="s">
        <v>3663</v>
      </c>
      <c r="B974" t="s">
        <v>3664</v>
      </c>
      <c r="C974" s="6">
        <v>270905</v>
      </c>
      <c r="D974" s="6">
        <v>485555</v>
      </c>
    </row>
    <row r="975" spans="1:4" x14ac:dyDescent="0.25">
      <c r="A975" t="s">
        <v>3666</v>
      </c>
      <c r="B975" t="s">
        <v>3667</v>
      </c>
      <c r="C975" s="6">
        <v>233800</v>
      </c>
      <c r="D975" s="6">
        <v>142600</v>
      </c>
    </row>
    <row r="976" spans="1:4" x14ac:dyDescent="0.25">
      <c r="A976" t="s">
        <v>3669</v>
      </c>
      <c r="B976" t="s">
        <v>3670</v>
      </c>
      <c r="C976" s="6">
        <v>1191385</v>
      </c>
      <c r="D976" s="6">
        <v>1090735</v>
      </c>
    </row>
    <row r="977" spans="1:4" x14ac:dyDescent="0.25">
      <c r="A977" t="s">
        <v>3672</v>
      </c>
      <c r="B977" t="s">
        <v>3673</v>
      </c>
      <c r="C977" s="6">
        <v>140727</v>
      </c>
      <c r="D977" s="6">
        <v>178516</v>
      </c>
    </row>
    <row r="978" spans="1:4" x14ac:dyDescent="0.25">
      <c r="A978" t="s">
        <v>3675</v>
      </c>
      <c r="B978" t="s">
        <v>3676</v>
      </c>
      <c r="C978" s="6">
        <v>98990</v>
      </c>
      <c r="D978" s="6">
        <v>98990</v>
      </c>
    </row>
    <row r="979" spans="1:4" x14ac:dyDescent="0.25">
      <c r="A979" t="s">
        <v>3677</v>
      </c>
      <c r="B979" t="s">
        <v>3678</v>
      </c>
      <c r="C979" s="6">
        <v>5000</v>
      </c>
      <c r="D979" s="6">
        <v>5000</v>
      </c>
    </row>
    <row r="980" spans="1:4" x14ac:dyDescent="0.25">
      <c r="A980" t="s">
        <v>3679</v>
      </c>
      <c r="B980" t="s">
        <v>3680</v>
      </c>
      <c r="C980" s="6">
        <v>0</v>
      </c>
      <c r="D980" s="6">
        <v>23698</v>
      </c>
    </row>
    <row r="981" spans="1:4" x14ac:dyDescent="0.25">
      <c r="A981" t="s">
        <v>3682</v>
      </c>
      <c r="B981" t="s">
        <v>3683</v>
      </c>
      <c r="C981" s="6">
        <v>1000</v>
      </c>
      <c r="D981" s="6">
        <v>1000</v>
      </c>
    </row>
    <row r="982" spans="1:4" x14ac:dyDescent="0.25">
      <c r="A982" t="s">
        <v>3684</v>
      </c>
      <c r="B982" t="s">
        <v>3685</v>
      </c>
      <c r="C982" s="6">
        <v>10000</v>
      </c>
      <c r="D982" s="6">
        <v>10000</v>
      </c>
    </row>
    <row r="983" spans="1:4" x14ac:dyDescent="0.25">
      <c r="A983" t="s">
        <v>3690</v>
      </c>
      <c r="B983" t="s">
        <v>3691</v>
      </c>
      <c r="C983" s="6">
        <v>1054496</v>
      </c>
      <c r="D983" s="6">
        <v>900181</v>
      </c>
    </row>
    <row r="984" spans="1:4" x14ac:dyDescent="0.25">
      <c r="A984" t="s">
        <v>3692</v>
      </c>
      <c r="B984" t="s">
        <v>3693</v>
      </c>
      <c r="C984" s="6">
        <v>133314</v>
      </c>
      <c r="D984" s="6">
        <v>165360</v>
      </c>
    </row>
    <row r="985" spans="1:4" x14ac:dyDescent="0.25">
      <c r="A985" t="s">
        <v>3696</v>
      </c>
      <c r="B985" t="s">
        <v>3697</v>
      </c>
      <c r="C985" s="27">
        <v>2940</v>
      </c>
      <c r="D985" s="6">
        <v>35750</v>
      </c>
    </row>
    <row r="986" spans="1:4" x14ac:dyDescent="0.25">
      <c r="A986" t="s">
        <v>3698</v>
      </c>
      <c r="B986" t="s">
        <v>3699</v>
      </c>
      <c r="C986" s="6">
        <v>47424</v>
      </c>
      <c r="D986" s="6">
        <v>43776</v>
      </c>
    </row>
    <row r="987" spans="1:4" x14ac:dyDescent="0.25">
      <c r="A987" t="s">
        <v>3700</v>
      </c>
      <c r="B987" t="s">
        <v>3701</v>
      </c>
      <c r="C987" s="6">
        <v>20851</v>
      </c>
      <c r="D987" s="6">
        <v>17762</v>
      </c>
    </row>
    <row r="988" spans="1:4" x14ac:dyDescent="0.25">
      <c r="A988" t="s">
        <v>3702</v>
      </c>
      <c r="B988" t="s">
        <v>3703</v>
      </c>
      <c r="C988" s="6">
        <v>47362</v>
      </c>
      <c r="D988" s="6">
        <v>37431</v>
      </c>
    </row>
    <row r="989" spans="1:4" x14ac:dyDescent="0.25">
      <c r="A989" t="s">
        <v>3704</v>
      </c>
      <c r="B989" t="s">
        <v>3705</v>
      </c>
      <c r="C989" s="6">
        <v>104743</v>
      </c>
      <c r="D989" s="6">
        <v>84751</v>
      </c>
    </row>
    <row r="990" spans="1:4" x14ac:dyDescent="0.25">
      <c r="A990" t="s">
        <v>3708</v>
      </c>
      <c r="B990" t="s">
        <v>3709</v>
      </c>
      <c r="C990" s="6">
        <v>147936</v>
      </c>
      <c r="D990" s="6">
        <v>73256</v>
      </c>
    </row>
    <row r="991" spans="1:4" s="3" customFormat="1" x14ac:dyDescent="0.25">
      <c r="A991" s="41" t="s">
        <v>21968</v>
      </c>
      <c r="B991" s="41"/>
      <c r="C991" s="43">
        <f>SUM(C968:C990)</f>
        <v>3540148</v>
      </c>
      <c r="D991" s="43">
        <f>SUM(D968:D990)</f>
        <v>3414136</v>
      </c>
    </row>
    <row r="992" spans="1:4" x14ac:dyDescent="0.25">
      <c r="A992" t="s">
        <v>3713</v>
      </c>
      <c r="B992" t="s">
        <v>3714</v>
      </c>
      <c r="C992" s="6">
        <v>500</v>
      </c>
      <c r="D992" s="6">
        <v>500</v>
      </c>
    </row>
    <row r="993" spans="1:4" x14ac:dyDescent="0.25">
      <c r="A993" t="s">
        <v>3715</v>
      </c>
      <c r="B993" t="s">
        <v>3716</v>
      </c>
      <c r="C993" s="6">
        <v>400</v>
      </c>
      <c r="D993" s="6">
        <v>700</v>
      </c>
    </row>
    <row r="994" spans="1:4" x14ac:dyDescent="0.25">
      <c r="A994" t="s">
        <v>3717</v>
      </c>
      <c r="B994" t="s">
        <v>3718</v>
      </c>
      <c r="C994" s="6">
        <v>300</v>
      </c>
      <c r="D994" s="6">
        <v>0</v>
      </c>
    </row>
    <row r="995" spans="1:4" x14ac:dyDescent="0.25">
      <c r="A995" t="s">
        <v>3719</v>
      </c>
      <c r="B995" t="s">
        <v>3720</v>
      </c>
      <c r="C995" s="6">
        <v>100</v>
      </c>
      <c r="D995" s="6">
        <v>100</v>
      </c>
    </row>
    <row r="996" spans="1:4" x14ac:dyDescent="0.25">
      <c r="A996" t="s">
        <v>3723</v>
      </c>
      <c r="B996" t="s">
        <v>3724</v>
      </c>
      <c r="C996" s="6">
        <v>4500</v>
      </c>
      <c r="D996" s="6">
        <v>4995</v>
      </c>
    </row>
    <row r="997" spans="1:4" x14ac:dyDescent="0.25">
      <c r="A997" t="s">
        <v>3728</v>
      </c>
      <c r="B997" t="s">
        <v>3729</v>
      </c>
      <c r="C997" s="6">
        <v>2000</v>
      </c>
      <c r="D997" s="6">
        <v>0</v>
      </c>
    </row>
    <row r="998" spans="1:4" x14ac:dyDescent="0.25">
      <c r="A998" t="s">
        <v>3730</v>
      </c>
      <c r="B998" t="s">
        <v>3731</v>
      </c>
      <c r="C998" s="6">
        <v>700</v>
      </c>
      <c r="D998" s="6">
        <v>1000</v>
      </c>
    </row>
    <row r="999" spans="1:4" x14ac:dyDescent="0.25">
      <c r="A999" t="s">
        <v>3732</v>
      </c>
      <c r="B999" t="s">
        <v>3733</v>
      </c>
      <c r="C999" s="6">
        <v>350</v>
      </c>
      <c r="D999" s="6">
        <v>350</v>
      </c>
    </row>
    <row r="1000" spans="1:4" x14ac:dyDescent="0.25">
      <c r="A1000" t="s">
        <v>3763</v>
      </c>
      <c r="B1000" t="s">
        <v>3764</v>
      </c>
      <c r="C1000" s="6">
        <v>956</v>
      </c>
      <c r="D1000" s="6">
        <v>1200</v>
      </c>
    </row>
    <row r="1001" spans="1:4" x14ac:dyDescent="0.25">
      <c r="A1001" t="s">
        <v>3769</v>
      </c>
      <c r="B1001" t="s">
        <v>3770</v>
      </c>
      <c r="C1001" s="6">
        <v>700</v>
      </c>
      <c r="D1001" s="6">
        <v>2900</v>
      </c>
    </row>
    <row r="1002" spans="1:4" x14ac:dyDescent="0.25">
      <c r="A1002" t="s">
        <v>3772</v>
      </c>
      <c r="B1002" t="s">
        <v>3773</v>
      </c>
      <c r="C1002" s="6">
        <v>250</v>
      </c>
      <c r="D1002" s="6">
        <v>350</v>
      </c>
    </row>
    <row r="1003" spans="1:4" x14ac:dyDescent="0.25">
      <c r="A1003" t="s">
        <v>3774</v>
      </c>
      <c r="B1003" t="s">
        <v>3775</v>
      </c>
      <c r="C1003" s="6">
        <v>600</v>
      </c>
      <c r="D1003" s="6">
        <v>500</v>
      </c>
    </row>
    <row r="1004" spans="1:4" x14ac:dyDescent="0.25">
      <c r="A1004" t="s">
        <v>3778</v>
      </c>
      <c r="B1004" t="s">
        <v>3779</v>
      </c>
      <c r="C1004" s="6">
        <v>214716</v>
      </c>
      <c r="D1004" s="6">
        <v>201492</v>
      </c>
    </row>
    <row r="1005" spans="1:4" x14ac:dyDescent="0.25">
      <c r="A1005" t="s">
        <v>3780</v>
      </c>
      <c r="B1005" t="s">
        <v>3781</v>
      </c>
      <c r="C1005" s="6">
        <v>51045</v>
      </c>
      <c r="D1005" s="6">
        <v>48614</v>
      </c>
    </row>
    <row r="1006" spans="1:4" x14ac:dyDescent="0.25">
      <c r="A1006" t="s">
        <v>3784</v>
      </c>
      <c r="B1006" t="s">
        <v>3785</v>
      </c>
      <c r="C1006" s="6">
        <v>420</v>
      </c>
      <c r="D1006" s="6">
        <v>3920</v>
      </c>
    </row>
    <row r="1007" spans="1:4" x14ac:dyDescent="0.25">
      <c r="A1007" t="s">
        <v>3786</v>
      </c>
      <c r="B1007" t="s">
        <v>3787</v>
      </c>
      <c r="C1007" s="6">
        <v>26689</v>
      </c>
      <c r="D1007" s="6">
        <v>0</v>
      </c>
    </row>
    <row r="1008" spans="1:4" x14ac:dyDescent="0.25">
      <c r="A1008" t="s">
        <v>3789</v>
      </c>
      <c r="B1008" t="s">
        <v>3790</v>
      </c>
      <c r="C1008" s="6">
        <v>4241</v>
      </c>
      <c r="D1008" s="6">
        <v>3627</v>
      </c>
    </row>
    <row r="1009" spans="1:4" x14ac:dyDescent="0.25">
      <c r="A1009" t="s">
        <v>3791</v>
      </c>
      <c r="B1009" t="s">
        <v>3792</v>
      </c>
      <c r="C1009" s="6">
        <v>11440</v>
      </c>
      <c r="D1009" s="6">
        <v>9641</v>
      </c>
    </row>
    <row r="1010" spans="1:4" x14ac:dyDescent="0.25">
      <c r="A1010" t="s">
        <v>3793</v>
      </c>
      <c r="B1010" t="s">
        <v>3794</v>
      </c>
      <c r="C1010" s="6">
        <v>15989</v>
      </c>
      <c r="D1010" s="6">
        <v>19061</v>
      </c>
    </row>
    <row r="1011" spans="1:4" s="3" customFormat="1" x14ac:dyDescent="0.25">
      <c r="A1011" s="41" t="s">
        <v>21969</v>
      </c>
      <c r="B1011" s="41"/>
      <c r="C1011" s="43">
        <f>SUM(C992:C1010)</f>
        <v>335896</v>
      </c>
      <c r="D1011" s="43">
        <f>SUM(D992:D1010)</f>
        <v>298950</v>
      </c>
    </row>
    <row r="1012" spans="1:4" x14ac:dyDescent="0.25">
      <c r="A1012" t="s">
        <v>3799</v>
      </c>
      <c r="B1012" t="s">
        <v>3800</v>
      </c>
      <c r="C1012" s="6">
        <v>250</v>
      </c>
      <c r="D1012" s="6">
        <v>250</v>
      </c>
    </row>
    <row r="1013" spans="1:4" x14ac:dyDescent="0.25">
      <c r="A1013" t="s">
        <v>3801</v>
      </c>
      <c r="B1013" t="s">
        <v>3802</v>
      </c>
      <c r="C1013" s="6">
        <v>100</v>
      </c>
      <c r="D1013" s="6">
        <v>100</v>
      </c>
    </row>
    <row r="1014" spans="1:4" x14ac:dyDescent="0.25">
      <c r="A1014" t="s">
        <v>3803</v>
      </c>
      <c r="B1014" t="s">
        <v>3804</v>
      </c>
      <c r="C1014" s="6">
        <v>250</v>
      </c>
      <c r="D1014" s="6">
        <v>250</v>
      </c>
    </row>
    <row r="1015" spans="1:4" x14ac:dyDescent="0.25">
      <c r="A1015" t="s">
        <v>3805</v>
      </c>
      <c r="B1015" t="s">
        <v>3806</v>
      </c>
      <c r="C1015" s="6">
        <v>50</v>
      </c>
      <c r="D1015" s="6">
        <v>50</v>
      </c>
    </row>
    <row r="1016" spans="1:4" x14ac:dyDescent="0.25">
      <c r="A1016" t="s">
        <v>3809</v>
      </c>
      <c r="B1016" t="s">
        <v>3810</v>
      </c>
      <c r="C1016" s="6">
        <v>103126</v>
      </c>
      <c r="D1016" s="6">
        <v>98215</v>
      </c>
    </row>
    <row r="1017" spans="1:4" x14ac:dyDescent="0.25">
      <c r="A1017" t="s">
        <v>3814</v>
      </c>
      <c r="B1017" t="s">
        <v>3815</v>
      </c>
      <c r="C1017" s="6">
        <v>6950</v>
      </c>
      <c r="D1017" s="6">
        <v>6950</v>
      </c>
    </row>
    <row r="1018" spans="1:4" x14ac:dyDescent="0.25">
      <c r="A1018" t="s">
        <v>3817</v>
      </c>
      <c r="B1018" t="s">
        <v>3818</v>
      </c>
      <c r="C1018" s="6">
        <v>200</v>
      </c>
      <c r="D1018" s="6">
        <v>100</v>
      </c>
    </row>
    <row r="1019" spans="1:4" x14ac:dyDescent="0.25">
      <c r="A1019" t="s">
        <v>3820</v>
      </c>
      <c r="B1019" t="s">
        <v>3821</v>
      </c>
      <c r="C1019" s="6">
        <v>2400</v>
      </c>
      <c r="D1019" s="6">
        <v>2400</v>
      </c>
    </row>
    <row r="1020" spans="1:4" x14ac:dyDescent="0.25">
      <c r="A1020" t="s">
        <v>3823</v>
      </c>
      <c r="B1020" t="s">
        <v>3824</v>
      </c>
      <c r="C1020" s="6">
        <v>0</v>
      </c>
      <c r="D1020" s="6">
        <v>0</v>
      </c>
    </row>
    <row r="1021" spans="1:4" x14ac:dyDescent="0.25">
      <c r="A1021" t="s">
        <v>3825</v>
      </c>
      <c r="B1021" t="s">
        <v>3826</v>
      </c>
      <c r="C1021" s="6">
        <v>2000</v>
      </c>
      <c r="D1021" s="6">
        <v>2000</v>
      </c>
    </row>
    <row r="1022" spans="1:4" x14ac:dyDescent="0.25">
      <c r="A1022" t="s">
        <v>3847</v>
      </c>
      <c r="B1022" t="s">
        <v>3848</v>
      </c>
      <c r="C1022" s="6">
        <v>3624</v>
      </c>
      <c r="D1022" s="6">
        <v>3624</v>
      </c>
    </row>
    <row r="1023" spans="1:4" x14ac:dyDescent="0.25">
      <c r="A1023" t="s">
        <v>3850</v>
      </c>
      <c r="B1023" t="s">
        <v>3851</v>
      </c>
      <c r="C1023" s="6">
        <v>598</v>
      </c>
      <c r="D1023" s="6">
        <v>700</v>
      </c>
    </row>
    <row r="1024" spans="1:4" x14ac:dyDescent="0.25">
      <c r="A1024" t="s">
        <v>3860</v>
      </c>
      <c r="B1024" t="s">
        <v>3861</v>
      </c>
      <c r="C1024" s="6">
        <v>1500</v>
      </c>
      <c r="D1024" s="6">
        <v>1500</v>
      </c>
    </row>
    <row r="1025" spans="1:4" x14ac:dyDescent="0.25">
      <c r="A1025" t="s">
        <v>3864</v>
      </c>
      <c r="B1025" t="s">
        <v>3865</v>
      </c>
      <c r="C1025" s="6">
        <v>70301</v>
      </c>
      <c r="D1025" s="6">
        <v>66953</v>
      </c>
    </row>
    <row r="1026" spans="1:4" x14ac:dyDescent="0.25">
      <c r="A1026" t="s">
        <v>3870</v>
      </c>
      <c r="B1026" t="s">
        <v>3871</v>
      </c>
      <c r="C1026" s="6">
        <v>0</v>
      </c>
      <c r="D1026" s="6">
        <v>1000</v>
      </c>
    </row>
    <row r="1027" spans="1:4" x14ac:dyDescent="0.25">
      <c r="A1027" t="s">
        <v>3874</v>
      </c>
      <c r="B1027" t="s">
        <v>3875</v>
      </c>
      <c r="C1027" s="6">
        <v>1019</v>
      </c>
      <c r="D1027" s="6">
        <v>971</v>
      </c>
    </row>
    <row r="1028" spans="1:4" x14ac:dyDescent="0.25">
      <c r="A1028" t="s">
        <v>3876</v>
      </c>
      <c r="B1028" t="s">
        <v>3877</v>
      </c>
      <c r="C1028" s="6">
        <v>2812</v>
      </c>
      <c r="D1028" s="6">
        <v>2511</v>
      </c>
    </row>
    <row r="1029" spans="1:4" x14ac:dyDescent="0.25">
      <c r="A1029" t="s">
        <v>3878</v>
      </c>
      <c r="B1029" t="s">
        <v>3879</v>
      </c>
      <c r="C1029" s="6">
        <v>7293</v>
      </c>
      <c r="D1029" s="6">
        <v>7264</v>
      </c>
    </row>
    <row r="1030" spans="1:4" s="3" customFormat="1" x14ac:dyDescent="0.25">
      <c r="A1030" s="41" t="s">
        <v>21970</v>
      </c>
      <c r="B1030" s="41"/>
      <c r="C1030" s="43">
        <f>SUM(C1012:C1029)</f>
        <v>202473</v>
      </c>
      <c r="D1030" s="43">
        <f>SUM(D1012:D1029)</f>
        <v>194838</v>
      </c>
    </row>
    <row r="1031" spans="1:4" x14ac:dyDescent="0.25">
      <c r="A1031" t="s">
        <v>3884</v>
      </c>
      <c r="B1031" t="s">
        <v>3885</v>
      </c>
      <c r="C1031" s="6">
        <v>8000</v>
      </c>
      <c r="D1031" s="6">
        <v>6000</v>
      </c>
    </row>
    <row r="1032" spans="1:4" x14ac:dyDescent="0.25">
      <c r="A1032" t="s">
        <v>3887</v>
      </c>
      <c r="B1032" t="s">
        <v>3888</v>
      </c>
      <c r="C1032" s="6">
        <v>4000</v>
      </c>
      <c r="D1032" s="6">
        <v>4000</v>
      </c>
    </row>
    <row r="1033" spans="1:4" x14ac:dyDescent="0.25">
      <c r="A1033" t="s">
        <v>3889</v>
      </c>
      <c r="B1033" t="s">
        <v>3890</v>
      </c>
      <c r="C1033" s="6">
        <v>25000</v>
      </c>
      <c r="D1033" s="6">
        <v>19050</v>
      </c>
    </row>
    <row r="1034" spans="1:4" x14ac:dyDescent="0.25">
      <c r="A1034" t="s">
        <v>3892</v>
      </c>
      <c r="B1034" t="s">
        <v>3893</v>
      </c>
      <c r="C1034" s="6">
        <v>13000</v>
      </c>
      <c r="D1034" s="6">
        <v>11080</v>
      </c>
    </row>
    <row r="1035" spans="1:4" x14ac:dyDescent="0.25">
      <c r="A1035" t="s">
        <v>3894</v>
      </c>
      <c r="B1035" t="s">
        <v>3895</v>
      </c>
      <c r="C1035" s="6">
        <v>3000</v>
      </c>
      <c r="D1035" s="6">
        <v>0</v>
      </c>
    </row>
    <row r="1036" spans="1:4" x14ac:dyDescent="0.25">
      <c r="A1036" t="s">
        <v>3897</v>
      </c>
      <c r="B1036" t="s">
        <v>3898</v>
      </c>
      <c r="C1036" s="6">
        <v>10000</v>
      </c>
      <c r="D1036" s="6">
        <v>10000</v>
      </c>
    </row>
    <row r="1037" spans="1:4" x14ac:dyDescent="0.25">
      <c r="A1037" t="s">
        <v>3909</v>
      </c>
      <c r="B1037" t="s">
        <v>3910</v>
      </c>
      <c r="C1037" s="6">
        <v>50000</v>
      </c>
      <c r="D1037" s="6">
        <v>50000</v>
      </c>
    </row>
    <row r="1038" spans="1:4" x14ac:dyDescent="0.25">
      <c r="A1038" t="s">
        <v>3932</v>
      </c>
      <c r="B1038" t="s">
        <v>3933</v>
      </c>
      <c r="C1038" s="6">
        <v>25000</v>
      </c>
      <c r="D1038" s="6">
        <v>63558</v>
      </c>
    </row>
    <row r="1039" spans="1:4" x14ac:dyDescent="0.25">
      <c r="A1039" t="s">
        <v>3935</v>
      </c>
      <c r="B1039" t="s">
        <v>3936</v>
      </c>
      <c r="C1039" s="6">
        <v>1250</v>
      </c>
      <c r="D1039" s="6">
        <v>1250</v>
      </c>
    </row>
    <row r="1040" spans="1:4" x14ac:dyDescent="0.25">
      <c r="A1040" t="s">
        <v>3938</v>
      </c>
      <c r="B1040" t="s">
        <v>3939</v>
      </c>
      <c r="C1040" s="6">
        <v>721</v>
      </c>
      <c r="D1040" s="6">
        <v>2933</v>
      </c>
    </row>
    <row r="1041" spans="1:4" x14ac:dyDescent="0.25">
      <c r="A1041" t="s">
        <v>3949</v>
      </c>
      <c r="B1041" t="s">
        <v>3950</v>
      </c>
      <c r="C1041" s="6">
        <v>200</v>
      </c>
      <c r="D1041" s="6">
        <v>200</v>
      </c>
    </row>
    <row r="1042" spans="1:4" x14ac:dyDescent="0.25">
      <c r="A1042" t="s">
        <v>3954</v>
      </c>
      <c r="B1042" t="s">
        <v>3955</v>
      </c>
      <c r="C1042" s="6">
        <v>78548</v>
      </c>
      <c r="D1042" s="6">
        <v>74807</v>
      </c>
    </row>
    <row r="1043" spans="1:4" x14ac:dyDescent="0.25">
      <c r="A1043" t="s">
        <v>3956</v>
      </c>
      <c r="B1043" t="s">
        <v>3957</v>
      </c>
      <c r="C1043" s="6">
        <v>56161</v>
      </c>
      <c r="D1043" s="6">
        <v>47998</v>
      </c>
    </row>
    <row r="1044" spans="1:4" x14ac:dyDescent="0.25">
      <c r="A1044" t="s">
        <v>3960</v>
      </c>
      <c r="B1044" t="s">
        <v>3961</v>
      </c>
      <c r="C1044" s="6">
        <v>0</v>
      </c>
      <c r="D1044" s="6">
        <v>2000</v>
      </c>
    </row>
    <row r="1045" spans="1:4" x14ac:dyDescent="0.25">
      <c r="A1045" t="s">
        <v>3964</v>
      </c>
      <c r="B1045" t="s">
        <v>3965</v>
      </c>
      <c r="C1045" s="6">
        <v>1953</v>
      </c>
      <c r="D1045" s="6">
        <v>1781</v>
      </c>
    </row>
    <row r="1046" spans="1:4" x14ac:dyDescent="0.25">
      <c r="A1046" t="s">
        <v>3966</v>
      </c>
      <c r="B1046" t="s">
        <v>3967</v>
      </c>
      <c r="C1046" s="6">
        <v>5388</v>
      </c>
      <c r="D1046" s="6">
        <v>4605</v>
      </c>
    </row>
    <row r="1047" spans="1:4" x14ac:dyDescent="0.25">
      <c r="A1047" t="s">
        <v>3968</v>
      </c>
      <c r="B1047" t="s">
        <v>3969</v>
      </c>
      <c r="C1047" s="6">
        <v>12599</v>
      </c>
      <c r="D1047" s="6">
        <v>12486</v>
      </c>
    </row>
    <row r="1048" spans="1:4" s="3" customFormat="1" x14ac:dyDescent="0.25">
      <c r="A1048" s="41" t="s">
        <v>21971</v>
      </c>
      <c r="B1048" s="41"/>
      <c r="C1048" s="43">
        <f>SUM(C1031:C1047)</f>
        <v>294820</v>
      </c>
      <c r="D1048" s="43">
        <f>SUM(D1031:D1047)</f>
        <v>311748</v>
      </c>
    </row>
    <row r="1049" spans="1:4" x14ac:dyDescent="0.25">
      <c r="A1049" t="s">
        <v>3972</v>
      </c>
      <c r="B1049" t="s">
        <v>3973</v>
      </c>
      <c r="C1049" s="6">
        <v>18250</v>
      </c>
      <c r="D1049" s="6">
        <v>19700</v>
      </c>
    </row>
    <row r="1050" spans="1:4" x14ac:dyDescent="0.25">
      <c r="A1050" t="s">
        <v>3975</v>
      </c>
      <c r="B1050" t="s">
        <v>3976</v>
      </c>
      <c r="C1050" s="6">
        <v>1000</v>
      </c>
      <c r="D1050" s="6">
        <v>1000</v>
      </c>
    </row>
    <row r="1051" spans="1:4" x14ac:dyDescent="0.25">
      <c r="A1051" t="s">
        <v>3977</v>
      </c>
      <c r="B1051" t="s">
        <v>3978</v>
      </c>
      <c r="C1051" s="6">
        <v>3000</v>
      </c>
      <c r="D1051" s="6">
        <v>2960</v>
      </c>
    </row>
    <row r="1052" spans="1:4" x14ac:dyDescent="0.25">
      <c r="A1052" t="s">
        <v>3980</v>
      </c>
      <c r="B1052" t="s">
        <v>3981</v>
      </c>
      <c r="C1052" s="6">
        <v>100</v>
      </c>
      <c r="D1052" s="6">
        <v>250</v>
      </c>
    </row>
    <row r="1053" spans="1:4" x14ac:dyDescent="0.25">
      <c r="A1053" t="s">
        <v>3983</v>
      </c>
      <c r="B1053" t="s">
        <v>3984</v>
      </c>
      <c r="C1053" s="6">
        <v>9000</v>
      </c>
      <c r="D1053" s="6">
        <v>3000</v>
      </c>
    </row>
    <row r="1054" spans="1:4" x14ac:dyDescent="0.25">
      <c r="A1054" t="s">
        <v>3988</v>
      </c>
      <c r="B1054" t="s">
        <v>3989</v>
      </c>
      <c r="C1054" s="6">
        <v>200</v>
      </c>
      <c r="D1054" s="6">
        <v>200</v>
      </c>
    </row>
    <row r="1055" spans="1:4" x14ac:dyDescent="0.25">
      <c r="A1055" t="s">
        <v>3991</v>
      </c>
      <c r="B1055" t="s">
        <v>3992</v>
      </c>
      <c r="C1055" s="6">
        <v>2725</v>
      </c>
      <c r="D1055" s="6">
        <v>2725</v>
      </c>
    </row>
    <row r="1056" spans="1:4" x14ac:dyDescent="0.25">
      <c r="A1056" t="s">
        <v>3994</v>
      </c>
      <c r="B1056" t="s">
        <v>3995</v>
      </c>
      <c r="C1056" s="6">
        <v>600</v>
      </c>
      <c r="D1056" s="6">
        <v>400</v>
      </c>
    </row>
    <row r="1057" spans="1:4" x14ac:dyDescent="0.25">
      <c r="A1057" t="s">
        <v>3997</v>
      </c>
      <c r="B1057" t="s">
        <v>3998</v>
      </c>
      <c r="C1057" s="6">
        <v>390</v>
      </c>
      <c r="D1057" s="6">
        <v>0</v>
      </c>
    </row>
    <row r="1058" spans="1:4" x14ac:dyDescent="0.25">
      <c r="A1058" t="s">
        <v>4000</v>
      </c>
      <c r="B1058" t="s">
        <v>4001</v>
      </c>
      <c r="C1058" s="6">
        <v>0</v>
      </c>
      <c r="D1058" s="6">
        <v>1000</v>
      </c>
    </row>
    <row r="1059" spans="1:4" x14ac:dyDescent="0.25">
      <c r="A1059" t="s">
        <v>4006</v>
      </c>
      <c r="B1059" t="s">
        <v>4007</v>
      </c>
      <c r="C1059" s="6">
        <v>28831</v>
      </c>
      <c r="D1059" s="6">
        <v>0</v>
      </c>
    </row>
    <row r="1060" spans="1:4" x14ac:dyDescent="0.25">
      <c r="A1060" t="s">
        <v>4009</v>
      </c>
      <c r="B1060" t="s">
        <v>4010</v>
      </c>
      <c r="C1060" s="6">
        <v>1000</v>
      </c>
      <c r="D1060" s="6">
        <v>1000</v>
      </c>
    </row>
    <row r="1061" spans="1:4" x14ac:dyDescent="0.25">
      <c r="A1061" t="s">
        <v>4012</v>
      </c>
      <c r="B1061" t="s">
        <v>4013</v>
      </c>
      <c r="C1061" s="6">
        <v>0</v>
      </c>
      <c r="D1061" s="6">
        <v>0</v>
      </c>
    </row>
    <row r="1062" spans="1:4" x14ac:dyDescent="0.25">
      <c r="A1062" t="s">
        <v>4014</v>
      </c>
      <c r="B1062" t="s">
        <v>4015</v>
      </c>
      <c r="C1062" s="6">
        <v>50</v>
      </c>
      <c r="D1062" s="6">
        <v>50</v>
      </c>
    </row>
    <row r="1063" spans="1:4" x14ac:dyDescent="0.25">
      <c r="A1063" t="s">
        <v>4021</v>
      </c>
      <c r="B1063" t="s">
        <v>4022</v>
      </c>
      <c r="C1063" s="6">
        <v>0</v>
      </c>
      <c r="D1063" s="6">
        <v>1000</v>
      </c>
    </row>
    <row r="1064" spans="1:4" x14ac:dyDescent="0.25">
      <c r="A1064" t="s">
        <v>4028</v>
      </c>
      <c r="B1064" t="s">
        <v>4029</v>
      </c>
      <c r="C1064" s="6">
        <v>1245</v>
      </c>
      <c r="D1064" s="6">
        <v>1245</v>
      </c>
    </row>
    <row r="1065" spans="1:4" x14ac:dyDescent="0.25">
      <c r="A1065" t="s">
        <v>4033</v>
      </c>
      <c r="B1065" t="s">
        <v>4034</v>
      </c>
      <c r="C1065" s="6">
        <v>38069</v>
      </c>
      <c r="D1065" s="6">
        <v>33395</v>
      </c>
    </row>
    <row r="1066" spans="1:4" x14ac:dyDescent="0.25">
      <c r="A1066" t="s">
        <v>4036</v>
      </c>
      <c r="B1066" t="s">
        <v>4037</v>
      </c>
      <c r="C1066" s="6">
        <v>1147</v>
      </c>
      <c r="D1066" s="6">
        <v>4875</v>
      </c>
    </row>
    <row r="1067" spans="1:4" x14ac:dyDescent="0.25">
      <c r="A1067" t="s">
        <v>4046</v>
      </c>
      <c r="B1067" t="s">
        <v>4047</v>
      </c>
      <c r="C1067" s="6">
        <v>2000</v>
      </c>
      <c r="D1067" s="6">
        <v>1700</v>
      </c>
    </row>
    <row r="1068" spans="1:4" x14ac:dyDescent="0.25">
      <c r="A1068" t="s">
        <v>4049</v>
      </c>
      <c r="B1068" t="s">
        <v>4050</v>
      </c>
      <c r="C1068" s="6">
        <v>1000</v>
      </c>
      <c r="D1068" s="6">
        <v>0</v>
      </c>
    </row>
    <row r="1069" spans="1:4" x14ac:dyDescent="0.25">
      <c r="A1069" t="s">
        <v>4056</v>
      </c>
      <c r="B1069" t="s">
        <v>4057</v>
      </c>
      <c r="C1069" s="6">
        <v>84764</v>
      </c>
      <c r="D1069" s="6">
        <v>82926</v>
      </c>
    </row>
    <row r="1070" spans="1:4" x14ac:dyDescent="0.25">
      <c r="A1070" t="s">
        <v>4058</v>
      </c>
      <c r="B1070" t="s">
        <v>4059</v>
      </c>
      <c r="C1070" s="6">
        <v>336561</v>
      </c>
      <c r="D1070" s="6">
        <v>292841</v>
      </c>
    </row>
    <row r="1071" spans="1:4" x14ac:dyDescent="0.25">
      <c r="A1071" t="s">
        <v>4062</v>
      </c>
      <c r="B1071" t="s">
        <v>4063</v>
      </c>
      <c r="C1071" s="27">
        <v>4520</v>
      </c>
      <c r="D1071" s="6">
        <v>12020</v>
      </c>
    </row>
    <row r="1072" spans="1:4" x14ac:dyDescent="0.25">
      <c r="A1072" t="s">
        <v>4065</v>
      </c>
      <c r="B1072" t="s">
        <v>4066</v>
      </c>
      <c r="C1072" s="6">
        <v>133000</v>
      </c>
      <c r="D1072" s="6">
        <v>107500</v>
      </c>
    </row>
    <row r="1073" spans="1:4" x14ac:dyDescent="0.25">
      <c r="A1073" t="s">
        <v>4068</v>
      </c>
      <c r="B1073" t="s">
        <v>4069</v>
      </c>
      <c r="C1073" s="6">
        <v>16629</v>
      </c>
      <c r="D1073" s="6">
        <v>13772</v>
      </c>
    </row>
    <row r="1074" spans="1:4" x14ac:dyDescent="0.25">
      <c r="A1074" t="s">
        <v>4070</v>
      </c>
      <c r="B1074" t="s">
        <v>4071</v>
      </c>
      <c r="C1074" s="6">
        <v>33706</v>
      </c>
      <c r="D1074" s="6">
        <v>27702</v>
      </c>
    </row>
    <row r="1075" spans="1:4" x14ac:dyDescent="0.25">
      <c r="A1075" t="s">
        <v>4072</v>
      </c>
      <c r="B1075" t="s">
        <v>4073</v>
      </c>
      <c r="C1075" s="6">
        <v>26257</v>
      </c>
      <c r="D1075" s="6">
        <v>36643</v>
      </c>
    </row>
    <row r="1076" spans="1:4" x14ac:dyDescent="0.25">
      <c r="A1076" t="s">
        <v>4076</v>
      </c>
      <c r="B1076" t="s">
        <v>4077</v>
      </c>
      <c r="C1076" s="6">
        <v>30000</v>
      </c>
      <c r="D1076" s="6">
        <v>0</v>
      </c>
    </row>
    <row r="1077" spans="1:4" s="3" customFormat="1" x14ac:dyDescent="0.25">
      <c r="A1077" s="41" t="s">
        <v>21972</v>
      </c>
      <c r="B1077" s="41"/>
      <c r="C1077" s="43">
        <f>SUM(C1049:C1076)</f>
        <v>774044</v>
      </c>
      <c r="D1077" s="43">
        <f>SUM(D1049:D1076)</f>
        <v>647904</v>
      </c>
    </row>
    <row r="1078" spans="1:4" x14ac:dyDescent="0.25">
      <c r="A1078" t="s">
        <v>4080</v>
      </c>
      <c r="B1078" t="s">
        <v>4081</v>
      </c>
      <c r="C1078" s="6">
        <v>200</v>
      </c>
      <c r="D1078" s="6">
        <v>200</v>
      </c>
    </row>
    <row r="1079" spans="1:4" x14ac:dyDescent="0.25">
      <c r="A1079" t="s">
        <v>4082</v>
      </c>
      <c r="B1079" t="s">
        <v>4083</v>
      </c>
      <c r="C1079" s="6">
        <v>500</v>
      </c>
      <c r="D1079" s="6">
        <v>500</v>
      </c>
    </row>
    <row r="1080" spans="1:4" x14ac:dyDescent="0.25">
      <c r="A1080" t="s">
        <v>4084</v>
      </c>
      <c r="B1080" t="s">
        <v>4085</v>
      </c>
      <c r="C1080" s="6">
        <v>2000</v>
      </c>
      <c r="D1080" s="6">
        <v>4000</v>
      </c>
    </row>
    <row r="1081" spans="1:4" x14ac:dyDescent="0.25">
      <c r="A1081" t="s">
        <v>4087</v>
      </c>
      <c r="B1081" t="s">
        <v>4088</v>
      </c>
      <c r="C1081" s="6">
        <v>200</v>
      </c>
      <c r="D1081" s="6">
        <v>200</v>
      </c>
    </row>
    <row r="1082" spans="1:4" x14ac:dyDescent="0.25">
      <c r="A1082" t="s">
        <v>4094</v>
      </c>
      <c r="B1082" t="s">
        <v>4095</v>
      </c>
      <c r="C1082" s="6">
        <v>350</v>
      </c>
      <c r="D1082" s="6">
        <v>350</v>
      </c>
    </row>
    <row r="1083" spans="1:4" x14ac:dyDescent="0.25">
      <c r="A1083" t="s">
        <v>4101</v>
      </c>
      <c r="B1083" t="s">
        <v>4102</v>
      </c>
      <c r="C1083" s="6">
        <v>400</v>
      </c>
      <c r="D1083" s="6">
        <v>400</v>
      </c>
    </row>
    <row r="1084" spans="1:4" x14ac:dyDescent="0.25">
      <c r="A1084" t="s">
        <v>4103</v>
      </c>
      <c r="B1084" t="s">
        <v>4104</v>
      </c>
      <c r="C1084" s="6">
        <v>150</v>
      </c>
      <c r="D1084" s="6">
        <v>150</v>
      </c>
    </row>
    <row r="1085" spans="1:4" x14ac:dyDescent="0.25">
      <c r="A1085" t="s">
        <v>4135</v>
      </c>
      <c r="B1085" t="s">
        <v>4136</v>
      </c>
      <c r="C1085" s="6">
        <v>772</v>
      </c>
      <c r="D1085" s="6">
        <v>705</v>
      </c>
    </row>
    <row r="1086" spans="1:4" x14ac:dyDescent="0.25">
      <c r="A1086" t="s">
        <v>4141</v>
      </c>
      <c r="B1086" t="s">
        <v>4142</v>
      </c>
      <c r="C1086" s="6">
        <v>1</v>
      </c>
      <c r="D1086" s="6">
        <v>500</v>
      </c>
    </row>
    <row r="1087" spans="1:4" x14ac:dyDescent="0.25">
      <c r="A1087" t="s">
        <v>4146</v>
      </c>
      <c r="B1087" t="s">
        <v>4147</v>
      </c>
      <c r="C1087" s="6">
        <v>1500</v>
      </c>
      <c r="D1087" s="6">
        <v>1000</v>
      </c>
    </row>
    <row r="1088" spans="1:4" x14ac:dyDescent="0.25">
      <c r="A1088" t="s">
        <v>4149</v>
      </c>
      <c r="B1088" t="s">
        <v>4150</v>
      </c>
      <c r="C1088" s="6">
        <v>0</v>
      </c>
      <c r="D1088" s="6">
        <v>0</v>
      </c>
    </row>
    <row r="1089" spans="1:4" x14ac:dyDescent="0.25">
      <c r="A1089" t="s">
        <v>4154</v>
      </c>
      <c r="B1089" t="s">
        <v>4155</v>
      </c>
      <c r="C1089" s="6">
        <v>200932</v>
      </c>
      <c r="D1089" s="6">
        <v>191364</v>
      </c>
    </row>
    <row r="1090" spans="1:4" x14ac:dyDescent="0.25">
      <c r="A1090" t="s">
        <v>4156</v>
      </c>
      <c r="B1090" t="s">
        <v>4157</v>
      </c>
      <c r="C1090" s="6">
        <v>49014</v>
      </c>
      <c r="D1090" s="6">
        <v>31000</v>
      </c>
    </row>
    <row r="1091" spans="1:4" x14ac:dyDescent="0.25">
      <c r="A1091" t="s">
        <v>4159</v>
      </c>
      <c r="B1091" t="s">
        <v>4160</v>
      </c>
      <c r="C1091" s="6">
        <v>60000</v>
      </c>
      <c r="D1091" s="6">
        <v>80000</v>
      </c>
    </row>
    <row r="1092" spans="1:4" x14ac:dyDescent="0.25">
      <c r="A1092" t="s">
        <v>4166</v>
      </c>
      <c r="B1092" t="s">
        <v>4167</v>
      </c>
      <c r="C1092" s="6">
        <v>0</v>
      </c>
      <c r="D1092" s="6">
        <v>6000</v>
      </c>
    </row>
    <row r="1093" spans="1:4" x14ac:dyDescent="0.25">
      <c r="A1093" t="s">
        <v>4170</v>
      </c>
      <c r="B1093" t="s">
        <v>4171</v>
      </c>
      <c r="C1093" s="6">
        <v>11253</v>
      </c>
      <c r="D1093" s="6">
        <v>11266</v>
      </c>
    </row>
    <row r="1094" spans="1:4" x14ac:dyDescent="0.25">
      <c r="A1094" t="s">
        <v>4172</v>
      </c>
      <c r="B1094" t="s">
        <v>4173</v>
      </c>
      <c r="C1094" s="6">
        <v>8548</v>
      </c>
      <c r="D1094" s="6">
        <v>8141</v>
      </c>
    </row>
    <row r="1095" spans="1:4" x14ac:dyDescent="0.25">
      <c r="A1095" t="s">
        <v>4174</v>
      </c>
      <c r="B1095" t="s">
        <v>4175</v>
      </c>
      <c r="C1095" s="6">
        <v>14703</v>
      </c>
      <c r="D1095" s="6">
        <v>13318</v>
      </c>
    </row>
    <row r="1096" spans="1:4" s="3" customFormat="1" x14ac:dyDescent="0.25">
      <c r="A1096" s="41" t="s">
        <v>21973</v>
      </c>
      <c r="B1096" s="41"/>
      <c r="C1096" s="43">
        <f>SUM(C1078:C1095)</f>
        <v>350523</v>
      </c>
      <c r="D1096" s="43">
        <f>SUM(D1078:D1095)</f>
        <v>349094</v>
      </c>
    </row>
    <row r="1097" spans="1:4" x14ac:dyDescent="0.25">
      <c r="A1097" t="s">
        <v>4178</v>
      </c>
      <c r="B1097" t="s">
        <v>4179</v>
      </c>
      <c r="C1097" s="6">
        <v>200</v>
      </c>
      <c r="D1097" s="6">
        <v>150</v>
      </c>
    </row>
    <row r="1098" spans="1:4" x14ac:dyDescent="0.25">
      <c r="A1098" t="s">
        <v>4181</v>
      </c>
      <c r="B1098" t="s">
        <v>4182</v>
      </c>
      <c r="C1098" s="6">
        <v>8000</v>
      </c>
      <c r="D1098" s="6">
        <v>7500</v>
      </c>
    </row>
    <row r="1099" spans="1:4" x14ac:dyDescent="0.25">
      <c r="A1099" t="s">
        <v>4184</v>
      </c>
      <c r="B1099" t="s">
        <v>4185</v>
      </c>
      <c r="C1099" s="6">
        <v>750</v>
      </c>
      <c r="D1099" s="6">
        <v>1000</v>
      </c>
    </row>
    <row r="1100" spans="1:4" x14ac:dyDescent="0.25">
      <c r="A1100" t="s">
        <v>4191</v>
      </c>
      <c r="B1100" t="s">
        <v>4192</v>
      </c>
      <c r="C1100" s="6">
        <v>2000</v>
      </c>
      <c r="D1100" s="6">
        <v>0</v>
      </c>
    </row>
    <row r="1101" spans="1:4" x14ac:dyDescent="0.25">
      <c r="A1101" t="s">
        <v>4194</v>
      </c>
      <c r="B1101" t="s">
        <v>4195</v>
      </c>
      <c r="C1101" s="6">
        <v>350</v>
      </c>
      <c r="D1101" s="6">
        <v>500</v>
      </c>
    </row>
    <row r="1102" spans="1:4" x14ac:dyDescent="0.25">
      <c r="A1102" t="s">
        <v>4197</v>
      </c>
      <c r="B1102" t="s">
        <v>4198</v>
      </c>
      <c r="C1102" s="6">
        <v>500</v>
      </c>
      <c r="D1102" s="6">
        <v>200</v>
      </c>
    </row>
    <row r="1103" spans="1:4" x14ac:dyDescent="0.25">
      <c r="A1103" t="s">
        <v>4200</v>
      </c>
      <c r="B1103" t="s">
        <v>4201</v>
      </c>
      <c r="C1103" s="6">
        <v>100</v>
      </c>
      <c r="D1103" s="6">
        <v>100</v>
      </c>
    </row>
    <row r="1104" spans="1:4" x14ac:dyDescent="0.25">
      <c r="A1104" t="s">
        <v>4202</v>
      </c>
      <c r="B1104" t="s">
        <v>4203</v>
      </c>
      <c r="C1104" s="6">
        <v>250</v>
      </c>
      <c r="D1104" s="6">
        <v>250</v>
      </c>
    </row>
    <row r="1105" spans="1:4" x14ac:dyDescent="0.25">
      <c r="A1105" t="s">
        <v>4206</v>
      </c>
      <c r="B1105" t="s">
        <v>4207</v>
      </c>
      <c r="C1105" s="6">
        <v>750</v>
      </c>
      <c r="D1105" s="6">
        <v>0</v>
      </c>
    </row>
    <row r="1106" spans="1:4" x14ac:dyDescent="0.25">
      <c r="A1106" t="s">
        <v>4224</v>
      </c>
      <c r="B1106" t="s">
        <v>4225</v>
      </c>
      <c r="C1106" s="6">
        <v>0</v>
      </c>
      <c r="D1106" s="6">
        <v>500</v>
      </c>
    </row>
    <row r="1107" spans="1:4" x14ac:dyDescent="0.25">
      <c r="A1107" t="s">
        <v>4226</v>
      </c>
      <c r="B1107" t="s">
        <v>4227</v>
      </c>
      <c r="C1107" s="6">
        <v>0</v>
      </c>
      <c r="D1107" s="6">
        <v>0</v>
      </c>
    </row>
    <row r="1108" spans="1:4" x14ac:dyDescent="0.25">
      <c r="A1108" t="s">
        <v>4235</v>
      </c>
      <c r="B1108" t="s">
        <v>4236</v>
      </c>
      <c r="C1108" s="6">
        <v>800</v>
      </c>
      <c r="D1108" s="6">
        <v>0</v>
      </c>
    </row>
    <row r="1109" spans="1:4" x14ac:dyDescent="0.25">
      <c r="A1109" t="s">
        <v>4238</v>
      </c>
      <c r="B1109" t="s">
        <v>4239</v>
      </c>
      <c r="C1109" s="6">
        <v>598</v>
      </c>
      <c r="D1109" s="6">
        <v>0</v>
      </c>
    </row>
    <row r="1110" spans="1:4" x14ac:dyDescent="0.25">
      <c r="A1110" t="s">
        <v>4246</v>
      </c>
      <c r="B1110" t="s">
        <v>4247</v>
      </c>
      <c r="C1110" s="6">
        <v>200</v>
      </c>
      <c r="D1110" s="6">
        <v>0</v>
      </c>
    </row>
    <row r="1111" spans="1:4" x14ac:dyDescent="0.25">
      <c r="A1111" t="s">
        <v>4248</v>
      </c>
      <c r="B1111" t="s">
        <v>4249</v>
      </c>
      <c r="C1111" s="6">
        <v>200</v>
      </c>
      <c r="D1111" s="6">
        <v>0</v>
      </c>
    </row>
    <row r="1112" spans="1:4" x14ac:dyDescent="0.25">
      <c r="A1112" t="s">
        <v>4252</v>
      </c>
      <c r="B1112" t="s">
        <v>4253</v>
      </c>
      <c r="C1112" s="6">
        <v>500</v>
      </c>
      <c r="D1112" s="6">
        <v>0</v>
      </c>
    </row>
    <row r="1113" spans="1:4" x14ac:dyDescent="0.25">
      <c r="A1113" t="s">
        <v>4254</v>
      </c>
      <c r="B1113" t="s">
        <v>4255</v>
      </c>
      <c r="C1113" s="6">
        <v>47087</v>
      </c>
      <c r="D1113" s="6">
        <v>44845</v>
      </c>
    </row>
    <row r="1114" spans="1:4" x14ac:dyDescent="0.25">
      <c r="A1114" t="s">
        <v>4256</v>
      </c>
      <c r="B1114" t="s">
        <v>4257</v>
      </c>
      <c r="C1114" s="6">
        <v>2500</v>
      </c>
      <c r="D1114" s="6">
        <v>0</v>
      </c>
    </row>
    <row r="1115" spans="1:4" x14ac:dyDescent="0.25">
      <c r="A1115" t="s">
        <v>4259</v>
      </c>
      <c r="B1115" t="s">
        <v>4260</v>
      </c>
      <c r="C1115" s="6">
        <v>16000</v>
      </c>
      <c r="D1115" s="6">
        <v>32000</v>
      </c>
    </row>
    <row r="1116" spans="1:4" x14ac:dyDescent="0.25">
      <c r="A1116" t="s">
        <v>4265</v>
      </c>
      <c r="B1116" t="s">
        <v>4266</v>
      </c>
      <c r="C1116" s="6">
        <v>0</v>
      </c>
      <c r="D1116" s="6">
        <v>2500</v>
      </c>
    </row>
    <row r="1117" spans="1:4" x14ac:dyDescent="0.25">
      <c r="A1117" t="s">
        <v>4269</v>
      </c>
      <c r="B1117" t="s">
        <v>4270</v>
      </c>
      <c r="C1117" s="6">
        <v>2098</v>
      </c>
      <c r="D1117" s="6">
        <v>3098</v>
      </c>
    </row>
    <row r="1118" spans="1:4" x14ac:dyDescent="0.25">
      <c r="A1118" t="s">
        <v>4271</v>
      </c>
      <c r="B1118" t="s">
        <v>4272</v>
      </c>
      <c r="C1118" s="6">
        <v>2444</v>
      </c>
      <c r="D1118" s="6">
        <v>2327</v>
      </c>
    </row>
    <row r="1119" spans="1:4" x14ac:dyDescent="0.25">
      <c r="A1119" t="s">
        <v>4273</v>
      </c>
      <c r="B1119" t="s">
        <v>4274</v>
      </c>
      <c r="C1119" s="6">
        <v>5133</v>
      </c>
      <c r="D1119" s="6">
        <v>7043</v>
      </c>
    </row>
    <row r="1120" spans="1:4" s="3" customFormat="1" x14ac:dyDescent="0.25">
      <c r="A1120" s="41" t="s">
        <v>21974</v>
      </c>
      <c r="B1120" s="41"/>
      <c r="C1120" s="43">
        <f>SUM(C1097:C1119)</f>
        <v>90460</v>
      </c>
      <c r="D1120" s="43">
        <f>SUM(D1097:D1119)</f>
        <v>102013</v>
      </c>
    </row>
    <row r="1121" spans="1:4" x14ac:dyDescent="0.25">
      <c r="A1121" t="s">
        <v>4277</v>
      </c>
      <c r="B1121" t="s">
        <v>4278</v>
      </c>
      <c r="C1121" s="6">
        <v>250</v>
      </c>
      <c r="D1121" s="6">
        <v>450</v>
      </c>
    </row>
    <row r="1122" spans="1:4" x14ac:dyDescent="0.25">
      <c r="A1122" t="s">
        <v>4279</v>
      </c>
      <c r="B1122" t="s">
        <v>4280</v>
      </c>
      <c r="C1122" s="6">
        <v>100</v>
      </c>
      <c r="D1122" s="6">
        <v>100</v>
      </c>
    </row>
    <row r="1123" spans="1:4" x14ac:dyDescent="0.25">
      <c r="A1123" t="s">
        <v>4281</v>
      </c>
      <c r="B1123" t="s">
        <v>4282</v>
      </c>
      <c r="C1123" s="6">
        <v>400</v>
      </c>
      <c r="D1123" s="6">
        <v>500</v>
      </c>
    </row>
    <row r="1124" spans="1:4" x14ac:dyDescent="0.25">
      <c r="A1124" t="s">
        <v>4283</v>
      </c>
      <c r="B1124" t="s">
        <v>4284</v>
      </c>
      <c r="C1124" s="6">
        <v>100</v>
      </c>
      <c r="D1124" s="6">
        <v>100</v>
      </c>
    </row>
    <row r="1125" spans="1:4" x14ac:dyDescent="0.25">
      <c r="A1125" t="s">
        <v>4285</v>
      </c>
      <c r="B1125" t="s">
        <v>4286</v>
      </c>
      <c r="C1125" s="6">
        <v>50</v>
      </c>
      <c r="D1125" s="6">
        <v>50</v>
      </c>
    </row>
    <row r="1126" spans="1:4" x14ac:dyDescent="0.25">
      <c r="A1126" t="s">
        <v>4287</v>
      </c>
      <c r="B1126" t="s">
        <v>4288</v>
      </c>
      <c r="C1126" s="6">
        <v>200</v>
      </c>
      <c r="D1126" s="6">
        <v>0</v>
      </c>
    </row>
    <row r="1127" spans="1:4" x14ac:dyDescent="0.25">
      <c r="A1127" t="s">
        <v>4289</v>
      </c>
      <c r="B1127" t="s">
        <v>4290</v>
      </c>
      <c r="C1127" s="6">
        <v>150</v>
      </c>
      <c r="D1127" s="6">
        <v>200</v>
      </c>
    </row>
    <row r="1128" spans="1:4" x14ac:dyDescent="0.25">
      <c r="A1128" t="s">
        <v>4291</v>
      </c>
      <c r="B1128" t="s">
        <v>4292</v>
      </c>
      <c r="C1128" s="6">
        <v>100</v>
      </c>
      <c r="D1128" s="6">
        <v>100</v>
      </c>
    </row>
    <row r="1129" spans="1:4" x14ac:dyDescent="0.25">
      <c r="A1129" t="s">
        <v>4295</v>
      </c>
      <c r="B1129" t="s">
        <v>4296</v>
      </c>
      <c r="C1129" s="6">
        <v>100</v>
      </c>
      <c r="D1129" s="6">
        <v>100</v>
      </c>
    </row>
    <row r="1130" spans="1:4" x14ac:dyDescent="0.25">
      <c r="A1130" t="s">
        <v>4297</v>
      </c>
      <c r="B1130" t="s">
        <v>4298</v>
      </c>
      <c r="C1130" s="6">
        <v>200</v>
      </c>
      <c r="D1130" s="6">
        <v>250</v>
      </c>
    </row>
    <row r="1131" spans="1:4" x14ac:dyDescent="0.25">
      <c r="A1131" t="s">
        <v>4299</v>
      </c>
      <c r="B1131" t="s">
        <v>4300</v>
      </c>
      <c r="C1131" s="6">
        <v>600</v>
      </c>
      <c r="D1131" s="6">
        <v>750</v>
      </c>
    </row>
    <row r="1132" spans="1:4" x14ac:dyDescent="0.25">
      <c r="A1132" t="s">
        <v>4301</v>
      </c>
      <c r="B1132" t="s">
        <v>4302</v>
      </c>
      <c r="C1132" s="6">
        <v>1000</v>
      </c>
      <c r="D1132" s="6">
        <v>1000</v>
      </c>
    </row>
    <row r="1133" spans="1:4" x14ac:dyDescent="0.25">
      <c r="A1133" t="s">
        <v>4329</v>
      </c>
      <c r="B1133" t="s">
        <v>4330</v>
      </c>
      <c r="C1133" s="6">
        <v>311</v>
      </c>
      <c r="D1133" s="6">
        <v>297</v>
      </c>
    </row>
    <row r="1134" spans="1:4" x14ac:dyDescent="0.25">
      <c r="A1134" t="s">
        <v>4337</v>
      </c>
      <c r="B1134" t="s">
        <v>4338</v>
      </c>
      <c r="C1134" s="6">
        <v>200</v>
      </c>
      <c r="D1134" s="6">
        <v>200</v>
      </c>
    </row>
    <row r="1135" spans="1:4" x14ac:dyDescent="0.25">
      <c r="A1135" t="s">
        <v>4339</v>
      </c>
      <c r="B1135" t="s">
        <v>4340</v>
      </c>
      <c r="C1135" s="6">
        <v>300</v>
      </c>
      <c r="D1135" s="6">
        <v>300</v>
      </c>
    </row>
    <row r="1136" spans="1:4" x14ac:dyDescent="0.25">
      <c r="A1136" t="s">
        <v>4341</v>
      </c>
      <c r="B1136" t="s">
        <v>4342</v>
      </c>
      <c r="C1136" s="6">
        <v>350</v>
      </c>
      <c r="D1136" s="6">
        <v>400</v>
      </c>
    </row>
    <row r="1137" spans="1:4" x14ac:dyDescent="0.25">
      <c r="A1137" t="s">
        <v>4343</v>
      </c>
      <c r="B1137" t="s">
        <v>4344</v>
      </c>
      <c r="C1137" s="6">
        <v>250</v>
      </c>
      <c r="D1137" s="6">
        <v>250</v>
      </c>
    </row>
    <row r="1138" spans="1:4" x14ac:dyDescent="0.25">
      <c r="A1138" t="s">
        <v>4345</v>
      </c>
      <c r="B1138" t="s">
        <v>4346</v>
      </c>
      <c r="C1138" s="6">
        <v>51175</v>
      </c>
      <c r="D1138" s="6">
        <v>48738</v>
      </c>
    </row>
    <row r="1139" spans="1:4" x14ac:dyDescent="0.25">
      <c r="A1139" t="s">
        <v>4347</v>
      </c>
      <c r="B1139" t="s">
        <v>4348</v>
      </c>
      <c r="C1139" s="6">
        <v>7000</v>
      </c>
      <c r="D1139" s="6">
        <v>3000</v>
      </c>
    </row>
    <row r="1140" spans="1:4" x14ac:dyDescent="0.25">
      <c r="A1140" t="s">
        <v>4354</v>
      </c>
      <c r="B1140" t="s">
        <v>4355</v>
      </c>
      <c r="C1140" s="6">
        <v>0</v>
      </c>
      <c r="D1140" s="6">
        <v>1000</v>
      </c>
    </row>
    <row r="1141" spans="1:4" x14ac:dyDescent="0.25">
      <c r="A1141" t="s">
        <v>4358</v>
      </c>
      <c r="B1141" t="s">
        <v>4359</v>
      </c>
      <c r="C1141" s="6">
        <v>1278</v>
      </c>
      <c r="D1141" s="6">
        <v>936</v>
      </c>
    </row>
    <row r="1142" spans="1:4" x14ac:dyDescent="0.25">
      <c r="A1142" t="s">
        <v>4360</v>
      </c>
      <c r="B1142" t="s">
        <v>4361</v>
      </c>
      <c r="C1142" s="6">
        <v>2047</v>
      </c>
      <c r="D1142" s="6">
        <v>1828</v>
      </c>
    </row>
    <row r="1143" spans="1:4" x14ac:dyDescent="0.25">
      <c r="A1143" t="s">
        <v>4362</v>
      </c>
      <c r="B1143" t="s">
        <v>4363</v>
      </c>
      <c r="C1143" s="6">
        <v>7102</v>
      </c>
      <c r="D1143" s="6">
        <v>5789</v>
      </c>
    </row>
    <row r="1144" spans="1:4" s="3" customFormat="1" x14ac:dyDescent="0.25">
      <c r="A1144" s="41" t="s">
        <v>21975</v>
      </c>
      <c r="B1144" s="41"/>
      <c r="C1144" s="43">
        <f>SUM(C1121:C1143)</f>
        <v>73263</v>
      </c>
      <c r="D1144" s="43">
        <f>SUM(D1121:D1143)</f>
        <v>66338</v>
      </c>
    </row>
    <row r="1145" spans="1:4" x14ac:dyDescent="0.25">
      <c r="A1145" t="s">
        <v>4366</v>
      </c>
      <c r="B1145" t="s">
        <v>4367</v>
      </c>
      <c r="C1145" s="6">
        <v>1500</v>
      </c>
      <c r="D1145" s="6">
        <v>9646</v>
      </c>
    </row>
    <row r="1146" spans="1:4" x14ac:dyDescent="0.25">
      <c r="A1146" t="s">
        <v>4369</v>
      </c>
      <c r="B1146" t="s">
        <v>4370</v>
      </c>
      <c r="C1146" s="6">
        <v>1500</v>
      </c>
      <c r="D1146" s="6">
        <v>1500</v>
      </c>
    </row>
    <row r="1147" spans="1:4" x14ac:dyDescent="0.25">
      <c r="A1147" t="s">
        <v>4371</v>
      </c>
      <c r="B1147" t="s">
        <v>4372</v>
      </c>
      <c r="C1147" s="6">
        <v>1750</v>
      </c>
      <c r="D1147" s="6">
        <v>2000</v>
      </c>
    </row>
    <row r="1148" spans="1:4" x14ac:dyDescent="0.25">
      <c r="A1148" t="s">
        <v>4373</v>
      </c>
      <c r="B1148" t="s">
        <v>4374</v>
      </c>
      <c r="C1148" s="6">
        <v>100</v>
      </c>
      <c r="D1148" s="6">
        <v>100</v>
      </c>
    </row>
    <row r="1149" spans="1:4" x14ac:dyDescent="0.25">
      <c r="A1149" t="s">
        <v>4375</v>
      </c>
      <c r="B1149" t="s">
        <v>4376</v>
      </c>
      <c r="C1149" s="6">
        <v>50</v>
      </c>
      <c r="D1149" s="6">
        <v>50</v>
      </c>
    </row>
    <row r="1150" spans="1:4" x14ac:dyDescent="0.25">
      <c r="A1150" t="s">
        <v>4377</v>
      </c>
      <c r="B1150" t="s">
        <v>4378</v>
      </c>
      <c r="C1150" s="6">
        <v>8000</v>
      </c>
      <c r="D1150" s="6">
        <v>86113</v>
      </c>
    </row>
    <row r="1151" spans="1:4" x14ac:dyDescent="0.25">
      <c r="A1151" t="s">
        <v>4380</v>
      </c>
      <c r="B1151" t="s">
        <v>4381</v>
      </c>
      <c r="C1151" s="6">
        <v>1500</v>
      </c>
      <c r="D1151" s="6">
        <v>2000</v>
      </c>
    </row>
    <row r="1152" spans="1:4" x14ac:dyDescent="0.25">
      <c r="A1152" t="s">
        <v>4382</v>
      </c>
      <c r="B1152" t="s">
        <v>4383</v>
      </c>
      <c r="C1152" s="6">
        <v>1250</v>
      </c>
      <c r="D1152" s="6">
        <v>1500</v>
      </c>
    </row>
    <row r="1153" spans="1:4" x14ac:dyDescent="0.25">
      <c r="A1153" t="s">
        <v>4384</v>
      </c>
      <c r="B1153" t="s">
        <v>4385</v>
      </c>
      <c r="C1153" s="6">
        <v>200</v>
      </c>
      <c r="D1153" s="6">
        <v>0</v>
      </c>
    </row>
    <row r="1154" spans="1:4" x14ac:dyDescent="0.25">
      <c r="A1154" t="s">
        <v>4386</v>
      </c>
      <c r="B1154" t="s">
        <v>4387</v>
      </c>
      <c r="C1154" s="6">
        <v>750</v>
      </c>
      <c r="D1154" s="6">
        <v>1000</v>
      </c>
    </row>
    <row r="1155" spans="1:4" x14ac:dyDescent="0.25">
      <c r="A1155" t="s">
        <v>4388</v>
      </c>
      <c r="B1155" t="s">
        <v>4389</v>
      </c>
      <c r="C1155" s="6">
        <v>1250</v>
      </c>
      <c r="D1155" s="6">
        <v>1000</v>
      </c>
    </row>
    <row r="1156" spans="1:4" x14ac:dyDescent="0.25">
      <c r="A1156" t="s">
        <v>4390</v>
      </c>
      <c r="B1156" t="s">
        <v>4391</v>
      </c>
      <c r="C1156" s="6">
        <v>3000</v>
      </c>
      <c r="D1156" s="6">
        <v>4500</v>
      </c>
    </row>
    <row r="1157" spans="1:4" x14ac:dyDescent="0.25">
      <c r="A1157" t="s">
        <v>4394</v>
      </c>
      <c r="B1157" t="s">
        <v>4395</v>
      </c>
      <c r="C1157" s="6">
        <v>14000</v>
      </c>
      <c r="D1157" s="6">
        <v>14000</v>
      </c>
    </row>
    <row r="1158" spans="1:4" x14ac:dyDescent="0.25">
      <c r="A1158" t="s">
        <v>4396</v>
      </c>
      <c r="B1158" t="s">
        <v>4397</v>
      </c>
      <c r="C1158" s="6">
        <v>500</v>
      </c>
      <c r="D1158" s="6">
        <v>500</v>
      </c>
    </row>
    <row r="1159" spans="1:4" x14ac:dyDescent="0.25">
      <c r="A1159" t="s">
        <v>4398</v>
      </c>
      <c r="B1159" t="s">
        <v>4399</v>
      </c>
      <c r="C1159" s="6">
        <v>1000</v>
      </c>
      <c r="D1159" s="6">
        <v>1000</v>
      </c>
    </row>
    <row r="1160" spans="1:4" x14ac:dyDescent="0.25">
      <c r="A1160" t="s">
        <v>4408</v>
      </c>
      <c r="B1160" t="s">
        <v>4409</v>
      </c>
      <c r="C1160" s="6">
        <v>3000</v>
      </c>
      <c r="D1160" s="6">
        <v>1000</v>
      </c>
    </row>
    <row r="1161" spans="1:4" x14ac:dyDescent="0.25">
      <c r="A1161" t="s">
        <v>4410</v>
      </c>
      <c r="B1161" t="s">
        <v>4411</v>
      </c>
      <c r="C1161" s="6">
        <v>2000</v>
      </c>
      <c r="D1161" s="6">
        <v>0</v>
      </c>
    </row>
    <row r="1162" spans="1:4" x14ac:dyDescent="0.25">
      <c r="A1162" t="s">
        <v>4418</v>
      </c>
      <c r="B1162" t="s">
        <v>4419</v>
      </c>
      <c r="C1162" s="6">
        <v>1500</v>
      </c>
      <c r="D1162" s="6">
        <v>1500</v>
      </c>
    </row>
    <row r="1163" spans="1:4" x14ac:dyDescent="0.25">
      <c r="A1163" t="s">
        <v>4420</v>
      </c>
      <c r="B1163" t="s">
        <v>4421</v>
      </c>
      <c r="C1163" s="6">
        <v>1792</v>
      </c>
      <c r="D1163" s="6">
        <v>1195</v>
      </c>
    </row>
    <row r="1164" spans="1:4" x14ac:dyDescent="0.25">
      <c r="A1164" t="s">
        <v>4422</v>
      </c>
      <c r="B1164" t="s">
        <v>4423</v>
      </c>
      <c r="C1164" s="6">
        <v>300</v>
      </c>
      <c r="D1164" s="6">
        <v>0</v>
      </c>
    </row>
    <row r="1165" spans="1:4" x14ac:dyDescent="0.25">
      <c r="A1165" t="s">
        <v>4426</v>
      </c>
      <c r="B1165" t="s">
        <v>4427</v>
      </c>
      <c r="C1165" s="6">
        <v>0</v>
      </c>
      <c r="D1165" s="6">
        <v>0</v>
      </c>
    </row>
    <row r="1166" spans="1:4" x14ac:dyDescent="0.25">
      <c r="A1166" t="s">
        <v>4429</v>
      </c>
      <c r="B1166" t="s">
        <v>4430</v>
      </c>
      <c r="C1166" s="6">
        <v>250</v>
      </c>
      <c r="D1166" s="6">
        <v>350</v>
      </c>
    </row>
    <row r="1167" spans="1:4" x14ac:dyDescent="0.25">
      <c r="A1167" t="s">
        <v>4431</v>
      </c>
      <c r="B1167" t="s">
        <v>4432</v>
      </c>
      <c r="C1167" s="6">
        <v>400</v>
      </c>
      <c r="D1167" s="6">
        <v>600</v>
      </c>
    </row>
    <row r="1168" spans="1:4" x14ac:dyDescent="0.25">
      <c r="A1168" t="s">
        <v>4433</v>
      </c>
      <c r="B1168" t="s">
        <v>4434</v>
      </c>
      <c r="C1168" s="6">
        <v>2000</v>
      </c>
      <c r="D1168" s="6">
        <v>2000</v>
      </c>
    </row>
    <row r="1169" spans="1:4" x14ac:dyDescent="0.25">
      <c r="A1169" t="s">
        <v>4435</v>
      </c>
      <c r="B1169" t="s">
        <v>4436</v>
      </c>
      <c r="C1169" s="6">
        <v>1500</v>
      </c>
      <c r="D1169" s="6">
        <v>1600</v>
      </c>
    </row>
    <row r="1170" spans="1:4" x14ac:dyDescent="0.25">
      <c r="A1170" t="s">
        <v>4437</v>
      </c>
      <c r="B1170" t="s">
        <v>4438</v>
      </c>
      <c r="C1170" s="6">
        <v>2500</v>
      </c>
      <c r="D1170" s="6">
        <v>5000</v>
      </c>
    </row>
    <row r="1171" spans="1:4" x14ac:dyDescent="0.25">
      <c r="A1171" t="s">
        <v>4439</v>
      </c>
      <c r="B1171" t="s">
        <v>4440</v>
      </c>
      <c r="C1171" s="6">
        <v>190505</v>
      </c>
      <c r="D1171" s="6">
        <v>124207</v>
      </c>
    </row>
    <row r="1172" spans="1:4" x14ac:dyDescent="0.25">
      <c r="A1172" t="s">
        <v>4441</v>
      </c>
      <c r="B1172" t="s">
        <v>4442</v>
      </c>
      <c r="C1172" s="6">
        <v>9000</v>
      </c>
      <c r="D1172" s="6">
        <v>9000</v>
      </c>
    </row>
    <row r="1173" spans="1:4" x14ac:dyDescent="0.25">
      <c r="A1173" t="s">
        <v>4443</v>
      </c>
      <c r="B1173" t="s">
        <v>4444</v>
      </c>
      <c r="C1173" s="6">
        <v>80000</v>
      </c>
      <c r="D1173" s="6">
        <v>80000</v>
      </c>
    </row>
    <row r="1174" spans="1:4" x14ac:dyDescent="0.25">
      <c r="A1174" t="s">
        <v>4448</v>
      </c>
      <c r="B1174" t="s">
        <v>4449</v>
      </c>
      <c r="C1174" s="6">
        <v>0</v>
      </c>
      <c r="D1174" s="6">
        <v>7500</v>
      </c>
    </row>
    <row r="1175" spans="1:4" x14ac:dyDescent="0.25">
      <c r="A1175" t="s">
        <v>4450</v>
      </c>
      <c r="B1175" t="s">
        <v>4451</v>
      </c>
      <c r="C1175" s="6">
        <v>10000</v>
      </c>
      <c r="D1175" s="6">
        <v>10000</v>
      </c>
    </row>
    <row r="1176" spans="1:4" x14ac:dyDescent="0.25">
      <c r="A1176" t="s">
        <v>4452</v>
      </c>
      <c r="B1176" t="s">
        <v>4453</v>
      </c>
      <c r="C1176" s="6">
        <v>10466</v>
      </c>
      <c r="D1176" s="6">
        <v>9375</v>
      </c>
    </row>
    <row r="1177" spans="1:4" x14ac:dyDescent="0.25">
      <c r="A1177" t="s">
        <v>4454</v>
      </c>
      <c r="B1177" t="s">
        <v>4455</v>
      </c>
      <c r="C1177" s="6">
        <v>7392</v>
      </c>
      <c r="D1177" s="6">
        <v>4819</v>
      </c>
    </row>
    <row r="1178" spans="1:4" ht="14.25" customHeight="1" x14ac:dyDescent="0.25">
      <c r="A1178" t="s">
        <v>4456</v>
      </c>
      <c r="B1178" t="s">
        <v>4457</v>
      </c>
      <c r="C1178" s="6">
        <v>19747</v>
      </c>
      <c r="D1178" s="6">
        <v>14431</v>
      </c>
    </row>
    <row r="1179" spans="1:4" x14ac:dyDescent="0.25">
      <c r="A1179" t="s">
        <v>4458</v>
      </c>
      <c r="B1179" t="s">
        <v>4459</v>
      </c>
      <c r="C1179" s="6">
        <v>0</v>
      </c>
      <c r="D1179" s="6">
        <v>91574</v>
      </c>
    </row>
    <row r="1180" spans="1:4" s="3" customFormat="1" x14ac:dyDescent="0.25">
      <c r="A1180" s="41" t="s">
        <v>21976</v>
      </c>
      <c r="B1180" s="41"/>
      <c r="C1180" s="43">
        <f>SUM(C1145:C1179)</f>
        <v>378702</v>
      </c>
      <c r="D1180" s="43">
        <f>SUM(D1145:D1179)</f>
        <v>489060</v>
      </c>
    </row>
    <row r="1181" spans="1:4" x14ac:dyDescent="0.25">
      <c r="A1181" t="s">
        <v>4461</v>
      </c>
      <c r="B1181" t="s">
        <v>4462</v>
      </c>
      <c r="C1181" s="6">
        <v>250</v>
      </c>
      <c r="D1181" s="6">
        <v>0</v>
      </c>
    </row>
    <row r="1182" spans="1:4" x14ac:dyDescent="0.25">
      <c r="A1182" t="s">
        <v>4463</v>
      </c>
      <c r="B1182" t="s">
        <v>4464</v>
      </c>
      <c r="C1182" s="6">
        <v>500</v>
      </c>
      <c r="D1182" s="6">
        <v>0</v>
      </c>
    </row>
    <row r="1183" spans="1:4" x14ac:dyDescent="0.25">
      <c r="A1183" t="s">
        <v>4465</v>
      </c>
      <c r="B1183" t="s">
        <v>4466</v>
      </c>
      <c r="C1183" s="6">
        <v>100</v>
      </c>
      <c r="D1183" s="6">
        <v>0</v>
      </c>
    </row>
    <row r="1184" spans="1:4" x14ac:dyDescent="0.25">
      <c r="A1184" t="s">
        <v>4471</v>
      </c>
      <c r="B1184" t="s">
        <v>4472</v>
      </c>
      <c r="C1184" s="6">
        <v>1000</v>
      </c>
      <c r="D1184" s="6">
        <v>0</v>
      </c>
    </row>
    <row r="1185" spans="1:4" s="2" customFormat="1" x14ac:dyDescent="0.25">
      <c r="A1185" t="s">
        <v>4501</v>
      </c>
      <c r="B1185" t="s">
        <v>4502</v>
      </c>
      <c r="C1185" s="6">
        <v>1000</v>
      </c>
      <c r="D1185" s="6">
        <v>0</v>
      </c>
    </row>
    <row r="1186" spans="1:4" s="2" customFormat="1" x14ac:dyDescent="0.25">
      <c r="A1186" t="s">
        <v>4503</v>
      </c>
      <c r="B1186" t="s">
        <v>4504</v>
      </c>
      <c r="C1186" s="6">
        <v>500</v>
      </c>
      <c r="D1186" s="6">
        <v>0</v>
      </c>
    </row>
    <row r="1187" spans="1:4" s="2" customFormat="1" x14ac:dyDescent="0.25">
      <c r="A1187" t="s">
        <v>4531</v>
      </c>
      <c r="B1187" t="s">
        <v>4532</v>
      </c>
      <c r="C1187" s="6">
        <v>10000</v>
      </c>
      <c r="D1187" s="6">
        <v>0</v>
      </c>
    </row>
    <row r="1188" spans="1:4" s="2" customFormat="1" x14ac:dyDescent="0.25">
      <c r="A1188" t="s">
        <v>4543</v>
      </c>
      <c r="B1188" t="s">
        <v>4544</v>
      </c>
      <c r="C1188" s="6">
        <v>765</v>
      </c>
      <c r="D1188" s="6">
        <v>0</v>
      </c>
    </row>
    <row r="1189" spans="1:4" s="2" customFormat="1" x14ac:dyDescent="0.25">
      <c r="A1189" t="s">
        <v>4545</v>
      </c>
      <c r="B1189" t="s">
        <v>4546</v>
      </c>
      <c r="C1189" s="6">
        <v>0</v>
      </c>
      <c r="D1189" s="6">
        <v>0</v>
      </c>
    </row>
    <row r="1190" spans="1:4" x14ac:dyDescent="0.25">
      <c r="A1190" t="s">
        <v>4547</v>
      </c>
      <c r="B1190" t="s">
        <v>4548</v>
      </c>
      <c r="C1190" s="6">
        <v>0</v>
      </c>
      <c r="D1190" s="6">
        <v>0</v>
      </c>
    </row>
    <row r="1191" spans="1:4" x14ac:dyDescent="0.25">
      <c r="A1191" t="s">
        <v>4549</v>
      </c>
      <c r="B1191" t="s">
        <v>4550</v>
      </c>
      <c r="C1191" s="6">
        <v>0</v>
      </c>
      <c r="D1191" s="6">
        <v>0</v>
      </c>
    </row>
    <row r="1192" spans="1:4" s="3" customFormat="1" x14ac:dyDescent="0.25">
      <c r="A1192" s="41" t="s">
        <v>21977</v>
      </c>
      <c r="B1192" s="41"/>
      <c r="C1192" s="43">
        <f>SUM(C1181:C1191)</f>
        <v>14115</v>
      </c>
      <c r="D1192" s="43">
        <f>SUM(D1181:D1191)</f>
        <v>0</v>
      </c>
    </row>
    <row r="1193" spans="1:4" x14ac:dyDescent="0.25">
      <c r="A1193" t="s">
        <v>4551</v>
      </c>
      <c r="B1193" t="s">
        <v>4552</v>
      </c>
      <c r="C1193" s="6">
        <v>500</v>
      </c>
      <c r="D1193" s="6">
        <v>0</v>
      </c>
    </row>
    <row r="1194" spans="1:4" x14ac:dyDescent="0.25">
      <c r="A1194" t="s">
        <v>4553</v>
      </c>
      <c r="B1194" t="s">
        <v>4554</v>
      </c>
      <c r="C1194" s="6">
        <v>1000</v>
      </c>
      <c r="D1194" s="6">
        <v>0</v>
      </c>
    </row>
    <row r="1195" spans="1:4" x14ac:dyDescent="0.25">
      <c r="A1195" t="s">
        <v>4555</v>
      </c>
      <c r="B1195" t="s">
        <v>4556</v>
      </c>
      <c r="C1195" s="6">
        <v>500</v>
      </c>
      <c r="D1195" s="6">
        <v>0</v>
      </c>
    </row>
    <row r="1196" spans="1:4" x14ac:dyDescent="0.25">
      <c r="A1196" t="s">
        <v>4557</v>
      </c>
      <c r="B1196" t="s">
        <v>4558</v>
      </c>
      <c r="C1196" s="6">
        <v>500</v>
      </c>
      <c r="D1196" s="6">
        <v>0</v>
      </c>
    </row>
    <row r="1197" spans="1:4" x14ac:dyDescent="0.25">
      <c r="A1197" t="s">
        <v>4559</v>
      </c>
      <c r="B1197" t="s">
        <v>4560</v>
      </c>
      <c r="C1197" s="6">
        <v>100</v>
      </c>
      <c r="D1197" s="6">
        <v>0</v>
      </c>
    </row>
    <row r="1198" spans="1:4" x14ac:dyDescent="0.25">
      <c r="A1198" t="s">
        <v>4561</v>
      </c>
      <c r="B1198" t="s">
        <v>4562</v>
      </c>
      <c r="C1198" s="6">
        <v>0</v>
      </c>
      <c r="D1198" s="6">
        <v>0</v>
      </c>
    </row>
    <row r="1199" spans="1:4" x14ac:dyDescent="0.25">
      <c r="A1199" t="s">
        <v>4564</v>
      </c>
      <c r="B1199" t="s">
        <v>4565</v>
      </c>
      <c r="C1199" s="6">
        <v>2000</v>
      </c>
      <c r="D1199" s="6">
        <v>0</v>
      </c>
    </row>
    <row r="1200" spans="1:4" x14ac:dyDescent="0.25">
      <c r="A1200" t="s">
        <v>4566</v>
      </c>
      <c r="B1200" t="s">
        <v>4567</v>
      </c>
      <c r="C1200" s="6">
        <v>200</v>
      </c>
      <c r="D1200" s="6">
        <v>0</v>
      </c>
    </row>
    <row r="1201" spans="1:4" x14ac:dyDescent="0.25">
      <c r="A1201" t="s">
        <v>4574</v>
      </c>
      <c r="B1201" t="s">
        <v>4575</v>
      </c>
      <c r="C1201" s="6">
        <v>750</v>
      </c>
      <c r="D1201" s="6">
        <v>0</v>
      </c>
    </row>
    <row r="1202" spans="1:4" x14ac:dyDescent="0.25">
      <c r="A1202" t="s">
        <v>4576</v>
      </c>
      <c r="B1202" t="s">
        <v>4577</v>
      </c>
      <c r="C1202" s="6">
        <v>3000</v>
      </c>
      <c r="D1202" s="6">
        <v>0</v>
      </c>
    </row>
    <row r="1203" spans="1:4" x14ac:dyDescent="0.25">
      <c r="A1203" t="s">
        <v>4578</v>
      </c>
      <c r="B1203" t="s">
        <v>4579</v>
      </c>
      <c r="C1203" s="6">
        <v>3000</v>
      </c>
      <c r="D1203" s="6">
        <v>0</v>
      </c>
    </row>
    <row r="1204" spans="1:4" x14ac:dyDescent="0.25">
      <c r="A1204" t="s">
        <v>4590</v>
      </c>
      <c r="B1204" t="s">
        <v>4591</v>
      </c>
      <c r="C1204" s="6">
        <v>0</v>
      </c>
      <c r="D1204" s="6">
        <v>0</v>
      </c>
    </row>
    <row r="1205" spans="1:4" x14ac:dyDescent="0.25">
      <c r="A1205" t="s">
        <v>4593</v>
      </c>
      <c r="B1205" t="s">
        <v>4594</v>
      </c>
      <c r="C1205" s="6">
        <v>3000</v>
      </c>
      <c r="D1205" s="6">
        <v>0</v>
      </c>
    </row>
    <row r="1206" spans="1:4" x14ac:dyDescent="0.25">
      <c r="A1206" t="s">
        <v>4595</v>
      </c>
      <c r="B1206" t="s">
        <v>4596</v>
      </c>
      <c r="C1206" s="6">
        <v>1000</v>
      </c>
      <c r="D1206" s="6">
        <v>0</v>
      </c>
    </row>
    <row r="1207" spans="1:4" x14ac:dyDescent="0.25">
      <c r="A1207" t="s">
        <v>4601</v>
      </c>
      <c r="B1207" t="s">
        <v>4602</v>
      </c>
      <c r="C1207" s="6">
        <v>3000</v>
      </c>
      <c r="D1207" s="6">
        <v>0</v>
      </c>
    </row>
    <row r="1208" spans="1:4" x14ac:dyDescent="0.25">
      <c r="A1208" t="s">
        <v>4608</v>
      </c>
      <c r="B1208" t="s">
        <v>4609</v>
      </c>
      <c r="C1208" s="6">
        <v>1000</v>
      </c>
      <c r="D1208" s="6">
        <v>0</v>
      </c>
    </row>
    <row r="1209" spans="1:4" x14ac:dyDescent="0.25">
      <c r="A1209" t="s">
        <v>4610</v>
      </c>
      <c r="B1209" t="s">
        <v>4611</v>
      </c>
      <c r="C1209" s="6">
        <v>5000</v>
      </c>
      <c r="D1209" s="6">
        <v>0</v>
      </c>
    </row>
    <row r="1210" spans="1:4" x14ac:dyDescent="0.25">
      <c r="A1210" t="s">
        <v>4613</v>
      </c>
      <c r="B1210" t="s">
        <v>4614</v>
      </c>
      <c r="C1210" s="6">
        <v>100</v>
      </c>
      <c r="D1210" s="6">
        <v>0</v>
      </c>
    </row>
    <row r="1211" spans="1:4" x14ac:dyDescent="0.25">
      <c r="A1211" t="s">
        <v>4615</v>
      </c>
      <c r="B1211" t="s">
        <v>4616</v>
      </c>
      <c r="C1211" s="6">
        <v>200</v>
      </c>
      <c r="D1211" s="6">
        <v>0</v>
      </c>
    </row>
    <row r="1212" spans="1:4" x14ac:dyDescent="0.25">
      <c r="A1212" t="s">
        <v>4619</v>
      </c>
      <c r="B1212" t="s">
        <v>4620</v>
      </c>
      <c r="C1212" s="6">
        <v>500</v>
      </c>
      <c r="D1212" s="6">
        <v>0</v>
      </c>
    </row>
    <row r="1213" spans="1:4" x14ac:dyDescent="0.25">
      <c r="A1213" t="s">
        <v>4621</v>
      </c>
      <c r="B1213" t="s">
        <v>4622</v>
      </c>
      <c r="C1213" s="6">
        <v>0</v>
      </c>
      <c r="D1213" s="6">
        <v>0</v>
      </c>
    </row>
    <row r="1214" spans="1:4" x14ac:dyDescent="0.25">
      <c r="A1214" t="s">
        <v>4623</v>
      </c>
      <c r="B1214" t="s">
        <v>4624</v>
      </c>
      <c r="C1214" s="6">
        <v>0</v>
      </c>
      <c r="D1214" s="6">
        <v>0</v>
      </c>
    </row>
    <row r="1215" spans="1:4" x14ac:dyDescent="0.25">
      <c r="A1215" t="s">
        <v>4625</v>
      </c>
      <c r="B1215" t="s">
        <v>4626</v>
      </c>
      <c r="C1215" s="6">
        <v>12000</v>
      </c>
      <c r="D1215" s="6">
        <v>0</v>
      </c>
    </row>
    <row r="1216" spans="1:4" x14ac:dyDescent="0.25">
      <c r="A1216" t="s">
        <v>4627</v>
      </c>
      <c r="B1216" t="s">
        <v>4628</v>
      </c>
      <c r="C1216" s="6">
        <v>0</v>
      </c>
      <c r="D1216" s="6">
        <v>0</v>
      </c>
    </row>
    <row r="1217" spans="1:4" x14ac:dyDescent="0.25">
      <c r="A1217" t="s">
        <v>4629</v>
      </c>
      <c r="B1217" t="s">
        <v>4630</v>
      </c>
      <c r="C1217" s="6">
        <v>0</v>
      </c>
      <c r="D1217" s="6">
        <v>0</v>
      </c>
    </row>
    <row r="1218" spans="1:4" x14ac:dyDescent="0.25">
      <c r="A1218" t="s">
        <v>4631</v>
      </c>
      <c r="B1218" t="s">
        <v>4632</v>
      </c>
      <c r="C1218" s="6">
        <v>0</v>
      </c>
      <c r="D1218" s="6">
        <v>0</v>
      </c>
    </row>
    <row r="1219" spans="1:4" x14ac:dyDescent="0.25">
      <c r="A1219" t="s">
        <v>4633</v>
      </c>
      <c r="B1219" t="s">
        <v>4634</v>
      </c>
      <c r="C1219" s="6">
        <v>0</v>
      </c>
      <c r="D1219" s="6">
        <v>0</v>
      </c>
    </row>
    <row r="1220" spans="1:4" x14ac:dyDescent="0.25">
      <c r="A1220" t="s">
        <v>4636</v>
      </c>
      <c r="B1220" t="s">
        <v>4637</v>
      </c>
      <c r="C1220" s="6">
        <v>0</v>
      </c>
      <c r="D1220" s="6">
        <v>0</v>
      </c>
    </row>
    <row r="1221" spans="1:4" x14ac:dyDescent="0.25">
      <c r="A1221" t="s">
        <v>4638</v>
      </c>
      <c r="B1221" t="s">
        <v>4639</v>
      </c>
      <c r="C1221" s="6">
        <v>918</v>
      </c>
      <c r="D1221" s="6">
        <v>0</v>
      </c>
    </row>
    <row r="1222" spans="1:4" x14ac:dyDescent="0.25">
      <c r="A1222" t="s">
        <v>4640</v>
      </c>
      <c r="B1222" t="s">
        <v>4641</v>
      </c>
      <c r="C1222" s="6">
        <v>0</v>
      </c>
      <c r="D1222" s="6">
        <v>0</v>
      </c>
    </row>
    <row r="1223" spans="1:4" x14ac:dyDescent="0.25">
      <c r="A1223" t="s">
        <v>4642</v>
      </c>
      <c r="B1223" t="s">
        <v>4643</v>
      </c>
      <c r="C1223" s="6">
        <v>0</v>
      </c>
      <c r="D1223" s="6">
        <v>0</v>
      </c>
    </row>
    <row r="1224" spans="1:4" x14ac:dyDescent="0.25">
      <c r="A1224" t="s">
        <v>4644</v>
      </c>
      <c r="B1224" t="s">
        <v>4645</v>
      </c>
      <c r="C1224" s="6">
        <v>0</v>
      </c>
      <c r="D1224" s="6">
        <v>28172</v>
      </c>
    </row>
    <row r="1225" spans="1:4" s="3" customFormat="1" x14ac:dyDescent="0.25">
      <c r="A1225" s="41" t="s">
        <v>21978</v>
      </c>
      <c r="B1225" s="41"/>
      <c r="C1225" s="43">
        <f>SUM(C1193:C1224)</f>
        <v>38268</v>
      </c>
      <c r="D1225" s="43">
        <f>SUM(D1193:D1224)</f>
        <v>28172</v>
      </c>
    </row>
    <row r="1226" spans="1:4" x14ac:dyDescent="0.25">
      <c r="A1226" t="s">
        <v>4646</v>
      </c>
      <c r="B1226" t="s">
        <v>4647</v>
      </c>
      <c r="C1226" s="6">
        <v>500</v>
      </c>
      <c r="D1226" s="6">
        <v>500</v>
      </c>
    </row>
    <row r="1227" spans="1:4" x14ac:dyDescent="0.25">
      <c r="A1227" t="s">
        <v>4648</v>
      </c>
      <c r="B1227" t="s">
        <v>4649</v>
      </c>
      <c r="C1227" s="6">
        <v>300</v>
      </c>
      <c r="D1227" s="6">
        <v>300</v>
      </c>
    </row>
    <row r="1228" spans="1:4" x14ac:dyDescent="0.25">
      <c r="A1228" t="s">
        <v>4650</v>
      </c>
      <c r="B1228" t="s">
        <v>4651</v>
      </c>
      <c r="C1228" s="6">
        <v>2500</v>
      </c>
      <c r="D1228" s="6">
        <v>4500</v>
      </c>
    </row>
    <row r="1229" spans="1:4" x14ac:dyDescent="0.25">
      <c r="A1229" t="s">
        <v>4660</v>
      </c>
      <c r="B1229" t="s">
        <v>4661</v>
      </c>
      <c r="C1229" s="6">
        <v>500</v>
      </c>
      <c r="D1229" s="6">
        <v>0</v>
      </c>
    </row>
    <row r="1230" spans="1:4" x14ac:dyDescent="0.25">
      <c r="A1230" t="s">
        <v>4665</v>
      </c>
      <c r="B1230" t="s">
        <v>4666</v>
      </c>
      <c r="C1230" s="6">
        <v>350</v>
      </c>
      <c r="D1230" s="6">
        <v>350</v>
      </c>
    </row>
    <row r="1231" spans="1:4" x14ac:dyDescent="0.25">
      <c r="A1231" t="s">
        <v>4669</v>
      </c>
      <c r="B1231" t="s">
        <v>4670</v>
      </c>
      <c r="C1231" s="6">
        <v>2500</v>
      </c>
      <c r="D1231" s="6">
        <v>500</v>
      </c>
    </row>
    <row r="1232" spans="1:4" x14ac:dyDescent="0.25">
      <c r="A1232" t="s">
        <v>4700</v>
      </c>
      <c r="B1232" t="s">
        <v>4701</v>
      </c>
      <c r="C1232" s="6">
        <v>6540</v>
      </c>
      <c r="D1232" s="6">
        <v>5343</v>
      </c>
    </row>
    <row r="1233" spans="1:4" x14ac:dyDescent="0.25">
      <c r="A1233" t="s">
        <v>4710</v>
      </c>
      <c r="B1233" t="s">
        <v>4711</v>
      </c>
      <c r="C1233" s="6">
        <v>6800</v>
      </c>
      <c r="D1233" s="6">
        <v>6800</v>
      </c>
    </row>
    <row r="1234" spans="1:4" x14ac:dyDescent="0.25">
      <c r="A1234" t="s">
        <v>4713</v>
      </c>
      <c r="B1234" t="s">
        <v>4714</v>
      </c>
      <c r="C1234" s="6">
        <v>300</v>
      </c>
      <c r="D1234" s="6">
        <v>100</v>
      </c>
    </row>
    <row r="1235" spans="1:4" x14ac:dyDescent="0.25">
      <c r="A1235" t="s">
        <v>4718</v>
      </c>
      <c r="B1235" t="s">
        <v>4719</v>
      </c>
      <c r="C1235" s="6">
        <v>814888</v>
      </c>
      <c r="D1235" s="6">
        <v>776084</v>
      </c>
    </row>
    <row r="1236" spans="1:4" x14ac:dyDescent="0.25">
      <c r="A1236" t="s">
        <v>4720</v>
      </c>
      <c r="B1236" t="s">
        <v>4721</v>
      </c>
      <c r="C1236" s="6">
        <v>24000</v>
      </c>
      <c r="D1236" s="6">
        <v>74892</v>
      </c>
    </row>
    <row r="1237" spans="1:4" x14ac:dyDescent="0.25">
      <c r="A1237" t="s">
        <v>4723</v>
      </c>
      <c r="B1237" t="s">
        <v>4724</v>
      </c>
      <c r="C1237" s="6">
        <v>66690</v>
      </c>
      <c r="D1237" s="6">
        <v>66690</v>
      </c>
    </row>
    <row r="1238" spans="1:4" x14ac:dyDescent="0.25">
      <c r="A1238" t="s">
        <v>4731</v>
      </c>
      <c r="B1238" t="s">
        <v>4732</v>
      </c>
      <c r="C1238" s="6">
        <v>0</v>
      </c>
      <c r="D1238" s="6">
        <v>17000</v>
      </c>
    </row>
    <row r="1239" spans="1:4" x14ac:dyDescent="0.25">
      <c r="A1239" t="s">
        <v>4736</v>
      </c>
      <c r="B1239" t="s">
        <v>4737</v>
      </c>
      <c r="C1239" s="6">
        <v>18754</v>
      </c>
      <c r="D1239" s="6">
        <v>22083</v>
      </c>
    </row>
    <row r="1240" spans="1:4" x14ac:dyDescent="0.25">
      <c r="A1240" t="s">
        <v>4738</v>
      </c>
      <c r="B1240" t="s">
        <v>4739</v>
      </c>
      <c r="C1240" s="6">
        <v>32198</v>
      </c>
      <c r="D1240" s="6">
        <v>29513</v>
      </c>
    </row>
    <row r="1241" spans="1:4" x14ac:dyDescent="0.25">
      <c r="A1241" t="s">
        <v>4740</v>
      </c>
      <c r="B1241" t="s">
        <v>4741</v>
      </c>
      <c r="C1241" s="6">
        <v>70525</v>
      </c>
      <c r="D1241" s="6">
        <v>70137</v>
      </c>
    </row>
    <row r="1242" spans="1:4" s="3" customFormat="1" x14ac:dyDescent="0.25">
      <c r="A1242" s="41" t="s">
        <v>21979</v>
      </c>
      <c r="B1242" s="41"/>
      <c r="C1242" s="43">
        <f>SUM(C1226:C1241)</f>
        <v>1047345</v>
      </c>
      <c r="D1242" s="43">
        <f>SUM(D1226:D1241)</f>
        <v>1074792</v>
      </c>
    </row>
    <row r="1243" spans="1:4" x14ac:dyDescent="0.25">
      <c r="A1243" t="s">
        <v>4746</v>
      </c>
      <c r="B1243" t="s">
        <v>4747</v>
      </c>
      <c r="C1243" s="6">
        <v>700</v>
      </c>
      <c r="D1243" s="6">
        <v>700</v>
      </c>
    </row>
    <row r="1244" spans="1:4" x14ac:dyDescent="0.25">
      <c r="A1244" t="s">
        <v>4748</v>
      </c>
      <c r="B1244" t="s">
        <v>4749</v>
      </c>
      <c r="C1244" s="6">
        <v>1850</v>
      </c>
      <c r="D1244" s="6">
        <v>1850</v>
      </c>
    </row>
    <row r="1245" spans="1:4" x14ac:dyDescent="0.25">
      <c r="A1245" t="s">
        <v>4750</v>
      </c>
      <c r="B1245" t="s">
        <v>4751</v>
      </c>
      <c r="C1245" s="6">
        <v>5000</v>
      </c>
      <c r="D1245" s="6">
        <v>10500</v>
      </c>
    </row>
    <row r="1246" spans="1:4" x14ac:dyDescent="0.25">
      <c r="A1246" t="s">
        <v>4753</v>
      </c>
      <c r="B1246" t="s">
        <v>4754</v>
      </c>
      <c r="C1246" s="6">
        <v>175</v>
      </c>
      <c r="D1246" s="6">
        <v>175</v>
      </c>
    </row>
    <row r="1247" spans="1:4" x14ac:dyDescent="0.25">
      <c r="A1247" t="s">
        <v>4765</v>
      </c>
      <c r="B1247" t="s">
        <v>4766</v>
      </c>
      <c r="C1247" s="6">
        <v>775</v>
      </c>
      <c r="D1247" s="6">
        <v>775</v>
      </c>
    </row>
    <row r="1248" spans="1:4" x14ac:dyDescent="0.25">
      <c r="A1248" t="s">
        <v>4770</v>
      </c>
      <c r="B1248" t="s">
        <v>4771</v>
      </c>
      <c r="C1248" s="6">
        <v>1400</v>
      </c>
      <c r="D1248" s="6">
        <v>1400</v>
      </c>
    </row>
    <row r="1249" spans="1:4" x14ac:dyDescent="0.25">
      <c r="A1249" t="s">
        <v>4800</v>
      </c>
      <c r="B1249" t="s">
        <v>4801</v>
      </c>
      <c r="C1249" s="6">
        <v>480</v>
      </c>
      <c r="D1249" s="6">
        <v>450</v>
      </c>
    </row>
    <row r="1250" spans="1:4" x14ac:dyDescent="0.25">
      <c r="A1250" t="s">
        <v>4803</v>
      </c>
      <c r="B1250" t="s">
        <v>4804</v>
      </c>
      <c r="C1250" s="6">
        <v>5572</v>
      </c>
      <c r="D1250" s="6">
        <v>4772</v>
      </c>
    </row>
    <row r="1251" spans="1:4" x14ac:dyDescent="0.25">
      <c r="A1251" t="s">
        <v>4813</v>
      </c>
      <c r="B1251" t="s">
        <v>4814</v>
      </c>
      <c r="C1251" s="6">
        <v>300</v>
      </c>
      <c r="D1251" s="6">
        <v>0</v>
      </c>
    </row>
    <row r="1252" spans="1:4" x14ac:dyDescent="0.25">
      <c r="A1252" t="s">
        <v>4816</v>
      </c>
      <c r="B1252" t="s">
        <v>4817</v>
      </c>
      <c r="C1252" s="6">
        <v>400</v>
      </c>
      <c r="D1252" s="6">
        <v>0</v>
      </c>
    </row>
    <row r="1253" spans="1:4" x14ac:dyDescent="0.25">
      <c r="A1253" t="s">
        <v>4821</v>
      </c>
      <c r="B1253" t="s">
        <v>4822</v>
      </c>
      <c r="C1253" s="6">
        <v>682989</v>
      </c>
      <c r="D1253" s="6">
        <v>728084</v>
      </c>
    </row>
    <row r="1254" spans="1:4" x14ac:dyDescent="0.25">
      <c r="A1254" t="s">
        <v>4823</v>
      </c>
      <c r="B1254" t="s">
        <v>4824</v>
      </c>
      <c r="C1254" s="6">
        <v>60000</v>
      </c>
      <c r="D1254" s="6">
        <v>99936</v>
      </c>
    </row>
    <row r="1255" spans="1:4" x14ac:dyDescent="0.25">
      <c r="A1255" t="s">
        <v>4826</v>
      </c>
      <c r="B1255" t="s">
        <v>4827</v>
      </c>
      <c r="C1255" s="6">
        <v>25000</v>
      </c>
      <c r="D1255" s="6">
        <v>31122</v>
      </c>
    </row>
    <row r="1256" spans="1:4" x14ac:dyDescent="0.25">
      <c r="A1256" t="s">
        <v>4835</v>
      </c>
      <c r="B1256" t="s">
        <v>4836</v>
      </c>
      <c r="C1256" s="6">
        <v>0</v>
      </c>
      <c r="D1256" s="6">
        <v>21392</v>
      </c>
    </row>
    <row r="1257" spans="1:4" x14ac:dyDescent="0.25">
      <c r="A1257" t="s">
        <v>4839</v>
      </c>
      <c r="B1257" t="s">
        <v>4840</v>
      </c>
      <c r="C1257" s="6">
        <v>17086</v>
      </c>
      <c r="D1257" s="6">
        <v>21239</v>
      </c>
    </row>
    <row r="1258" spans="1:4" x14ac:dyDescent="0.25">
      <c r="A1258" t="s">
        <v>4841</v>
      </c>
      <c r="B1258" t="s">
        <v>4842</v>
      </c>
      <c r="C1258" s="6">
        <v>29084</v>
      </c>
      <c r="D1258" s="6">
        <v>29542</v>
      </c>
    </row>
    <row r="1259" spans="1:4" x14ac:dyDescent="0.25">
      <c r="A1259" t="s">
        <v>4843</v>
      </c>
      <c r="B1259" t="s">
        <v>4844</v>
      </c>
      <c r="C1259" s="6">
        <v>50998</v>
      </c>
      <c r="D1259" s="6">
        <v>57381</v>
      </c>
    </row>
    <row r="1260" spans="1:4" s="3" customFormat="1" x14ac:dyDescent="0.25">
      <c r="A1260" s="41" t="s">
        <v>21980</v>
      </c>
      <c r="B1260" s="41"/>
      <c r="C1260" s="43">
        <f>SUM(C1243:C1259)</f>
        <v>881809</v>
      </c>
      <c r="D1260" s="43">
        <f>SUM(D1243:D1259)</f>
        <v>1009318</v>
      </c>
    </row>
    <row r="1261" spans="1:4" x14ac:dyDescent="0.25">
      <c r="A1261" t="s">
        <v>4849</v>
      </c>
      <c r="B1261" t="s">
        <v>4850</v>
      </c>
      <c r="C1261" s="6">
        <v>300</v>
      </c>
      <c r="D1261" s="6">
        <v>550</v>
      </c>
    </row>
    <row r="1262" spans="1:4" x14ac:dyDescent="0.25">
      <c r="A1262" t="s">
        <v>4851</v>
      </c>
      <c r="B1262" t="s">
        <v>4852</v>
      </c>
      <c r="C1262" s="6">
        <v>1200</v>
      </c>
      <c r="D1262" s="6">
        <v>1200</v>
      </c>
    </row>
    <row r="1263" spans="1:4" x14ac:dyDescent="0.25">
      <c r="A1263" t="s">
        <v>4853</v>
      </c>
      <c r="B1263" t="s">
        <v>4854</v>
      </c>
      <c r="C1263" s="6">
        <v>500</v>
      </c>
      <c r="D1263" s="6">
        <v>500</v>
      </c>
    </row>
    <row r="1264" spans="1:4" x14ac:dyDescent="0.25">
      <c r="A1264" t="s">
        <v>4855</v>
      </c>
      <c r="B1264" t="s">
        <v>4856</v>
      </c>
      <c r="C1264" s="6">
        <v>150</v>
      </c>
      <c r="D1264" s="6">
        <v>350</v>
      </c>
    </row>
    <row r="1265" spans="1:4" x14ac:dyDescent="0.25">
      <c r="A1265" t="s">
        <v>4857</v>
      </c>
      <c r="B1265" t="s">
        <v>4858</v>
      </c>
      <c r="C1265" s="6">
        <v>20</v>
      </c>
      <c r="D1265" s="6">
        <v>100</v>
      </c>
    </row>
    <row r="1266" spans="1:4" x14ac:dyDescent="0.25">
      <c r="A1266" t="s">
        <v>4859</v>
      </c>
      <c r="B1266" t="s">
        <v>4860</v>
      </c>
      <c r="C1266" s="6">
        <v>30000</v>
      </c>
      <c r="D1266" s="6">
        <v>25000</v>
      </c>
    </row>
    <row r="1267" spans="1:4" x14ac:dyDescent="0.25">
      <c r="A1267" t="s">
        <v>4864</v>
      </c>
      <c r="B1267" t="s">
        <v>4865</v>
      </c>
      <c r="C1267" s="6">
        <v>3000</v>
      </c>
      <c r="D1267" s="6">
        <v>2000</v>
      </c>
    </row>
    <row r="1268" spans="1:4" x14ac:dyDescent="0.25">
      <c r="A1268" t="s">
        <v>4867</v>
      </c>
      <c r="B1268" t="s">
        <v>4868</v>
      </c>
      <c r="C1268" s="6">
        <v>1400</v>
      </c>
      <c r="D1268" s="6">
        <v>1400</v>
      </c>
    </row>
    <row r="1269" spans="1:4" x14ac:dyDescent="0.25">
      <c r="A1269" t="s">
        <v>4871</v>
      </c>
      <c r="B1269" t="s">
        <v>4872</v>
      </c>
      <c r="C1269" s="6">
        <v>500</v>
      </c>
      <c r="D1269" s="6">
        <v>500</v>
      </c>
    </row>
    <row r="1270" spans="1:4" x14ac:dyDescent="0.25">
      <c r="A1270" t="s">
        <v>4873</v>
      </c>
      <c r="B1270" t="s">
        <v>4874</v>
      </c>
      <c r="C1270" s="6">
        <v>950</v>
      </c>
      <c r="D1270" s="6">
        <v>950</v>
      </c>
    </row>
    <row r="1271" spans="1:4" x14ac:dyDescent="0.25">
      <c r="A1271" t="s">
        <v>4879</v>
      </c>
      <c r="B1271" t="s">
        <v>4880</v>
      </c>
      <c r="C1271" s="6">
        <v>5000</v>
      </c>
      <c r="D1271" s="6">
        <v>2500</v>
      </c>
    </row>
    <row r="1272" spans="1:4" x14ac:dyDescent="0.25">
      <c r="A1272" t="s">
        <v>4882</v>
      </c>
      <c r="B1272" t="s">
        <v>4883</v>
      </c>
      <c r="C1272" s="6">
        <v>6500</v>
      </c>
      <c r="D1272" s="6">
        <v>6500</v>
      </c>
    </row>
    <row r="1273" spans="1:4" x14ac:dyDescent="0.25">
      <c r="A1273" t="s">
        <v>4897</v>
      </c>
      <c r="B1273" t="s">
        <v>4898</v>
      </c>
      <c r="C1273" s="6">
        <v>2000</v>
      </c>
      <c r="D1273" s="6">
        <v>2000</v>
      </c>
    </row>
    <row r="1274" spans="1:4" x14ac:dyDescent="0.25">
      <c r="A1274" t="s">
        <v>4909</v>
      </c>
      <c r="B1274" t="s">
        <v>4910</v>
      </c>
      <c r="C1274" s="6">
        <v>416</v>
      </c>
      <c r="D1274" s="6">
        <v>0</v>
      </c>
    </row>
    <row r="1275" spans="1:4" x14ac:dyDescent="0.25">
      <c r="A1275" t="s">
        <v>4917</v>
      </c>
      <c r="B1275" t="s">
        <v>4918</v>
      </c>
      <c r="C1275" s="6">
        <v>1000</v>
      </c>
      <c r="D1275" s="6">
        <v>1000</v>
      </c>
    </row>
    <row r="1276" spans="1:4" x14ac:dyDescent="0.25">
      <c r="A1276" t="s">
        <v>4919</v>
      </c>
      <c r="B1276" t="s">
        <v>4920</v>
      </c>
      <c r="C1276" s="6">
        <v>1000</v>
      </c>
      <c r="D1276" s="6">
        <v>2000</v>
      </c>
    </row>
    <row r="1277" spans="1:4" x14ac:dyDescent="0.25">
      <c r="A1277" t="s">
        <v>4922</v>
      </c>
      <c r="B1277" t="s">
        <v>4923</v>
      </c>
      <c r="C1277" s="6">
        <v>1500</v>
      </c>
      <c r="D1277" s="6">
        <v>1463</v>
      </c>
    </row>
    <row r="1278" spans="1:4" x14ac:dyDescent="0.25">
      <c r="A1278" t="s">
        <v>4924</v>
      </c>
      <c r="B1278" t="s">
        <v>4925</v>
      </c>
      <c r="C1278" s="6">
        <v>200</v>
      </c>
      <c r="D1278" s="6">
        <v>137</v>
      </c>
    </row>
    <row r="1279" spans="1:4" x14ac:dyDescent="0.25">
      <c r="A1279" t="s">
        <v>4926</v>
      </c>
      <c r="B1279" t="s">
        <v>4927</v>
      </c>
      <c r="C1279" s="6">
        <v>5000</v>
      </c>
      <c r="D1279" s="6">
        <v>6800</v>
      </c>
    </row>
    <row r="1280" spans="1:4" x14ac:dyDescent="0.25">
      <c r="A1280" t="s">
        <v>4929</v>
      </c>
      <c r="B1280" t="s">
        <v>4930</v>
      </c>
      <c r="C1280" s="6">
        <v>1000</v>
      </c>
      <c r="D1280" s="6">
        <v>1500</v>
      </c>
    </row>
    <row r="1281" spans="1:4" x14ac:dyDescent="0.25">
      <c r="A1281" t="s">
        <v>4931</v>
      </c>
      <c r="B1281" t="s">
        <v>4932</v>
      </c>
      <c r="C1281" s="6">
        <v>76064</v>
      </c>
      <c r="D1281" s="6">
        <v>72442</v>
      </c>
    </row>
    <row r="1282" spans="1:4" x14ac:dyDescent="0.25">
      <c r="A1282" t="s">
        <v>4933</v>
      </c>
      <c r="B1282" t="s">
        <v>4934</v>
      </c>
      <c r="C1282" s="6">
        <v>7500</v>
      </c>
      <c r="D1282" s="6">
        <v>4800</v>
      </c>
    </row>
    <row r="1283" spans="1:4" x14ac:dyDescent="0.25">
      <c r="A1283" t="s">
        <v>4936</v>
      </c>
      <c r="B1283" t="s">
        <v>4937</v>
      </c>
      <c r="C1283" s="6">
        <v>28158</v>
      </c>
      <c r="D1283" s="6">
        <v>28158</v>
      </c>
    </row>
    <row r="1284" spans="1:4" x14ac:dyDescent="0.25">
      <c r="A1284" t="s">
        <v>4940</v>
      </c>
      <c r="B1284" t="s">
        <v>4941</v>
      </c>
      <c r="C1284" s="6">
        <v>0</v>
      </c>
      <c r="D1284" s="6">
        <v>2500</v>
      </c>
    </row>
    <row r="1285" spans="1:4" x14ac:dyDescent="0.25">
      <c r="A1285" t="s">
        <v>4944</v>
      </c>
      <c r="B1285" t="s">
        <v>4945</v>
      </c>
      <c r="C1285" s="6">
        <v>3831</v>
      </c>
      <c r="D1285" s="6">
        <v>3572</v>
      </c>
    </row>
    <row r="1286" spans="1:4" x14ac:dyDescent="0.25">
      <c r="A1286" t="s">
        <v>4946</v>
      </c>
      <c r="B1286" t="s">
        <v>4947</v>
      </c>
      <c r="C1286" s="6">
        <v>3043</v>
      </c>
      <c r="D1286" s="6">
        <v>2717</v>
      </c>
    </row>
    <row r="1287" spans="1:4" x14ac:dyDescent="0.25">
      <c r="A1287" t="s">
        <v>4948</v>
      </c>
      <c r="B1287" t="s">
        <v>4949</v>
      </c>
      <c r="C1287" s="6">
        <v>7351</v>
      </c>
      <c r="D1287" s="6">
        <v>7319</v>
      </c>
    </row>
    <row r="1288" spans="1:4" x14ac:dyDescent="0.25">
      <c r="A1288" t="s">
        <v>4952</v>
      </c>
      <c r="B1288" t="s">
        <v>4953</v>
      </c>
      <c r="C1288" s="6">
        <v>25000</v>
      </c>
      <c r="D1288" s="6">
        <v>8000</v>
      </c>
    </row>
    <row r="1289" spans="1:4" s="3" customFormat="1" x14ac:dyDescent="0.25">
      <c r="A1289" s="41" t="s">
        <v>21981</v>
      </c>
      <c r="B1289" s="41"/>
      <c r="C1289" s="43">
        <f>SUM(C1261:C1288)</f>
        <v>212583</v>
      </c>
      <c r="D1289" s="43">
        <f>SUM(D1261:D1288)</f>
        <v>185958</v>
      </c>
    </row>
    <row r="1290" spans="1:4" x14ac:dyDescent="0.25">
      <c r="A1290" t="s">
        <v>4955</v>
      </c>
      <c r="B1290" t="s">
        <v>4956</v>
      </c>
      <c r="C1290" s="6">
        <v>200</v>
      </c>
      <c r="D1290" s="6">
        <v>200</v>
      </c>
    </row>
    <row r="1291" spans="1:4" x14ac:dyDescent="0.25">
      <c r="A1291" t="s">
        <v>4957</v>
      </c>
      <c r="B1291" t="s">
        <v>4958</v>
      </c>
      <c r="C1291" s="6">
        <v>100</v>
      </c>
      <c r="D1291" s="6">
        <v>100</v>
      </c>
    </row>
    <row r="1292" spans="1:4" x14ac:dyDescent="0.25">
      <c r="A1292" t="s">
        <v>4959</v>
      </c>
      <c r="B1292" t="s">
        <v>4960</v>
      </c>
      <c r="C1292" s="6">
        <v>200</v>
      </c>
      <c r="D1292" s="6">
        <v>500</v>
      </c>
    </row>
    <row r="1293" spans="1:4" x14ac:dyDescent="0.25">
      <c r="A1293" t="s">
        <v>4961</v>
      </c>
      <c r="B1293" t="s">
        <v>4962</v>
      </c>
      <c r="C1293" s="6">
        <v>100</v>
      </c>
      <c r="D1293" s="6">
        <v>500</v>
      </c>
    </row>
    <row r="1294" spans="1:4" x14ac:dyDescent="0.25">
      <c r="A1294" t="s">
        <v>4963</v>
      </c>
      <c r="B1294" t="s">
        <v>4964</v>
      </c>
      <c r="C1294" s="6">
        <v>20</v>
      </c>
      <c r="D1294" s="6">
        <v>20</v>
      </c>
    </row>
    <row r="1295" spans="1:4" x14ac:dyDescent="0.25">
      <c r="A1295" t="s">
        <v>4973</v>
      </c>
      <c r="B1295" t="s">
        <v>4974</v>
      </c>
      <c r="C1295" s="6">
        <v>175</v>
      </c>
      <c r="D1295" s="6">
        <v>175</v>
      </c>
    </row>
    <row r="1296" spans="1:4" x14ac:dyDescent="0.25">
      <c r="A1296" t="s">
        <v>5007</v>
      </c>
      <c r="B1296" t="s">
        <v>5008</v>
      </c>
      <c r="C1296" s="6">
        <v>416</v>
      </c>
      <c r="D1296" s="6">
        <v>324</v>
      </c>
    </row>
    <row r="1297" spans="1:4" x14ac:dyDescent="0.25">
      <c r="A1297" t="s">
        <v>5017</v>
      </c>
      <c r="B1297" t="s">
        <v>5018</v>
      </c>
      <c r="C1297" s="6">
        <v>1000</v>
      </c>
      <c r="D1297" s="6">
        <v>1000</v>
      </c>
    </row>
    <row r="1298" spans="1:4" x14ac:dyDescent="0.25">
      <c r="A1298" t="s">
        <v>5023</v>
      </c>
      <c r="B1298" t="s">
        <v>5024</v>
      </c>
      <c r="C1298" s="6">
        <v>141222</v>
      </c>
      <c r="D1298" s="6">
        <v>134497</v>
      </c>
    </row>
    <row r="1299" spans="1:4" x14ac:dyDescent="0.25">
      <c r="A1299" t="s">
        <v>5025</v>
      </c>
      <c r="B1299" t="s">
        <v>5026</v>
      </c>
      <c r="C1299" s="6">
        <v>7000</v>
      </c>
      <c r="D1299" s="6">
        <v>0</v>
      </c>
    </row>
    <row r="1300" spans="1:4" x14ac:dyDescent="0.25">
      <c r="A1300" t="s">
        <v>5028</v>
      </c>
      <c r="B1300" t="s">
        <v>5029</v>
      </c>
      <c r="C1300" s="6">
        <v>30000</v>
      </c>
      <c r="D1300" s="6">
        <v>24453</v>
      </c>
    </row>
    <row r="1301" spans="1:4" x14ac:dyDescent="0.25">
      <c r="A1301" t="s">
        <v>5033</v>
      </c>
      <c r="B1301" t="s">
        <v>5034</v>
      </c>
      <c r="C1301" s="6">
        <v>0</v>
      </c>
      <c r="D1301" s="6">
        <v>4000</v>
      </c>
    </row>
    <row r="1302" spans="1:4" x14ac:dyDescent="0.25">
      <c r="A1302" t="s">
        <v>5037</v>
      </c>
      <c r="B1302" t="s">
        <v>5038</v>
      </c>
      <c r="C1302" s="6">
        <v>4878</v>
      </c>
      <c r="D1302" s="6">
        <v>3821</v>
      </c>
    </row>
    <row r="1303" spans="1:4" x14ac:dyDescent="0.25">
      <c r="A1303" t="s">
        <v>5039</v>
      </c>
      <c r="B1303" t="s">
        <v>5040</v>
      </c>
      <c r="C1303" s="6">
        <v>5562</v>
      </c>
      <c r="D1303" s="6">
        <v>5133</v>
      </c>
    </row>
    <row r="1304" spans="1:4" x14ac:dyDescent="0.25">
      <c r="A1304" t="s">
        <v>5041</v>
      </c>
      <c r="B1304" t="s">
        <v>5042</v>
      </c>
      <c r="C1304" s="6">
        <v>10082</v>
      </c>
      <c r="D1304" s="6">
        <v>10017</v>
      </c>
    </row>
    <row r="1305" spans="1:4" s="3" customFormat="1" x14ac:dyDescent="0.25">
      <c r="A1305" s="41" t="s">
        <v>21982</v>
      </c>
      <c r="B1305" s="41"/>
      <c r="C1305" s="43">
        <f>SUM(C1290:C1304)</f>
        <v>200955</v>
      </c>
      <c r="D1305" s="43">
        <f>SUM(D1290:D1304)</f>
        <v>184740</v>
      </c>
    </row>
    <row r="1306" spans="1:4" x14ac:dyDescent="0.25">
      <c r="A1306" t="s">
        <v>5047</v>
      </c>
      <c r="B1306" t="s">
        <v>5048</v>
      </c>
      <c r="C1306" s="6">
        <v>200</v>
      </c>
      <c r="D1306" s="6">
        <v>100</v>
      </c>
    </row>
    <row r="1307" spans="1:4" x14ac:dyDescent="0.25">
      <c r="A1307" t="s">
        <v>5049</v>
      </c>
      <c r="B1307" t="s">
        <v>5050</v>
      </c>
      <c r="C1307" s="6">
        <v>100</v>
      </c>
      <c r="D1307" s="6">
        <v>200</v>
      </c>
    </row>
    <row r="1308" spans="1:4" x14ac:dyDescent="0.25">
      <c r="A1308" t="s">
        <v>5051</v>
      </c>
      <c r="B1308" t="s">
        <v>5052</v>
      </c>
      <c r="C1308" s="6">
        <v>400</v>
      </c>
      <c r="D1308" s="6">
        <v>800</v>
      </c>
    </row>
    <row r="1309" spans="1:4" x14ac:dyDescent="0.25">
      <c r="A1309" t="s">
        <v>5056</v>
      </c>
      <c r="B1309" t="s">
        <v>5057</v>
      </c>
      <c r="C1309" s="6">
        <v>0</v>
      </c>
      <c r="D1309" s="6">
        <v>20</v>
      </c>
    </row>
    <row r="1310" spans="1:4" x14ac:dyDescent="0.25">
      <c r="A1310" t="s">
        <v>5100</v>
      </c>
      <c r="B1310" t="s">
        <v>5101</v>
      </c>
      <c r="C1310" s="6">
        <v>416</v>
      </c>
      <c r="D1310" s="6">
        <v>349</v>
      </c>
    </row>
    <row r="1311" spans="1:4" x14ac:dyDescent="0.25">
      <c r="A1311" t="s">
        <v>5112</v>
      </c>
      <c r="B1311" t="s">
        <v>5113</v>
      </c>
      <c r="C1311" s="6">
        <v>1000</v>
      </c>
      <c r="D1311" s="6">
        <v>750</v>
      </c>
    </row>
    <row r="1312" spans="1:4" x14ac:dyDescent="0.25">
      <c r="A1312" t="s">
        <v>5114</v>
      </c>
      <c r="B1312" t="s">
        <v>5115</v>
      </c>
      <c r="C1312" s="6">
        <v>1500</v>
      </c>
      <c r="D1312" s="6">
        <v>2500</v>
      </c>
    </row>
    <row r="1313" spans="1:4" x14ac:dyDescent="0.25">
      <c r="A1313" t="s">
        <v>5118</v>
      </c>
      <c r="B1313" t="s">
        <v>5119</v>
      </c>
      <c r="C1313" s="6">
        <v>113046</v>
      </c>
      <c r="D1313" s="6">
        <v>107663</v>
      </c>
    </row>
    <row r="1314" spans="1:4" x14ac:dyDescent="0.25">
      <c r="A1314" t="s">
        <v>5120</v>
      </c>
      <c r="B1314" t="s">
        <v>5121</v>
      </c>
      <c r="C1314" s="6">
        <v>0</v>
      </c>
      <c r="D1314" s="6">
        <v>2223</v>
      </c>
    </row>
    <row r="1315" spans="1:4" x14ac:dyDescent="0.25">
      <c r="A1315" t="s">
        <v>5122</v>
      </c>
      <c r="B1315" t="s">
        <v>5123</v>
      </c>
      <c r="C1315" s="6">
        <v>34452</v>
      </c>
      <c r="D1315" s="6">
        <v>17784</v>
      </c>
    </row>
    <row r="1316" spans="1:4" x14ac:dyDescent="0.25">
      <c r="A1316" t="s">
        <v>5128</v>
      </c>
      <c r="B1316" t="s">
        <v>5129</v>
      </c>
      <c r="C1316" s="6">
        <v>0</v>
      </c>
      <c r="D1316" s="6">
        <v>4000</v>
      </c>
    </row>
    <row r="1317" spans="1:4" x14ac:dyDescent="0.25">
      <c r="A1317" t="s">
        <v>5132</v>
      </c>
      <c r="B1317" t="s">
        <v>5133</v>
      </c>
      <c r="C1317" s="6">
        <v>4275</v>
      </c>
      <c r="D1317" s="6">
        <v>3092</v>
      </c>
    </row>
    <row r="1318" spans="1:4" x14ac:dyDescent="0.25">
      <c r="A1318" t="s">
        <v>5134</v>
      </c>
      <c r="B1318" t="s">
        <v>5135</v>
      </c>
      <c r="C1318" s="6">
        <v>4522</v>
      </c>
      <c r="D1318" s="6">
        <v>4037</v>
      </c>
    </row>
    <row r="1319" spans="1:4" x14ac:dyDescent="0.25">
      <c r="A1319" t="s">
        <v>5136</v>
      </c>
      <c r="B1319" t="s">
        <v>5137</v>
      </c>
      <c r="C1319" s="6">
        <v>7871</v>
      </c>
      <c r="D1319" s="6">
        <v>9111</v>
      </c>
    </row>
    <row r="1320" spans="1:4" s="3" customFormat="1" x14ac:dyDescent="0.25">
      <c r="A1320" s="41" t="s">
        <v>21983</v>
      </c>
      <c r="B1320" s="41"/>
      <c r="C1320" s="43">
        <f>SUM(C1306:C1319)</f>
        <v>167782</v>
      </c>
      <c r="D1320" s="43">
        <f>SUM(D1306:D1319)</f>
        <v>152629</v>
      </c>
    </row>
    <row r="1321" spans="1:4" x14ac:dyDescent="0.25">
      <c r="A1321" t="s">
        <v>5140</v>
      </c>
      <c r="B1321" t="s">
        <v>5141</v>
      </c>
      <c r="C1321" s="6">
        <v>100</v>
      </c>
      <c r="D1321" s="6">
        <v>100</v>
      </c>
    </row>
    <row r="1322" spans="1:4" x14ac:dyDescent="0.25">
      <c r="A1322" t="s">
        <v>5143</v>
      </c>
      <c r="B1322" t="s">
        <v>5144</v>
      </c>
      <c r="C1322" s="6">
        <v>5000</v>
      </c>
      <c r="D1322" s="6">
        <v>5000</v>
      </c>
    </row>
    <row r="1323" spans="1:4" x14ac:dyDescent="0.25">
      <c r="A1323" t="s">
        <v>5146</v>
      </c>
      <c r="B1323" t="s">
        <v>5147</v>
      </c>
      <c r="C1323" s="6">
        <v>250</v>
      </c>
      <c r="D1323" s="6">
        <v>500</v>
      </c>
    </row>
    <row r="1324" spans="1:4" x14ac:dyDescent="0.25">
      <c r="A1324" t="s">
        <v>5148</v>
      </c>
      <c r="B1324" t="s">
        <v>5149</v>
      </c>
      <c r="C1324" s="6">
        <v>0</v>
      </c>
      <c r="D1324" s="6">
        <v>75</v>
      </c>
    </row>
    <row r="1325" spans="1:4" x14ac:dyDescent="0.25">
      <c r="A1325" t="s">
        <v>5163</v>
      </c>
      <c r="B1325" t="s">
        <v>5164</v>
      </c>
      <c r="C1325" s="6">
        <v>175</v>
      </c>
      <c r="D1325" s="6">
        <v>175</v>
      </c>
    </row>
    <row r="1326" spans="1:4" x14ac:dyDescent="0.25">
      <c r="A1326" t="s">
        <v>5166</v>
      </c>
      <c r="B1326" t="s">
        <v>5167</v>
      </c>
      <c r="C1326" s="6">
        <v>500</v>
      </c>
      <c r="D1326" s="6">
        <v>500</v>
      </c>
    </row>
    <row r="1327" spans="1:4" x14ac:dyDescent="0.25">
      <c r="A1327" t="s">
        <v>5171</v>
      </c>
      <c r="B1327" t="s">
        <v>5172</v>
      </c>
      <c r="C1327" s="6">
        <v>2000</v>
      </c>
      <c r="D1327" s="6">
        <v>2000</v>
      </c>
    </row>
    <row r="1328" spans="1:4" x14ac:dyDescent="0.25">
      <c r="A1328" t="s">
        <v>5198</v>
      </c>
      <c r="B1328" t="s">
        <v>5199</v>
      </c>
      <c r="C1328" s="6">
        <v>357</v>
      </c>
      <c r="D1328" s="6">
        <v>357</v>
      </c>
    </row>
    <row r="1329" spans="1:4" x14ac:dyDescent="0.25">
      <c r="A1329" t="s">
        <v>5214</v>
      </c>
      <c r="B1329" t="s">
        <v>5215</v>
      </c>
      <c r="C1329" s="6">
        <v>55721</v>
      </c>
      <c r="D1329" s="6">
        <v>47494</v>
      </c>
    </row>
    <row r="1330" spans="1:4" x14ac:dyDescent="0.25">
      <c r="A1330" t="s">
        <v>5216</v>
      </c>
      <c r="B1330" t="s">
        <v>5217</v>
      </c>
      <c r="C1330" s="6">
        <v>15780</v>
      </c>
      <c r="D1330" s="6">
        <v>15410</v>
      </c>
    </row>
    <row r="1331" spans="1:4" x14ac:dyDescent="0.25">
      <c r="A1331" t="s">
        <v>5219</v>
      </c>
      <c r="B1331" t="s">
        <v>5220</v>
      </c>
      <c r="C1331" s="6">
        <v>15560</v>
      </c>
      <c r="D1331" s="6">
        <v>14820</v>
      </c>
    </row>
    <row r="1332" spans="1:4" x14ac:dyDescent="0.25">
      <c r="A1332" t="s">
        <v>5226</v>
      </c>
      <c r="B1332" t="s">
        <v>5227</v>
      </c>
      <c r="C1332" s="6">
        <v>0</v>
      </c>
      <c r="D1332" s="6">
        <v>1500</v>
      </c>
    </row>
    <row r="1333" spans="1:4" x14ac:dyDescent="0.25">
      <c r="A1333" t="s">
        <v>5230</v>
      </c>
      <c r="B1333" t="s">
        <v>5231</v>
      </c>
      <c r="C1333" s="6">
        <v>3205</v>
      </c>
      <c r="D1333" s="6">
        <v>3001</v>
      </c>
    </row>
    <row r="1334" spans="1:4" x14ac:dyDescent="0.25">
      <c r="A1334" t="s">
        <v>5232</v>
      </c>
      <c r="B1334" t="s">
        <v>5233</v>
      </c>
      <c r="C1334" s="6">
        <v>2229</v>
      </c>
      <c r="D1334" s="6">
        <v>1781</v>
      </c>
    </row>
    <row r="1335" spans="1:4" x14ac:dyDescent="0.25">
      <c r="A1335" t="s">
        <v>5234</v>
      </c>
      <c r="B1335" t="s">
        <v>5235</v>
      </c>
      <c r="C1335" s="6">
        <v>5219</v>
      </c>
      <c r="D1335" s="6">
        <v>3845</v>
      </c>
    </row>
    <row r="1336" spans="1:4" s="3" customFormat="1" x14ac:dyDescent="0.25">
      <c r="A1336" s="41" t="s">
        <v>21984</v>
      </c>
      <c r="B1336" s="41"/>
      <c r="C1336" s="43">
        <f>SUM(C1321:C1335)</f>
        <v>106096</v>
      </c>
      <c r="D1336" s="43">
        <f>SUM(D1321:D1335)</f>
        <v>96558</v>
      </c>
    </row>
    <row r="1337" spans="1:4" x14ac:dyDescent="0.25">
      <c r="A1337" t="s">
        <v>5240</v>
      </c>
      <c r="B1337" t="s">
        <v>5241</v>
      </c>
      <c r="C1337" s="6">
        <v>200</v>
      </c>
      <c r="D1337" s="6">
        <v>400</v>
      </c>
    </row>
    <row r="1338" spans="1:4" x14ac:dyDescent="0.25">
      <c r="A1338" t="s">
        <v>5243</v>
      </c>
      <c r="B1338" t="s">
        <v>5244</v>
      </c>
      <c r="C1338" s="6">
        <v>1000</v>
      </c>
      <c r="D1338" s="6">
        <v>1519</v>
      </c>
    </row>
    <row r="1339" spans="1:4" x14ac:dyDescent="0.25">
      <c r="A1339" t="s">
        <v>5246</v>
      </c>
      <c r="B1339" t="s">
        <v>5247</v>
      </c>
      <c r="C1339" s="6">
        <v>750</v>
      </c>
      <c r="D1339" s="6">
        <v>2000</v>
      </c>
    </row>
    <row r="1340" spans="1:4" x14ac:dyDescent="0.25">
      <c r="A1340" t="s">
        <v>5249</v>
      </c>
      <c r="B1340" t="s">
        <v>5250</v>
      </c>
      <c r="C1340" s="6">
        <v>75</v>
      </c>
      <c r="D1340" s="6">
        <v>75</v>
      </c>
    </row>
    <row r="1341" spans="1:4" x14ac:dyDescent="0.25">
      <c r="A1341" t="s">
        <v>5264</v>
      </c>
      <c r="B1341" t="s">
        <v>5265</v>
      </c>
      <c r="C1341" s="6">
        <v>0</v>
      </c>
      <c r="D1341" s="6">
        <v>90</v>
      </c>
    </row>
    <row r="1342" spans="1:4" x14ac:dyDescent="0.25">
      <c r="A1342" t="s">
        <v>5266</v>
      </c>
      <c r="B1342" t="s">
        <v>5267</v>
      </c>
      <c r="C1342" s="6">
        <v>1000</v>
      </c>
      <c r="D1342" s="6">
        <v>1000</v>
      </c>
    </row>
    <row r="1343" spans="1:4" x14ac:dyDescent="0.25">
      <c r="A1343" t="s">
        <v>5300</v>
      </c>
      <c r="B1343" t="s">
        <v>5301</v>
      </c>
      <c r="C1343" s="6">
        <v>776</v>
      </c>
      <c r="D1343" s="6">
        <v>1289</v>
      </c>
    </row>
    <row r="1344" spans="1:4" x14ac:dyDescent="0.25">
      <c r="A1344" t="s">
        <v>5312</v>
      </c>
      <c r="B1344" t="s">
        <v>5313</v>
      </c>
      <c r="C1344" s="6">
        <v>0</v>
      </c>
      <c r="D1344" s="6">
        <v>200</v>
      </c>
    </row>
    <row r="1345" spans="1:4" x14ac:dyDescent="0.25">
      <c r="A1345" t="s">
        <v>5316</v>
      </c>
      <c r="B1345" t="s">
        <v>5317</v>
      </c>
      <c r="C1345" s="6">
        <v>123618</v>
      </c>
      <c r="D1345" s="6">
        <v>124743</v>
      </c>
    </row>
    <row r="1346" spans="1:4" x14ac:dyDescent="0.25">
      <c r="A1346" t="s">
        <v>5318</v>
      </c>
      <c r="B1346" t="s">
        <v>5319</v>
      </c>
      <c r="C1346" s="6">
        <v>11780</v>
      </c>
      <c r="D1346" s="6">
        <v>20302</v>
      </c>
    </row>
    <row r="1347" spans="1:4" x14ac:dyDescent="0.25">
      <c r="A1347" t="s">
        <v>5321</v>
      </c>
      <c r="B1347" t="s">
        <v>5322</v>
      </c>
      <c r="C1347" s="6">
        <v>9000</v>
      </c>
      <c r="D1347" s="6">
        <v>0</v>
      </c>
    </row>
    <row r="1348" spans="1:4" x14ac:dyDescent="0.25">
      <c r="A1348" t="s">
        <v>5328</v>
      </c>
      <c r="B1348" t="s">
        <v>5329</v>
      </c>
      <c r="C1348" s="6">
        <v>0</v>
      </c>
      <c r="D1348" s="6">
        <v>2500</v>
      </c>
    </row>
    <row r="1349" spans="1:4" x14ac:dyDescent="0.25">
      <c r="A1349" t="s">
        <v>5332</v>
      </c>
      <c r="B1349" t="s">
        <v>5333</v>
      </c>
      <c r="C1349" s="6">
        <v>3382</v>
      </c>
      <c r="D1349" s="6">
        <v>3362</v>
      </c>
    </row>
    <row r="1350" spans="1:4" x14ac:dyDescent="0.25">
      <c r="A1350" t="s">
        <v>5334</v>
      </c>
      <c r="B1350" t="s">
        <v>5335</v>
      </c>
      <c r="C1350" s="6">
        <v>4945</v>
      </c>
      <c r="D1350" s="6">
        <v>4678</v>
      </c>
    </row>
    <row r="1351" spans="1:4" x14ac:dyDescent="0.25">
      <c r="A1351" t="s">
        <v>5336</v>
      </c>
      <c r="B1351" t="s">
        <v>5337</v>
      </c>
      <c r="C1351" s="6">
        <v>7977</v>
      </c>
      <c r="D1351" s="6">
        <v>11212</v>
      </c>
    </row>
    <row r="1352" spans="1:4" s="3" customFormat="1" x14ac:dyDescent="0.25">
      <c r="A1352" s="41" t="s">
        <v>21985</v>
      </c>
      <c r="B1352" s="41"/>
      <c r="C1352" s="43">
        <f>SUM(C1337:C1351)</f>
        <v>164503</v>
      </c>
      <c r="D1352" s="43">
        <f>SUM(D1337:D1351)</f>
        <v>173370</v>
      </c>
    </row>
    <row r="1353" spans="1:4" x14ac:dyDescent="0.25">
      <c r="A1353" t="s">
        <v>5342</v>
      </c>
      <c r="B1353" t="s">
        <v>5343</v>
      </c>
      <c r="C1353" s="6">
        <v>100</v>
      </c>
      <c r="D1353" s="6">
        <v>100</v>
      </c>
    </row>
    <row r="1354" spans="1:4" x14ac:dyDescent="0.25">
      <c r="A1354" t="s">
        <v>5345</v>
      </c>
      <c r="B1354" t="s">
        <v>5346</v>
      </c>
      <c r="C1354" s="6">
        <v>5000</v>
      </c>
      <c r="D1354" s="6">
        <v>2756</v>
      </c>
    </row>
    <row r="1355" spans="1:4" x14ac:dyDescent="0.25">
      <c r="A1355" t="s">
        <v>5348</v>
      </c>
      <c r="B1355" t="s">
        <v>5349</v>
      </c>
      <c r="C1355" s="6">
        <v>200</v>
      </c>
      <c r="D1355" s="6">
        <v>400</v>
      </c>
    </row>
    <row r="1356" spans="1:4" x14ac:dyDescent="0.25">
      <c r="A1356" t="s">
        <v>5351</v>
      </c>
      <c r="B1356" t="s">
        <v>5352</v>
      </c>
      <c r="C1356" s="6">
        <v>0</v>
      </c>
      <c r="D1356" s="6">
        <v>75</v>
      </c>
    </row>
    <row r="1357" spans="1:4" x14ac:dyDescent="0.25">
      <c r="A1357" t="s">
        <v>5353</v>
      </c>
      <c r="B1357" t="s">
        <v>5354</v>
      </c>
      <c r="C1357" s="6">
        <v>0</v>
      </c>
      <c r="D1357" s="6">
        <v>0</v>
      </c>
    </row>
    <row r="1358" spans="1:4" x14ac:dyDescent="0.25">
      <c r="A1358" t="s">
        <v>5355</v>
      </c>
      <c r="B1358" t="s">
        <v>5356</v>
      </c>
      <c r="C1358" s="6">
        <v>9720</v>
      </c>
      <c r="D1358" s="6">
        <v>9720</v>
      </c>
    </row>
    <row r="1359" spans="1:4" x14ac:dyDescent="0.25">
      <c r="A1359" t="s">
        <v>5366</v>
      </c>
      <c r="B1359" t="s">
        <v>5367</v>
      </c>
      <c r="C1359" s="6">
        <v>150</v>
      </c>
      <c r="D1359" s="6">
        <v>150</v>
      </c>
    </row>
    <row r="1360" spans="1:4" x14ac:dyDescent="0.25">
      <c r="A1360" t="s">
        <v>5369</v>
      </c>
      <c r="B1360" t="s">
        <v>5370</v>
      </c>
      <c r="C1360" s="6">
        <v>500</v>
      </c>
      <c r="D1360" s="6">
        <v>500</v>
      </c>
    </row>
    <row r="1361" spans="1:4" x14ac:dyDescent="0.25">
      <c r="A1361" t="s">
        <v>5372</v>
      </c>
      <c r="B1361" t="s">
        <v>5373</v>
      </c>
      <c r="C1361" s="6">
        <v>0</v>
      </c>
      <c r="D1361" s="6">
        <v>0</v>
      </c>
    </row>
    <row r="1362" spans="1:4" x14ac:dyDescent="0.25">
      <c r="A1362" t="s">
        <v>5401</v>
      </c>
      <c r="B1362" t="s">
        <v>5402</v>
      </c>
      <c r="C1362" s="6">
        <v>0</v>
      </c>
      <c r="D1362" s="6">
        <v>349</v>
      </c>
    </row>
    <row r="1363" spans="1:4" x14ac:dyDescent="0.25">
      <c r="A1363" t="s">
        <v>5417</v>
      </c>
      <c r="B1363" t="s">
        <v>5418</v>
      </c>
      <c r="C1363" s="6">
        <v>63894</v>
      </c>
      <c r="D1363" s="6">
        <v>60852</v>
      </c>
    </row>
    <row r="1364" spans="1:4" x14ac:dyDescent="0.25">
      <c r="A1364" t="s">
        <v>5419</v>
      </c>
      <c r="B1364" t="s">
        <v>5420</v>
      </c>
      <c r="C1364" s="6">
        <v>11780</v>
      </c>
      <c r="D1364" s="6">
        <v>15410</v>
      </c>
    </row>
    <row r="1365" spans="1:4" x14ac:dyDescent="0.25">
      <c r="A1365" t="s">
        <v>5422</v>
      </c>
      <c r="B1365" t="s">
        <v>5423</v>
      </c>
      <c r="C1365" s="6">
        <v>4668</v>
      </c>
      <c r="D1365" s="6">
        <v>4446</v>
      </c>
    </row>
    <row r="1366" spans="1:4" x14ac:dyDescent="0.25">
      <c r="A1366" t="s">
        <v>5429</v>
      </c>
      <c r="B1366" t="s">
        <v>5430</v>
      </c>
      <c r="C1366" s="6">
        <v>0</v>
      </c>
      <c r="D1366" s="6">
        <v>1500</v>
      </c>
    </row>
    <row r="1367" spans="1:4" x14ac:dyDescent="0.25">
      <c r="A1367" t="s">
        <v>5433</v>
      </c>
      <c r="B1367" t="s">
        <v>5434</v>
      </c>
      <c r="C1367" s="6">
        <v>2185</v>
      </c>
      <c r="D1367" s="6">
        <v>2401</v>
      </c>
    </row>
    <row r="1368" spans="1:4" x14ac:dyDescent="0.25">
      <c r="A1368" t="s">
        <v>5435</v>
      </c>
      <c r="B1368" t="s">
        <v>5436</v>
      </c>
      <c r="C1368" s="6">
        <v>2556</v>
      </c>
      <c r="D1368" s="6">
        <v>2282</v>
      </c>
    </row>
    <row r="1369" spans="1:4" x14ac:dyDescent="0.25">
      <c r="A1369" t="s">
        <v>5437</v>
      </c>
      <c r="B1369" t="s">
        <v>5438</v>
      </c>
      <c r="C1369" s="6">
        <v>7234</v>
      </c>
      <c r="D1369" s="6">
        <v>7203</v>
      </c>
    </row>
    <row r="1370" spans="1:4" s="3" customFormat="1" x14ac:dyDescent="0.25">
      <c r="A1370" s="41" t="s">
        <v>21986</v>
      </c>
      <c r="B1370" s="41"/>
      <c r="C1370" s="43">
        <f>SUM(C1353:C1369)</f>
        <v>107987</v>
      </c>
      <c r="D1370" s="43">
        <f>SUM(D1353:D1369)</f>
        <v>108144</v>
      </c>
    </row>
    <row r="1371" spans="1:4" x14ac:dyDescent="0.25">
      <c r="A1371" t="s">
        <v>5443</v>
      </c>
      <c r="B1371" t="s">
        <v>5444</v>
      </c>
      <c r="C1371" s="6">
        <v>600</v>
      </c>
      <c r="D1371" s="6">
        <v>600</v>
      </c>
    </row>
    <row r="1372" spans="1:4" x14ac:dyDescent="0.25">
      <c r="A1372" t="s">
        <v>5445</v>
      </c>
      <c r="B1372" t="s">
        <v>5446</v>
      </c>
      <c r="C1372" s="6">
        <v>25000</v>
      </c>
      <c r="D1372" s="6">
        <v>25000</v>
      </c>
    </row>
    <row r="1373" spans="1:4" x14ac:dyDescent="0.25">
      <c r="A1373" t="s">
        <v>5448</v>
      </c>
      <c r="B1373" t="s">
        <v>5449</v>
      </c>
      <c r="C1373" s="6">
        <v>4000</v>
      </c>
      <c r="D1373" s="6">
        <v>8000</v>
      </c>
    </row>
    <row r="1374" spans="1:4" x14ac:dyDescent="0.25">
      <c r="A1374" t="s">
        <v>5450</v>
      </c>
      <c r="B1374" t="s">
        <v>5451</v>
      </c>
      <c r="C1374" s="6">
        <v>150</v>
      </c>
      <c r="D1374" s="6">
        <v>200</v>
      </c>
    </row>
    <row r="1375" spans="1:4" x14ac:dyDescent="0.25">
      <c r="A1375" t="s">
        <v>5452</v>
      </c>
      <c r="B1375" t="s">
        <v>5453</v>
      </c>
      <c r="C1375" s="6">
        <v>0</v>
      </c>
      <c r="D1375" s="6">
        <v>200</v>
      </c>
    </row>
    <row r="1376" spans="1:4" x14ac:dyDescent="0.25">
      <c r="A1376" t="s">
        <v>5454</v>
      </c>
      <c r="B1376" t="s">
        <v>5455</v>
      </c>
      <c r="C1376" s="6">
        <v>38200</v>
      </c>
      <c r="D1376" s="6">
        <v>21110</v>
      </c>
    </row>
    <row r="1377" spans="1:4" x14ac:dyDescent="0.25">
      <c r="A1377" t="s">
        <v>5463</v>
      </c>
      <c r="B1377" t="s">
        <v>5464</v>
      </c>
      <c r="C1377" s="6">
        <v>500</v>
      </c>
      <c r="D1377" s="6">
        <v>500</v>
      </c>
    </row>
    <row r="1378" spans="1:4" x14ac:dyDescent="0.25">
      <c r="A1378" t="s">
        <v>5465</v>
      </c>
      <c r="B1378" t="s">
        <v>5466</v>
      </c>
      <c r="C1378" s="6">
        <v>500</v>
      </c>
      <c r="D1378" s="6">
        <v>500</v>
      </c>
    </row>
    <row r="1379" spans="1:4" x14ac:dyDescent="0.25">
      <c r="A1379" t="s">
        <v>5467</v>
      </c>
      <c r="B1379" t="s">
        <v>5468</v>
      </c>
      <c r="C1379" s="6">
        <v>4000</v>
      </c>
      <c r="D1379" s="6">
        <v>4000</v>
      </c>
    </row>
    <row r="1380" spans="1:4" x14ac:dyDescent="0.25">
      <c r="A1380" t="s">
        <v>5471</v>
      </c>
      <c r="B1380" t="s">
        <v>5472</v>
      </c>
      <c r="C1380" s="6">
        <v>1050</v>
      </c>
      <c r="D1380" s="6">
        <v>1050</v>
      </c>
    </row>
    <row r="1381" spans="1:4" x14ac:dyDescent="0.25">
      <c r="A1381" t="s">
        <v>5486</v>
      </c>
      <c r="B1381" t="s">
        <v>5487</v>
      </c>
      <c r="C1381" s="6">
        <v>1000</v>
      </c>
      <c r="D1381" s="6">
        <v>3500</v>
      </c>
    </row>
    <row r="1382" spans="1:4" x14ac:dyDescent="0.25">
      <c r="A1382" t="s">
        <v>5489</v>
      </c>
      <c r="B1382" t="s">
        <v>5490</v>
      </c>
      <c r="C1382" s="6">
        <v>1000</v>
      </c>
      <c r="D1382" s="6">
        <v>1000</v>
      </c>
    </row>
    <row r="1383" spans="1:4" x14ac:dyDescent="0.25">
      <c r="A1383" t="s">
        <v>5499</v>
      </c>
      <c r="B1383" t="s">
        <v>5500</v>
      </c>
      <c r="C1383" s="6">
        <v>2789</v>
      </c>
      <c r="D1383" s="6">
        <v>2499</v>
      </c>
    </row>
    <row r="1384" spans="1:4" x14ac:dyDescent="0.25">
      <c r="A1384" t="s">
        <v>5509</v>
      </c>
      <c r="B1384" t="s">
        <v>5510</v>
      </c>
      <c r="C1384" s="6">
        <v>3500</v>
      </c>
      <c r="D1384" s="6">
        <v>4500</v>
      </c>
    </row>
    <row r="1385" spans="1:4" x14ac:dyDescent="0.25">
      <c r="A1385" t="s">
        <v>5511</v>
      </c>
      <c r="B1385" t="s">
        <v>5512</v>
      </c>
      <c r="C1385" s="6">
        <v>0</v>
      </c>
      <c r="D1385" s="6">
        <v>1320</v>
      </c>
    </row>
    <row r="1386" spans="1:4" x14ac:dyDescent="0.25">
      <c r="A1386" t="s">
        <v>5513</v>
      </c>
      <c r="B1386" t="s">
        <v>5514</v>
      </c>
      <c r="C1386" s="6">
        <v>2500</v>
      </c>
      <c r="D1386" s="6">
        <v>2500</v>
      </c>
    </row>
    <row r="1387" spans="1:4" x14ac:dyDescent="0.25">
      <c r="A1387" t="s">
        <v>5515</v>
      </c>
      <c r="B1387" t="s">
        <v>5516</v>
      </c>
      <c r="C1387" s="6">
        <v>355775</v>
      </c>
      <c r="D1387" s="6">
        <v>334432</v>
      </c>
    </row>
    <row r="1388" spans="1:4" x14ac:dyDescent="0.25">
      <c r="A1388" t="s">
        <v>5517</v>
      </c>
      <c r="B1388" t="s">
        <v>5518</v>
      </c>
      <c r="C1388" s="6">
        <v>94460</v>
      </c>
      <c r="D1388" s="6">
        <v>88000</v>
      </c>
    </row>
    <row r="1389" spans="1:4" x14ac:dyDescent="0.25">
      <c r="A1389" t="s">
        <v>5520</v>
      </c>
      <c r="B1389" t="s">
        <v>5521</v>
      </c>
      <c r="C1389" s="6">
        <v>45902</v>
      </c>
      <c r="D1389" s="6">
        <v>59280</v>
      </c>
    </row>
    <row r="1390" spans="1:4" x14ac:dyDescent="0.25">
      <c r="A1390" t="s">
        <v>5527</v>
      </c>
      <c r="B1390" t="s">
        <v>5528</v>
      </c>
      <c r="C1390" s="6">
        <v>0</v>
      </c>
      <c r="D1390" s="6">
        <v>8250</v>
      </c>
    </row>
    <row r="1391" spans="1:4" x14ac:dyDescent="0.25">
      <c r="A1391" t="s">
        <v>5531</v>
      </c>
      <c r="B1391" t="s">
        <v>5532</v>
      </c>
      <c r="C1391" s="6">
        <v>15896</v>
      </c>
      <c r="D1391" s="6">
        <v>16117</v>
      </c>
    </row>
    <row r="1392" spans="1:4" x14ac:dyDescent="0.25">
      <c r="A1392" t="s">
        <v>5533</v>
      </c>
      <c r="B1392" t="s">
        <v>5534</v>
      </c>
      <c r="C1392" s="6">
        <v>14032</v>
      </c>
      <c r="D1392" s="6">
        <v>12741</v>
      </c>
    </row>
    <row r="1393" spans="1:4" x14ac:dyDescent="0.25">
      <c r="A1393" t="s">
        <v>5535</v>
      </c>
      <c r="B1393" t="s">
        <v>5536</v>
      </c>
      <c r="C1393" s="6">
        <v>30220</v>
      </c>
      <c r="D1393" s="6">
        <v>31309</v>
      </c>
    </row>
    <row r="1394" spans="1:4" s="3" customFormat="1" x14ac:dyDescent="0.25">
      <c r="A1394" s="41" t="s">
        <v>21987</v>
      </c>
      <c r="B1394" s="41"/>
      <c r="C1394" s="43">
        <f>SUM(C1371:C1393)</f>
        <v>641074</v>
      </c>
      <c r="D1394" s="43">
        <f>SUM(D1371:D1393)</f>
        <v>626608</v>
      </c>
    </row>
    <row r="1395" spans="1:4" x14ac:dyDescent="0.25">
      <c r="A1395" t="s">
        <v>5541</v>
      </c>
      <c r="B1395" t="s">
        <v>5542</v>
      </c>
      <c r="C1395" s="6">
        <v>750</v>
      </c>
      <c r="D1395" s="6">
        <v>750</v>
      </c>
    </row>
    <row r="1396" spans="1:4" x14ac:dyDescent="0.25">
      <c r="A1396" t="s">
        <v>5543</v>
      </c>
      <c r="B1396" t="s">
        <v>5544</v>
      </c>
      <c r="C1396" s="6">
        <v>450</v>
      </c>
      <c r="D1396" s="6">
        <v>450</v>
      </c>
    </row>
    <row r="1397" spans="1:4" x14ac:dyDescent="0.25">
      <c r="A1397" t="s">
        <v>5545</v>
      </c>
      <c r="B1397" t="s">
        <v>5546</v>
      </c>
      <c r="C1397" s="6">
        <v>2000</v>
      </c>
      <c r="D1397" s="6">
        <v>5000</v>
      </c>
    </row>
    <row r="1398" spans="1:4" x14ac:dyDescent="0.25">
      <c r="A1398" t="s">
        <v>5548</v>
      </c>
      <c r="B1398" t="s">
        <v>5549</v>
      </c>
      <c r="C1398" s="6">
        <v>90</v>
      </c>
      <c r="D1398" s="6">
        <v>90</v>
      </c>
    </row>
    <row r="1399" spans="1:4" x14ac:dyDescent="0.25">
      <c r="A1399" t="s">
        <v>5550</v>
      </c>
      <c r="B1399" t="s">
        <v>5551</v>
      </c>
      <c r="C1399" s="6">
        <v>0</v>
      </c>
      <c r="D1399" s="6">
        <v>50</v>
      </c>
    </row>
    <row r="1400" spans="1:4" x14ac:dyDescent="0.25">
      <c r="A1400" t="s">
        <v>5560</v>
      </c>
      <c r="B1400" t="s">
        <v>5561</v>
      </c>
      <c r="C1400" s="6">
        <v>250</v>
      </c>
      <c r="D1400" s="6">
        <v>250</v>
      </c>
    </row>
    <row r="1401" spans="1:4" x14ac:dyDescent="0.25">
      <c r="A1401" t="s">
        <v>5564</v>
      </c>
      <c r="B1401" t="s">
        <v>5565</v>
      </c>
      <c r="C1401" s="6">
        <v>4000</v>
      </c>
      <c r="D1401" s="6">
        <v>0</v>
      </c>
    </row>
    <row r="1402" spans="1:4" x14ac:dyDescent="0.25">
      <c r="A1402" t="s">
        <v>5567</v>
      </c>
      <c r="B1402" t="s">
        <v>5568</v>
      </c>
      <c r="C1402" s="6">
        <v>0</v>
      </c>
      <c r="D1402" s="6">
        <v>59909</v>
      </c>
    </row>
    <row r="1403" spans="1:4" x14ac:dyDescent="0.25">
      <c r="A1403" t="s">
        <v>5594</v>
      </c>
      <c r="B1403" t="s">
        <v>5595</v>
      </c>
      <c r="C1403" s="6">
        <v>106</v>
      </c>
      <c r="D1403" s="6">
        <v>0</v>
      </c>
    </row>
    <row r="1404" spans="1:4" x14ac:dyDescent="0.25">
      <c r="A1404" t="s">
        <v>5596</v>
      </c>
      <c r="B1404" t="s">
        <v>5597</v>
      </c>
      <c r="C1404" s="6">
        <v>2501</v>
      </c>
      <c r="D1404" s="6">
        <v>3075</v>
      </c>
    </row>
    <row r="1405" spans="1:4" x14ac:dyDescent="0.25">
      <c r="A1405" t="s">
        <v>5606</v>
      </c>
      <c r="B1405" t="s">
        <v>5607</v>
      </c>
      <c r="C1405" s="6">
        <v>3600</v>
      </c>
      <c r="D1405" s="6">
        <v>3600</v>
      </c>
    </row>
    <row r="1406" spans="1:4" x14ac:dyDescent="0.25">
      <c r="A1406" t="s">
        <v>5608</v>
      </c>
      <c r="B1406" t="s">
        <v>5609</v>
      </c>
      <c r="C1406" s="6">
        <v>2000</v>
      </c>
      <c r="D1406" s="6">
        <v>0</v>
      </c>
    </row>
    <row r="1407" spans="1:4" x14ac:dyDescent="0.25">
      <c r="A1407" t="s">
        <v>5613</v>
      </c>
      <c r="B1407" t="s">
        <v>5614</v>
      </c>
      <c r="C1407" s="6">
        <v>362909</v>
      </c>
      <c r="D1407" s="6">
        <v>345628</v>
      </c>
    </row>
    <row r="1408" spans="1:4" x14ac:dyDescent="0.25">
      <c r="A1408" t="s">
        <v>5615</v>
      </c>
      <c r="B1408" t="s">
        <v>5616</v>
      </c>
      <c r="C1408" s="6">
        <v>100000</v>
      </c>
      <c r="D1408" s="6">
        <v>100000</v>
      </c>
    </row>
    <row r="1409" spans="1:4" x14ac:dyDescent="0.25">
      <c r="A1409" t="s">
        <v>5618</v>
      </c>
      <c r="B1409" t="s">
        <v>5619</v>
      </c>
      <c r="C1409" s="6">
        <v>150000</v>
      </c>
      <c r="D1409" s="6">
        <v>100000</v>
      </c>
    </row>
    <row r="1410" spans="1:4" x14ac:dyDescent="0.25">
      <c r="A1410" t="s">
        <v>5623</v>
      </c>
      <c r="B1410" t="s">
        <v>5624</v>
      </c>
      <c r="C1410" s="6">
        <v>0</v>
      </c>
      <c r="D1410" s="6">
        <v>15000</v>
      </c>
    </row>
    <row r="1411" spans="1:4" x14ac:dyDescent="0.25">
      <c r="A1411" t="s">
        <v>5627</v>
      </c>
      <c r="B1411" t="s">
        <v>5628</v>
      </c>
      <c r="C1411" s="6">
        <v>24387</v>
      </c>
      <c r="D1411" s="6">
        <v>20312</v>
      </c>
    </row>
    <row r="1412" spans="1:4" x14ac:dyDescent="0.25">
      <c r="A1412" t="s">
        <v>5629</v>
      </c>
      <c r="B1412" t="s">
        <v>5630</v>
      </c>
      <c r="C1412" s="6">
        <v>14200</v>
      </c>
      <c r="D1412" s="6">
        <v>13288</v>
      </c>
    </row>
    <row r="1413" spans="1:4" x14ac:dyDescent="0.25">
      <c r="A1413" t="s">
        <v>5631</v>
      </c>
      <c r="B1413" t="s">
        <v>5632</v>
      </c>
      <c r="C1413" s="6">
        <v>31583</v>
      </c>
      <c r="D1413" s="6">
        <v>34644</v>
      </c>
    </row>
    <row r="1414" spans="1:4" s="3" customFormat="1" x14ac:dyDescent="0.25">
      <c r="A1414" s="41" t="s">
        <v>21988</v>
      </c>
      <c r="B1414" s="41"/>
      <c r="C1414" s="43">
        <f>SUM(C1395:C1413)</f>
        <v>698826</v>
      </c>
      <c r="D1414" s="43">
        <f>SUM(D1395:D1413)</f>
        <v>702046</v>
      </c>
    </row>
    <row r="1415" spans="1:4" x14ac:dyDescent="0.25">
      <c r="A1415" t="s">
        <v>5637</v>
      </c>
      <c r="B1415" t="s">
        <v>5638</v>
      </c>
      <c r="C1415" s="6">
        <v>350</v>
      </c>
      <c r="D1415" s="6">
        <v>350</v>
      </c>
    </row>
    <row r="1416" spans="1:4" x14ac:dyDescent="0.25">
      <c r="A1416" t="s">
        <v>5639</v>
      </c>
      <c r="B1416" t="s">
        <v>5640</v>
      </c>
      <c r="C1416" s="6">
        <v>1250</v>
      </c>
      <c r="D1416" s="6">
        <v>1200</v>
      </c>
    </row>
    <row r="1417" spans="1:4" x14ac:dyDescent="0.25">
      <c r="A1417" t="s">
        <v>5641</v>
      </c>
      <c r="B1417" t="s">
        <v>5642</v>
      </c>
      <c r="C1417" s="6">
        <v>300</v>
      </c>
      <c r="D1417" s="6">
        <v>900</v>
      </c>
    </row>
    <row r="1418" spans="1:4" x14ac:dyDescent="0.25">
      <c r="A1418" t="s">
        <v>5643</v>
      </c>
      <c r="B1418" t="s">
        <v>5644</v>
      </c>
      <c r="C1418" s="6">
        <v>65</v>
      </c>
      <c r="D1418" s="6">
        <v>65</v>
      </c>
    </row>
    <row r="1419" spans="1:4" x14ac:dyDescent="0.25">
      <c r="A1419" t="s">
        <v>5645</v>
      </c>
      <c r="B1419" t="s">
        <v>5646</v>
      </c>
      <c r="C1419" s="6">
        <v>0</v>
      </c>
      <c r="D1419" s="6">
        <v>25</v>
      </c>
    </row>
    <row r="1420" spans="1:4" x14ac:dyDescent="0.25">
      <c r="A1420" t="s">
        <v>5679</v>
      </c>
      <c r="B1420" t="s">
        <v>5680</v>
      </c>
      <c r="C1420" s="6">
        <v>2320</v>
      </c>
      <c r="D1420" s="6">
        <v>2320</v>
      </c>
    </row>
    <row r="1421" spans="1:4" x14ac:dyDescent="0.25">
      <c r="A1421" t="s">
        <v>5691</v>
      </c>
      <c r="B1421" t="s">
        <v>5692</v>
      </c>
      <c r="C1421" s="6">
        <v>361</v>
      </c>
      <c r="D1421" s="6">
        <v>2354</v>
      </c>
    </row>
    <row r="1422" spans="1:4" x14ac:dyDescent="0.25">
      <c r="A1422" t="s">
        <v>5699</v>
      </c>
      <c r="B1422" t="s">
        <v>5700</v>
      </c>
      <c r="C1422" s="6">
        <v>300</v>
      </c>
      <c r="D1422" s="6">
        <v>300</v>
      </c>
    </row>
    <row r="1423" spans="1:4" x14ac:dyDescent="0.25">
      <c r="A1423" t="s">
        <v>5701</v>
      </c>
      <c r="B1423" t="s">
        <v>5702</v>
      </c>
      <c r="C1423" s="6">
        <v>500</v>
      </c>
      <c r="D1423" s="6">
        <v>500</v>
      </c>
    </row>
    <row r="1424" spans="1:4" x14ac:dyDescent="0.25">
      <c r="A1424" t="s">
        <v>5703</v>
      </c>
      <c r="B1424" t="s">
        <v>5704</v>
      </c>
      <c r="C1424" s="6">
        <v>500</v>
      </c>
      <c r="D1424" s="6">
        <v>500</v>
      </c>
    </row>
    <row r="1425" spans="1:4" x14ac:dyDescent="0.25">
      <c r="A1425" t="s">
        <v>5707</v>
      </c>
      <c r="B1425" t="s">
        <v>5708</v>
      </c>
      <c r="C1425" s="6">
        <v>463321</v>
      </c>
      <c r="D1425" s="6">
        <v>428085</v>
      </c>
    </row>
    <row r="1426" spans="1:4" x14ac:dyDescent="0.25">
      <c r="A1426" t="s">
        <v>5709</v>
      </c>
      <c r="B1426" t="s">
        <v>5710</v>
      </c>
      <c r="C1426" s="6">
        <v>60804</v>
      </c>
      <c r="D1426" s="6">
        <v>59665</v>
      </c>
    </row>
    <row r="1427" spans="1:4" x14ac:dyDescent="0.25">
      <c r="A1427" t="s">
        <v>5711</v>
      </c>
      <c r="B1427" t="s">
        <v>5712</v>
      </c>
      <c r="C1427" s="6">
        <v>42012</v>
      </c>
      <c r="D1427" s="6">
        <v>42231</v>
      </c>
    </row>
    <row r="1428" spans="1:4" x14ac:dyDescent="0.25">
      <c r="A1428" t="s">
        <v>5715</v>
      </c>
      <c r="B1428" t="s">
        <v>5716</v>
      </c>
      <c r="C1428" s="6">
        <v>39964</v>
      </c>
      <c r="D1428" s="6">
        <v>38062</v>
      </c>
    </row>
    <row r="1429" spans="1:4" x14ac:dyDescent="0.25">
      <c r="A1429" t="s">
        <v>5717</v>
      </c>
      <c r="B1429" t="s">
        <v>5718</v>
      </c>
      <c r="C1429" s="6">
        <v>0</v>
      </c>
      <c r="D1429" s="6">
        <v>10250</v>
      </c>
    </row>
    <row r="1430" spans="1:4" x14ac:dyDescent="0.25">
      <c r="A1430" t="s">
        <v>5721</v>
      </c>
      <c r="B1430" t="s">
        <v>5722</v>
      </c>
      <c r="C1430" s="6">
        <v>15163</v>
      </c>
      <c r="D1430" s="6">
        <v>14554</v>
      </c>
    </row>
    <row r="1431" spans="1:4" x14ac:dyDescent="0.25">
      <c r="A1431" t="s">
        <v>5723</v>
      </c>
      <c r="B1431" t="s">
        <v>5724</v>
      </c>
      <c r="C1431" s="6">
        <v>20131</v>
      </c>
      <c r="D1431" s="6">
        <v>17481</v>
      </c>
    </row>
    <row r="1432" spans="1:4" x14ac:dyDescent="0.25">
      <c r="A1432" t="s">
        <v>5725</v>
      </c>
      <c r="B1432" t="s">
        <v>5726</v>
      </c>
      <c r="C1432" s="6">
        <v>39512</v>
      </c>
      <c r="D1432" s="6">
        <v>41641</v>
      </c>
    </row>
    <row r="1433" spans="1:4" s="3" customFormat="1" x14ac:dyDescent="0.25">
      <c r="A1433" s="41" t="s">
        <v>21989</v>
      </c>
      <c r="B1433" s="41"/>
      <c r="C1433" s="43">
        <f>SUM(C1415:C1432)</f>
        <v>686853</v>
      </c>
      <c r="D1433" s="43">
        <f>SUM(D1415:D1432)</f>
        <v>660483</v>
      </c>
    </row>
    <row r="1434" spans="1:4" x14ac:dyDescent="0.25">
      <c r="A1434" t="s">
        <v>5731</v>
      </c>
      <c r="B1434" t="s">
        <v>5732</v>
      </c>
      <c r="C1434" s="6">
        <v>700</v>
      </c>
      <c r="D1434" s="6">
        <v>700</v>
      </c>
    </row>
    <row r="1435" spans="1:4" x14ac:dyDescent="0.25">
      <c r="A1435" t="s">
        <v>5733</v>
      </c>
      <c r="B1435" t="s">
        <v>5734</v>
      </c>
      <c r="C1435" s="6">
        <v>11000</v>
      </c>
      <c r="D1435" s="6">
        <v>8000</v>
      </c>
    </row>
    <row r="1436" spans="1:4" x14ac:dyDescent="0.25">
      <c r="A1436" t="s">
        <v>5736</v>
      </c>
      <c r="B1436" t="s">
        <v>5737</v>
      </c>
      <c r="C1436" s="6">
        <v>8000</v>
      </c>
      <c r="D1436" s="6">
        <v>12400</v>
      </c>
    </row>
    <row r="1437" spans="1:4" x14ac:dyDescent="0.25">
      <c r="A1437" t="s">
        <v>5738</v>
      </c>
      <c r="B1437" t="s">
        <v>5739</v>
      </c>
      <c r="C1437" s="6">
        <v>300</v>
      </c>
      <c r="D1437" s="6">
        <v>500</v>
      </c>
    </row>
    <row r="1438" spans="1:4" x14ac:dyDescent="0.25">
      <c r="A1438" t="s">
        <v>5740</v>
      </c>
      <c r="B1438" t="s">
        <v>5741</v>
      </c>
      <c r="C1438" s="6">
        <v>0</v>
      </c>
      <c r="D1438" s="6">
        <v>200</v>
      </c>
    </row>
    <row r="1439" spans="1:4" x14ac:dyDescent="0.25">
      <c r="A1439" t="s">
        <v>5742</v>
      </c>
      <c r="B1439" t="s">
        <v>5743</v>
      </c>
      <c r="C1439" s="6">
        <v>5000</v>
      </c>
      <c r="D1439" s="6">
        <v>2500</v>
      </c>
    </row>
    <row r="1440" spans="1:4" x14ac:dyDescent="0.25">
      <c r="A1440" t="s">
        <v>5745</v>
      </c>
      <c r="B1440" t="s">
        <v>5746</v>
      </c>
      <c r="C1440" s="6">
        <v>300</v>
      </c>
      <c r="D1440" s="6">
        <v>300</v>
      </c>
    </row>
    <row r="1441" spans="1:4" x14ac:dyDescent="0.25">
      <c r="A1441" t="s">
        <v>5751</v>
      </c>
      <c r="B1441" t="s">
        <v>5752</v>
      </c>
      <c r="C1441" s="6">
        <v>1000</v>
      </c>
      <c r="D1441" s="6">
        <v>1000</v>
      </c>
    </row>
    <row r="1442" spans="1:4" x14ac:dyDescent="0.25">
      <c r="A1442" t="s">
        <v>5753</v>
      </c>
      <c r="B1442" t="s">
        <v>5754</v>
      </c>
      <c r="C1442" s="6">
        <v>300</v>
      </c>
      <c r="D1442" s="6">
        <v>0</v>
      </c>
    </row>
    <row r="1443" spans="1:4" x14ac:dyDescent="0.25">
      <c r="A1443" t="s">
        <v>5756</v>
      </c>
      <c r="B1443" t="s">
        <v>5757</v>
      </c>
      <c r="C1443" s="6">
        <v>3000</v>
      </c>
      <c r="D1443" s="6">
        <v>300</v>
      </c>
    </row>
    <row r="1444" spans="1:4" x14ac:dyDescent="0.25">
      <c r="A1444" t="s">
        <v>5758</v>
      </c>
      <c r="B1444" t="s">
        <v>5759</v>
      </c>
      <c r="C1444" s="6">
        <v>2000</v>
      </c>
      <c r="D1444" s="6">
        <v>0</v>
      </c>
    </row>
    <row r="1445" spans="1:4" x14ac:dyDescent="0.25">
      <c r="A1445" t="s">
        <v>5763</v>
      </c>
      <c r="B1445" t="s">
        <v>5764</v>
      </c>
      <c r="C1445" s="6">
        <v>500</v>
      </c>
      <c r="D1445" s="6">
        <v>550</v>
      </c>
    </row>
    <row r="1446" spans="1:4" x14ac:dyDescent="0.25">
      <c r="A1446" t="s">
        <v>5767</v>
      </c>
      <c r="B1446" t="s">
        <v>5768</v>
      </c>
      <c r="C1446" s="6">
        <v>0</v>
      </c>
      <c r="D1446" s="6">
        <v>0</v>
      </c>
    </row>
    <row r="1447" spans="1:4" x14ac:dyDescent="0.25">
      <c r="A1447" t="s">
        <v>5770</v>
      </c>
      <c r="B1447" t="s">
        <v>5771</v>
      </c>
      <c r="C1447" s="6">
        <v>210000</v>
      </c>
      <c r="D1447" s="6">
        <v>165000</v>
      </c>
    </row>
    <row r="1448" spans="1:4" x14ac:dyDescent="0.25">
      <c r="A1448" t="s">
        <v>5773</v>
      </c>
      <c r="B1448" t="s">
        <v>5774</v>
      </c>
      <c r="C1448" s="6">
        <v>0</v>
      </c>
      <c r="D1448" s="6">
        <v>2875</v>
      </c>
    </row>
    <row r="1449" spans="1:4" x14ac:dyDescent="0.25">
      <c r="A1449" t="s">
        <v>5775</v>
      </c>
      <c r="B1449" t="s">
        <v>5776</v>
      </c>
      <c r="C1449" s="6">
        <v>2800</v>
      </c>
      <c r="D1449" s="6">
        <v>2730</v>
      </c>
    </row>
    <row r="1450" spans="1:4" x14ac:dyDescent="0.25">
      <c r="A1450" t="s">
        <v>5781</v>
      </c>
      <c r="B1450" t="s">
        <v>5782</v>
      </c>
      <c r="C1450" s="6">
        <v>150</v>
      </c>
      <c r="D1450" s="6">
        <v>0</v>
      </c>
    </row>
    <row r="1451" spans="1:4" x14ac:dyDescent="0.25">
      <c r="A1451" t="s">
        <v>5783</v>
      </c>
      <c r="B1451" t="s">
        <v>5784</v>
      </c>
      <c r="C1451" s="6">
        <v>150</v>
      </c>
      <c r="D1451" s="6">
        <v>0</v>
      </c>
    </row>
    <row r="1452" spans="1:4" x14ac:dyDescent="0.25">
      <c r="A1452" t="s">
        <v>5789</v>
      </c>
      <c r="B1452" t="s">
        <v>5790</v>
      </c>
      <c r="C1452" s="6">
        <v>3700</v>
      </c>
      <c r="D1452" s="6">
        <v>3675</v>
      </c>
    </row>
    <row r="1453" spans="1:4" x14ac:dyDescent="0.25">
      <c r="A1453" t="s">
        <v>5791</v>
      </c>
      <c r="B1453" t="s">
        <v>5792</v>
      </c>
      <c r="C1453" s="6">
        <v>977</v>
      </c>
      <c r="D1453" s="6">
        <v>2661</v>
      </c>
    </row>
    <row r="1454" spans="1:4" x14ac:dyDescent="0.25">
      <c r="A1454" t="s">
        <v>5801</v>
      </c>
      <c r="B1454" t="s">
        <v>5802</v>
      </c>
      <c r="C1454" s="6">
        <v>2500</v>
      </c>
      <c r="D1454" s="6">
        <v>4500</v>
      </c>
    </row>
    <row r="1455" spans="1:4" x14ac:dyDescent="0.25">
      <c r="A1455" t="s">
        <v>5803</v>
      </c>
      <c r="B1455" t="s">
        <v>5804</v>
      </c>
      <c r="C1455" s="6">
        <v>6500</v>
      </c>
      <c r="D1455" s="6">
        <v>6500</v>
      </c>
    </row>
    <row r="1456" spans="1:4" x14ac:dyDescent="0.25">
      <c r="A1456" t="s">
        <v>5807</v>
      </c>
      <c r="B1456" t="s">
        <v>5808</v>
      </c>
      <c r="C1456" s="6">
        <v>868570</v>
      </c>
      <c r="D1456" s="6">
        <v>818141</v>
      </c>
    </row>
    <row r="1457" spans="1:4" x14ac:dyDescent="0.25">
      <c r="A1457" t="s">
        <v>5809</v>
      </c>
      <c r="B1457" t="s">
        <v>5810</v>
      </c>
      <c r="C1457" s="6">
        <v>90400</v>
      </c>
      <c r="D1457" s="6">
        <v>90400</v>
      </c>
    </row>
    <row r="1458" spans="1:4" x14ac:dyDescent="0.25">
      <c r="A1458" t="s">
        <v>5811</v>
      </c>
      <c r="B1458" t="s">
        <v>5812</v>
      </c>
      <c r="C1458" s="6">
        <v>125000</v>
      </c>
      <c r="D1458" s="6">
        <v>125044</v>
      </c>
    </row>
    <row r="1459" spans="1:4" x14ac:dyDescent="0.25">
      <c r="A1459" t="s">
        <v>5819</v>
      </c>
      <c r="B1459" t="s">
        <v>5820</v>
      </c>
      <c r="C1459" s="6">
        <v>90000</v>
      </c>
      <c r="D1459" s="6">
        <v>16500</v>
      </c>
    </row>
    <row r="1460" spans="1:4" x14ac:dyDescent="0.25">
      <c r="A1460" t="s">
        <v>5823</v>
      </c>
      <c r="B1460" t="s">
        <v>5824</v>
      </c>
      <c r="C1460" s="6">
        <v>37793</v>
      </c>
      <c r="D1460" s="6">
        <v>28345</v>
      </c>
    </row>
    <row r="1461" spans="1:4" x14ac:dyDescent="0.25">
      <c r="A1461" t="s">
        <v>5825</v>
      </c>
      <c r="B1461" t="s">
        <v>5826</v>
      </c>
      <c r="C1461" s="6">
        <v>36648</v>
      </c>
      <c r="D1461" s="6">
        <v>34224</v>
      </c>
    </row>
    <row r="1462" spans="1:4" x14ac:dyDescent="0.25">
      <c r="A1462" t="s">
        <v>5827</v>
      </c>
      <c r="B1462" t="s">
        <v>5828</v>
      </c>
      <c r="C1462" s="6">
        <v>50469</v>
      </c>
      <c r="D1462" s="6">
        <v>62130</v>
      </c>
    </row>
    <row r="1463" spans="1:4" x14ac:dyDescent="0.25">
      <c r="A1463" t="s">
        <v>5829</v>
      </c>
      <c r="B1463" t="s">
        <v>5830</v>
      </c>
      <c r="C1463" s="6">
        <v>0</v>
      </c>
      <c r="D1463" s="6">
        <v>338545</v>
      </c>
    </row>
    <row r="1464" spans="1:4" s="3" customFormat="1" x14ac:dyDescent="0.25">
      <c r="A1464" s="41" t="s">
        <v>21990</v>
      </c>
      <c r="B1464" s="41"/>
      <c r="C1464" s="43">
        <f>SUM(C1434:C1463)</f>
        <v>1557757</v>
      </c>
      <c r="D1464" s="43">
        <f>SUM(D1434:D1463)</f>
        <v>1727720</v>
      </c>
    </row>
    <row r="1465" spans="1:4" x14ac:dyDescent="0.25">
      <c r="A1465" t="s">
        <v>5831</v>
      </c>
      <c r="B1465" t="s">
        <v>5832</v>
      </c>
      <c r="C1465" s="6">
        <v>1500</v>
      </c>
      <c r="D1465" s="6">
        <v>1500</v>
      </c>
    </row>
    <row r="1466" spans="1:4" x14ac:dyDescent="0.25">
      <c r="A1466" t="s">
        <v>5833</v>
      </c>
      <c r="B1466" t="s">
        <v>5834</v>
      </c>
      <c r="C1466" s="6">
        <v>5500</v>
      </c>
      <c r="D1466" s="6">
        <v>5500</v>
      </c>
    </row>
    <row r="1467" spans="1:4" x14ac:dyDescent="0.25">
      <c r="A1467" t="s">
        <v>5835</v>
      </c>
      <c r="B1467" t="s">
        <v>5836</v>
      </c>
      <c r="C1467" s="6">
        <v>2500</v>
      </c>
      <c r="D1467" s="6">
        <v>4500</v>
      </c>
    </row>
    <row r="1468" spans="1:4" x14ac:dyDescent="0.25">
      <c r="A1468" t="s">
        <v>5837</v>
      </c>
      <c r="B1468" t="s">
        <v>5838</v>
      </c>
      <c r="C1468" s="6">
        <v>300</v>
      </c>
      <c r="D1468" s="6">
        <v>500</v>
      </c>
    </row>
    <row r="1469" spans="1:4" x14ac:dyDescent="0.25">
      <c r="A1469" t="s">
        <v>5839</v>
      </c>
      <c r="B1469" t="s">
        <v>5840</v>
      </c>
      <c r="C1469" s="6">
        <v>100</v>
      </c>
      <c r="D1469" s="6">
        <v>100</v>
      </c>
    </row>
    <row r="1470" spans="1:4" x14ac:dyDescent="0.25">
      <c r="A1470" t="s">
        <v>5841</v>
      </c>
      <c r="B1470" t="s">
        <v>5842</v>
      </c>
      <c r="C1470" s="6">
        <v>0</v>
      </c>
      <c r="D1470" s="6">
        <v>2750</v>
      </c>
    </row>
    <row r="1471" spans="1:4" x14ac:dyDescent="0.25">
      <c r="A1471" t="s">
        <v>5843</v>
      </c>
      <c r="B1471" t="s">
        <v>5844</v>
      </c>
      <c r="C1471" s="6">
        <v>400</v>
      </c>
      <c r="D1471" s="6">
        <v>500</v>
      </c>
    </row>
    <row r="1472" spans="1:4" x14ac:dyDescent="0.25">
      <c r="A1472" t="s">
        <v>5845</v>
      </c>
      <c r="B1472" t="s">
        <v>5846</v>
      </c>
      <c r="C1472" s="6">
        <v>150</v>
      </c>
      <c r="D1472" s="6">
        <v>150</v>
      </c>
    </row>
    <row r="1473" spans="1:4" x14ac:dyDescent="0.25">
      <c r="A1473" t="s">
        <v>5847</v>
      </c>
      <c r="B1473" t="s">
        <v>5848</v>
      </c>
      <c r="C1473" s="6">
        <v>200</v>
      </c>
      <c r="D1473" s="6">
        <v>200</v>
      </c>
    </row>
    <row r="1474" spans="1:4" x14ac:dyDescent="0.25">
      <c r="A1474" t="s">
        <v>5849</v>
      </c>
      <c r="B1474" t="s">
        <v>5850</v>
      </c>
      <c r="C1474" s="6">
        <v>500</v>
      </c>
      <c r="D1474" s="6">
        <v>425</v>
      </c>
    </row>
    <row r="1475" spans="1:4" x14ac:dyDescent="0.25">
      <c r="A1475" t="s">
        <v>5857</v>
      </c>
      <c r="B1475" t="s">
        <v>5858</v>
      </c>
      <c r="C1475" s="6">
        <v>300</v>
      </c>
      <c r="D1475" s="6">
        <v>150</v>
      </c>
    </row>
    <row r="1476" spans="1:4" x14ac:dyDescent="0.25">
      <c r="A1476" t="s">
        <v>5863</v>
      </c>
      <c r="B1476" t="s">
        <v>5864</v>
      </c>
      <c r="C1476" s="6">
        <v>70000</v>
      </c>
      <c r="D1476" s="6">
        <v>47109</v>
      </c>
    </row>
    <row r="1477" spans="1:4" x14ac:dyDescent="0.25">
      <c r="A1477" t="s">
        <v>5866</v>
      </c>
      <c r="B1477" t="s">
        <v>5867</v>
      </c>
      <c r="C1477" s="6">
        <v>0</v>
      </c>
      <c r="D1477" s="6">
        <v>3875</v>
      </c>
    </row>
    <row r="1478" spans="1:4" x14ac:dyDescent="0.25">
      <c r="A1478" t="s">
        <v>5871</v>
      </c>
      <c r="B1478" t="s">
        <v>5872</v>
      </c>
      <c r="C1478" s="6">
        <v>950</v>
      </c>
      <c r="D1478" s="6">
        <v>950</v>
      </c>
    </row>
    <row r="1479" spans="1:4" x14ac:dyDescent="0.25">
      <c r="A1479" t="s">
        <v>5885</v>
      </c>
      <c r="B1479" t="s">
        <v>5886</v>
      </c>
      <c r="C1479" s="6">
        <v>4550</v>
      </c>
      <c r="D1479" s="6">
        <v>4550</v>
      </c>
    </row>
    <row r="1480" spans="1:4" x14ac:dyDescent="0.25">
      <c r="A1480" t="s">
        <v>5888</v>
      </c>
      <c r="B1480" t="s">
        <v>5889</v>
      </c>
      <c r="C1480" s="6">
        <v>5690</v>
      </c>
      <c r="D1480" s="6">
        <v>1973</v>
      </c>
    </row>
    <row r="1481" spans="1:4" x14ac:dyDescent="0.25">
      <c r="A1481" t="s">
        <v>5896</v>
      </c>
      <c r="B1481" t="s">
        <v>5897</v>
      </c>
      <c r="C1481" s="6">
        <v>400</v>
      </c>
      <c r="D1481" s="6">
        <v>500</v>
      </c>
    </row>
    <row r="1482" spans="1:4" x14ac:dyDescent="0.25">
      <c r="A1482" t="s">
        <v>5899</v>
      </c>
      <c r="B1482" t="s">
        <v>5900</v>
      </c>
      <c r="C1482" s="6">
        <v>4900</v>
      </c>
      <c r="D1482" s="6">
        <v>4600</v>
      </c>
    </row>
    <row r="1483" spans="1:4" x14ac:dyDescent="0.25">
      <c r="A1483" t="s">
        <v>5902</v>
      </c>
      <c r="B1483" t="s">
        <v>5903</v>
      </c>
      <c r="C1483" s="6">
        <v>5500</v>
      </c>
      <c r="D1483" s="6">
        <v>3500</v>
      </c>
    </row>
    <row r="1484" spans="1:4" x14ac:dyDescent="0.25">
      <c r="A1484" t="s">
        <v>5907</v>
      </c>
      <c r="B1484" t="s">
        <v>5908</v>
      </c>
      <c r="C1484" s="6">
        <v>328715</v>
      </c>
      <c r="D1484" s="6">
        <v>420893</v>
      </c>
    </row>
    <row r="1485" spans="1:4" x14ac:dyDescent="0.25">
      <c r="A1485" t="s">
        <v>5909</v>
      </c>
      <c r="B1485" t="s">
        <v>5910</v>
      </c>
      <c r="C1485" s="6">
        <v>107000</v>
      </c>
      <c r="D1485" s="6">
        <v>130000</v>
      </c>
    </row>
    <row r="1486" spans="1:4" x14ac:dyDescent="0.25">
      <c r="A1486" t="s">
        <v>5912</v>
      </c>
      <c r="B1486" t="s">
        <v>5913</v>
      </c>
      <c r="C1486" s="6">
        <v>130000</v>
      </c>
      <c r="D1486" s="6">
        <v>122000</v>
      </c>
    </row>
    <row r="1487" spans="1:4" x14ac:dyDescent="0.25">
      <c r="A1487" t="s">
        <v>5919</v>
      </c>
      <c r="B1487" t="s">
        <v>5920</v>
      </c>
      <c r="C1487" s="6">
        <v>0</v>
      </c>
      <c r="D1487" s="6">
        <v>8500</v>
      </c>
    </row>
    <row r="1488" spans="1:4" x14ac:dyDescent="0.25">
      <c r="A1488" t="s">
        <v>5921</v>
      </c>
      <c r="B1488" t="s">
        <v>5922</v>
      </c>
      <c r="C1488" s="6">
        <v>20000</v>
      </c>
      <c r="D1488" s="6">
        <v>29640</v>
      </c>
    </row>
    <row r="1489" spans="1:4" x14ac:dyDescent="0.25">
      <c r="A1489" t="s">
        <v>5923</v>
      </c>
      <c r="B1489" t="s">
        <v>5924</v>
      </c>
      <c r="C1489" s="6">
        <v>24427</v>
      </c>
      <c r="D1489" s="6">
        <v>27648</v>
      </c>
    </row>
    <row r="1490" spans="1:4" x14ac:dyDescent="0.25">
      <c r="A1490" t="s">
        <v>5925</v>
      </c>
      <c r="B1490" t="s">
        <v>5926</v>
      </c>
      <c r="C1490" s="6">
        <v>13687</v>
      </c>
      <c r="D1490" s="6">
        <v>17053</v>
      </c>
    </row>
    <row r="1491" spans="1:4" x14ac:dyDescent="0.25">
      <c r="A1491" t="s">
        <v>5927</v>
      </c>
      <c r="B1491" t="s">
        <v>5928</v>
      </c>
      <c r="C1491" s="6">
        <v>31090</v>
      </c>
      <c r="D1491" s="6">
        <v>37328</v>
      </c>
    </row>
    <row r="1492" spans="1:4" s="3" customFormat="1" x14ac:dyDescent="0.25">
      <c r="A1492" s="41" t="s">
        <v>21991</v>
      </c>
      <c r="B1492" s="41"/>
      <c r="C1492" s="43">
        <f>SUM(C1465:C1491)</f>
        <v>758359</v>
      </c>
      <c r="D1492" s="43">
        <f>SUM(D1465:D1491)</f>
        <v>876394</v>
      </c>
    </row>
    <row r="1493" spans="1:4" x14ac:dyDescent="0.25">
      <c r="A1493" t="s">
        <v>5933</v>
      </c>
      <c r="B1493" t="s">
        <v>5934</v>
      </c>
      <c r="C1493" s="6">
        <v>500</v>
      </c>
      <c r="D1493" s="6">
        <v>700</v>
      </c>
    </row>
    <row r="1494" spans="1:4" x14ac:dyDescent="0.25">
      <c r="A1494" t="s">
        <v>5935</v>
      </c>
      <c r="B1494" t="s">
        <v>5936</v>
      </c>
      <c r="C1494" s="6">
        <v>2000</v>
      </c>
      <c r="D1494" s="6">
        <v>2000</v>
      </c>
    </row>
    <row r="1495" spans="1:4" x14ac:dyDescent="0.25">
      <c r="A1495" t="s">
        <v>5937</v>
      </c>
      <c r="B1495" t="s">
        <v>5938</v>
      </c>
      <c r="C1495" s="6">
        <v>2500</v>
      </c>
      <c r="D1495" s="6">
        <v>3000</v>
      </c>
    </row>
    <row r="1496" spans="1:4" x14ac:dyDescent="0.25">
      <c r="A1496" t="s">
        <v>5939</v>
      </c>
      <c r="B1496" t="s">
        <v>5940</v>
      </c>
      <c r="C1496" s="6">
        <v>300</v>
      </c>
      <c r="D1496" s="6">
        <v>300</v>
      </c>
    </row>
    <row r="1497" spans="1:4" x14ac:dyDescent="0.25">
      <c r="A1497" t="s">
        <v>5941</v>
      </c>
      <c r="B1497" t="s">
        <v>5942</v>
      </c>
      <c r="C1497" s="6">
        <v>50</v>
      </c>
      <c r="D1497" s="6">
        <v>50</v>
      </c>
    </row>
    <row r="1498" spans="1:4" x14ac:dyDescent="0.25">
      <c r="A1498" t="s">
        <v>5943</v>
      </c>
      <c r="B1498" t="s">
        <v>5944</v>
      </c>
      <c r="C1498" s="6">
        <v>500</v>
      </c>
      <c r="D1498" s="6">
        <v>500</v>
      </c>
    </row>
    <row r="1499" spans="1:4" x14ac:dyDescent="0.25">
      <c r="A1499" t="s">
        <v>5945</v>
      </c>
      <c r="B1499" t="s">
        <v>5946</v>
      </c>
      <c r="C1499" s="6">
        <v>500</v>
      </c>
      <c r="D1499" s="6">
        <v>1000</v>
      </c>
    </row>
    <row r="1500" spans="1:4" x14ac:dyDescent="0.25">
      <c r="A1500" t="s">
        <v>5947</v>
      </c>
      <c r="B1500" t="s">
        <v>5948</v>
      </c>
      <c r="C1500" s="6">
        <v>200</v>
      </c>
      <c r="D1500" s="6">
        <v>200</v>
      </c>
    </row>
    <row r="1501" spans="1:4" x14ac:dyDescent="0.25">
      <c r="A1501" t="s">
        <v>5951</v>
      </c>
      <c r="B1501" t="s">
        <v>5952</v>
      </c>
      <c r="C1501" s="6">
        <v>500</v>
      </c>
      <c r="D1501" s="6">
        <v>600</v>
      </c>
    </row>
    <row r="1502" spans="1:4" x14ac:dyDescent="0.25">
      <c r="A1502" t="s">
        <v>5953</v>
      </c>
      <c r="B1502" t="s">
        <v>5954</v>
      </c>
      <c r="C1502" s="6">
        <v>800</v>
      </c>
      <c r="D1502" s="6">
        <v>800</v>
      </c>
    </row>
    <row r="1503" spans="1:4" x14ac:dyDescent="0.25">
      <c r="A1503" t="s">
        <v>5959</v>
      </c>
      <c r="B1503" t="s">
        <v>5960</v>
      </c>
      <c r="C1503" s="6">
        <v>0</v>
      </c>
      <c r="D1503" s="6">
        <v>1800</v>
      </c>
    </row>
    <row r="1504" spans="1:4" x14ac:dyDescent="0.25">
      <c r="A1504" t="s">
        <v>5967</v>
      </c>
      <c r="B1504" t="s">
        <v>5968</v>
      </c>
      <c r="C1504" s="6">
        <v>4225</v>
      </c>
      <c r="D1504" s="6">
        <v>4225</v>
      </c>
    </row>
    <row r="1505" spans="1:4" x14ac:dyDescent="0.25">
      <c r="A1505" t="s">
        <v>5969</v>
      </c>
      <c r="B1505" t="s">
        <v>5970</v>
      </c>
      <c r="C1505" s="6">
        <v>520</v>
      </c>
      <c r="D1505" s="6">
        <v>520</v>
      </c>
    </row>
    <row r="1506" spans="1:4" x14ac:dyDescent="0.25">
      <c r="A1506" t="s">
        <v>5985</v>
      </c>
      <c r="B1506" t="s">
        <v>5986</v>
      </c>
      <c r="C1506" s="6">
        <v>6750</v>
      </c>
      <c r="D1506" s="6">
        <v>6750</v>
      </c>
    </row>
    <row r="1507" spans="1:4" x14ac:dyDescent="0.25">
      <c r="A1507" t="s">
        <v>5987</v>
      </c>
      <c r="B1507" t="s">
        <v>5988</v>
      </c>
      <c r="C1507" s="6">
        <v>1081</v>
      </c>
      <c r="D1507" s="6">
        <v>1081</v>
      </c>
    </row>
    <row r="1508" spans="1:4" x14ac:dyDescent="0.25">
      <c r="A1508" t="s">
        <v>6003</v>
      </c>
      <c r="B1508" t="s">
        <v>6004</v>
      </c>
      <c r="C1508" s="6">
        <v>242080</v>
      </c>
      <c r="D1508" s="6">
        <v>230553</v>
      </c>
    </row>
    <row r="1509" spans="1:4" x14ac:dyDescent="0.25">
      <c r="A1509" t="s">
        <v>6005</v>
      </c>
      <c r="B1509" t="s">
        <v>6006</v>
      </c>
      <c r="C1509" s="6">
        <v>2800</v>
      </c>
      <c r="D1509" s="6">
        <v>0</v>
      </c>
    </row>
    <row r="1510" spans="1:4" x14ac:dyDescent="0.25">
      <c r="A1510" t="s">
        <v>6011</v>
      </c>
      <c r="B1510" t="s">
        <v>6012</v>
      </c>
      <c r="C1510" s="6">
        <v>14145</v>
      </c>
      <c r="D1510" s="6">
        <v>13472</v>
      </c>
    </row>
    <row r="1511" spans="1:4" x14ac:dyDescent="0.25">
      <c r="A1511" t="s">
        <v>6015</v>
      </c>
      <c r="B1511" t="s">
        <v>6016</v>
      </c>
      <c r="C1511" s="6">
        <v>22780</v>
      </c>
      <c r="D1511" s="6">
        <v>26613</v>
      </c>
    </row>
    <row r="1512" spans="1:4" x14ac:dyDescent="0.25">
      <c r="A1512" t="s">
        <v>6019</v>
      </c>
      <c r="B1512" t="s">
        <v>6020</v>
      </c>
      <c r="C1512" s="6">
        <v>4260</v>
      </c>
      <c r="D1512" s="6">
        <v>3869</v>
      </c>
    </row>
    <row r="1513" spans="1:4" x14ac:dyDescent="0.25">
      <c r="A1513" t="s">
        <v>6021</v>
      </c>
      <c r="B1513" t="s">
        <v>6022</v>
      </c>
      <c r="C1513" s="6">
        <v>11160</v>
      </c>
      <c r="D1513" s="6">
        <v>10005</v>
      </c>
    </row>
    <row r="1514" spans="1:4" x14ac:dyDescent="0.25">
      <c r="A1514" t="s">
        <v>6023</v>
      </c>
      <c r="B1514" t="s">
        <v>6024</v>
      </c>
      <c r="C1514" s="6">
        <v>18945</v>
      </c>
      <c r="D1514" s="6">
        <v>20123</v>
      </c>
    </row>
    <row r="1515" spans="1:4" s="3" customFormat="1" x14ac:dyDescent="0.25">
      <c r="A1515" s="41" t="s">
        <v>21992</v>
      </c>
      <c r="B1515" s="41"/>
      <c r="C1515" s="43">
        <f>SUM(C1493:C1514)</f>
        <v>336596</v>
      </c>
      <c r="D1515" s="43">
        <f>SUM(D1493:D1514)</f>
        <v>328161</v>
      </c>
    </row>
    <row r="1516" spans="1:4" x14ac:dyDescent="0.25">
      <c r="A1516" t="s">
        <v>6027</v>
      </c>
      <c r="B1516" t="s">
        <v>6028</v>
      </c>
      <c r="C1516" s="6">
        <v>500</v>
      </c>
      <c r="D1516" s="6">
        <v>700</v>
      </c>
    </row>
    <row r="1517" spans="1:4" x14ac:dyDescent="0.25">
      <c r="A1517" t="s">
        <v>6029</v>
      </c>
      <c r="B1517" t="s">
        <v>6030</v>
      </c>
      <c r="C1517" s="6">
        <v>2500</v>
      </c>
      <c r="D1517" s="6">
        <v>2500</v>
      </c>
    </row>
    <row r="1518" spans="1:4" x14ac:dyDescent="0.25">
      <c r="A1518" t="s">
        <v>6031</v>
      </c>
      <c r="B1518" t="s">
        <v>6032</v>
      </c>
      <c r="C1518" s="6">
        <v>2000</v>
      </c>
      <c r="D1518" s="6">
        <v>2800</v>
      </c>
    </row>
    <row r="1519" spans="1:4" x14ac:dyDescent="0.25">
      <c r="A1519" t="s">
        <v>6034</v>
      </c>
      <c r="B1519" t="s">
        <v>6035</v>
      </c>
      <c r="C1519" s="6">
        <v>250</v>
      </c>
      <c r="D1519" s="6">
        <v>250</v>
      </c>
    </row>
    <row r="1520" spans="1:4" x14ac:dyDescent="0.25">
      <c r="A1520" t="s">
        <v>6036</v>
      </c>
      <c r="B1520" t="s">
        <v>6037</v>
      </c>
      <c r="C1520" s="6">
        <v>50</v>
      </c>
      <c r="D1520" s="6">
        <v>150</v>
      </c>
    </row>
    <row r="1521" spans="1:4" x14ac:dyDescent="0.25">
      <c r="A1521" t="s">
        <v>6038</v>
      </c>
      <c r="B1521" t="s">
        <v>6039</v>
      </c>
      <c r="C1521" s="6">
        <v>4700</v>
      </c>
      <c r="D1521" s="6">
        <v>4700</v>
      </c>
    </row>
    <row r="1522" spans="1:4" x14ac:dyDescent="0.25">
      <c r="A1522" t="s">
        <v>6041</v>
      </c>
      <c r="B1522" t="s">
        <v>6042</v>
      </c>
      <c r="C1522" s="6">
        <v>750</v>
      </c>
      <c r="D1522" s="6">
        <v>750</v>
      </c>
    </row>
    <row r="1523" spans="1:4" x14ac:dyDescent="0.25">
      <c r="A1523" t="s">
        <v>6047</v>
      </c>
      <c r="B1523" t="s">
        <v>6048</v>
      </c>
      <c r="C1523" s="6">
        <v>600</v>
      </c>
      <c r="D1523" s="6">
        <v>600</v>
      </c>
    </row>
    <row r="1524" spans="1:4" x14ac:dyDescent="0.25">
      <c r="A1524" t="s">
        <v>6049</v>
      </c>
      <c r="B1524" t="s">
        <v>6050</v>
      </c>
      <c r="C1524" s="6">
        <v>3690</v>
      </c>
      <c r="D1524" s="6">
        <v>3600</v>
      </c>
    </row>
    <row r="1525" spans="1:4" x14ac:dyDescent="0.25">
      <c r="A1525" t="s">
        <v>6056</v>
      </c>
      <c r="B1525" t="s">
        <v>6057</v>
      </c>
      <c r="C1525" s="6">
        <v>1800</v>
      </c>
      <c r="D1525" s="6">
        <v>1800</v>
      </c>
    </row>
    <row r="1526" spans="1:4" x14ac:dyDescent="0.25">
      <c r="A1526" t="s">
        <v>6062</v>
      </c>
      <c r="B1526" t="s">
        <v>6063</v>
      </c>
      <c r="C1526" s="6">
        <v>2300</v>
      </c>
      <c r="D1526" s="6">
        <v>2100</v>
      </c>
    </row>
    <row r="1527" spans="1:4" x14ac:dyDescent="0.25">
      <c r="A1527" t="s">
        <v>6065</v>
      </c>
      <c r="B1527" t="s">
        <v>6066</v>
      </c>
      <c r="C1527" s="6">
        <v>4750</v>
      </c>
      <c r="D1527" s="6">
        <v>4750</v>
      </c>
    </row>
    <row r="1528" spans="1:4" x14ac:dyDescent="0.25">
      <c r="A1528" t="s">
        <v>6068</v>
      </c>
      <c r="B1528" t="s">
        <v>6069</v>
      </c>
      <c r="C1528" s="6">
        <v>585</v>
      </c>
      <c r="D1528" s="6">
        <v>585</v>
      </c>
    </row>
    <row r="1529" spans="1:4" x14ac:dyDescent="0.25">
      <c r="A1529" t="s">
        <v>6072</v>
      </c>
      <c r="B1529" t="s">
        <v>6073</v>
      </c>
      <c r="C1529" s="6">
        <v>800</v>
      </c>
      <c r="D1529" s="6">
        <v>800</v>
      </c>
    </row>
    <row r="1530" spans="1:4" x14ac:dyDescent="0.25">
      <c r="A1530" t="s">
        <v>6080</v>
      </c>
      <c r="B1530" t="s">
        <v>6081</v>
      </c>
      <c r="C1530" s="6">
        <v>50</v>
      </c>
      <c r="D1530" s="6">
        <v>50</v>
      </c>
    </row>
    <row r="1531" spans="1:4" x14ac:dyDescent="0.25">
      <c r="A1531" t="s">
        <v>6084</v>
      </c>
      <c r="B1531" t="s">
        <v>6085</v>
      </c>
      <c r="C1531" s="6">
        <v>7100</v>
      </c>
      <c r="D1531" s="6">
        <v>6750</v>
      </c>
    </row>
    <row r="1532" spans="1:4" x14ac:dyDescent="0.25">
      <c r="A1532" t="s">
        <v>6087</v>
      </c>
      <c r="B1532" t="s">
        <v>6088</v>
      </c>
      <c r="C1532" s="6">
        <v>721</v>
      </c>
      <c r="D1532" s="6">
        <v>1313</v>
      </c>
    </row>
    <row r="1533" spans="1:4" x14ac:dyDescent="0.25">
      <c r="A1533" t="s">
        <v>6095</v>
      </c>
      <c r="B1533" t="s">
        <v>6096</v>
      </c>
      <c r="C1533" s="6">
        <v>500</v>
      </c>
      <c r="D1533" s="6">
        <v>500</v>
      </c>
    </row>
    <row r="1534" spans="1:4" x14ac:dyDescent="0.25">
      <c r="A1534" t="s">
        <v>6097</v>
      </c>
      <c r="B1534" t="s">
        <v>6098</v>
      </c>
      <c r="C1534" s="6">
        <v>3000</v>
      </c>
      <c r="D1534" s="6">
        <v>3000</v>
      </c>
    </row>
    <row r="1535" spans="1:4" x14ac:dyDescent="0.25">
      <c r="A1535" t="s">
        <v>6099</v>
      </c>
      <c r="B1535" t="s">
        <v>6100</v>
      </c>
      <c r="C1535" s="6">
        <v>1000</v>
      </c>
      <c r="D1535" s="6">
        <v>1700</v>
      </c>
    </row>
    <row r="1536" spans="1:4" x14ac:dyDescent="0.25">
      <c r="A1536" t="s">
        <v>6103</v>
      </c>
      <c r="B1536" t="s">
        <v>6104</v>
      </c>
      <c r="C1536" s="6">
        <v>177315</v>
      </c>
      <c r="D1536" s="6">
        <v>168872</v>
      </c>
    </row>
    <row r="1537" spans="1:4" x14ac:dyDescent="0.25">
      <c r="A1537" t="s">
        <v>6105</v>
      </c>
      <c r="B1537" t="s">
        <v>6106</v>
      </c>
      <c r="C1537" s="6">
        <v>11115</v>
      </c>
      <c r="D1537" s="6">
        <v>11115</v>
      </c>
    </row>
    <row r="1538" spans="1:4" x14ac:dyDescent="0.25">
      <c r="A1538" t="s">
        <v>6107</v>
      </c>
      <c r="B1538" t="s">
        <v>6108</v>
      </c>
      <c r="C1538" s="6">
        <v>22230</v>
      </c>
      <c r="D1538" s="6">
        <v>22230</v>
      </c>
    </row>
    <row r="1539" spans="1:4" x14ac:dyDescent="0.25">
      <c r="A1539" t="s">
        <v>6111</v>
      </c>
      <c r="B1539" t="s">
        <v>6112</v>
      </c>
      <c r="C1539" s="6">
        <v>14145</v>
      </c>
      <c r="D1539" s="6">
        <v>13471</v>
      </c>
    </row>
    <row r="1540" spans="1:4" x14ac:dyDescent="0.25">
      <c r="A1540" t="s">
        <v>6115</v>
      </c>
      <c r="B1540" t="s">
        <v>6116</v>
      </c>
      <c r="C1540" s="6">
        <v>14626</v>
      </c>
      <c r="D1540" s="6">
        <v>18459</v>
      </c>
    </row>
    <row r="1541" spans="1:4" x14ac:dyDescent="0.25">
      <c r="A1541" t="s">
        <v>6119</v>
      </c>
      <c r="B1541" t="s">
        <v>6120</v>
      </c>
      <c r="C1541" s="6">
        <v>5527</v>
      </c>
      <c r="D1541" s="6">
        <v>5395</v>
      </c>
    </row>
    <row r="1542" spans="1:4" x14ac:dyDescent="0.25">
      <c r="A1542" t="s">
        <v>6121</v>
      </c>
      <c r="B1542" t="s">
        <v>6122</v>
      </c>
      <c r="C1542" s="6">
        <v>8108</v>
      </c>
      <c r="D1542" s="6">
        <v>7459</v>
      </c>
    </row>
    <row r="1543" spans="1:4" x14ac:dyDescent="0.25">
      <c r="A1543" t="s">
        <v>6123</v>
      </c>
      <c r="B1543" t="s">
        <v>6124</v>
      </c>
      <c r="C1543" s="6">
        <v>11708</v>
      </c>
      <c r="D1543" s="6">
        <v>10981</v>
      </c>
    </row>
    <row r="1544" spans="1:4" s="3" customFormat="1" x14ac:dyDescent="0.25">
      <c r="A1544" s="41" t="s">
        <v>21993</v>
      </c>
      <c r="B1544" s="41"/>
      <c r="C1544" s="43">
        <f>SUM(C1516:C1543)</f>
        <v>302420</v>
      </c>
      <c r="D1544" s="43">
        <f>SUM(D1516:D1543)</f>
        <v>297380</v>
      </c>
    </row>
    <row r="1545" spans="1:4" x14ac:dyDescent="0.25">
      <c r="A1545" t="s">
        <v>6127</v>
      </c>
      <c r="B1545" t="s">
        <v>6128</v>
      </c>
      <c r="C1545" s="6">
        <v>200</v>
      </c>
      <c r="D1545" s="6">
        <v>200</v>
      </c>
    </row>
    <row r="1546" spans="1:4" x14ac:dyDescent="0.25">
      <c r="A1546" t="s">
        <v>6129</v>
      </c>
      <c r="B1546" t="s">
        <v>6130</v>
      </c>
      <c r="C1546" s="6">
        <v>200</v>
      </c>
      <c r="D1546" s="6">
        <v>200</v>
      </c>
    </row>
    <row r="1547" spans="1:4" x14ac:dyDescent="0.25">
      <c r="A1547" t="s">
        <v>6131</v>
      </c>
      <c r="B1547" t="s">
        <v>6132</v>
      </c>
      <c r="C1547" s="6">
        <v>300</v>
      </c>
      <c r="D1547" s="6">
        <v>500</v>
      </c>
    </row>
    <row r="1548" spans="1:4" x14ac:dyDescent="0.25">
      <c r="A1548" t="s">
        <v>6134</v>
      </c>
      <c r="B1548" t="s">
        <v>6135</v>
      </c>
      <c r="C1548" s="6">
        <v>150</v>
      </c>
      <c r="D1548" s="6">
        <v>150</v>
      </c>
    </row>
    <row r="1549" spans="1:4" x14ac:dyDescent="0.25">
      <c r="A1549" t="s">
        <v>6140</v>
      </c>
      <c r="B1549" t="s">
        <v>6141</v>
      </c>
      <c r="C1549" s="6">
        <v>450</v>
      </c>
      <c r="D1549" s="6">
        <v>450</v>
      </c>
    </row>
    <row r="1550" spans="1:4" x14ac:dyDescent="0.25">
      <c r="A1550" t="s">
        <v>6146</v>
      </c>
      <c r="B1550" t="s">
        <v>6147</v>
      </c>
      <c r="C1550" s="6">
        <v>300</v>
      </c>
      <c r="D1550" s="6">
        <v>300</v>
      </c>
    </row>
    <row r="1551" spans="1:4" x14ac:dyDescent="0.25">
      <c r="A1551" t="s">
        <v>6164</v>
      </c>
      <c r="B1551" t="s">
        <v>6165</v>
      </c>
      <c r="C1551" s="6">
        <v>550</v>
      </c>
      <c r="D1551" s="6">
        <v>550</v>
      </c>
    </row>
    <row r="1552" spans="1:4" x14ac:dyDescent="0.25">
      <c r="A1552" t="s">
        <v>6180</v>
      </c>
      <c r="B1552" t="s">
        <v>6181</v>
      </c>
      <c r="C1552" s="6">
        <v>713</v>
      </c>
      <c r="D1552" s="6">
        <v>713</v>
      </c>
    </row>
    <row r="1553" spans="1:4" x14ac:dyDescent="0.25">
      <c r="A1553" t="s">
        <v>6190</v>
      </c>
      <c r="B1553" t="s">
        <v>6191</v>
      </c>
      <c r="C1553" s="6">
        <v>1500</v>
      </c>
      <c r="D1553" s="6">
        <v>1500</v>
      </c>
    </row>
    <row r="1554" spans="1:4" x14ac:dyDescent="0.25">
      <c r="A1554" t="s">
        <v>6192</v>
      </c>
      <c r="B1554" t="s">
        <v>6193</v>
      </c>
      <c r="C1554" s="6">
        <v>1500</v>
      </c>
      <c r="D1554" s="6">
        <v>1500</v>
      </c>
    </row>
    <row r="1555" spans="1:4" x14ac:dyDescent="0.25">
      <c r="A1555" t="s">
        <v>6196</v>
      </c>
      <c r="B1555" t="s">
        <v>6197</v>
      </c>
      <c r="C1555" s="6">
        <v>145076</v>
      </c>
      <c r="D1555" s="6">
        <v>138167</v>
      </c>
    </row>
    <row r="1556" spans="1:4" x14ac:dyDescent="0.25">
      <c r="A1556" t="s">
        <v>6198</v>
      </c>
      <c r="B1556" t="s">
        <v>6199</v>
      </c>
      <c r="C1556" s="6">
        <v>7780</v>
      </c>
      <c r="D1556" s="6">
        <v>4800</v>
      </c>
    </row>
    <row r="1557" spans="1:4" x14ac:dyDescent="0.25">
      <c r="A1557" t="s">
        <v>6204</v>
      </c>
      <c r="B1557" t="s">
        <v>6205</v>
      </c>
      <c r="C1557" s="6">
        <v>8037</v>
      </c>
      <c r="D1557" s="6">
        <v>8930</v>
      </c>
    </row>
    <row r="1558" spans="1:4" x14ac:dyDescent="0.25">
      <c r="A1558" t="s">
        <v>6206</v>
      </c>
      <c r="B1558" t="s">
        <v>6207</v>
      </c>
      <c r="C1558" s="6">
        <v>0</v>
      </c>
      <c r="D1558" s="6">
        <v>2167</v>
      </c>
    </row>
    <row r="1559" spans="1:4" x14ac:dyDescent="0.25">
      <c r="A1559" t="s">
        <v>6210</v>
      </c>
      <c r="B1559" t="s">
        <v>6211</v>
      </c>
      <c r="C1559" s="6">
        <v>2815</v>
      </c>
      <c r="D1559" s="6">
        <v>2500</v>
      </c>
    </row>
    <row r="1560" spans="1:4" x14ac:dyDescent="0.25">
      <c r="A1560" t="s">
        <v>6212</v>
      </c>
      <c r="B1560" t="s">
        <v>6213</v>
      </c>
      <c r="C1560" s="6">
        <v>6125</v>
      </c>
      <c r="D1560" s="6">
        <v>5516</v>
      </c>
    </row>
    <row r="1561" spans="1:4" x14ac:dyDescent="0.25">
      <c r="A1561" t="s">
        <v>6214</v>
      </c>
      <c r="B1561" t="s">
        <v>6215</v>
      </c>
      <c r="C1561" s="6">
        <v>10958</v>
      </c>
      <c r="D1561" s="6">
        <v>11026</v>
      </c>
    </row>
    <row r="1562" spans="1:4" s="3" customFormat="1" x14ac:dyDescent="0.25">
      <c r="A1562" s="41" t="s">
        <v>21994</v>
      </c>
      <c r="B1562" s="41"/>
      <c r="C1562" s="43">
        <f>SUM(C1545:C1561)</f>
        <v>186654</v>
      </c>
      <c r="D1562" s="43">
        <f>SUM(D1545:D1561)</f>
        <v>179169</v>
      </c>
    </row>
    <row r="1563" spans="1:4" x14ac:dyDescent="0.25">
      <c r="A1563" t="s">
        <v>6218</v>
      </c>
      <c r="B1563" t="s">
        <v>6219</v>
      </c>
      <c r="C1563" s="6">
        <v>600</v>
      </c>
      <c r="D1563" s="6">
        <v>600</v>
      </c>
    </row>
    <row r="1564" spans="1:4" x14ac:dyDescent="0.25">
      <c r="A1564" t="s">
        <v>6220</v>
      </c>
      <c r="B1564" t="s">
        <v>6221</v>
      </c>
      <c r="C1564" s="6">
        <v>5500</v>
      </c>
      <c r="D1564" s="6">
        <v>5500</v>
      </c>
    </row>
    <row r="1565" spans="1:4" x14ac:dyDescent="0.25">
      <c r="A1565" t="s">
        <v>6223</v>
      </c>
      <c r="B1565" t="s">
        <v>6224</v>
      </c>
      <c r="C1565" s="6">
        <v>1900</v>
      </c>
      <c r="D1565" s="6">
        <v>1900</v>
      </c>
    </row>
    <row r="1566" spans="1:4" x14ac:dyDescent="0.25">
      <c r="A1566" t="s">
        <v>6225</v>
      </c>
      <c r="B1566" t="s">
        <v>6226</v>
      </c>
      <c r="C1566" s="6">
        <v>0</v>
      </c>
      <c r="D1566" s="6">
        <v>250</v>
      </c>
    </row>
    <row r="1567" spans="1:4" x14ac:dyDescent="0.25">
      <c r="A1567" t="s">
        <v>6227</v>
      </c>
      <c r="B1567" t="s">
        <v>6228</v>
      </c>
      <c r="C1567" s="6">
        <v>35</v>
      </c>
      <c r="D1567" s="6">
        <v>35</v>
      </c>
    </row>
    <row r="1568" spans="1:4" x14ac:dyDescent="0.25">
      <c r="A1568" t="s">
        <v>6231</v>
      </c>
      <c r="B1568" t="s">
        <v>6232</v>
      </c>
      <c r="C1568" s="6">
        <v>0</v>
      </c>
      <c r="D1568" s="6">
        <v>250</v>
      </c>
    </row>
    <row r="1569" spans="1:4" x14ac:dyDescent="0.25">
      <c r="A1569" t="s">
        <v>6233</v>
      </c>
      <c r="B1569" t="s">
        <v>6234</v>
      </c>
      <c r="C1569" s="6">
        <v>600</v>
      </c>
      <c r="D1569" s="6">
        <v>0</v>
      </c>
    </row>
    <row r="1570" spans="1:4" x14ac:dyDescent="0.25">
      <c r="A1570" t="s">
        <v>6238</v>
      </c>
      <c r="B1570" t="s">
        <v>6239</v>
      </c>
      <c r="C1570" s="6">
        <v>600</v>
      </c>
      <c r="D1570" s="6">
        <v>0</v>
      </c>
    </row>
    <row r="1571" spans="1:4" x14ac:dyDescent="0.25">
      <c r="A1571" t="s">
        <v>6241</v>
      </c>
      <c r="B1571" t="s">
        <v>6242</v>
      </c>
      <c r="C1571" s="6">
        <v>150</v>
      </c>
      <c r="D1571" s="6">
        <v>150</v>
      </c>
    </row>
    <row r="1572" spans="1:4" x14ac:dyDescent="0.25">
      <c r="A1572" t="s">
        <v>6244</v>
      </c>
      <c r="B1572" t="s">
        <v>6245</v>
      </c>
      <c r="C1572" s="6">
        <v>400</v>
      </c>
      <c r="D1572" s="6">
        <v>400</v>
      </c>
    </row>
    <row r="1573" spans="1:4" x14ac:dyDescent="0.25">
      <c r="A1573" t="s">
        <v>6248</v>
      </c>
      <c r="B1573" t="s">
        <v>6249</v>
      </c>
      <c r="C1573" s="6">
        <v>275</v>
      </c>
      <c r="D1573" s="6">
        <v>275</v>
      </c>
    </row>
    <row r="1574" spans="1:4" x14ac:dyDescent="0.25">
      <c r="A1574" t="s">
        <v>6255</v>
      </c>
      <c r="B1574" t="s">
        <v>6256</v>
      </c>
      <c r="C1574" s="6">
        <v>1730</v>
      </c>
      <c r="D1574" s="6">
        <v>1120</v>
      </c>
    </row>
    <row r="1575" spans="1:4" x14ac:dyDescent="0.25">
      <c r="A1575" t="s">
        <v>6258</v>
      </c>
      <c r="B1575" t="s">
        <v>6259</v>
      </c>
      <c r="C1575" s="6">
        <v>2573</v>
      </c>
      <c r="D1575" s="6">
        <v>2334</v>
      </c>
    </row>
    <row r="1576" spans="1:4" x14ac:dyDescent="0.25">
      <c r="A1576" t="s">
        <v>6261</v>
      </c>
      <c r="B1576" t="s">
        <v>6262</v>
      </c>
      <c r="C1576" s="6">
        <v>900</v>
      </c>
      <c r="D1576" s="6">
        <v>900</v>
      </c>
    </row>
    <row r="1577" spans="1:4" x14ac:dyDescent="0.25">
      <c r="A1577" t="s">
        <v>6275</v>
      </c>
      <c r="B1577" t="s">
        <v>6276</v>
      </c>
      <c r="C1577" s="6">
        <v>349</v>
      </c>
      <c r="D1577" s="6">
        <v>349</v>
      </c>
    </row>
    <row r="1578" spans="1:4" x14ac:dyDescent="0.25">
      <c r="A1578" t="s">
        <v>6285</v>
      </c>
      <c r="B1578" t="s">
        <v>6286</v>
      </c>
      <c r="C1578" s="6">
        <v>400</v>
      </c>
      <c r="D1578" s="6">
        <v>500</v>
      </c>
    </row>
    <row r="1579" spans="1:4" x14ac:dyDescent="0.25">
      <c r="A1579" t="s">
        <v>6289</v>
      </c>
      <c r="B1579" t="s">
        <v>6290</v>
      </c>
      <c r="C1579" s="6">
        <v>94916</v>
      </c>
      <c r="D1579" s="6">
        <v>90397</v>
      </c>
    </row>
    <row r="1580" spans="1:4" x14ac:dyDescent="0.25">
      <c r="A1580" t="s">
        <v>6291</v>
      </c>
      <c r="B1580" t="s">
        <v>6292</v>
      </c>
      <c r="C1580" s="6">
        <v>2334</v>
      </c>
      <c r="D1580" s="6">
        <v>0</v>
      </c>
    </row>
    <row r="1581" spans="1:4" x14ac:dyDescent="0.25">
      <c r="A1581" t="s">
        <v>6293</v>
      </c>
      <c r="B1581" t="s">
        <v>6294</v>
      </c>
      <c r="C1581" s="6">
        <v>59517</v>
      </c>
      <c r="D1581" s="6">
        <v>27076</v>
      </c>
    </row>
    <row r="1582" spans="1:4" x14ac:dyDescent="0.25">
      <c r="A1582" t="s">
        <v>6297</v>
      </c>
      <c r="B1582" t="s">
        <v>6298</v>
      </c>
      <c r="C1582" s="6">
        <v>8037</v>
      </c>
      <c r="D1582" s="6">
        <v>8930</v>
      </c>
    </row>
    <row r="1583" spans="1:4" x14ac:dyDescent="0.25">
      <c r="A1583" t="s">
        <v>6301</v>
      </c>
      <c r="B1583" t="s">
        <v>6302</v>
      </c>
      <c r="C1583" s="6">
        <v>420</v>
      </c>
      <c r="D1583" s="6">
        <v>3167</v>
      </c>
    </row>
    <row r="1584" spans="1:4" x14ac:dyDescent="0.25">
      <c r="A1584" t="s">
        <v>6305</v>
      </c>
      <c r="B1584" t="s">
        <v>6306</v>
      </c>
      <c r="C1584" s="6">
        <v>6244</v>
      </c>
      <c r="D1584" s="6">
        <v>3512</v>
      </c>
    </row>
    <row r="1585" spans="1:4" x14ac:dyDescent="0.25">
      <c r="A1585" t="s">
        <v>6307</v>
      </c>
      <c r="B1585" t="s">
        <v>6308</v>
      </c>
      <c r="C1585" s="6">
        <v>4058</v>
      </c>
      <c r="D1585" s="6">
        <v>3842</v>
      </c>
    </row>
    <row r="1586" spans="1:4" x14ac:dyDescent="0.25">
      <c r="A1586" t="s">
        <v>6309</v>
      </c>
      <c r="B1586" t="s">
        <v>6310</v>
      </c>
      <c r="C1586" s="6">
        <v>5297</v>
      </c>
      <c r="D1586" s="6">
        <v>5247</v>
      </c>
    </row>
    <row r="1587" spans="1:4" s="3" customFormat="1" x14ac:dyDescent="0.25">
      <c r="A1587" s="41" t="s">
        <v>21995</v>
      </c>
      <c r="B1587" s="41"/>
      <c r="C1587" s="43">
        <f>SUM(C1563:C1586)</f>
        <v>196835</v>
      </c>
      <c r="D1587" s="43">
        <f>SUM(D1563:D1586)</f>
        <v>156734</v>
      </c>
    </row>
    <row r="1588" spans="1:4" x14ac:dyDescent="0.25">
      <c r="A1588" t="s">
        <v>6313</v>
      </c>
      <c r="B1588" t="s">
        <v>6314</v>
      </c>
      <c r="C1588" s="6">
        <v>550</v>
      </c>
      <c r="D1588" s="6">
        <v>550</v>
      </c>
    </row>
    <row r="1589" spans="1:4" x14ac:dyDescent="0.25">
      <c r="A1589" t="s">
        <v>6316</v>
      </c>
      <c r="B1589" t="s">
        <v>6317</v>
      </c>
      <c r="C1589" s="6">
        <v>1600</v>
      </c>
      <c r="D1589" s="6">
        <v>1600</v>
      </c>
    </row>
    <row r="1590" spans="1:4" x14ac:dyDescent="0.25">
      <c r="A1590" t="s">
        <v>6319</v>
      </c>
      <c r="B1590" t="s">
        <v>6320</v>
      </c>
      <c r="C1590" s="6">
        <v>2300</v>
      </c>
      <c r="D1590" s="6">
        <v>2800</v>
      </c>
    </row>
    <row r="1591" spans="1:4" x14ac:dyDescent="0.25">
      <c r="A1591" t="s">
        <v>6322</v>
      </c>
      <c r="B1591" t="s">
        <v>6323</v>
      </c>
      <c r="C1591" s="6">
        <v>400</v>
      </c>
      <c r="D1591" s="6">
        <v>0</v>
      </c>
    </row>
    <row r="1592" spans="1:4" x14ac:dyDescent="0.25">
      <c r="A1592" t="s">
        <v>6325</v>
      </c>
      <c r="B1592" t="s">
        <v>6326</v>
      </c>
      <c r="C1592" s="6">
        <v>30</v>
      </c>
      <c r="D1592" s="6">
        <v>30</v>
      </c>
    </row>
    <row r="1593" spans="1:4" x14ac:dyDescent="0.25">
      <c r="A1593" t="s">
        <v>6330</v>
      </c>
      <c r="B1593" t="s">
        <v>6331</v>
      </c>
      <c r="C1593" s="6">
        <v>400</v>
      </c>
      <c r="D1593" s="6">
        <v>250</v>
      </c>
    </row>
    <row r="1594" spans="1:4" x14ac:dyDescent="0.25">
      <c r="A1594" t="s">
        <v>6333</v>
      </c>
      <c r="B1594" t="s">
        <v>6334</v>
      </c>
      <c r="C1594" s="6">
        <v>200</v>
      </c>
      <c r="D1594" s="6">
        <v>200</v>
      </c>
    </row>
    <row r="1595" spans="1:4" x14ac:dyDescent="0.25">
      <c r="A1595" t="s">
        <v>6338</v>
      </c>
      <c r="B1595" t="s">
        <v>6339</v>
      </c>
      <c r="C1595" s="6">
        <v>350</v>
      </c>
      <c r="D1595" s="6">
        <v>0</v>
      </c>
    </row>
    <row r="1596" spans="1:4" x14ac:dyDescent="0.25">
      <c r="A1596" t="s">
        <v>6341</v>
      </c>
      <c r="B1596" t="s">
        <v>6342</v>
      </c>
      <c r="C1596" s="6">
        <v>838</v>
      </c>
      <c r="D1596" s="6">
        <v>150</v>
      </c>
    </row>
    <row r="1597" spans="1:4" x14ac:dyDescent="0.25">
      <c r="A1597" t="s">
        <v>6348</v>
      </c>
      <c r="B1597" t="s">
        <v>6349</v>
      </c>
      <c r="C1597" s="6">
        <v>2800</v>
      </c>
      <c r="D1597" s="6">
        <v>3200</v>
      </c>
    </row>
    <row r="1598" spans="1:4" x14ac:dyDescent="0.25">
      <c r="A1598" t="s">
        <v>6353</v>
      </c>
      <c r="B1598" t="s">
        <v>6354</v>
      </c>
      <c r="C1598" s="6">
        <v>11600</v>
      </c>
      <c r="D1598" s="6">
        <v>12600</v>
      </c>
    </row>
    <row r="1599" spans="1:4" x14ac:dyDescent="0.25">
      <c r="A1599" t="s">
        <v>6358</v>
      </c>
      <c r="B1599" t="s">
        <v>6359</v>
      </c>
      <c r="C1599" s="6">
        <v>3770</v>
      </c>
      <c r="D1599" s="6">
        <v>4070</v>
      </c>
    </row>
    <row r="1600" spans="1:4" x14ac:dyDescent="0.25">
      <c r="A1600" t="s">
        <v>6363</v>
      </c>
      <c r="B1600" t="s">
        <v>6364</v>
      </c>
      <c r="C1600" s="6">
        <v>800</v>
      </c>
      <c r="D1600" s="6">
        <v>750</v>
      </c>
    </row>
    <row r="1601" spans="1:4" x14ac:dyDescent="0.25">
      <c r="A1601" t="s">
        <v>6368</v>
      </c>
      <c r="B1601" t="s">
        <v>6369</v>
      </c>
      <c r="C1601" s="6">
        <v>1000</v>
      </c>
      <c r="D1601" s="6">
        <v>0</v>
      </c>
    </row>
    <row r="1602" spans="1:4" x14ac:dyDescent="0.25">
      <c r="A1602" t="s">
        <v>6381</v>
      </c>
      <c r="B1602" t="s">
        <v>6382</v>
      </c>
      <c r="C1602" s="6">
        <v>3600</v>
      </c>
      <c r="D1602" s="6">
        <v>3750</v>
      </c>
    </row>
    <row r="1603" spans="1:4" x14ac:dyDescent="0.25">
      <c r="A1603" t="s">
        <v>6384</v>
      </c>
      <c r="B1603" t="s">
        <v>6385</v>
      </c>
      <c r="C1603" s="6">
        <v>776</v>
      </c>
      <c r="D1603" s="6">
        <v>1058</v>
      </c>
    </row>
    <row r="1604" spans="1:4" x14ac:dyDescent="0.25">
      <c r="A1604" t="s">
        <v>6394</v>
      </c>
      <c r="B1604" t="s">
        <v>6395</v>
      </c>
      <c r="C1604" s="6">
        <v>3500</v>
      </c>
      <c r="D1604" s="6">
        <v>3500</v>
      </c>
    </row>
    <row r="1605" spans="1:4" x14ac:dyDescent="0.25">
      <c r="A1605" t="s">
        <v>6397</v>
      </c>
      <c r="B1605" t="s">
        <v>6398</v>
      </c>
      <c r="C1605" s="6">
        <v>5500</v>
      </c>
      <c r="D1605" s="6">
        <v>5500</v>
      </c>
    </row>
    <row r="1606" spans="1:4" x14ac:dyDescent="0.25">
      <c r="A1606" t="s">
        <v>6402</v>
      </c>
      <c r="B1606" t="s">
        <v>6403</v>
      </c>
      <c r="C1606" s="6">
        <v>242549</v>
      </c>
      <c r="D1606" s="6">
        <v>234529</v>
      </c>
    </row>
    <row r="1607" spans="1:4" x14ac:dyDescent="0.25">
      <c r="A1607" t="s">
        <v>6404</v>
      </c>
      <c r="B1607" t="s">
        <v>6405</v>
      </c>
      <c r="C1607" s="6">
        <v>28000</v>
      </c>
      <c r="D1607" s="6">
        <v>31752</v>
      </c>
    </row>
    <row r="1608" spans="1:4" x14ac:dyDescent="0.25">
      <c r="A1608" t="s">
        <v>6407</v>
      </c>
      <c r="B1608" t="s">
        <v>6408</v>
      </c>
      <c r="C1608" s="6">
        <v>55000</v>
      </c>
      <c r="D1608" s="6">
        <v>55086</v>
      </c>
    </row>
    <row r="1609" spans="1:4" x14ac:dyDescent="0.25">
      <c r="A1609" t="s">
        <v>6412</v>
      </c>
      <c r="B1609" t="s">
        <v>6413</v>
      </c>
      <c r="C1609" s="6">
        <v>8038</v>
      </c>
      <c r="D1609" s="6">
        <v>8930</v>
      </c>
    </row>
    <row r="1610" spans="1:4" x14ac:dyDescent="0.25">
      <c r="A1610" t="s">
        <v>6414</v>
      </c>
      <c r="B1610" t="s">
        <v>6415</v>
      </c>
      <c r="C1610" s="6">
        <v>0</v>
      </c>
      <c r="D1610" s="6">
        <v>6667</v>
      </c>
    </row>
    <row r="1611" spans="1:4" x14ac:dyDescent="0.25">
      <c r="A1611" t="s">
        <v>6418</v>
      </c>
      <c r="B1611" t="s">
        <v>6419</v>
      </c>
      <c r="C1611" s="6">
        <v>10002</v>
      </c>
      <c r="D1611" s="6">
        <v>10173</v>
      </c>
    </row>
    <row r="1612" spans="1:4" x14ac:dyDescent="0.25">
      <c r="A1612" t="s">
        <v>6420</v>
      </c>
      <c r="B1612" t="s">
        <v>6421</v>
      </c>
      <c r="C1612" s="6">
        <v>9988</v>
      </c>
      <c r="D1612" s="6">
        <v>9226</v>
      </c>
    </row>
    <row r="1613" spans="1:4" x14ac:dyDescent="0.25">
      <c r="A1613" t="s">
        <v>6422</v>
      </c>
      <c r="B1613" t="s">
        <v>6423</v>
      </c>
      <c r="C1613" s="6">
        <v>19962</v>
      </c>
      <c r="D1613" s="6">
        <v>19878</v>
      </c>
    </row>
    <row r="1614" spans="1:4" s="3" customFormat="1" x14ac:dyDescent="0.25">
      <c r="A1614" s="41" t="s">
        <v>21996</v>
      </c>
      <c r="B1614" s="41"/>
      <c r="C1614" s="43">
        <f>SUM(C1588:C1613)</f>
        <v>413553</v>
      </c>
      <c r="D1614" s="43">
        <f>SUM(D1588:D1613)</f>
        <v>416249</v>
      </c>
    </row>
    <row r="1615" spans="1:4" x14ac:dyDescent="0.25">
      <c r="A1615" t="s">
        <v>6426</v>
      </c>
      <c r="B1615" t="s">
        <v>6427</v>
      </c>
      <c r="C1615" s="6">
        <v>700</v>
      </c>
      <c r="D1615" s="6">
        <v>850</v>
      </c>
    </row>
    <row r="1616" spans="1:4" x14ac:dyDescent="0.25">
      <c r="A1616" t="s">
        <v>6429</v>
      </c>
      <c r="B1616" t="s">
        <v>6430</v>
      </c>
      <c r="C1616" s="6">
        <v>4160</v>
      </c>
      <c r="D1616" s="6">
        <v>4160</v>
      </c>
    </row>
    <row r="1617" spans="1:4" x14ac:dyDescent="0.25">
      <c r="A1617" t="s">
        <v>6432</v>
      </c>
      <c r="B1617" t="s">
        <v>6433</v>
      </c>
      <c r="C1617" s="6">
        <v>2500</v>
      </c>
      <c r="D1617" s="6">
        <v>3500</v>
      </c>
    </row>
    <row r="1618" spans="1:4" x14ac:dyDescent="0.25">
      <c r="A1618" t="s">
        <v>6435</v>
      </c>
      <c r="B1618" t="s">
        <v>6436</v>
      </c>
      <c r="C1618" s="6">
        <v>600</v>
      </c>
      <c r="D1618" s="6">
        <v>600</v>
      </c>
    </row>
    <row r="1619" spans="1:4" x14ac:dyDescent="0.25">
      <c r="A1619" t="s">
        <v>6438</v>
      </c>
      <c r="B1619" t="s">
        <v>6439</v>
      </c>
      <c r="C1619" s="6">
        <v>50</v>
      </c>
      <c r="D1619" s="6">
        <v>850</v>
      </c>
    </row>
    <row r="1620" spans="1:4" x14ac:dyDescent="0.25">
      <c r="A1620" t="s">
        <v>6443</v>
      </c>
      <c r="B1620" t="s">
        <v>6444</v>
      </c>
      <c r="C1620" s="6">
        <v>250</v>
      </c>
      <c r="D1620" s="6">
        <v>250</v>
      </c>
    </row>
    <row r="1621" spans="1:4" x14ac:dyDescent="0.25">
      <c r="A1621" t="s">
        <v>6446</v>
      </c>
      <c r="B1621" t="s">
        <v>6447</v>
      </c>
      <c r="C1621" s="6">
        <v>300</v>
      </c>
      <c r="D1621" s="6">
        <v>350</v>
      </c>
    </row>
    <row r="1622" spans="1:4" x14ac:dyDescent="0.25">
      <c r="A1622" t="s">
        <v>6451</v>
      </c>
      <c r="B1622" t="s">
        <v>6452</v>
      </c>
      <c r="C1622" s="6">
        <v>600</v>
      </c>
      <c r="D1622" s="6">
        <v>0</v>
      </c>
    </row>
    <row r="1623" spans="1:4" x14ac:dyDescent="0.25">
      <c r="A1623" t="s">
        <v>6454</v>
      </c>
      <c r="B1623" t="s">
        <v>6455</v>
      </c>
      <c r="C1623" s="6">
        <v>250</v>
      </c>
      <c r="D1623" s="6">
        <v>150</v>
      </c>
    </row>
    <row r="1624" spans="1:4" x14ac:dyDescent="0.25">
      <c r="A1624" t="s">
        <v>6465</v>
      </c>
      <c r="B1624" t="s">
        <v>6466</v>
      </c>
      <c r="C1624" s="6">
        <v>2500</v>
      </c>
      <c r="D1624" s="6">
        <v>5000</v>
      </c>
    </row>
    <row r="1625" spans="1:4" x14ac:dyDescent="0.25">
      <c r="A1625" t="s">
        <v>6470</v>
      </c>
      <c r="B1625" t="s">
        <v>6471</v>
      </c>
      <c r="C1625" s="6">
        <v>3000</v>
      </c>
      <c r="D1625" s="6">
        <v>5550</v>
      </c>
    </row>
    <row r="1626" spans="1:4" x14ac:dyDescent="0.25">
      <c r="A1626" t="s">
        <v>6473</v>
      </c>
      <c r="B1626" t="s">
        <v>6474</v>
      </c>
      <c r="C1626" s="6">
        <v>500</v>
      </c>
      <c r="D1626" s="6">
        <v>624</v>
      </c>
    </row>
    <row r="1627" spans="1:4" x14ac:dyDescent="0.25">
      <c r="A1627" t="s">
        <v>6488</v>
      </c>
      <c r="B1627" t="s">
        <v>6489</v>
      </c>
      <c r="C1627" s="6">
        <v>9500</v>
      </c>
      <c r="D1627" s="6">
        <v>10680</v>
      </c>
    </row>
    <row r="1628" spans="1:4" x14ac:dyDescent="0.25">
      <c r="A1628" t="s">
        <v>6491</v>
      </c>
      <c r="B1628" t="s">
        <v>6492</v>
      </c>
      <c r="C1628" s="6">
        <v>671</v>
      </c>
      <c r="D1628" s="6">
        <v>297</v>
      </c>
    </row>
    <row r="1629" spans="1:4" x14ac:dyDescent="0.25">
      <c r="A1629" t="s">
        <v>6502</v>
      </c>
      <c r="B1629" t="s">
        <v>6503</v>
      </c>
      <c r="C1629" s="6">
        <v>3800</v>
      </c>
      <c r="D1629" s="6">
        <v>2088</v>
      </c>
    </row>
    <row r="1630" spans="1:4" x14ac:dyDescent="0.25">
      <c r="A1630" t="s">
        <v>6505</v>
      </c>
      <c r="B1630" t="s">
        <v>6506</v>
      </c>
      <c r="C1630" s="6">
        <v>7100</v>
      </c>
      <c r="D1630" s="6">
        <v>7100</v>
      </c>
    </row>
    <row r="1631" spans="1:4" x14ac:dyDescent="0.25">
      <c r="A1631" t="s">
        <v>6510</v>
      </c>
      <c r="B1631" t="s">
        <v>6511</v>
      </c>
      <c r="C1631" s="6">
        <v>190856</v>
      </c>
      <c r="D1631" s="6">
        <v>181768</v>
      </c>
    </row>
    <row r="1632" spans="1:4" x14ac:dyDescent="0.25">
      <c r="A1632" t="s">
        <v>6512</v>
      </c>
      <c r="B1632" t="s">
        <v>6513</v>
      </c>
      <c r="C1632" s="6">
        <v>18000</v>
      </c>
      <c r="D1632" s="6">
        <v>17043</v>
      </c>
    </row>
    <row r="1633" spans="1:4" x14ac:dyDescent="0.25">
      <c r="A1633" t="s">
        <v>6515</v>
      </c>
      <c r="B1633" t="s">
        <v>6516</v>
      </c>
      <c r="C1633" s="6">
        <v>68000</v>
      </c>
      <c r="D1633" s="6">
        <v>38532</v>
      </c>
    </row>
    <row r="1634" spans="1:4" x14ac:dyDescent="0.25">
      <c r="A1634" t="s">
        <v>6520</v>
      </c>
      <c r="B1634" t="s">
        <v>6521</v>
      </c>
      <c r="C1634" s="6">
        <v>8038</v>
      </c>
      <c r="D1634" s="6">
        <v>8930</v>
      </c>
    </row>
    <row r="1635" spans="1:4" x14ac:dyDescent="0.25">
      <c r="A1635" t="s">
        <v>6524</v>
      </c>
      <c r="B1635" t="s">
        <v>6525</v>
      </c>
      <c r="C1635" s="6">
        <v>8840</v>
      </c>
      <c r="D1635" s="6">
        <v>16127</v>
      </c>
    </row>
    <row r="1636" spans="1:4" x14ac:dyDescent="0.25">
      <c r="A1636" t="s">
        <v>6528</v>
      </c>
      <c r="B1636" t="s">
        <v>6529</v>
      </c>
      <c r="C1636" s="6">
        <v>9579</v>
      </c>
      <c r="D1636" s="6">
        <v>7133</v>
      </c>
    </row>
    <row r="1637" spans="1:4" x14ac:dyDescent="0.25">
      <c r="A1637" t="s">
        <v>6530</v>
      </c>
      <c r="B1637" t="s">
        <v>6531</v>
      </c>
      <c r="C1637" s="6">
        <v>8037</v>
      </c>
      <c r="D1637" s="6">
        <v>7698</v>
      </c>
    </row>
    <row r="1638" spans="1:4" x14ac:dyDescent="0.25">
      <c r="A1638" t="s">
        <v>6532</v>
      </c>
      <c r="B1638" t="s">
        <v>6533</v>
      </c>
      <c r="C1638" s="6">
        <v>13998</v>
      </c>
      <c r="D1638" s="6">
        <v>12118</v>
      </c>
    </row>
    <row r="1639" spans="1:4" x14ac:dyDescent="0.25">
      <c r="A1639" t="s">
        <v>6534</v>
      </c>
      <c r="B1639" t="s">
        <v>6535</v>
      </c>
      <c r="C1639" s="6">
        <v>65000</v>
      </c>
      <c r="D1639" s="6">
        <v>0</v>
      </c>
    </row>
    <row r="1640" spans="1:4" s="3" customFormat="1" x14ac:dyDescent="0.25">
      <c r="A1640" s="41" t="s">
        <v>21997</v>
      </c>
      <c r="B1640" s="41"/>
      <c r="C1640" s="43">
        <f>SUM(C1615:C1639)</f>
        <v>426829</v>
      </c>
      <c r="D1640" s="43">
        <f>SUM(D1615:D1639)</f>
        <v>331398</v>
      </c>
    </row>
    <row r="1641" spans="1:4" x14ac:dyDescent="0.25">
      <c r="A1641" t="s">
        <v>6537</v>
      </c>
      <c r="B1641" t="s">
        <v>6538</v>
      </c>
      <c r="C1641" s="6">
        <v>0</v>
      </c>
      <c r="D1641" s="6">
        <v>200</v>
      </c>
    </row>
    <row r="1642" spans="1:4" x14ac:dyDescent="0.25">
      <c r="A1642" t="s">
        <v>6549</v>
      </c>
      <c r="B1642" t="s">
        <v>6550</v>
      </c>
      <c r="C1642" s="6">
        <v>0</v>
      </c>
      <c r="D1642" s="6">
        <v>1000</v>
      </c>
    </row>
    <row r="1643" spans="1:4" x14ac:dyDescent="0.25">
      <c r="A1643" t="s">
        <v>6603</v>
      </c>
      <c r="B1643" t="s">
        <v>6604</v>
      </c>
      <c r="C1643" s="6">
        <v>0</v>
      </c>
      <c r="D1643" s="6">
        <v>103397</v>
      </c>
    </row>
    <row r="1644" spans="1:4" x14ac:dyDescent="0.25">
      <c r="A1644" t="s">
        <v>6607</v>
      </c>
      <c r="B1644" t="s">
        <v>6608</v>
      </c>
      <c r="C1644" s="6">
        <v>0</v>
      </c>
      <c r="D1644" s="6">
        <v>8892</v>
      </c>
    </row>
    <row r="1645" spans="1:4" x14ac:dyDescent="0.25">
      <c r="A1645" t="s">
        <v>6615</v>
      </c>
      <c r="B1645" t="s">
        <v>6616</v>
      </c>
      <c r="C1645" s="6">
        <v>0</v>
      </c>
      <c r="D1645" s="6">
        <v>1000</v>
      </c>
    </row>
    <row r="1646" spans="1:4" x14ac:dyDescent="0.25">
      <c r="A1646" t="s">
        <v>6619</v>
      </c>
      <c r="B1646" t="s">
        <v>6620</v>
      </c>
      <c r="C1646" s="6">
        <v>0</v>
      </c>
      <c r="D1646" s="6">
        <v>2179</v>
      </c>
    </row>
    <row r="1647" spans="1:4" x14ac:dyDescent="0.25">
      <c r="A1647" t="s">
        <v>6621</v>
      </c>
      <c r="B1647" t="s">
        <v>6622</v>
      </c>
      <c r="C1647" s="6">
        <v>0</v>
      </c>
      <c r="D1647" s="6">
        <v>3877</v>
      </c>
    </row>
    <row r="1648" spans="1:4" x14ac:dyDescent="0.25">
      <c r="A1648" t="s">
        <v>6623</v>
      </c>
      <c r="B1648" t="s">
        <v>6624</v>
      </c>
      <c r="C1648" s="6">
        <v>0</v>
      </c>
      <c r="D1648" s="6">
        <v>4404</v>
      </c>
    </row>
    <row r="1649" spans="1:4" x14ac:dyDescent="0.25">
      <c r="A1649" t="s">
        <v>6625</v>
      </c>
      <c r="B1649" t="s">
        <v>6626</v>
      </c>
      <c r="C1649" s="6">
        <v>0</v>
      </c>
      <c r="D1649" s="6">
        <v>0</v>
      </c>
    </row>
    <row r="1650" spans="1:4" s="3" customFormat="1" x14ac:dyDescent="0.25">
      <c r="A1650" s="41" t="s">
        <v>21998</v>
      </c>
      <c r="B1650" s="41"/>
      <c r="C1650" s="43">
        <f>SUM(C1641:C1649)</f>
        <v>0</v>
      </c>
      <c r="D1650" s="43">
        <f>SUM(D1641:D1649)</f>
        <v>124949</v>
      </c>
    </row>
    <row r="1651" spans="1:4" x14ac:dyDescent="0.25">
      <c r="A1651" t="s">
        <v>6627</v>
      </c>
      <c r="B1651" t="s">
        <v>6628</v>
      </c>
      <c r="C1651" s="6">
        <v>350</v>
      </c>
      <c r="D1651" s="6">
        <v>0</v>
      </c>
    </row>
    <row r="1652" spans="1:4" x14ac:dyDescent="0.25">
      <c r="A1652" t="s">
        <v>6630</v>
      </c>
      <c r="B1652" t="s">
        <v>6631</v>
      </c>
      <c r="C1652" s="6">
        <v>2080</v>
      </c>
      <c r="D1652" s="6">
        <v>0</v>
      </c>
    </row>
    <row r="1653" spans="1:4" x14ac:dyDescent="0.25">
      <c r="A1653" t="s">
        <v>6632</v>
      </c>
      <c r="B1653" t="s">
        <v>6633</v>
      </c>
      <c r="C1653" s="6">
        <v>1750</v>
      </c>
      <c r="D1653" s="6">
        <v>0</v>
      </c>
    </row>
    <row r="1654" spans="1:4" x14ac:dyDescent="0.25">
      <c r="A1654" t="s">
        <v>6634</v>
      </c>
      <c r="B1654" t="s">
        <v>6635</v>
      </c>
      <c r="C1654" s="6">
        <v>900</v>
      </c>
      <c r="D1654" s="6">
        <v>0</v>
      </c>
    </row>
    <row r="1655" spans="1:4" x14ac:dyDescent="0.25">
      <c r="A1655" t="s">
        <v>6637</v>
      </c>
      <c r="B1655" t="s">
        <v>6638</v>
      </c>
      <c r="C1655" s="6">
        <v>425</v>
      </c>
      <c r="D1655" s="6">
        <v>0</v>
      </c>
    </row>
    <row r="1656" spans="1:4" x14ac:dyDescent="0.25">
      <c r="A1656" t="s">
        <v>6640</v>
      </c>
      <c r="B1656" t="s">
        <v>6641</v>
      </c>
      <c r="C1656" s="6">
        <v>3000</v>
      </c>
      <c r="D1656" s="6">
        <v>0</v>
      </c>
    </row>
    <row r="1657" spans="1:4" x14ac:dyDescent="0.25">
      <c r="A1657" t="s">
        <v>6643</v>
      </c>
      <c r="B1657" t="s">
        <v>6644</v>
      </c>
      <c r="C1657" s="6">
        <v>2000</v>
      </c>
      <c r="D1657" s="6">
        <v>0</v>
      </c>
    </row>
    <row r="1658" spans="1:4" x14ac:dyDescent="0.25">
      <c r="A1658" t="s">
        <v>6646</v>
      </c>
      <c r="B1658" t="s">
        <v>6647</v>
      </c>
      <c r="C1658" s="6">
        <v>175</v>
      </c>
      <c r="D1658" s="6">
        <v>0</v>
      </c>
    </row>
    <row r="1659" spans="1:4" x14ac:dyDescent="0.25">
      <c r="A1659" t="s">
        <v>6648</v>
      </c>
      <c r="B1659" t="s">
        <v>6649</v>
      </c>
      <c r="C1659" s="6">
        <v>500</v>
      </c>
      <c r="D1659" s="6">
        <v>0</v>
      </c>
    </row>
    <row r="1660" spans="1:4" x14ac:dyDescent="0.25">
      <c r="A1660" t="s">
        <v>6651</v>
      </c>
      <c r="B1660" t="s">
        <v>6652</v>
      </c>
      <c r="C1660" s="6">
        <v>500</v>
      </c>
      <c r="D1660" s="6">
        <v>0</v>
      </c>
    </row>
    <row r="1661" spans="1:4" x14ac:dyDescent="0.25">
      <c r="A1661" t="s">
        <v>6656</v>
      </c>
      <c r="B1661" t="s">
        <v>6657</v>
      </c>
      <c r="C1661" s="6">
        <v>400</v>
      </c>
      <c r="D1661" s="6">
        <v>0</v>
      </c>
    </row>
    <row r="1662" spans="1:4" x14ac:dyDescent="0.25">
      <c r="A1662" t="s">
        <v>6664</v>
      </c>
      <c r="B1662" t="s">
        <v>6665</v>
      </c>
      <c r="C1662" s="6">
        <v>2500</v>
      </c>
      <c r="D1662" s="6">
        <v>0</v>
      </c>
    </row>
    <row r="1663" spans="1:4" x14ac:dyDescent="0.25">
      <c r="A1663" t="s">
        <v>6669</v>
      </c>
      <c r="B1663" t="s">
        <v>6670</v>
      </c>
      <c r="C1663" s="6">
        <v>4400</v>
      </c>
      <c r="D1663" s="6">
        <v>0</v>
      </c>
    </row>
    <row r="1664" spans="1:4" x14ac:dyDescent="0.25">
      <c r="A1664" t="s">
        <v>6672</v>
      </c>
      <c r="B1664" t="s">
        <v>6673</v>
      </c>
      <c r="C1664" s="6">
        <v>312</v>
      </c>
      <c r="D1664" s="6">
        <v>0</v>
      </c>
    </row>
    <row r="1665" spans="1:4" x14ac:dyDescent="0.25">
      <c r="A1665" t="s">
        <v>6685</v>
      </c>
      <c r="B1665" t="s">
        <v>6686</v>
      </c>
      <c r="C1665" s="6">
        <v>5340</v>
      </c>
      <c r="D1665" s="6">
        <v>0</v>
      </c>
    </row>
    <row r="1666" spans="1:4" x14ac:dyDescent="0.25">
      <c r="A1666" t="s">
        <v>6698</v>
      </c>
      <c r="B1666" t="s">
        <v>6699</v>
      </c>
      <c r="C1666" s="6">
        <v>2500</v>
      </c>
      <c r="D1666" s="6">
        <v>0</v>
      </c>
    </row>
    <row r="1667" spans="1:4" x14ac:dyDescent="0.25">
      <c r="A1667" t="s">
        <v>6701</v>
      </c>
      <c r="B1667" t="s">
        <v>6702</v>
      </c>
      <c r="C1667" s="6">
        <v>3600</v>
      </c>
      <c r="D1667" s="6">
        <v>0</v>
      </c>
    </row>
    <row r="1668" spans="1:4" x14ac:dyDescent="0.25">
      <c r="A1668" t="s">
        <v>6706</v>
      </c>
      <c r="B1668" t="s">
        <v>6707</v>
      </c>
      <c r="C1668" s="6">
        <v>150566</v>
      </c>
      <c r="D1668" s="6">
        <v>0</v>
      </c>
    </row>
    <row r="1669" spans="1:4" x14ac:dyDescent="0.25">
      <c r="A1669" t="s">
        <v>6708</v>
      </c>
      <c r="B1669" t="s">
        <v>6709</v>
      </c>
      <c r="C1669" s="6">
        <v>18672</v>
      </c>
      <c r="D1669" s="6">
        <v>0</v>
      </c>
    </row>
    <row r="1670" spans="1:4" x14ac:dyDescent="0.25">
      <c r="A1670" t="s">
        <v>6711</v>
      </c>
      <c r="B1670" t="s">
        <v>6712</v>
      </c>
      <c r="C1670" s="6">
        <v>23340</v>
      </c>
      <c r="D1670" s="6">
        <v>0</v>
      </c>
    </row>
    <row r="1671" spans="1:4" x14ac:dyDescent="0.25">
      <c r="A1671" t="s">
        <v>6714</v>
      </c>
      <c r="B1671" t="s">
        <v>6715</v>
      </c>
      <c r="C1671" s="6">
        <v>0</v>
      </c>
      <c r="D1671" s="6">
        <v>0</v>
      </c>
    </row>
    <row r="1672" spans="1:4" x14ac:dyDescent="0.25">
      <c r="A1672" t="s">
        <v>6720</v>
      </c>
      <c r="B1672" t="s">
        <v>6721</v>
      </c>
      <c r="C1672" s="27">
        <v>4480</v>
      </c>
      <c r="D1672" s="6">
        <v>0</v>
      </c>
    </row>
    <row r="1673" spans="1:4" x14ac:dyDescent="0.25">
      <c r="A1673" t="s">
        <v>6723</v>
      </c>
      <c r="B1673" t="s">
        <v>6724</v>
      </c>
      <c r="C1673" s="6">
        <v>0</v>
      </c>
      <c r="D1673" s="6">
        <v>0</v>
      </c>
    </row>
    <row r="1674" spans="1:4" x14ac:dyDescent="0.25">
      <c r="A1674" t="s">
        <v>6725</v>
      </c>
      <c r="B1674" t="s">
        <v>6726</v>
      </c>
      <c r="C1674" s="6">
        <v>5397</v>
      </c>
      <c r="D1674" s="6">
        <v>0</v>
      </c>
    </row>
    <row r="1675" spans="1:4" x14ac:dyDescent="0.25">
      <c r="A1675" t="s">
        <v>6727</v>
      </c>
      <c r="B1675" t="s">
        <v>6728</v>
      </c>
      <c r="C1675" s="6">
        <v>6522</v>
      </c>
      <c r="D1675" s="6">
        <v>0</v>
      </c>
    </row>
    <row r="1676" spans="1:4" x14ac:dyDescent="0.25">
      <c r="A1676" t="s">
        <v>6729</v>
      </c>
      <c r="B1676" t="s">
        <v>6730</v>
      </c>
      <c r="C1676" s="6">
        <v>11466</v>
      </c>
      <c r="D1676" s="6">
        <v>0</v>
      </c>
    </row>
    <row r="1677" spans="1:4" x14ac:dyDescent="0.25">
      <c r="A1677" t="s">
        <v>6731</v>
      </c>
      <c r="B1677" t="s">
        <v>6732</v>
      </c>
      <c r="C1677" s="6">
        <v>0</v>
      </c>
      <c r="D1677" s="6">
        <v>0</v>
      </c>
    </row>
    <row r="1678" spans="1:4" s="3" customFormat="1" x14ac:dyDescent="0.25">
      <c r="A1678" s="41" t="s">
        <v>21999</v>
      </c>
      <c r="B1678" s="41"/>
      <c r="C1678" s="43">
        <f>SUM(C1651:C1677)</f>
        <v>251175</v>
      </c>
      <c r="D1678" s="43">
        <f>SUM(D1651:D1677)</f>
        <v>0</v>
      </c>
    </row>
    <row r="1679" spans="1:4" x14ac:dyDescent="0.25">
      <c r="A1679" t="s">
        <v>6734</v>
      </c>
      <c r="B1679" t="s">
        <v>6735</v>
      </c>
      <c r="C1679" s="6">
        <v>640</v>
      </c>
      <c r="D1679" s="6">
        <v>500</v>
      </c>
    </row>
    <row r="1680" spans="1:4" x14ac:dyDescent="0.25">
      <c r="A1680" t="s">
        <v>6737</v>
      </c>
      <c r="B1680" t="s">
        <v>6738</v>
      </c>
      <c r="C1680" s="6">
        <v>3840</v>
      </c>
      <c r="D1680" s="6">
        <v>3000</v>
      </c>
    </row>
    <row r="1681" spans="1:4" x14ac:dyDescent="0.25">
      <c r="A1681" t="s">
        <v>6739</v>
      </c>
      <c r="B1681" t="s">
        <v>6740</v>
      </c>
      <c r="C1681" s="6">
        <v>1500</v>
      </c>
      <c r="D1681" s="6">
        <v>1500</v>
      </c>
    </row>
    <row r="1682" spans="1:4" x14ac:dyDescent="0.25">
      <c r="A1682" t="s">
        <v>6741</v>
      </c>
      <c r="B1682" t="s">
        <v>6742</v>
      </c>
      <c r="C1682" s="6">
        <v>500</v>
      </c>
      <c r="D1682" s="6">
        <v>500</v>
      </c>
    </row>
    <row r="1683" spans="1:4" x14ac:dyDescent="0.25">
      <c r="A1683" t="s">
        <v>6743</v>
      </c>
      <c r="B1683" t="s">
        <v>6744</v>
      </c>
      <c r="C1683" s="6">
        <v>100</v>
      </c>
      <c r="D1683" s="6">
        <v>500</v>
      </c>
    </row>
    <row r="1684" spans="1:4" x14ac:dyDescent="0.25">
      <c r="A1684" t="s">
        <v>6745</v>
      </c>
      <c r="B1684" t="s">
        <v>6746</v>
      </c>
      <c r="C1684" s="6">
        <v>4500</v>
      </c>
      <c r="D1684" s="6">
        <v>0</v>
      </c>
    </row>
    <row r="1685" spans="1:4" x14ac:dyDescent="0.25">
      <c r="A1685" t="s">
        <v>6748</v>
      </c>
      <c r="B1685" t="s">
        <v>6749</v>
      </c>
      <c r="C1685" s="6">
        <v>500</v>
      </c>
      <c r="D1685" s="6">
        <v>500</v>
      </c>
    </row>
    <row r="1686" spans="1:4" x14ac:dyDescent="0.25">
      <c r="A1686" t="s">
        <v>6754</v>
      </c>
      <c r="B1686" t="s">
        <v>6755</v>
      </c>
      <c r="C1686" s="6">
        <v>200</v>
      </c>
      <c r="D1686" s="6">
        <v>0</v>
      </c>
    </row>
    <row r="1687" spans="1:4" x14ac:dyDescent="0.25">
      <c r="A1687" t="s">
        <v>6757</v>
      </c>
      <c r="B1687" t="s">
        <v>6758</v>
      </c>
      <c r="C1687" s="6">
        <v>7536</v>
      </c>
      <c r="D1687" s="6">
        <v>5992</v>
      </c>
    </row>
    <row r="1688" spans="1:4" x14ac:dyDescent="0.25">
      <c r="A1688" t="s">
        <v>6766</v>
      </c>
      <c r="B1688" t="s">
        <v>6767</v>
      </c>
      <c r="C1688" s="6">
        <v>1000</v>
      </c>
      <c r="D1688" s="6">
        <v>0</v>
      </c>
    </row>
    <row r="1689" spans="1:4" x14ac:dyDescent="0.25">
      <c r="A1689" t="s">
        <v>6770</v>
      </c>
      <c r="B1689" t="s">
        <v>6771</v>
      </c>
      <c r="C1689" s="6">
        <v>3720</v>
      </c>
      <c r="D1689" s="6">
        <v>3910</v>
      </c>
    </row>
    <row r="1690" spans="1:4" x14ac:dyDescent="0.25">
      <c r="A1690" t="s">
        <v>6773</v>
      </c>
      <c r="B1690" t="s">
        <v>6774</v>
      </c>
      <c r="C1690" s="6">
        <v>2250</v>
      </c>
      <c r="D1690" s="6">
        <v>2250</v>
      </c>
    </row>
    <row r="1691" spans="1:4" x14ac:dyDescent="0.25">
      <c r="A1691" t="s">
        <v>6778</v>
      </c>
      <c r="B1691" t="s">
        <v>6779</v>
      </c>
      <c r="C1691" s="6">
        <v>840</v>
      </c>
      <c r="D1691" s="6">
        <v>624</v>
      </c>
    </row>
    <row r="1692" spans="1:4" x14ac:dyDescent="0.25">
      <c r="A1692" t="s">
        <v>6794</v>
      </c>
      <c r="B1692" t="s">
        <v>6795</v>
      </c>
      <c r="C1692" s="6">
        <v>1433</v>
      </c>
      <c r="D1692" s="6">
        <v>717</v>
      </c>
    </row>
    <row r="1693" spans="1:4" x14ac:dyDescent="0.25">
      <c r="A1693" t="s">
        <v>6804</v>
      </c>
      <c r="B1693" t="s">
        <v>6805</v>
      </c>
      <c r="C1693" s="6">
        <v>3200</v>
      </c>
      <c r="D1693" s="6">
        <v>2400</v>
      </c>
    </row>
    <row r="1694" spans="1:4" x14ac:dyDescent="0.25">
      <c r="A1694" t="s">
        <v>6807</v>
      </c>
      <c r="B1694" t="s">
        <v>6808</v>
      </c>
      <c r="C1694" s="6">
        <v>9955</v>
      </c>
      <c r="D1694" s="6">
        <v>5626</v>
      </c>
    </row>
    <row r="1695" spans="1:4" x14ac:dyDescent="0.25">
      <c r="A1695" t="s">
        <v>6812</v>
      </c>
      <c r="B1695" t="s">
        <v>6813</v>
      </c>
      <c r="C1695" s="6">
        <v>256311</v>
      </c>
      <c r="D1695" s="6">
        <v>244106</v>
      </c>
    </row>
    <row r="1696" spans="1:4" x14ac:dyDescent="0.25">
      <c r="A1696" t="s">
        <v>6814</v>
      </c>
      <c r="B1696" t="s">
        <v>6815</v>
      </c>
      <c r="C1696" s="6">
        <v>7390</v>
      </c>
      <c r="D1696" s="6">
        <v>2372</v>
      </c>
    </row>
    <row r="1697" spans="1:4" x14ac:dyDescent="0.25">
      <c r="A1697" t="s">
        <v>6817</v>
      </c>
      <c r="B1697" t="s">
        <v>6818</v>
      </c>
      <c r="C1697" s="6">
        <v>62707</v>
      </c>
      <c r="D1697" s="6">
        <v>73251</v>
      </c>
    </row>
    <row r="1698" spans="1:4" x14ac:dyDescent="0.25">
      <c r="A1698" t="s">
        <v>6820</v>
      </c>
      <c r="B1698" t="s">
        <v>6821</v>
      </c>
      <c r="C1698" s="6">
        <v>0</v>
      </c>
      <c r="D1698" s="6">
        <v>0</v>
      </c>
    </row>
    <row r="1699" spans="1:4" x14ac:dyDescent="0.25">
      <c r="A1699" t="s">
        <v>6822</v>
      </c>
      <c r="B1699" t="s">
        <v>6823</v>
      </c>
      <c r="C1699" s="6">
        <v>8038</v>
      </c>
      <c r="D1699" s="6">
        <v>8930</v>
      </c>
    </row>
    <row r="1700" spans="1:4" x14ac:dyDescent="0.25">
      <c r="A1700" t="s">
        <v>6824</v>
      </c>
      <c r="B1700" t="s">
        <v>6825</v>
      </c>
      <c r="C1700" s="6">
        <v>9000</v>
      </c>
      <c r="D1700" s="6">
        <v>12167</v>
      </c>
    </row>
    <row r="1701" spans="1:4" x14ac:dyDescent="0.25">
      <c r="A1701" t="s">
        <v>6827</v>
      </c>
      <c r="B1701" t="s">
        <v>6828</v>
      </c>
      <c r="C1701" s="6">
        <v>0</v>
      </c>
      <c r="D1701" s="6">
        <v>0</v>
      </c>
    </row>
    <row r="1702" spans="1:4" x14ac:dyDescent="0.25">
      <c r="A1702" t="s">
        <v>6829</v>
      </c>
      <c r="B1702" t="s">
        <v>6830</v>
      </c>
      <c r="C1702" s="27">
        <v>9540</v>
      </c>
      <c r="D1702" s="6">
        <v>9798</v>
      </c>
    </row>
    <row r="1703" spans="1:4" x14ac:dyDescent="0.25">
      <c r="A1703" t="s">
        <v>6831</v>
      </c>
      <c r="B1703" t="s">
        <v>6832</v>
      </c>
      <c r="C1703" s="6">
        <v>11839</v>
      </c>
      <c r="D1703" s="6">
        <v>10947</v>
      </c>
    </row>
    <row r="1704" spans="1:4" x14ac:dyDescent="0.25">
      <c r="A1704" t="s">
        <v>6833</v>
      </c>
      <c r="B1704" t="s">
        <v>6834</v>
      </c>
      <c r="C1704" s="6">
        <v>18023</v>
      </c>
      <c r="D1704" s="6">
        <v>19974</v>
      </c>
    </row>
    <row r="1705" spans="1:4" s="3" customFormat="1" x14ac:dyDescent="0.25">
      <c r="A1705" s="41" t="s">
        <v>22000</v>
      </c>
      <c r="B1705" s="41"/>
      <c r="C1705" s="43">
        <f>SUM(C1679:C1704)</f>
        <v>424562</v>
      </c>
      <c r="D1705" s="43">
        <f>SUM(D1679:D1704)</f>
        <v>409564</v>
      </c>
    </row>
    <row r="1706" spans="1:4" x14ac:dyDescent="0.25">
      <c r="A1706" t="s">
        <v>6837</v>
      </c>
      <c r="B1706" t="s">
        <v>6838</v>
      </c>
      <c r="C1706" s="6">
        <v>100</v>
      </c>
      <c r="D1706" s="6">
        <v>100</v>
      </c>
    </row>
    <row r="1707" spans="1:4" x14ac:dyDescent="0.25">
      <c r="A1707" t="s">
        <v>6839</v>
      </c>
      <c r="B1707" t="s">
        <v>6840</v>
      </c>
      <c r="C1707" s="6">
        <v>5750</v>
      </c>
      <c r="D1707" s="6">
        <v>5750</v>
      </c>
    </row>
    <row r="1708" spans="1:4" x14ac:dyDescent="0.25">
      <c r="A1708" t="s">
        <v>6841</v>
      </c>
      <c r="B1708" t="s">
        <v>6842</v>
      </c>
      <c r="C1708" s="6">
        <v>600</v>
      </c>
      <c r="D1708" s="6">
        <v>0</v>
      </c>
    </row>
    <row r="1709" spans="1:4" x14ac:dyDescent="0.25">
      <c r="A1709" t="s">
        <v>6849</v>
      </c>
      <c r="B1709" t="s">
        <v>6850</v>
      </c>
      <c r="C1709" s="6">
        <v>3000</v>
      </c>
      <c r="D1709" s="6">
        <v>7149</v>
      </c>
    </row>
    <row r="1710" spans="1:4" x14ac:dyDescent="0.25">
      <c r="A1710" t="s">
        <v>6851</v>
      </c>
      <c r="B1710" t="s">
        <v>6852</v>
      </c>
      <c r="C1710" s="6">
        <v>400</v>
      </c>
      <c r="D1710" s="6">
        <v>400</v>
      </c>
    </row>
    <row r="1711" spans="1:4" x14ac:dyDescent="0.25">
      <c r="A1711" t="s">
        <v>6857</v>
      </c>
      <c r="B1711" t="s">
        <v>6858</v>
      </c>
      <c r="C1711" s="6">
        <v>400</v>
      </c>
      <c r="D1711" s="6">
        <v>400</v>
      </c>
    </row>
    <row r="1712" spans="1:4" x14ac:dyDescent="0.25">
      <c r="A1712" t="s">
        <v>6859</v>
      </c>
      <c r="B1712" t="s">
        <v>6860</v>
      </c>
      <c r="C1712" s="6">
        <v>300</v>
      </c>
      <c r="D1712" s="6">
        <v>888</v>
      </c>
    </row>
    <row r="1713" spans="1:4" x14ac:dyDescent="0.25">
      <c r="A1713" t="s">
        <v>6861</v>
      </c>
      <c r="B1713" t="s">
        <v>6862</v>
      </c>
      <c r="C1713" s="6">
        <v>500</v>
      </c>
      <c r="D1713" s="6">
        <v>500</v>
      </c>
    </row>
    <row r="1714" spans="1:4" x14ac:dyDescent="0.25">
      <c r="A1714" t="s">
        <v>6873</v>
      </c>
      <c r="B1714" t="s">
        <v>6874</v>
      </c>
      <c r="C1714" s="6">
        <v>0</v>
      </c>
      <c r="D1714" s="6">
        <v>3700</v>
      </c>
    </row>
    <row r="1715" spans="1:4" x14ac:dyDescent="0.25">
      <c r="A1715" t="s">
        <v>6875</v>
      </c>
      <c r="B1715" t="s">
        <v>6876</v>
      </c>
      <c r="C1715" s="6">
        <v>341</v>
      </c>
      <c r="D1715" s="6">
        <v>0</v>
      </c>
    </row>
    <row r="1716" spans="1:4" x14ac:dyDescent="0.25">
      <c r="A1716" t="s">
        <v>6891</v>
      </c>
      <c r="B1716" t="s">
        <v>6892</v>
      </c>
      <c r="C1716" s="6">
        <v>634</v>
      </c>
      <c r="D1716" s="6">
        <v>620</v>
      </c>
    </row>
    <row r="1717" spans="1:4" x14ac:dyDescent="0.25">
      <c r="A1717" t="s">
        <v>6899</v>
      </c>
      <c r="B1717" t="s">
        <v>6900</v>
      </c>
      <c r="C1717" s="6">
        <v>200</v>
      </c>
      <c r="D1717" s="6">
        <v>200</v>
      </c>
    </row>
    <row r="1718" spans="1:4" x14ac:dyDescent="0.25">
      <c r="A1718" t="s">
        <v>6901</v>
      </c>
      <c r="B1718" t="s">
        <v>6902</v>
      </c>
      <c r="C1718" s="6">
        <v>2000</v>
      </c>
      <c r="D1718" s="6">
        <v>2000</v>
      </c>
    </row>
    <row r="1719" spans="1:4" x14ac:dyDescent="0.25">
      <c r="A1719" t="s">
        <v>6907</v>
      </c>
      <c r="B1719" t="s">
        <v>6908</v>
      </c>
      <c r="C1719" s="6">
        <v>207707</v>
      </c>
      <c r="D1719" s="6">
        <v>149105</v>
      </c>
    </row>
    <row r="1720" spans="1:4" x14ac:dyDescent="0.25">
      <c r="A1720" t="s">
        <v>6909</v>
      </c>
      <c r="B1720" t="s">
        <v>6910</v>
      </c>
      <c r="C1720" s="6">
        <v>9336</v>
      </c>
      <c r="D1720" s="6">
        <v>0</v>
      </c>
    </row>
    <row r="1721" spans="1:4" x14ac:dyDescent="0.25">
      <c r="A1721" t="s">
        <v>6911</v>
      </c>
      <c r="B1721" t="s">
        <v>6912</v>
      </c>
      <c r="C1721" s="6">
        <v>11670</v>
      </c>
      <c r="D1721" s="6">
        <v>0</v>
      </c>
    </row>
    <row r="1722" spans="1:4" x14ac:dyDescent="0.25">
      <c r="A1722" t="s">
        <v>6916</v>
      </c>
      <c r="B1722" t="s">
        <v>6917</v>
      </c>
      <c r="C1722" s="6">
        <v>0</v>
      </c>
      <c r="D1722" s="6">
        <v>2750</v>
      </c>
    </row>
    <row r="1723" spans="1:4" x14ac:dyDescent="0.25">
      <c r="A1723" t="s">
        <v>6920</v>
      </c>
      <c r="B1723" t="s">
        <v>6921</v>
      </c>
      <c r="C1723" s="6">
        <v>4619</v>
      </c>
      <c r="D1723" s="6">
        <v>2162</v>
      </c>
    </row>
    <row r="1724" spans="1:4" x14ac:dyDescent="0.25">
      <c r="A1724" t="s">
        <v>6922</v>
      </c>
      <c r="B1724" t="s">
        <v>6923</v>
      </c>
      <c r="C1724" s="6">
        <v>8059</v>
      </c>
      <c r="D1724" s="6">
        <v>5785</v>
      </c>
    </row>
    <row r="1725" spans="1:4" x14ac:dyDescent="0.25">
      <c r="A1725" t="s">
        <v>6924</v>
      </c>
      <c r="B1725" t="s">
        <v>6925</v>
      </c>
      <c r="C1725" s="6">
        <v>20556</v>
      </c>
      <c r="D1725" s="6">
        <v>21463</v>
      </c>
    </row>
    <row r="1726" spans="1:4" x14ac:dyDescent="0.25">
      <c r="A1726" t="s">
        <v>6926</v>
      </c>
      <c r="B1726" t="s">
        <v>6927</v>
      </c>
      <c r="C1726" s="6">
        <v>0</v>
      </c>
      <c r="D1726" s="6">
        <v>9000</v>
      </c>
    </row>
    <row r="1727" spans="1:4" s="3" customFormat="1" x14ac:dyDescent="0.25">
      <c r="A1727" s="41" t="s">
        <v>22001</v>
      </c>
      <c r="B1727" s="41"/>
      <c r="C1727" s="43">
        <f>SUM(C1706:C1726)</f>
        <v>276172</v>
      </c>
      <c r="D1727" s="43">
        <f>SUM(D1706:D1726)</f>
        <v>211972</v>
      </c>
    </row>
    <row r="1728" spans="1:4" x14ac:dyDescent="0.25">
      <c r="A1728" t="s">
        <v>6928</v>
      </c>
      <c r="B1728" t="s">
        <v>6929</v>
      </c>
      <c r="C1728" s="6">
        <v>500</v>
      </c>
      <c r="D1728" s="6">
        <v>2500</v>
      </c>
    </row>
    <row r="1729" spans="1:4" x14ac:dyDescent="0.25">
      <c r="A1729" t="s">
        <v>6930</v>
      </c>
      <c r="B1729" t="s">
        <v>6931</v>
      </c>
      <c r="C1729" s="6">
        <v>2000</v>
      </c>
      <c r="D1729" s="6">
        <v>0</v>
      </c>
    </row>
    <row r="1730" spans="1:4" x14ac:dyDescent="0.25">
      <c r="A1730" t="s">
        <v>6932</v>
      </c>
      <c r="B1730" t="s">
        <v>6933</v>
      </c>
      <c r="C1730" s="6">
        <v>500</v>
      </c>
      <c r="D1730" s="6">
        <v>0</v>
      </c>
    </row>
    <row r="1731" spans="1:4" x14ac:dyDescent="0.25">
      <c r="A1731" t="s">
        <v>6934</v>
      </c>
      <c r="B1731" t="s">
        <v>6935</v>
      </c>
      <c r="C1731" s="6">
        <v>200</v>
      </c>
      <c r="D1731" s="6">
        <v>0</v>
      </c>
    </row>
    <row r="1732" spans="1:4" s="2" customFormat="1" x14ac:dyDescent="0.25">
      <c r="A1732" t="s">
        <v>6938</v>
      </c>
      <c r="B1732" t="s">
        <v>6939</v>
      </c>
      <c r="C1732" s="6">
        <v>0</v>
      </c>
      <c r="D1732" s="6">
        <v>0</v>
      </c>
    </row>
    <row r="1733" spans="1:4" s="2" customFormat="1" x14ac:dyDescent="0.25">
      <c r="A1733" t="s">
        <v>6940</v>
      </c>
      <c r="B1733" t="s">
        <v>6941</v>
      </c>
      <c r="C1733" s="6">
        <v>5000</v>
      </c>
      <c r="D1733" s="6">
        <v>0</v>
      </c>
    </row>
    <row r="1734" spans="1:4" s="2" customFormat="1" x14ac:dyDescent="0.25">
      <c r="A1734" t="s">
        <v>6946</v>
      </c>
      <c r="B1734" t="s">
        <v>6947</v>
      </c>
      <c r="C1734" s="6">
        <v>500</v>
      </c>
      <c r="D1734" s="6">
        <v>0</v>
      </c>
    </row>
    <row r="1735" spans="1:4" s="2" customFormat="1" x14ac:dyDescent="0.25">
      <c r="A1735" t="s">
        <v>6952</v>
      </c>
      <c r="B1735" t="s">
        <v>6953</v>
      </c>
      <c r="C1735" s="6">
        <v>0</v>
      </c>
      <c r="D1735" s="6">
        <v>0</v>
      </c>
    </row>
    <row r="1736" spans="1:4" s="2" customFormat="1" x14ac:dyDescent="0.25">
      <c r="A1736" t="s">
        <v>6960</v>
      </c>
      <c r="B1736" t="s">
        <v>6961</v>
      </c>
      <c r="C1736" s="6">
        <v>0</v>
      </c>
      <c r="D1736" s="6">
        <v>0</v>
      </c>
    </row>
    <row r="1737" spans="1:4" s="2" customFormat="1" x14ac:dyDescent="0.25">
      <c r="A1737" t="s">
        <v>6962</v>
      </c>
      <c r="B1737" t="s">
        <v>6963</v>
      </c>
      <c r="C1737" s="6">
        <v>14000</v>
      </c>
      <c r="D1737" s="6">
        <v>14000</v>
      </c>
    </row>
    <row r="1738" spans="1:4" s="2" customFormat="1" x14ac:dyDescent="0.25">
      <c r="A1738" t="s">
        <v>6964</v>
      </c>
      <c r="B1738" t="s">
        <v>6965</v>
      </c>
      <c r="C1738" s="6">
        <v>300</v>
      </c>
      <c r="D1738" s="6">
        <v>0</v>
      </c>
    </row>
    <row r="1739" spans="1:4" s="2" customFormat="1" x14ac:dyDescent="0.25">
      <c r="A1739" t="s">
        <v>6988</v>
      </c>
      <c r="B1739" t="s">
        <v>6989</v>
      </c>
      <c r="C1739" s="6">
        <v>3000</v>
      </c>
      <c r="D1739" s="6">
        <v>3000</v>
      </c>
    </row>
    <row r="1740" spans="1:4" s="2" customFormat="1" x14ac:dyDescent="0.25">
      <c r="A1740" t="s">
        <v>6990</v>
      </c>
      <c r="B1740" t="s">
        <v>6991</v>
      </c>
      <c r="C1740" s="6">
        <v>300</v>
      </c>
      <c r="D1740" s="6">
        <v>0</v>
      </c>
    </row>
    <row r="1741" spans="1:4" s="2" customFormat="1" x14ac:dyDescent="0.25">
      <c r="A1741" t="s">
        <v>6992</v>
      </c>
      <c r="B1741" t="s">
        <v>6993</v>
      </c>
      <c r="C1741" s="6">
        <v>0</v>
      </c>
      <c r="D1741" s="6">
        <v>0</v>
      </c>
    </row>
    <row r="1742" spans="1:4" s="2" customFormat="1" x14ac:dyDescent="0.25">
      <c r="A1742" t="s">
        <v>6994</v>
      </c>
      <c r="B1742" t="s">
        <v>6995</v>
      </c>
      <c r="C1742" s="27">
        <v>100000</v>
      </c>
      <c r="D1742" s="6">
        <v>85000</v>
      </c>
    </row>
    <row r="1743" spans="1:4" s="2" customFormat="1" x14ac:dyDescent="0.25">
      <c r="A1743" t="s">
        <v>6996</v>
      </c>
      <c r="B1743" t="s">
        <v>6997</v>
      </c>
      <c r="C1743" s="6">
        <v>2334</v>
      </c>
      <c r="D1743" s="6">
        <v>0</v>
      </c>
    </row>
    <row r="1744" spans="1:4" s="2" customFormat="1" x14ac:dyDescent="0.25">
      <c r="A1744" t="s">
        <v>6998</v>
      </c>
      <c r="B1744" t="s">
        <v>6999</v>
      </c>
      <c r="C1744" s="6">
        <v>2334</v>
      </c>
      <c r="D1744" s="6">
        <v>0</v>
      </c>
    </row>
    <row r="1745" spans="1:4" s="2" customFormat="1" x14ac:dyDescent="0.25">
      <c r="A1745" t="s">
        <v>7000</v>
      </c>
      <c r="B1745" t="s">
        <v>7001</v>
      </c>
      <c r="C1745" s="6">
        <v>0</v>
      </c>
      <c r="D1745" s="6">
        <v>0</v>
      </c>
    </row>
    <row r="1746" spans="1:4" s="2" customFormat="1" x14ac:dyDescent="0.25">
      <c r="A1746" t="s">
        <v>7002</v>
      </c>
      <c r="B1746" t="s">
        <v>7003</v>
      </c>
      <c r="C1746" s="27">
        <v>8037</v>
      </c>
      <c r="D1746" s="6">
        <v>10000</v>
      </c>
    </row>
    <row r="1747" spans="1:4" s="2" customFormat="1" x14ac:dyDescent="0.25">
      <c r="A1747" t="s">
        <v>7004</v>
      </c>
      <c r="B1747" t="s">
        <v>7005</v>
      </c>
      <c r="C1747" s="6">
        <v>0</v>
      </c>
      <c r="D1747" s="6">
        <v>0</v>
      </c>
    </row>
    <row r="1748" spans="1:4" s="2" customFormat="1" x14ac:dyDescent="0.25">
      <c r="A1748" t="s">
        <v>7006</v>
      </c>
      <c r="B1748" t="s">
        <v>7007</v>
      </c>
      <c r="C1748" s="6">
        <v>420</v>
      </c>
      <c r="D1748" s="6">
        <v>0</v>
      </c>
    </row>
    <row r="1749" spans="1:4" s="2" customFormat="1" x14ac:dyDescent="0.25">
      <c r="A1749" t="s">
        <v>7008</v>
      </c>
      <c r="B1749" t="s">
        <v>7009</v>
      </c>
      <c r="C1749" s="6">
        <v>0</v>
      </c>
      <c r="D1749" s="6">
        <v>0</v>
      </c>
    </row>
    <row r="1750" spans="1:4" s="2" customFormat="1" x14ac:dyDescent="0.25">
      <c r="A1750" t="s">
        <v>7010</v>
      </c>
      <c r="B1750" t="s">
        <v>7011</v>
      </c>
      <c r="C1750" s="27">
        <v>1567</v>
      </c>
      <c r="D1750" s="6">
        <v>0</v>
      </c>
    </row>
    <row r="1751" spans="1:4" s="2" customFormat="1" x14ac:dyDescent="0.25">
      <c r="A1751" t="s">
        <v>7012</v>
      </c>
      <c r="B1751" t="s">
        <v>7013</v>
      </c>
      <c r="C1751" s="27">
        <v>4201</v>
      </c>
      <c r="D1751" s="6">
        <v>0</v>
      </c>
    </row>
    <row r="1752" spans="1:4" s="2" customFormat="1" x14ac:dyDescent="0.25">
      <c r="A1752" t="s">
        <v>7014</v>
      </c>
      <c r="B1752" t="s">
        <v>7015</v>
      </c>
      <c r="C1752" s="27">
        <v>16498</v>
      </c>
      <c r="D1752" s="6">
        <v>13080</v>
      </c>
    </row>
    <row r="1753" spans="1:4" s="2" customFormat="1" x14ac:dyDescent="0.25">
      <c r="A1753" t="s">
        <v>7016</v>
      </c>
      <c r="B1753" t="s">
        <v>7017</v>
      </c>
      <c r="C1753" s="27">
        <v>0</v>
      </c>
      <c r="D1753" s="6">
        <v>0</v>
      </c>
    </row>
    <row r="1754" spans="1:4" s="3" customFormat="1" x14ac:dyDescent="0.25">
      <c r="A1754" s="41" t="s">
        <v>22002</v>
      </c>
      <c r="B1754" s="41"/>
      <c r="C1754" s="43">
        <f>SUM(C1728:C1753)</f>
        <v>161691</v>
      </c>
      <c r="D1754" s="43">
        <f>SUM(D1728:D1753)</f>
        <v>127580</v>
      </c>
    </row>
    <row r="1755" spans="1:4" x14ac:dyDescent="0.25">
      <c r="A1755" t="s">
        <v>7018</v>
      </c>
      <c r="B1755" t="s">
        <v>7019</v>
      </c>
      <c r="C1755" s="6">
        <v>200</v>
      </c>
      <c r="D1755" s="6">
        <v>150</v>
      </c>
    </row>
    <row r="1756" spans="1:4" x14ac:dyDescent="0.25">
      <c r="A1756" t="s">
        <v>7021</v>
      </c>
      <c r="B1756" t="s">
        <v>7022</v>
      </c>
      <c r="C1756" s="6">
        <v>400</v>
      </c>
      <c r="D1756" s="6">
        <v>750</v>
      </c>
    </row>
    <row r="1757" spans="1:4" x14ac:dyDescent="0.25">
      <c r="A1757" t="s">
        <v>7024</v>
      </c>
      <c r="B1757" t="s">
        <v>7025</v>
      </c>
      <c r="C1757" s="6">
        <v>1000</v>
      </c>
      <c r="D1757" s="6">
        <v>1500</v>
      </c>
    </row>
    <row r="1758" spans="1:4" x14ac:dyDescent="0.25">
      <c r="A1758" t="s">
        <v>7027</v>
      </c>
      <c r="B1758" t="s">
        <v>7028</v>
      </c>
      <c r="C1758" s="6">
        <v>500</v>
      </c>
      <c r="D1758" s="6">
        <v>250</v>
      </c>
    </row>
    <row r="1759" spans="1:4" x14ac:dyDescent="0.25">
      <c r="A1759" t="s">
        <v>7034</v>
      </c>
      <c r="B1759" t="s">
        <v>7035</v>
      </c>
      <c r="C1759" s="6">
        <v>2000</v>
      </c>
      <c r="D1759" s="6">
        <v>0</v>
      </c>
    </row>
    <row r="1760" spans="1:4" x14ac:dyDescent="0.25">
      <c r="A1760" t="s">
        <v>7041</v>
      </c>
      <c r="B1760" t="s">
        <v>7042</v>
      </c>
      <c r="C1760" s="6">
        <v>250</v>
      </c>
      <c r="D1760" s="6">
        <v>250</v>
      </c>
    </row>
    <row r="1761" spans="1:4" x14ac:dyDescent="0.25">
      <c r="A1761" t="s">
        <v>7044</v>
      </c>
      <c r="B1761" t="s">
        <v>7045</v>
      </c>
      <c r="C1761" s="6">
        <v>2035</v>
      </c>
      <c r="D1761" s="6">
        <v>2000</v>
      </c>
    </row>
    <row r="1762" spans="1:4" x14ac:dyDescent="0.25">
      <c r="A1762" t="s">
        <v>7077</v>
      </c>
      <c r="B1762" t="s">
        <v>7078</v>
      </c>
      <c r="C1762" s="6">
        <v>1788</v>
      </c>
      <c r="D1762" s="6">
        <v>1500</v>
      </c>
    </row>
    <row r="1763" spans="1:4" x14ac:dyDescent="0.25">
      <c r="A1763" t="s">
        <v>7080</v>
      </c>
      <c r="B1763" t="s">
        <v>7081</v>
      </c>
      <c r="C1763" s="6">
        <v>1427</v>
      </c>
      <c r="D1763" s="6">
        <v>897</v>
      </c>
    </row>
    <row r="1764" spans="1:4" x14ac:dyDescent="0.25">
      <c r="A1764" t="s">
        <v>7090</v>
      </c>
      <c r="B1764" t="s">
        <v>7091</v>
      </c>
      <c r="C1764" s="6">
        <v>1200</v>
      </c>
      <c r="D1764" s="6">
        <v>1200</v>
      </c>
    </row>
    <row r="1765" spans="1:4" x14ac:dyDescent="0.25">
      <c r="A1765" t="s">
        <v>7097</v>
      </c>
      <c r="B1765" t="s">
        <v>7098</v>
      </c>
      <c r="C1765" s="6">
        <v>186069</v>
      </c>
      <c r="D1765" s="6">
        <v>126567</v>
      </c>
    </row>
    <row r="1766" spans="1:4" x14ac:dyDescent="0.25">
      <c r="A1766" t="s">
        <v>7099</v>
      </c>
      <c r="B1766" t="s">
        <v>7100</v>
      </c>
      <c r="C1766" s="6">
        <v>7002</v>
      </c>
      <c r="D1766" s="6">
        <v>5928</v>
      </c>
    </row>
    <row r="1767" spans="1:4" x14ac:dyDescent="0.25">
      <c r="A1767" t="s">
        <v>7106</v>
      </c>
      <c r="B1767" t="s">
        <v>7107</v>
      </c>
      <c r="C1767" s="6">
        <v>0</v>
      </c>
      <c r="D1767" s="6">
        <v>2000</v>
      </c>
    </row>
    <row r="1768" spans="1:4" x14ac:dyDescent="0.25">
      <c r="A1768" t="s">
        <v>7110</v>
      </c>
      <c r="B1768" t="s">
        <v>7111</v>
      </c>
      <c r="C1768" s="6">
        <v>3234</v>
      </c>
      <c r="D1768" s="6">
        <v>2296</v>
      </c>
    </row>
    <row r="1769" spans="1:4" x14ac:dyDescent="0.25">
      <c r="A1769" t="s">
        <v>7112</v>
      </c>
      <c r="B1769" t="s">
        <v>7113</v>
      </c>
      <c r="C1769" s="6">
        <v>8097</v>
      </c>
      <c r="D1769" s="6">
        <v>6569</v>
      </c>
    </row>
    <row r="1770" spans="1:4" x14ac:dyDescent="0.25">
      <c r="A1770" t="s">
        <v>7114</v>
      </c>
      <c r="B1770" t="s">
        <v>7115</v>
      </c>
      <c r="C1770" s="6">
        <v>17774</v>
      </c>
      <c r="D1770" s="6">
        <v>11231</v>
      </c>
    </row>
    <row r="1771" spans="1:4" s="3" customFormat="1" x14ac:dyDescent="0.25">
      <c r="A1771" s="41" t="s">
        <v>22003</v>
      </c>
      <c r="B1771" s="41"/>
      <c r="C1771" s="43">
        <f>SUM(C1755:C1770)</f>
        <v>232976</v>
      </c>
      <c r="D1771" s="43">
        <f>SUM(D1755:D1770)</f>
        <v>163088</v>
      </c>
    </row>
    <row r="1772" spans="1:4" x14ac:dyDescent="0.25">
      <c r="A1772" t="s">
        <v>21861</v>
      </c>
      <c r="B1772" t="s">
        <v>11113</v>
      </c>
      <c r="C1772" s="11">
        <v>8750</v>
      </c>
      <c r="D1772" s="6">
        <v>0</v>
      </c>
    </row>
    <row r="1773" spans="1:4" x14ac:dyDescent="0.25">
      <c r="A1773" t="s">
        <v>21862</v>
      </c>
      <c r="B1773" t="s">
        <v>11136</v>
      </c>
      <c r="C1773" s="11">
        <v>225</v>
      </c>
      <c r="D1773" s="6">
        <v>0</v>
      </c>
    </row>
    <row r="1774" spans="1:4" x14ac:dyDescent="0.25">
      <c r="A1774" t="s">
        <v>21863</v>
      </c>
      <c r="B1774" t="s">
        <v>11188</v>
      </c>
      <c r="C1774" s="11">
        <v>25200</v>
      </c>
      <c r="D1774" s="6">
        <v>0</v>
      </c>
    </row>
    <row r="1775" spans="1:4" x14ac:dyDescent="0.25">
      <c r="A1775" t="s">
        <v>21864</v>
      </c>
      <c r="B1775" t="s">
        <v>11200</v>
      </c>
      <c r="C1775" s="11">
        <v>1928</v>
      </c>
      <c r="D1775" s="6">
        <v>0</v>
      </c>
    </row>
    <row r="1776" spans="1:4" s="3" customFormat="1" x14ac:dyDescent="0.25">
      <c r="A1776" s="41" t="s">
        <v>22004</v>
      </c>
      <c r="B1776" s="41"/>
      <c r="C1776" s="43">
        <f>SUM(C1772:C1775)</f>
        <v>36103</v>
      </c>
      <c r="D1776" s="43">
        <f>SUM(D1772:D1775)</f>
        <v>0</v>
      </c>
    </row>
    <row r="1777" spans="1:4" x14ac:dyDescent="0.25">
      <c r="A1777" s="13" t="s">
        <v>21865</v>
      </c>
      <c r="B1777" s="13" t="s">
        <v>11110</v>
      </c>
      <c r="C1777" s="11">
        <v>500</v>
      </c>
      <c r="D1777" s="6">
        <v>0</v>
      </c>
    </row>
    <row r="1778" spans="1:4" x14ac:dyDescent="0.25">
      <c r="A1778" s="13" t="s">
        <v>21866</v>
      </c>
      <c r="B1778" s="13" t="s">
        <v>11113</v>
      </c>
      <c r="C1778" s="11">
        <v>63000</v>
      </c>
      <c r="D1778" s="6">
        <v>0</v>
      </c>
    </row>
    <row r="1779" spans="1:4" x14ac:dyDescent="0.25">
      <c r="A1779" s="13" t="s">
        <v>21867</v>
      </c>
      <c r="B1779" s="13" t="s">
        <v>11116</v>
      </c>
      <c r="C1779" s="11">
        <v>1500</v>
      </c>
      <c r="D1779" s="6">
        <v>0</v>
      </c>
    </row>
    <row r="1780" spans="1:4" x14ac:dyDescent="0.25">
      <c r="A1780" s="13" t="s">
        <v>21868</v>
      </c>
      <c r="B1780" s="13" t="s">
        <v>11118</v>
      </c>
      <c r="C1780" s="11">
        <v>500</v>
      </c>
      <c r="D1780" s="6">
        <v>0</v>
      </c>
    </row>
    <row r="1781" spans="1:4" x14ac:dyDescent="0.25">
      <c r="A1781" s="13" t="s">
        <v>21869</v>
      </c>
      <c r="B1781" s="13" t="s">
        <v>11125</v>
      </c>
      <c r="C1781" s="11">
        <v>1500</v>
      </c>
      <c r="D1781" s="6">
        <v>0</v>
      </c>
    </row>
    <row r="1782" spans="1:4" x14ac:dyDescent="0.25">
      <c r="A1782" s="13" t="s">
        <v>21870</v>
      </c>
      <c r="B1782" s="13" t="s">
        <v>11133</v>
      </c>
      <c r="C1782" s="11">
        <v>450</v>
      </c>
      <c r="D1782" s="6">
        <v>0</v>
      </c>
    </row>
    <row r="1783" spans="1:4" x14ac:dyDescent="0.25">
      <c r="A1783" s="13" t="s">
        <v>21871</v>
      </c>
      <c r="B1783" s="13" t="s">
        <v>11136</v>
      </c>
      <c r="C1783" s="11">
        <v>225</v>
      </c>
      <c r="D1783" s="6">
        <v>0</v>
      </c>
    </row>
    <row r="1784" spans="1:4" x14ac:dyDescent="0.25">
      <c r="A1784" s="13" t="s">
        <v>21872</v>
      </c>
      <c r="B1784" s="13" t="s">
        <v>11140</v>
      </c>
      <c r="C1784" s="11">
        <v>3000</v>
      </c>
      <c r="D1784" s="6">
        <v>0</v>
      </c>
    </row>
    <row r="1785" spans="1:4" x14ac:dyDescent="0.25">
      <c r="A1785" s="13" t="s">
        <v>21873</v>
      </c>
      <c r="B1785" s="13" t="s">
        <v>11149</v>
      </c>
      <c r="C1785" s="11">
        <v>200</v>
      </c>
      <c r="D1785" s="6">
        <v>0</v>
      </c>
    </row>
    <row r="1786" spans="1:4" x14ac:dyDescent="0.25">
      <c r="A1786" s="13" t="s">
        <v>21874</v>
      </c>
      <c r="B1786" s="13" t="s">
        <v>11167</v>
      </c>
      <c r="C1786" s="11">
        <v>0</v>
      </c>
      <c r="D1786" s="6">
        <v>0</v>
      </c>
    </row>
    <row r="1787" spans="1:4" x14ac:dyDescent="0.25">
      <c r="A1787" s="13" t="s">
        <v>21875</v>
      </c>
      <c r="B1787" s="13" t="s">
        <v>11175</v>
      </c>
      <c r="C1787" s="11">
        <v>200</v>
      </c>
      <c r="D1787" s="6">
        <v>0</v>
      </c>
    </row>
    <row r="1788" spans="1:4" x14ac:dyDescent="0.25">
      <c r="A1788" s="13" t="s">
        <v>21876</v>
      </c>
      <c r="B1788" s="13" t="s">
        <v>11177</v>
      </c>
      <c r="C1788" s="11">
        <v>2000</v>
      </c>
      <c r="D1788" s="6">
        <v>0</v>
      </c>
    </row>
    <row r="1789" spans="1:4" x14ac:dyDescent="0.25">
      <c r="A1789" s="13" t="s">
        <v>22102</v>
      </c>
      <c r="B1789" s="13" t="s">
        <v>11184</v>
      </c>
      <c r="C1789" s="11">
        <v>183958</v>
      </c>
      <c r="D1789" s="6">
        <v>0</v>
      </c>
    </row>
    <row r="1790" spans="1:4" x14ac:dyDescent="0.25">
      <c r="A1790" s="13" t="s">
        <v>21877</v>
      </c>
      <c r="B1790" s="13" t="s">
        <v>11186</v>
      </c>
      <c r="C1790" s="11">
        <v>14004</v>
      </c>
      <c r="D1790" s="6">
        <v>0</v>
      </c>
    </row>
    <row r="1791" spans="1:4" x14ac:dyDescent="0.25">
      <c r="A1791" s="13" t="s">
        <v>21878</v>
      </c>
      <c r="B1791" s="13" t="s">
        <v>11188</v>
      </c>
      <c r="C1791" s="11">
        <v>20900</v>
      </c>
      <c r="D1791" s="6">
        <v>0</v>
      </c>
    </row>
    <row r="1792" spans="1:4" x14ac:dyDescent="0.25">
      <c r="A1792" s="13" t="s">
        <v>22117</v>
      </c>
      <c r="B1792" s="13" t="s">
        <v>11192</v>
      </c>
      <c r="C1792" s="11">
        <v>46725</v>
      </c>
      <c r="D1792" s="6">
        <v>0</v>
      </c>
    </row>
    <row r="1793" spans="1:4" x14ac:dyDescent="0.25">
      <c r="A1793" s="13" t="s">
        <v>21879</v>
      </c>
      <c r="B1793" s="13" t="s">
        <v>11196</v>
      </c>
      <c r="C1793" s="11">
        <v>420</v>
      </c>
      <c r="D1793" s="6">
        <v>0</v>
      </c>
    </row>
    <row r="1794" spans="1:4" x14ac:dyDescent="0.25">
      <c r="A1794" s="13" t="s">
        <v>21880</v>
      </c>
      <c r="B1794" s="13" t="s">
        <v>11200</v>
      </c>
      <c r="C1794" s="11">
        <v>6015</v>
      </c>
      <c r="D1794" s="6">
        <v>0</v>
      </c>
    </row>
    <row r="1795" spans="1:4" x14ac:dyDescent="0.25">
      <c r="A1795" s="13" t="s">
        <v>21881</v>
      </c>
      <c r="B1795" s="13" t="s">
        <v>11202</v>
      </c>
      <c r="C1795" s="11">
        <v>9227</v>
      </c>
      <c r="D1795" s="6">
        <v>0</v>
      </c>
    </row>
    <row r="1796" spans="1:4" x14ac:dyDescent="0.25">
      <c r="A1796" s="13" t="s">
        <v>21882</v>
      </c>
      <c r="B1796" s="13" t="s">
        <v>11204</v>
      </c>
      <c r="C1796" s="11">
        <v>14946</v>
      </c>
      <c r="D1796" s="6">
        <v>0</v>
      </c>
    </row>
    <row r="1797" spans="1:4" s="3" customFormat="1" x14ac:dyDescent="0.25">
      <c r="A1797" s="41" t="s">
        <v>22004</v>
      </c>
      <c r="B1797" s="41"/>
      <c r="C1797" s="43">
        <f>SUM(C1777:C1796)</f>
        <v>369270</v>
      </c>
      <c r="D1797" s="43">
        <f>SUM(D1777:D1796)</f>
        <v>0</v>
      </c>
    </row>
    <row r="1798" spans="1:4" x14ac:dyDescent="0.25">
      <c r="A1798" t="s">
        <v>7120</v>
      </c>
      <c r="B1798" t="s">
        <v>7121</v>
      </c>
      <c r="C1798" s="6">
        <v>150</v>
      </c>
      <c r="D1798" s="6">
        <v>200</v>
      </c>
    </row>
    <row r="1799" spans="1:4" x14ac:dyDescent="0.25">
      <c r="A1799" t="s">
        <v>7124</v>
      </c>
      <c r="B1799" t="s">
        <v>7125</v>
      </c>
      <c r="C1799" s="6">
        <v>500</v>
      </c>
      <c r="D1799" s="6">
        <v>500</v>
      </c>
    </row>
    <row r="1800" spans="1:4" x14ac:dyDescent="0.25">
      <c r="A1800" t="s">
        <v>7140</v>
      </c>
      <c r="B1800" t="s">
        <v>7141</v>
      </c>
      <c r="C1800" s="6">
        <v>125</v>
      </c>
      <c r="D1800" s="6">
        <v>125</v>
      </c>
    </row>
    <row r="1801" spans="1:4" x14ac:dyDescent="0.25">
      <c r="A1801" t="s">
        <v>7173</v>
      </c>
      <c r="B1801" t="s">
        <v>7174</v>
      </c>
      <c r="C1801" s="6">
        <v>721</v>
      </c>
      <c r="D1801" s="6">
        <v>361</v>
      </c>
    </row>
    <row r="1802" spans="1:4" x14ac:dyDescent="0.25">
      <c r="A1802" t="s">
        <v>7181</v>
      </c>
      <c r="B1802" t="s">
        <v>7182</v>
      </c>
      <c r="C1802" s="6">
        <v>200</v>
      </c>
      <c r="D1802" s="6">
        <v>200</v>
      </c>
    </row>
    <row r="1803" spans="1:4" x14ac:dyDescent="0.25">
      <c r="A1803" t="s">
        <v>7183</v>
      </c>
      <c r="B1803" t="s">
        <v>7184</v>
      </c>
      <c r="C1803" s="6">
        <v>1750</v>
      </c>
      <c r="D1803" s="6">
        <v>1750</v>
      </c>
    </row>
    <row r="1804" spans="1:4" x14ac:dyDescent="0.25">
      <c r="A1804" t="s">
        <v>7190</v>
      </c>
      <c r="B1804" t="s">
        <v>7191</v>
      </c>
      <c r="C1804" s="6">
        <v>13293</v>
      </c>
      <c r="D1804" s="6">
        <v>46954</v>
      </c>
    </row>
    <row r="1805" spans="1:4" x14ac:dyDescent="0.25">
      <c r="A1805" t="s">
        <v>7192</v>
      </c>
      <c r="B1805" t="s">
        <v>7193</v>
      </c>
      <c r="C1805" s="6">
        <v>4668</v>
      </c>
      <c r="D1805" s="6">
        <v>4446</v>
      </c>
    </row>
    <row r="1806" spans="1:4" x14ac:dyDescent="0.25">
      <c r="A1806" t="s">
        <v>7195</v>
      </c>
      <c r="B1806" t="s">
        <v>7196</v>
      </c>
      <c r="C1806" s="6">
        <v>9336</v>
      </c>
      <c r="D1806" s="6">
        <v>0</v>
      </c>
    </row>
    <row r="1807" spans="1:4" x14ac:dyDescent="0.25">
      <c r="A1807" t="s">
        <v>7200</v>
      </c>
      <c r="B1807" t="s">
        <v>7201</v>
      </c>
      <c r="C1807" s="6">
        <v>7041</v>
      </c>
      <c r="D1807" s="6">
        <v>8900</v>
      </c>
    </row>
    <row r="1808" spans="1:4" x14ac:dyDescent="0.25">
      <c r="A1808" t="s">
        <v>7202</v>
      </c>
      <c r="B1808" t="s">
        <v>7203</v>
      </c>
      <c r="C1808" s="6">
        <v>420</v>
      </c>
      <c r="D1808" s="6">
        <v>1700</v>
      </c>
    </row>
    <row r="1809" spans="1:4" x14ac:dyDescent="0.25">
      <c r="A1809" t="s">
        <v>7205</v>
      </c>
      <c r="B1809" t="s">
        <v>7206</v>
      </c>
      <c r="C1809" s="6">
        <v>1436</v>
      </c>
      <c r="D1809" s="6">
        <v>0</v>
      </c>
    </row>
    <row r="1810" spans="1:4" x14ac:dyDescent="0.25">
      <c r="A1810" t="s">
        <v>7208</v>
      </c>
      <c r="B1810" t="s">
        <v>7209</v>
      </c>
      <c r="C1810" s="6">
        <v>1366</v>
      </c>
      <c r="D1810" s="6">
        <v>1150</v>
      </c>
    </row>
    <row r="1811" spans="1:4" x14ac:dyDescent="0.25">
      <c r="A1811" t="s">
        <v>7210</v>
      </c>
      <c r="B1811" t="s">
        <v>7211</v>
      </c>
      <c r="C1811" s="6">
        <v>813</v>
      </c>
      <c r="D1811" s="6">
        <v>2095</v>
      </c>
    </row>
    <row r="1812" spans="1:4" x14ac:dyDescent="0.25">
      <c r="A1812" t="s">
        <v>7212</v>
      </c>
      <c r="B1812" t="s">
        <v>7213</v>
      </c>
      <c r="C1812" s="6">
        <v>2195</v>
      </c>
      <c r="D1812" s="6">
        <v>3978</v>
      </c>
    </row>
    <row r="1813" spans="1:4" s="3" customFormat="1" x14ac:dyDescent="0.25">
      <c r="A1813" s="41" t="s">
        <v>22038</v>
      </c>
      <c r="B1813" s="41"/>
      <c r="C1813" s="43">
        <f>SUM(C1798:C1812)</f>
        <v>44014</v>
      </c>
      <c r="D1813" s="43">
        <f>SUM(D1798:D1812)</f>
        <v>72359</v>
      </c>
    </row>
    <row r="1814" spans="1:4" x14ac:dyDescent="0.25">
      <c r="A1814" t="s">
        <v>7218</v>
      </c>
      <c r="B1814" t="s">
        <v>7219</v>
      </c>
      <c r="C1814" s="6">
        <v>500</v>
      </c>
      <c r="D1814" s="6">
        <v>1050</v>
      </c>
    </row>
    <row r="1815" spans="1:4" x14ac:dyDescent="0.25">
      <c r="A1815" t="s">
        <v>7220</v>
      </c>
      <c r="B1815" t="s">
        <v>7221</v>
      </c>
      <c r="C1815" s="6">
        <v>11585</v>
      </c>
      <c r="D1815" s="6">
        <v>12772</v>
      </c>
    </row>
    <row r="1816" spans="1:4" x14ac:dyDescent="0.25">
      <c r="A1816" t="s">
        <v>7223</v>
      </c>
      <c r="B1816" t="s">
        <v>7224</v>
      </c>
      <c r="C1816" s="6">
        <v>1800</v>
      </c>
      <c r="D1816" s="6">
        <v>2000</v>
      </c>
    </row>
    <row r="1817" spans="1:4" x14ac:dyDescent="0.25">
      <c r="A1817" t="s">
        <v>7225</v>
      </c>
      <c r="B1817" t="s">
        <v>7226</v>
      </c>
      <c r="C1817" s="6">
        <v>220</v>
      </c>
      <c r="D1817" s="6">
        <v>210</v>
      </c>
    </row>
    <row r="1818" spans="1:4" x14ac:dyDescent="0.25">
      <c r="A1818" t="s">
        <v>7228</v>
      </c>
      <c r="B1818" t="s">
        <v>7229</v>
      </c>
      <c r="C1818" s="6">
        <v>30</v>
      </c>
      <c r="D1818" s="6">
        <v>27</v>
      </c>
    </row>
    <row r="1819" spans="1:4" x14ac:dyDescent="0.25">
      <c r="A1819" t="s">
        <v>7230</v>
      </c>
      <c r="B1819" t="s">
        <v>7231</v>
      </c>
      <c r="C1819" s="6">
        <v>5410</v>
      </c>
      <c r="D1819" s="6">
        <v>6968</v>
      </c>
    </row>
    <row r="1820" spans="1:4" x14ac:dyDescent="0.25">
      <c r="A1820" t="s">
        <v>7233</v>
      </c>
      <c r="B1820" t="s">
        <v>7234</v>
      </c>
      <c r="C1820" s="6">
        <v>1000</v>
      </c>
      <c r="D1820" s="6">
        <v>1050</v>
      </c>
    </row>
    <row r="1821" spans="1:4" x14ac:dyDescent="0.25">
      <c r="A1821" t="s">
        <v>7240</v>
      </c>
      <c r="B1821" t="s">
        <v>7241</v>
      </c>
      <c r="C1821" s="6">
        <v>650</v>
      </c>
      <c r="D1821" s="6">
        <v>662</v>
      </c>
    </row>
    <row r="1822" spans="1:4" x14ac:dyDescent="0.25">
      <c r="A1822" t="s">
        <v>7243</v>
      </c>
      <c r="B1822" t="s">
        <v>7244</v>
      </c>
      <c r="C1822" s="6">
        <v>1239</v>
      </c>
      <c r="D1822" s="6">
        <v>1203</v>
      </c>
    </row>
    <row r="1823" spans="1:4" x14ac:dyDescent="0.25">
      <c r="A1823" t="s">
        <v>7248</v>
      </c>
      <c r="B1823" t="s">
        <v>7249</v>
      </c>
      <c r="C1823" s="6">
        <v>0</v>
      </c>
      <c r="D1823" s="6">
        <v>1000</v>
      </c>
    </row>
    <row r="1824" spans="1:4" x14ac:dyDescent="0.25">
      <c r="A1824" t="s">
        <v>7251</v>
      </c>
      <c r="B1824" t="s">
        <v>7252</v>
      </c>
      <c r="C1824" s="6">
        <v>6500</v>
      </c>
      <c r="D1824" s="6">
        <v>5400</v>
      </c>
    </row>
    <row r="1825" spans="1:4" x14ac:dyDescent="0.25">
      <c r="A1825" t="s">
        <v>7254</v>
      </c>
      <c r="B1825" t="s">
        <v>7255</v>
      </c>
      <c r="C1825" s="6">
        <v>400</v>
      </c>
      <c r="D1825" s="6">
        <v>367</v>
      </c>
    </row>
    <row r="1826" spans="1:4" x14ac:dyDescent="0.25">
      <c r="A1826" t="s">
        <v>7261</v>
      </c>
      <c r="B1826" t="s">
        <v>7262</v>
      </c>
      <c r="C1826" s="6">
        <v>5870</v>
      </c>
      <c r="D1826" s="6">
        <v>3050</v>
      </c>
    </row>
    <row r="1827" spans="1:4" x14ac:dyDescent="0.25">
      <c r="A1827" t="s">
        <v>7264</v>
      </c>
      <c r="B1827" t="s">
        <v>7265</v>
      </c>
      <c r="C1827" s="6">
        <v>1066</v>
      </c>
      <c r="D1827" s="6">
        <v>1000</v>
      </c>
    </row>
    <row r="1828" spans="1:4" x14ac:dyDescent="0.25">
      <c r="A1828" t="s">
        <v>7269</v>
      </c>
      <c r="B1828" t="s">
        <v>7270</v>
      </c>
      <c r="C1828" s="6">
        <v>2000</v>
      </c>
      <c r="D1828" s="6">
        <v>3000</v>
      </c>
    </row>
    <row r="1829" spans="1:4" x14ac:dyDescent="0.25">
      <c r="A1829" t="s">
        <v>7282</v>
      </c>
      <c r="B1829" t="s">
        <v>7283</v>
      </c>
      <c r="C1829" s="6">
        <v>361</v>
      </c>
      <c r="D1829" s="6">
        <v>361</v>
      </c>
    </row>
    <row r="1830" spans="1:4" x14ac:dyDescent="0.25">
      <c r="A1830" t="s">
        <v>7292</v>
      </c>
      <c r="B1830" t="s">
        <v>7293</v>
      </c>
      <c r="C1830" s="6">
        <v>1000</v>
      </c>
      <c r="D1830" s="6">
        <v>2500</v>
      </c>
    </row>
    <row r="1831" spans="1:4" x14ac:dyDescent="0.25">
      <c r="A1831" t="s">
        <v>7295</v>
      </c>
      <c r="B1831" t="s">
        <v>7296</v>
      </c>
      <c r="C1831" s="6">
        <v>3800</v>
      </c>
      <c r="D1831" s="6">
        <v>400</v>
      </c>
    </row>
    <row r="1832" spans="1:4" x14ac:dyDescent="0.25">
      <c r="A1832" t="s">
        <v>7302</v>
      </c>
      <c r="B1832" t="s">
        <v>7303</v>
      </c>
      <c r="C1832" s="6">
        <v>70191</v>
      </c>
      <c r="D1832" s="6">
        <v>83903</v>
      </c>
    </row>
    <row r="1833" spans="1:4" x14ac:dyDescent="0.25">
      <c r="A1833" t="s">
        <v>7306</v>
      </c>
      <c r="B1833" t="s">
        <v>7307</v>
      </c>
      <c r="C1833" s="6">
        <v>70000</v>
      </c>
      <c r="D1833" s="6">
        <v>64012</v>
      </c>
    </row>
    <row r="1834" spans="1:4" x14ac:dyDescent="0.25">
      <c r="A1834" t="s">
        <v>7311</v>
      </c>
      <c r="B1834" t="s">
        <v>7312</v>
      </c>
      <c r="C1834" s="6">
        <v>7041</v>
      </c>
      <c r="D1834" s="6">
        <v>8900</v>
      </c>
    </row>
    <row r="1835" spans="1:4" x14ac:dyDescent="0.25">
      <c r="A1835" t="s">
        <v>7315</v>
      </c>
      <c r="B1835" t="s">
        <v>7316</v>
      </c>
      <c r="C1835" s="6">
        <v>420</v>
      </c>
      <c r="D1835" s="6">
        <v>5200</v>
      </c>
    </row>
    <row r="1836" spans="1:4" x14ac:dyDescent="0.25">
      <c r="A1836" t="s">
        <v>7318</v>
      </c>
      <c r="B1836" t="s">
        <v>7319</v>
      </c>
      <c r="C1836" s="6">
        <v>1436</v>
      </c>
      <c r="D1836" s="6">
        <v>0</v>
      </c>
    </row>
    <row r="1837" spans="1:4" x14ac:dyDescent="0.25">
      <c r="A1837" t="s">
        <v>7320</v>
      </c>
      <c r="B1837" t="s">
        <v>7321</v>
      </c>
      <c r="C1837" s="6">
        <v>6475</v>
      </c>
      <c r="D1837" s="6">
        <v>6243</v>
      </c>
    </row>
    <row r="1838" spans="1:4" x14ac:dyDescent="0.25">
      <c r="A1838" t="s">
        <v>7322</v>
      </c>
      <c r="B1838" t="s">
        <v>7323</v>
      </c>
      <c r="C1838" s="6">
        <v>3089</v>
      </c>
      <c r="D1838" s="6">
        <v>3480</v>
      </c>
    </row>
    <row r="1839" spans="1:4" x14ac:dyDescent="0.25">
      <c r="A1839" t="s">
        <v>7324</v>
      </c>
      <c r="B1839" t="s">
        <v>7325</v>
      </c>
      <c r="C1839" s="6">
        <v>9355</v>
      </c>
      <c r="D1839" s="6">
        <v>9257</v>
      </c>
    </row>
    <row r="1840" spans="1:4" x14ac:dyDescent="0.25">
      <c r="A1840" t="s">
        <v>7328</v>
      </c>
      <c r="B1840" t="s">
        <v>7329</v>
      </c>
      <c r="C1840" s="6">
        <v>0</v>
      </c>
      <c r="D1840" s="6">
        <v>0</v>
      </c>
    </row>
    <row r="1841" spans="1:4" s="3" customFormat="1" x14ac:dyDescent="0.25">
      <c r="A1841" s="41" t="s">
        <v>22005</v>
      </c>
      <c r="B1841" s="41"/>
      <c r="C1841" s="43">
        <f>SUM(C1814:C1840)</f>
        <v>211438</v>
      </c>
      <c r="D1841" s="43">
        <f>SUM(D1814:D1840)</f>
        <v>224015</v>
      </c>
    </row>
    <row r="1842" spans="1:4" x14ac:dyDescent="0.25">
      <c r="A1842" t="s">
        <v>7423</v>
      </c>
      <c r="B1842" t="s">
        <v>7331</v>
      </c>
      <c r="C1842" s="6">
        <v>100</v>
      </c>
      <c r="D1842" s="6">
        <v>900</v>
      </c>
    </row>
    <row r="1843" spans="1:4" x14ac:dyDescent="0.25">
      <c r="A1843" t="s">
        <v>7425</v>
      </c>
      <c r="B1843" t="s">
        <v>7333</v>
      </c>
      <c r="C1843" s="6">
        <v>21000</v>
      </c>
      <c r="D1843" s="6">
        <v>13900</v>
      </c>
    </row>
    <row r="1844" spans="1:4" x14ac:dyDescent="0.25">
      <c r="A1844" t="s">
        <v>7427</v>
      </c>
      <c r="B1844" t="s">
        <v>7335</v>
      </c>
      <c r="C1844" s="6">
        <v>1000</v>
      </c>
      <c r="D1844" s="6">
        <v>1000</v>
      </c>
    </row>
    <row r="1845" spans="1:4" x14ac:dyDescent="0.25">
      <c r="A1845" t="s">
        <v>7428</v>
      </c>
      <c r="B1845" t="s">
        <v>7337</v>
      </c>
      <c r="C1845" s="6">
        <v>100</v>
      </c>
      <c r="D1845" s="6">
        <v>100</v>
      </c>
    </row>
    <row r="1846" spans="1:4" x14ac:dyDescent="0.25">
      <c r="A1846" t="s">
        <v>7429</v>
      </c>
      <c r="B1846" t="s">
        <v>7339</v>
      </c>
      <c r="C1846" s="6">
        <v>50</v>
      </c>
      <c r="D1846" s="6">
        <v>0</v>
      </c>
    </row>
    <row r="1847" spans="1:4" x14ac:dyDescent="0.25">
      <c r="A1847" t="s">
        <v>7431</v>
      </c>
      <c r="B1847" t="s">
        <v>7341</v>
      </c>
      <c r="C1847" s="6">
        <v>0</v>
      </c>
      <c r="D1847" s="6">
        <v>2190</v>
      </c>
    </row>
    <row r="1848" spans="1:4" x14ac:dyDescent="0.25">
      <c r="A1848" t="s">
        <v>7432</v>
      </c>
      <c r="B1848" t="s">
        <v>7343</v>
      </c>
      <c r="C1848" s="6">
        <v>950</v>
      </c>
      <c r="D1848" s="6">
        <v>950</v>
      </c>
    </row>
    <row r="1849" spans="1:4" x14ac:dyDescent="0.25">
      <c r="A1849" t="s">
        <v>7436</v>
      </c>
      <c r="B1849" t="s">
        <v>7349</v>
      </c>
      <c r="C1849" s="6">
        <v>200</v>
      </c>
      <c r="D1849" s="6">
        <v>200</v>
      </c>
    </row>
    <row r="1850" spans="1:4" x14ac:dyDescent="0.25">
      <c r="A1850" t="s">
        <v>7438</v>
      </c>
      <c r="B1850" t="s">
        <v>7351</v>
      </c>
      <c r="C1850" s="6">
        <v>1275</v>
      </c>
      <c r="D1850" s="6">
        <v>1275</v>
      </c>
    </row>
    <row r="1851" spans="1:4" x14ac:dyDescent="0.25">
      <c r="A1851" t="s">
        <v>7442</v>
      </c>
      <c r="B1851" t="s">
        <v>7358</v>
      </c>
      <c r="C1851" s="6">
        <v>800</v>
      </c>
      <c r="D1851" s="6">
        <v>2300</v>
      </c>
    </row>
    <row r="1852" spans="1:4" x14ac:dyDescent="0.25">
      <c r="A1852" t="s">
        <v>7444</v>
      </c>
      <c r="B1852" t="s">
        <v>7360</v>
      </c>
      <c r="C1852" s="6">
        <v>10000</v>
      </c>
      <c r="D1852" s="6">
        <v>10000</v>
      </c>
    </row>
    <row r="1853" spans="1:4" x14ac:dyDescent="0.25">
      <c r="A1853" t="s">
        <v>7447</v>
      </c>
      <c r="B1853" t="s">
        <v>7364</v>
      </c>
      <c r="C1853" s="6">
        <v>4080</v>
      </c>
      <c r="D1853" s="6">
        <v>3000</v>
      </c>
    </row>
    <row r="1854" spans="1:4" x14ac:dyDescent="0.25">
      <c r="A1854" t="s">
        <v>7450</v>
      </c>
      <c r="B1854" t="s">
        <v>7451</v>
      </c>
      <c r="C1854" s="6">
        <v>2400</v>
      </c>
      <c r="D1854" s="6">
        <v>0</v>
      </c>
    </row>
    <row r="1855" spans="1:4" x14ac:dyDescent="0.25">
      <c r="A1855" t="s">
        <v>7455</v>
      </c>
      <c r="B1855" t="s">
        <v>7372</v>
      </c>
      <c r="C1855" s="6">
        <v>12200</v>
      </c>
      <c r="D1855" s="6">
        <v>16749</v>
      </c>
    </row>
    <row r="1856" spans="1:4" x14ac:dyDescent="0.25">
      <c r="A1856" t="s">
        <v>7463</v>
      </c>
      <c r="B1856" t="s">
        <v>7382</v>
      </c>
      <c r="C1856" s="6">
        <v>5500</v>
      </c>
      <c r="D1856" s="6">
        <v>5500</v>
      </c>
    </row>
    <row r="1857" spans="1:4" x14ac:dyDescent="0.25">
      <c r="A1857" t="s">
        <v>7465</v>
      </c>
      <c r="B1857" t="s">
        <v>7384</v>
      </c>
      <c r="C1857" s="6">
        <v>361</v>
      </c>
      <c r="D1857" s="6">
        <v>658</v>
      </c>
    </row>
    <row r="1858" spans="1:4" x14ac:dyDescent="0.25">
      <c r="A1858" t="s">
        <v>7469</v>
      </c>
      <c r="B1858" t="s">
        <v>7470</v>
      </c>
      <c r="C1858" s="6">
        <v>800</v>
      </c>
      <c r="D1858" s="6">
        <v>800</v>
      </c>
    </row>
    <row r="1859" spans="1:4" x14ac:dyDescent="0.25">
      <c r="A1859" t="s">
        <v>7472</v>
      </c>
      <c r="B1859" t="s">
        <v>7392</v>
      </c>
      <c r="C1859" s="6">
        <v>200</v>
      </c>
      <c r="D1859" s="6">
        <v>0</v>
      </c>
    </row>
    <row r="1860" spans="1:4" x14ac:dyDescent="0.25">
      <c r="A1860" t="s">
        <v>7473</v>
      </c>
      <c r="B1860" t="s">
        <v>7394</v>
      </c>
      <c r="C1860" s="6">
        <v>2000</v>
      </c>
      <c r="D1860" s="6">
        <v>0</v>
      </c>
    </row>
    <row r="1861" spans="1:4" x14ac:dyDescent="0.25">
      <c r="A1861" t="s">
        <v>7477</v>
      </c>
      <c r="B1861" t="s">
        <v>7401</v>
      </c>
      <c r="C1861" s="6">
        <v>70182</v>
      </c>
      <c r="D1861" s="6">
        <v>88430</v>
      </c>
    </row>
    <row r="1862" spans="1:4" x14ac:dyDescent="0.25">
      <c r="A1862" t="s">
        <v>7479</v>
      </c>
      <c r="B1862" t="s">
        <v>7406</v>
      </c>
      <c r="C1862" s="6">
        <v>30000</v>
      </c>
      <c r="D1862" s="6">
        <v>40000</v>
      </c>
    </row>
    <row r="1863" spans="1:4" x14ac:dyDescent="0.25">
      <c r="A1863" t="s">
        <v>7482</v>
      </c>
      <c r="B1863" t="s">
        <v>7410</v>
      </c>
      <c r="C1863" s="6">
        <v>7041</v>
      </c>
      <c r="D1863" s="6">
        <v>8900</v>
      </c>
    </row>
    <row r="1864" spans="1:4" x14ac:dyDescent="0.25">
      <c r="A1864" t="s">
        <v>7485</v>
      </c>
      <c r="B1864" t="s">
        <v>7412</v>
      </c>
      <c r="C1864" s="6">
        <v>420</v>
      </c>
      <c r="D1864" s="6">
        <v>2040</v>
      </c>
    </row>
    <row r="1865" spans="1:4" x14ac:dyDescent="0.25">
      <c r="A1865" t="s">
        <v>7487</v>
      </c>
      <c r="B1865" t="s">
        <v>7414</v>
      </c>
      <c r="C1865" s="6">
        <v>1436</v>
      </c>
      <c r="D1865" s="6">
        <v>0</v>
      </c>
    </row>
    <row r="1866" spans="1:4" x14ac:dyDescent="0.25">
      <c r="A1866" t="s">
        <v>7488</v>
      </c>
      <c r="B1866" t="s">
        <v>7416</v>
      </c>
      <c r="C1866" s="6">
        <v>3415</v>
      </c>
      <c r="D1866" s="6">
        <v>4471</v>
      </c>
    </row>
    <row r="1867" spans="1:4" x14ac:dyDescent="0.25">
      <c r="A1867" t="s">
        <v>7489</v>
      </c>
      <c r="B1867" t="s">
        <v>7418</v>
      </c>
      <c r="C1867" s="6">
        <v>3089</v>
      </c>
      <c r="D1867" s="6">
        <v>3650</v>
      </c>
    </row>
    <row r="1868" spans="1:4" x14ac:dyDescent="0.25">
      <c r="A1868" t="s">
        <v>7490</v>
      </c>
      <c r="B1868" t="s">
        <v>7420</v>
      </c>
      <c r="C1868" s="6">
        <v>9354</v>
      </c>
      <c r="D1868" s="6">
        <v>6078</v>
      </c>
    </row>
    <row r="1869" spans="1:4" x14ac:dyDescent="0.25">
      <c r="A1869" t="s">
        <v>7491</v>
      </c>
      <c r="B1869" t="s">
        <v>7422</v>
      </c>
      <c r="C1869" s="6">
        <v>35375</v>
      </c>
      <c r="D1869" s="6">
        <v>32159</v>
      </c>
    </row>
    <row r="1870" spans="1:4" s="3" customFormat="1" x14ac:dyDescent="0.25">
      <c r="A1870" s="41" t="s">
        <v>22006</v>
      </c>
      <c r="B1870" s="41"/>
      <c r="C1870" s="43">
        <f>SUM(C1842:C1869)</f>
        <v>223328</v>
      </c>
      <c r="D1870" s="43">
        <f>SUM(D1842:D1869)</f>
        <v>245250</v>
      </c>
    </row>
    <row r="1871" spans="1:4" x14ac:dyDescent="0.25">
      <c r="A1871" s="13" t="s">
        <v>21883</v>
      </c>
      <c r="B1871" s="13" t="s">
        <v>16705</v>
      </c>
      <c r="C1871" s="11">
        <v>11500</v>
      </c>
      <c r="D1871" s="27">
        <v>0</v>
      </c>
    </row>
    <row r="1872" spans="1:4" x14ac:dyDescent="0.25">
      <c r="A1872" s="13" t="s">
        <v>21885</v>
      </c>
      <c r="B1872" s="13" t="s">
        <v>16734</v>
      </c>
      <c r="C1872" s="11">
        <v>625</v>
      </c>
      <c r="D1872" s="27">
        <v>0</v>
      </c>
    </row>
    <row r="1873" spans="1:4" x14ac:dyDescent="0.25">
      <c r="A1873" s="13" t="s">
        <v>21887</v>
      </c>
      <c r="B1873" s="13" t="s">
        <v>16740</v>
      </c>
      <c r="C1873" s="11">
        <v>1500</v>
      </c>
      <c r="D1873" s="27">
        <v>0</v>
      </c>
    </row>
    <row r="1874" spans="1:4" s="3" customFormat="1" x14ac:dyDescent="0.25">
      <c r="A1874" s="41" t="s">
        <v>22008</v>
      </c>
      <c r="B1874" s="41"/>
      <c r="C1874" s="43">
        <f>SUM(C1871:C1873)</f>
        <v>13625</v>
      </c>
      <c r="D1874" s="43">
        <f>SUM(D1871:D1873)</f>
        <v>0</v>
      </c>
    </row>
    <row r="1875" spans="1:4" x14ac:dyDescent="0.25">
      <c r="A1875" t="s">
        <v>7493</v>
      </c>
      <c r="B1875" t="s">
        <v>7494</v>
      </c>
      <c r="C1875" s="6">
        <v>300</v>
      </c>
      <c r="D1875" s="6">
        <v>0</v>
      </c>
    </row>
    <row r="1876" spans="1:4" x14ac:dyDescent="0.25">
      <c r="A1876" t="s">
        <v>7495</v>
      </c>
      <c r="B1876" t="s">
        <v>7496</v>
      </c>
      <c r="C1876" s="6">
        <v>2000</v>
      </c>
      <c r="D1876" s="6">
        <v>0</v>
      </c>
    </row>
    <row r="1877" spans="1:4" x14ac:dyDescent="0.25">
      <c r="A1877" t="s">
        <v>7497</v>
      </c>
      <c r="B1877" t="s">
        <v>7498</v>
      </c>
      <c r="C1877" s="6">
        <v>500</v>
      </c>
      <c r="D1877" s="6">
        <v>0</v>
      </c>
    </row>
    <row r="1878" spans="1:4" x14ac:dyDescent="0.25">
      <c r="A1878" t="s">
        <v>7499</v>
      </c>
      <c r="B1878" t="s">
        <v>7500</v>
      </c>
      <c r="C1878" s="6">
        <v>500</v>
      </c>
      <c r="D1878" s="6">
        <v>0</v>
      </c>
    </row>
    <row r="1879" spans="1:4" x14ac:dyDescent="0.25">
      <c r="A1879" t="s">
        <v>7505</v>
      </c>
      <c r="B1879" t="s">
        <v>7506</v>
      </c>
      <c r="C1879" s="6">
        <v>2500</v>
      </c>
      <c r="D1879" s="6">
        <v>0</v>
      </c>
    </row>
    <row r="1880" spans="1:4" x14ac:dyDescent="0.25">
      <c r="A1880" t="s">
        <v>7511</v>
      </c>
      <c r="B1880" t="s">
        <v>7512</v>
      </c>
      <c r="C1880" s="6">
        <v>500</v>
      </c>
      <c r="D1880" s="6">
        <v>0</v>
      </c>
    </row>
    <row r="1881" spans="1:4" x14ac:dyDescent="0.25">
      <c r="A1881" t="s">
        <v>7513</v>
      </c>
      <c r="B1881" t="s">
        <v>7514</v>
      </c>
      <c r="C1881" s="6">
        <v>50</v>
      </c>
      <c r="D1881" s="6">
        <v>0</v>
      </c>
    </row>
    <row r="1882" spans="1:4" x14ac:dyDescent="0.25">
      <c r="A1882" t="s">
        <v>7553</v>
      </c>
      <c r="B1882" t="s">
        <v>7554</v>
      </c>
      <c r="C1882" s="6">
        <v>1200</v>
      </c>
      <c r="D1882" s="6">
        <v>0</v>
      </c>
    </row>
    <row r="1883" spans="1:4" x14ac:dyDescent="0.25">
      <c r="A1883" t="s">
        <v>7566</v>
      </c>
      <c r="B1883" t="s">
        <v>7567</v>
      </c>
      <c r="C1883" s="6">
        <v>84000</v>
      </c>
      <c r="D1883" s="6">
        <v>0</v>
      </c>
    </row>
    <row r="1884" spans="1:4" x14ac:dyDescent="0.25">
      <c r="A1884" t="s">
        <v>7573</v>
      </c>
      <c r="B1884" t="s">
        <v>7574</v>
      </c>
      <c r="C1884" s="6">
        <v>420</v>
      </c>
      <c r="D1884" s="6">
        <v>0</v>
      </c>
    </row>
    <row r="1885" spans="1:4" x14ac:dyDescent="0.25">
      <c r="A1885" t="s">
        <v>7577</v>
      </c>
      <c r="B1885" t="s">
        <v>7578</v>
      </c>
      <c r="C1885" s="6">
        <v>1218</v>
      </c>
      <c r="D1885" s="6">
        <v>0</v>
      </c>
    </row>
    <row r="1886" spans="1:4" x14ac:dyDescent="0.25">
      <c r="A1886" t="s">
        <v>7579</v>
      </c>
      <c r="B1886" t="s">
        <v>7580</v>
      </c>
      <c r="C1886" s="6">
        <v>3360</v>
      </c>
      <c r="D1886" s="6">
        <v>0</v>
      </c>
    </row>
    <row r="1887" spans="1:4" x14ac:dyDescent="0.25">
      <c r="A1887" t="s">
        <v>7581</v>
      </c>
      <c r="B1887" t="s">
        <v>7582</v>
      </c>
      <c r="C1887" s="6">
        <v>7435</v>
      </c>
      <c r="D1887" s="6">
        <v>0</v>
      </c>
    </row>
    <row r="1888" spans="1:4" s="3" customFormat="1" x14ac:dyDescent="0.25">
      <c r="A1888" s="41" t="s">
        <v>22009</v>
      </c>
      <c r="B1888" s="41"/>
      <c r="C1888" s="43">
        <f>SUM(C1875:C1887)</f>
        <v>103983</v>
      </c>
      <c r="D1888" s="43">
        <f>SUM(D1875:D1887)</f>
        <v>0</v>
      </c>
    </row>
    <row r="1889" spans="1:4" x14ac:dyDescent="0.25">
      <c r="A1889" t="s">
        <v>7591</v>
      </c>
      <c r="B1889" t="s">
        <v>7592</v>
      </c>
      <c r="C1889" s="6">
        <v>700</v>
      </c>
      <c r="D1889" s="6">
        <v>700</v>
      </c>
    </row>
    <row r="1890" spans="1:4" x14ac:dyDescent="0.25">
      <c r="A1890" t="s">
        <v>7594</v>
      </c>
      <c r="B1890" t="s">
        <v>7595</v>
      </c>
      <c r="C1890" s="6">
        <v>0</v>
      </c>
      <c r="D1890" s="6">
        <v>0</v>
      </c>
    </row>
    <row r="1891" spans="1:4" x14ac:dyDescent="0.25">
      <c r="A1891" t="s">
        <v>7596</v>
      </c>
      <c r="B1891" t="s">
        <v>7597</v>
      </c>
      <c r="C1891" s="6">
        <v>0</v>
      </c>
      <c r="D1891" s="6">
        <v>0</v>
      </c>
    </row>
    <row r="1892" spans="1:4" x14ac:dyDescent="0.25">
      <c r="A1892" t="s">
        <v>7598</v>
      </c>
      <c r="B1892" t="s">
        <v>7599</v>
      </c>
      <c r="C1892" s="6">
        <v>3500</v>
      </c>
      <c r="D1892" s="6">
        <v>3500</v>
      </c>
    </row>
    <row r="1893" spans="1:4" x14ac:dyDescent="0.25">
      <c r="A1893" t="s">
        <v>7601</v>
      </c>
      <c r="B1893" t="s">
        <v>7602</v>
      </c>
      <c r="C1893" s="6">
        <v>0</v>
      </c>
      <c r="D1893" s="6">
        <v>0</v>
      </c>
    </row>
    <row r="1894" spans="1:4" x14ac:dyDescent="0.25">
      <c r="A1894" t="s">
        <v>7603</v>
      </c>
      <c r="B1894" t="s">
        <v>7604</v>
      </c>
      <c r="C1894" s="6">
        <v>500</v>
      </c>
      <c r="D1894" s="6">
        <v>500</v>
      </c>
    </row>
    <row r="1895" spans="1:4" x14ac:dyDescent="0.25">
      <c r="A1895" t="s">
        <v>7606</v>
      </c>
      <c r="B1895" t="s">
        <v>7607</v>
      </c>
      <c r="C1895" s="6">
        <v>2750</v>
      </c>
      <c r="D1895" s="6">
        <v>2750</v>
      </c>
    </row>
    <row r="1896" spans="1:4" x14ac:dyDescent="0.25">
      <c r="A1896" t="s">
        <v>7613</v>
      </c>
      <c r="B1896" t="s">
        <v>7614</v>
      </c>
      <c r="C1896" s="6">
        <v>7000</v>
      </c>
      <c r="D1896" s="6">
        <v>7000</v>
      </c>
    </row>
    <row r="1897" spans="1:4" x14ac:dyDescent="0.25">
      <c r="A1897" t="s">
        <v>7662</v>
      </c>
      <c r="B1897" t="s">
        <v>7663</v>
      </c>
      <c r="C1897" s="6">
        <v>3840</v>
      </c>
      <c r="D1897" s="6">
        <v>3840</v>
      </c>
    </row>
    <row r="1898" spans="1:4" x14ac:dyDescent="0.25">
      <c r="A1898" t="s">
        <v>7675</v>
      </c>
      <c r="B1898" t="s">
        <v>7676</v>
      </c>
      <c r="C1898" s="6">
        <v>294</v>
      </c>
      <c r="D1898" s="6">
        <v>294</v>
      </c>
    </row>
    <row r="1899" spans="1:4" s="3" customFormat="1" x14ac:dyDescent="0.25">
      <c r="A1899" s="41" t="s">
        <v>22010</v>
      </c>
      <c r="B1899" s="41"/>
      <c r="C1899" s="43">
        <f>SUM(C1889:C1898)</f>
        <v>18584</v>
      </c>
      <c r="D1899" s="43">
        <f>SUM(D1889:D1898)</f>
        <v>18584</v>
      </c>
    </row>
    <row r="1900" spans="1:4" x14ac:dyDescent="0.25">
      <c r="A1900" t="s">
        <v>7684</v>
      </c>
      <c r="B1900" t="s">
        <v>7588</v>
      </c>
      <c r="C1900" s="6">
        <v>2700</v>
      </c>
      <c r="D1900" s="6">
        <v>2700</v>
      </c>
    </row>
    <row r="1901" spans="1:4" x14ac:dyDescent="0.25">
      <c r="A1901" t="s">
        <v>7721</v>
      </c>
      <c r="B1901" t="s">
        <v>7663</v>
      </c>
      <c r="C1901" s="6">
        <v>3300</v>
      </c>
      <c r="D1901" s="6">
        <v>3300</v>
      </c>
    </row>
    <row r="1902" spans="1:4" x14ac:dyDescent="0.25">
      <c r="A1902" t="s">
        <v>7727</v>
      </c>
      <c r="B1902" t="s">
        <v>7674</v>
      </c>
      <c r="C1902" s="6">
        <v>120</v>
      </c>
      <c r="D1902" s="6">
        <v>120</v>
      </c>
    </row>
    <row r="1903" spans="1:4" x14ac:dyDescent="0.25">
      <c r="A1903" t="s">
        <v>7729</v>
      </c>
      <c r="B1903" t="s">
        <v>7676</v>
      </c>
      <c r="C1903" s="6">
        <v>252</v>
      </c>
      <c r="D1903" s="6">
        <v>252</v>
      </c>
    </row>
    <row r="1904" spans="1:4" s="3" customFormat="1" x14ac:dyDescent="0.25">
      <c r="A1904" s="41" t="s">
        <v>22010</v>
      </c>
      <c r="B1904" s="41"/>
      <c r="C1904" s="43">
        <f>SUM(C1900:C1903)</f>
        <v>6372</v>
      </c>
      <c r="D1904" s="43">
        <f>SUM(D1900:D1903)</f>
        <v>6372</v>
      </c>
    </row>
    <row r="1905" spans="1:4" x14ac:dyDescent="0.25">
      <c r="A1905" t="s">
        <v>7737</v>
      </c>
      <c r="B1905" t="s">
        <v>7592</v>
      </c>
      <c r="C1905" s="6">
        <v>700</v>
      </c>
      <c r="D1905" s="6">
        <v>0</v>
      </c>
    </row>
    <row r="1906" spans="1:4" x14ac:dyDescent="0.25">
      <c r="A1906" t="s">
        <v>7740</v>
      </c>
      <c r="B1906" t="s">
        <v>7599</v>
      </c>
      <c r="C1906" s="6">
        <v>3500</v>
      </c>
      <c r="D1906" s="6">
        <v>0</v>
      </c>
    </row>
    <row r="1907" spans="1:4" x14ac:dyDescent="0.25">
      <c r="A1907" t="s">
        <v>7742</v>
      </c>
      <c r="B1907" t="s">
        <v>7604</v>
      </c>
      <c r="C1907" s="6">
        <v>500</v>
      </c>
      <c r="D1907" s="6">
        <v>0</v>
      </c>
    </row>
    <row r="1908" spans="1:4" x14ac:dyDescent="0.25">
      <c r="A1908" t="s">
        <v>7743</v>
      </c>
      <c r="B1908" t="s">
        <v>7607</v>
      </c>
      <c r="C1908" s="6">
        <v>2750</v>
      </c>
      <c r="D1908" s="6">
        <v>0</v>
      </c>
    </row>
    <row r="1909" spans="1:4" x14ac:dyDescent="0.25">
      <c r="A1909" t="s">
        <v>7745</v>
      </c>
      <c r="B1909" t="s">
        <v>7614</v>
      </c>
      <c r="C1909" s="6">
        <v>7000</v>
      </c>
      <c r="D1909" s="6">
        <v>0</v>
      </c>
    </row>
    <row r="1910" spans="1:4" x14ac:dyDescent="0.25">
      <c r="A1910" t="s">
        <v>7767</v>
      </c>
      <c r="B1910" t="s">
        <v>7663</v>
      </c>
      <c r="C1910" s="6">
        <v>3840</v>
      </c>
      <c r="D1910" s="6">
        <v>0</v>
      </c>
    </row>
    <row r="1911" spans="1:4" x14ac:dyDescent="0.25">
      <c r="A1911" t="s">
        <v>7773</v>
      </c>
      <c r="B1911" t="s">
        <v>7676</v>
      </c>
      <c r="C1911" s="6">
        <v>294</v>
      </c>
      <c r="D1911" s="6">
        <v>0</v>
      </c>
    </row>
    <row r="1912" spans="1:4" s="3" customFormat="1" x14ac:dyDescent="0.25">
      <c r="A1912" s="41" t="s">
        <v>22010</v>
      </c>
      <c r="B1912" s="41"/>
      <c r="C1912" s="43">
        <f>SUM(C1905:C1911)</f>
        <v>18584</v>
      </c>
      <c r="D1912" s="43">
        <f>SUM(D1905:D1911)</f>
        <v>0</v>
      </c>
    </row>
    <row r="1913" spans="1:4" x14ac:dyDescent="0.25">
      <c r="A1913" t="s">
        <v>7778</v>
      </c>
      <c r="B1913" t="s">
        <v>7588</v>
      </c>
      <c r="C1913" s="6">
        <v>2100</v>
      </c>
      <c r="D1913" s="6">
        <v>2100</v>
      </c>
    </row>
    <row r="1914" spans="1:4" x14ac:dyDescent="0.25">
      <c r="A1914" t="s">
        <v>7789</v>
      </c>
      <c r="B1914" t="s">
        <v>7614</v>
      </c>
      <c r="C1914" s="6">
        <v>1500</v>
      </c>
      <c r="D1914" s="6">
        <v>1500</v>
      </c>
    </row>
    <row r="1915" spans="1:4" x14ac:dyDescent="0.25">
      <c r="A1915" t="s">
        <v>7814</v>
      </c>
      <c r="B1915" t="s">
        <v>7663</v>
      </c>
      <c r="C1915" s="6">
        <v>3500</v>
      </c>
      <c r="D1915" s="6">
        <v>3500</v>
      </c>
    </row>
    <row r="1916" spans="1:4" x14ac:dyDescent="0.25">
      <c r="A1916" t="s">
        <v>7820</v>
      </c>
      <c r="B1916" t="s">
        <v>7676</v>
      </c>
      <c r="C1916" s="6">
        <v>268</v>
      </c>
      <c r="D1916" s="6">
        <v>268</v>
      </c>
    </row>
    <row r="1917" spans="1:4" s="3" customFormat="1" x14ac:dyDescent="0.25">
      <c r="A1917" s="41" t="s">
        <v>22010</v>
      </c>
      <c r="B1917" s="41"/>
      <c r="C1917" s="43">
        <f>SUM(C1913:C1916)</f>
        <v>7368</v>
      </c>
      <c r="D1917" s="43">
        <f>SUM(D1913:D1916)</f>
        <v>7368</v>
      </c>
    </row>
    <row r="1918" spans="1:4" x14ac:dyDescent="0.25">
      <c r="A1918" t="s">
        <v>7827</v>
      </c>
      <c r="B1918" t="s">
        <v>7828</v>
      </c>
      <c r="C1918" s="6">
        <v>2000</v>
      </c>
      <c r="D1918" s="6">
        <v>0</v>
      </c>
    </row>
    <row r="1919" spans="1:4" x14ac:dyDescent="0.25">
      <c r="A1919" t="s">
        <v>7838</v>
      </c>
      <c r="B1919" t="s">
        <v>7839</v>
      </c>
      <c r="C1919" s="6">
        <v>1250</v>
      </c>
      <c r="D1919" s="6">
        <v>1250</v>
      </c>
    </row>
    <row r="1920" spans="1:4" x14ac:dyDescent="0.25">
      <c r="A1920" t="s">
        <v>7845</v>
      </c>
      <c r="B1920" t="s">
        <v>7846</v>
      </c>
      <c r="C1920" s="6">
        <v>750</v>
      </c>
      <c r="D1920" s="6">
        <v>750</v>
      </c>
    </row>
    <row r="1921" spans="1:4" x14ac:dyDescent="0.25">
      <c r="A1921" t="s">
        <v>7898</v>
      </c>
      <c r="B1921" t="s">
        <v>7899</v>
      </c>
      <c r="C1921" s="6">
        <v>12000</v>
      </c>
      <c r="D1921" s="6">
        <v>0</v>
      </c>
    </row>
    <row r="1922" spans="1:4" x14ac:dyDescent="0.25">
      <c r="A1922" t="s">
        <v>7907</v>
      </c>
      <c r="B1922" t="s">
        <v>7908</v>
      </c>
      <c r="C1922" s="6">
        <v>21000</v>
      </c>
      <c r="D1922" s="6">
        <v>0</v>
      </c>
    </row>
    <row r="1923" spans="1:4" x14ac:dyDescent="0.25">
      <c r="A1923" t="s">
        <v>7910</v>
      </c>
      <c r="B1923" t="s">
        <v>7911</v>
      </c>
      <c r="C1923" s="6">
        <v>2525</v>
      </c>
      <c r="D1923" s="6">
        <v>0</v>
      </c>
    </row>
    <row r="1924" spans="1:4" s="3" customFormat="1" x14ac:dyDescent="0.25">
      <c r="A1924" s="41" t="s">
        <v>22012</v>
      </c>
      <c r="B1924" s="41"/>
      <c r="C1924" s="43">
        <f>SUM(C1918:C1923)</f>
        <v>39525</v>
      </c>
      <c r="D1924" s="43">
        <f>SUM(D1918:D1923)</f>
        <v>2000</v>
      </c>
    </row>
    <row r="1925" spans="1:4" x14ac:dyDescent="0.25">
      <c r="A1925" t="s">
        <v>7921</v>
      </c>
      <c r="B1925" t="s">
        <v>7828</v>
      </c>
      <c r="C1925" s="6">
        <v>4080</v>
      </c>
      <c r="D1925" s="6">
        <v>4080</v>
      </c>
    </row>
    <row r="1926" spans="1:4" x14ac:dyDescent="0.25">
      <c r="A1926" t="s">
        <v>7923</v>
      </c>
      <c r="B1926" t="s">
        <v>7831</v>
      </c>
      <c r="C1926" s="6">
        <v>300</v>
      </c>
      <c r="D1926" s="6">
        <v>300</v>
      </c>
    </row>
    <row r="1927" spans="1:4" x14ac:dyDescent="0.25">
      <c r="A1927" t="s">
        <v>7932</v>
      </c>
      <c r="B1927" t="s">
        <v>7849</v>
      </c>
      <c r="C1927" s="6">
        <v>225</v>
      </c>
      <c r="D1927" s="6">
        <v>225</v>
      </c>
    </row>
    <row r="1928" spans="1:4" x14ac:dyDescent="0.25">
      <c r="A1928" t="s">
        <v>7941</v>
      </c>
      <c r="B1928" t="s">
        <v>7865</v>
      </c>
      <c r="C1928" s="6">
        <v>780</v>
      </c>
      <c r="D1928" s="6">
        <v>780</v>
      </c>
    </row>
    <row r="1929" spans="1:4" x14ac:dyDescent="0.25">
      <c r="A1929" t="s">
        <v>7961</v>
      </c>
      <c r="B1929" t="s">
        <v>7899</v>
      </c>
      <c r="C1929" s="6">
        <v>17220</v>
      </c>
      <c r="D1929" s="6">
        <v>21240</v>
      </c>
    </row>
    <row r="1930" spans="1:4" x14ac:dyDescent="0.25">
      <c r="A1930" t="s">
        <v>7966</v>
      </c>
      <c r="B1930" t="s">
        <v>7906</v>
      </c>
      <c r="C1930" s="6">
        <v>0</v>
      </c>
      <c r="D1930" s="6">
        <v>1350</v>
      </c>
    </row>
    <row r="1931" spans="1:4" x14ac:dyDescent="0.25">
      <c r="A1931" t="s">
        <v>7967</v>
      </c>
      <c r="B1931" t="s">
        <v>7908</v>
      </c>
      <c r="C1931" s="6">
        <v>720</v>
      </c>
      <c r="D1931" s="6">
        <v>720</v>
      </c>
    </row>
    <row r="1932" spans="1:4" x14ac:dyDescent="0.25">
      <c r="A1932" t="s">
        <v>7969</v>
      </c>
      <c r="B1932" t="s">
        <v>7911</v>
      </c>
      <c r="C1932" s="6">
        <v>1317</v>
      </c>
      <c r="D1932" s="6">
        <v>1625</v>
      </c>
    </row>
    <row r="1933" spans="1:4" s="3" customFormat="1" x14ac:dyDescent="0.25">
      <c r="A1933" s="41" t="s">
        <v>22012</v>
      </c>
      <c r="B1933" s="41"/>
      <c r="C1933" s="43">
        <f>SUM(C1925:C1932)</f>
        <v>24642</v>
      </c>
      <c r="D1933" s="43">
        <f>SUM(D1925:D1932)</f>
        <v>30320</v>
      </c>
    </row>
    <row r="1934" spans="1:4" x14ac:dyDescent="0.25">
      <c r="A1934" t="s">
        <v>7974</v>
      </c>
      <c r="B1934" t="s">
        <v>7828</v>
      </c>
      <c r="C1934" s="6">
        <v>250</v>
      </c>
      <c r="D1934" s="6">
        <v>250</v>
      </c>
    </row>
    <row r="1935" spans="1:4" x14ac:dyDescent="0.25">
      <c r="A1935" t="s">
        <v>7976</v>
      </c>
      <c r="B1935" t="s">
        <v>7849</v>
      </c>
      <c r="C1935" s="6">
        <v>150</v>
      </c>
      <c r="D1935" s="6">
        <v>150</v>
      </c>
    </row>
    <row r="1936" spans="1:4" x14ac:dyDescent="0.25">
      <c r="A1936" t="s">
        <v>7978</v>
      </c>
      <c r="B1936" t="s">
        <v>7853</v>
      </c>
      <c r="C1936" s="6">
        <v>38400</v>
      </c>
      <c r="D1936" s="6">
        <v>38400</v>
      </c>
    </row>
    <row r="1937" spans="1:4" s="3" customFormat="1" x14ac:dyDescent="0.25">
      <c r="A1937" s="41" t="s">
        <v>22012</v>
      </c>
      <c r="B1937" s="41"/>
      <c r="C1937" s="43">
        <f>SUM(C1934:C1936)</f>
        <v>38800</v>
      </c>
      <c r="D1937" s="43">
        <f>SUM(D1934:D1936)</f>
        <v>38800</v>
      </c>
    </row>
    <row r="1938" spans="1:4" x14ac:dyDescent="0.25">
      <c r="A1938" t="s">
        <v>7996</v>
      </c>
      <c r="B1938" t="s">
        <v>7828</v>
      </c>
      <c r="C1938" s="6">
        <v>2400</v>
      </c>
      <c r="D1938" s="6">
        <v>2899</v>
      </c>
    </row>
    <row r="1939" spans="1:4" x14ac:dyDescent="0.25">
      <c r="A1939" t="s">
        <v>8032</v>
      </c>
      <c r="B1939" t="s">
        <v>7899</v>
      </c>
      <c r="C1939" s="6">
        <v>5040</v>
      </c>
      <c r="D1939" s="6">
        <v>3780</v>
      </c>
    </row>
    <row r="1940" spans="1:4" x14ac:dyDescent="0.25">
      <c r="A1940" t="s">
        <v>8038</v>
      </c>
      <c r="B1940" t="s">
        <v>7911</v>
      </c>
      <c r="C1940" s="6">
        <v>386</v>
      </c>
      <c r="D1940" s="6">
        <v>289</v>
      </c>
    </row>
    <row r="1941" spans="1:4" s="3" customFormat="1" x14ac:dyDescent="0.25">
      <c r="A1941" s="41" t="s">
        <v>22012</v>
      </c>
      <c r="B1941" s="41"/>
      <c r="C1941" s="43">
        <f>SUM(C1938:C1940)</f>
        <v>7826</v>
      </c>
      <c r="D1941" s="43">
        <f>SUM(D1938:D1940)</f>
        <v>6968</v>
      </c>
    </row>
    <row r="1942" spans="1:4" x14ac:dyDescent="0.25">
      <c r="A1942" t="s">
        <v>8043</v>
      </c>
      <c r="B1942" t="s">
        <v>7828</v>
      </c>
      <c r="C1942" s="6">
        <v>375</v>
      </c>
      <c r="D1942" s="6">
        <v>375</v>
      </c>
    </row>
    <row r="1943" spans="1:4" x14ac:dyDescent="0.25">
      <c r="A1943" t="s">
        <v>8045</v>
      </c>
      <c r="B1943" t="s">
        <v>7849</v>
      </c>
      <c r="C1943" s="6">
        <v>225</v>
      </c>
      <c r="D1943" s="6">
        <v>225</v>
      </c>
    </row>
    <row r="1944" spans="1:4" x14ac:dyDescent="0.25">
      <c r="A1944" t="s">
        <v>8047</v>
      </c>
      <c r="B1944" t="s">
        <v>7853</v>
      </c>
      <c r="C1944" s="6">
        <v>45600</v>
      </c>
      <c r="D1944" s="6">
        <v>45600</v>
      </c>
    </row>
    <row r="1945" spans="1:4" s="3" customFormat="1" x14ac:dyDescent="0.25">
      <c r="A1945" s="41" t="s">
        <v>22012</v>
      </c>
      <c r="B1945" s="41"/>
      <c r="C1945" s="43">
        <f>SUM(C1942:C1944)</f>
        <v>46200</v>
      </c>
      <c r="D1945" s="43">
        <f>SUM(D1942:D1944)</f>
        <v>46200</v>
      </c>
    </row>
    <row r="1946" spans="1:4" x14ac:dyDescent="0.25">
      <c r="A1946" t="s">
        <v>8050</v>
      </c>
      <c r="B1946" t="s">
        <v>7828</v>
      </c>
      <c r="C1946" s="6">
        <v>125</v>
      </c>
      <c r="D1946" s="6">
        <v>125</v>
      </c>
    </row>
    <row r="1947" spans="1:4" x14ac:dyDescent="0.25">
      <c r="A1947" t="s">
        <v>8060</v>
      </c>
      <c r="B1947" t="s">
        <v>7849</v>
      </c>
      <c r="C1947" s="6">
        <v>60</v>
      </c>
      <c r="D1947" s="6">
        <v>60</v>
      </c>
    </row>
    <row r="1948" spans="1:4" x14ac:dyDescent="0.25">
      <c r="A1948" t="s">
        <v>8063</v>
      </c>
      <c r="B1948" t="s">
        <v>7853</v>
      </c>
      <c r="C1948" s="6">
        <v>9600</v>
      </c>
      <c r="D1948" s="6">
        <v>9600</v>
      </c>
    </row>
    <row r="1949" spans="1:4" s="3" customFormat="1" x14ac:dyDescent="0.25">
      <c r="A1949" s="41" t="s">
        <v>22012</v>
      </c>
      <c r="B1949" s="41"/>
      <c r="C1949" s="43">
        <f>SUM(C1946:C1948)</f>
        <v>9785</v>
      </c>
      <c r="D1949" s="43">
        <f>SUM(D1946:D1948)</f>
        <v>9785</v>
      </c>
    </row>
    <row r="1950" spans="1:4" x14ac:dyDescent="0.25">
      <c r="A1950" t="s">
        <v>8098</v>
      </c>
      <c r="B1950" t="s">
        <v>8099</v>
      </c>
      <c r="C1950" s="6">
        <v>500</v>
      </c>
      <c r="D1950" s="6">
        <v>500</v>
      </c>
    </row>
    <row r="1951" spans="1:4" x14ac:dyDescent="0.25">
      <c r="A1951" t="s">
        <v>8100</v>
      </c>
      <c r="B1951" t="s">
        <v>8101</v>
      </c>
      <c r="C1951" s="6">
        <v>7326</v>
      </c>
      <c r="D1951" s="6">
        <v>6376</v>
      </c>
    </row>
    <row r="1952" spans="1:4" x14ac:dyDescent="0.25">
      <c r="A1952" t="s">
        <v>8103</v>
      </c>
      <c r="B1952" t="s">
        <v>8104</v>
      </c>
      <c r="C1952" s="6">
        <v>1000</v>
      </c>
      <c r="D1952" s="6">
        <v>1000</v>
      </c>
    </row>
    <row r="1953" spans="1:4" x14ac:dyDescent="0.25">
      <c r="A1953" t="s">
        <v>8111</v>
      </c>
      <c r="B1953" t="s">
        <v>8112</v>
      </c>
      <c r="C1953" s="6">
        <v>1000</v>
      </c>
      <c r="D1953" s="6">
        <v>600</v>
      </c>
    </row>
    <row r="1954" spans="1:4" x14ac:dyDescent="0.25">
      <c r="A1954" t="s">
        <v>8117</v>
      </c>
      <c r="B1954" t="s">
        <v>8118</v>
      </c>
      <c r="C1954" s="6">
        <v>750</v>
      </c>
      <c r="D1954" s="6">
        <v>250</v>
      </c>
    </row>
    <row r="1955" spans="1:4" x14ac:dyDescent="0.25">
      <c r="A1955" t="s">
        <v>8120</v>
      </c>
      <c r="B1955" t="s">
        <v>8121</v>
      </c>
      <c r="C1955" s="6">
        <v>1079</v>
      </c>
      <c r="D1955" s="6">
        <v>689</v>
      </c>
    </row>
    <row r="1956" spans="1:4" x14ac:dyDescent="0.25">
      <c r="A1956" t="s">
        <v>8129</v>
      </c>
      <c r="B1956" t="s">
        <v>8130</v>
      </c>
      <c r="C1956" s="6">
        <v>1500</v>
      </c>
      <c r="D1956" s="6">
        <v>3000</v>
      </c>
    </row>
    <row r="1957" spans="1:4" x14ac:dyDescent="0.25">
      <c r="A1957" t="s">
        <v>8144</v>
      </c>
      <c r="B1957" t="s">
        <v>8145</v>
      </c>
      <c r="C1957" s="6">
        <v>3000</v>
      </c>
      <c r="D1957" s="6">
        <v>0</v>
      </c>
    </row>
    <row r="1958" spans="1:4" x14ac:dyDescent="0.25">
      <c r="A1958" t="s">
        <v>8146</v>
      </c>
      <c r="B1958" t="s">
        <v>8147</v>
      </c>
      <c r="C1958" s="6">
        <v>0</v>
      </c>
      <c r="D1958" s="6">
        <v>0</v>
      </c>
    </row>
    <row r="1959" spans="1:4" x14ac:dyDescent="0.25">
      <c r="A1959" t="s">
        <v>8157</v>
      </c>
      <c r="B1959" t="s">
        <v>8158</v>
      </c>
      <c r="C1959" s="6">
        <v>400</v>
      </c>
      <c r="D1959" s="6">
        <v>400</v>
      </c>
    </row>
    <row r="1960" spans="1:4" x14ac:dyDescent="0.25">
      <c r="A1960" t="s">
        <v>8160</v>
      </c>
      <c r="B1960" t="s">
        <v>8161</v>
      </c>
      <c r="C1960" s="6">
        <v>0</v>
      </c>
      <c r="D1960" s="6">
        <v>297</v>
      </c>
    </row>
    <row r="1961" spans="1:4" x14ac:dyDescent="0.25">
      <c r="A1961" t="s">
        <v>8168</v>
      </c>
      <c r="B1961" t="s">
        <v>8169</v>
      </c>
      <c r="C1961" s="6">
        <v>2000</v>
      </c>
      <c r="D1961" s="6">
        <v>2000</v>
      </c>
    </row>
    <row r="1962" spans="1:4" x14ac:dyDescent="0.25">
      <c r="A1962" t="s">
        <v>8170</v>
      </c>
      <c r="B1962" t="s">
        <v>8171</v>
      </c>
      <c r="C1962" s="6">
        <v>2500</v>
      </c>
      <c r="D1962" s="6">
        <v>2500</v>
      </c>
    </row>
    <row r="1963" spans="1:4" x14ac:dyDescent="0.25">
      <c r="A1963" t="s">
        <v>8177</v>
      </c>
      <c r="B1963" t="s">
        <v>8178</v>
      </c>
      <c r="C1963" s="6">
        <v>72386</v>
      </c>
      <c r="D1963" s="6">
        <v>74851</v>
      </c>
    </row>
    <row r="1964" spans="1:4" x14ac:dyDescent="0.25">
      <c r="A1964" t="s">
        <v>8181</v>
      </c>
      <c r="B1964" t="s">
        <v>8182</v>
      </c>
      <c r="C1964" s="6">
        <v>49000</v>
      </c>
      <c r="D1964" s="6">
        <v>48600</v>
      </c>
    </row>
    <row r="1965" spans="1:4" x14ac:dyDescent="0.25">
      <c r="A1965" t="s">
        <v>8185</v>
      </c>
      <c r="B1965" t="s">
        <v>8186</v>
      </c>
      <c r="C1965" s="6">
        <v>7041</v>
      </c>
      <c r="D1965" s="6">
        <v>8900</v>
      </c>
    </row>
    <row r="1966" spans="1:4" x14ac:dyDescent="0.25">
      <c r="A1966" t="s">
        <v>8187</v>
      </c>
      <c r="B1966" t="s">
        <v>8188</v>
      </c>
      <c r="C1966" s="6">
        <v>420</v>
      </c>
      <c r="D1966" s="6">
        <v>3200</v>
      </c>
    </row>
    <row r="1967" spans="1:4" x14ac:dyDescent="0.25">
      <c r="A1967" t="s">
        <v>8190</v>
      </c>
      <c r="B1967" t="s">
        <v>8191</v>
      </c>
      <c r="C1967" s="6">
        <v>1436</v>
      </c>
      <c r="D1967" s="6">
        <v>0</v>
      </c>
    </row>
    <row r="1968" spans="1:4" x14ac:dyDescent="0.25">
      <c r="A1968" t="s">
        <v>8192</v>
      </c>
      <c r="B1968" t="s">
        <v>8193</v>
      </c>
      <c r="C1968" s="6">
        <v>4900</v>
      </c>
      <c r="D1968" s="6">
        <v>4932</v>
      </c>
    </row>
    <row r="1969" spans="1:4" x14ac:dyDescent="0.25">
      <c r="A1969" t="s">
        <v>8194</v>
      </c>
      <c r="B1969" t="s">
        <v>8195</v>
      </c>
      <c r="C1969" s="6">
        <v>3106</v>
      </c>
      <c r="D1969" s="6">
        <v>3214</v>
      </c>
    </row>
    <row r="1970" spans="1:4" x14ac:dyDescent="0.25">
      <c r="A1970" t="s">
        <v>8196</v>
      </c>
      <c r="B1970" t="s">
        <v>8197</v>
      </c>
      <c r="C1970" s="6">
        <v>6157</v>
      </c>
      <c r="D1970" s="6">
        <v>5942</v>
      </c>
    </row>
    <row r="1971" spans="1:4" x14ac:dyDescent="0.25">
      <c r="A1971" t="s">
        <v>8200</v>
      </c>
      <c r="B1971" t="s">
        <v>8201</v>
      </c>
      <c r="C1971" s="6">
        <v>36500</v>
      </c>
      <c r="D1971" s="6">
        <v>0</v>
      </c>
    </row>
    <row r="1972" spans="1:4" s="3" customFormat="1" x14ac:dyDescent="0.25">
      <c r="A1972" s="41" t="s">
        <v>22013</v>
      </c>
      <c r="B1972" s="41"/>
      <c r="C1972" s="43">
        <f>SUM(C1950:C1971)</f>
        <v>202001</v>
      </c>
      <c r="D1972" s="43">
        <f>SUM(D1950:D1971)</f>
        <v>167251</v>
      </c>
    </row>
    <row r="1973" spans="1:4" x14ac:dyDescent="0.25">
      <c r="A1973" t="s">
        <v>8435</v>
      </c>
      <c r="B1973" t="s">
        <v>8436</v>
      </c>
      <c r="C1973" s="6">
        <v>200</v>
      </c>
      <c r="D1973" s="6">
        <v>0</v>
      </c>
    </row>
    <row r="1974" spans="1:4" x14ac:dyDescent="0.25">
      <c r="A1974" t="s">
        <v>8437</v>
      </c>
      <c r="B1974" t="s">
        <v>8438</v>
      </c>
      <c r="C1974" s="6">
        <v>1500</v>
      </c>
      <c r="D1974" s="6">
        <v>1500</v>
      </c>
    </row>
    <row r="1975" spans="1:4" x14ac:dyDescent="0.25">
      <c r="A1975" t="s">
        <v>8446</v>
      </c>
      <c r="B1975" t="s">
        <v>8447</v>
      </c>
      <c r="C1975" s="6">
        <v>3900</v>
      </c>
      <c r="D1975" s="6">
        <v>3900</v>
      </c>
    </row>
    <row r="1976" spans="1:4" x14ac:dyDescent="0.25">
      <c r="A1976" t="s">
        <v>8449</v>
      </c>
      <c r="B1976" t="s">
        <v>8450</v>
      </c>
      <c r="C1976" s="6">
        <v>1250</v>
      </c>
      <c r="D1976" s="6">
        <v>1250</v>
      </c>
    </row>
    <row r="1977" spans="1:4" x14ac:dyDescent="0.25">
      <c r="A1977" t="s">
        <v>8456</v>
      </c>
      <c r="B1977" t="s">
        <v>8457</v>
      </c>
      <c r="C1977" s="6">
        <v>750</v>
      </c>
      <c r="D1977" s="6">
        <v>750</v>
      </c>
    </row>
    <row r="1978" spans="1:4" s="3" customFormat="1" x14ac:dyDescent="0.25">
      <c r="A1978" s="41" t="s">
        <v>22014</v>
      </c>
      <c r="B1978" s="41"/>
      <c r="C1978" s="43">
        <f>SUM(C1973:C1977)</f>
        <v>7600</v>
      </c>
      <c r="D1978" s="43">
        <f>SUM(D1973:D1977)</f>
        <v>7400</v>
      </c>
    </row>
    <row r="1979" spans="1:4" x14ac:dyDescent="0.25">
      <c r="A1979" t="s">
        <v>8538</v>
      </c>
      <c r="B1979" t="s">
        <v>8438</v>
      </c>
      <c r="C1979" s="6">
        <v>2300</v>
      </c>
      <c r="D1979" s="6">
        <v>1500</v>
      </c>
    </row>
    <row r="1980" spans="1:4" x14ac:dyDescent="0.25">
      <c r="A1980" t="s">
        <v>8570</v>
      </c>
      <c r="B1980" t="s">
        <v>8516</v>
      </c>
      <c r="C1980" s="6">
        <v>8960</v>
      </c>
      <c r="D1980" s="6">
        <v>7680</v>
      </c>
    </row>
    <row r="1981" spans="1:4" x14ac:dyDescent="0.25">
      <c r="A1981" t="s">
        <v>8574</v>
      </c>
      <c r="B1981" t="s">
        <v>8524</v>
      </c>
      <c r="C1981" s="6">
        <v>0</v>
      </c>
      <c r="D1981" s="6">
        <v>500</v>
      </c>
    </row>
    <row r="1982" spans="1:4" x14ac:dyDescent="0.25">
      <c r="A1982" t="s">
        <v>8576</v>
      </c>
      <c r="B1982" t="s">
        <v>8528</v>
      </c>
      <c r="C1982" s="6">
        <v>685</v>
      </c>
      <c r="D1982" s="6">
        <v>588</v>
      </c>
    </row>
    <row r="1983" spans="1:4" s="3" customFormat="1" x14ac:dyDescent="0.25">
      <c r="A1983" s="41" t="s">
        <v>22014</v>
      </c>
      <c r="B1983" s="41"/>
      <c r="C1983" s="43">
        <f>SUM(C1979:C1982)</f>
        <v>11945</v>
      </c>
      <c r="D1983" s="43">
        <f>SUM(D1979:D1982)</f>
        <v>10268</v>
      </c>
    </row>
    <row r="1984" spans="1:4" x14ac:dyDescent="0.25">
      <c r="A1984" s="15" t="s">
        <v>21889</v>
      </c>
      <c r="B1984" s="14" t="s">
        <v>8438</v>
      </c>
      <c r="C1984" s="20">
        <v>1500</v>
      </c>
      <c r="D1984" s="30">
        <v>0</v>
      </c>
    </row>
    <row r="1985" spans="1:4" x14ac:dyDescent="0.25">
      <c r="A1985" s="15" t="s">
        <v>21891</v>
      </c>
      <c r="B1985" s="14" t="s">
        <v>8472</v>
      </c>
      <c r="C1985" s="20">
        <v>500</v>
      </c>
      <c r="D1985" s="30">
        <v>0</v>
      </c>
    </row>
    <row r="1986" spans="1:4" x14ac:dyDescent="0.25">
      <c r="A1986" s="17" t="s">
        <v>21893</v>
      </c>
      <c r="B1986" s="14" t="s">
        <v>8516</v>
      </c>
      <c r="C1986" s="20">
        <v>13440</v>
      </c>
      <c r="D1986" s="30">
        <v>0</v>
      </c>
    </row>
    <row r="1987" spans="1:4" x14ac:dyDescent="0.25">
      <c r="A1987" s="45" t="s">
        <v>21895</v>
      </c>
      <c r="B1987" s="14" t="s">
        <v>8526</v>
      </c>
      <c r="C1987" s="20">
        <v>150</v>
      </c>
      <c r="D1987" s="30">
        <v>0</v>
      </c>
    </row>
    <row r="1988" spans="1:4" s="3" customFormat="1" x14ac:dyDescent="0.25">
      <c r="A1988" s="41" t="s">
        <v>22014</v>
      </c>
      <c r="B1988" s="41"/>
      <c r="C1988" s="43">
        <f>SUM(C1984:C1987)</f>
        <v>15590</v>
      </c>
      <c r="D1988" s="43">
        <f>SUM(D1984:D1987)</f>
        <v>0</v>
      </c>
    </row>
    <row r="1989" spans="1:4" x14ac:dyDescent="0.25">
      <c r="A1989" t="s">
        <v>8582</v>
      </c>
      <c r="B1989" t="s">
        <v>8438</v>
      </c>
      <c r="C1989" s="6">
        <v>2000</v>
      </c>
      <c r="D1989" s="6">
        <v>1500</v>
      </c>
    </row>
    <row r="1990" spans="1:4" x14ac:dyDescent="0.25">
      <c r="A1990" t="s">
        <v>8599</v>
      </c>
      <c r="B1990" t="s">
        <v>8480</v>
      </c>
      <c r="C1990" s="6">
        <v>2000</v>
      </c>
      <c r="D1990" s="6">
        <v>1500</v>
      </c>
    </row>
    <row r="1991" spans="1:4" x14ac:dyDescent="0.25">
      <c r="A1991" t="s">
        <v>8614</v>
      </c>
      <c r="B1991" t="s">
        <v>8516</v>
      </c>
      <c r="C1991" s="6">
        <v>10640</v>
      </c>
      <c r="D1991" s="6">
        <v>9120</v>
      </c>
    </row>
    <row r="1992" spans="1:4" x14ac:dyDescent="0.25">
      <c r="A1992" t="s">
        <v>8618</v>
      </c>
      <c r="B1992" t="s">
        <v>8524</v>
      </c>
      <c r="C1992" s="6">
        <v>0</v>
      </c>
      <c r="D1992" s="6">
        <v>500</v>
      </c>
    </row>
    <row r="1993" spans="1:4" x14ac:dyDescent="0.25">
      <c r="A1993" t="s">
        <v>8619</v>
      </c>
      <c r="B1993" t="s">
        <v>8526</v>
      </c>
      <c r="C1993" s="6">
        <v>150</v>
      </c>
      <c r="D1993" s="6">
        <v>150</v>
      </c>
    </row>
    <row r="1994" spans="1:4" x14ac:dyDescent="0.25">
      <c r="A1994" t="s">
        <v>8621</v>
      </c>
      <c r="B1994" t="s">
        <v>8528</v>
      </c>
      <c r="C1994" s="6">
        <v>814</v>
      </c>
      <c r="D1994" s="6">
        <v>698</v>
      </c>
    </row>
    <row r="1995" spans="1:4" s="3" customFormat="1" x14ac:dyDescent="0.25">
      <c r="A1995" s="41" t="s">
        <v>22014</v>
      </c>
      <c r="B1995" s="41"/>
      <c r="C1995" s="43">
        <f>SUM(C1989:C1994)</f>
        <v>15604</v>
      </c>
      <c r="D1995" s="43">
        <f>SUM(D1989:D1994)</f>
        <v>13468</v>
      </c>
    </row>
    <row r="1996" spans="1:4" x14ac:dyDescent="0.25">
      <c r="A1996" t="s">
        <v>8627</v>
      </c>
      <c r="B1996" t="s">
        <v>8438</v>
      </c>
      <c r="C1996" s="6">
        <v>14300</v>
      </c>
      <c r="D1996" s="6">
        <v>2800</v>
      </c>
    </row>
    <row r="1997" spans="1:4" x14ac:dyDescent="0.25">
      <c r="A1997" t="s">
        <v>8643</v>
      </c>
      <c r="B1997" t="s">
        <v>8472</v>
      </c>
      <c r="C1997" s="6">
        <v>625</v>
      </c>
      <c r="D1997" s="6">
        <v>0</v>
      </c>
    </row>
    <row r="1998" spans="1:4" x14ac:dyDescent="0.25">
      <c r="A1998" t="s">
        <v>8645</v>
      </c>
      <c r="B1998" t="s">
        <v>8480</v>
      </c>
      <c r="C1998" s="6">
        <v>900</v>
      </c>
      <c r="D1998" s="6">
        <v>250</v>
      </c>
    </row>
    <row r="1999" spans="1:4" x14ac:dyDescent="0.25">
      <c r="A1999" t="s">
        <v>8660</v>
      </c>
      <c r="B1999" t="s">
        <v>8516</v>
      </c>
      <c r="C1999" s="6">
        <v>30240</v>
      </c>
      <c r="D1999" s="6">
        <v>10080</v>
      </c>
    </row>
    <row r="2000" spans="1:4" x14ac:dyDescent="0.25">
      <c r="A2000" t="s">
        <v>8666</v>
      </c>
      <c r="B2000" t="s">
        <v>8528</v>
      </c>
      <c r="C2000" s="6">
        <v>2313</v>
      </c>
      <c r="D2000" s="6">
        <v>771</v>
      </c>
    </row>
    <row r="2001" spans="1:4" s="3" customFormat="1" x14ac:dyDescent="0.25">
      <c r="A2001" s="41" t="s">
        <v>22014</v>
      </c>
      <c r="B2001" s="41"/>
      <c r="C2001" s="43">
        <f>SUM(C1996:C2000)</f>
        <v>48378</v>
      </c>
      <c r="D2001" s="43">
        <f>SUM(D1996:D2000)</f>
        <v>13901</v>
      </c>
    </row>
    <row r="2002" spans="1:4" x14ac:dyDescent="0.25">
      <c r="A2002" t="s">
        <v>8672</v>
      </c>
      <c r="B2002" t="s">
        <v>8438</v>
      </c>
      <c r="C2002" s="6">
        <v>2400</v>
      </c>
      <c r="D2002" s="6">
        <v>0</v>
      </c>
    </row>
    <row r="2003" spans="1:4" x14ac:dyDescent="0.25">
      <c r="A2003" t="s">
        <v>8678</v>
      </c>
      <c r="B2003" t="s">
        <v>8450</v>
      </c>
      <c r="C2003" s="6">
        <v>500</v>
      </c>
      <c r="D2003" s="6">
        <v>0</v>
      </c>
    </row>
    <row r="2004" spans="1:4" x14ac:dyDescent="0.25">
      <c r="A2004" t="s">
        <v>8683</v>
      </c>
      <c r="B2004" t="s">
        <v>8460</v>
      </c>
      <c r="C2004" s="6">
        <v>5000</v>
      </c>
      <c r="D2004" s="6">
        <v>0</v>
      </c>
    </row>
    <row r="2005" spans="1:4" x14ac:dyDescent="0.25">
      <c r="A2005" t="s">
        <v>8685</v>
      </c>
      <c r="B2005" t="s">
        <v>8464</v>
      </c>
      <c r="C2005" s="6">
        <v>48000</v>
      </c>
      <c r="D2005" s="6">
        <v>0</v>
      </c>
    </row>
    <row r="2006" spans="1:4" x14ac:dyDescent="0.25">
      <c r="A2006" t="s">
        <v>8688</v>
      </c>
      <c r="B2006" t="s">
        <v>8468</v>
      </c>
      <c r="C2006" s="6">
        <v>24000</v>
      </c>
      <c r="D2006" s="6">
        <v>0</v>
      </c>
    </row>
    <row r="2007" spans="1:4" x14ac:dyDescent="0.25">
      <c r="A2007" t="s">
        <v>8691</v>
      </c>
      <c r="B2007" t="s">
        <v>8472</v>
      </c>
      <c r="C2007" s="6">
        <v>1200</v>
      </c>
      <c r="D2007" s="6">
        <v>0</v>
      </c>
    </row>
    <row r="2008" spans="1:4" s="3" customFormat="1" x14ac:dyDescent="0.25">
      <c r="A2008" s="41" t="s">
        <v>22014</v>
      </c>
      <c r="B2008" s="41"/>
      <c r="C2008" s="43">
        <f>SUM(C2002:C2007)</f>
        <v>81100</v>
      </c>
      <c r="D2008" s="43">
        <f>SUM(D2002:D2007)</f>
        <v>0</v>
      </c>
    </row>
    <row r="2009" spans="1:4" x14ac:dyDescent="0.25">
      <c r="A2009" t="s">
        <v>8724</v>
      </c>
      <c r="B2009" t="s">
        <v>8438</v>
      </c>
      <c r="C2009" s="6">
        <v>2000</v>
      </c>
      <c r="D2009" s="6">
        <v>0</v>
      </c>
    </row>
    <row r="2010" spans="1:4" x14ac:dyDescent="0.25">
      <c r="A2010" t="s">
        <v>8730</v>
      </c>
      <c r="B2010" t="s">
        <v>8450</v>
      </c>
      <c r="C2010" s="6">
        <v>500</v>
      </c>
      <c r="D2010" s="6">
        <v>0</v>
      </c>
    </row>
    <row r="2011" spans="1:4" x14ac:dyDescent="0.25">
      <c r="A2011" t="s">
        <v>8737</v>
      </c>
      <c r="B2011" t="s">
        <v>8464</v>
      </c>
      <c r="C2011" s="6">
        <v>43200</v>
      </c>
      <c r="D2011" s="6">
        <v>0</v>
      </c>
    </row>
    <row r="2012" spans="1:4" x14ac:dyDescent="0.25">
      <c r="A2012" t="s">
        <v>8739</v>
      </c>
      <c r="B2012" t="s">
        <v>8466</v>
      </c>
      <c r="C2012" s="6">
        <v>3900</v>
      </c>
      <c r="D2012" s="6">
        <v>0</v>
      </c>
    </row>
    <row r="2013" spans="1:4" x14ac:dyDescent="0.25">
      <c r="A2013" t="s">
        <v>8758</v>
      </c>
      <c r="B2013" t="s">
        <v>8506</v>
      </c>
      <c r="C2013" s="6">
        <v>240</v>
      </c>
      <c r="D2013" s="6">
        <v>0</v>
      </c>
    </row>
    <row r="2014" spans="1:4" s="3" customFormat="1" x14ac:dyDescent="0.25">
      <c r="A2014" s="41" t="s">
        <v>22014</v>
      </c>
      <c r="B2014" s="41"/>
      <c r="C2014" s="43">
        <f>SUM(C2009:C2013)</f>
        <v>49840</v>
      </c>
      <c r="D2014" s="43">
        <f>SUM(D2009:D2013)</f>
        <v>0</v>
      </c>
    </row>
    <row r="2015" spans="1:4" x14ac:dyDescent="0.25">
      <c r="A2015" t="s">
        <v>8777</v>
      </c>
      <c r="B2015" t="s">
        <v>8778</v>
      </c>
      <c r="C2015" s="6">
        <v>300</v>
      </c>
      <c r="D2015" s="6">
        <v>300</v>
      </c>
    </row>
    <row r="2016" spans="1:4" x14ac:dyDescent="0.25">
      <c r="A2016" t="s">
        <v>8800</v>
      </c>
      <c r="B2016" t="s">
        <v>8801</v>
      </c>
      <c r="C2016" s="6">
        <v>3500</v>
      </c>
      <c r="D2016" s="6">
        <v>3500</v>
      </c>
    </row>
    <row r="2017" spans="1:4" s="3" customFormat="1" x14ac:dyDescent="0.25">
      <c r="A2017" s="41" t="s">
        <v>22035</v>
      </c>
      <c r="B2017" s="41"/>
      <c r="C2017" s="43">
        <f>SUM(C2015:C2016)</f>
        <v>3800</v>
      </c>
      <c r="D2017" s="43">
        <f>SUM(D2015:D2016)</f>
        <v>3800</v>
      </c>
    </row>
    <row r="2018" spans="1:4" x14ac:dyDescent="0.25">
      <c r="A2018" t="s">
        <v>8867</v>
      </c>
      <c r="B2018" t="s">
        <v>8868</v>
      </c>
      <c r="C2018" s="6">
        <v>300</v>
      </c>
      <c r="D2018" s="6">
        <v>500</v>
      </c>
    </row>
    <row r="2019" spans="1:4" x14ac:dyDescent="0.25">
      <c r="A2019" t="s">
        <v>8870</v>
      </c>
      <c r="B2019" t="s">
        <v>8871</v>
      </c>
      <c r="C2019" s="6">
        <v>500</v>
      </c>
      <c r="D2019" s="6">
        <v>500</v>
      </c>
    </row>
    <row r="2020" spans="1:4" x14ac:dyDescent="0.25">
      <c r="A2020" t="s">
        <v>8873</v>
      </c>
      <c r="B2020" t="s">
        <v>8874</v>
      </c>
      <c r="C2020" s="6">
        <v>2500</v>
      </c>
      <c r="D2020" s="6">
        <v>2500</v>
      </c>
    </row>
    <row r="2021" spans="1:4" x14ac:dyDescent="0.25">
      <c r="A2021" t="s">
        <v>8876</v>
      </c>
      <c r="B2021" t="s">
        <v>8877</v>
      </c>
      <c r="C2021" s="6">
        <v>500</v>
      </c>
      <c r="D2021" s="6">
        <v>500</v>
      </c>
    </row>
    <row r="2022" spans="1:4" x14ac:dyDescent="0.25">
      <c r="A2022" t="s">
        <v>8879</v>
      </c>
      <c r="B2022" t="s">
        <v>8880</v>
      </c>
      <c r="C2022" s="6">
        <v>50</v>
      </c>
      <c r="D2022" s="6">
        <v>100</v>
      </c>
    </row>
    <row r="2023" spans="1:4" x14ac:dyDescent="0.25">
      <c r="A2023" t="s">
        <v>8884</v>
      </c>
      <c r="B2023" t="s">
        <v>8885</v>
      </c>
      <c r="C2023" s="6">
        <v>1000</v>
      </c>
      <c r="D2023" s="6">
        <v>1000</v>
      </c>
    </row>
    <row r="2024" spans="1:4" x14ac:dyDescent="0.25">
      <c r="A2024" t="s">
        <v>8891</v>
      </c>
      <c r="B2024" t="s">
        <v>8892</v>
      </c>
      <c r="C2024" s="6">
        <v>260</v>
      </c>
      <c r="D2024" s="6">
        <v>0</v>
      </c>
    </row>
    <row r="2025" spans="1:4" x14ac:dyDescent="0.25">
      <c r="A2025" t="s">
        <v>8918</v>
      </c>
      <c r="B2025" t="s">
        <v>8919</v>
      </c>
      <c r="C2025" s="6">
        <v>800</v>
      </c>
      <c r="D2025" s="6">
        <v>0</v>
      </c>
    </row>
    <row r="2026" spans="1:4" x14ac:dyDescent="0.25">
      <c r="A2026" t="s">
        <v>8927</v>
      </c>
      <c r="B2026" t="s">
        <v>8928</v>
      </c>
      <c r="C2026" s="6">
        <v>954</v>
      </c>
      <c r="D2026" s="6">
        <v>921</v>
      </c>
    </row>
    <row r="2027" spans="1:4" x14ac:dyDescent="0.25">
      <c r="A2027" t="s">
        <v>8937</v>
      </c>
      <c r="B2027" t="s">
        <v>8938</v>
      </c>
      <c r="C2027" s="6">
        <v>400</v>
      </c>
      <c r="D2027" s="6">
        <v>0</v>
      </c>
    </row>
    <row r="2028" spans="1:4" x14ac:dyDescent="0.25">
      <c r="A2028" t="s">
        <v>8944</v>
      </c>
      <c r="B2028" t="s">
        <v>8945</v>
      </c>
      <c r="C2028" s="6">
        <v>136067</v>
      </c>
      <c r="D2028" s="6">
        <v>129588</v>
      </c>
    </row>
    <row r="2029" spans="1:4" x14ac:dyDescent="0.25">
      <c r="A2029" t="s">
        <v>8946</v>
      </c>
      <c r="B2029" t="s">
        <v>8947</v>
      </c>
      <c r="C2029" s="6">
        <v>18672</v>
      </c>
      <c r="D2029" s="6">
        <v>22230</v>
      </c>
    </row>
    <row r="2030" spans="1:4" x14ac:dyDescent="0.25">
      <c r="A2030" t="s">
        <v>8949</v>
      </c>
      <c r="B2030" t="s">
        <v>8950</v>
      </c>
      <c r="C2030" s="6">
        <v>39678</v>
      </c>
      <c r="D2030" s="6">
        <v>33345</v>
      </c>
    </row>
    <row r="2031" spans="1:4" x14ac:dyDescent="0.25">
      <c r="A2031" t="s">
        <v>8958</v>
      </c>
      <c r="B2031" t="s">
        <v>8959</v>
      </c>
      <c r="C2031" s="6">
        <v>0</v>
      </c>
      <c r="D2031" s="6">
        <v>4500</v>
      </c>
    </row>
    <row r="2032" spans="1:4" x14ac:dyDescent="0.25">
      <c r="A2032" t="s">
        <v>8962</v>
      </c>
      <c r="B2032" t="s">
        <v>8963</v>
      </c>
      <c r="C2032" s="6">
        <v>6437</v>
      </c>
      <c r="D2032" s="6">
        <v>6131</v>
      </c>
    </row>
    <row r="2033" spans="1:4" x14ac:dyDescent="0.25">
      <c r="A2033" t="s">
        <v>8964</v>
      </c>
      <c r="B2033" t="s">
        <v>8965</v>
      </c>
      <c r="C2033" s="6">
        <v>5385</v>
      </c>
      <c r="D2033" s="6">
        <v>4919</v>
      </c>
    </row>
    <row r="2034" spans="1:4" x14ac:dyDescent="0.25">
      <c r="A2034" t="s">
        <v>8966</v>
      </c>
      <c r="B2034" t="s">
        <v>8967</v>
      </c>
      <c r="C2034" s="6">
        <v>12613</v>
      </c>
      <c r="D2034" s="6">
        <v>11261</v>
      </c>
    </row>
    <row r="2035" spans="1:4" s="3" customFormat="1" x14ac:dyDescent="0.25">
      <c r="A2035" s="41" t="s">
        <v>22015</v>
      </c>
      <c r="B2035" s="41"/>
      <c r="C2035" s="43">
        <f>SUM(C2018:C2034)</f>
        <v>226116</v>
      </c>
      <c r="D2035" s="43">
        <f>SUM(D2018:D2034)</f>
        <v>217995</v>
      </c>
    </row>
    <row r="2036" spans="1:4" x14ac:dyDescent="0.25">
      <c r="A2036" t="s">
        <v>9068</v>
      </c>
      <c r="B2036" t="s">
        <v>9069</v>
      </c>
      <c r="C2036" s="6">
        <v>324</v>
      </c>
      <c r="D2036" s="6">
        <v>324</v>
      </c>
    </row>
    <row r="2037" spans="1:4" x14ac:dyDescent="0.25">
      <c r="A2037" t="s">
        <v>9084</v>
      </c>
      <c r="B2037" t="s">
        <v>9085</v>
      </c>
      <c r="C2037" s="6">
        <v>65666</v>
      </c>
      <c r="D2037" s="6">
        <v>62539</v>
      </c>
    </row>
    <row r="2038" spans="1:4" x14ac:dyDescent="0.25">
      <c r="A2038" t="s">
        <v>9094</v>
      </c>
      <c r="B2038" t="s">
        <v>9095</v>
      </c>
      <c r="C2038" s="6">
        <v>0</v>
      </c>
      <c r="D2038" s="6">
        <v>1000</v>
      </c>
    </row>
    <row r="2039" spans="1:4" x14ac:dyDescent="0.25">
      <c r="A2039" t="s">
        <v>9098</v>
      </c>
      <c r="B2039" t="s">
        <v>9099</v>
      </c>
      <c r="C2039" s="6">
        <v>952</v>
      </c>
      <c r="D2039" s="6">
        <v>907</v>
      </c>
    </row>
    <row r="2040" spans="1:4" x14ac:dyDescent="0.25">
      <c r="A2040" t="s">
        <v>9100</v>
      </c>
      <c r="B2040" t="s">
        <v>9101</v>
      </c>
      <c r="C2040" s="6">
        <v>2548</v>
      </c>
      <c r="D2040" s="6">
        <v>2427</v>
      </c>
    </row>
    <row r="2041" spans="1:4" x14ac:dyDescent="0.25">
      <c r="A2041" t="s">
        <v>9102</v>
      </c>
      <c r="B2041" t="s">
        <v>9103</v>
      </c>
      <c r="C2041" s="6">
        <v>4027</v>
      </c>
      <c r="D2041" s="6">
        <v>3996</v>
      </c>
    </row>
    <row r="2042" spans="1:4" s="3" customFormat="1" x14ac:dyDescent="0.25">
      <c r="A2042" s="41" t="s">
        <v>22016</v>
      </c>
      <c r="B2042" s="41"/>
      <c r="C2042" s="43">
        <f>SUM(C2036:C2041)</f>
        <v>73517</v>
      </c>
      <c r="D2042" s="43">
        <f>SUM(D2036:D2041)</f>
        <v>71193</v>
      </c>
    </row>
    <row r="2043" spans="1:4" x14ac:dyDescent="0.25">
      <c r="A2043" t="s">
        <v>9108</v>
      </c>
      <c r="B2043" t="s">
        <v>9109</v>
      </c>
      <c r="C2043" s="6">
        <v>250</v>
      </c>
      <c r="D2043" s="6">
        <v>250</v>
      </c>
    </row>
    <row r="2044" spans="1:4" x14ac:dyDescent="0.25">
      <c r="A2044" t="s">
        <v>9111</v>
      </c>
      <c r="B2044" t="s">
        <v>9112</v>
      </c>
      <c r="C2044" s="6">
        <v>250</v>
      </c>
      <c r="D2044" s="6">
        <v>250</v>
      </c>
    </row>
    <row r="2045" spans="1:4" x14ac:dyDescent="0.25">
      <c r="A2045" t="s">
        <v>9114</v>
      </c>
      <c r="B2045" t="s">
        <v>9115</v>
      </c>
      <c r="C2045" s="6">
        <v>1200</v>
      </c>
      <c r="D2045" s="6">
        <v>1500</v>
      </c>
    </row>
    <row r="2046" spans="1:4" x14ac:dyDescent="0.25">
      <c r="A2046" t="s">
        <v>9169</v>
      </c>
      <c r="B2046" t="s">
        <v>9170</v>
      </c>
      <c r="C2046" s="6">
        <v>200</v>
      </c>
      <c r="D2046" s="6">
        <v>200</v>
      </c>
    </row>
    <row r="2047" spans="1:4" x14ac:dyDescent="0.25">
      <c r="A2047" t="s">
        <v>9180</v>
      </c>
      <c r="B2047" t="s">
        <v>9181</v>
      </c>
      <c r="C2047" s="6">
        <v>778</v>
      </c>
      <c r="D2047" s="6">
        <v>0</v>
      </c>
    </row>
    <row r="2048" spans="1:4" x14ac:dyDescent="0.25">
      <c r="A2048" t="s">
        <v>9183</v>
      </c>
      <c r="B2048" t="s">
        <v>9184</v>
      </c>
      <c r="C2048" s="6">
        <v>25674</v>
      </c>
      <c r="D2048" s="6">
        <v>22971</v>
      </c>
    </row>
    <row r="2049" spans="1:4" x14ac:dyDescent="0.25">
      <c r="A2049" t="s">
        <v>9190</v>
      </c>
      <c r="B2049" t="s">
        <v>9191</v>
      </c>
      <c r="C2049" s="6">
        <v>0</v>
      </c>
      <c r="D2049" s="6">
        <v>500</v>
      </c>
    </row>
    <row r="2050" spans="1:4" x14ac:dyDescent="0.25">
      <c r="A2050" t="s">
        <v>9194</v>
      </c>
      <c r="B2050" t="s">
        <v>9195</v>
      </c>
      <c r="C2050" s="6">
        <v>1964</v>
      </c>
      <c r="D2050" s="6">
        <v>1757</v>
      </c>
    </row>
    <row r="2051" spans="1:4" s="3" customFormat="1" x14ac:dyDescent="0.25">
      <c r="A2051" s="41" t="s">
        <v>22017</v>
      </c>
      <c r="B2051" s="41"/>
      <c r="C2051" s="43">
        <f>SUM(C2043:C2050)</f>
        <v>30316</v>
      </c>
      <c r="D2051" s="43">
        <f>SUM(D2043:D2050)</f>
        <v>27428</v>
      </c>
    </row>
    <row r="2052" spans="1:4" x14ac:dyDescent="0.25">
      <c r="A2052" t="s">
        <v>9204</v>
      </c>
      <c r="B2052" t="s">
        <v>9205</v>
      </c>
      <c r="C2052" s="6">
        <v>200</v>
      </c>
      <c r="D2052" s="6">
        <v>0</v>
      </c>
    </row>
    <row r="2053" spans="1:4" x14ac:dyDescent="0.25">
      <c r="A2053" t="s">
        <v>9207</v>
      </c>
      <c r="B2053" t="s">
        <v>9208</v>
      </c>
      <c r="C2053" s="6">
        <v>1500</v>
      </c>
      <c r="D2053" s="6">
        <v>0</v>
      </c>
    </row>
    <row r="2054" spans="1:4" x14ac:dyDescent="0.25">
      <c r="A2054" t="s">
        <v>9210</v>
      </c>
      <c r="B2054" t="s">
        <v>9211</v>
      </c>
      <c r="C2054" s="6">
        <v>250</v>
      </c>
      <c r="D2054" s="6">
        <v>0</v>
      </c>
    </row>
    <row r="2055" spans="1:4" x14ac:dyDescent="0.25">
      <c r="A2055" t="s">
        <v>9212</v>
      </c>
      <c r="B2055" t="s">
        <v>9213</v>
      </c>
      <c r="C2055" s="6">
        <v>250</v>
      </c>
      <c r="D2055" s="6">
        <v>0</v>
      </c>
    </row>
    <row r="2056" spans="1:4" x14ac:dyDescent="0.25">
      <c r="A2056" t="s">
        <v>9219</v>
      </c>
      <c r="B2056" t="s">
        <v>9220</v>
      </c>
      <c r="C2056" s="6">
        <v>1500</v>
      </c>
      <c r="D2056" s="6">
        <v>0</v>
      </c>
    </row>
    <row r="2057" spans="1:4" x14ac:dyDescent="0.25">
      <c r="A2057" t="s">
        <v>9268</v>
      </c>
      <c r="B2057" t="s">
        <v>9269</v>
      </c>
      <c r="C2057" s="6">
        <v>1500</v>
      </c>
      <c r="D2057" s="6">
        <v>0</v>
      </c>
    </row>
    <row r="2058" spans="1:4" x14ac:dyDescent="0.25">
      <c r="A2058" t="s">
        <v>9271</v>
      </c>
      <c r="B2058" t="s">
        <v>9272</v>
      </c>
      <c r="C2058" s="6">
        <v>500</v>
      </c>
      <c r="D2058" s="6">
        <v>0</v>
      </c>
    </row>
    <row r="2059" spans="1:4" x14ac:dyDescent="0.25">
      <c r="A2059" t="s">
        <v>9276</v>
      </c>
      <c r="B2059" t="s">
        <v>9277</v>
      </c>
      <c r="C2059" s="6">
        <v>85000</v>
      </c>
      <c r="D2059" s="6">
        <v>0</v>
      </c>
    </row>
    <row r="2060" spans="1:4" x14ac:dyDescent="0.25">
      <c r="A2060" t="s">
        <v>9290</v>
      </c>
      <c r="B2060" t="s">
        <v>9291</v>
      </c>
      <c r="C2060" s="6">
        <v>10000</v>
      </c>
      <c r="D2060" s="6">
        <v>0</v>
      </c>
    </row>
    <row r="2061" spans="1:4" x14ac:dyDescent="0.25">
      <c r="A2061" t="s">
        <v>9293</v>
      </c>
      <c r="B2061" t="s">
        <v>9294</v>
      </c>
      <c r="C2061" s="6">
        <v>1998</v>
      </c>
      <c r="D2061" s="6">
        <v>0</v>
      </c>
    </row>
    <row r="2062" spans="1:4" x14ac:dyDescent="0.25">
      <c r="A2062" t="s">
        <v>9295</v>
      </c>
      <c r="B2062" t="s">
        <v>22115</v>
      </c>
      <c r="C2062" s="6">
        <v>3298</v>
      </c>
      <c r="D2062" s="6">
        <v>0</v>
      </c>
    </row>
    <row r="2063" spans="1:4" x14ac:dyDescent="0.25">
      <c r="A2063" t="s">
        <v>9297</v>
      </c>
      <c r="B2063" t="s">
        <v>9298</v>
      </c>
      <c r="C2063" s="6">
        <v>7440</v>
      </c>
      <c r="D2063" s="6">
        <v>0</v>
      </c>
    </row>
    <row r="2064" spans="1:4" s="3" customFormat="1" x14ac:dyDescent="0.25">
      <c r="A2064" s="41" t="s">
        <v>22018</v>
      </c>
      <c r="B2064" s="41"/>
      <c r="C2064" s="43">
        <f>SUM(C2052:C2063)</f>
        <v>113436</v>
      </c>
      <c r="D2064" s="43">
        <f>SUM(D2052:D2063)</f>
        <v>0</v>
      </c>
    </row>
    <row r="2065" spans="1:4" x14ac:dyDescent="0.25">
      <c r="A2065" t="s">
        <v>9301</v>
      </c>
      <c r="B2065" t="s">
        <v>9302</v>
      </c>
      <c r="C2065" s="6">
        <v>200</v>
      </c>
      <c r="D2065" s="6">
        <v>200</v>
      </c>
    </row>
    <row r="2066" spans="1:4" x14ac:dyDescent="0.25">
      <c r="A2066" t="s">
        <v>9309</v>
      </c>
      <c r="B2066" t="s">
        <v>9310</v>
      </c>
      <c r="C2066" s="6">
        <v>75</v>
      </c>
      <c r="D2066" s="6">
        <v>75</v>
      </c>
    </row>
    <row r="2067" spans="1:4" x14ac:dyDescent="0.25">
      <c r="A2067" t="s">
        <v>9313</v>
      </c>
      <c r="B2067" t="s">
        <v>9314</v>
      </c>
      <c r="C2067" s="6">
        <v>700</v>
      </c>
      <c r="D2067" s="6">
        <v>700</v>
      </c>
    </row>
    <row r="2068" spans="1:4" x14ac:dyDescent="0.25">
      <c r="A2068" t="s">
        <v>9315</v>
      </c>
      <c r="B2068" t="s">
        <v>9316</v>
      </c>
      <c r="C2068" s="6">
        <v>2000</v>
      </c>
      <c r="D2068" s="6">
        <v>2000</v>
      </c>
    </row>
    <row r="2069" spans="1:4" x14ac:dyDescent="0.25">
      <c r="A2069" t="s">
        <v>9319</v>
      </c>
      <c r="B2069" t="s">
        <v>9320</v>
      </c>
      <c r="C2069" s="6">
        <v>1800</v>
      </c>
      <c r="D2069" s="6">
        <v>1800</v>
      </c>
    </row>
    <row r="2070" spans="1:4" x14ac:dyDescent="0.25">
      <c r="A2070" t="s">
        <v>9325</v>
      </c>
      <c r="B2070" t="s">
        <v>9326</v>
      </c>
      <c r="C2070" s="6">
        <v>1000</v>
      </c>
      <c r="D2070" s="6">
        <v>1000</v>
      </c>
    </row>
    <row r="2071" spans="1:4" s="3" customFormat="1" x14ac:dyDescent="0.25">
      <c r="A2071" s="41" t="s">
        <v>22019</v>
      </c>
      <c r="B2071" s="41"/>
      <c r="C2071" s="43">
        <f>SUM(C2065:C2070)</f>
        <v>5775</v>
      </c>
      <c r="D2071" s="43">
        <f>SUM(D2065:D2070)</f>
        <v>5775</v>
      </c>
    </row>
    <row r="2072" spans="1:4" x14ac:dyDescent="0.25">
      <c r="A2072" t="s">
        <v>9406</v>
      </c>
      <c r="B2072" t="s">
        <v>9407</v>
      </c>
      <c r="C2072" s="6">
        <v>24350</v>
      </c>
      <c r="D2072" s="6">
        <v>34750</v>
      </c>
    </row>
    <row r="2073" spans="1:4" x14ac:dyDescent="0.25">
      <c r="A2073" t="s">
        <v>9408</v>
      </c>
      <c r="B2073" t="s">
        <v>9409</v>
      </c>
      <c r="C2073" s="6">
        <v>100</v>
      </c>
      <c r="D2073" s="6">
        <v>50</v>
      </c>
    </row>
    <row r="2074" spans="1:4" x14ac:dyDescent="0.25">
      <c r="A2074" t="s">
        <v>9412</v>
      </c>
      <c r="B2074" t="s">
        <v>9413</v>
      </c>
      <c r="C2074" s="6">
        <v>50</v>
      </c>
      <c r="D2074" s="6">
        <v>50</v>
      </c>
    </row>
    <row r="2075" spans="1:4" x14ac:dyDescent="0.25">
      <c r="A2075" t="s">
        <v>9442</v>
      </c>
      <c r="B2075" t="s">
        <v>9443</v>
      </c>
      <c r="C2075" s="6">
        <v>4500</v>
      </c>
      <c r="D2075" s="6">
        <v>1500</v>
      </c>
    </row>
    <row r="2076" spans="1:4" x14ac:dyDescent="0.25">
      <c r="A2076" t="s">
        <v>9450</v>
      </c>
      <c r="B2076" t="s">
        <v>9451</v>
      </c>
      <c r="C2076" s="6">
        <v>450</v>
      </c>
      <c r="D2076" s="6">
        <v>0</v>
      </c>
    </row>
    <row r="2077" spans="1:4" x14ac:dyDescent="0.25">
      <c r="A2077" t="s">
        <v>9454</v>
      </c>
      <c r="B2077" t="s">
        <v>9455</v>
      </c>
      <c r="C2077" s="6">
        <v>10000</v>
      </c>
      <c r="D2077" s="6">
        <v>0</v>
      </c>
    </row>
    <row r="2078" spans="1:4" x14ac:dyDescent="0.25">
      <c r="A2078" t="s">
        <v>9458</v>
      </c>
      <c r="B2078" t="s">
        <v>9459</v>
      </c>
      <c r="C2078" s="6">
        <v>242250</v>
      </c>
      <c r="D2078" s="6">
        <v>330300</v>
      </c>
    </row>
    <row r="2079" spans="1:4" x14ac:dyDescent="0.25">
      <c r="A2079" t="s">
        <v>9467</v>
      </c>
      <c r="B2079" t="s">
        <v>9468</v>
      </c>
      <c r="C2079" s="6">
        <v>52750</v>
      </c>
      <c r="D2079" s="6">
        <v>50238</v>
      </c>
    </row>
    <row r="2080" spans="1:4" x14ac:dyDescent="0.25">
      <c r="A2080" t="s">
        <v>9471</v>
      </c>
      <c r="B2080" t="s">
        <v>9472</v>
      </c>
      <c r="C2080" s="6">
        <v>0</v>
      </c>
      <c r="D2080" s="6">
        <v>1000</v>
      </c>
    </row>
    <row r="2081" spans="1:4" x14ac:dyDescent="0.25">
      <c r="A2081" t="s">
        <v>9475</v>
      </c>
      <c r="B2081" t="s">
        <v>9476</v>
      </c>
      <c r="C2081" s="6">
        <v>765</v>
      </c>
      <c r="D2081" s="6">
        <v>728</v>
      </c>
    </row>
    <row r="2082" spans="1:4" x14ac:dyDescent="0.25">
      <c r="A2082" t="s">
        <v>9477</v>
      </c>
      <c r="B2082" t="s">
        <v>9478</v>
      </c>
      <c r="C2082" s="6">
        <v>2110</v>
      </c>
      <c r="D2082" s="6">
        <v>1884</v>
      </c>
    </row>
    <row r="2083" spans="1:4" x14ac:dyDescent="0.25">
      <c r="A2083" t="s">
        <v>9479</v>
      </c>
      <c r="B2083" t="s">
        <v>9480</v>
      </c>
      <c r="C2083" s="6">
        <v>7118</v>
      </c>
      <c r="D2083" s="6">
        <v>7097</v>
      </c>
    </row>
    <row r="2084" spans="1:4" x14ac:dyDescent="0.25">
      <c r="A2084" t="s">
        <v>9481</v>
      </c>
      <c r="B2084" t="s">
        <v>9482</v>
      </c>
      <c r="C2084" s="6">
        <v>144200</v>
      </c>
      <c r="D2084" s="6">
        <v>0</v>
      </c>
    </row>
    <row r="2085" spans="1:4" s="3" customFormat="1" x14ac:dyDescent="0.25">
      <c r="A2085" s="41" t="s">
        <v>22021</v>
      </c>
      <c r="B2085" s="41"/>
      <c r="C2085" s="43">
        <f>SUM(C2072:C2084)</f>
        <v>488643</v>
      </c>
      <c r="D2085" s="43">
        <f>SUM(D2072:D2084)</f>
        <v>427597</v>
      </c>
    </row>
    <row r="2086" spans="1:4" x14ac:dyDescent="0.25">
      <c r="A2086" t="s">
        <v>9484</v>
      </c>
      <c r="B2086" t="s">
        <v>9485</v>
      </c>
      <c r="C2086" s="6">
        <v>1500</v>
      </c>
      <c r="D2086" s="6">
        <v>1930</v>
      </c>
    </row>
    <row r="2087" spans="1:4" x14ac:dyDescent="0.25">
      <c r="A2087" t="s">
        <v>9486</v>
      </c>
      <c r="B2087" t="s">
        <v>9487</v>
      </c>
      <c r="C2087" s="6">
        <v>1200</v>
      </c>
      <c r="D2087" s="6">
        <v>1500</v>
      </c>
    </row>
    <row r="2088" spans="1:4" x14ac:dyDescent="0.25">
      <c r="A2088" t="s">
        <v>9490</v>
      </c>
      <c r="B2088" t="s">
        <v>9491</v>
      </c>
      <c r="C2088" s="6">
        <v>400</v>
      </c>
      <c r="D2088" s="6">
        <v>500</v>
      </c>
    </row>
    <row r="2089" spans="1:4" x14ac:dyDescent="0.25">
      <c r="A2089" t="s">
        <v>9492</v>
      </c>
      <c r="B2089" t="s">
        <v>9493</v>
      </c>
      <c r="C2089" s="6">
        <v>10535</v>
      </c>
      <c r="D2089" s="6">
        <v>0</v>
      </c>
    </row>
    <row r="2090" spans="1:4" x14ac:dyDescent="0.25">
      <c r="A2090" t="s">
        <v>9494</v>
      </c>
      <c r="B2090" t="s">
        <v>9495</v>
      </c>
      <c r="C2090" s="6">
        <v>200</v>
      </c>
      <c r="D2090" s="6">
        <v>0</v>
      </c>
    </row>
    <row r="2091" spans="1:4" x14ac:dyDescent="0.25">
      <c r="A2091" t="s">
        <v>9500</v>
      </c>
      <c r="B2091" t="s">
        <v>9501</v>
      </c>
      <c r="C2091" s="6">
        <v>900</v>
      </c>
      <c r="D2091" s="6">
        <v>1073</v>
      </c>
    </row>
    <row r="2092" spans="1:4" x14ac:dyDescent="0.25">
      <c r="A2092" t="s">
        <v>9502</v>
      </c>
      <c r="B2092" t="s">
        <v>9503</v>
      </c>
      <c r="C2092" s="6">
        <v>21400</v>
      </c>
      <c r="D2092" s="6">
        <v>20530</v>
      </c>
    </row>
    <row r="2093" spans="1:4" x14ac:dyDescent="0.25">
      <c r="A2093" t="s">
        <v>9507</v>
      </c>
      <c r="B2093" t="s">
        <v>9508</v>
      </c>
      <c r="C2093" s="6">
        <v>5200</v>
      </c>
      <c r="D2093" s="6">
        <v>2100</v>
      </c>
    </row>
    <row r="2094" spans="1:4" x14ac:dyDescent="0.25">
      <c r="A2094" t="s">
        <v>9532</v>
      </c>
      <c r="B2094" t="s">
        <v>9533</v>
      </c>
      <c r="C2094" s="6">
        <v>208800</v>
      </c>
      <c r="D2094" s="6">
        <v>165927</v>
      </c>
    </row>
    <row r="2095" spans="1:4" x14ac:dyDescent="0.25">
      <c r="A2095" t="s">
        <v>9535</v>
      </c>
      <c r="B2095" t="s">
        <v>9536</v>
      </c>
      <c r="C2095" s="6">
        <v>1504</v>
      </c>
      <c r="D2095" s="6">
        <v>1988</v>
      </c>
    </row>
    <row r="2096" spans="1:4" x14ac:dyDescent="0.25">
      <c r="A2096" t="s">
        <v>9545</v>
      </c>
      <c r="B2096" t="s">
        <v>9546</v>
      </c>
      <c r="C2096" s="6">
        <v>755</v>
      </c>
      <c r="D2096" s="6">
        <v>1125</v>
      </c>
    </row>
    <row r="2097" spans="1:4" x14ac:dyDescent="0.25">
      <c r="A2097" t="s">
        <v>9550</v>
      </c>
      <c r="B2097" t="s">
        <v>9551</v>
      </c>
      <c r="C2097" s="6">
        <v>176556</v>
      </c>
      <c r="D2097" s="6">
        <v>162639</v>
      </c>
    </row>
    <row r="2098" spans="1:4" x14ac:dyDescent="0.25">
      <c r="A2098" t="s">
        <v>9552</v>
      </c>
      <c r="B2098" t="s">
        <v>9553</v>
      </c>
      <c r="C2098" s="6">
        <v>74814</v>
      </c>
      <c r="D2098" s="6">
        <v>71252</v>
      </c>
    </row>
    <row r="2099" spans="1:4" x14ac:dyDescent="0.25">
      <c r="A2099" t="s">
        <v>9556</v>
      </c>
      <c r="B2099" t="s">
        <v>9557</v>
      </c>
      <c r="C2099" s="6">
        <v>0</v>
      </c>
      <c r="D2099" s="6">
        <v>5000</v>
      </c>
    </row>
    <row r="2100" spans="1:4" x14ac:dyDescent="0.25">
      <c r="A2100" t="s">
        <v>9558</v>
      </c>
      <c r="B2100" t="s">
        <v>9559</v>
      </c>
      <c r="C2100" s="6">
        <v>0</v>
      </c>
      <c r="D2100" s="6">
        <v>11856</v>
      </c>
    </row>
    <row r="2101" spans="1:4" x14ac:dyDescent="0.25">
      <c r="A2101" t="s">
        <v>9560</v>
      </c>
      <c r="B2101" t="s">
        <v>9561</v>
      </c>
      <c r="C2101" s="6">
        <v>3645</v>
      </c>
      <c r="D2101" s="6">
        <v>4298</v>
      </c>
    </row>
    <row r="2102" spans="1:4" x14ac:dyDescent="0.25">
      <c r="A2102" t="s">
        <v>9562</v>
      </c>
      <c r="B2102" t="s">
        <v>9563</v>
      </c>
      <c r="C2102" s="6">
        <v>9947</v>
      </c>
      <c r="D2102" s="6">
        <v>8882</v>
      </c>
    </row>
    <row r="2103" spans="1:4" x14ac:dyDescent="0.25">
      <c r="A2103" t="s">
        <v>9564</v>
      </c>
      <c r="B2103" t="s">
        <v>9565</v>
      </c>
      <c r="C2103" s="6">
        <v>24514</v>
      </c>
      <c r="D2103" s="6">
        <v>26932</v>
      </c>
    </row>
    <row r="2104" spans="1:4" x14ac:dyDescent="0.25">
      <c r="A2104" t="s">
        <v>9570</v>
      </c>
      <c r="B2104" t="s">
        <v>9571</v>
      </c>
      <c r="C2104" s="6">
        <v>10000</v>
      </c>
      <c r="D2104" s="6">
        <v>5060</v>
      </c>
    </row>
    <row r="2105" spans="1:4" x14ac:dyDescent="0.25">
      <c r="A2105" t="s">
        <v>9572</v>
      </c>
      <c r="B2105" t="s">
        <v>9573</v>
      </c>
      <c r="C2105" s="6">
        <v>10000</v>
      </c>
      <c r="D2105" s="6">
        <v>9500</v>
      </c>
    </row>
    <row r="2106" spans="1:4" s="3" customFormat="1" x14ac:dyDescent="0.25">
      <c r="A2106" s="41" t="s">
        <v>22022</v>
      </c>
      <c r="B2106" s="41"/>
      <c r="C2106" s="43">
        <f>SUM(C2086:C2105)</f>
        <v>561870</v>
      </c>
      <c r="D2106" s="43">
        <f>SUM(D2086:D2105)</f>
        <v>502092</v>
      </c>
    </row>
    <row r="2107" spans="1:4" x14ac:dyDescent="0.25">
      <c r="A2107" t="s">
        <v>9574</v>
      </c>
      <c r="B2107" t="s">
        <v>9575</v>
      </c>
      <c r="C2107" s="6">
        <v>700</v>
      </c>
      <c r="D2107" s="6">
        <v>1080</v>
      </c>
    </row>
    <row r="2108" spans="1:4" x14ac:dyDescent="0.25">
      <c r="A2108" t="s">
        <v>9577</v>
      </c>
      <c r="B2108" t="s">
        <v>9578</v>
      </c>
      <c r="C2108" s="6">
        <v>600</v>
      </c>
      <c r="D2108" s="6">
        <v>750</v>
      </c>
    </row>
    <row r="2109" spans="1:4" x14ac:dyDescent="0.25">
      <c r="A2109" t="s">
        <v>9580</v>
      </c>
      <c r="B2109" t="s">
        <v>9581</v>
      </c>
      <c r="C2109" s="6">
        <v>150</v>
      </c>
      <c r="D2109" s="6">
        <v>150</v>
      </c>
    </row>
    <row r="2110" spans="1:4" x14ac:dyDescent="0.25">
      <c r="A2110" t="s">
        <v>9587</v>
      </c>
      <c r="B2110" t="s">
        <v>9588</v>
      </c>
      <c r="C2110" s="6">
        <v>1000</v>
      </c>
      <c r="D2110" s="6">
        <v>1143</v>
      </c>
    </row>
    <row r="2111" spans="1:4" x14ac:dyDescent="0.25">
      <c r="A2111" t="s">
        <v>9594</v>
      </c>
      <c r="B2111" t="s">
        <v>9595</v>
      </c>
      <c r="C2111" s="6">
        <v>100</v>
      </c>
      <c r="D2111" s="6">
        <v>0</v>
      </c>
    </row>
    <row r="2112" spans="1:4" x14ac:dyDescent="0.25">
      <c r="A2112" t="s">
        <v>9597</v>
      </c>
      <c r="B2112" t="s">
        <v>9598</v>
      </c>
      <c r="C2112" s="6">
        <v>130</v>
      </c>
      <c r="D2112" s="6">
        <v>130</v>
      </c>
    </row>
    <row r="2113" spans="1:4" x14ac:dyDescent="0.25">
      <c r="A2113" t="s">
        <v>9602</v>
      </c>
      <c r="B2113" t="s">
        <v>9603</v>
      </c>
      <c r="C2113" s="6">
        <v>0</v>
      </c>
      <c r="D2113" s="6">
        <v>6200</v>
      </c>
    </row>
    <row r="2114" spans="1:4" x14ac:dyDescent="0.25">
      <c r="A2114" t="s">
        <v>9631</v>
      </c>
      <c r="B2114" t="s">
        <v>9632</v>
      </c>
      <c r="C2114" s="6">
        <v>6200</v>
      </c>
      <c r="D2114" s="6">
        <v>0</v>
      </c>
    </row>
    <row r="2115" spans="1:4" x14ac:dyDescent="0.25">
      <c r="A2115" t="s">
        <v>9645</v>
      </c>
      <c r="B2115" t="s">
        <v>9646</v>
      </c>
      <c r="C2115" s="6">
        <v>0</v>
      </c>
      <c r="D2115" s="6">
        <v>2000</v>
      </c>
    </row>
    <row r="2116" spans="1:4" x14ac:dyDescent="0.25">
      <c r="A2116" t="s">
        <v>9647</v>
      </c>
      <c r="B2116" t="s">
        <v>9648</v>
      </c>
      <c r="C2116" s="6">
        <v>64266</v>
      </c>
      <c r="D2116" s="6">
        <v>50000</v>
      </c>
    </row>
    <row r="2117" spans="1:4" x14ac:dyDescent="0.25">
      <c r="A2117" t="s">
        <v>9650</v>
      </c>
      <c r="B2117" t="s">
        <v>9651</v>
      </c>
      <c r="C2117" s="6">
        <v>4916</v>
      </c>
      <c r="D2117" s="6">
        <v>3825</v>
      </c>
    </row>
    <row r="2118" spans="1:4" s="3" customFormat="1" x14ac:dyDescent="0.25">
      <c r="A2118" s="41" t="s">
        <v>22023</v>
      </c>
      <c r="B2118" s="41"/>
      <c r="C2118" s="43">
        <f>SUM(C2107:C2117)</f>
        <v>78062</v>
      </c>
      <c r="D2118" s="43">
        <f>SUM(D2107:D2117)</f>
        <v>65278</v>
      </c>
    </row>
    <row r="2119" spans="1:4" x14ac:dyDescent="0.25">
      <c r="A2119" t="s">
        <v>9664</v>
      </c>
      <c r="B2119" t="s">
        <v>9665</v>
      </c>
      <c r="C2119" s="6">
        <v>1000</v>
      </c>
      <c r="D2119" s="6">
        <v>3030</v>
      </c>
    </row>
    <row r="2120" spans="1:4" x14ac:dyDescent="0.25">
      <c r="A2120" t="s">
        <v>9669</v>
      </c>
      <c r="B2120" t="s">
        <v>9670</v>
      </c>
      <c r="C2120" s="6">
        <v>400</v>
      </c>
      <c r="D2120" s="6">
        <v>2000</v>
      </c>
    </row>
    <row r="2121" spans="1:4" x14ac:dyDescent="0.25">
      <c r="A2121" t="s">
        <v>9672</v>
      </c>
      <c r="B2121" t="s">
        <v>9673</v>
      </c>
      <c r="C2121" s="6">
        <v>250</v>
      </c>
      <c r="D2121" s="6">
        <v>155</v>
      </c>
    </row>
    <row r="2122" spans="1:4" x14ac:dyDescent="0.25">
      <c r="A2122" t="s">
        <v>9675</v>
      </c>
      <c r="B2122" t="s">
        <v>9676</v>
      </c>
      <c r="C2122" s="6">
        <v>0</v>
      </c>
      <c r="D2122" s="6">
        <v>500</v>
      </c>
    </row>
    <row r="2123" spans="1:4" x14ac:dyDescent="0.25">
      <c r="A2123" t="s">
        <v>9677</v>
      </c>
      <c r="B2123" t="s">
        <v>22025</v>
      </c>
      <c r="C2123" s="6">
        <v>0</v>
      </c>
      <c r="D2123" s="6">
        <v>22833</v>
      </c>
    </row>
    <row r="2124" spans="1:4" x14ac:dyDescent="0.25">
      <c r="A2124" t="s">
        <v>9679</v>
      </c>
      <c r="B2124" t="s">
        <v>9680</v>
      </c>
      <c r="C2124" s="6">
        <v>1000</v>
      </c>
      <c r="D2124" s="6">
        <v>930</v>
      </c>
    </row>
    <row r="2125" spans="1:4" x14ac:dyDescent="0.25">
      <c r="A2125" t="s">
        <v>9686</v>
      </c>
      <c r="B2125" t="s">
        <v>9687</v>
      </c>
      <c r="C2125" s="6">
        <v>1000</v>
      </c>
      <c r="D2125" s="6">
        <v>1455</v>
      </c>
    </row>
    <row r="2126" spans="1:4" x14ac:dyDescent="0.25">
      <c r="A2126" t="s">
        <v>9689</v>
      </c>
      <c r="B2126" t="s">
        <v>9690</v>
      </c>
      <c r="C2126" s="6">
        <v>950</v>
      </c>
      <c r="D2126" s="6">
        <v>950</v>
      </c>
    </row>
    <row r="2127" spans="1:4" x14ac:dyDescent="0.25">
      <c r="A2127" t="s">
        <v>9694</v>
      </c>
      <c r="B2127" t="s">
        <v>9695</v>
      </c>
      <c r="C2127" s="6">
        <v>0</v>
      </c>
      <c r="D2127" s="6">
        <v>21100</v>
      </c>
    </row>
    <row r="2128" spans="1:4" x14ac:dyDescent="0.25">
      <c r="A2128" t="s">
        <v>9721</v>
      </c>
      <c r="B2128" t="s">
        <v>9722</v>
      </c>
      <c r="C2128" s="6">
        <v>28199</v>
      </c>
      <c r="D2128" s="6">
        <v>899</v>
      </c>
    </row>
    <row r="2129" spans="1:4" x14ac:dyDescent="0.25">
      <c r="A2129" t="s">
        <v>9724</v>
      </c>
      <c r="B2129" t="s">
        <v>9725</v>
      </c>
      <c r="C2129" s="6">
        <v>732</v>
      </c>
      <c r="D2129" s="6">
        <v>1377</v>
      </c>
    </row>
    <row r="2130" spans="1:4" x14ac:dyDescent="0.25">
      <c r="A2130" t="s">
        <v>9734</v>
      </c>
      <c r="B2130" t="s">
        <v>9735</v>
      </c>
      <c r="C2130" s="6">
        <v>0</v>
      </c>
      <c r="D2130" s="6">
        <v>200</v>
      </c>
    </row>
    <row r="2131" spans="1:4" x14ac:dyDescent="0.25">
      <c r="A2131" t="s">
        <v>9744</v>
      </c>
      <c r="B2131" t="s">
        <v>9745</v>
      </c>
      <c r="C2131" s="6">
        <v>75246</v>
      </c>
      <c r="D2131" s="6">
        <v>83780</v>
      </c>
    </row>
    <row r="2132" spans="1:4" x14ac:dyDescent="0.25">
      <c r="A2132" t="s">
        <v>9748</v>
      </c>
      <c r="B2132" t="s">
        <v>9749</v>
      </c>
      <c r="C2132" s="6">
        <v>0</v>
      </c>
      <c r="D2132" s="6">
        <v>8092</v>
      </c>
    </row>
    <row r="2133" spans="1:4" x14ac:dyDescent="0.25">
      <c r="A2133" t="s">
        <v>9750</v>
      </c>
      <c r="B2133" t="s">
        <v>9751</v>
      </c>
      <c r="C2133" s="6">
        <v>97209</v>
      </c>
      <c r="D2133" s="6">
        <v>64765</v>
      </c>
    </row>
    <row r="2134" spans="1:4" x14ac:dyDescent="0.25">
      <c r="A2134" t="s">
        <v>9753</v>
      </c>
      <c r="B2134" t="s">
        <v>9754</v>
      </c>
      <c r="C2134" s="6">
        <v>8528</v>
      </c>
      <c r="D2134" s="6">
        <v>6368</v>
      </c>
    </row>
    <row r="2135" spans="1:4" x14ac:dyDescent="0.25">
      <c r="A2135" t="s">
        <v>9755</v>
      </c>
      <c r="B2135" t="s">
        <v>9756</v>
      </c>
      <c r="C2135" s="6">
        <v>3010</v>
      </c>
      <c r="D2135" s="6">
        <v>3142</v>
      </c>
    </row>
    <row r="2136" spans="1:4" x14ac:dyDescent="0.25">
      <c r="A2136" t="s">
        <v>9757</v>
      </c>
      <c r="B2136" t="s">
        <v>9758</v>
      </c>
      <c r="C2136" s="6">
        <v>7493</v>
      </c>
      <c r="D2136" s="6">
        <v>10803</v>
      </c>
    </row>
    <row r="2137" spans="1:4" s="3" customFormat="1" x14ac:dyDescent="0.25">
      <c r="A2137" s="41" t="s">
        <v>22024</v>
      </c>
      <c r="B2137" s="41"/>
      <c r="C2137" s="43">
        <f>SUM(C2119:C2136)</f>
        <v>225017</v>
      </c>
      <c r="D2137" s="43">
        <f>SUM(D2119:D2136)</f>
        <v>232379</v>
      </c>
    </row>
    <row r="2138" spans="1:4" x14ac:dyDescent="0.25">
      <c r="A2138" t="s">
        <v>9763</v>
      </c>
      <c r="B2138" t="s">
        <v>9764</v>
      </c>
      <c r="C2138" s="6">
        <v>700</v>
      </c>
      <c r="D2138" s="6">
        <v>700</v>
      </c>
    </row>
    <row r="2139" spans="1:4" x14ac:dyDescent="0.25">
      <c r="A2139" t="s">
        <v>9765</v>
      </c>
      <c r="B2139" t="s">
        <v>9766</v>
      </c>
      <c r="C2139" s="6">
        <v>1200</v>
      </c>
      <c r="D2139" s="6">
        <v>1200</v>
      </c>
    </row>
    <row r="2140" spans="1:4" x14ac:dyDescent="0.25">
      <c r="A2140" t="s">
        <v>9767</v>
      </c>
      <c r="B2140" t="s">
        <v>9768</v>
      </c>
      <c r="C2140" s="6">
        <v>55</v>
      </c>
      <c r="D2140" s="6">
        <v>50</v>
      </c>
    </row>
    <row r="2141" spans="1:4" x14ac:dyDescent="0.25">
      <c r="A2141" t="s">
        <v>9769</v>
      </c>
      <c r="B2141" t="s">
        <v>9770</v>
      </c>
      <c r="C2141" s="6">
        <v>40</v>
      </c>
      <c r="D2141" s="6">
        <v>40</v>
      </c>
    </row>
    <row r="2142" spans="1:4" x14ac:dyDescent="0.25">
      <c r="A2142" t="s">
        <v>9779</v>
      </c>
      <c r="B2142" t="s">
        <v>9780</v>
      </c>
      <c r="C2142" s="6">
        <v>100</v>
      </c>
      <c r="D2142" s="6">
        <v>100</v>
      </c>
    </row>
    <row r="2143" spans="1:4" x14ac:dyDescent="0.25">
      <c r="A2143" t="s">
        <v>9781</v>
      </c>
      <c r="B2143" t="s">
        <v>9782</v>
      </c>
      <c r="C2143" s="6">
        <v>105</v>
      </c>
      <c r="D2143" s="6">
        <v>105</v>
      </c>
    </row>
    <row r="2144" spans="1:4" x14ac:dyDescent="0.25">
      <c r="A2144" t="s">
        <v>9791</v>
      </c>
      <c r="B2144" t="s">
        <v>9792</v>
      </c>
      <c r="C2144" s="6">
        <v>32000</v>
      </c>
      <c r="D2144" s="6">
        <v>32365</v>
      </c>
    </row>
    <row r="2145" spans="1:4" x14ac:dyDescent="0.25">
      <c r="A2145" t="s">
        <v>9807</v>
      </c>
      <c r="B2145" t="s">
        <v>9808</v>
      </c>
      <c r="C2145" s="6">
        <v>677</v>
      </c>
      <c r="D2145" s="6">
        <v>621</v>
      </c>
    </row>
    <row r="2146" spans="1:4" x14ac:dyDescent="0.25">
      <c r="A2146" t="s">
        <v>9810</v>
      </c>
      <c r="B2146" t="s">
        <v>9811</v>
      </c>
      <c r="C2146" s="6">
        <v>660</v>
      </c>
      <c r="D2146" s="6">
        <v>887</v>
      </c>
    </row>
    <row r="2147" spans="1:4" x14ac:dyDescent="0.25">
      <c r="A2147" t="s">
        <v>9816</v>
      </c>
      <c r="B2147" t="s">
        <v>9817</v>
      </c>
      <c r="C2147" s="6">
        <v>1950</v>
      </c>
      <c r="D2147" s="6">
        <v>1900</v>
      </c>
    </row>
    <row r="2148" spans="1:4" x14ac:dyDescent="0.25">
      <c r="A2148" t="s">
        <v>9821</v>
      </c>
      <c r="B2148" t="s">
        <v>9822</v>
      </c>
      <c r="C2148" s="6">
        <v>1600</v>
      </c>
      <c r="D2148" s="6">
        <v>1600</v>
      </c>
    </row>
    <row r="2149" spans="1:4" x14ac:dyDescent="0.25">
      <c r="A2149" t="s">
        <v>9824</v>
      </c>
      <c r="B2149" t="s">
        <v>9825</v>
      </c>
      <c r="C2149" s="6">
        <v>74088</v>
      </c>
      <c r="D2149" s="6">
        <v>70560</v>
      </c>
    </row>
    <row r="2150" spans="1:4" x14ac:dyDescent="0.25">
      <c r="A2150" t="s">
        <v>9826</v>
      </c>
      <c r="B2150" t="s">
        <v>9827</v>
      </c>
      <c r="C2150" s="6">
        <v>118991</v>
      </c>
      <c r="D2150" s="6">
        <v>114361</v>
      </c>
    </row>
    <row r="2151" spans="1:4" x14ac:dyDescent="0.25">
      <c r="A2151" t="s">
        <v>9830</v>
      </c>
      <c r="B2151" t="s">
        <v>9831</v>
      </c>
      <c r="C2151" s="6">
        <v>0</v>
      </c>
      <c r="D2151" s="6">
        <v>4000</v>
      </c>
    </row>
    <row r="2152" spans="1:4" x14ac:dyDescent="0.25">
      <c r="A2152" t="s">
        <v>9832</v>
      </c>
      <c r="B2152" t="s">
        <v>9833</v>
      </c>
      <c r="C2152" s="6">
        <v>3250</v>
      </c>
      <c r="D2152" s="6">
        <v>7740</v>
      </c>
    </row>
    <row r="2153" spans="1:4" x14ac:dyDescent="0.25">
      <c r="A2153" t="s">
        <v>9835</v>
      </c>
      <c r="B2153" t="s">
        <v>9836</v>
      </c>
      <c r="C2153" s="6">
        <v>3048</v>
      </c>
      <c r="D2153" s="6">
        <v>3273</v>
      </c>
    </row>
    <row r="2154" spans="1:4" x14ac:dyDescent="0.25">
      <c r="A2154" t="s">
        <v>9837</v>
      </c>
      <c r="B2154" t="s">
        <v>9838</v>
      </c>
      <c r="C2154" s="6">
        <v>7723</v>
      </c>
      <c r="D2154" s="6">
        <v>6935</v>
      </c>
    </row>
    <row r="2155" spans="1:4" x14ac:dyDescent="0.25">
      <c r="A2155" t="s">
        <v>9839</v>
      </c>
      <c r="B2155" t="s">
        <v>9840</v>
      </c>
      <c r="C2155" s="6">
        <v>15412</v>
      </c>
      <c r="D2155" s="6">
        <v>15331</v>
      </c>
    </row>
    <row r="2156" spans="1:4" s="3" customFormat="1" x14ac:dyDescent="0.25">
      <c r="A2156" s="41" t="s">
        <v>22026</v>
      </c>
      <c r="B2156" s="41"/>
      <c r="C2156" s="43">
        <f>SUM(C2138:C2155)</f>
        <v>261599</v>
      </c>
      <c r="D2156" s="43">
        <f>SUM(D2138:D2155)</f>
        <v>261768</v>
      </c>
    </row>
    <row r="2157" spans="1:4" x14ac:dyDescent="0.25">
      <c r="A2157" t="s">
        <v>9843</v>
      </c>
      <c r="B2157" t="s">
        <v>9844</v>
      </c>
      <c r="C2157" s="6">
        <v>13000</v>
      </c>
      <c r="D2157" s="6">
        <v>13710</v>
      </c>
    </row>
    <row r="2158" spans="1:4" x14ac:dyDescent="0.25">
      <c r="A2158" t="s">
        <v>9845</v>
      </c>
      <c r="B2158" t="s">
        <v>9846</v>
      </c>
      <c r="C2158" s="6">
        <v>100</v>
      </c>
      <c r="D2158" s="6">
        <v>100</v>
      </c>
    </row>
    <row r="2159" spans="1:4" x14ac:dyDescent="0.25">
      <c r="A2159" t="s">
        <v>9847</v>
      </c>
      <c r="B2159" t="s">
        <v>9848</v>
      </c>
      <c r="C2159" s="6">
        <v>2000</v>
      </c>
      <c r="D2159" s="6">
        <v>2649</v>
      </c>
    </row>
    <row r="2160" spans="1:4" x14ac:dyDescent="0.25">
      <c r="A2160" t="s">
        <v>9849</v>
      </c>
      <c r="B2160" t="s">
        <v>9850</v>
      </c>
      <c r="C2160" s="6">
        <v>100</v>
      </c>
      <c r="D2160" s="6">
        <v>0</v>
      </c>
    </row>
    <row r="2161" spans="1:4" x14ac:dyDescent="0.25">
      <c r="A2161" t="s">
        <v>9851</v>
      </c>
      <c r="B2161" t="s">
        <v>9852</v>
      </c>
      <c r="C2161" s="6">
        <v>7000</v>
      </c>
      <c r="D2161" s="6">
        <v>7000</v>
      </c>
    </row>
    <row r="2162" spans="1:4" x14ac:dyDescent="0.25">
      <c r="A2162" t="s">
        <v>9853</v>
      </c>
      <c r="B2162" t="s">
        <v>9854</v>
      </c>
      <c r="C2162" s="6">
        <v>2250</v>
      </c>
      <c r="D2162" s="6">
        <v>2600</v>
      </c>
    </row>
    <row r="2163" spans="1:4" x14ac:dyDescent="0.25">
      <c r="A2163" t="s">
        <v>9861</v>
      </c>
      <c r="B2163" t="s">
        <v>9862</v>
      </c>
      <c r="C2163" s="6">
        <v>2500</v>
      </c>
      <c r="D2163" s="6">
        <v>1000</v>
      </c>
    </row>
    <row r="2164" spans="1:4" x14ac:dyDescent="0.25">
      <c r="A2164" t="s">
        <v>9865</v>
      </c>
      <c r="B2164" t="s">
        <v>9866</v>
      </c>
      <c r="C2164" s="6">
        <v>4500</v>
      </c>
      <c r="D2164" s="6">
        <v>3250</v>
      </c>
    </row>
    <row r="2165" spans="1:4" x14ac:dyDescent="0.25">
      <c r="A2165" t="s">
        <v>9867</v>
      </c>
      <c r="B2165" t="s">
        <v>9868</v>
      </c>
      <c r="C2165" s="6">
        <v>300</v>
      </c>
      <c r="D2165" s="6">
        <v>0</v>
      </c>
    </row>
    <row r="2166" spans="1:4" x14ac:dyDescent="0.25">
      <c r="A2166" t="s">
        <v>9877</v>
      </c>
      <c r="B2166" t="s">
        <v>9878</v>
      </c>
      <c r="C2166" s="6">
        <v>8000</v>
      </c>
      <c r="D2166" s="6">
        <v>10000</v>
      </c>
    </row>
    <row r="2167" spans="1:4" x14ac:dyDescent="0.25">
      <c r="A2167" t="s">
        <v>9887</v>
      </c>
      <c r="B2167" t="s">
        <v>9888</v>
      </c>
      <c r="C2167" s="6">
        <v>675</v>
      </c>
      <c r="D2167" s="6">
        <v>675</v>
      </c>
    </row>
    <row r="2168" spans="1:4" x14ac:dyDescent="0.25">
      <c r="A2168" t="s">
        <v>9895</v>
      </c>
      <c r="B2168" t="s">
        <v>9896</v>
      </c>
      <c r="C2168" s="6">
        <v>350</v>
      </c>
      <c r="D2168" s="6">
        <v>400</v>
      </c>
    </row>
    <row r="2169" spans="1:4" x14ac:dyDescent="0.25">
      <c r="A2169" t="s">
        <v>9907</v>
      </c>
      <c r="B2169" t="s">
        <v>9908</v>
      </c>
      <c r="C2169" s="27">
        <v>2000</v>
      </c>
      <c r="D2169" s="6">
        <v>3400</v>
      </c>
    </row>
    <row r="2170" spans="1:4" x14ac:dyDescent="0.25">
      <c r="A2170" t="s">
        <v>9909</v>
      </c>
      <c r="B2170" t="s">
        <v>9910</v>
      </c>
      <c r="C2170" s="6">
        <v>10000</v>
      </c>
      <c r="D2170" s="6">
        <v>10000</v>
      </c>
    </row>
    <row r="2171" spans="1:4" x14ac:dyDescent="0.25">
      <c r="A2171" t="s">
        <v>9911</v>
      </c>
      <c r="B2171" t="s">
        <v>9912</v>
      </c>
      <c r="C2171" s="6">
        <v>918</v>
      </c>
      <c r="D2171" s="6">
        <v>910</v>
      </c>
    </row>
    <row r="2172" spans="1:4" x14ac:dyDescent="0.25">
      <c r="A2172" t="s">
        <v>9917</v>
      </c>
      <c r="B2172" t="s">
        <v>9918</v>
      </c>
      <c r="C2172" s="6">
        <v>30000</v>
      </c>
      <c r="D2172" s="6">
        <v>40000</v>
      </c>
    </row>
    <row r="2173" spans="1:4" s="3" customFormat="1" x14ac:dyDescent="0.25">
      <c r="A2173" s="41" t="s">
        <v>22027</v>
      </c>
      <c r="B2173" s="41"/>
      <c r="C2173" s="43">
        <f>SUM(C2157:C2172)</f>
        <v>83693</v>
      </c>
      <c r="D2173" s="43">
        <f>SUM(D2157:D2172)</f>
        <v>95694</v>
      </c>
    </row>
    <row r="2174" spans="1:4" x14ac:dyDescent="0.25">
      <c r="A2174" t="s">
        <v>9989</v>
      </c>
      <c r="B2174" t="s">
        <v>9990</v>
      </c>
      <c r="C2174" s="6">
        <v>2701623</v>
      </c>
      <c r="D2174" s="6">
        <v>2642807</v>
      </c>
    </row>
    <row r="2175" spans="1:4" x14ac:dyDescent="0.25">
      <c r="A2175" t="s">
        <v>10003</v>
      </c>
      <c r="B2175" t="s">
        <v>10004</v>
      </c>
      <c r="C2175" s="6">
        <v>7500</v>
      </c>
      <c r="D2175" s="6">
        <v>0</v>
      </c>
    </row>
    <row r="2176" spans="1:4" x14ac:dyDescent="0.25">
      <c r="A2176" t="s">
        <v>10011</v>
      </c>
      <c r="B2176" t="s">
        <v>10012</v>
      </c>
      <c r="C2176" s="6">
        <v>5000</v>
      </c>
      <c r="D2176" s="6">
        <v>0</v>
      </c>
    </row>
    <row r="2177" spans="1:4" x14ac:dyDescent="0.25">
      <c r="A2177" t="s">
        <v>10013</v>
      </c>
      <c r="B2177" t="s">
        <v>10014</v>
      </c>
      <c r="C2177" s="6">
        <v>545</v>
      </c>
      <c r="D2177" s="6">
        <v>821</v>
      </c>
    </row>
    <row r="2178" spans="1:4" s="3" customFormat="1" x14ac:dyDescent="0.25">
      <c r="A2178" s="41" t="s">
        <v>22028</v>
      </c>
      <c r="B2178" s="41"/>
      <c r="C2178" s="43">
        <f>SUM(C2174:C2177)</f>
        <v>2714668</v>
      </c>
      <c r="D2178" s="43">
        <f>SUM(D2174:D2177)</f>
        <v>2643628</v>
      </c>
    </row>
    <row r="2179" spans="1:4" x14ac:dyDescent="0.25">
      <c r="A2179" t="s">
        <v>10047</v>
      </c>
      <c r="B2179" t="s">
        <v>10048</v>
      </c>
      <c r="C2179" s="6">
        <v>365306</v>
      </c>
      <c r="D2179" s="6">
        <v>424260</v>
      </c>
    </row>
    <row r="2180" spans="1:4" x14ac:dyDescent="0.25">
      <c r="A2180" t="s">
        <v>10049</v>
      </c>
      <c r="B2180" t="s">
        <v>10050</v>
      </c>
      <c r="C2180" s="6">
        <v>100000</v>
      </c>
      <c r="D2180" s="6">
        <v>75000</v>
      </c>
    </row>
    <row r="2181" spans="1:4" x14ac:dyDescent="0.25">
      <c r="A2181" t="s">
        <v>10051</v>
      </c>
      <c r="B2181" t="s">
        <v>10052</v>
      </c>
      <c r="C2181" s="6">
        <v>0</v>
      </c>
      <c r="D2181" s="6">
        <v>2000</v>
      </c>
    </row>
    <row r="2182" spans="1:4" x14ac:dyDescent="0.25">
      <c r="A2182" t="s">
        <v>10053</v>
      </c>
      <c r="B2182" t="s">
        <v>10054</v>
      </c>
      <c r="C2182" s="6">
        <v>100000</v>
      </c>
      <c r="D2182" s="6">
        <v>75000</v>
      </c>
    </row>
    <row r="2183" spans="1:4" s="3" customFormat="1" x14ac:dyDescent="0.25">
      <c r="A2183" s="41" t="s">
        <v>22029</v>
      </c>
      <c r="B2183" s="41"/>
      <c r="C2183" s="43">
        <f>SUM(C2179:C2182)</f>
        <v>565306</v>
      </c>
      <c r="D2183" s="43">
        <f>SUM(D2179:D2182)</f>
        <v>576260</v>
      </c>
    </row>
    <row r="2184" spans="1:4" x14ac:dyDescent="0.25">
      <c r="A2184" t="s">
        <v>10057</v>
      </c>
      <c r="B2184" t="s">
        <v>10058</v>
      </c>
      <c r="C2184" s="6">
        <v>250000</v>
      </c>
      <c r="D2184" s="6">
        <v>750000</v>
      </c>
    </row>
    <row r="2185" spans="1:4" x14ac:dyDescent="0.25">
      <c r="A2185" t="s">
        <v>10077</v>
      </c>
      <c r="B2185" t="s">
        <v>10078</v>
      </c>
      <c r="C2185" s="6">
        <v>2500000</v>
      </c>
      <c r="D2185" s="6">
        <v>1120000</v>
      </c>
    </row>
    <row r="2186" spans="1:4" x14ac:dyDescent="0.25">
      <c r="A2186" t="s">
        <v>10087</v>
      </c>
      <c r="B2186" t="s">
        <v>10088</v>
      </c>
      <c r="C2186" s="6">
        <v>500000</v>
      </c>
      <c r="D2186" s="6">
        <v>0</v>
      </c>
    </row>
    <row r="2187" spans="1:4" s="3" customFormat="1" x14ac:dyDescent="0.25">
      <c r="A2187" s="41" t="s">
        <v>22030</v>
      </c>
      <c r="B2187" s="41"/>
      <c r="C2187" s="43">
        <f>SUM(C2184:C2186)</f>
        <v>3250000</v>
      </c>
      <c r="D2187" s="43">
        <f>SUM(D2184:D2186)</f>
        <v>1870000</v>
      </c>
    </row>
    <row r="2188" spans="1:4" x14ac:dyDescent="0.25">
      <c r="A2188" t="s">
        <v>10207</v>
      </c>
      <c r="B2188" t="s">
        <v>10208</v>
      </c>
      <c r="C2188" s="6">
        <v>1000</v>
      </c>
      <c r="D2188" s="6">
        <v>0</v>
      </c>
    </row>
    <row r="2189" spans="1:4" x14ac:dyDescent="0.25">
      <c r="A2189" t="s">
        <v>10218</v>
      </c>
      <c r="B2189" t="s">
        <v>10219</v>
      </c>
      <c r="C2189" s="6">
        <v>1000</v>
      </c>
      <c r="D2189" s="6">
        <v>0</v>
      </c>
    </row>
    <row r="2190" spans="1:4" x14ac:dyDescent="0.25">
      <c r="A2190" t="s">
        <v>10237</v>
      </c>
      <c r="B2190" t="s">
        <v>10238</v>
      </c>
      <c r="C2190" s="6">
        <v>75000</v>
      </c>
      <c r="D2190" s="6">
        <v>60000</v>
      </c>
    </row>
    <row r="2191" spans="1:4" x14ac:dyDescent="0.25">
      <c r="A2191" t="s">
        <v>10260</v>
      </c>
      <c r="B2191" t="s">
        <v>10261</v>
      </c>
      <c r="C2191" s="6">
        <v>10000</v>
      </c>
      <c r="D2191" s="6">
        <v>0</v>
      </c>
    </row>
    <row r="2192" spans="1:4" x14ac:dyDescent="0.25">
      <c r="A2192" t="s">
        <v>10263</v>
      </c>
      <c r="B2192" t="s">
        <v>10264</v>
      </c>
      <c r="C2192" s="6">
        <v>5000</v>
      </c>
      <c r="D2192" s="6">
        <v>2500</v>
      </c>
    </row>
    <row r="2193" spans="1:4" x14ac:dyDescent="0.25">
      <c r="A2193" t="s">
        <v>10266</v>
      </c>
      <c r="B2193" t="s">
        <v>10267</v>
      </c>
      <c r="C2193" s="6">
        <v>25000</v>
      </c>
      <c r="D2193" s="6">
        <v>7500</v>
      </c>
    </row>
    <row r="2194" spans="1:4" x14ac:dyDescent="0.25">
      <c r="A2194" t="s">
        <v>10291</v>
      </c>
      <c r="B2194" t="s">
        <v>10292</v>
      </c>
      <c r="C2194" s="6">
        <v>125000</v>
      </c>
      <c r="D2194" s="6">
        <v>100000</v>
      </c>
    </row>
    <row r="2195" spans="1:4" s="3" customFormat="1" x14ac:dyDescent="0.25">
      <c r="A2195" s="41" t="s">
        <v>22031</v>
      </c>
      <c r="B2195" s="41"/>
      <c r="C2195" s="43">
        <f>SUM(C2188:C2194)</f>
        <v>242000</v>
      </c>
      <c r="D2195" s="43">
        <f>SUM(D2188:D2194)</f>
        <v>170000</v>
      </c>
    </row>
    <row r="2196" spans="1:4" x14ac:dyDescent="0.25">
      <c r="A2196" t="s">
        <v>10294</v>
      </c>
      <c r="B2196" t="s">
        <v>10295</v>
      </c>
      <c r="C2196" s="6">
        <v>1665240</v>
      </c>
      <c r="D2196" s="6">
        <v>1558498</v>
      </c>
    </row>
    <row r="2197" spans="1:4" s="3" customFormat="1" x14ac:dyDescent="0.25">
      <c r="A2197" s="41" t="s">
        <v>22032</v>
      </c>
      <c r="B2197" s="41"/>
      <c r="C2197" s="43">
        <f>SUM(C2196:C2196)</f>
        <v>1665240</v>
      </c>
      <c r="D2197" s="43">
        <f>SUM(D2196:D2196)</f>
        <v>1558498</v>
      </c>
    </row>
    <row r="2198" spans="1:4" x14ac:dyDescent="0.25">
      <c r="A2198" t="s">
        <v>10307</v>
      </c>
      <c r="B2198" t="s">
        <v>4085</v>
      </c>
      <c r="C2198" s="6">
        <v>100</v>
      </c>
      <c r="D2198" s="6">
        <v>250</v>
      </c>
    </row>
    <row r="2199" spans="1:4" x14ac:dyDescent="0.25">
      <c r="A2199" t="s">
        <v>10341</v>
      </c>
      <c r="B2199" t="s">
        <v>4160</v>
      </c>
      <c r="C2199" s="6">
        <v>25674</v>
      </c>
      <c r="D2199" s="6">
        <v>17784</v>
      </c>
    </row>
    <row r="2200" spans="1:4" x14ac:dyDescent="0.25">
      <c r="A2200" t="s">
        <v>10345</v>
      </c>
      <c r="B2200" t="s">
        <v>4167</v>
      </c>
      <c r="C2200" s="6">
        <v>0</v>
      </c>
      <c r="D2200" s="6">
        <v>500</v>
      </c>
    </row>
    <row r="2201" spans="1:4" x14ac:dyDescent="0.25">
      <c r="A2201" t="s">
        <v>10347</v>
      </c>
      <c r="B2201" t="s">
        <v>4171</v>
      </c>
      <c r="C2201" s="6">
        <v>1964</v>
      </c>
      <c r="D2201" s="6">
        <v>1360</v>
      </c>
    </row>
    <row r="2202" spans="1:4" s="3" customFormat="1" x14ac:dyDescent="0.25">
      <c r="A2202" s="41" t="s">
        <v>21973</v>
      </c>
      <c r="B2202" s="41"/>
      <c r="C2202" s="43">
        <f>SUM(C2198:C2201)</f>
        <v>27738</v>
      </c>
      <c r="D2202" s="43">
        <f>SUM(D2198:D2201)</f>
        <v>19894</v>
      </c>
    </row>
    <row r="2203" spans="1:4" x14ac:dyDescent="0.25">
      <c r="A2203" t="s">
        <v>10353</v>
      </c>
      <c r="B2203" t="s">
        <v>4185</v>
      </c>
      <c r="C2203" s="6">
        <v>25</v>
      </c>
      <c r="D2203" s="6">
        <v>25</v>
      </c>
    </row>
    <row r="2204" spans="1:4" x14ac:dyDescent="0.25">
      <c r="A2204" t="s">
        <v>10376</v>
      </c>
      <c r="B2204" t="s">
        <v>4239</v>
      </c>
      <c r="C2204" s="6">
        <v>0</v>
      </c>
      <c r="D2204" s="6">
        <v>349</v>
      </c>
    </row>
    <row r="2205" spans="1:4" x14ac:dyDescent="0.25">
      <c r="A2205" t="s">
        <v>10386</v>
      </c>
      <c r="B2205" t="s">
        <v>4260</v>
      </c>
      <c r="C2205" s="6">
        <v>11000</v>
      </c>
      <c r="D2205" s="6">
        <v>11115</v>
      </c>
    </row>
    <row r="2206" spans="1:4" x14ac:dyDescent="0.25">
      <c r="A2206" t="s">
        <v>10389</v>
      </c>
      <c r="B2206" t="s">
        <v>4266</v>
      </c>
      <c r="C2206" s="6">
        <v>0</v>
      </c>
      <c r="D2206" s="6">
        <v>500</v>
      </c>
    </row>
    <row r="2207" spans="1:4" x14ac:dyDescent="0.25">
      <c r="A2207" t="s">
        <v>10391</v>
      </c>
      <c r="B2207" t="s">
        <v>4270</v>
      </c>
      <c r="C2207" s="6">
        <v>842</v>
      </c>
      <c r="D2207" s="6">
        <v>850</v>
      </c>
    </row>
    <row r="2208" spans="1:4" s="3" customFormat="1" x14ac:dyDescent="0.25">
      <c r="A2208" s="41" t="s">
        <v>21974</v>
      </c>
      <c r="B2208" s="41"/>
      <c r="C2208" s="43">
        <f>SUM(C2203:C2207)</f>
        <v>11867</v>
      </c>
      <c r="D2208" s="43">
        <f>SUM(D2203:D2207)</f>
        <v>12839</v>
      </c>
    </row>
    <row r="2209" spans="1:4" x14ac:dyDescent="0.25">
      <c r="A2209" t="s">
        <v>10397</v>
      </c>
      <c r="B2209" t="s">
        <v>4372</v>
      </c>
      <c r="C2209" s="6">
        <v>75</v>
      </c>
      <c r="D2209" s="6">
        <v>75</v>
      </c>
    </row>
    <row r="2210" spans="1:4" x14ac:dyDescent="0.25">
      <c r="A2210" t="s">
        <v>10430</v>
      </c>
      <c r="B2210" t="s">
        <v>4444</v>
      </c>
      <c r="C2210" s="6">
        <v>11000</v>
      </c>
      <c r="D2210" s="6">
        <v>11115</v>
      </c>
    </row>
    <row r="2211" spans="1:4" x14ac:dyDescent="0.25">
      <c r="A2211" t="s">
        <v>10431</v>
      </c>
      <c r="B2211" t="s">
        <v>4447</v>
      </c>
      <c r="C2211" s="6">
        <v>0</v>
      </c>
      <c r="D2211" s="6">
        <v>0</v>
      </c>
    </row>
    <row r="2212" spans="1:4" x14ac:dyDescent="0.25">
      <c r="A2212" t="s">
        <v>10432</v>
      </c>
      <c r="B2212" t="s">
        <v>4449</v>
      </c>
      <c r="C2212" s="6">
        <v>0</v>
      </c>
      <c r="D2212" s="6">
        <v>500</v>
      </c>
    </row>
    <row r="2213" spans="1:4" x14ac:dyDescent="0.25">
      <c r="A2213" t="s">
        <v>10434</v>
      </c>
      <c r="B2213" t="s">
        <v>4453</v>
      </c>
      <c r="C2213" s="6">
        <v>682</v>
      </c>
      <c r="D2213" s="6">
        <v>689</v>
      </c>
    </row>
    <row r="2214" spans="1:4" x14ac:dyDescent="0.25">
      <c r="A2214" t="s">
        <v>10435</v>
      </c>
      <c r="B2214" t="s">
        <v>4455</v>
      </c>
      <c r="C2214" s="6">
        <v>160</v>
      </c>
      <c r="D2214" s="6">
        <v>161</v>
      </c>
    </row>
    <row r="2215" spans="1:4" s="3" customFormat="1" x14ac:dyDescent="0.25">
      <c r="A2215" s="41" t="s">
        <v>22033</v>
      </c>
      <c r="B2215" s="41"/>
      <c r="C2215" s="43">
        <f>SUM(C2209:C2214)</f>
        <v>11917</v>
      </c>
      <c r="D2215" s="43">
        <f>SUM(D2209:D2214)</f>
        <v>12540</v>
      </c>
    </row>
    <row r="2216" spans="1:4" x14ac:dyDescent="0.25">
      <c r="A2216" t="s">
        <v>10440</v>
      </c>
      <c r="B2216" t="s">
        <v>4651</v>
      </c>
      <c r="C2216" s="6">
        <v>500</v>
      </c>
      <c r="D2216" s="6">
        <v>1000</v>
      </c>
    </row>
    <row r="2217" spans="1:4" x14ac:dyDescent="0.25">
      <c r="A2217" t="s">
        <v>10470</v>
      </c>
      <c r="B2217" t="s">
        <v>4711</v>
      </c>
      <c r="C2217" s="6">
        <v>400</v>
      </c>
      <c r="D2217" s="6">
        <v>300</v>
      </c>
    </row>
    <row r="2218" spans="1:4" x14ac:dyDescent="0.25">
      <c r="A2218" t="s">
        <v>10472</v>
      </c>
      <c r="B2218" t="s">
        <v>4714</v>
      </c>
      <c r="C2218" s="6">
        <v>200</v>
      </c>
      <c r="D2218" s="6">
        <v>0</v>
      </c>
    </row>
    <row r="2219" spans="1:4" x14ac:dyDescent="0.25">
      <c r="A2219" t="s">
        <v>10475</v>
      </c>
      <c r="B2219" t="s">
        <v>4719</v>
      </c>
      <c r="C2219" s="6">
        <v>61406</v>
      </c>
      <c r="D2219" s="6">
        <v>58482</v>
      </c>
    </row>
    <row r="2220" spans="1:4" x14ac:dyDescent="0.25">
      <c r="A2220" t="s">
        <v>10476</v>
      </c>
      <c r="B2220" t="s">
        <v>4721</v>
      </c>
      <c r="C2220" s="6">
        <v>0</v>
      </c>
      <c r="D2220" s="6">
        <v>4800</v>
      </c>
    </row>
    <row r="2221" spans="1:4" x14ac:dyDescent="0.25">
      <c r="A2221" t="s">
        <v>10481</v>
      </c>
      <c r="B2221" t="s">
        <v>4732</v>
      </c>
      <c r="C2221" s="6">
        <v>0</v>
      </c>
      <c r="D2221" s="6">
        <v>1000</v>
      </c>
    </row>
    <row r="2222" spans="1:4" x14ac:dyDescent="0.25">
      <c r="A2222" t="s">
        <v>10483</v>
      </c>
      <c r="B2222" t="s">
        <v>4737</v>
      </c>
      <c r="C2222" s="6">
        <v>890</v>
      </c>
      <c r="D2222" s="6">
        <v>1215</v>
      </c>
    </row>
    <row r="2223" spans="1:4" x14ac:dyDescent="0.25">
      <c r="A2223" t="s">
        <v>10484</v>
      </c>
      <c r="B2223" t="s">
        <v>4739</v>
      </c>
      <c r="C2223" s="6">
        <v>2456</v>
      </c>
      <c r="D2223" s="6">
        <v>2193</v>
      </c>
    </row>
    <row r="2224" spans="1:4" x14ac:dyDescent="0.25">
      <c r="A2224" t="s">
        <v>10485</v>
      </c>
      <c r="B2224" t="s">
        <v>4741</v>
      </c>
      <c r="C2224" s="6">
        <v>7204</v>
      </c>
      <c r="D2224" s="6">
        <v>7179</v>
      </c>
    </row>
    <row r="2225" spans="1:4" s="3" customFormat="1" x14ac:dyDescent="0.25">
      <c r="A2225" s="41" t="s">
        <v>21979</v>
      </c>
      <c r="B2225" s="41"/>
      <c r="C2225" s="43">
        <f>SUM(C2216:C2224)</f>
        <v>73056</v>
      </c>
      <c r="D2225" s="43">
        <f>SUM(D2216:D2224)</f>
        <v>76169</v>
      </c>
    </row>
    <row r="2226" spans="1:4" x14ac:dyDescent="0.25">
      <c r="A2226" t="s">
        <v>10490</v>
      </c>
      <c r="B2226" t="s">
        <v>4751</v>
      </c>
      <c r="C2226" s="6">
        <v>400</v>
      </c>
      <c r="D2226" s="6">
        <v>700</v>
      </c>
    </row>
    <row r="2227" spans="1:4" x14ac:dyDescent="0.25">
      <c r="A2227" t="s">
        <v>10513</v>
      </c>
      <c r="B2227" t="s">
        <v>4801</v>
      </c>
      <c r="C2227" s="6">
        <v>120</v>
      </c>
      <c r="D2227" s="6">
        <v>0</v>
      </c>
    </row>
    <row r="2228" spans="1:4" x14ac:dyDescent="0.25">
      <c r="A2228" t="s">
        <v>10515</v>
      </c>
      <c r="B2228" t="s">
        <v>4804</v>
      </c>
      <c r="C2228" s="6">
        <v>349</v>
      </c>
      <c r="D2228" s="6">
        <v>349</v>
      </c>
    </row>
    <row r="2229" spans="1:4" x14ac:dyDescent="0.25">
      <c r="A2229" t="s">
        <v>10520</v>
      </c>
      <c r="B2229" t="s">
        <v>4814</v>
      </c>
      <c r="C2229" s="6">
        <v>200</v>
      </c>
      <c r="D2229" s="6">
        <v>200</v>
      </c>
    </row>
    <row r="2230" spans="1:4" x14ac:dyDescent="0.25">
      <c r="A2230" t="s">
        <v>10524</v>
      </c>
      <c r="B2230" t="s">
        <v>4822</v>
      </c>
      <c r="C2230" s="6">
        <v>64981</v>
      </c>
      <c r="D2230" s="6">
        <v>61887</v>
      </c>
    </row>
    <row r="2231" spans="1:4" x14ac:dyDescent="0.25">
      <c r="A2231" t="s">
        <v>10525</v>
      </c>
      <c r="B2231" t="s">
        <v>4824</v>
      </c>
      <c r="C2231" s="6">
        <v>14136</v>
      </c>
      <c r="D2231" s="6">
        <v>9246</v>
      </c>
    </row>
    <row r="2232" spans="1:4" x14ac:dyDescent="0.25">
      <c r="A2232" t="s">
        <v>10527</v>
      </c>
      <c r="B2232" t="s">
        <v>4827</v>
      </c>
      <c r="C2232" s="6">
        <v>9336</v>
      </c>
      <c r="D2232" s="6">
        <v>15561</v>
      </c>
    </row>
    <row r="2233" spans="1:4" x14ac:dyDescent="0.25">
      <c r="A2233" t="s">
        <v>10532</v>
      </c>
      <c r="B2233" t="s">
        <v>4836</v>
      </c>
      <c r="C2233" s="6">
        <v>0</v>
      </c>
      <c r="D2233" s="6">
        <v>1500</v>
      </c>
    </row>
    <row r="2234" spans="1:4" x14ac:dyDescent="0.25">
      <c r="A2234" t="s">
        <v>10534</v>
      </c>
      <c r="B2234" t="s">
        <v>4840</v>
      </c>
      <c r="C2234" s="6">
        <v>2738</v>
      </c>
      <c r="D2234" s="6">
        <v>2795</v>
      </c>
    </row>
    <row r="2235" spans="1:4" x14ac:dyDescent="0.25">
      <c r="A2235" t="s">
        <v>10535</v>
      </c>
      <c r="B2235" t="s">
        <v>4842</v>
      </c>
      <c r="C2235" s="6">
        <v>2599</v>
      </c>
      <c r="D2235" s="6">
        <v>2321</v>
      </c>
    </row>
    <row r="2236" spans="1:4" x14ac:dyDescent="0.25">
      <c r="A2236" t="s">
        <v>10536</v>
      </c>
      <c r="B2236" t="s">
        <v>4844</v>
      </c>
      <c r="C2236" s="6">
        <v>5312</v>
      </c>
      <c r="D2236" s="6">
        <v>7213</v>
      </c>
    </row>
    <row r="2237" spans="1:4" s="3" customFormat="1" x14ac:dyDescent="0.25">
      <c r="A2237" s="41" t="s">
        <v>21980</v>
      </c>
      <c r="B2237" s="41"/>
      <c r="C2237" s="43">
        <f>SUM(C2226:C2236)</f>
        <v>100171</v>
      </c>
      <c r="D2237" s="43">
        <f>SUM(D2226:D2236)</f>
        <v>101772</v>
      </c>
    </row>
    <row r="2238" spans="1:4" x14ac:dyDescent="0.25">
      <c r="A2238" t="s">
        <v>10586</v>
      </c>
      <c r="B2238" t="s">
        <v>4960</v>
      </c>
      <c r="C2238" s="6">
        <v>25</v>
      </c>
      <c r="D2238" s="6">
        <v>0</v>
      </c>
    </row>
    <row r="2239" spans="1:4" x14ac:dyDescent="0.25">
      <c r="A2239" t="s">
        <v>10620</v>
      </c>
      <c r="B2239" t="s">
        <v>5029</v>
      </c>
      <c r="C2239" s="6">
        <v>4446</v>
      </c>
      <c r="D2239" s="6">
        <v>0</v>
      </c>
    </row>
    <row r="2240" spans="1:4" x14ac:dyDescent="0.25">
      <c r="A2240" t="s">
        <v>10624</v>
      </c>
      <c r="B2240" t="s">
        <v>5038</v>
      </c>
      <c r="C2240" s="6">
        <v>340</v>
      </c>
      <c r="D2240" s="6">
        <v>0</v>
      </c>
    </row>
    <row r="2241" spans="1:4" s="3" customFormat="1" x14ac:dyDescent="0.25">
      <c r="A2241" s="41" t="s">
        <v>21982</v>
      </c>
      <c r="B2241" s="41"/>
      <c r="C2241" s="43">
        <f>SUM(C2238:C2240)</f>
        <v>4811</v>
      </c>
      <c r="D2241" s="43">
        <f>SUM(D2238:D2240)</f>
        <v>0</v>
      </c>
    </row>
    <row r="2242" spans="1:4" x14ac:dyDescent="0.25">
      <c r="A2242" t="s">
        <v>10631</v>
      </c>
      <c r="B2242" t="s">
        <v>5052</v>
      </c>
      <c r="C2242" s="6">
        <v>25</v>
      </c>
      <c r="D2242" s="6">
        <v>100</v>
      </c>
    </row>
    <row r="2243" spans="1:4" x14ac:dyDescent="0.25">
      <c r="A2243" t="s">
        <v>10665</v>
      </c>
      <c r="B2243" t="s">
        <v>5123</v>
      </c>
      <c r="C2243" s="6">
        <v>4446</v>
      </c>
      <c r="D2243" s="6">
        <v>4446</v>
      </c>
    </row>
    <row r="2244" spans="1:4" x14ac:dyDescent="0.25">
      <c r="A2244" t="s">
        <v>10670</v>
      </c>
      <c r="B2244" t="s">
        <v>5133</v>
      </c>
      <c r="C2244" s="6">
        <v>340</v>
      </c>
      <c r="D2244" s="6">
        <v>340</v>
      </c>
    </row>
    <row r="2245" spans="1:4" s="3" customFormat="1" x14ac:dyDescent="0.25">
      <c r="A2245" s="41" t="s">
        <v>22034</v>
      </c>
      <c r="B2245" s="41"/>
      <c r="C2245" s="43">
        <f>SUM(C2242:C2244)</f>
        <v>4811</v>
      </c>
      <c r="D2245" s="43">
        <f>SUM(D2242:D2244)</f>
        <v>4886</v>
      </c>
    </row>
    <row r="2246" spans="1:4" x14ac:dyDescent="0.25">
      <c r="A2246" t="s">
        <v>10675</v>
      </c>
      <c r="B2246" t="s">
        <v>5144</v>
      </c>
      <c r="C2246" s="6">
        <v>1000</v>
      </c>
      <c r="D2246" s="6">
        <v>1000</v>
      </c>
    </row>
    <row r="2247" spans="1:4" x14ac:dyDescent="0.25">
      <c r="A2247" t="s">
        <v>10677</v>
      </c>
      <c r="B2247" t="s">
        <v>5147</v>
      </c>
      <c r="C2247" s="6">
        <v>25</v>
      </c>
      <c r="D2247" s="6">
        <v>25</v>
      </c>
    </row>
    <row r="2248" spans="1:4" x14ac:dyDescent="0.25">
      <c r="A2248" t="s">
        <v>10711</v>
      </c>
      <c r="B2248" t="s">
        <v>5220</v>
      </c>
      <c r="C2248" s="6">
        <v>7780</v>
      </c>
      <c r="D2248" s="6">
        <v>7410</v>
      </c>
    </row>
    <row r="2249" spans="1:4" x14ac:dyDescent="0.25">
      <c r="A2249" t="s">
        <v>10717</v>
      </c>
      <c r="B2249" t="s">
        <v>5227</v>
      </c>
      <c r="C2249" s="6">
        <v>0</v>
      </c>
      <c r="D2249" s="6">
        <v>500</v>
      </c>
    </row>
    <row r="2250" spans="1:4" x14ac:dyDescent="0.25">
      <c r="A2250" t="s">
        <v>10719</v>
      </c>
      <c r="B2250" t="s">
        <v>5231</v>
      </c>
      <c r="C2250" s="6">
        <v>595</v>
      </c>
      <c r="D2250" s="6">
        <v>567</v>
      </c>
    </row>
    <row r="2251" spans="1:4" s="3" customFormat="1" x14ac:dyDescent="0.25">
      <c r="A2251" s="41" t="s">
        <v>21984</v>
      </c>
      <c r="B2251" s="41"/>
      <c r="C2251" s="43">
        <f>SUM(C2246:C2250)</f>
        <v>9400</v>
      </c>
      <c r="D2251" s="43">
        <f>SUM(D2246:D2250)</f>
        <v>9502</v>
      </c>
    </row>
    <row r="2252" spans="1:4" x14ac:dyDescent="0.25">
      <c r="A2252" t="s">
        <v>10724</v>
      </c>
      <c r="B2252" t="s">
        <v>5244</v>
      </c>
      <c r="C2252" s="6">
        <v>250</v>
      </c>
      <c r="D2252" s="6">
        <v>500</v>
      </c>
    </row>
    <row r="2253" spans="1:4" x14ac:dyDescent="0.25">
      <c r="A2253" t="s">
        <v>10752</v>
      </c>
      <c r="B2253" t="s">
        <v>5313</v>
      </c>
      <c r="C2253" s="6">
        <v>1596</v>
      </c>
      <c r="D2253" s="6">
        <v>1596</v>
      </c>
    </row>
    <row r="2254" spans="1:4" s="3" customFormat="1" x14ac:dyDescent="0.25">
      <c r="A2254" s="41" t="s">
        <v>21985</v>
      </c>
      <c r="B2254" s="41"/>
      <c r="C2254" s="43">
        <f>SUM(C2252:C2253)</f>
        <v>1846</v>
      </c>
      <c r="D2254" s="43">
        <f>SUM(D2252:D2253)</f>
        <v>2096</v>
      </c>
    </row>
    <row r="2255" spans="1:4" x14ac:dyDescent="0.25">
      <c r="A2255" t="s">
        <v>10769</v>
      </c>
      <c r="B2255" t="s">
        <v>5346</v>
      </c>
      <c r="C2255" s="6">
        <v>500</v>
      </c>
      <c r="D2255" s="6">
        <v>1000</v>
      </c>
    </row>
    <row r="2256" spans="1:4" x14ac:dyDescent="0.25">
      <c r="A2256" t="s">
        <v>10771</v>
      </c>
      <c r="B2256" t="s">
        <v>5349</v>
      </c>
      <c r="C2256" s="6">
        <v>25</v>
      </c>
      <c r="D2256" s="6">
        <v>25</v>
      </c>
    </row>
    <row r="2257" spans="1:4" x14ac:dyDescent="0.25">
      <c r="A2257" t="s">
        <v>10778</v>
      </c>
      <c r="B2257" t="s">
        <v>5363</v>
      </c>
      <c r="C2257" s="6">
        <v>0</v>
      </c>
      <c r="D2257" s="6">
        <v>400</v>
      </c>
    </row>
    <row r="2258" spans="1:4" x14ac:dyDescent="0.25">
      <c r="A2258" t="s">
        <v>10807</v>
      </c>
      <c r="B2258" t="s">
        <v>5423</v>
      </c>
      <c r="C2258" s="6">
        <v>7780</v>
      </c>
      <c r="D2258" s="6">
        <v>7410</v>
      </c>
    </row>
    <row r="2259" spans="1:4" x14ac:dyDescent="0.25">
      <c r="A2259" t="s">
        <v>10813</v>
      </c>
      <c r="B2259" t="s">
        <v>5430</v>
      </c>
      <c r="C2259" s="6">
        <v>0</v>
      </c>
      <c r="D2259" s="6">
        <v>500</v>
      </c>
    </row>
    <row r="2260" spans="1:4" x14ac:dyDescent="0.25">
      <c r="A2260" t="s">
        <v>10815</v>
      </c>
      <c r="B2260" t="s">
        <v>5434</v>
      </c>
      <c r="C2260" s="6">
        <v>595</v>
      </c>
      <c r="D2260" s="6">
        <v>567</v>
      </c>
    </row>
    <row r="2261" spans="1:4" s="3" customFormat="1" x14ac:dyDescent="0.25">
      <c r="A2261" s="41" t="s">
        <v>21986</v>
      </c>
      <c r="B2261" s="41"/>
      <c r="C2261" s="43">
        <f>SUM(C2255:C2260)</f>
        <v>8900</v>
      </c>
      <c r="D2261" s="43">
        <f>SUM(D2255:D2260)</f>
        <v>9902</v>
      </c>
    </row>
    <row r="2262" spans="1:4" x14ac:dyDescent="0.25">
      <c r="A2262" t="s">
        <v>10819</v>
      </c>
      <c r="B2262" t="s">
        <v>5444</v>
      </c>
      <c r="C2262" s="6">
        <v>400</v>
      </c>
      <c r="D2262" s="6">
        <v>842</v>
      </c>
    </row>
    <row r="2263" spans="1:4" x14ac:dyDescent="0.25">
      <c r="A2263" t="s">
        <v>10821</v>
      </c>
      <c r="B2263" t="s">
        <v>5446</v>
      </c>
      <c r="C2263" s="6">
        <v>5000</v>
      </c>
      <c r="D2263" s="6">
        <v>4000</v>
      </c>
    </row>
    <row r="2264" spans="1:4" x14ac:dyDescent="0.25">
      <c r="A2264" t="s">
        <v>10823</v>
      </c>
      <c r="B2264" t="s">
        <v>5449</v>
      </c>
      <c r="C2264" s="6">
        <v>700</v>
      </c>
      <c r="D2264" s="6">
        <v>1000</v>
      </c>
    </row>
    <row r="2265" spans="1:4" x14ac:dyDescent="0.25">
      <c r="A2265" t="s">
        <v>10833</v>
      </c>
      <c r="B2265" t="s">
        <v>5468</v>
      </c>
      <c r="C2265" s="6">
        <v>500</v>
      </c>
      <c r="D2265" s="6">
        <v>500</v>
      </c>
    </row>
    <row r="2266" spans="1:4" x14ac:dyDescent="0.25">
      <c r="A2266" t="s">
        <v>10835</v>
      </c>
      <c r="B2266" t="s">
        <v>5472</v>
      </c>
      <c r="C2266" s="6">
        <v>500</v>
      </c>
      <c r="D2266" s="6">
        <v>0</v>
      </c>
    </row>
    <row r="2267" spans="1:4" x14ac:dyDescent="0.25">
      <c r="A2267" t="s">
        <v>10842</v>
      </c>
      <c r="B2267" t="s">
        <v>5487</v>
      </c>
      <c r="C2267" s="6">
        <v>1000</v>
      </c>
      <c r="D2267" s="6">
        <v>0</v>
      </c>
    </row>
    <row r="2268" spans="1:4" x14ac:dyDescent="0.25">
      <c r="A2268" t="s">
        <v>10844</v>
      </c>
      <c r="B2268" t="s">
        <v>5490</v>
      </c>
      <c r="C2268" s="6">
        <v>500</v>
      </c>
      <c r="D2268" s="6">
        <v>0</v>
      </c>
    </row>
    <row r="2269" spans="1:4" x14ac:dyDescent="0.25">
      <c r="A2269" t="s">
        <v>10850</v>
      </c>
      <c r="B2269" t="s">
        <v>5500</v>
      </c>
      <c r="C2269" s="6">
        <v>357</v>
      </c>
      <c r="D2269" s="6">
        <v>357</v>
      </c>
    </row>
    <row r="2270" spans="1:4" x14ac:dyDescent="0.25">
      <c r="A2270" t="s">
        <v>10855</v>
      </c>
      <c r="B2270" t="s">
        <v>5510</v>
      </c>
      <c r="C2270" s="6">
        <v>400</v>
      </c>
      <c r="D2270" s="6">
        <v>250</v>
      </c>
    </row>
    <row r="2271" spans="1:4" x14ac:dyDescent="0.25">
      <c r="A2271" t="s">
        <v>10859</v>
      </c>
      <c r="B2271" t="s">
        <v>5516</v>
      </c>
      <c r="C2271" s="6">
        <v>53613</v>
      </c>
      <c r="D2271" s="6">
        <v>51060</v>
      </c>
    </row>
    <row r="2272" spans="1:4" x14ac:dyDescent="0.25">
      <c r="A2272" t="s">
        <v>10860</v>
      </c>
      <c r="B2272" t="s">
        <v>5518</v>
      </c>
      <c r="C2272" s="6">
        <v>11780</v>
      </c>
      <c r="D2272" s="6">
        <v>8000</v>
      </c>
    </row>
    <row r="2273" spans="1:4" x14ac:dyDescent="0.25">
      <c r="A2273" t="s">
        <v>10862</v>
      </c>
      <c r="B2273" t="s">
        <v>5521</v>
      </c>
      <c r="C2273" s="6">
        <v>31120</v>
      </c>
      <c r="D2273" s="6">
        <v>25935</v>
      </c>
    </row>
    <row r="2274" spans="1:4" x14ac:dyDescent="0.25">
      <c r="A2274" t="s">
        <v>10866</v>
      </c>
      <c r="B2274" t="s">
        <v>5528</v>
      </c>
      <c r="C2274" s="6">
        <v>0</v>
      </c>
      <c r="D2274" s="6">
        <v>2000</v>
      </c>
    </row>
    <row r="2275" spans="1:4" x14ac:dyDescent="0.25">
      <c r="A2275" t="s">
        <v>10868</v>
      </c>
      <c r="B2275" t="s">
        <v>5532</v>
      </c>
      <c r="C2275" s="6">
        <v>4059</v>
      </c>
      <c r="D2275" s="6">
        <v>3336</v>
      </c>
    </row>
    <row r="2276" spans="1:4" x14ac:dyDescent="0.25">
      <c r="A2276" t="s">
        <v>10869</v>
      </c>
      <c r="B2276" t="s">
        <v>5534</v>
      </c>
      <c r="C2276" s="6">
        <v>2145</v>
      </c>
      <c r="D2276" s="6">
        <v>1915</v>
      </c>
    </row>
    <row r="2277" spans="1:4" x14ac:dyDescent="0.25">
      <c r="A2277" t="s">
        <v>10870</v>
      </c>
      <c r="B2277" t="s">
        <v>5536</v>
      </c>
      <c r="C2277" s="6">
        <v>3906</v>
      </c>
      <c r="D2277" s="6">
        <v>3881</v>
      </c>
    </row>
    <row r="2278" spans="1:4" x14ac:dyDescent="0.25">
      <c r="A2278" t="s">
        <v>10872</v>
      </c>
      <c r="B2278" t="s">
        <v>5540</v>
      </c>
      <c r="C2278" s="6">
        <v>6800</v>
      </c>
      <c r="D2278" s="6">
        <v>0</v>
      </c>
    </row>
    <row r="2279" spans="1:4" s="3" customFormat="1" x14ac:dyDescent="0.25">
      <c r="A2279" s="41" t="s">
        <v>21987</v>
      </c>
      <c r="B2279" s="41"/>
      <c r="C2279" s="43">
        <f>SUM(C2262:C2278)</f>
        <v>122780</v>
      </c>
      <c r="D2279" s="43">
        <f>SUM(D2262:D2278)</f>
        <v>103076</v>
      </c>
    </row>
    <row r="2280" spans="1:4" x14ac:dyDescent="0.25">
      <c r="A2280" t="s">
        <v>10876</v>
      </c>
      <c r="B2280" t="s">
        <v>5546</v>
      </c>
      <c r="C2280" s="6">
        <v>400</v>
      </c>
      <c r="D2280" s="6">
        <v>750</v>
      </c>
    </row>
    <row r="2281" spans="1:4" x14ac:dyDescent="0.25">
      <c r="A2281" t="s">
        <v>10899</v>
      </c>
      <c r="B2281" t="s">
        <v>5597</v>
      </c>
      <c r="C2281" s="6">
        <v>357</v>
      </c>
      <c r="D2281" s="6">
        <v>357</v>
      </c>
    </row>
    <row r="2282" spans="1:4" x14ac:dyDescent="0.25">
      <c r="A2282" t="s">
        <v>10904</v>
      </c>
      <c r="B2282" t="s">
        <v>5607</v>
      </c>
      <c r="C2282" s="6">
        <v>300</v>
      </c>
      <c r="D2282" s="6">
        <v>300</v>
      </c>
    </row>
    <row r="2283" spans="1:4" x14ac:dyDescent="0.25">
      <c r="A2283" t="s">
        <v>10905</v>
      </c>
      <c r="B2283" t="s">
        <v>5609</v>
      </c>
      <c r="C2283" s="6">
        <v>500</v>
      </c>
      <c r="D2283" s="6">
        <v>0</v>
      </c>
    </row>
    <row r="2284" spans="1:4" x14ac:dyDescent="0.25">
      <c r="A2284" t="s">
        <v>10908</v>
      </c>
      <c r="B2284" t="s">
        <v>5614</v>
      </c>
      <c r="C2284" s="6">
        <v>141828</v>
      </c>
      <c r="D2284" s="6">
        <v>135074</v>
      </c>
    </row>
    <row r="2285" spans="1:4" x14ac:dyDescent="0.25">
      <c r="A2285" t="s">
        <v>10909</v>
      </c>
      <c r="B2285" t="s">
        <v>5616</v>
      </c>
      <c r="C2285" s="6">
        <v>0</v>
      </c>
      <c r="D2285" s="6">
        <v>14046</v>
      </c>
    </row>
    <row r="2286" spans="1:4" x14ac:dyDescent="0.25">
      <c r="A2286" t="s">
        <v>10910</v>
      </c>
      <c r="B2286" t="s">
        <v>5619</v>
      </c>
      <c r="C2286" s="6">
        <v>0</v>
      </c>
      <c r="D2286" s="6">
        <v>0</v>
      </c>
    </row>
    <row r="2287" spans="1:4" x14ac:dyDescent="0.25">
      <c r="A2287" t="s">
        <v>10913</v>
      </c>
      <c r="B2287" t="s">
        <v>5624</v>
      </c>
      <c r="C2287" s="6">
        <v>0</v>
      </c>
      <c r="D2287" s="6">
        <v>2000</v>
      </c>
    </row>
    <row r="2288" spans="1:4" x14ac:dyDescent="0.25">
      <c r="A2288" t="s">
        <v>10915</v>
      </c>
      <c r="B2288" t="s">
        <v>5628</v>
      </c>
      <c r="C2288" s="6">
        <v>2057</v>
      </c>
      <c r="D2288" s="6">
        <v>3033</v>
      </c>
    </row>
    <row r="2289" spans="1:4" x14ac:dyDescent="0.25">
      <c r="A2289" t="s">
        <v>10916</v>
      </c>
      <c r="B2289" t="s">
        <v>5630</v>
      </c>
      <c r="C2289" s="6">
        <v>5673</v>
      </c>
      <c r="D2289" s="6">
        <v>5065</v>
      </c>
    </row>
    <row r="2290" spans="1:4" x14ac:dyDescent="0.25">
      <c r="A2290" t="s">
        <v>10917</v>
      </c>
      <c r="B2290" t="s">
        <v>5632</v>
      </c>
      <c r="C2290" s="6">
        <v>8159</v>
      </c>
      <c r="D2290" s="6">
        <v>8091</v>
      </c>
    </row>
    <row r="2291" spans="1:4" s="3" customFormat="1" x14ac:dyDescent="0.25">
      <c r="A2291" s="41" t="s">
        <v>21988</v>
      </c>
      <c r="B2291" s="41"/>
      <c r="C2291" s="43">
        <f>SUM(C2280:C2290)</f>
        <v>159274</v>
      </c>
      <c r="D2291" s="43">
        <f>SUM(D2280:D2290)</f>
        <v>168716</v>
      </c>
    </row>
    <row r="2292" spans="1:4" x14ac:dyDescent="0.25">
      <c r="A2292" t="s">
        <v>10921</v>
      </c>
      <c r="B2292" t="s">
        <v>5640</v>
      </c>
      <c r="C2292" s="6">
        <v>100</v>
      </c>
      <c r="D2292" s="6">
        <v>100</v>
      </c>
    </row>
    <row r="2293" spans="1:4" x14ac:dyDescent="0.25">
      <c r="A2293" t="s">
        <v>10922</v>
      </c>
      <c r="B2293" t="s">
        <v>5642</v>
      </c>
      <c r="C2293" s="6">
        <v>25</v>
      </c>
      <c r="D2293" s="6">
        <v>25</v>
      </c>
    </row>
    <row r="2294" spans="1:4" x14ac:dyDescent="0.25">
      <c r="A2294" t="s">
        <v>10955</v>
      </c>
      <c r="B2294" t="s">
        <v>5712</v>
      </c>
      <c r="C2294" s="6">
        <v>9336</v>
      </c>
      <c r="D2294" s="6">
        <v>8892</v>
      </c>
    </row>
    <row r="2295" spans="1:4" x14ac:dyDescent="0.25">
      <c r="A2295" t="s">
        <v>10959</v>
      </c>
      <c r="B2295" t="s">
        <v>5718</v>
      </c>
      <c r="C2295" s="6">
        <v>0</v>
      </c>
      <c r="D2295" s="6">
        <v>500</v>
      </c>
    </row>
    <row r="2296" spans="1:4" x14ac:dyDescent="0.25">
      <c r="A2296" t="s">
        <v>10961</v>
      </c>
      <c r="B2296" t="s">
        <v>5722</v>
      </c>
      <c r="C2296" s="6">
        <v>714</v>
      </c>
      <c r="D2296" s="6">
        <v>680</v>
      </c>
    </row>
    <row r="2297" spans="1:4" s="3" customFormat="1" x14ac:dyDescent="0.25">
      <c r="A2297" s="41" t="s">
        <v>21989</v>
      </c>
      <c r="B2297" s="41"/>
      <c r="C2297" s="43">
        <f>SUM(C2292:C2296)</f>
        <v>10175</v>
      </c>
      <c r="D2297" s="43">
        <f>SUM(D2292:D2296)</f>
        <v>10197</v>
      </c>
    </row>
    <row r="2298" spans="1:4" x14ac:dyDescent="0.25">
      <c r="A2298" t="s">
        <v>10966</v>
      </c>
      <c r="B2298" t="s">
        <v>5732</v>
      </c>
      <c r="C2298" s="6">
        <v>350</v>
      </c>
      <c r="D2298" s="6">
        <v>350</v>
      </c>
    </row>
    <row r="2299" spans="1:4" x14ac:dyDescent="0.25">
      <c r="A2299" t="s">
        <v>10967</v>
      </c>
      <c r="B2299" t="s">
        <v>5734</v>
      </c>
      <c r="C2299" s="6">
        <v>7000</v>
      </c>
      <c r="D2299" s="6">
        <v>6000</v>
      </c>
    </row>
    <row r="2300" spans="1:4" x14ac:dyDescent="0.25">
      <c r="A2300" t="s">
        <v>10969</v>
      </c>
      <c r="B2300" t="s">
        <v>5737</v>
      </c>
      <c r="C2300" s="6">
        <v>2500</v>
      </c>
      <c r="D2300" s="6">
        <v>3500</v>
      </c>
    </row>
    <row r="2301" spans="1:4" x14ac:dyDescent="0.25">
      <c r="A2301" t="s">
        <v>10970</v>
      </c>
      <c r="B2301" t="s">
        <v>5739</v>
      </c>
      <c r="C2301" s="6">
        <v>300</v>
      </c>
      <c r="D2301" s="6">
        <v>400</v>
      </c>
    </row>
    <row r="2302" spans="1:4" x14ac:dyDescent="0.25">
      <c r="A2302" t="s">
        <v>10973</v>
      </c>
      <c r="B2302" t="s">
        <v>5746</v>
      </c>
      <c r="C2302" s="6">
        <v>400</v>
      </c>
      <c r="D2302" s="6">
        <v>200</v>
      </c>
    </row>
    <row r="2303" spans="1:4" x14ac:dyDescent="0.25">
      <c r="A2303" t="s">
        <v>10977</v>
      </c>
      <c r="B2303" t="s">
        <v>5752</v>
      </c>
      <c r="C2303" s="6">
        <v>400</v>
      </c>
      <c r="D2303" s="6">
        <v>300</v>
      </c>
    </row>
    <row r="2304" spans="1:4" x14ac:dyDescent="0.25">
      <c r="A2304" t="s">
        <v>10978</v>
      </c>
      <c r="B2304" t="s">
        <v>5757</v>
      </c>
      <c r="C2304" s="6">
        <v>600</v>
      </c>
      <c r="D2304" s="6">
        <v>600</v>
      </c>
    </row>
    <row r="2305" spans="1:4" x14ac:dyDescent="0.25">
      <c r="A2305" t="s">
        <v>10979</v>
      </c>
      <c r="B2305" t="s">
        <v>5759</v>
      </c>
      <c r="C2305" s="6">
        <v>1500</v>
      </c>
      <c r="D2305" s="6">
        <v>0</v>
      </c>
    </row>
    <row r="2306" spans="1:4" x14ac:dyDescent="0.25">
      <c r="A2306" t="s">
        <v>10981</v>
      </c>
      <c r="B2306" t="s">
        <v>5764</v>
      </c>
      <c r="C2306" s="6">
        <v>150</v>
      </c>
      <c r="D2306" s="6">
        <v>150</v>
      </c>
    </row>
    <row r="2307" spans="1:4" x14ac:dyDescent="0.25">
      <c r="A2307" t="s">
        <v>10984</v>
      </c>
      <c r="B2307" t="s">
        <v>5771</v>
      </c>
      <c r="C2307" s="6">
        <v>90000</v>
      </c>
      <c r="D2307" s="6">
        <v>77600</v>
      </c>
    </row>
    <row r="2308" spans="1:4" x14ac:dyDescent="0.25">
      <c r="A2308" t="s">
        <v>10987</v>
      </c>
      <c r="B2308" t="s">
        <v>5776</v>
      </c>
      <c r="C2308" s="6">
        <v>1200</v>
      </c>
      <c r="D2308" s="6">
        <v>1170</v>
      </c>
    </row>
    <row r="2309" spans="1:4" x14ac:dyDescent="0.25">
      <c r="A2309" t="s">
        <v>10995</v>
      </c>
      <c r="B2309" t="s">
        <v>5792</v>
      </c>
      <c r="C2309" s="6">
        <v>1044</v>
      </c>
      <c r="D2309" s="6">
        <v>1729</v>
      </c>
    </row>
    <row r="2310" spans="1:4" x14ac:dyDescent="0.25">
      <c r="A2310" t="s">
        <v>11001</v>
      </c>
      <c r="B2310" t="s">
        <v>5802</v>
      </c>
      <c r="C2310" s="6">
        <v>1500</v>
      </c>
      <c r="D2310" s="6">
        <v>2500</v>
      </c>
    </row>
    <row r="2311" spans="1:4" x14ac:dyDescent="0.25">
      <c r="A2311" t="s">
        <v>11002</v>
      </c>
      <c r="B2311" t="s">
        <v>5804</v>
      </c>
      <c r="C2311" s="6">
        <v>4000</v>
      </c>
      <c r="D2311" s="6">
        <v>4000</v>
      </c>
    </row>
    <row r="2312" spans="1:4" x14ac:dyDescent="0.25">
      <c r="A2312" t="s">
        <v>11004</v>
      </c>
      <c r="B2312" t="s">
        <v>5808</v>
      </c>
      <c r="C2312" s="6">
        <v>577204</v>
      </c>
      <c r="D2312" s="6">
        <v>443128</v>
      </c>
    </row>
    <row r="2313" spans="1:4" x14ac:dyDescent="0.25">
      <c r="A2313" t="s">
        <v>11005</v>
      </c>
      <c r="B2313" t="s">
        <v>5810</v>
      </c>
      <c r="C2313" s="6">
        <v>40000</v>
      </c>
      <c r="D2313" s="6">
        <v>40000</v>
      </c>
    </row>
    <row r="2314" spans="1:4" x14ac:dyDescent="0.25">
      <c r="A2314" t="s">
        <v>11006</v>
      </c>
      <c r="B2314" t="s">
        <v>5812</v>
      </c>
      <c r="C2314" s="6">
        <v>45000</v>
      </c>
      <c r="D2314" s="6">
        <v>35000</v>
      </c>
    </row>
    <row r="2315" spans="1:4" x14ac:dyDescent="0.25">
      <c r="A2315" t="s">
        <v>11011</v>
      </c>
      <c r="B2315" t="s">
        <v>5820</v>
      </c>
      <c r="C2315" s="6">
        <v>62000</v>
      </c>
      <c r="D2315" s="6">
        <v>8000</v>
      </c>
    </row>
    <row r="2316" spans="1:4" x14ac:dyDescent="0.25">
      <c r="A2316" t="s">
        <v>11013</v>
      </c>
      <c r="B2316" t="s">
        <v>5824</v>
      </c>
      <c r="C2316" s="6">
        <v>19615</v>
      </c>
      <c r="D2316" s="6">
        <v>12163</v>
      </c>
    </row>
    <row r="2317" spans="1:4" x14ac:dyDescent="0.25">
      <c r="A2317" t="s">
        <v>11014</v>
      </c>
      <c r="B2317" t="s">
        <v>5826</v>
      </c>
      <c r="C2317" s="6">
        <v>29238</v>
      </c>
      <c r="D2317" s="6">
        <v>22747</v>
      </c>
    </row>
    <row r="2318" spans="1:4" x14ac:dyDescent="0.25">
      <c r="A2318" t="s">
        <v>11015</v>
      </c>
      <c r="B2318" t="s">
        <v>5828</v>
      </c>
      <c r="C2318" s="6">
        <v>43263</v>
      </c>
      <c r="D2318" s="6">
        <v>31590</v>
      </c>
    </row>
    <row r="2319" spans="1:4" s="3" customFormat="1" x14ac:dyDescent="0.25">
      <c r="A2319" s="41" t="s">
        <v>21990</v>
      </c>
      <c r="B2319" s="41"/>
      <c r="C2319" s="43">
        <f>SUM(C2298:C2318)</f>
        <v>927264</v>
      </c>
      <c r="D2319" s="43">
        <f>SUM(D2298:D2318)</f>
        <v>691127</v>
      </c>
    </row>
    <row r="2320" spans="1:4" x14ac:dyDescent="0.25">
      <c r="A2320" t="s">
        <v>11064</v>
      </c>
      <c r="B2320" t="s">
        <v>7025</v>
      </c>
      <c r="C2320" s="6">
        <v>0</v>
      </c>
      <c r="D2320" s="6">
        <v>150</v>
      </c>
    </row>
    <row r="2321" spans="1:4" x14ac:dyDescent="0.25">
      <c r="A2321" t="s">
        <v>11072</v>
      </c>
      <c r="B2321" t="s">
        <v>7045</v>
      </c>
      <c r="C2321" s="6">
        <v>0</v>
      </c>
      <c r="D2321" s="6">
        <v>35</v>
      </c>
    </row>
    <row r="2322" spans="1:4" x14ac:dyDescent="0.25">
      <c r="A2322" t="s">
        <v>11087</v>
      </c>
      <c r="B2322" t="s">
        <v>7078</v>
      </c>
      <c r="C2322" s="6">
        <v>0</v>
      </c>
      <c r="D2322" s="6">
        <v>300</v>
      </c>
    </row>
    <row r="2323" spans="1:4" x14ac:dyDescent="0.25">
      <c r="A2323" t="s">
        <v>11088</v>
      </c>
      <c r="B2323" t="s">
        <v>7081</v>
      </c>
      <c r="C2323" s="27">
        <v>0</v>
      </c>
      <c r="D2323" s="6">
        <v>361</v>
      </c>
    </row>
    <row r="2324" spans="1:4" x14ac:dyDescent="0.25">
      <c r="A2324" t="s">
        <v>11097</v>
      </c>
      <c r="B2324" t="s">
        <v>7098</v>
      </c>
      <c r="C2324" s="6">
        <v>0</v>
      </c>
      <c r="D2324" s="6">
        <v>51470</v>
      </c>
    </row>
    <row r="2325" spans="1:4" x14ac:dyDescent="0.25">
      <c r="A2325" t="s">
        <v>11098</v>
      </c>
      <c r="B2325" t="s">
        <v>7100</v>
      </c>
      <c r="C2325" s="6">
        <v>0</v>
      </c>
      <c r="D2325" s="6">
        <v>8892</v>
      </c>
    </row>
    <row r="2326" spans="1:4" x14ac:dyDescent="0.25">
      <c r="A2326" t="s">
        <v>11101</v>
      </c>
      <c r="B2326" t="s">
        <v>7107</v>
      </c>
      <c r="C2326" s="6">
        <v>0</v>
      </c>
      <c r="D2326" s="6">
        <v>500</v>
      </c>
    </row>
    <row r="2327" spans="1:4" x14ac:dyDescent="0.25">
      <c r="A2327" t="s">
        <v>11103</v>
      </c>
      <c r="B2327" t="s">
        <v>7111</v>
      </c>
      <c r="C2327" s="6">
        <v>0</v>
      </c>
      <c r="D2327" s="6">
        <v>1427</v>
      </c>
    </row>
    <row r="2328" spans="1:4" x14ac:dyDescent="0.25">
      <c r="A2328" t="s">
        <v>11105</v>
      </c>
      <c r="B2328" t="s">
        <v>7113</v>
      </c>
      <c r="C2328" s="6">
        <v>0</v>
      </c>
      <c r="D2328" s="6">
        <v>1930</v>
      </c>
    </row>
    <row r="2329" spans="1:4" x14ac:dyDescent="0.25">
      <c r="A2329" t="s">
        <v>11106</v>
      </c>
      <c r="B2329" t="s">
        <v>7115</v>
      </c>
      <c r="C2329" s="6">
        <v>0</v>
      </c>
      <c r="D2329" s="6">
        <v>2380</v>
      </c>
    </row>
    <row r="2330" spans="1:4" s="3" customFormat="1" x14ac:dyDescent="0.25">
      <c r="A2330" s="41" t="s">
        <v>22003</v>
      </c>
      <c r="B2330" s="41"/>
      <c r="C2330" s="43">
        <f>SUM(C2320:C2329)</f>
        <v>0</v>
      </c>
      <c r="D2330" s="43">
        <f>SUM(D2320:D2329)</f>
        <v>67445</v>
      </c>
    </row>
    <row r="2331" spans="1:4" x14ac:dyDescent="0.25">
      <c r="A2331" t="s">
        <v>11109</v>
      </c>
      <c r="B2331" t="s">
        <v>11110</v>
      </c>
      <c r="C2331" s="6">
        <v>250</v>
      </c>
      <c r="D2331" s="6">
        <v>250</v>
      </c>
    </row>
    <row r="2332" spans="1:4" x14ac:dyDescent="0.25">
      <c r="A2332" t="s">
        <v>11112</v>
      </c>
      <c r="B2332" t="s">
        <v>11113</v>
      </c>
      <c r="C2332" s="6">
        <v>54000</v>
      </c>
      <c r="D2332" s="6">
        <v>49000</v>
      </c>
    </row>
    <row r="2333" spans="1:4" x14ac:dyDescent="0.25">
      <c r="A2333" t="s">
        <v>11115</v>
      </c>
      <c r="B2333" t="s">
        <v>11116</v>
      </c>
      <c r="C2333" s="6">
        <v>350</v>
      </c>
      <c r="D2333" s="6">
        <v>350</v>
      </c>
    </row>
    <row r="2334" spans="1:4" x14ac:dyDescent="0.25">
      <c r="A2334" t="s">
        <v>11117</v>
      </c>
      <c r="B2334" t="s">
        <v>11118</v>
      </c>
      <c r="C2334" s="6">
        <v>250</v>
      </c>
      <c r="D2334" s="6">
        <v>0</v>
      </c>
    </row>
    <row r="2335" spans="1:4" x14ac:dyDescent="0.25">
      <c r="A2335" t="s">
        <v>11124</v>
      </c>
      <c r="B2335" t="s">
        <v>11125</v>
      </c>
      <c r="C2335" s="6">
        <v>300</v>
      </c>
      <c r="D2335" s="6">
        <v>600</v>
      </c>
    </row>
    <row r="2336" spans="1:4" x14ac:dyDescent="0.25">
      <c r="A2336" t="s">
        <v>11127</v>
      </c>
      <c r="B2336" t="s">
        <v>11128</v>
      </c>
      <c r="C2336" s="6">
        <v>0</v>
      </c>
      <c r="D2336" s="6">
        <v>0</v>
      </c>
    </row>
    <row r="2337" spans="1:4" x14ac:dyDescent="0.25">
      <c r="A2337" t="s">
        <v>11132</v>
      </c>
      <c r="B2337" t="s">
        <v>11133</v>
      </c>
      <c r="C2337" s="6">
        <v>0</v>
      </c>
      <c r="D2337" s="6">
        <v>0</v>
      </c>
    </row>
    <row r="2338" spans="1:4" x14ac:dyDescent="0.25">
      <c r="A2338" t="s">
        <v>11135</v>
      </c>
      <c r="B2338" t="s">
        <v>11136</v>
      </c>
      <c r="C2338" s="6">
        <v>250</v>
      </c>
      <c r="D2338" s="6">
        <v>250</v>
      </c>
    </row>
    <row r="2339" spans="1:4" x14ac:dyDescent="0.25">
      <c r="A2339" t="s">
        <v>11137</v>
      </c>
      <c r="B2339" t="s">
        <v>11138</v>
      </c>
      <c r="C2339" s="6">
        <v>400</v>
      </c>
      <c r="D2339" s="6">
        <v>400</v>
      </c>
    </row>
    <row r="2340" spans="1:4" x14ac:dyDescent="0.25">
      <c r="A2340" t="s">
        <v>11139</v>
      </c>
      <c r="B2340" t="s">
        <v>11140</v>
      </c>
      <c r="C2340" s="6">
        <v>2500</v>
      </c>
      <c r="D2340" s="6">
        <v>2500</v>
      </c>
    </row>
    <row r="2341" spans="1:4" x14ac:dyDescent="0.25">
      <c r="A2341" t="s">
        <v>11166</v>
      </c>
      <c r="B2341" t="s">
        <v>11167</v>
      </c>
      <c r="C2341" s="6">
        <v>297</v>
      </c>
      <c r="D2341" s="6">
        <v>297</v>
      </c>
    </row>
    <row r="2342" spans="1:4" x14ac:dyDescent="0.25">
      <c r="A2342" t="s">
        <v>11174</v>
      </c>
      <c r="B2342" t="s">
        <v>11175</v>
      </c>
      <c r="C2342" s="6">
        <v>500</v>
      </c>
      <c r="D2342" s="6">
        <v>1000</v>
      </c>
    </row>
    <row r="2343" spans="1:4" x14ac:dyDescent="0.25">
      <c r="A2343" t="s">
        <v>11176</v>
      </c>
      <c r="B2343" t="s">
        <v>11177</v>
      </c>
      <c r="C2343" s="6">
        <v>600</v>
      </c>
      <c r="D2343" s="6">
        <v>600</v>
      </c>
    </row>
    <row r="2344" spans="1:4" x14ac:dyDescent="0.25">
      <c r="A2344" t="s">
        <v>11179</v>
      </c>
      <c r="B2344" t="s">
        <v>11180</v>
      </c>
      <c r="C2344" s="6">
        <v>1000</v>
      </c>
      <c r="D2344" s="6">
        <v>1000</v>
      </c>
    </row>
    <row r="2345" spans="1:4" x14ac:dyDescent="0.25">
      <c r="A2345" t="s">
        <v>11183</v>
      </c>
      <c r="B2345" t="s">
        <v>11184</v>
      </c>
      <c r="C2345" s="6">
        <v>83033</v>
      </c>
      <c r="D2345" s="6">
        <v>79079</v>
      </c>
    </row>
    <row r="2346" spans="1:4" x14ac:dyDescent="0.25">
      <c r="A2346" t="s">
        <v>11195</v>
      </c>
      <c r="B2346" t="s">
        <v>11196</v>
      </c>
      <c r="C2346" s="6">
        <v>0</v>
      </c>
      <c r="D2346" s="6">
        <v>1500</v>
      </c>
    </row>
    <row r="2347" spans="1:4" x14ac:dyDescent="0.25">
      <c r="A2347" t="s">
        <v>11199</v>
      </c>
      <c r="B2347" t="s">
        <v>11200</v>
      </c>
      <c r="C2347" s="6">
        <v>1204</v>
      </c>
      <c r="D2347" s="6">
        <v>1147</v>
      </c>
    </row>
    <row r="2348" spans="1:4" x14ac:dyDescent="0.25">
      <c r="A2348" t="s">
        <v>11201</v>
      </c>
      <c r="B2348" t="s">
        <v>11202</v>
      </c>
      <c r="C2348" s="6">
        <v>3321</v>
      </c>
      <c r="D2348" s="6">
        <v>2965</v>
      </c>
    </row>
    <row r="2349" spans="1:4" x14ac:dyDescent="0.25">
      <c r="A2349" t="s">
        <v>11203</v>
      </c>
      <c r="B2349" t="s">
        <v>11204</v>
      </c>
      <c r="C2349" s="6">
        <v>5043</v>
      </c>
      <c r="D2349" s="6">
        <v>5327</v>
      </c>
    </row>
    <row r="2350" spans="1:4" s="3" customFormat="1" x14ac:dyDescent="0.25">
      <c r="A2350" s="41" t="s">
        <v>22004</v>
      </c>
      <c r="B2350" s="41"/>
      <c r="C2350" s="43">
        <f>SUM(C2331:C2349)</f>
        <v>153298</v>
      </c>
      <c r="D2350" s="43">
        <f>SUM(D2331:D2349)</f>
        <v>146265</v>
      </c>
    </row>
    <row r="2351" spans="1:4" s="8" customFormat="1" x14ac:dyDescent="0.25">
      <c r="A2351" s="8" t="s">
        <v>22103</v>
      </c>
      <c r="B2351" s="8" t="s">
        <v>7853</v>
      </c>
      <c r="C2351" s="9">
        <v>22389</v>
      </c>
      <c r="D2351" s="9">
        <v>0</v>
      </c>
    </row>
    <row r="2352" spans="1:4" s="3" customFormat="1" x14ac:dyDescent="0.25">
      <c r="A2352" s="41" t="s">
        <v>22012</v>
      </c>
      <c r="B2352" s="41"/>
      <c r="C2352" s="43">
        <f>SUM(C2351)</f>
        <v>22389</v>
      </c>
      <c r="D2352" s="43">
        <f>SUM(D2351)</f>
        <v>0</v>
      </c>
    </row>
    <row r="2353" spans="1:4" x14ac:dyDescent="0.25">
      <c r="A2353" t="s">
        <v>11207</v>
      </c>
      <c r="B2353" t="s">
        <v>7826</v>
      </c>
      <c r="C2353" s="6">
        <v>0</v>
      </c>
      <c r="D2353" s="6">
        <v>0</v>
      </c>
    </row>
    <row r="2354" spans="1:4" x14ac:dyDescent="0.25">
      <c r="A2354" t="s">
        <v>11208</v>
      </c>
      <c r="B2354" t="s">
        <v>7828</v>
      </c>
      <c r="C2354" s="6">
        <v>1224</v>
      </c>
      <c r="D2354" s="6">
        <v>1224</v>
      </c>
    </row>
    <row r="2355" spans="1:4" x14ac:dyDescent="0.25">
      <c r="A2355" t="s">
        <v>11209</v>
      </c>
      <c r="B2355" t="s">
        <v>7831</v>
      </c>
      <c r="C2355" s="6">
        <v>50</v>
      </c>
      <c r="D2355" s="6">
        <v>50</v>
      </c>
    </row>
    <row r="2356" spans="1:4" x14ac:dyDescent="0.25">
      <c r="A2356" t="s">
        <v>11217</v>
      </c>
      <c r="B2356" t="s">
        <v>7849</v>
      </c>
      <c r="C2356" s="6">
        <v>69</v>
      </c>
      <c r="D2356" s="6">
        <v>69</v>
      </c>
    </row>
    <row r="2357" spans="1:4" x14ac:dyDescent="0.25">
      <c r="A2357" t="s">
        <v>11225</v>
      </c>
      <c r="B2357" t="s">
        <v>7865</v>
      </c>
      <c r="C2357" s="6">
        <v>234</v>
      </c>
      <c r="D2357" s="6">
        <v>234</v>
      </c>
    </row>
    <row r="2358" spans="1:4" x14ac:dyDescent="0.25">
      <c r="A2358" t="s">
        <v>11240</v>
      </c>
      <c r="B2358" t="s">
        <v>7889</v>
      </c>
      <c r="C2358" s="6">
        <v>150</v>
      </c>
      <c r="D2358" s="6">
        <v>150</v>
      </c>
    </row>
    <row r="2359" spans="1:4" x14ac:dyDescent="0.25">
      <c r="A2359" t="s">
        <v>11245</v>
      </c>
      <c r="B2359" t="s">
        <v>7899</v>
      </c>
      <c r="C2359" s="6">
        <v>10080</v>
      </c>
      <c r="D2359" s="6">
        <v>10080</v>
      </c>
    </row>
    <row r="2360" spans="1:4" x14ac:dyDescent="0.25">
      <c r="A2360" t="s">
        <v>11251</v>
      </c>
      <c r="B2360" t="s">
        <v>7906</v>
      </c>
      <c r="C2360" s="6">
        <v>0</v>
      </c>
      <c r="D2360" s="6">
        <v>650</v>
      </c>
    </row>
    <row r="2361" spans="1:4" x14ac:dyDescent="0.25">
      <c r="A2361" t="s">
        <v>11252</v>
      </c>
      <c r="B2361" t="s">
        <v>7908</v>
      </c>
      <c r="C2361" s="6">
        <v>360</v>
      </c>
      <c r="D2361" s="6">
        <v>360</v>
      </c>
    </row>
    <row r="2362" spans="1:4" x14ac:dyDescent="0.25">
      <c r="A2362" t="s">
        <v>11253</v>
      </c>
      <c r="B2362" t="s">
        <v>7911</v>
      </c>
      <c r="C2362" s="6">
        <v>771</v>
      </c>
      <c r="D2362" s="6">
        <v>771</v>
      </c>
    </row>
    <row r="2363" spans="1:4" s="3" customFormat="1" x14ac:dyDescent="0.25">
      <c r="A2363" s="41" t="s">
        <v>22012</v>
      </c>
      <c r="B2363" s="41"/>
      <c r="C2363" s="43">
        <f>SUM(C2353:C2362)</f>
        <v>12938</v>
      </c>
      <c r="D2363" s="43">
        <f>SUM(D2353:D2362)</f>
        <v>13588</v>
      </c>
    </row>
    <row r="2364" spans="1:4" x14ac:dyDescent="0.25">
      <c r="A2364" t="s">
        <v>11259</v>
      </c>
      <c r="B2364" t="s">
        <v>7828</v>
      </c>
      <c r="C2364" s="6">
        <v>250</v>
      </c>
      <c r="D2364" s="6">
        <v>250</v>
      </c>
    </row>
    <row r="2365" spans="1:4" x14ac:dyDescent="0.25">
      <c r="A2365" t="s">
        <v>11268</v>
      </c>
      <c r="B2365" t="s">
        <v>7849</v>
      </c>
      <c r="C2365" s="6">
        <v>135</v>
      </c>
      <c r="D2365" s="6">
        <v>135</v>
      </c>
    </row>
    <row r="2366" spans="1:4" x14ac:dyDescent="0.25">
      <c r="A2366" t="s">
        <v>11270</v>
      </c>
      <c r="B2366" t="s">
        <v>7853</v>
      </c>
      <c r="C2366" s="6">
        <v>30707</v>
      </c>
      <c r="D2366" s="6">
        <v>34560</v>
      </c>
    </row>
    <row r="2367" spans="1:4" s="3" customFormat="1" x14ac:dyDescent="0.25">
      <c r="A2367" s="41" t="s">
        <v>22012</v>
      </c>
      <c r="B2367" s="41"/>
      <c r="C2367" s="43">
        <f>SUM(C2364:C2366)</f>
        <v>31092</v>
      </c>
      <c r="D2367" s="43">
        <f>SUM(D2364:D2366)</f>
        <v>34945</v>
      </c>
    </row>
    <row r="2368" spans="1:4" x14ac:dyDescent="0.25">
      <c r="A2368" t="s">
        <v>11307</v>
      </c>
      <c r="B2368" t="s">
        <v>7828</v>
      </c>
      <c r="C2368" s="6">
        <v>739</v>
      </c>
      <c r="D2368" s="6">
        <v>739</v>
      </c>
    </row>
    <row r="2369" spans="1:4" x14ac:dyDescent="0.25">
      <c r="A2369" t="s">
        <v>11342</v>
      </c>
      <c r="B2369" t="s">
        <v>7899</v>
      </c>
      <c r="C2369" s="6">
        <v>1440</v>
      </c>
      <c r="D2369" s="6">
        <v>1200</v>
      </c>
    </row>
    <row r="2370" spans="1:4" x14ac:dyDescent="0.25">
      <c r="A2370" t="s">
        <v>11347</v>
      </c>
      <c r="B2370" t="s">
        <v>7906</v>
      </c>
      <c r="C2370" s="6">
        <v>0</v>
      </c>
      <c r="D2370" s="6">
        <v>500</v>
      </c>
    </row>
    <row r="2371" spans="1:4" x14ac:dyDescent="0.25">
      <c r="A2371" t="s">
        <v>11349</v>
      </c>
      <c r="B2371" t="s">
        <v>7911</v>
      </c>
      <c r="C2371" s="6">
        <v>110</v>
      </c>
      <c r="D2371" s="6">
        <v>92</v>
      </c>
    </row>
    <row r="2372" spans="1:4" s="3" customFormat="1" x14ac:dyDescent="0.25">
      <c r="A2372" s="41" t="s">
        <v>22012</v>
      </c>
      <c r="B2372" s="41"/>
      <c r="C2372" s="43">
        <f>SUM(C2368:C2371)</f>
        <v>2289</v>
      </c>
      <c r="D2372" s="43">
        <f>SUM(D2368:D2371)</f>
        <v>2531</v>
      </c>
    </row>
    <row r="2373" spans="1:4" x14ac:dyDescent="0.25">
      <c r="A2373" t="s">
        <v>11354</v>
      </c>
      <c r="B2373" t="s">
        <v>7826</v>
      </c>
      <c r="C2373" s="6">
        <v>0</v>
      </c>
      <c r="D2373" s="6">
        <v>0</v>
      </c>
    </row>
    <row r="2374" spans="1:4" x14ac:dyDescent="0.25">
      <c r="A2374" t="s">
        <v>11355</v>
      </c>
      <c r="B2374" t="s">
        <v>7828</v>
      </c>
      <c r="C2374" s="6">
        <v>375</v>
      </c>
      <c r="D2374" s="6">
        <v>375</v>
      </c>
    </row>
    <row r="2375" spans="1:4" x14ac:dyDescent="0.25">
      <c r="A2375" t="s">
        <v>11364</v>
      </c>
      <c r="B2375" t="s">
        <v>7849</v>
      </c>
      <c r="C2375" s="6">
        <v>150</v>
      </c>
      <c r="D2375" s="6">
        <v>150</v>
      </c>
    </row>
    <row r="2376" spans="1:4" x14ac:dyDescent="0.25">
      <c r="A2376" t="s">
        <v>11366</v>
      </c>
      <c r="B2376" t="s">
        <v>7853</v>
      </c>
      <c r="C2376" s="6">
        <v>24320</v>
      </c>
      <c r="D2376" s="6">
        <v>30400</v>
      </c>
    </row>
    <row r="2377" spans="1:4" x14ac:dyDescent="0.25">
      <c r="A2377" t="s">
        <v>11384</v>
      </c>
      <c r="B2377" t="s">
        <v>7887</v>
      </c>
      <c r="C2377" s="6">
        <v>0</v>
      </c>
      <c r="D2377" s="6">
        <v>200</v>
      </c>
    </row>
    <row r="2378" spans="1:4" s="3" customFormat="1" x14ac:dyDescent="0.25">
      <c r="A2378" s="41" t="s">
        <v>22012</v>
      </c>
      <c r="B2378" s="41"/>
      <c r="C2378" s="43">
        <f>SUM(C2373:C2377)</f>
        <v>24845</v>
      </c>
      <c r="D2378" s="43">
        <f>SUM(D2373:D2377)</f>
        <v>31125</v>
      </c>
    </row>
    <row r="2379" spans="1:4" x14ac:dyDescent="0.25">
      <c r="A2379" t="s">
        <v>11403</v>
      </c>
      <c r="B2379" t="s">
        <v>7828</v>
      </c>
      <c r="C2379" s="6">
        <v>125</v>
      </c>
      <c r="D2379" s="6">
        <v>125</v>
      </c>
    </row>
    <row r="2380" spans="1:4" x14ac:dyDescent="0.25">
      <c r="A2380" t="s">
        <v>11412</v>
      </c>
      <c r="B2380" t="s">
        <v>7849</v>
      </c>
      <c r="C2380" s="6">
        <v>60</v>
      </c>
      <c r="D2380" s="6">
        <v>60</v>
      </c>
    </row>
    <row r="2381" spans="1:4" x14ac:dyDescent="0.25">
      <c r="A2381" t="s">
        <v>11414</v>
      </c>
      <c r="B2381" t="s">
        <v>7853</v>
      </c>
      <c r="C2381" s="6">
        <v>9600</v>
      </c>
      <c r="D2381" s="6">
        <v>9600</v>
      </c>
    </row>
    <row r="2382" spans="1:4" x14ac:dyDescent="0.25">
      <c r="A2382" t="s">
        <v>11433</v>
      </c>
      <c r="B2382" t="s">
        <v>7889</v>
      </c>
      <c r="C2382" s="6">
        <v>0</v>
      </c>
      <c r="D2382" s="6">
        <v>50</v>
      </c>
    </row>
    <row r="2383" spans="1:4" s="3" customFormat="1" x14ac:dyDescent="0.25">
      <c r="A2383" s="41" t="s">
        <v>22012</v>
      </c>
      <c r="B2383" s="41"/>
      <c r="C2383" s="43">
        <f>SUM(C2379:C2382)</f>
        <v>9785</v>
      </c>
      <c r="D2383" s="43">
        <f>SUM(D2379:D2382)</f>
        <v>9835</v>
      </c>
    </row>
    <row r="2384" spans="1:4" x14ac:dyDescent="0.25">
      <c r="A2384" t="s">
        <v>11451</v>
      </c>
      <c r="B2384" t="s">
        <v>8438</v>
      </c>
      <c r="C2384" s="6">
        <v>600</v>
      </c>
      <c r="D2384" s="6">
        <v>600</v>
      </c>
    </row>
    <row r="2385" spans="1:4" x14ac:dyDescent="0.25">
      <c r="A2385" t="s">
        <v>11485</v>
      </c>
      <c r="B2385" t="s">
        <v>8516</v>
      </c>
      <c r="C2385" s="6">
        <v>9600</v>
      </c>
      <c r="D2385" s="6">
        <v>9600</v>
      </c>
    </row>
    <row r="2386" spans="1:4" x14ac:dyDescent="0.25">
      <c r="A2386" t="s">
        <v>11489</v>
      </c>
      <c r="B2386" t="s">
        <v>8526</v>
      </c>
      <c r="C2386" s="6">
        <v>150</v>
      </c>
      <c r="D2386" s="6">
        <v>150</v>
      </c>
    </row>
    <row r="2387" spans="1:4" x14ac:dyDescent="0.25">
      <c r="A2387" t="s">
        <v>11490</v>
      </c>
      <c r="B2387" t="s">
        <v>8528</v>
      </c>
      <c r="C2387" s="6">
        <v>734</v>
      </c>
      <c r="D2387" s="6">
        <v>744</v>
      </c>
    </row>
    <row r="2388" spans="1:4" s="3" customFormat="1" x14ac:dyDescent="0.25">
      <c r="A2388" s="41" t="s">
        <v>22014</v>
      </c>
      <c r="B2388" s="41"/>
      <c r="C2388" s="43">
        <f>SUM(C2384:C2387)</f>
        <v>11084</v>
      </c>
      <c r="D2388" s="43">
        <f>SUM(D2384:D2387)</f>
        <v>11094</v>
      </c>
    </row>
    <row r="2389" spans="1:4" x14ac:dyDescent="0.25">
      <c r="A2389" t="s">
        <v>11496</v>
      </c>
      <c r="B2389" t="s">
        <v>8438</v>
      </c>
      <c r="C2389" s="6">
        <v>1500</v>
      </c>
      <c r="D2389" s="6">
        <v>1500</v>
      </c>
    </row>
    <row r="2390" spans="1:4" x14ac:dyDescent="0.25">
      <c r="A2390" t="s">
        <v>11510</v>
      </c>
      <c r="B2390" t="s">
        <v>8472</v>
      </c>
      <c r="C2390" s="6">
        <v>500</v>
      </c>
      <c r="D2390" s="6">
        <v>500</v>
      </c>
    </row>
    <row r="2391" spans="1:4" x14ac:dyDescent="0.25">
      <c r="A2391" t="s">
        <v>11530</v>
      </c>
      <c r="B2391" t="s">
        <v>8516</v>
      </c>
      <c r="C2391" s="6">
        <v>7830</v>
      </c>
      <c r="D2391" s="6">
        <v>7830</v>
      </c>
    </row>
    <row r="2392" spans="1:4" x14ac:dyDescent="0.25">
      <c r="A2392" t="s">
        <v>11534</v>
      </c>
      <c r="B2392" t="s">
        <v>8526</v>
      </c>
      <c r="C2392" s="6">
        <v>150</v>
      </c>
      <c r="D2392" s="6">
        <v>150</v>
      </c>
    </row>
    <row r="2393" spans="1:4" x14ac:dyDescent="0.25">
      <c r="A2393" t="s">
        <v>11535</v>
      </c>
      <c r="B2393" t="s">
        <v>8528</v>
      </c>
      <c r="C2393" s="6">
        <v>599</v>
      </c>
      <c r="D2393" s="6">
        <v>599</v>
      </c>
    </row>
    <row r="2394" spans="1:4" s="3" customFormat="1" x14ac:dyDescent="0.25">
      <c r="A2394" s="41" t="s">
        <v>22014</v>
      </c>
      <c r="B2394" s="41"/>
      <c r="C2394" s="43">
        <f>SUM(C2389:C2393)</f>
        <v>10579</v>
      </c>
      <c r="D2394" s="43">
        <f>SUM(D2389:D2393)</f>
        <v>10579</v>
      </c>
    </row>
    <row r="2395" spans="1:4" x14ac:dyDescent="0.25">
      <c r="A2395" t="s">
        <v>11541</v>
      </c>
      <c r="B2395" t="s">
        <v>8438</v>
      </c>
      <c r="C2395" s="6">
        <v>8000</v>
      </c>
      <c r="D2395" s="6">
        <v>7000</v>
      </c>
    </row>
    <row r="2396" spans="1:4" x14ac:dyDescent="0.25">
      <c r="A2396" t="s">
        <v>11576</v>
      </c>
      <c r="B2396" t="s">
        <v>8516</v>
      </c>
      <c r="C2396" s="6">
        <v>19200</v>
      </c>
      <c r="D2396" s="6">
        <v>19200</v>
      </c>
    </row>
    <row r="2397" spans="1:4" x14ac:dyDescent="0.25">
      <c r="A2397" t="s">
        <v>11579</v>
      </c>
      <c r="B2397" t="s">
        <v>8524</v>
      </c>
      <c r="C2397" s="6">
        <v>0</v>
      </c>
      <c r="D2397" s="6">
        <v>2000</v>
      </c>
    </row>
    <row r="2398" spans="1:4" x14ac:dyDescent="0.25">
      <c r="A2398" t="s">
        <v>11580</v>
      </c>
      <c r="B2398" t="s">
        <v>8526</v>
      </c>
      <c r="C2398" s="6">
        <v>150</v>
      </c>
      <c r="D2398" s="6">
        <v>150</v>
      </c>
    </row>
    <row r="2399" spans="1:4" x14ac:dyDescent="0.25">
      <c r="A2399" t="s">
        <v>11581</v>
      </c>
      <c r="B2399" t="s">
        <v>8528</v>
      </c>
      <c r="C2399" s="6">
        <v>1480</v>
      </c>
      <c r="D2399" s="6">
        <v>1487</v>
      </c>
    </row>
    <row r="2400" spans="1:4" s="3" customFormat="1" x14ac:dyDescent="0.25">
      <c r="A2400" s="41" t="s">
        <v>22014</v>
      </c>
      <c r="B2400" s="41"/>
      <c r="C2400" s="43">
        <f>SUM(C2395:C2399)</f>
        <v>28830</v>
      </c>
      <c r="D2400" s="43">
        <f>SUM(D2395:D2399)</f>
        <v>29837</v>
      </c>
    </row>
    <row r="2401" spans="1:4" x14ac:dyDescent="0.25">
      <c r="A2401" t="s">
        <v>11587</v>
      </c>
      <c r="B2401" t="s">
        <v>8438</v>
      </c>
      <c r="C2401" s="6">
        <v>500</v>
      </c>
      <c r="D2401" s="6">
        <v>0</v>
      </c>
    </row>
    <row r="2402" spans="1:4" x14ac:dyDescent="0.25">
      <c r="A2402" t="s">
        <v>11622</v>
      </c>
      <c r="B2402" t="s">
        <v>8516</v>
      </c>
      <c r="C2402" s="6">
        <v>9060</v>
      </c>
      <c r="D2402" s="6">
        <v>0</v>
      </c>
    </row>
    <row r="2403" spans="1:4" s="3" customFormat="1" x14ac:dyDescent="0.25">
      <c r="A2403" s="41" t="s">
        <v>22014</v>
      </c>
      <c r="B2403" s="41"/>
      <c r="C2403" s="43">
        <f>SUM(C2401:C2402)</f>
        <v>9560</v>
      </c>
      <c r="D2403" s="43">
        <f>SUM(D2401:D2402)</f>
        <v>0</v>
      </c>
    </row>
    <row r="2404" spans="1:4" x14ac:dyDescent="0.25">
      <c r="A2404" t="s">
        <v>11671</v>
      </c>
      <c r="B2404" t="s">
        <v>8848</v>
      </c>
      <c r="C2404" s="6">
        <v>3000</v>
      </c>
      <c r="D2404" s="6">
        <v>3000</v>
      </c>
    </row>
    <row r="2405" spans="1:4" x14ac:dyDescent="0.25">
      <c r="A2405" t="s">
        <v>11677</v>
      </c>
      <c r="B2405" t="s">
        <v>8858</v>
      </c>
      <c r="C2405" s="6">
        <v>230</v>
      </c>
      <c r="D2405" s="6">
        <v>230</v>
      </c>
    </row>
    <row r="2406" spans="1:4" s="3" customFormat="1" x14ac:dyDescent="0.25">
      <c r="A2406" s="41" t="s">
        <v>22035</v>
      </c>
      <c r="B2406" s="41"/>
      <c r="C2406" s="43">
        <f>SUM(C2404:C2405)</f>
        <v>3230</v>
      </c>
      <c r="D2406" s="43">
        <f>SUM(D2404:D2405)</f>
        <v>3230</v>
      </c>
    </row>
    <row r="2407" spans="1:4" x14ac:dyDescent="0.25">
      <c r="A2407" t="s">
        <v>11682</v>
      </c>
      <c r="B2407" t="s">
        <v>8868</v>
      </c>
      <c r="C2407" s="6">
        <v>50</v>
      </c>
      <c r="D2407" s="6">
        <v>0</v>
      </c>
    </row>
    <row r="2408" spans="1:4" x14ac:dyDescent="0.25">
      <c r="A2408" t="s">
        <v>11684</v>
      </c>
      <c r="B2408" t="s">
        <v>8871</v>
      </c>
      <c r="C2408" s="6">
        <v>50</v>
      </c>
      <c r="D2408" s="6">
        <v>0</v>
      </c>
    </row>
    <row r="2409" spans="1:4" x14ac:dyDescent="0.25">
      <c r="A2409" t="s">
        <v>11686</v>
      </c>
      <c r="B2409" t="s">
        <v>8874</v>
      </c>
      <c r="C2409" s="6">
        <v>50</v>
      </c>
      <c r="D2409" s="6">
        <v>100</v>
      </c>
    </row>
    <row r="2410" spans="1:4" x14ac:dyDescent="0.25">
      <c r="A2410" t="s">
        <v>11720</v>
      </c>
      <c r="B2410" t="s">
        <v>8950</v>
      </c>
      <c r="C2410" s="6">
        <v>9336</v>
      </c>
      <c r="D2410" s="6">
        <v>8892</v>
      </c>
    </row>
    <row r="2411" spans="1:4" x14ac:dyDescent="0.25">
      <c r="A2411" t="s">
        <v>11724</v>
      </c>
      <c r="B2411" t="s">
        <v>8959</v>
      </c>
      <c r="C2411" s="6">
        <v>0</v>
      </c>
      <c r="D2411" s="6">
        <v>1000</v>
      </c>
    </row>
    <row r="2412" spans="1:4" x14ac:dyDescent="0.25">
      <c r="A2412" t="s">
        <v>11726</v>
      </c>
      <c r="B2412" t="s">
        <v>8963</v>
      </c>
      <c r="C2412" s="6">
        <v>579</v>
      </c>
      <c r="D2412" s="6">
        <v>551</v>
      </c>
    </row>
    <row r="2413" spans="1:4" x14ac:dyDescent="0.25">
      <c r="A2413" t="s">
        <v>11727</v>
      </c>
      <c r="B2413" t="s">
        <v>8965</v>
      </c>
      <c r="C2413" s="6">
        <v>135</v>
      </c>
      <c r="D2413" s="6">
        <v>129</v>
      </c>
    </row>
    <row r="2414" spans="1:4" s="3" customFormat="1" x14ac:dyDescent="0.25">
      <c r="A2414" s="41" t="s">
        <v>22015</v>
      </c>
      <c r="B2414" s="41"/>
      <c r="C2414" s="43">
        <f>SUM(C2407:C2413)</f>
        <v>10200</v>
      </c>
      <c r="D2414" s="43">
        <f>SUM(D2407:D2413)</f>
        <v>10672</v>
      </c>
    </row>
    <row r="2415" spans="1:4" x14ac:dyDescent="0.25">
      <c r="A2415" t="s">
        <v>11810</v>
      </c>
      <c r="B2415" t="s">
        <v>9181</v>
      </c>
      <c r="C2415" s="6">
        <v>4668</v>
      </c>
      <c r="D2415" s="6">
        <v>8892</v>
      </c>
    </row>
    <row r="2416" spans="1:4" x14ac:dyDescent="0.25">
      <c r="A2416" t="s">
        <v>11817</v>
      </c>
      <c r="B2416" t="s">
        <v>9195</v>
      </c>
      <c r="C2416" s="6">
        <v>357</v>
      </c>
      <c r="D2416" s="6">
        <v>680</v>
      </c>
    </row>
    <row r="2417" spans="1:4" s="3" customFormat="1" x14ac:dyDescent="0.25">
      <c r="A2417" s="41" t="s">
        <v>22017</v>
      </c>
      <c r="B2417" s="41"/>
      <c r="C2417" s="43">
        <f>SUM(C2415:C2416)</f>
        <v>5025</v>
      </c>
      <c r="D2417" s="43">
        <f>SUM(D2415:D2416)</f>
        <v>9572</v>
      </c>
    </row>
    <row r="2418" spans="1:4" x14ac:dyDescent="0.25">
      <c r="A2418" t="s">
        <v>11864</v>
      </c>
      <c r="B2418" t="s">
        <v>896</v>
      </c>
      <c r="C2418" s="6">
        <v>0</v>
      </c>
      <c r="D2418" s="6">
        <v>230</v>
      </c>
    </row>
    <row r="2419" spans="1:4" x14ac:dyDescent="0.25">
      <c r="A2419" t="s">
        <v>11865</v>
      </c>
      <c r="B2419" t="s">
        <v>898</v>
      </c>
      <c r="C2419" s="6">
        <v>0</v>
      </c>
      <c r="D2419" s="6">
        <v>400</v>
      </c>
    </row>
    <row r="2420" spans="1:4" x14ac:dyDescent="0.25">
      <c r="A2420" t="s">
        <v>11866</v>
      </c>
      <c r="B2420" t="s">
        <v>900</v>
      </c>
      <c r="C2420" s="6">
        <v>0</v>
      </c>
      <c r="D2420" s="6">
        <v>200</v>
      </c>
    </row>
    <row r="2421" spans="1:4" x14ac:dyDescent="0.25">
      <c r="A2421" t="s">
        <v>11872</v>
      </c>
      <c r="B2421" t="s">
        <v>912</v>
      </c>
      <c r="C2421" s="6">
        <v>0</v>
      </c>
      <c r="D2421" s="6">
        <v>350</v>
      </c>
    </row>
    <row r="2422" spans="1:4" x14ac:dyDescent="0.25">
      <c r="A2422" t="s">
        <v>11883</v>
      </c>
      <c r="B2422" t="s">
        <v>938</v>
      </c>
      <c r="C2422" s="6">
        <v>0</v>
      </c>
      <c r="D2422" s="6">
        <v>70</v>
      </c>
    </row>
    <row r="2423" spans="1:4" x14ac:dyDescent="0.25">
      <c r="A2423" t="s">
        <v>11887</v>
      </c>
      <c r="B2423" t="s">
        <v>946</v>
      </c>
      <c r="C2423" s="6">
        <v>0</v>
      </c>
      <c r="D2423" s="6">
        <v>797</v>
      </c>
    </row>
    <row r="2424" spans="1:4" x14ac:dyDescent="0.25">
      <c r="A2424" t="s">
        <v>11892</v>
      </c>
      <c r="B2424" t="s">
        <v>959</v>
      </c>
      <c r="C2424" s="6">
        <v>0</v>
      </c>
      <c r="D2424" s="6">
        <v>750</v>
      </c>
    </row>
    <row r="2425" spans="1:4" x14ac:dyDescent="0.25">
      <c r="A2425" t="s">
        <v>11894</v>
      </c>
      <c r="B2425" t="s">
        <v>965</v>
      </c>
      <c r="C2425" s="6">
        <v>0</v>
      </c>
      <c r="D2425" s="6">
        <v>83828</v>
      </c>
    </row>
    <row r="2426" spans="1:4" x14ac:dyDescent="0.25">
      <c r="A2426" t="s">
        <v>11896</v>
      </c>
      <c r="B2426" t="s">
        <v>967</v>
      </c>
      <c r="C2426" s="6">
        <v>0</v>
      </c>
      <c r="D2426" s="6">
        <v>35325</v>
      </c>
    </row>
    <row r="2427" spans="1:4" x14ac:dyDescent="0.25">
      <c r="A2427" t="s">
        <v>11897</v>
      </c>
      <c r="B2427" t="s">
        <v>971</v>
      </c>
      <c r="C2427" s="6">
        <v>0</v>
      </c>
      <c r="D2427" s="6">
        <v>1000</v>
      </c>
    </row>
    <row r="2428" spans="1:4" x14ac:dyDescent="0.25">
      <c r="A2428" t="s">
        <v>11899</v>
      </c>
      <c r="B2428" t="s">
        <v>975</v>
      </c>
      <c r="C2428" s="6">
        <v>0</v>
      </c>
      <c r="D2428" s="6">
        <v>1728</v>
      </c>
    </row>
    <row r="2429" spans="1:4" x14ac:dyDescent="0.25">
      <c r="A2429" t="s">
        <v>11900</v>
      </c>
      <c r="B2429" t="s">
        <v>977</v>
      </c>
      <c r="C2429" s="6">
        <v>0</v>
      </c>
      <c r="D2429" s="6">
        <v>4577</v>
      </c>
    </row>
    <row r="2430" spans="1:4" x14ac:dyDescent="0.25">
      <c r="A2430" t="s">
        <v>11901</v>
      </c>
      <c r="B2430" t="s">
        <v>979</v>
      </c>
      <c r="C2430" s="6">
        <v>0</v>
      </c>
      <c r="D2430" s="6">
        <v>11156</v>
      </c>
    </row>
    <row r="2431" spans="1:4" s="3" customFormat="1" x14ac:dyDescent="0.25">
      <c r="A2431" s="41" t="s">
        <v>21938</v>
      </c>
      <c r="B2431" s="41"/>
      <c r="C2431" s="43">
        <f>SUM(C2418:C2430)</f>
        <v>0</v>
      </c>
      <c r="D2431" s="43">
        <f>SUM(D2418:D2430)</f>
        <v>140411</v>
      </c>
    </row>
    <row r="2432" spans="1:4" x14ac:dyDescent="0.25">
      <c r="A2432" t="s">
        <v>11933</v>
      </c>
      <c r="B2432" t="s">
        <v>1561</v>
      </c>
      <c r="C2432" s="6">
        <v>450</v>
      </c>
      <c r="D2432" s="6">
        <v>450</v>
      </c>
    </row>
    <row r="2433" spans="1:4" x14ac:dyDescent="0.25">
      <c r="A2433" t="s">
        <v>11934</v>
      </c>
      <c r="B2433" t="s">
        <v>1564</v>
      </c>
      <c r="C2433" s="6">
        <v>1000</v>
      </c>
      <c r="D2433" s="6">
        <v>1200</v>
      </c>
    </row>
    <row r="2434" spans="1:4" x14ac:dyDescent="0.25">
      <c r="A2434" t="s">
        <v>11935</v>
      </c>
      <c r="B2434" t="s">
        <v>1567</v>
      </c>
      <c r="C2434" s="6">
        <v>1000</v>
      </c>
      <c r="D2434" s="6">
        <v>1800</v>
      </c>
    </row>
    <row r="2435" spans="1:4" x14ac:dyDescent="0.25">
      <c r="A2435" t="s">
        <v>11937</v>
      </c>
      <c r="B2435" t="s">
        <v>1570</v>
      </c>
      <c r="C2435" s="6">
        <v>300</v>
      </c>
      <c r="D2435" s="6">
        <v>300</v>
      </c>
    </row>
    <row r="2436" spans="1:4" x14ac:dyDescent="0.25">
      <c r="A2436" t="s">
        <v>11939</v>
      </c>
      <c r="B2436" t="s">
        <v>1575</v>
      </c>
      <c r="C2436" s="6">
        <v>2800</v>
      </c>
      <c r="D2436" s="6">
        <v>2000</v>
      </c>
    </row>
    <row r="2437" spans="1:4" x14ac:dyDescent="0.25">
      <c r="A2437" t="s">
        <v>11941</v>
      </c>
      <c r="B2437" t="s">
        <v>1580</v>
      </c>
      <c r="C2437" s="6">
        <v>150</v>
      </c>
      <c r="D2437" s="6">
        <v>150</v>
      </c>
    </row>
    <row r="2438" spans="1:4" x14ac:dyDescent="0.25">
      <c r="A2438" t="s">
        <v>11942</v>
      </c>
      <c r="B2438" t="s">
        <v>1583</v>
      </c>
      <c r="C2438" s="6">
        <v>2000</v>
      </c>
      <c r="D2438" s="6">
        <v>1100</v>
      </c>
    </row>
    <row r="2439" spans="1:4" x14ac:dyDescent="0.25">
      <c r="A2439" t="s">
        <v>11944</v>
      </c>
      <c r="B2439" t="s">
        <v>1586</v>
      </c>
      <c r="C2439" s="6">
        <v>132</v>
      </c>
      <c r="D2439" s="6">
        <v>132</v>
      </c>
    </row>
    <row r="2440" spans="1:4" x14ac:dyDescent="0.25">
      <c r="A2440" t="s">
        <v>11946</v>
      </c>
      <c r="B2440" t="s">
        <v>1592</v>
      </c>
      <c r="C2440" s="6">
        <v>0</v>
      </c>
      <c r="D2440" s="6">
        <v>5000</v>
      </c>
    </row>
    <row r="2441" spans="1:4" x14ac:dyDescent="0.25">
      <c r="A2441" t="s">
        <v>11958</v>
      </c>
      <c r="B2441" t="s">
        <v>1619</v>
      </c>
      <c r="C2441" s="6">
        <v>6000</v>
      </c>
      <c r="D2441" s="6">
        <v>6000</v>
      </c>
    </row>
    <row r="2442" spans="1:4" x14ac:dyDescent="0.25">
      <c r="A2442" t="s">
        <v>11960</v>
      </c>
      <c r="B2442" t="s">
        <v>1621</v>
      </c>
      <c r="C2442" s="6">
        <v>361</v>
      </c>
      <c r="D2442" s="6">
        <v>297</v>
      </c>
    </row>
    <row r="2443" spans="1:4" x14ac:dyDescent="0.25">
      <c r="A2443" t="s">
        <v>11965</v>
      </c>
      <c r="B2443" t="s">
        <v>1631</v>
      </c>
      <c r="C2443" s="6">
        <v>650</v>
      </c>
      <c r="D2443" s="6">
        <v>1850</v>
      </c>
    </row>
    <row r="2444" spans="1:4" x14ac:dyDescent="0.25">
      <c r="A2444" t="s">
        <v>11967</v>
      </c>
      <c r="B2444" t="s">
        <v>1634</v>
      </c>
      <c r="C2444" s="6">
        <v>2100</v>
      </c>
      <c r="D2444" s="6">
        <v>2100</v>
      </c>
    </row>
    <row r="2445" spans="1:4" x14ac:dyDescent="0.25">
      <c r="A2445" t="s">
        <v>11969</v>
      </c>
      <c r="B2445" t="s">
        <v>1639</v>
      </c>
      <c r="C2445" s="6">
        <v>72311</v>
      </c>
      <c r="D2445" s="6">
        <v>63952</v>
      </c>
    </row>
    <row r="2446" spans="1:4" x14ac:dyDescent="0.25">
      <c r="A2446" t="s">
        <v>11970</v>
      </c>
      <c r="B2446" t="s">
        <v>1641</v>
      </c>
      <c r="C2446" s="6">
        <v>0</v>
      </c>
      <c r="D2446" s="6">
        <v>12335</v>
      </c>
    </row>
    <row r="2447" spans="1:4" x14ac:dyDescent="0.25">
      <c r="A2447" t="s">
        <v>11972</v>
      </c>
      <c r="B2447" t="s">
        <v>1645</v>
      </c>
      <c r="C2447" s="6">
        <v>420</v>
      </c>
      <c r="D2447" s="6">
        <v>1920</v>
      </c>
    </row>
    <row r="2448" spans="1:4" x14ac:dyDescent="0.25">
      <c r="A2448" t="s">
        <v>11973</v>
      </c>
      <c r="B2448" t="s">
        <v>1648</v>
      </c>
      <c r="C2448" s="6">
        <v>15964</v>
      </c>
      <c r="D2448" s="6">
        <v>15964</v>
      </c>
    </row>
    <row r="2449" spans="1:4" x14ac:dyDescent="0.25">
      <c r="A2449" t="s">
        <v>11974</v>
      </c>
      <c r="B2449" t="s">
        <v>1650</v>
      </c>
      <c r="C2449" s="6">
        <v>2038</v>
      </c>
      <c r="D2449" s="6">
        <v>2096</v>
      </c>
    </row>
    <row r="2450" spans="1:4" x14ac:dyDescent="0.25">
      <c r="A2450" t="s">
        <v>11975</v>
      </c>
      <c r="B2450" t="s">
        <v>1652</v>
      </c>
      <c r="C2450" s="6">
        <v>3124</v>
      </c>
      <c r="D2450" s="6">
        <v>3092</v>
      </c>
    </row>
    <row r="2451" spans="1:4" x14ac:dyDescent="0.25">
      <c r="A2451" t="s">
        <v>11976</v>
      </c>
      <c r="B2451" t="s">
        <v>1654</v>
      </c>
      <c r="C2451" s="6">
        <v>5385</v>
      </c>
      <c r="D2451" s="6">
        <v>8200</v>
      </c>
    </row>
    <row r="2452" spans="1:4" s="3" customFormat="1" x14ac:dyDescent="0.25">
      <c r="A2452" s="41" t="s">
        <v>21946</v>
      </c>
      <c r="B2452" s="41"/>
      <c r="C2452" s="43">
        <f>SUM(C2432:C2451)</f>
        <v>116185</v>
      </c>
      <c r="D2452" s="43">
        <f>SUM(D2432:D2451)</f>
        <v>129938</v>
      </c>
    </row>
    <row r="2453" spans="1:4" x14ac:dyDescent="0.25">
      <c r="A2453" t="s">
        <v>11979</v>
      </c>
      <c r="B2453" t="s">
        <v>9407</v>
      </c>
      <c r="C2453" s="6">
        <v>2985</v>
      </c>
      <c r="D2453" s="6">
        <v>2685</v>
      </c>
    </row>
    <row r="2454" spans="1:4" x14ac:dyDescent="0.25">
      <c r="A2454" t="s">
        <v>11981</v>
      </c>
      <c r="B2454" t="s">
        <v>9409</v>
      </c>
      <c r="C2454" s="6">
        <v>700</v>
      </c>
      <c r="D2454" s="6">
        <v>300</v>
      </c>
    </row>
    <row r="2455" spans="1:4" x14ac:dyDescent="0.25">
      <c r="A2455" t="s">
        <v>11983</v>
      </c>
      <c r="B2455" t="s">
        <v>9411</v>
      </c>
      <c r="C2455" s="6">
        <v>700</v>
      </c>
      <c r="D2455" s="6">
        <v>500</v>
      </c>
    </row>
    <row r="2456" spans="1:4" x14ac:dyDescent="0.25">
      <c r="A2456" t="s">
        <v>11986</v>
      </c>
      <c r="B2456" t="s">
        <v>9417</v>
      </c>
      <c r="C2456" s="6">
        <v>15000</v>
      </c>
      <c r="D2456" s="6">
        <v>15000</v>
      </c>
    </row>
    <row r="2457" spans="1:4" x14ac:dyDescent="0.25">
      <c r="A2457" t="s">
        <v>11988</v>
      </c>
      <c r="B2457" t="s">
        <v>9421</v>
      </c>
      <c r="C2457" s="6">
        <v>2000</v>
      </c>
      <c r="D2457" s="6">
        <v>1200</v>
      </c>
    </row>
    <row r="2458" spans="1:4" x14ac:dyDescent="0.25">
      <c r="A2458" t="s">
        <v>11990</v>
      </c>
      <c r="B2458" t="s">
        <v>9423</v>
      </c>
      <c r="C2458" s="6">
        <v>2500</v>
      </c>
      <c r="D2458" s="6">
        <v>1100</v>
      </c>
    </row>
    <row r="2459" spans="1:4" x14ac:dyDescent="0.25">
      <c r="A2459" t="s">
        <v>11992</v>
      </c>
      <c r="B2459" t="s">
        <v>9425</v>
      </c>
      <c r="C2459" s="6">
        <v>400</v>
      </c>
      <c r="D2459" s="6">
        <v>400</v>
      </c>
    </row>
    <row r="2460" spans="1:4" x14ac:dyDescent="0.25">
      <c r="A2460" t="s">
        <v>12007</v>
      </c>
      <c r="B2460" t="s">
        <v>9451</v>
      </c>
      <c r="C2460" s="6">
        <v>0</v>
      </c>
      <c r="D2460" s="6">
        <v>495</v>
      </c>
    </row>
    <row r="2461" spans="1:4" x14ac:dyDescent="0.25">
      <c r="A2461" t="s">
        <v>12008</v>
      </c>
      <c r="B2461" t="s">
        <v>9453</v>
      </c>
      <c r="C2461" s="6">
        <v>1140</v>
      </c>
      <c r="D2461" s="6">
        <v>277</v>
      </c>
    </row>
    <row r="2462" spans="1:4" x14ac:dyDescent="0.25">
      <c r="A2462" t="s">
        <v>12011</v>
      </c>
      <c r="B2462" t="s">
        <v>9459</v>
      </c>
      <c r="C2462" s="6">
        <v>0</v>
      </c>
      <c r="D2462" s="6">
        <v>20000</v>
      </c>
    </row>
    <row r="2463" spans="1:4" x14ac:dyDescent="0.25">
      <c r="A2463" t="s">
        <v>12014</v>
      </c>
      <c r="B2463" t="s">
        <v>9462</v>
      </c>
      <c r="C2463" s="6">
        <v>2500</v>
      </c>
      <c r="D2463" s="6">
        <v>500</v>
      </c>
    </row>
    <row r="2464" spans="1:4" x14ac:dyDescent="0.25">
      <c r="A2464" t="s">
        <v>12017</v>
      </c>
      <c r="B2464" t="s">
        <v>9466</v>
      </c>
      <c r="C2464" s="6">
        <v>97041</v>
      </c>
      <c r="D2464" s="6">
        <v>0</v>
      </c>
    </row>
    <row r="2465" spans="1:4" x14ac:dyDescent="0.25">
      <c r="A2465" t="s">
        <v>12019</v>
      </c>
      <c r="B2465" t="s">
        <v>9468</v>
      </c>
      <c r="C2465" s="6">
        <v>85620</v>
      </c>
      <c r="D2465" s="6">
        <v>45266</v>
      </c>
    </row>
    <row r="2466" spans="1:4" x14ac:dyDescent="0.25">
      <c r="A2466" t="s">
        <v>12022</v>
      </c>
      <c r="B2466" t="s">
        <v>9472</v>
      </c>
      <c r="C2466" s="6">
        <v>0</v>
      </c>
      <c r="D2466" s="6">
        <v>2000</v>
      </c>
    </row>
    <row r="2467" spans="1:4" x14ac:dyDescent="0.25">
      <c r="A2467" t="s">
        <v>12024</v>
      </c>
      <c r="B2467" t="s">
        <v>9476</v>
      </c>
      <c r="C2467" s="6">
        <v>2649</v>
      </c>
      <c r="D2467" s="6">
        <v>656</v>
      </c>
    </row>
    <row r="2468" spans="1:4" x14ac:dyDescent="0.25">
      <c r="A2468" t="s">
        <v>12026</v>
      </c>
      <c r="B2468" t="s">
        <v>9478</v>
      </c>
      <c r="C2468" s="6">
        <v>7190</v>
      </c>
      <c r="D2468" s="6">
        <v>1697</v>
      </c>
    </row>
    <row r="2469" spans="1:4" x14ac:dyDescent="0.25">
      <c r="A2469" t="s">
        <v>12028</v>
      </c>
      <c r="B2469" t="s">
        <v>9480</v>
      </c>
      <c r="C2469" s="6">
        <v>13866</v>
      </c>
      <c r="D2469" s="6">
        <v>3823</v>
      </c>
    </row>
    <row r="2470" spans="1:4" x14ac:dyDescent="0.25">
      <c r="A2470" t="s">
        <v>12030</v>
      </c>
      <c r="B2470" t="s">
        <v>9482</v>
      </c>
      <c r="C2470" s="6">
        <v>0</v>
      </c>
      <c r="D2470" s="6">
        <v>15000</v>
      </c>
    </row>
    <row r="2471" spans="1:4" s="3" customFormat="1" x14ac:dyDescent="0.25">
      <c r="A2471" s="41" t="s">
        <v>22021</v>
      </c>
      <c r="B2471" s="41"/>
      <c r="C2471" s="43">
        <f>SUM(C2453:C2470)</f>
        <v>234291</v>
      </c>
      <c r="D2471" s="43">
        <f>SUM(D2453:D2470)</f>
        <v>110899</v>
      </c>
    </row>
    <row r="2472" spans="1:4" x14ac:dyDescent="0.25">
      <c r="A2472" t="s">
        <v>12031</v>
      </c>
      <c r="B2472" t="s">
        <v>9485</v>
      </c>
      <c r="C2472" s="6">
        <v>680</v>
      </c>
      <c r="D2472" s="6">
        <v>100</v>
      </c>
    </row>
    <row r="2473" spans="1:4" x14ac:dyDescent="0.25">
      <c r="A2473" t="s">
        <v>12032</v>
      </c>
      <c r="B2473" t="s">
        <v>9487</v>
      </c>
      <c r="C2473" s="6">
        <v>400</v>
      </c>
      <c r="D2473" s="6">
        <v>730</v>
      </c>
    </row>
    <row r="2474" spans="1:4" x14ac:dyDescent="0.25">
      <c r="A2474" t="s">
        <v>12034</v>
      </c>
      <c r="B2474" t="s">
        <v>9491</v>
      </c>
      <c r="C2474" s="6">
        <v>50</v>
      </c>
      <c r="D2474" s="6">
        <v>0</v>
      </c>
    </row>
    <row r="2475" spans="1:4" x14ac:dyDescent="0.25">
      <c r="A2475" t="s">
        <v>12039</v>
      </c>
      <c r="B2475" t="s">
        <v>9501</v>
      </c>
      <c r="C2475" s="6">
        <v>350</v>
      </c>
      <c r="D2475" s="6">
        <v>225</v>
      </c>
    </row>
    <row r="2476" spans="1:4" x14ac:dyDescent="0.25">
      <c r="A2476" t="s">
        <v>12040</v>
      </c>
      <c r="B2476" t="s">
        <v>9503</v>
      </c>
      <c r="C2476" s="6">
        <v>400</v>
      </c>
      <c r="D2476" s="6">
        <v>400</v>
      </c>
    </row>
    <row r="2477" spans="1:4" x14ac:dyDescent="0.25">
      <c r="A2477" t="s">
        <v>12041</v>
      </c>
      <c r="B2477" t="s">
        <v>9506</v>
      </c>
      <c r="C2477" s="6">
        <v>0</v>
      </c>
      <c r="D2477" s="6">
        <v>150</v>
      </c>
    </row>
    <row r="2478" spans="1:4" x14ac:dyDescent="0.25">
      <c r="A2478" t="s">
        <v>12056</v>
      </c>
      <c r="B2478" t="s">
        <v>9536</v>
      </c>
      <c r="C2478" s="6">
        <v>277</v>
      </c>
      <c r="D2478" s="6">
        <v>0</v>
      </c>
    </row>
    <row r="2479" spans="1:4" x14ac:dyDescent="0.25">
      <c r="A2479" t="s">
        <v>12061</v>
      </c>
      <c r="B2479" t="s">
        <v>9546</v>
      </c>
      <c r="C2479" s="6">
        <v>400</v>
      </c>
      <c r="D2479" s="6">
        <v>400</v>
      </c>
    </row>
    <row r="2480" spans="1:4" x14ac:dyDescent="0.25">
      <c r="A2480" t="s">
        <v>12066</v>
      </c>
      <c r="B2480" t="s">
        <v>9557</v>
      </c>
      <c r="C2480" s="6">
        <v>0</v>
      </c>
      <c r="D2480" s="6">
        <v>500</v>
      </c>
    </row>
    <row r="2481" spans="1:4" x14ac:dyDescent="0.25">
      <c r="A2481" t="s">
        <v>12067</v>
      </c>
      <c r="B2481" t="s">
        <v>9559</v>
      </c>
      <c r="C2481" s="6">
        <v>11000</v>
      </c>
      <c r="D2481" s="6">
        <v>10000</v>
      </c>
    </row>
    <row r="2482" spans="1:4" x14ac:dyDescent="0.25">
      <c r="A2482" t="s">
        <v>12068</v>
      </c>
      <c r="B2482" t="s">
        <v>9561</v>
      </c>
      <c r="C2482" s="6">
        <v>842</v>
      </c>
      <c r="D2482" s="6">
        <v>907</v>
      </c>
    </row>
    <row r="2483" spans="1:4" x14ac:dyDescent="0.25">
      <c r="A2483" t="s">
        <v>12073</v>
      </c>
      <c r="B2483" t="s">
        <v>9571</v>
      </c>
      <c r="C2483" s="6">
        <v>1000</v>
      </c>
      <c r="D2483" s="6">
        <v>1000</v>
      </c>
    </row>
    <row r="2484" spans="1:4" x14ac:dyDescent="0.25">
      <c r="A2484" t="s">
        <v>12074</v>
      </c>
      <c r="B2484" t="s">
        <v>9573</v>
      </c>
      <c r="C2484" s="6">
        <v>1000</v>
      </c>
      <c r="D2484" s="6">
        <v>1000</v>
      </c>
    </row>
    <row r="2485" spans="1:4" s="3" customFormat="1" x14ac:dyDescent="0.25">
      <c r="A2485" s="41" t="s">
        <v>22022</v>
      </c>
      <c r="B2485" s="41"/>
      <c r="C2485" s="43">
        <f>SUM(C2472:C2484)</f>
        <v>16399</v>
      </c>
      <c r="D2485" s="43">
        <f>SUM(D2472:D2484)</f>
        <v>15412</v>
      </c>
    </row>
    <row r="2486" spans="1:4" x14ac:dyDescent="0.25">
      <c r="A2486" t="s">
        <v>12076</v>
      </c>
      <c r="B2486" t="s">
        <v>9668</v>
      </c>
      <c r="C2486" s="6">
        <v>50</v>
      </c>
      <c r="D2486" s="6">
        <v>150</v>
      </c>
    </row>
    <row r="2487" spans="1:4" x14ac:dyDescent="0.25">
      <c r="A2487" t="s">
        <v>12078</v>
      </c>
      <c r="B2487" t="s">
        <v>9670</v>
      </c>
      <c r="C2487" s="6">
        <v>150</v>
      </c>
      <c r="D2487" s="6">
        <v>300</v>
      </c>
    </row>
    <row r="2488" spans="1:4" x14ac:dyDescent="0.25">
      <c r="A2488" t="s">
        <v>12115</v>
      </c>
      <c r="B2488" t="s">
        <v>9749</v>
      </c>
      <c r="C2488" s="6">
        <v>0</v>
      </c>
      <c r="D2488" s="6">
        <v>1000</v>
      </c>
    </row>
    <row r="2489" spans="1:4" x14ac:dyDescent="0.25">
      <c r="A2489" t="s">
        <v>12116</v>
      </c>
      <c r="B2489" t="s">
        <v>9751</v>
      </c>
      <c r="C2489" s="6">
        <v>18900</v>
      </c>
      <c r="D2489" s="6">
        <v>20000</v>
      </c>
    </row>
    <row r="2490" spans="1:4" x14ac:dyDescent="0.25">
      <c r="A2490" t="s">
        <v>12118</v>
      </c>
      <c r="B2490" t="s">
        <v>9754</v>
      </c>
      <c r="C2490" s="6">
        <v>1172</v>
      </c>
      <c r="D2490" s="6">
        <v>1240</v>
      </c>
    </row>
    <row r="2491" spans="1:4" x14ac:dyDescent="0.25">
      <c r="A2491" t="s">
        <v>12119</v>
      </c>
      <c r="B2491" t="s">
        <v>9756</v>
      </c>
      <c r="C2491" s="6">
        <v>274</v>
      </c>
      <c r="D2491" s="6">
        <v>290</v>
      </c>
    </row>
    <row r="2492" spans="1:4" s="3" customFormat="1" x14ac:dyDescent="0.25">
      <c r="A2492" s="41" t="s">
        <v>22024</v>
      </c>
      <c r="B2492" s="41"/>
      <c r="C2492" s="43">
        <f>SUM(C2486:C2491)</f>
        <v>20546</v>
      </c>
      <c r="D2492" s="43">
        <f>SUM(D2486:D2491)</f>
        <v>22980</v>
      </c>
    </row>
    <row r="2493" spans="1:4" x14ac:dyDescent="0.25">
      <c r="A2493" t="s">
        <v>12124</v>
      </c>
      <c r="B2493" t="s">
        <v>9766</v>
      </c>
      <c r="C2493" s="6">
        <v>200</v>
      </c>
      <c r="D2493" s="6">
        <v>200</v>
      </c>
    </row>
    <row r="2494" spans="1:4" x14ac:dyDescent="0.25">
      <c r="A2494" t="s">
        <v>12137</v>
      </c>
      <c r="B2494" t="s">
        <v>9792</v>
      </c>
      <c r="C2494" s="6">
        <v>4000</v>
      </c>
      <c r="D2494" s="6">
        <v>4000</v>
      </c>
    </row>
    <row r="2495" spans="1:4" x14ac:dyDescent="0.25">
      <c r="A2495" t="s">
        <v>12144</v>
      </c>
      <c r="B2495" t="s">
        <v>9811</v>
      </c>
      <c r="C2495" s="6">
        <v>244</v>
      </c>
      <c r="D2495" s="6">
        <v>244</v>
      </c>
    </row>
    <row r="2496" spans="1:4" x14ac:dyDescent="0.25">
      <c r="A2496" t="s">
        <v>12154</v>
      </c>
      <c r="B2496" t="s">
        <v>9831</v>
      </c>
      <c r="C2496" s="6">
        <v>0</v>
      </c>
      <c r="D2496" s="6">
        <v>1000</v>
      </c>
    </row>
    <row r="2497" spans="1:4" x14ac:dyDescent="0.25">
      <c r="A2497" t="s">
        <v>12155</v>
      </c>
      <c r="B2497" t="s">
        <v>9833</v>
      </c>
      <c r="C2497" s="6">
        <v>11000</v>
      </c>
      <c r="D2497" s="6">
        <v>11000</v>
      </c>
    </row>
    <row r="2498" spans="1:4" x14ac:dyDescent="0.25">
      <c r="A2498" t="s">
        <v>12156</v>
      </c>
      <c r="B2498" t="s">
        <v>9836</v>
      </c>
      <c r="C2498" s="6">
        <v>842</v>
      </c>
      <c r="D2498" s="6">
        <v>842</v>
      </c>
    </row>
    <row r="2499" spans="1:4" s="3" customFormat="1" x14ac:dyDescent="0.25">
      <c r="A2499" s="41" t="s">
        <v>22026</v>
      </c>
      <c r="B2499" s="41"/>
      <c r="C2499" s="43">
        <f>SUM(C2493:C2498)</f>
        <v>16286</v>
      </c>
      <c r="D2499" s="43">
        <f>SUM(D2493:D2498)</f>
        <v>17286</v>
      </c>
    </row>
    <row r="2500" spans="1:4" x14ac:dyDescent="0.25">
      <c r="A2500" t="s">
        <v>12160</v>
      </c>
      <c r="B2500" t="s">
        <v>1739</v>
      </c>
      <c r="C2500" s="6">
        <v>1000</v>
      </c>
      <c r="D2500" s="6">
        <v>1000</v>
      </c>
    </row>
    <row r="2501" spans="1:4" x14ac:dyDescent="0.25">
      <c r="A2501" t="s">
        <v>12162</v>
      </c>
      <c r="B2501" t="s">
        <v>1742</v>
      </c>
      <c r="C2501" s="6">
        <v>750</v>
      </c>
      <c r="D2501" s="6">
        <v>750</v>
      </c>
    </row>
    <row r="2502" spans="1:4" x14ac:dyDescent="0.25">
      <c r="A2502" t="s">
        <v>12163</v>
      </c>
      <c r="B2502" t="s">
        <v>1744</v>
      </c>
      <c r="C2502" s="6">
        <v>300</v>
      </c>
      <c r="D2502" s="6">
        <v>300</v>
      </c>
    </row>
    <row r="2503" spans="1:4" x14ac:dyDescent="0.25">
      <c r="A2503" t="s">
        <v>12166</v>
      </c>
      <c r="B2503" t="s">
        <v>1752</v>
      </c>
      <c r="C2503" s="6">
        <v>1000</v>
      </c>
      <c r="D2503" s="6">
        <v>1000</v>
      </c>
    </row>
    <row r="2504" spans="1:4" x14ac:dyDescent="0.25">
      <c r="A2504" t="s">
        <v>12168</v>
      </c>
      <c r="B2504" t="s">
        <v>1756</v>
      </c>
      <c r="C2504" s="6">
        <v>750</v>
      </c>
      <c r="D2504" s="6">
        <v>750</v>
      </c>
    </row>
    <row r="2505" spans="1:4" x14ac:dyDescent="0.25">
      <c r="A2505" t="s">
        <v>12169</v>
      </c>
      <c r="B2505" t="s">
        <v>1758</v>
      </c>
      <c r="C2505" s="6">
        <v>200</v>
      </c>
      <c r="D2505" s="6">
        <v>200</v>
      </c>
    </row>
    <row r="2506" spans="1:4" x14ac:dyDescent="0.25">
      <c r="A2506" t="s">
        <v>12184</v>
      </c>
      <c r="B2506" t="s">
        <v>1795</v>
      </c>
      <c r="C2506" s="6">
        <v>829</v>
      </c>
      <c r="D2506" s="6">
        <v>829</v>
      </c>
    </row>
    <row r="2507" spans="1:4" x14ac:dyDescent="0.25">
      <c r="A2507" t="s">
        <v>12189</v>
      </c>
      <c r="B2507" t="s">
        <v>1805</v>
      </c>
      <c r="C2507" s="6">
        <v>1000</v>
      </c>
      <c r="D2507" s="6">
        <v>1000</v>
      </c>
    </row>
    <row r="2508" spans="1:4" x14ac:dyDescent="0.25">
      <c r="A2508" t="s">
        <v>12191</v>
      </c>
      <c r="B2508" t="s">
        <v>1812</v>
      </c>
      <c r="C2508" s="6">
        <v>74688</v>
      </c>
      <c r="D2508" s="6">
        <v>81473</v>
      </c>
    </row>
    <row r="2509" spans="1:4" x14ac:dyDescent="0.25">
      <c r="A2509" t="s">
        <v>12194</v>
      </c>
      <c r="B2509" t="s">
        <v>1818</v>
      </c>
      <c r="C2509" s="6">
        <v>0</v>
      </c>
      <c r="D2509" s="6">
        <v>1000</v>
      </c>
    </row>
    <row r="2510" spans="1:4" x14ac:dyDescent="0.25">
      <c r="A2510" t="s">
        <v>12196</v>
      </c>
      <c r="B2510" t="s">
        <v>1824</v>
      </c>
      <c r="C2510" s="6">
        <v>1083</v>
      </c>
      <c r="D2510" s="6">
        <v>1181</v>
      </c>
    </row>
    <row r="2511" spans="1:4" x14ac:dyDescent="0.25">
      <c r="A2511" t="s">
        <v>12197</v>
      </c>
      <c r="B2511" t="s">
        <v>1826</v>
      </c>
      <c r="C2511" s="6">
        <v>2988</v>
      </c>
      <c r="D2511" s="6">
        <v>3055</v>
      </c>
    </row>
    <row r="2512" spans="1:4" x14ac:dyDescent="0.25">
      <c r="A2512" t="s">
        <v>12198</v>
      </c>
      <c r="B2512" t="s">
        <v>1828</v>
      </c>
      <c r="C2512" s="6">
        <v>5409</v>
      </c>
      <c r="D2512" s="6">
        <v>4185</v>
      </c>
    </row>
    <row r="2513" spans="1:4" s="3" customFormat="1" x14ac:dyDescent="0.25">
      <c r="A2513" s="41" t="s">
        <v>21948</v>
      </c>
      <c r="B2513" s="41"/>
      <c r="C2513" s="43">
        <f>SUM(C2500:C2512)</f>
        <v>89997</v>
      </c>
      <c r="D2513" s="43">
        <f>SUM(D2500:D2512)</f>
        <v>96723</v>
      </c>
    </row>
    <row r="2514" spans="1:4" x14ac:dyDescent="0.25">
      <c r="A2514" t="s">
        <v>12201</v>
      </c>
      <c r="B2514" t="s">
        <v>2255</v>
      </c>
      <c r="C2514" s="6">
        <v>100</v>
      </c>
      <c r="D2514" s="6">
        <v>50</v>
      </c>
    </row>
    <row r="2515" spans="1:4" x14ac:dyDescent="0.25">
      <c r="A2515" t="s">
        <v>12211</v>
      </c>
      <c r="B2515" t="s">
        <v>2275</v>
      </c>
      <c r="C2515" s="6">
        <v>7000</v>
      </c>
      <c r="D2515" s="6">
        <v>22000</v>
      </c>
    </row>
    <row r="2516" spans="1:4" x14ac:dyDescent="0.25">
      <c r="A2516" t="s">
        <v>12226</v>
      </c>
      <c r="B2516" t="s">
        <v>2309</v>
      </c>
      <c r="C2516" s="6">
        <v>0</v>
      </c>
      <c r="D2516" s="6">
        <v>100</v>
      </c>
    </row>
    <row r="2517" spans="1:4" x14ac:dyDescent="0.25">
      <c r="A2517" t="s">
        <v>12235</v>
      </c>
      <c r="B2517" t="s">
        <v>2323</v>
      </c>
      <c r="C2517" s="6">
        <v>4000</v>
      </c>
      <c r="D2517" s="6">
        <v>4000</v>
      </c>
    </row>
    <row r="2518" spans="1:4" x14ac:dyDescent="0.25">
      <c r="A2518" t="s">
        <v>12236</v>
      </c>
      <c r="B2518" t="s">
        <v>2325</v>
      </c>
      <c r="C2518" s="6">
        <v>306</v>
      </c>
      <c r="D2518" s="6">
        <v>306</v>
      </c>
    </row>
    <row r="2519" spans="1:4" s="3" customFormat="1" x14ac:dyDescent="0.25">
      <c r="A2519" s="41" t="s">
        <v>21954</v>
      </c>
      <c r="B2519" s="41"/>
      <c r="C2519" s="43">
        <f>SUM(C2514:C2518)</f>
        <v>11406</v>
      </c>
      <c r="D2519" s="43">
        <f>SUM(D2514:D2518)</f>
        <v>26456</v>
      </c>
    </row>
    <row r="2520" spans="1:4" x14ac:dyDescent="0.25">
      <c r="A2520" t="s">
        <v>12240</v>
      </c>
      <c r="B2520" t="s">
        <v>2821</v>
      </c>
      <c r="C2520" s="6">
        <v>100</v>
      </c>
      <c r="D2520" s="6">
        <v>100</v>
      </c>
    </row>
    <row r="2521" spans="1:4" x14ac:dyDescent="0.25">
      <c r="A2521" t="s">
        <v>12242</v>
      </c>
      <c r="B2521" t="s">
        <v>2865</v>
      </c>
      <c r="C2521" s="6">
        <v>1300</v>
      </c>
      <c r="D2521" s="6">
        <v>1300</v>
      </c>
    </row>
    <row r="2522" spans="1:4" s="3" customFormat="1" x14ac:dyDescent="0.25">
      <c r="A2522" s="41" t="s">
        <v>21958</v>
      </c>
      <c r="B2522" s="41"/>
      <c r="C2522" s="43">
        <f>SUM(C2520:C2521)</f>
        <v>1400</v>
      </c>
      <c r="D2522" s="43">
        <f>SUM(D2520:D2521)</f>
        <v>1400</v>
      </c>
    </row>
    <row r="2523" spans="1:4" x14ac:dyDescent="0.25">
      <c r="A2523" t="s">
        <v>12243</v>
      </c>
      <c r="B2523" t="s">
        <v>3291</v>
      </c>
      <c r="C2523" s="6">
        <v>1000</v>
      </c>
      <c r="D2523" s="6">
        <v>1000</v>
      </c>
    </row>
    <row r="2524" spans="1:4" x14ac:dyDescent="0.25">
      <c r="A2524" t="s">
        <v>12275</v>
      </c>
      <c r="B2524" t="s">
        <v>3367</v>
      </c>
      <c r="C2524" s="6">
        <v>500</v>
      </c>
      <c r="D2524" s="6">
        <v>1000</v>
      </c>
    </row>
    <row r="2525" spans="1:4" x14ac:dyDescent="0.25">
      <c r="A2525" t="s">
        <v>22120</v>
      </c>
      <c r="B2525" t="s">
        <v>3373</v>
      </c>
      <c r="C2525" s="6">
        <v>463742</v>
      </c>
      <c r="D2525" s="6">
        <v>0</v>
      </c>
    </row>
    <row r="2526" spans="1:4" s="28" customFormat="1" x14ac:dyDescent="0.25">
      <c r="A2526" s="41" t="s">
        <v>21964</v>
      </c>
      <c r="B2526" s="41"/>
      <c r="C2526" s="43">
        <f>SUM(C2523:C2525)</f>
        <v>465242</v>
      </c>
      <c r="D2526" s="43">
        <f>SUM(D2523:D2525)</f>
        <v>2000</v>
      </c>
    </row>
    <row r="2527" spans="1:4" x14ac:dyDescent="0.25">
      <c r="A2527" t="s">
        <v>12285</v>
      </c>
      <c r="B2527" t="s">
        <v>3426</v>
      </c>
      <c r="C2527" s="6">
        <v>300</v>
      </c>
      <c r="D2527" s="6">
        <v>300</v>
      </c>
    </row>
    <row r="2528" spans="1:4" x14ac:dyDescent="0.25">
      <c r="A2528" t="s">
        <v>12288</v>
      </c>
      <c r="B2528" t="s">
        <v>3432</v>
      </c>
      <c r="C2528" s="6">
        <v>500</v>
      </c>
      <c r="D2528" s="6">
        <v>1500</v>
      </c>
    </row>
    <row r="2529" spans="1:4" x14ac:dyDescent="0.25">
      <c r="A2529" t="s">
        <v>12297</v>
      </c>
      <c r="B2529" t="s">
        <v>3454</v>
      </c>
      <c r="C2529" s="6">
        <v>583</v>
      </c>
      <c r="D2529" s="6">
        <v>583</v>
      </c>
    </row>
    <row r="2530" spans="1:4" s="28" customFormat="1" x14ac:dyDescent="0.25">
      <c r="A2530" s="41" t="s">
        <v>21966</v>
      </c>
      <c r="B2530" s="41"/>
      <c r="C2530" s="43">
        <f>SUM(C2527:C2529)</f>
        <v>1383</v>
      </c>
      <c r="D2530" s="43">
        <f>SUM(D2527:D2529)</f>
        <v>2383</v>
      </c>
    </row>
    <row r="2531" spans="1:4" x14ac:dyDescent="0.25">
      <c r="A2531" t="s">
        <v>12324</v>
      </c>
      <c r="B2531" t="s">
        <v>3620</v>
      </c>
      <c r="C2531" s="6">
        <v>3550</v>
      </c>
      <c r="D2531" s="6">
        <v>3550</v>
      </c>
    </row>
    <row r="2532" spans="1:4" x14ac:dyDescent="0.25">
      <c r="A2532" t="s">
        <v>12326</v>
      </c>
      <c r="B2532" t="s">
        <v>3623</v>
      </c>
      <c r="C2532" s="6">
        <v>100</v>
      </c>
      <c r="D2532" s="6">
        <v>100</v>
      </c>
    </row>
    <row r="2533" spans="1:4" x14ac:dyDescent="0.25">
      <c r="A2533" t="s">
        <v>12346</v>
      </c>
      <c r="B2533" t="s">
        <v>3664</v>
      </c>
      <c r="C2533" s="6">
        <v>64125</v>
      </c>
      <c r="D2533" s="6">
        <v>62425</v>
      </c>
    </row>
    <row r="2534" spans="1:4" x14ac:dyDescent="0.25">
      <c r="A2534" t="s">
        <v>12349</v>
      </c>
      <c r="B2534" t="s">
        <v>3670</v>
      </c>
      <c r="C2534" s="6">
        <v>16985</v>
      </c>
      <c r="D2534" s="6">
        <v>16985</v>
      </c>
    </row>
    <row r="2535" spans="1:4" x14ac:dyDescent="0.25">
      <c r="A2535" t="s">
        <v>12351</v>
      </c>
      <c r="B2535" t="s">
        <v>3673</v>
      </c>
      <c r="C2535" s="6">
        <v>196</v>
      </c>
      <c r="D2535" s="6">
        <v>357</v>
      </c>
    </row>
    <row r="2536" spans="1:4" x14ac:dyDescent="0.25">
      <c r="A2536" t="s">
        <v>12352</v>
      </c>
      <c r="B2536" t="s">
        <v>3676</v>
      </c>
      <c r="C2536" s="6">
        <v>43865</v>
      </c>
      <c r="D2536" s="6">
        <v>43865</v>
      </c>
    </row>
    <row r="2537" spans="1:4" x14ac:dyDescent="0.25">
      <c r="A2537" t="s">
        <v>12354</v>
      </c>
      <c r="B2537" t="s">
        <v>3678</v>
      </c>
      <c r="C2537" s="6">
        <v>28500</v>
      </c>
      <c r="D2537" s="6">
        <v>3500</v>
      </c>
    </row>
    <row r="2538" spans="1:4" x14ac:dyDescent="0.25">
      <c r="A2538" t="s">
        <v>12356</v>
      </c>
      <c r="B2538" t="s">
        <v>3680</v>
      </c>
      <c r="C2538" s="6">
        <v>7366</v>
      </c>
      <c r="D2538" s="6">
        <v>0</v>
      </c>
    </row>
    <row r="2539" spans="1:4" x14ac:dyDescent="0.25">
      <c r="A2539" t="s">
        <v>12359</v>
      </c>
      <c r="B2539" t="s">
        <v>3685</v>
      </c>
      <c r="C2539" s="6">
        <v>3000</v>
      </c>
      <c r="D2539" s="6">
        <v>3000</v>
      </c>
    </row>
    <row r="2540" spans="1:4" x14ac:dyDescent="0.25">
      <c r="A2540" t="s">
        <v>12363</v>
      </c>
      <c r="B2540" t="s">
        <v>3693</v>
      </c>
      <c r="C2540" s="6">
        <v>48013</v>
      </c>
      <c r="D2540" s="6">
        <v>20135</v>
      </c>
    </row>
    <row r="2541" spans="1:4" x14ac:dyDescent="0.25">
      <c r="A2541" t="s">
        <v>12365</v>
      </c>
      <c r="B2541" t="s">
        <v>3697</v>
      </c>
      <c r="C2541" s="6">
        <v>0</v>
      </c>
      <c r="D2541" s="6">
        <v>1500</v>
      </c>
    </row>
    <row r="2542" spans="1:4" x14ac:dyDescent="0.25">
      <c r="A2542" t="s">
        <v>12366</v>
      </c>
      <c r="B2542" t="s">
        <v>3699</v>
      </c>
      <c r="C2542" s="6">
        <v>23712</v>
      </c>
      <c r="D2542" s="6">
        <v>18680</v>
      </c>
    </row>
    <row r="2543" spans="1:4" x14ac:dyDescent="0.25">
      <c r="A2543" t="s">
        <v>12367</v>
      </c>
      <c r="B2543" t="s">
        <v>3701</v>
      </c>
      <c r="C2543" s="6">
        <v>2510</v>
      </c>
      <c r="D2543" s="6">
        <v>1721</v>
      </c>
    </row>
    <row r="2544" spans="1:4" x14ac:dyDescent="0.25">
      <c r="A2544" t="s">
        <v>12368</v>
      </c>
      <c r="B2544" t="s">
        <v>3703</v>
      </c>
      <c r="C2544" s="6">
        <v>1921</v>
      </c>
      <c r="D2544" s="6">
        <v>755</v>
      </c>
    </row>
    <row r="2545" spans="1:4" x14ac:dyDescent="0.25">
      <c r="A2545" t="s">
        <v>12369</v>
      </c>
      <c r="B2545" t="s">
        <v>3705</v>
      </c>
      <c r="C2545" s="6">
        <v>3850</v>
      </c>
      <c r="D2545" s="6">
        <v>1887</v>
      </c>
    </row>
    <row r="2546" spans="1:4" x14ac:dyDescent="0.25">
      <c r="A2546" t="s">
        <v>12370</v>
      </c>
      <c r="B2546" t="s">
        <v>3709</v>
      </c>
      <c r="C2546" s="6">
        <v>95186</v>
      </c>
      <c r="D2546" s="6">
        <v>0</v>
      </c>
    </row>
    <row r="2547" spans="1:4" s="3" customFormat="1" x14ac:dyDescent="0.25">
      <c r="A2547" s="41" t="s">
        <v>21968</v>
      </c>
      <c r="B2547" s="41"/>
      <c r="C2547" s="43">
        <f>SUM(C2531:C2546)</f>
        <v>342879</v>
      </c>
      <c r="D2547" s="43">
        <f>SUM(D2531:D2546)</f>
        <v>178460</v>
      </c>
    </row>
    <row r="2548" spans="1:4" x14ac:dyDescent="0.25">
      <c r="A2548" t="s">
        <v>12372</v>
      </c>
      <c r="B2548" t="s">
        <v>3973</v>
      </c>
      <c r="C2548" s="6">
        <v>6500</v>
      </c>
      <c r="D2548" s="6">
        <v>6500</v>
      </c>
    </row>
    <row r="2549" spans="1:4" x14ac:dyDescent="0.25">
      <c r="A2549" t="s">
        <v>12374</v>
      </c>
      <c r="B2549" t="s">
        <v>3976</v>
      </c>
      <c r="C2549" s="6">
        <v>250</v>
      </c>
      <c r="D2549" s="6">
        <v>250</v>
      </c>
    </row>
    <row r="2550" spans="1:4" x14ac:dyDescent="0.25">
      <c r="A2550" t="s">
        <v>12375</v>
      </c>
      <c r="B2550" t="s">
        <v>3978</v>
      </c>
      <c r="C2550" s="6">
        <v>2000</v>
      </c>
      <c r="D2550" s="6">
        <v>3800</v>
      </c>
    </row>
    <row r="2551" spans="1:4" x14ac:dyDescent="0.25">
      <c r="A2551" t="s">
        <v>12377</v>
      </c>
      <c r="B2551" t="s">
        <v>3981</v>
      </c>
      <c r="C2551" s="6">
        <v>250</v>
      </c>
      <c r="D2551" s="6">
        <v>250</v>
      </c>
    </row>
    <row r="2552" spans="1:4" x14ac:dyDescent="0.25">
      <c r="A2552" t="s">
        <v>12385</v>
      </c>
      <c r="B2552" t="s">
        <v>4001</v>
      </c>
      <c r="C2552" s="6">
        <v>800</v>
      </c>
      <c r="D2552" s="6">
        <v>800</v>
      </c>
    </row>
    <row r="2553" spans="1:4" x14ac:dyDescent="0.25">
      <c r="A2553" t="s">
        <v>12392</v>
      </c>
      <c r="B2553" t="s">
        <v>4015</v>
      </c>
      <c r="C2553" s="6">
        <v>50</v>
      </c>
      <c r="D2553" s="6">
        <v>0</v>
      </c>
    </row>
    <row r="2554" spans="1:4" x14ac:dyDescent="0.25">
      <c r="A2554" t="s">
        <v>12398</v>
      </c>
      <c r="B2554" t="s">
        <v>4029</v>
      </c>
      <c r="C2554" s="6">
        <v>1700</v>
      </c>
      <c r="D2554" s="6">
        <v>1700</v>
      </c>
    </row>
    <row r="2555" spans="1:4" x14ac:dyDescent="0.25">
      <c r="A2555" t="s">
        <v>12401</v>
      </c>
      <c r="B2555" t="s">
        <v>4034</v>
      </c>
      <c r="C2555" s="6">
        <v>2057</v>
      </c>
      <c r="D2555" s="6">
        <v>2700</v>
      </c>
    </row>
    <row r="2556" spans="1:4" x14ac:dyDescent="0.25">
      <c r="A2556" t="s">
        <v>12403</v>
      </c>
      <c r="B2556" t="s">
        <v>4037</v>
      </c>
      <c r="C2556" s="6">
        <v>842</v>
      </c>
      <c r="D2556" s="6">
        <v>574</v>
      </c>
    </row>
    <row r="2557" spans="1:4" x14ac:dyDescent="0.25">
      <c r="A2557" t="s">
        <v>12408</v>
      </c>
      <c r="B2557" t="s">
        <v>4047</v>
      </c>
      <c r="C2557" s="6">
        <v>1000</v>
      </c>
      <c r="D2557" s="6">
        <v>1700</v>
      </c>
    </row>
    <row r="2558" spans="1:4" x14ac:dyDescent="0.25">
      <c r="A2558" t="s">
        <v>12414</v>
      </c>
      <c r="B2558" t="s">
        <v>4059</v>
      </c>
      <c r="C2558" s="6">
        <v>53400</v>
      </c>
      <c r="D2558" s="6">
        <v>50857</v>
      </c>
    </row>
    <row r="2559" spans="1:4" x14ac:dyDescent="0.25">
      <c r="A2559" t="s">
        <v>12416</v>
      </c>
      <c r="B2559" t="s">
        <v>4063</v>
      </c>
      <c r="C2559" s="6">
        <v>0</v>
      </c>
      <c r="D2559" s="6">
        <v>2500</v>
      </c>
    </row>
    <row r="2560" spans="1:4" x14ac:dyDescent="0.25">
      <c r="A2560" t="s">
        <v>12417</v>
      </c>
      <c r="B2560" t="s">
        <v>4066</v>
      </c>
      <c r="C2560" s="6">
        <v>44000</v>
      </c>
      <c r="D2560" s="6">
        <v>34000</v>
      </c>
    </row>
    <row r="2561" spans="1:4" x14ac:dyDescent="0.25">
      <c r="A2561" t="s">
        <v>12419</v>
      </c>
      <c r="B2561" t="s">
        <v>4069</v>
      </c>
      <c r="C2561" s="6">
        <v>4140</v>
      </c>
      <c r="D2561" s="6">
        <v>3338</v>
      </c>
    </row>
    <row r="2562" spans="1:4" x14ac:dyDescent="0.25">
      <c r="A2562" t="s">
        <v>12420</v>
      </c>
      <c r="B2562" t="s">
        <v>4071</v>
      </c>
      <c r="C2562" s="6">
        <v>2136</v>
      </c>
      <c r="D2562" s="6">
        <v>1907</v>
      </c>
    </row>
    <row r="2563" spans="1:4" x14ac:dyDescent="0.25">
      <c r="A2563" t="s">
        <v>12421</v>
      </c>
      <c r="B2563" t="s">
        <v>4073</v>
      </c>
      <c r="C2563" s="6">
        <v>7124</v>
      </c>
      <c r="D2563" s="6">
        <v>15180</v>
      </c>
    </row>
    <row r="2564" spans="1:4" s="3" customFormat="1" x14ac:dyDescent="0.25">
      <c r="A2564" s="41" t="s">
        <v>21972</v>
      </c>
      <c r="B2564" s="41"/>
      <c r="C2564" s="43">
        <f>SUM(C2548:C2563)</f>
        <v>126249</v>
      </c>
      <c r="D2564" s="43">
        <f>SUM(D2548:D2563)</f>
        <v>126056</v>
      </c>
    </row>
    <row r="2565" spans="1:4" x14ac:dyDescent="0.25">
      <c r="A2565" t="s">
        <v>12423</v>
      </c>
      <c r="B2565" t="s">
        <v>9970</v>
      </c>
      <c r="C2565" s="6">
        <v>27450</v>
      </c>
      <c r="D2565" s="6">
        <v>27450</v>
      </c>
    </row>
    <row r="2566" spans="1:4" x14ac:dyDescent="0.25">
      <c r="A2566" t="s">
        <v>12424</v>
      </c>
      <c r="B2566" t="s">
        <v>9972</v>
      </c>
      <c r="C2566" s="6">
        <v>100</v>
      </c>
      <c r="D2566" s="6">
        <v>75</v>
      </c>
    </row>
    <row r="2567" spans="1:4" x14ac:dyDescent="0.25">
      <c r="A2567" t="s">
        <v>12434</v>
      </c>
      <c r="B2567" t="s">
        <v>9990</v>
      </c>
      <c r="C2567" s="6">
        <v>138250</v>
      </c>
      <c r="D2567" s="6">
        <v>178250</v>
      </c>
    </row>
    <row r="2568" spans="1:4" x14ac:dyDescent="0.25">
      <c r="A2568" t="s">
        <v>12436</v>
      </c>
      <c r="B2568" t="s">
        <v>9992</v>
      </c>
      <c r="C2568" s="6">
        <v>2055750</v>
      </c>
      <c r="D2568" s="6">
        <v>2080750</v>
      </c>
    </row>
    <row r="2569" spans="1:4" x14ac:dyDescent="0.25">
      <c r="A2569" t="s">
        <v>12442</v>
      </c>
      <c r="B2569" t="s">
        <v>9998</v>
      </c>
      <c r="C2569" s="6">
        <v>125000</v>
      </c>
      <c r="D2569" s="6">
        <v>75000</v>
      </c>
    </row>
    <row r="2570" spans="1:4" x14ac:dyDescent="0.25">
      <c r="A2570" t="s">
        <v>12445</v>
      </c>
      <c r="B2570" t="s">
        <v>10004</v>
      </c>
      <c r="C2570" s="6">
        <v>41000</v>
      </c>
      <c r="D2570" s="6">
        <v>1000</v>
      </c>
    </row>
    <row r="2571" spans="1:4" x14ac:dyDescent="0.25">
      <c r="A2571" t="s">
        <v>12455</v>
      </c>
      <c r="B2571" t="s">
        <v>10022</v>
      </c>
      <c r="C2571" s="6">
        <v>750</v>
      </c>
      <c r="D2571" s="6">
        <v>500</v>
      </c>
    </row>
    <row r="2572" spans="1:4" x14ac:dyDescent="0.25">
      <c r="A2572" t="s">
        <v>12459</v>
      </c>
      <c r="B2572" t="s">
        <v>10028</v>
      </c>
      <c r="C2572" s="6">
        <v>48048</v>
      </c>
      <c r="D2572" s="6">
        <v>41686</v>
      </c>
    </row>
    <row r="2573" spans="1:4" x14ac:dyDescent="0.25">
      <c r="A2573" t="s">
        <v>12460</v>
      </c>
      <c r="B2573" t="s">
        <v>10030</v>
      </c>
      <c r="C2573" s="6">
        <v>65520</v>
      </c>
      <c r="D2573" s="6">
        <v>55977</v>
      </c>
    </row>
    <row r="2574" spans="1:4" x14ac:dyDescent="0.25">
      <c r="A2574" t="s">
        <v>12462</v>
      </c>
      <c r="B2574" t="s">
        <v>10034</v>
      </c>
      <c r="C2574" s="6">
        <v>0</v>
      </c>
      <c r="D2574" s="6">
        <v>3420</v>
      </c>
    </row>
    <row r="2575" spans="1:4" x14ac:dyDescent="0.25">
      <c r="A2575" t="s">
        <v>12463</v>
      </c>
      <c r="B2575" t="s">
        <v>10036</v>
      </c>
      <c r="C2575" s="6">
        <v>25000</v>
      </c>
      <c r="D2575" s="6">
        <v>30000</v>
      </c>
    </row>
    <row r="2576" spans="1:4" x14ac:dyDescent="0.25">
      <c r="A2576" t="s">
        <v>12464</v>
      </c>
      <c r="B2576" t="s">
        <v>10038</v>
      </c>
      <c r="C2576" s="6">
        <v>3559</v>
      </c>
      <c r="D2576" s="6">
        <v>3711</v>
      </c>
    </row>
    <row r="2577" spans="1:4" x14ac:dyDescent="0.25">
      <c r="A2577" t="s">
        <v>12465</v>
      </c>
      <c r="B2577" t="s">
        <v>10040</v>
      </c>
      <c r="C2577" s="6">
        <v>9085</v>
      </c>
      <c r="D2577" s="6">
        <v>7325</v>
      </c>
    </row>
    <row r="2578" spans="1:4" x14ac:dyDescent="0.25">
      <c r="A2578" t="s">
        <v>12466</v>
      </c>
      <c r="B2578" t="s">
        <v>10042</v>
      </c>
      <c r="C2578" s="6">
        <v>12383</v>
      </c>
      <c r="D2578" s="6">
        <v>32063</v>
      </c>
    </row>
    <row r="2579" spans="1:4" s="3" customFormat="1" x14ac:dyDescent="0.25">
      <c r="A2579" s="41" t="s">
        <v>22028</v>
      </c>
      <c r="B2579" s="41"/>
      <c r="C2579" s="43">
        <f>SUM(C2565:C2578)</f>
        <v>2551895</v>
      </c>
      <c r="D2579" s="43">
        <f>SUM(D2565:D2578)</f>
        <v>2537207</v>
      </c>
    </row>
    <row r="2580" spans="1:4" x14ac:dyDescent="0.25">
      <c r="A2580" t="s">
        <v>12468</v>
      </c>
      <c r="B2580" t="s">
        <v>10048</v>
      </c>
      <c r="C2580" s="6">
        <v>104039</v>
      </c>
      <c r="D2580" s="6">
        <v>65000</v>
      </c>
    </row>
    <row r="2581" spans="1:4" x14ac:dyDescent="0.25">
      <c r="A2581" t="s">
        <v>12470</v>
      </c>
      <c r="B2581" t="s">
        <v>10050</v>
      </c>
      <c r="C2581" s="6">
        <v>2500</v>
      </c>
      <c r="D2581" s="6">
        <v>2000</v>
      </c>
    </row>
    <row r="2582" spans="1:4" x14ac:dyDescent="0.25">
      <c r="A2582" t="s">
        <v>12472</v>
      </c>
      <c r="B2582" t="s">
        <v>10054</v>
      </c>
      <c r="C2582" s="6">
        <v>50000</v>
      </c>
      <c r="D2582" s="6">
        <v>50000</v>
      </c>
    </row>
    <row r="2583" spans="1:4" s="3" customFormat="1" x14ac:dyDescent="0.25">
      <c r="A2583" s="41" t="s">
        <v>22029</v>
      </c>
      <c r="B2583" s="41"/>
      <c r="C2583" s="43">
        <f>SUM(C2580:C2582)</f>
        <v>156539</v>
      </c>
      <c r="D2583" s="43">
        <f>SUM(D2580:D2582)</f>
        <v>117000</v>
      </c>
    </row>
    <row r="2584" spans="1:4" x14ac:dyDescent="0.25">
      <c r="A2584" t="s">
        <v>12514</v>
      </c>
      <c r="B2584" t="s">
        <v>10208</v>
      </c>
      <c r="C2584" s="6">
        <v>250</v>
      </c>
      <c r="D2584" s="6">
        <v>250</v>
      </c>
    </row>
    <row r="2585" spans="1:4" s="3" customFormat="1" x14ac:dyDescent="0.25">
      <c r="A2585" s="41" t="s">
        <v>22031</v>
      </c>
      <c r="B2585" s="41"/>
      <c r="C2585" s="43">
        <f>SUM(C2584)</f>
        <v>250</v>
      </c>
      <c r="D2585" s="43">
        <f>SUM(D2584)</f>
        <v>250</v>
      </c>
    </row>
    <row r="2586" spans="1:4" x14ac:dyDescent="0.25">
      <c r="A2586" t="s">
        <v>12616</v>
      </c>
      <c r="B2586" t="s">
        <v>11113</v>
      </c>
      <c r="C2586" s="6">
        <v>0</v>
      </c>
      <c r="D2586" s="6">
        <v>5250</v>
      </c>
    </row>
    <row r="2587" spans="1:4" x14ac:dyDescent="0.25">
      <c r="A2587" t="s">
        <v>12617</v>
      </c>
      <c r="B2587" t="s">
        <v>11116</v>
      </c>
      <c r="C2587" s="6">
        <v>0</v>
      </c>
      <c r="D2587" s="6">
        <v>100</v>
      </c>
    </row>
    <row r="2588" spans="1:4" x14ac:dyDescent="0.25">
      <c r="A2588" t="s">
        <v>12621</v>
      </c>
      <c r="B2588" t="s">
        <v>11125</v>
      </c>
      <c r="C2588" s="6">
        <v>0</v>
      </c>
      <c r="D2588" s="6">
        <v>150</v>
      </c>
    </row>
    <row r="2589" spans="1:4" x14ac:dyDescent="0.25">
      <c r="A2589" t="s">
        <v>12624</v>
      </c>
      <c r="B2589" t="s">
        <v>11133</v>
      </c>
      <c r="C2589" s="6">
        <v>0</v>
      </c>
      <c r="D2589" s="6">
        <v>250</v>
      </c>
    </row>
    <row r="2590" spans="1:4" x14ac:dyDescent="0.25">
      <c r="A2590" t="s">
        <v>12625</v>
      </c>
      <c r="B2590" t="s">
        <v>11136</v>
      </c>
      <c r="C2590" s="6">
        <v>0</v>
      </c>
      <c r="D2590" s="6">
        <v>250</v>
      </c>
    </row>
    <row r="2591" spans="1:4" x14ac:dyDescent="0.25">
      <c r="A2591" t="s">
        <v>12654</v>
      </c>
      <c r="B2591" t="s">
        <v>11188</v>
      </c>
      <c r="C2591" s="6">
        <v>0</v>
      </c>
      <c r="D2591" s="6">
        <v>5225</v>
      </c>
    </row>
    <row r="2592" spans="1:4" x14ac:dyDescent="0.25">
      <c r="A2592" t="s">
        <v>12658</v>
      </c>
      <c r="B2592" t="s">
        <v>11196</v>
      </c>
      <c r="C2592" s="6">
        <v>0</v>
      </c>
      <c r="D2592" s="6">
        <v>1000</v>
      </c>
    </row>
    <row r="2593" spans="1:4" x14ac:dyDescent="0.25">
      <c r="A2593" t="s">
        <v>12660</v>
      </c>
      <c r="B2593" t="s">
        <v>11200</v>
      </c>
      <c r="C2593" s="6">
        <v>0</v>
      </c>
      <c r="D2593" s="6">
        <v>400</v>
      </c>
    </row>
    <row r="2594" spans="1:4" s="3" customFormat="1" x14ac:dyDescent="0.25">
      <c r="A2594" s="41" t="s">
        <v>22004</v>
      </c>
      <c r="B2594" s="41"/>
      <c r="C2594" s="43">
        <f>SUM(C2586:C2593)</f>
        <v>0</v>
      </c>
      <c r="D2594" s="43">
        <f>SUM(D2586:D2593)</f>
        <v>12625</v>
      </c>
    </row>
    <row r="2595" spans="1:4" x14ac:dyDescent="0.25">
      <c r="A2595" t="s">
        <v>12666</v>
      </c>
      <c r="B2595" t="s">
        <v>11110</v>
      </c>
      <c r="C2595" s="6">
        <v>0</v>
      </c>
      <c r="D2595" s="6">
        <v>500</v>
      </c>
    </row>
    <row r="2596" spans="1:4" x14ac:dyDescent="0.25">
      <c r="A2596" t="s">
        <v>12667</v>
      </c>
      <c r="B2596" t="s">
        <v>11113</v>
      </c>
      <c r="C2596" s="6">
        <v>0</v>
      </c>
      <c r="D2596" s="6">
        <v>49000</v>
      </c>
    </row>
    <row r="2597" spans="1:4" x14ac:dyDescent="0.25">
      <c r="A2597" t="s">
        <v>12668</v>
      </c>
      <c r="B2597" t="s">
        <v>11116</v>
      </c>
      <c r="C2597" s="6">
        <v>0</v>
      </c>
      <c r="D2597" s="6">
        <v>1500</v>
      </c>
    </row>
    <row r="2598" spans="1:4" x14ac:dyDescent="0.25">
      <c r="A2598" t="s">
        <v>12672</v>
      </c>
      <c r="B2598" t="s">
        <v>11125</v>
      </c>
      <c r="C2598" s="6">
        <v>0</v>
      </c>
      <c r="D2598" s="6">
        <v>1500</v>
      </c>
    </row>
    <row r="2599" spans="1:4" x14ac:dyDescent="0.25">
      <c r="A2599" t="s">
        <v>12675</v>
      </c>
      <c r="B2599" t="s">
        <v>11133</v>
      </c>
      <c r="C2599" s="6">
        <v>0</v>
      </c>
      <c r="D2599" s="6">
        <v>450</v>
      </c>
    </row>
    <row r="2600" spans="1:4" x14ac:dyDescent="0.25">
      <c r="A2600" t="s">
        <v>12676</v>
      </c>
      <c r="B2600" t="s">
        <v>11136</v>
      </c>
      <c r="C2600" s="6">
        <v>0</v>
      </c>
      <c r="D2600" s="6">
        <v>250</v>
      </c>
    </row>
    <row r="2601" spans="1:4" x14ac:dyDescent="0.25">
      <c r="A2601" t="s">
        <v>12677</v>
      </c>
      <c r="B2601" t="s">
        <v>11138</v>
      </c>
      <c r="C2601" s="6">
        <v>0</v>
      </c>
      <c r="D2601" s="6">
        <v>800</v>
      </c>
    </row>
    <row r="2602" spans="1:4" x14ac:dyDescent="0.25">
      <c r="A2602" t="s">
        <v>12678</v>
      </c>
      <c r="B2602" t="s">
        <v>11140</v>
      </c>
      <c r="C2602" s="6">
        <v>0</v>
      </c>
      <c r="D2602" s="6">
        <v>3000</v>
      </c>
    </row>
    <row r="2603" spans="1:4" x14ac:dyDescent="0.25">
      <c r="A2603" t="s">
        <v>12682</v>
      </c>
      <c r="B2603" t="s">
        <v>11149</v>
      </c>
      <c r="C2603" s="6">
        <v>0</v>
      </c>
      <c r="D2603" s="6">
        <v>200</v>
      </c>
    </row>
    <row r="2604" spans="1:4" x14ac:dyDescent="0.25">
      <c r="A2604" t="s">
        <v>12692</v>
      </c>
      <c r="B2604" t="s">
        <v>11167</v>
      </c>
      <c r="C2604" s="6">
        <v>0</v>
      </c>
      <c r="D2604" s="6">
        <v>512</v>
      </c>
    </row>
    <row r="2605" spans="1:4" x14ac:dyDescent="0.25">
      <c r="A2605" t="s">
        <v>12696</v>
      </c>
      <c r="B2605" t="s">
        <v>11175</v>
      </c>
      <c r="C2605" s="6">
        <v>0</v>
      </c>
      <c r="D2605" s="6">
        <v>500</v>
      </c>
    </row>
    <row r="2606" spans="1:4" x14ac:dyDescent="0.25">
      <c r="A2606" t="s">
        <v>12697</v>
      </c>
      <c r="B2606" t="s">
        <v>11177</v>
      </c>
      <c r="C2606" s="6">
        <v>0</v>
      </c>
      <c r="D2606" s="6">
        <v>2000</v>
      </c>
    </row>
    <row r="2607" spans="1:4" x14ac:dyDescent="0.25">
      <c r="A2607" t="s">
        <v>12700</v>
      </c>
      <c r="B2607" t="s">
        <v>11184</v>
      </c>
      <c r="C2607" s="6">
        <v>0</v>
      </c>
      <c r="D2607" s="6">
        <v>175198</v>
      </c>
    </row>
    <row r="2608" spans="1:4" x14ac:dyDescent="0.25">
      <c r="A2608" t="s">
        <v>12701</v>
      </c>
      <c r="B2608" t="s">
        <v>11186</v>
      </c>
      <c r="C2608" s="6">
        <v>0</v>
      </c>
      <c r="D2608" s="6">
        <v>11115</v>
      </c>
    </row>
    <row r="2609" spans="1:4" x14ac:dyDescent="0.25">
      <c r="A2609" t="s">
        <v>12702</v>
      </c>
      <c r="B2609" t="s">
        <v>11188</v>
      </c>
      <c r="C2609" s="6">
        <v>0</v>
      </c>
      <c r="D2609" s="6">
        <v>12800</v>
      </c>
    </row>
    <row r="2610" spans="1:4" x14ac:dyDescent="0.25">
      <c r="A2610" t="s">
        <v>12704</v>
      </c>
      <c r="B2610" t="s">
        <v>11196</v>
      </c>
      <c r="C2610" s="6">
        <v>0</v>
      </c>
      <c r="D2610" s="6">
        <v>2000</v>
      </c>
    </row>
    <row r="2611" spans="1:4" x14ac:dyDescent="0.25">
      <c r="A2611" t="s">
        <v>12706</v>
      </c>
      <c r="B2611" t="s">
        <v>11200</v>
      </c>
      <c r="C2611" s="6">
        <v>0</v>
      </c>
      <c r="D2611" s="6">
        <v>4370</v>
      </c>
    </row>
    <row r="2612" spans="1:4" x14ac:dyDescent="0.25">
      <c r="A2612" t="s">
        <v>12707</v>
      </c>
      <c r="B2612" t="s">
        <v>11202</v>
      </c>
      <c r="C2612" s="6">
        <v>0</v>
      </c>
      <c r="D2612" s="6">
        <v>6570</v>
      </c>
    </row>
    <row r="2613" spans="1:4" x14ac:dyDescent="0.25">
      <c r="A2613" t="s">
        <v>12708</v>
      </c>
      <c r="B2613" t="s">
        <v>11204</v>
      </c>
      <c r="C2613" s="6">
        <v>0</v>
      </c>
      <c r="D2613" s="6">
        <v>15215</v>
      </c>
    </row>
    <row r="2614" spans="1:4" s="3" customFormat="1" x14ac:dyDescent="0.25">
      <c r="A2614" s="41" t="s">
        <v>22004</v>
      </c>
      <c r="B2614" s="41"/>
      <c r="C2614" s="43">
        <f>SUM(C2595:C2613)</f>
        <v>0</v>
      </c>
      <c r="D2614" s="43">
        <f>SUM(D2595:D2613)</f>
        <v>287480</v>
      </c>
    </row>
    <row r="2615" spans="1:4" x14ac:dyDescent="0.25">
      <c r="A2615" t="s">
        <v>12758</v>
      </c>
      <c r="B2615" t="s">
        <v>8438</v>
      </c>
      <c r="C2615" s="6">
        <v>0</v>
      </c>
      <c r="D2615" s="6">
        <v>1400</v>
      </c>
    </row>
    <row r="2616" spans="1:4" x14ac:dyDescent="0.25">
      <c r="A2616" t="s">
        <v>12773</v>
      </c>
      <c r="B2616" t="s">
        <v>8472</v>
      </c>
      <c r="C2616" s="6">
        <v>0</v>
      </c>
      <c r="D2616" s="6">
        <v>360</v>
      </c>
    </row>
    <row r="2617" spans="1:4" x14ac:dyDescent="0.25">
      <c r="A2617" t="s">
        <v>12787</v>
      </c>
      <c r="B2617" t="s">
        <v>8504</v>
      </c>
      <c r="C2617" s="6">
        <v>0</v>
      </c>
      <c r="D2617" s="6">
        <v>235</v>
      </c>
    </row>
    <row r="2618" spans="1:4" x14ac:dyDescent="0.25">
      <c r="A2618" t="s">
        <v>12793</v>
      </c>
      <c r="B2618" t="s">
        <v>8516</v>
      </c>
      <c r="C2618" s="6">
        <v>0</v>
      </c>
      <c r="D2618" s="6">
        <v>13440</v>
      </c>
    </row>
    <row r="2619" spans="1:4" x14ac:dyDescent="0.25">
      <c r="A2619" t="s">
        <v>12796</v>
      </c>
      <c r="B2619" t="s">
        <v>8526</v>
      </c>
      <c r="C2619" s="6">
        <v>0</v>
      </c>
      <c r="D2619" s="6">
        <v>150</v>
      </c>
    </row>
    <row r="2620" spans="1:4" x14ac:dyDescent="0.25">
      <c r="A2620" t="s">
        <v>12797</v>
      </c>
      <c r="B2620" t="s">
        <v>8528</v>
      </c>
      <c r="C2620" s="6">
        <v>0</v>
      </c>
      <c r="D2620" s="6">
        <v>1028</v>
      </c>
    </row>
    <row r="2621" spans="1:4" s="3" customFormat="1" x14ac:dyDescent="0.25">
      <c r="A2621" s="41" t="s">
        <v>22014</v>
      </c>
      <c r="B2621" s="41"/>
      <c r="C2621" s="43">
        <f>SUM(C2615:C2620)</f>
        <v>0</v>
      </c>
      <c r="D2621" s="43">
        <f>SUM(D2615:D2620)</f>
        <v>16613</v>
      </c>
    </row>
    <row r="2622" spans="1:4" x14ac:dyDescent="0.25">
      <c r="A2622" t="s">
        <v>12803</v>
      </c>
      <c r="B2622" t="s">
        <v>8438</v>
      </c>
      <c r="C2622" s="6">
        <v>0</v>
      </c>
      <c r="D2622" s="6">
        <v>11500</v>
      </c>
    </row>
    <row r="2623" spans="1:4" x14ac:dyDescent="0.25">
      <c r="A2623" t="s">
        <v>12818</v>
      </c>
      <c r="B2623" t="s">
        <v>8472</v>
      </c>
      <c r="C2623" s="6">
        <v>0</v>
      </c>
      <c r="D2623" s="6">
        <v>625</v>
      </c>
    </row>
    <row r="2624" spans="1:4" x14ac:dyDescent="0.25">
      <c r="A2624" t="s">
        <v>12821</v>
      </c>
      <c r="B2624" t="s">
        <v>8480</v>
      </c>
      <c r="C2624" s="6">
        <v>0</v>
      </c>
      <c r="D2624" s="6">
        <v>650</v>
      </c>
    </row>
    <row r="2625" spans="1:4" x14ac:dyDescent="0.25">
      <c r="A2625" t="s">
        <v>12836</v>
      </c>
      <c r="B2625" t="s">
        <v>8512</v>
      </c>
      <c r="C2625" s="6">
        <v>0</v>
      </c>
      <c r="D2625" s="6">
        <v>43617</v>
      </c>
    </row>
    <row r="2626" spans="1:4" x14ac:dyDescent="0.25">
      <c r="A2626" t="s">
        <v>12842</v>
      </c>
      <c r="B2626" t="s">
        <v>8528</v>
      </c>
      <c r="C2626" s="6">
        <v>0</v>
      </c>
      <c r="D2626" s="6">
        <v>632</v>
      </c>
    </row>
    <row r="2627" spans="1:4" x14ac:dyDescent="0.25">
      <c r="A2627" t="s">
        <v>12843</v>
      </c>
      <c r="B2627" t="s">
        <v>8530</v>
      </c>
      <c r="C2627" s="6">
        <v>0</v>
      </c>
      <c r="D2627" s="6">
        <v>1636</v>
      </c>
    </row>
    <row r="2628" spans="1:4" x14ac:dyDescent="0.25">
      <c r="A2628" t="s">
        <v>12844</v>
      </c>
      <c r="B2628" t="s">
        <v>8532</v>
      </c>
      <c r="C2628" s="6">
        <v>0</v>
      </c>
      <c r="D2628" s="6">
        <v>7031</v>
      </c>
    </row>
    <row r="2629" spans="1:4" s="3" customFormat="1" x14ac:dyDescent="0.25">
      <c r="A2629" s="41" t="s">
        <v>22014</v>
      </c>
      <c r="B2629" s="41"/>
      <c r="C2629" s="43">
        <f>SUM(C2622:C2628)</f>
        <v>0</v>
      </c>
      <c r="D2629" s="43">
        <f>SUM(D2622:D2628)</f>
        <v>65691</v>
      </c>
    </row>
    <row r="2630" spans="1:4" x14ac:dyDescent="0.25">
      <c r="A2630" t="s">
        <v>12987</v>
      </c>
      <c r="B2630" t="s">
        <v>9407</v>
      </c>
      <c r="C2630" s="6">
        <v>0</v>
      </c>
      <c r="D2630" s="6">
        <v>500</v>
      </c>
    </row>
    <row r="2631" spans="1:4" x14ac:dyDescent="0.25">
      <c r="A2631" t="s">
        <v>12988</v>
      </c>
      <c r="B2631" t="s">
        <v>9409</v>
      </c>
      <c r="C2631" s="6">
        <v>0</v>
      </c>
      <c r="D2631" s="6">
        <v>250</v>
      </c>
    </row>
    <row r="2632" spans="1:4" x14ac:dyDescent="0.25">
      <c r="A2632" t="s">
        <v>12992</v>
      </c>
      <c r="B2632" t="s">
        <v>9417</v>
      </c>
      <c r="C2632" s="6">
        <v>0</v>
      </c>
      <c r="D2632" s="6">
        <v>125</v>
      </c>
    </row>
    <row r="2633" spans="1:4" x14ac:dyDescent="0.25">
      <c r="A2633" t="s">
        <v>12995</v>
      </c>
      <c r="B2633" t="s">
        <v>9423</v>
      </c>
      <c r="C2633" s="6">
        <v>0</v>
      </c>
      <c r="D2633" s="6">
        <v>250</v>
      </c>
    </row>
    <row r="2634" spans="1:4" x14ac:dyDescent="0.25">
      <c r="A2634" t="s">
        <v>12998</v>
      </c>
      <c r="B2634" t="s">
        <v>9429</v>
      </c>
      <c r="C2634" s="6">
        <v>0</v>
      </c>
      <c r="D2634" s="6">
        <v>3000</v>
      </c>
    </row>
    <row r="2635" spans="1:4" x14ac:dyDescent="0.25">
      <c r="A2635" t="s">
        <v>13003</v>
      </c>
      <c r="B2635" t="s">
        <v>12000</v>
      </c>
      <c r="C2635" s="6">
        <v>0</v>
      </c>
      <c r="D2635" s="6">
        <v>37500</v>
      </c>
    </row>
    <row r="2636" spans="1:4" x14ac:dyDescent="0.25">
      <c r="A2636" t="s">
        <v>13006</v>
      </c>
      <c r="B2636" t="s">
        <v>9443</v>
      </c>
      <c r="C2636" s="6">
        <v>0</v>
      </c>
      <c r="D2636" s="6">
        <v>1500</v>
      </c>
    </row>
    <row r="2637" spans="1:4" x14ac:dyDescent="0.25">
      <c r="A2637" t="s">
        <v>13011</v>
      </c>
      <c r="B2637" t="s">
        <v>9453</v>
      </c>
      <c r="C2637" s="6">
        <v>0</v>
      </c>
      <c r="D2637" s="6">
        <v>277</v>
      </c>
    </row>
    <row r="2638" spans="1:4" x14ac:dyDescent="0.25">
      <c r="A2638" t="s">
        <v>13019</v>
      </c>
      <c r="B2638" t="s">
        <v>9468</v>
      </c>
      <c r="C2638" s="6">
        <v>0</v>
      </c>
      <c r="D2638" s="6">
        <v>44500</v>
      </c>
    </row>
    <row r="2639" spans="1:4" x14ac:dyDescent="0.25">
      <c r="A2639" t="s">
        <v>13021</v>
      </c>
      <c r="B2639" t="s">
        <v>9472</v>
      </c>
      <c r="C2639" s="6">
        <v>0</v>
      </c>
      <c r="D2639" s="6">
        <v>4000</v>
      </c>
    </row>
    <row r="2640" spans="1:4" x14ac:dyDescent="0.25">
      <c r="A2640" t="s">
        <v>13023</v>
      </c>
      <c r="B2640" t="s">
        <v>9476</v>
      </c>
      <c r="C2640" s="6">
        <v>0</v>
      </c>
      <c r="D2640" s="6">
        <v>645</v>
      </c>
    </row>
    <row r="2641" spans="1:4" x14ac:dyDescent="0.25">
      <c r="A2641" t="s">
        <v>13024</v>
      </c>
      <c r="B2641" t="s">
        <v>9478</v>
      </c>
      <c r="C2641" s="6">
        <v>0</v>
      </c>
      <c r="D2641" s="6">
        <v>1669</v>
      </c>
    </row>
    <row r="2642" spans="1:4" x14ac:dyDescent="0.25">
      <c r="A2642" t="s">
        <v>13025</v>
      </c>
      <c r="B2642" t="s">
        <v>9480</v>
      </c>
      <c r="C2642" s="6">
        <v>0</v>
      </c>
      <c r="D2642" s="6">
        <v>3815</v>
      </c>
    </row>
    <row r="2643" spans="1:4" s="3" customFormat="1" x14ac:dyDescent="0.25">
      <c r="A2643" s="41" t="s">
        <v>22021</v>
      </c>
      <c r="B2643" s="41"/>
      <c r="C2643" s="43">
        <f>SUM(C2630:C2642)</f>
        <v>0</v>
      </c>
      <c r="D2643" s="43">
        <f>SUM(D2630:D2642)</f>
        <v>98031</v>
      </c>
    </row>
    <row r="2644" spans="1:4" x14ac:dyDescent="0.25">
      <c r="A2644" t="s">
        <v>13029</v>
      </c>
      <c r="B2644" t="s">
        <v>10048</v>
      </c>
      <c r="C2644" s="6">
        <v>0</v>
      </c>
      <c r="D2644" s="6">
        <v>65000</v>
      </c>
    </row>
    <row r="2645" spans="1:4" x14ac:dyDescent="0.25">
      <c r="A2645" t="s">
        <v>13030</v>
      </c>
      <c r="B2645" t="s">
        <v>10050</v>
      </c>
      <c r="C2645" s="6">
        <v>0</v>
      </c>
      <c r="D2645" s="6">
        <v>30000</v>
      </c>
    </row>
    <row r="2646" spans="1:4" x14ac:dyDescent="0.25">
      <c r="A2646" t="s">
        <v>13031</v>
      </c>
      <c r="B2646" t="s">
        <v>10054</v>
      </c>
      <c r="C2646" s="6">
        <v>0</v>
      </c>
      <c r="D2646" s="6">
        <v>15000</v>
      </c>
    </row>
    <row r="2647" spans="1:4" s="3" customFormat="1" x14ac:dyDescent="0.25">
      <c r="A2647" s="41" t="s">
        <v>22029</v>
      </c>
      <c r="B2647" s="41"/>
      <c r="C2647" s="43">
        <f>SUM(C2644:C2646)</f>
        <v>0</v>
      </c>
      <c r="D2647" s="43">
        <f>SUM(D2644:D2646)</f>
        <v>110000</v>
      </c>
    </row>
    <row r="2648" spans="1:4" x14ac:dyDescent="0.25">
      <c r="A2648" t="s">
        <v>13102</v>
      </c>
      <c r="B2648" t="s">
        <v>4150</v>
      </c>
      <c r="C2648" s="6">
        <v>1000</v>
      </c>
      <c r="D2648" s="6">
        <v>1000</v>
      </c>
    </row>
    <row r="2649" spans="1:4" x14ac:dyDescent="0.25">
      <c r="A2649" t="s">
        <v>13106</v>
      </c>
      <c r="B2649" t="s">
        <v>4160</v>
      </c>
      <c r="C2649" s="6">
        <v>14004</v>
      </c>
      <c r="D2649" s="6">
        <v>13380</v>
      </c>
    </row>
    <row r="2650" spans="1:4" x14ac:dyDescent="0.25">
      <c r="A2650" t="s">
        <v>13113</v>
      </c>
      <c r="B2650" t="s">
        <v>4171</v>
      </c>
      <c r="C2650" s="6">
        <v>1071</v>
      </c>
      <c r="D2650" s="6">
        <v>1024</v>
      </c>
    </row>
    <row r="2651" spans="1:4" s="3" customFormat="1" x14ac:dyDescent="0.25">
      <c r="A2651" s="41" t="s">
        <v>21973</v>
      </c>
      <c r="B2651" s="41"/>
      <c r="C2651" s="43">
        <f>SUM(C2648:C2650)</f>
        <v>16075</v>
      </c>
      <c r="D2651" s="43">
        <f>SUM(D2648:D2650)</f>
        <v>15404</v>
      </c>
    </row>
    <row r="2652" spans="1:4" x14ac:dyDescent="0.25">
      <c r="A2652" t="s">
        <v>13119</v>
      </c>
      <c r="B2652" t="s">
        <v>4367</v>
      </c>
      <c r="C2652" s="6">
        <v>100</v>
      </c>
      <c r="D2652" s="6">
        <v>0</v>
      </c>
    </row>
    <row r="2653" spans="1:4" x14ac:dyDescent="0.25">
      <c r="A2653" t="s">
        <v>13120</v>
      </c>
      <c r="B2653" t="s">
        <v>4370</v>
      </c>
      <c r="C2653" s="6">
        <v>500</v>
      </c>
      <c r="D2653" s="6">
        <v>0</v>
      </c>
    </row>
    <row r="2654" spans="1:4" x14ac:dyDescent="0.25">
      <c r="A2654" t="s">
        <v>13154</v>
      </c>
      <c r="B2654" t="s">
        <v>4444</v>
      </c>
      <c r="C2654" s="6">
        <v>4000</v>
      </c>
      <c r="D2654" s="6">
        <v>4446</v>
      </c>
    </row>
    <row r="2655" spans="1:4" x14ac:dyDescent="0.25">
      <c r="A2655" t="s">
        <v>13162</v>
      </c>
      <c r="B2655" t="s">
        <v>4453</v>
      </c>
      <c r="C2655" s="6">
        <v>306</v>
      </c>
      <c r="D2655" s="6">
        <v>340</v>
      </c>
    </row>
    <row r="2656" spans="1:4" s="3" customFormat="1" x14ac:dyDescent="0.25">
      <c r="A2656" s="41" t="s">
        <v>22033</v>
      </c>
      <c r="B2656" s="41"/>
      <c r="C2656" s="43">
        <f>SUM(C2652:C2655)</f>
        <v>4906</v>
      </c>
      <c r="D2656" s="43">
        <f>SUM(D2652:D2655)</f>
        <v>4786</v>
      </c>
    </row>
    <row r="2657" spans="1:4" x14ac:dyDescent="0.25">
      <c r="A2657" t="s">
        <v>13198</v>
      </c>
      <c r="B2657" t="s">
        <v>4711</v>
      </c>
      <c r="C2657" s="6">
        <v>450</v>
      </c>
      <c r="D2657" s="6">
        <v>450</v>
      </c>
    </row>
    <row r="2658" spans="1:4" x14ac:dyDescent="0.25">
      <c r="A2658" t="s">
        <v>13201</v>
      </c>
      <c r="B2658" t="s">
        <v>4719</v>
      </c>
      <c r="C2658" s="6">
        <v>64532</v>
      </c>
      <c r="D2658" s="6">
        <v>61459</v>
      </c>
    </row>
    <row r="2659" spans="1:4" x14ac:dyDescent="0.25">
      <c r="A2659" t="s">
        <v>13203</v>
      </c>
      <c r="B2659" t="s">
        <v>4724</v>
      </c>
      <c r="C2659" s="6">
        <v>13338</v>
      </c>
      <c r="D2659" s="6">
        <v>13338</v>
      </c>
    </row>
    <row r="2660" spans="1:4" x14ac:dyDescent="0.25">
      <c r="A2660" t="s">
        <v>13207</v>
      </c>
      <c r="B2660" t="s">
        <v>4732</v>
      </c>
      <c r="C2660" s="6">
        <v>0</v>
      </c>
      <c r="D2660" s="6">
        <v>1500</v>
      </c>
    </row>
    <row r="2661" spans="1:4" x14ac:dyDescent="0.25">
      <c r="A2661" t="s">
        <v>13210</v>
      </c>
      <c r="B2661" t="s">
        <v>4737</v>
      </c>
      <c r="C2661" s="6">
        <v>1956</v>
      </c>
      <c r="D2661" s="6">
        <v>1912</v>
      </c>
    </row>
    <row r="2662" spans="1:4" x14ac:dyDescent="0.25">
      <c r="A2662" t="s">
        <v>13211</v>
      </c>
      <c r="B2662" t="s">
        <v>4739</v>
      </c>
      <c r="C2662" s="6">
        <v>2581</v>
      </c>
      <c r="D2662" s="6">
        <v>2305</v>
      </c>
    </row>
    <row r="2663" spans="1:4" x14ac:dyDescent="0.25">
      <c r="A2663" t="s">
        <v>13212</v>
      </c>
      <c r="B2663" t="s">
        <v>4741</v>
      </c>
      <c r="C2663" s="6">
        <v>4016</v>
      </c>
      <c r="D2663" s="6">
        <v>3985</v>
      </c>
    </row>
    <row r="2664" spans="1:4" s="3" customFormat="1" x14ac:dyDescent="0.25">
      <c r="A2664" s="41" t="s">
        <v>21979</v>
      </c>
      <c r="B2664" s="41"/>
      <c r="C2664" s="43">
        <f>SUM(C2657:C2663)</f>
        <v>86873</v>
      </c>
      <c r="D2664" s="43">
        <f>SUM(D2657:D2663)</f>
        <v>84949</v>
      </c>
    </row>
    <row r="2665" spans="1:4" x14ac:dyDescent="0.25">
      <c r="A2665" t="s">
        <v>13215</v>
      </c>
      <c r="B2665" t="s">
        <v>4747</v>
      </c>
      <c r="C2665" s="6">
        <v>50</v>
      </c>
      <c r="D2665" s="6">
        <v>50</v>
      </c>
    </row>
    <row r="2666" spans="1:4" x14ac:dyDescent="0.25">
      <c r="A2666" t="s">
        <v>13216</v>
      </c>
      <c r="B2666" t="s">
        <v>4749</v>
      </c>
      <c r="C2666" s="6">
        <v>200</v>
      </c>
      <c r="D2666" s="6">
        <v>200</v>
      </c>
    </row>
    <row r="2667" spans="1:4" x14ac:dyDescent="0.25">
      <c r="A2667" t="s">
        <v>13217</v>
      </c>
      <c r="B2667" t="s">
        <v>4751</v>
      </c>
      <c r="C2667" s="6">
        <v>2000</v>
      </c>
      <c r="D2667" s="6">
        <v>2000</v>
      </c>
    </row>
    <row r="2668" spans="1:4" x14ac:dyDescent="0.25">
      <c r="A2668" t="s">
        <v>13239</v>
      </c>
      <c r="B2668" t="s">
        <v>4801</v>
      </c>
      <c r="C2668" s="6">
        <v>0</v>
      </c>
      <c r="D2668" s="6">
        <v>50</v>
      </c>
    </row>
    <row r="2669" spans="1:4" x14ac:dyDescent="0.25">
      <c r="A2669" t="s">
        <v>13240</v>
      </c>
      <c r="B2669" t="s">
        <v>4804</v>
      </c>
      <c r="C2669" s="6">
        <v>0</v>
      </c>
      <c r="D2669" s="6">
        <v>361</v>
      </c>
    </row>
    <row r="2670" spans="1:4" x14ac:dyDescent="0.25">
      <c r="A2670" t="s">
        <v>13246</v>
      </c>
      <c r="B2670" t="s">
        <v>4817</v>
      </c>
      <c r="C2670" s="6">
        <v>0</v>
      </c>
      <c r="D2670" s="6">
        <v>500</v>
      </c>
    </row>
    <row r="2671" spans="1:4" x14ac:dyDescent="0.25">
      <c r="A2671" t="s">
        <v>13248</v>
      </c>
      <c r="B2671" t="s">
        <v>4822</v>
      </c>
      <c r="C2671" s="6">
        <v>67361</v>
      </c>
      <c r="D2671" s="6">
        <v>64153</v>
      </c>
    </row>
    <row r="2672" spans="1:4" x14ac:dyDescent="0.25">
      <c r="A2672" t="s">
        <v>13249</v>
      </c>
      <c r="B2672" t="s">
        <v>4824</v>
      </c>
      <c r="C2672" s="6">
        <v>9468</v>
      </c>
      <c r="D2672" s="6">
        <v>13338</v>
      </c>
    </row>
    <row r="2673" spans="1:4" x14ac:dyDescent="0.25">
      <c r="A2673" t="s">
        <v>13251</v>
      </c>
      <c r="B2673" t="s">
        <v>4827</v>
      </c>
      <c r="C2673" s="6">
        <v>0</v>
      </c>
      <c r="D2673" s="6">
        <v>8892</v>
      </c>
    </row>
    <row r="2674" spans="1:4" x14ac:dyDescent="0.25">
      <c r="A2674" t="s">
        <v>13256</v>
      </c>
      <c r="B2674" t="s">
        <v>4836</v>
      </c>
      <c r="C2674" s="27">
        <v>4000</v>
      </c>
      <c r="D2674" s="6">
        <v>5000</v>
      </c>
    </row>
    <row r="2675" spans="1:4" x14ac:dyDescent="0.25">
      <c r="A2675" t="s">
        <v>13259</v>
      </c>
      <c r="B2675" t="s">
        <v>4840</v>
      </c>
      <c r="C2675" s="6">
        <v>1701</v>
      </c>
      <c r="D2675" s="6">
        <v>2631</v>
      </c>
    </row>
    <row r="2676" spans="1:4" x14ac:dyDescent="0.25">
      <c r="A2676" t="s">
        <v>13260</v>
      </c>
      <c r="B2676" t="s">
        <v>4842</v>
      </c>
      <c r="C2676" s="6">
        <v>2694</v>
      </c>
      <c r="D2676" s="6">
        <v>2406</v>
      </c>
    </row>
    <row r="2677" spans="1:4" x14ac:dyDescent="0.25">
      <c r="A2677" t="s">
        <v>13261</v>
      </c>
      <c r="B2677" t="s">
        <v>4844</v>
      </c>
      <c r="C2677" s="6">
        <v>4044</v>
      </c>
      <c r="D2677" s="6">
        <v>4012</v>
      </c>
    </row>
    <row r="2678" spans="1:4" s="3" customFormat="1" x14ac:dyDescent="0.25">
      <c r="A2678" s="41" t="s">
        <v>21980</v>
      </c>
      <c r="B2678" s="41"/>
      <c r="C2678" s="43">
        <f>SUM(C2665:C2677)</f>
        <v>91518</v>
      </c>
      <c r="D2678" s="43">
        <f>SUM(D2665:D2677)</f>
        <v>103593</v>
      </c>
    </row>
    <row r="2679" spans="1:4" x14ac:dyDescent="0.25">
      <c r="A2679" t="s">
        <v>13347</v>
      </c>
      <c r="B2679" t="s">
        <v>5123</v>
      </c>
      <c r="C2679" s="6">
        <v>4468</v>
      </c>
      <c r="D2679" s="6">
        <v>4446</v>
      </c>
    </row>
    <row r="2680" spans="1:4" x14ac:dyDescent="0.25">
      <c r="A2680" t="s">
        <v>13352</v>
      </c>
      <c r="B2680" t="s">
        <v>5129</v>
      </c>
      <c r="C2680" s="6">
        <v>0</v>
      </c>
      <c r="D2680" s="6">
        <v>1000</v>
      </c>
    </row>
    <row r="2681" spans="1:4" x14ac:dyDescent="0.25">
      <c r="A2681" t="s">
        <v>13354</v>
      </c>
      <c r="B2681" t="s">
        <v>5133</v>
      </c>
      <c r="C2681" s="6">
        <v>342</v>
      </c>
      <c r="D2681" s="6">
        <v>340</v>
      </c>
    </row>
    <row r="2682" spans="1:4" s="3" customFormat="1" x14ac:dyDescent="0.25">
      <c r="A2682" s="41" t="s">
        <v>22034</v>
      </c>
      <c r="B2682" s="41"/>
      <c r="C2682" s="43">
        <f>SUM(C2679:C2681)</f>
        <v>4810</v>
      </c>
      <c r="D2682" s="43">
        <f>SUM(D2679:D2681)</f>
        <v>5786</v>
      </c>
    </row>
    <row r="2683" spans="1:4" x14ac:dyDescent="0.25">
      <c r="A2683" t="s">
        <v>13431</v>
      </c>
      <c r="B2683" t="s">
        <v>5500</v>
      </c>
      <c r="C2683" s="6">
        <v>0</v>
      </c>
      <c r="D2683" s="6">
        <v>300</v>
      </c>
    </row>
    <row r="2684" spans="1:4" x14ac:dyDescent="0.25">
      <c r="A2684" t="s">
        <v>13439</v>
      </c>
      <c r="B2684" t="s">
        <v>5516</v>
      </c>
      <c r="C2684" s="6">
        <v>56829</v>
      </c>
      <c r="D2684" s="6">
        <v>54123</v>
      </c>
    </row>
    <row r="2685" spans="1:4" x14ac:dyDescent="0.25">
      <c r="A2685" t="s">
        <v>13446</v>
      </c>
      <c r="B2685" t="s">
        <v>5528</v>
      </c>
      <c r="C2685" s="6">
        <v>0</v>
      </c>
      <c r="D2685" s="6">
        <v>1000</v>
      </c>
    </row>
    <row r="2686" spans="1:4" x14ac:dyDescent="0.25">
      <c r="A2686" t="s">
        <v>13448</v>
      </c>
      <c r="B2686" t="s">
        <v>5532</v>
      </c>
      <c r="C2686" s="6">
        <v>824</v>
      </c>
      <c r="D2686" s="6">
        <v>785</v>
      </c>
    </row>
    <row r="2687" spans="1:4" x14ac:dyDescent="0.25">
      <c r="A2687" t="s">
        <v>13449</v>
      </c>
      <c r="B2687" t="s">
        <v>5534</v>
      </c>
      <c r="C2687" s="6">
        <v>2205</v>
      </c>
      <c r="D2687" s="6">
        <v>2100</v>
      </c>
    </row>
    <row r="2688" spans="1:4" x14ac:dyDescent="0.25">
      <c r="A2688" t="s">
        <v>13450</v>
      </c>
      <c r="B2688" t="s">
        <v>5536</v>
      </c>
      <c r="C2688" s="6">
        <v>5230</v>
      </c>
      <c r="D2688" s="6">
        <v>5205</v>
      </c>
    </row>
    <row r="2689" spans="1:4" s="3" customFormat="1" x14ac:dyDescent="0.25">
      <c r="A2689" s="41" t="s">
        <v>21987</v>
      </c>
      <c r="B2689" s="41"/>
      <c r="C2689" s="43">
        <f>SUM(C2683:C2688)</f>
        <v>65088</v>
      </c>
      <c r="D2689" s="43">
        <f>SUM(D2683:D2688)</f>
        <v>63513</v>
      </c>
    </row>
    <row r="2690" spans="1:4" x14ac:dyDescent="0.25">
      <c r="A2690" t="s">
        <v>13478</v>
      </c>
      <c r="B2690" t="s">
        <v>5597</v>
      </c>
      <c r="C2690" s="6">
        <v>657</v>
      </c>
      <c r="D2690" s="6">
        <v>657</v>
      </c>
    </row>
    <row r="2691" spans="1:4" x14ac:dyDescent="0.25">
      <c r="A2691" t="s">
        <v>13486</v>
      </c>
      <c r="B2691" t="s">
        <v>5614</v>
      </c>
      <c r="C2691" s="6">
        <v>117507</v>
      </c>
      <c r="D2691" s="6">
        <v>111912</v>
      </c>
    </row>
    <row r="2692" spans="1:4" x14ac:dyDescent="0.25">
      <c r="A2692" t="s">
        <v>13494</v>
      </c>
      <c r="B2692" t="s">
        <v>5624</v>
      </c>
      <c r="C2692" s="6">
        <v>0</v>
      </c>
      <c r="D2692" s="6">
        <v>2000</v>
      </c>
    </row>
    <row r="2693" spans="1:4" x14ac:dyDescent="0.25">
      <c r="A2693" t="s">
        <v>13496</v>
      </c>
      <c r="B2693" t="s">
        <v>5628</v>
      </c>
      <c r="C2693" s="6">
        <v>1704</v>
      </c>
      <c r="D2693" s="6">
        <v>1623</v>
      </c>
    </row>
    <row r="2694" spans="1:4" x14ac:dyDescent="0.25">
      <c r="A2694" t="s">
        <v>13497</v>
      </c>
      <c r="B2694" t="s">
        <v>5630</v>
      </c>
      <c r="C2694" s="6">
        <v>4700</v>
      </c>
      <c r="D2694" s="6">
        <v>4197</v>
      </c>
    </row>
    <row r="2695" spans="1:4" x14ac:dyDescent="0.25">
      <c r="A2695" t="s">
        <v>13498</v>
      </c>
      <c r="B2695" t="s">
        <v>5632</v>
      </c>
      <c r="C2695" s="6">
        <v>7916</v>
      </c>
      <c r="D2695" s="6">
        <v>9153</v>
      </c>
    </row>
    <row r="2696" spans="1:4" s="3" customFormat="1" x14ac:dyDescent="0.25">
      <c r="A2696" s="41" t="s">
        <v>21988</v>
      </c>
      <c r="B2696" s="41"/>
      <c r="C2696" s="43">
        <f>SUM(C2690:C2695)</f>
        <v>132484</v>
      </c>
      <c r="D2696" s="43">
        <f>SUM(D2690:D2695)</f>
        <v>129542</v>
      </c>
    </row>
    <row r="2697" spans="1:4" x14ac:dyDescent="0.25">
      <c r="A2697" t="s">
        <v>13627</v>
      </c>
      <c r="B2697" t="s">
        <v>7094</v>
      </c>
      <c r="C2697" s="6">
        <v>0</v>
      </c>
      <c r="D2697" s="6">
        <v>1680</v>
      </c>
    </row>
    <row r="2698" spans="1:4" s="3" customFormat="1" x14ac:dyDescent="0.25">
      <c r="A2698" s="41" t="s">
        <v>22003</v>
      </c>
      <c r="B2698" s="41"/>
      <c r="C2698" s="43">
        <f>SUM(C2697:C2697)</f>
        <v>0</v>
      </c>
      <c r="D2698" s="43">
        <f>SUM(D2697:D2697)</f>
        <v>1680</v>
      </c>
    </row>
    <row r="2699" spans="1:4" x14ac:dyDescent="0.25">
      <c r="A2699" t="s">
        <v>13643</v>
      </c>
      <c r="B2699" t="s">
        <v>7828</v>
      </c>
      <c r="C2699" s="6">
        <v>1836</v>
      </c>
      <c r="D2699" s="6">
        <v>2516</v>
      </c>
    </row>
    <row r="2700" spans="1:4" x14ac:dyDescent="0.25">
      <c r="A2700" t="s">
        <v>13653</v>
      </c>
      <c r="B2700" t="s">
        <v>7849</v>
      </c>
      <c r="C2700" s="6">
        <v>45</v>
      </c>
      <c r="D2700" s="6">
        <v>83</v>
      </c>
    </row>
    <row r="2701" spans="1:4" x14ac:dyDescent="0.25">
      <c r="A2701" t="s">
        <v>13662</v>
      </c>
      <c r="B2701" t="s">
        <v>7865</v>
      </c>
      <c r="C2701" s="6">
        <v>156</v>
      </c>
      <c r="D2701" s="6">
        <v>286</v>
      </c>
    </row>
    <row r="2702" spans="1:4" x14ac:dyDescent="0.25">
      <c r="A2702" t="s">
        <v>13675</v>
      </c>
      <c r="B2702" t="s">
        <v>7887</v>
      </c>
      <c r="C2702" s="6">
        <v>112</v>
      </c>
      <c r="D2702" s="6">
        <v>112</v>
      </c>
    </row>
    <row r="2703" spans="1:4" x14ac:dyDescent="0.25">
      <c r="A2703" t="s">
        <v>13678</v>
      </c>
      <c r="B2703" t="s">
        <v>7891</v>
      </c>
      <c r="C2703" s="6">
        <v>100</v>
      </c>
      <c r="D2703" s="6">
        <v>100</v>
      </c>
    </row>
    <row r="2704" spans="1:4" x14ac:dyDescent="0.25">
      <c r="A2704" t="s">
        <v>13683</v>
      </c>
      <c r="B2704" t="s">
        <v>7899</v>
      </c>
      <c r="C2704" s="6">
        <v>4760</v>
      </c>
      <c r="D2704" s="6">
        <v>7320</v>
      </c>
    </row>
    <row r="2705" spans="1:4" x14ac:dyDescent="0.25">
      <c r="A2705" t="s">
        <v>13688</v>
      </c>
      <c r="B2705" t="s">
        <v>7908</v>
      </c>
      <c r="C2705" s="6">
        <v>120</v>
      </c>
      <c r="D2705" s="6">
        <v>240</v>
      </c>
    </row>
    <row r="2706" spans="1:4" x14ac:dyDescent="0.25">
      <c r="A2706" t="s">
        <v>13690</v>
      </c>
      <c r="B2706" t="s">
        <v>7911</v>
      </c>
      <c r="C2706" s="6">
        <v>364</v>
      </c>
      <c r="D2706" s="6">
        <v>560</v>
      </c>
    </row>
    <row r="2707" spans="1:4" s="3" customFormat="1" x14ac:dyDescent="0.25">
      <c r="A2707" s="41" t="s">
        <v>22012</v>
      </c>
      <c r="B2707" s="41"/>
      <c r="C2707" s="43">
        <f>SUM(C2699:C2706)</f>
        <v>7493</v>
      </c>
      <c r="D2707" s="43">
        <f>SUM(D2699:D2706)</f>
        <v>11217</v>
      </c>
    </row>
    <row r="2708" spans="1:4" x14ac:dyDescent="0.25">
      <c r="A2708" t="s">
        <v>13696</v>
      </c>
      <c r="B2708" t="s">
        <v>7828</v>
      </c>
      <c r="C2708" s="6">
        <v>125</v>
      </c>
      <c r="D2708" s="6">
        <v>125</v>
      </c>
    </row>
    <row r="2709" spans="1:4" x14ac:dyDescent="0.25">
      <c r="A2709" t="s">
        <v>13706</v>
      </c>
      <c r="B2709" t="s">
        <v>7849</v>
      </c>
      <c r="C2709" s="6">
        <v>75</v>
      </c>
      <c r="D2709" s="6">
        <v>75</v>
      </c>
    </row>
    <row r="2710" spans="1:4" x14ac:dyDescent="0.25">
      <c r="A2710" t="s">
        <v>13709</v>
      </c>
      <c r="B2710" t="s">
        <v>7853</v>
      </c>
      <c r="C2710" s="6">
        <v>19200</v>
      </c>
      <c r="D2710" s="6">
        <v>19200</v>
      </c>
    </row>
    <row r="2711" spans="1:4" x14ac:dyDescent="0.25">
      <c r="A2711" t="s">
        <v>13728</v>
      </c>
      <c r="B2711" t="s">
        <v>7887</v>
      </c>
      <c r="C2711" s="6">
        <v>56</v>
      </c>
      <c r="D2711" s="6">
        <v>56</v>
      </c>
    </row>
    <row r="2712" spans="1:4" s="3" customFormat="1" x14ac:dyDescent="0.25">
      <c r="A2712" s="41" t="s">
        <v>22012</v>
      </c>
      <c r="B2712" s="41"/>
      <c r="C2712" s="43">
        <f>SUM(C2708:C2711)</f>
        <v>19456</v>
      </c>
      <c r="D2712" s="43">
        <f>SUM(D2708:D2711)</f>
        <v>19456</v>
      </c>
    </row>
    <row r="2713" spans="1:4" x14ac:dyDescent="0.25">
      <c r="A2713" t="s">
        <v>13746</v>
      </c>
      <c r="B2713" t="s">
        <v>7828</v>
      </c>
      <c r="C2713" s="6">
        <v>125</v>
      </c>
      <c r="D2713" s="6">
        <v>125</v>
      </c>
    </row>
    <row r="2714" spans="1:4" x14ac:dyDescent="0.25">
      <c r="A2714" t="s">
        <v>13755</v>
      </c>
      <c r="B2714" t="s">
        <v>7849</v>
      </c>
      <c r="C2714" s="6">
        <v>60</v>
      </c>
      <c r="D2714" s="6">
        <v>60</v>
      </c>
    </row>
    <row r="2715" spans="1:4" x14ac:dyDescent="0.25">
      <c r="A2715" t="s">
        <v>13757</v>
      </c>
      <c r="B2715" t="s">
        <v>7853</v>
      </c>
      <c r="C2715" s="6">
        <v>9600</v>
      </c>
      <c r="D2715" s="6">
        <v>9600</v>
      </c>
    </row>
    <row r="2716" spans="1:4" x14ac:dyDescent="0.25">
      <c r="A2716" t="s">
        <v>13776</v>
      </c>
      <c r="B2716" t="s">
        <v>7889</v>
      </c>
      <c r="C2716" s="6">
        <v>28</v>
      </c>
      <c r="D2716" s="6">
        <v>28</v>
      </c>
    </row>
    <row r="2717" spans="1:4" s="3" customFormat="1" x14ac:dyDescent="0.25">
      <c r="A2717" s="41" t="s">
        <v>22012</v>
      </c>
      <c r="B2717" s="41"/>
      <c r="C2717" s="43">
        <f>SUM(C2713:C2716)</f>
        <v>9813</v>
      </c>
      <c r="D2717" s="43">
        <f>SUM(D2713:D2716)</f>
        <v>9813</v>
      </c>
    </row>
    <row r="2718" spans="1:4" x14ac:dyDescent="0.25">
      <c r="A2718" t="s">
        <v>13817</v>
      </c>
      <c r="B2718" t="s">
        <v>8928</v>
      </c>
      <c r="C2718" s="6">
        <v>0</v>
      </c>
      <c r="D2718" s="6">
        <v>361</v>
      </c>
    </row>
    <row r="2719" spans="1:4" x14ac:dyDescent="0.25">
      <c r="A2719" t="s">
        <v>13827</v>
      </c>
      <c r="B2719" t="s">
        <v>8950</v>
      </c>
      <c r="C2719" s="6">
        <v>0</v>
      </c>
      <c r="D2719" s="6">
        <v>4446</v>
      </c>
    </row>
    <row r="2720" spans="1:4" x14ac:dyDescent="0.25">
      <c r="A2720" t="s">
        <v>13833</v>
      </c>
      <c r="B2720" t="s">
        <v>8963</v>
      </c>
      <c r="C2720" s="27">
        <v>0</v>
      </c>
      <c r="D2720" s="6">
        <v>340</v>
      </c>
    </row>
    <row r="2721" spans="1:4" x14ac:dyDescent="0.25">
      <c r="A2721" t="s">
        <v>13834</v>
      </c>
      <c r="B2721" t="s">
        <v>8965</v>
      </c>
      <c r="C2721" s="6">
        <v>0</v>
      </c>
      <c r="D2721" s="6">
        <v>0</v>
      </c>
    </row>
    <row r="2722" spans="1:4" x14ac:dyDescent="0.25">
      <c r="A2722" t="s">
        <v>13835</v>
      </c>
      <c r="B2722" t="s">
        <v>8967</v>
      </c>
      <c r="C2722" s="6">
        <v>0</v>
      </c>
      <c r="D2722" s="6">
        <v>0</v>
      </c>
    </row>
    <row r="2723" spans="1:4" x14ac:dyDescent="0.25">
      <c r="A2723" t="s">
        <v>13836</v>
      </c>
      <c r="B2723" t="s">
        <v>8969</v>
      </c>
      <c r="C2723" s="6">
        <v>0</v>
      </c>
      <c r="D2723" s="6">
        <v>0</v>
      </c>
    </row>
    <row r="2724" spans="1:4" x14ac:dyDescent="0.25">
      <c r="A2724" t="s">
        <v>13837</v>
      </c>
      <c r="B2724" t="s">
        <v>8971</v>
      </c>
      <c r="C2724" s="6">
        <v>0</v>
      </c>
      <c r="D2724" s="6">
        <v>0</v>
      </c>
    </row>
    <row r="2725" spans="1:4" s="28" customFormat="1" x14ac:dyDescent="0.25">
      <c r="A2725" s="41" t="s">
        <v>22015</v>
      </c>
      <c r="B2725" s="41"/>
      <c r="C2725" s="43">
        <f>SUM(C2718:C2724)</f>
        <v>0</v>
      </c>
      <c r="D2725" s="43">
        <f>SUM(D2718:D2724)</f>
        <v>5147</v>
      </c>
    </row>
    <row r="2726" spans="1:4" x14ac:dyDescent="0.25">
      <c r="A2726" t="s">
        <v>13875</v>
      </c>
      <c r="B2726" t="s">
        <v>9407</v>
      </c>
      <c r="C2726" s="6">
        <v>2500</v>
      </c>
      <c r="D2726" s="6">
        <v>200</v>
      </c>
    </row>
    <row r="2727" spans="1:4" x14ac:dyDescent="0.25">
      <c r="A2727" t="s">
        <v>13876</v>
      </c>
      <c r="B2727" t="s">
        <v>9409</v>
      </c>
      <c r="C2727" s="6">
        <v>250</v>
      </c>
      <c r="D2727" s="6">
        <v>500</v>
      </c>
    </row>
    <row r="2728" spans="1:4" x14ac:dyDescent="0.25">
      <c r="A2728" t="s">
        <v>13891</v>
      </c>
      <c r="B2728" t="s">
        <v>12000</v>
      </c>
      <c r="C2728" s="6">
        <v>24857</v>
      </c>
      <c r="D2728" s="6">
        <v>0</v>
      </c>
    </row>
    <row r="2729" spans="1:4" x14ac:dyDescent="0.25">
      <c r="A2729" t="s">
        <v>13894</v>
      </c>
      <c r="B2729" t="s">
        <v>9443</v>
      </c>
      <c r="C2729" s="6">
        <v>3500</v>
      </c>
      <c r="D2729" s="6">
        <v>0</v>
      </c>
    </row>
    <row r="2730" spans="1:4" x14ac:dyDescent="0.25">
      <c r="A2730" t="s">
        <v>13899</v>
      </c>
      <c r="B2730" t="s">
        <v>9453</v>
      </c>
      <c r="C2730" s="27">
        <v>892</v>
      </c>
      <c r="D2730" s="6">
        <v>2425</v>
      </c>
    </row>
    <row r="2731" spans="1:4" x14ac:dyDescent="0.25">
      <c r="A2731" t="s">
        <v>13909</v>
      </c>
      <c r="B2731" t="s">
        <v>9472</v>
      </c>
      <c r="C2731" s="6">
        <v>0</v>
      </c>
      <c r="D2731" s="6">
        <v>3500</v>
      </c>
    </row>
    <row r="2732" spans="1:4" x14ac:dyDescent="0.25">
      <c r="A2732" t="s">
        <v>13910</v>
      </c>
      <c r="B2732" t="s">
        <v>9474</v>
      </c>
      <c r="C2732" s="6">
        <v>10000</v>
      </c>
      <c r="D2732" s="6">
        <v>10000</v>
      </c>
    </row>
    <row r="2733" spans="1:4" x14ac:dyDescent="0.25">
      <c r="A2733" t="s">
        <v>13911</v>
      </c>
      <c r="B2733" t="s">
        <v>9476</v>
      </c>
      <c r="C2733" s="27">
        <v>995</v>
      </c>
      <c r="D2733" s="6">
        <v>995</v>
      </c>
    </row>
    <row r="2734" spans="1:4" x14ac:dyDescent="0.25">
      <c r="A2734" t="s">
        <v>13913</v>
      </c>
      <c r="B2734" t="s">
        <v>9480</v>
      </c>
      <c r="C2734" s="27">
        <v>0</v>
      </c>
      <c r="D2734" s="6">
        <v>0</v>
      </c>
    </row>
    <row r="2735" spans="1:4" s="3" customFormat="1" x14ac:dyDescent="0.25">
      <c r="A2735" s="41" t="s">
        <v>22021</v>
      </c>
      <c r="B2735" s="41"/>
      <c r="C2735" s="43">
        <f>SUM(C2726:C2734)</f>
        <v>42994</v>
      </c>
      <c r="D2735" s="43">
        <f>SUM(D2726:D2734)</f>
        <v>17620</v>
      </c>
    </row>
    <row r="2736" spans="1:4" x14ac:dyDescent="0.25">
      <c r="A2736" t="s">
        <v>13950</v>
      </c>
      <c r="B2736" t="s">
        <v>9749</v>
      </c>
      <c r="C2736" s="6">
        <v>0</v>
      </c>
      <c r="D2736" s="6">
        <v>500</v>
      </c>
    </row>
    <row r="2737" spans="1:4" x14ac:dyDescent="0.25">
      <c r="A2737" t="s">
        <v>13951</v>
      </c>
      <c r="B2737" t="s">
        <v>9751</v>
      </c>
      <c r="C2737" s="6">
        <v>7056</v>
      </c>
      <c r="D2737" s="6">
        <v>6144</v>
      </c>
    </row>
    <row r="2738" spans="1:4" x14ac:dyDescent="0.25">
      <c r="A2738" t="s">
        <v>13952</v>
      </c>
      <c r="B2738" t="s">
        <v>9754</v>
      </c>
      <c r="C2738" s="6">
        <v>540</v>
      </c>
      <c r="D2738" s="6">
        <v>612</v>
      </c>
    </row>
    <row r="2739" spans="1:4" s="3" customFormat="1" x14ac:dyDescent="0.25">
      <c r="A2739" s="41" t="s">
        <v>22024</v>
      </c>
      <c r="B2739" s="41"/>
      <c r="C2739" s="43">
        <f>SUM(C2736:C2738)</f>
        <v>7596</v>
      </c>
      <c r="D2739" s="43">
        <f>SUM(D2736:D2738)</f>
        <v>7256</v>
      </c>
    </row>
    <row r="2740" spans="1:4" x14ac:dyDescent="0.25">
      <c r="A2740" t="s">
        <v>13962</v>
      </c>
      <c r="B2740" t="s">
        <v>10048</v>
      </c>
      <c r="C2740" s="6">
        <v>17500</v>
      </c>
      <c r="D2740" s="6">
        <v>17500</v>
      </c>
    </row>
    <row r="2741" spans="1:4" x14ac:dyDescent="0.25">
      <c r="A2741" t="s">
        <v>13963</v>
      </c>
      <c r="B2741" t="s">
        <v>10050</v>
      </c>
      <c r="C2741" s="6">
        <v>5000</v>
      </c>
      <c r="D2741" s="6">
        <v>0</v>
      </c>
    </row>
    <row r="2742" spans="1:4" x14ac:dyDescent="0.25">
      <c r="A2742" t="s">
        <v>13964</v>
      </c>
      <c r="B2742" t="s">
        <v>10054</v>
      </c>
      <c r="C2742" s="6">
        <v>5000</v>
      </c>
      <c r="D2742" s="6">
        <v>5000</v>
      </c>
    </row>
    <row r="2743" spans="1:4" s="28" customFormat="1" x14ac:dyDescent="0.25">
      <c r="A2743" s="41" t="s">
        <v>22029</v>
      </c>
      <c r="B2743" s="41"/>
      <c r="C2743" s="43">
        <f>SUM(C2740:C2742)</f>
        <v>27500</v>
      </c>
      <c r="D2743" s="43">
        <f>SUM(D2740:D2742)</f>
        <v>22500</v>
      </c>
    </row>
    <row r="2744" spans="1:4" x14ac:dyDescent="0.25">
      <c r="A2744" t="s">
        <v>14615</v>
      </c>
      <c r="B2744" t="s">
        <v>14616</v>
      </c>
      <c r="C2744" s="6">
        <v>250</v>
      </c>
      <c r="D2744" s="6">
        <v>250</v>
      </c>
    </row>
    <row r="2745" spans="1:4" x14ac:dyDescent="0.25">
      <c r="A2745" t="s">
        <v>14617</v>
      </c>
      <c r="B2745" t="s">
        <v>14618</v>
      </c>
      <c r="C2745" s="6">
        <v>250</v>
      </c>
      <c r="D2745" s="6">
        <v>250</v>
      </c>
    </row>
    <row r="2746" spans="1:4" x14ac:dyDescent="0.25">
      <c r="A2746" t="s">
        <v>14619</v>
      </c>
      <c r="B2746" t="s">
        <v>14620</v>
      </c>
      <c r="C2746" s="6">
        <v>500</v>
      </c>
      <c r="D2746" s="6">
        <v>500</v>
      </c>
    </row>
    <row r="2747" spans="1:4" x14ac:dyDescent="0.25">
      <c r="A2747" t="s">
        <v>14621</v>
      </c>
      <c r="B2747" t="s">
        <v>14622</v>
      </c>
      <c r="C2747" s="6">
        <v>2000</v>
      </c>
      <c r="D2747" s="6">
        <v>2000</v>
      </c>
    </row>
    <row r="2748" spans="1:4" x14ac:dyDescent="0.25">
      <c r="A2748" t="s">
        <v>14624</v>
      </c>
      <c r="B2748" t="s">
        <v>14625</v>
      </c>
      <c r="C2748" s="6">
        <v>200</v>
      </c>
      <c r="D2748" s="6">
        <v>200</v>
      </c>
    </row>
    <row r="2749" spans="1:4" x14ac:dyDescent="0.25">
      <c r="A2749" t="s">
        <v>14628</v>
      </c>
      <c r="B2749" t="s">
        <v>14629</v>
      </c>
      <c r="C2749" s="6">
        <v>7500</v>
      </c>
      <c r="D2749" s="6">
        <v>5000</v>
      </c>
    </row>
    <row r="2750" spans="1:4" x14ac:dyDescent="0.25">
      <c r="A2750" t="s">
        <v>14635</v>
      </c>
      <c r="B2750" t="s">
        <v>14636</v>
      </c>
      <c r="C2750" s="6">
        <v>3000</v>
      </c>
      <c r="D2750" s="6">
        <v>1000</v>
      </c>
    </row>
    <row r="2751" spans="1:4" x14ac:dyDescent="0.25">
      <c r="A2751" t="s">
        <v>14638</v>
      </c>
      <c r="B2751" t="s">
        <v>14639</v>
      </c>
      <c r="C2751" s="6">
        <v>575</v>
      </c>
      <c r="D2751" s="6">
        <v>1175</v>
      </c>
    </row>
    <row r="2752" spans="1:4" x14ac:dyDescent="0.25">
      <c r="A2752" t="s">
        <v>14653</v>
      </c>
      <c r="B2752" t="s">
        <v>14654</v>
      </c>
      <c r="C2752" s="6">
        <v>2875</v>
      </c>
      <c r="D2752" s="6">
        <v>2875</v>
      </c>
    </row>
    <row r="2753" spans="1:4" x14ac:dyDescent="0.25">
      <c r="A2753" t="s">
        <v>14656</v>
      </c>
      <c r="B2753" t="s">
        <v>14657</v>
      </c>
      <c r="C2753" s="6">
        <v>650</v>
      </c>
      <c r="D2753" s="6">
        <v>390</v>
      </c>
    </row>
    <row r="2754" spans="1:4" x14ac:dyDescent="0.25">
      <c r="A2754" t="s">
        <v>14683</v>
      </c>
      <c r="B2754" t="s">
        <v>14684</v>
      </c>
      <c r="C2754" s="6">
        <v>8519</v>
      </c>
      <c r="D2754" s="6">
        <v>8519</v>
      </c>
    </row>
    <row r="2755" spans="1:4" x14ac:dyDescent="0.25">
      <c r="A2755" t="s">
        <v>14686</v>
      </c>
      <c r="B2755" t="s">
        <v>14687</v>
      </c>
      <c r="C2755" s="6">
        <v>1500</v>
      </c>
      <c r="D2755" s="6">
        <v>1500</v>
      </c>
    </row>
    <row r="2756" spans="1:4" x14ac:dyDescent="0.25">
      <c r="A2756" t="s">
        <v>14691</v>
      </c>
      <c r="B2756" t="s">
        <v>14692</v>
      </c>
      <c r="C2756" s="6">
        <v>114800</v>
      </c>
      <c r="D2756" s="6">
        <v>109333</v>
      </c>
    </row>
    <row r="2757" spans="1:4" x14ac:dyDescent="0.25">
      <c r="A2757" t="s">
        <v>14693</v>
      </c>
      <c r="B2757" t="s">
        <v>14694</v>
      </c>
      <c r="C2757" s="6">
        <v>10114</v>
      </c>
      <c r="D2757" s="6">
        <v>8800</v>
      </c>
    </row>
    <row r="2758" spans="1:4" x14ac:dyDescent="0.25">
      <c r="A2758" t="s">
        <v>14696</v>
      </c>
      <c r="B2758" t="s">
        <v>14697</v>
      </c>
      <c r="C2758" s="6">
        <v>56016</v>
      </c>
      <c r="D2758" s="6">
        <v>7200</v>
      </c>
    </row>
    <row r="2759" spans="1:4" x14ac:dyDescent="0.25">
      <c r="A2759" t="s">
        <v>14699</v>
      </c>
      <c r="B2759" t="s">
        <v>14700</v>
      </c>
      <c r="C2759" s="6">
        <v>0</v>
      </c>
      <c r="D2759" s="6">
        <v>0</v>
      </c>
    </row>
    <row r="2760" spans="1:4" x14ac:dyDescent="0.25">
      <c r="A2760" t="s">
        <v>14701</v>
      </c>
      <c r="B2760" t="s">
        <v>14702</v>
      </c>
      <c r="C2760" s="6">
        <v>14146</v>
      </c>
      <c r="D2760" s="6">
        <v>13472</v>
      </c>
    </row>
    <row r="2761" spans="1:4" x14ac:dyDescent="0.25">
      <c r="A2761" t="s">
        <v>14705</v>
      </c>
      <c r="B2761" t="s">
        <v>14706</v>
      </c>
      <c r="C2761" s="27">
        <v>420</v>
      </c>
      <c r="D2761" s="6">
        <v>2253</v>
      </c>
    </row>
    <row r="2762" spans="1:4" x14ac:dyDescent="0.25">
      <c r="A2762" t="s">
        <v>14710</v>
      </c>
      <c r="B2762" t="s">
        <v>14711</v>
      </c>
      <c r="C2762" s="6">
        <v>6929</v>
      </c>
      <c r="D2762" s="6">
        <v>3005</v>
      </c>
    </row>
    <row r="2763" spans="1:4" x14ac:dyDescent="0.25">
      <c r="A2763" t="s">
        <v>14712</v>
      </c>
      <c r="B2763" t="s">
        <v>14713</v>
      </c>
      <c r="C2763" s="6">
        <v>5158</v>
      </c>
      <c r="D2763" s="6">
        <v>4605</v>
      </c>
    </row>
    <row r="2764" spans="1:4" x14ac:dyDescent="0.25">
      <c r="A2764" t="s">
        <v>14714</v>
      </c>
      <c r="B2764" t="s">
        <v>14715</v>
      </c>
      <c r="C2764" s="6">
        <v>5446</v>
      </c>
      <c r="D2764" s="6">
        <v>5722</v>
      </c>
    </row>
    <row r="2765" spans="1:4" s="3" customFormat="1" x14ac:dyDescent="0.25">
      <c r="A2765" s="41" t="s">
        <v>22037</v>
      </c>
      <c r="B2765" s="41"/>
      <c r="C2765" s="43">
        <f>SUM(C2744:C2764)</f>
        <v>240848</v>
      </c>
      <c r="D2765" s="43">
        <f>SUM(D2744:D2764)</f>
        <v>178049</v>
      </c>
    </row>
    <row r="2766" spans="1:4" x14ac:dyDescent="0.25">
      <c r="A2766" t="s">
        <v>14941</v>
      </c>
      <c r="B2766" t="s">
        <v>7098</v>
      </c>
      <c r="C2766" s="6">
        <v>0</v>
      </c>
      <c r="D2766" s="6">
        <v>34313</v>
      </c>
    </row>
    <row r="2767" spans="1:4" x14ac:dyDescent="0.25">
      <c r="A2767" t="s">
        <v>14943</v>
      </c>
      <c r="B2767" t="s">
        <v>7103</v>
      </c>
      <c r="C2767" s="6">
        <v>18672</v>
      </c>
      <c r="D2767" s="6">
        <v>17784</v>
      </c>
    </row>
    <row r="2768" spans="1:4" x14ac:dyDescent="0.25">
      <c r="A2768" t="s">
        <v>14947</v>
      </c>
      <c r="B2768" t="s">
        <v>7107</v>
      </c>
      <c r="C2768" s="6">
        <v>0</v>
      </c>
      <c r="D2768" s="6">
        <v>750</v>
      </c>
    </row>
    <row r="2769" spans="1:4" x14ac:dyDescent="0.25">
      <c r="A2769" t="s">
        <v>14949</v>
      </c>
      <c r="B2769" t="s">
        <v>7111</v>
      </c>
      <c r="C2769" s="6">
        <v>1428</v>
      </c>
      <c r="D2769" s="6">
        <v>1858</v>
      </c>
    </row>
    <row r="2770" spans="1:4" x14ac:dyDescent="0.25">
      <c r="A2770" t="s">
        <v>14950</v>
      </c>
      <c r="B2770" t="s">
        <v>7113</v>
      </c>
      <c r="C2770" s="6">
        <v>0</v>
      </c>
      <c r="D2770" s="6">
        <v>1287</v>
      </c>
    </row>
    <row r="2771" spans="1:4" x14ac:dyDescent="0.25">
      <c r="A2771" t="s">
        <v>14951</v>
      </c>
      <c r="B2771" t="s">
        <v>7115</v>
      </c>
      <c r="C2771" s="6">
        <v>0</v>
      </c>
      <c r="D2771" s="6">
        <v>3141</v>
      </c>
    </row>
    <row r="2772" spans="1:4" s="3" customFormat="1" x14ac:dyDescent="0.25">
      <c r="A2772" s="41" t="s">
        <v>22003</v>
      </c>
      <c r="B2772" s="41"/>
      <c r="C2772" s="43">
        <f>SUM(C2766:C2771)</f>
        <v>20100</v>
      </c>
      <c r="D2772" s="43">
        <f>SUM(D2766:D2771)</f>
        <v>59133</v>
      </c>
    </row>
    <row r="2773" spans="1:4" x14ac:dyDescent="0.25">
      <c r="A2773" t="s">
        <v>14990</v>
      </c>
      <c r="B2773" t="s">
        <v>7191</v>
      </c>
      <c r="C2773" s="6">
        <v>0</v>
      </c>
      <c r="D2773" s="6">
        <v>28383</v>
      </c>
    </row>
    <row r="2774" spans="1:4" x14ac:dyDescent="0.25">
      <c r="A2774" t="s">
        <v>14991</v>
      </c>
      <c r="B2774" t="s">
        <v>7193</v>
      </c>
      <c r="C2774" s="6">
        <v>4800</v>
      </c>
      <c r="D2774" s="6">
        <v>4800</v>
      </c>
    </row>
    <row r="2775" spans="1:4" x14ac:dyDescent="0.25">
      <c r="A2775" t="s">
        <v>14993</v>
      </c>
      <c r="B2775" t="s">
        <v>7196</v>
      </c>
      <c r="C2775" s="6">
        <v>4668</v>
      </c>
      <c r="D2775" s="6">
        <v>4446</v>
      </c>
    </row>
    <row r="2776" spans="1:4" x14ac:dyDescent="0.25">
      <c r="A2776" t="s">
        <v>14998</v>
      </c>
      <c r="B2776" t="s">
        <v>7203</v>
      </c>
      <c r="C2776" s="6">
        <v>0</v>
      </c>
      <c r="D2776" s="6">
        <v>500</v>
      </c>
    </row>
    <row r="2777" spans="1:4" x14ac:dyDescent="0.25">
      <c r="A2777" t="s">
        <v>15000</v>
      </c>
      <c r="B2777" t="s">
        <v>7209</v>
      </c>
      <c r="C2777" s="6">
        <v>724</v>
      </c>
      <c r="D2777" s="6">
        <v>1119</v>
      </c>
    </row>
    <row r="2778" spans="1:4" x14ac:dyDescent="0.25">
      <c r="A2778" t="s">
        <v>15001</v>
      </c>
      <c r="B2778" t="s">
        <v>7211</v>
      </c>
      <c r="C2778" s="6">
        <v>0</v>
      </c>
      <c r="D2778" s="6">
        <v>1064</v>
      </c>
    </row>
    <row r="2779" spans="1:4" x14ac:dyDescent="0.25">
      <c r="A2779" t="s">
        <v>15002</v>
      </c>
      <c r="B2779" t="s">
        <v>7213</v>
      </c>
      <c r="C2779" s="6">
        <v>0</v>
      </c>
      <c r="D2779" s="6">
        <v>1969</v>
      </c>
    </row>
    <row r="2780" spans="1:4" s="3" customFormat="1" x14ac:dyDescent="0.25">
      <c r="A2780" s="41" t="s">
        <v>22038</v>
      </c>
      <c r="B2780" s="41"/>
      <c r="C2780" s="43">
        <f>SUM(C2773:C2779)</f>
        <v>10192</v>
      </c>
      <c r="D2780" s="43">
        <f>SUM(D2773:D2779)</f>
        <v>42281</v>
      </c>
    </row>
    <row r="2781" spans="1:4" x14ac:dyDescent="0.25">
      <c r="A2781" t="s">
        <v>15006</v>
      </c>
      <c r="B2781" t="s">
        <v>7331</v>
      </c>
      <c r="C2781" s="6">
        <v>50</v>
      </c>
      <c r="D2781" s="6">
        <v>50</v>
      </c>
    </row>
    <row r="2782" spans="1:4" x14ac:dyDescent="0.25">
      <c r="A2782" t="s">
        <v>15007</v>
      </c>
      <c r="B2782" t="s">
        <v>7333</v>
      </c>
      <c r="C2782" s="6">
        <v>0</v>
      </c>
      <c r="D2782" s="6">
        <v>100</v>
      </c>
    </row>
    <row r="2783" spans="1:4" x14ac:dyDescent="0.25">
      <c r="A2783" t="s">
        <v>15008</v>
      </c>
      <c r="B2783" t="s">
        <v>7335</v>
      </c>
      <c r="C2783" s="6">
        <v>150</v>
      </c>
      <c r="D2783" s="6">
        <v>150</v>
      </c>
    </row>
    <row r="2784" spans="1:4" x14ac:dyDescent="0.25">
      <c r="A2784" t="s">
        <v>15009</v>
      </c>
      <c r="B2784" t="s">
        <v>7337</v>
      </c>
      <c r="C2784" s="6">
        <v>45</v>
      </c>
      <c r="D2784" s="6">
        <v>45</v>
      </c>
    </row>
    <row r="2785" spans="1:4" x14ac:dyDescent="0.25">
      <c r="A2785" t="s">
        <v>15016</v>
      </c>
      <c r="B2785" t="s">
        <v>7351</v>
      </c>
      <c r="C2785" s="6">
        <v>185</v>
      </c>
      <c r="D2785" s="6">
        <v>185</v>
      </c>
    </row>
    <row r="2786" spans="1:4" x14ac:dyDescent="0.25">
      <c r="A2786" t="s">
        <v>15031</v>
      </c>
      <c r="B2786" t="s">
        <v>7384</v>
      </c>
      <c r="C2786" s="6">
        <v>306</v>
      </c>
      <c r="D2786" s="6">
        <v>541</v>
      </c>
    </row>
    <row r="2787" spans="1:4" x14ac:dyDescent="0.25">
      <c r="A2787" t="s">
        <v>15036</v>
      </c>
      <c r="B2787" t="s">
        <v>7394</v>
      </c>
      <c r="C2787" s="6">
        <v>400</v>
      </c>
      <c r="D2787" s="6">
        <v>400</v>
      </c>
    </row>
    <row r="2788" spans="1:4" x14ac:dyDescent="0.25">
      <c r="A2788" t="s">
        <v>15039</v>
      </c>
      <c r="B2788" t="s">
        <v>7401</v>
      </c>
      <c r="C2788" s="6">
        <v>82893</v>
      </c>
      <c r="D2788" s="6">
        <v>84857</v>
      </c>
    </row>
    <row r="2789" spans="1:4" x14ac:dyDescent="0.25">
      <c r="A2789" t="s">
        <v>15040</v>
      </c>
      <c r="B2789" t="s">
        <v>7403</v>
      </c>
      <c r="C2789" s="6">
        <v>4668</v>
      </c>
      <c r="D2789" s="6">
        <v>6282</v>
      </c>
    </row>
    <row r="2790" spans="1:4" x14ac:dyDescent="0.25">
      <c r="A2790" t="s">
        <v>15043</v>
      </c>
      <c r="B2790" t="s">
        <v>7410</v>
      </c>
      <c r="C2790" s="6">
        <v>7041</v>
      </c>
      <c r="D2790" s="6">
        <v>8900</v>
      </c>
    </row>
    <row r="2791" spans="1:4" x14ac:dyDescent="0.25">
      <c r="A2791" t="s">
        <v>15044</v>
      </c>
      <c r="B2791" t="s">
        <v>7412</v>
      </c>
      <c r="C2791" s="6">
        <v>0</v>
      </c>
      <c r="D2791" s="6">
        <v>1200</v>
      </c>
    </row>
    <row r="2792" spans="1:4" x14ac:dyDescent="0.25">
      <c r="A2792" t="s">
        <v>15045</v>
      </c>
      <c r="B2792" t="s">
        <v>7414</v>
      </c>
      <c r="C2792" s="6">
        <v>1436</v>
      </c>
      <c r="D2792" s="6">
        <v>0</v>
      </c>
    </row>
    <row r="2793" spans="1:4" x14ac:dyDescent="0.25">
      <c r="A2793" t="s">
        <v>15046</v>
      </c>
      <c r="B2793" t="s">
        <v>7416</v>
      </c>
      <c r="C2793" s="6">
        <v>1771</v>
      </c>
      <c r="D2793" s="6">
        <v>1840</v>
      </c>
    </row>
    <row r="2794" spans="1:4" x14ac:dyDescent="0.25">
      <c r="A2794" t="s">
        <v>15047</v>
      </c>
      <c r="B2794" t="s">
        <v>7418</v>
      </c>
      <c r="C2794" s="6">
        <v>3597</v>
      </c>
      <c r="D2794" s="6">
        <v>3516</v>
      </c>
    </row>
    <row r="2795" spans="1:4" x14ac:dyDescent="0.25">
      <c r="A2795" t="s">
        <v>15048</v>
      </c>
      <c r="B2795" t="s">
        <v>7420</v>
      </c>
      <c r="C2795" s="6">
        <v>6262</v>
      </c>
      <c r="D2795" s="6">
        <v>7335</v>
      </c>
    </row>
    <row r="2796" spans="1:4" s="3" customFormat="1" x14ac:dyDescent="0.25">
      <c r="A2796" s="41" t="s">
        <v>22006</v>
      </c>
      <c r="B2796" s="41"/>
      <c r="C2796" s="43">
        <f>SUM(C2781:C2795)</f>
        <v>108804</v>
      </c>
      <c r="D2796" s="43">
        <f>SUM(D2781:D2795)</f>
        <v>115401</v>
      </c>
    </row>
    <row r="2797" spans="1:4" x14ac:dyDescent="0.25">
      <c r="A2797" t="s">
        <v>15055</v>
      </c>
      <c r="B2797" t="s">
        <v>15056</v>
      </c>
      <c r="C2797" s="6">
        <v>300</v>
      </c>
      <c r="D2797" s="6">
        <v>500</v>
      </c>
    </row>
    <row r="2798" spans="1:4" x14ac:dyDescent="0.25">
      <c r="A2798" t="s">
        <v>15057</v>
      </c>
      <c r="B2798" t="s">
        <v>15058</v>
      </c>
      <c r="C2798" s="6">
        <v>1500</v>
      </c>
      <c r="D2798" s="6">
        <v>2000</v>
      </c>
    </row>
    <row r="2799" spans="1:4" x14ac:dyDescent="0.25">
      <c r="A2799" t="s">
        <v>15059</v>
      </c>
      <c r="B2799" t="s">
        <v>15060</v>
      </c>
      <c r="C2799" s="6">
        <v>200</v>
      </c>
      <c r="D2799" s="6">
        <v>500</v>
      </c>
    </row>
    <row r="2800" spans="1:4" x14ac:dyDescent="0.25">
      <c r="A2800" t="s">
        <v>15061</v>
      </c>
      <c r="B2800" t="s">
        <v>15062</v>
      </c>
      <c r="C2800" s="6">
        <v>440</v>
      </c>
      <c r="D2800" s="6">
        <v>140</v>
      </c>
    </row>
    <row r="2801" spans="1:4" x14ac:dyDescent="0.25">
      <c r="A2801" t="s">
        <v>15064</v>
      </c>
      <c r="B2801" t="s">
        <v>15065</v>
      </c>
      <c r="C2801" s="6">
        <v>0</v>
      </c>
      <c r="D2801" s="6">
        <v>200</v>
      </c>
    </row>
    <row r="2802" spans="1:4" x14ac:dyDescent="0.25">
      <c r="A2802" t="s">
        <v>15068</v>
      </c>
      <c r="B2802" t="s">
        <v>15069</v>
      </c>
      <c r="C2802" s="6">
        <v>2000</v>
      </c>
      <c r="D2802" s="6">
        <v>5000</v>
      </c>
    </row>
    <row r="2803" spans="1:4" x14ac:dyDescent="0.25">
      <c r="A2803" t="s">
        <v>15070</v>
      </c>
      <c r="B2803" t="s">
        <v>15071</v>
      </c>
      <c r="C2803" s="6">
        <v>100</v>
      </c>
      <c r="D2803" s="6">
        <v>0</v>
      </c>
    </row>
    <row r="2804" spans="1:4" x14ac:dyDescent="0.25">
      <c r="A2804" t="s">
        <v>15072</v>
      </c>
      <c r="B2804" t="s">
        <v>15073</v>
      </c>
      <c r="C2804" s="6">
        <v>0</v>
      </c>
      <c r="D2804" s="6">
        <v>500</v>
      </c>
    </row>
    <row r="2805" spans="1:4" x14ac:dyDescent="0.25">
      <c r="A2805" t="s">
        <v>15074</v>
      </c>
      <c r="B2805" t="s">
        <v>15075</v>
      </c>
      <c r="C2805" s="6">
        <v>300</v>
      </c>
      <c r="D2805" s="6">
        <v>800</v>
      </c>
    </row>
    <row r="2806" spans="1:4" x14ac:dyDescent="0.25">
      <c r="A2806" t="s">
        <v>15076</v>
      </c>
      <c r="B2806" t="s">
        <v>15077</v>
      </c>
      <c r="C2806" s="6">
        <v>600</v>
      </c>
      <c r="D2806" s="6">
        <v>500</v>
      </c>
    </row>
    <row r="2807" spans="1:4" x14ac:dyDescent="0.25">
      <c r="A2807" t="s">
        <v>15096</v>
      </c>
      <c r="B2807" t="s">
        <v>15097</v>
      </c>
      <c r="C2807" s="6">
        <v>0</v>
      </c>
      <c r="D2807" s="6">
        <v>300</v>
      </c>
    </row>
    <row r="2808" spans="1:4" x14ac:dyDescent="0.25">
      <c r="A2808" t="s">
        <v>15106</v>
      </c>
      <c r="B2808" t="s">
        <v>15107</v>
      </c>
      <c r="C2808" s="6">
        <v>598</v>
      </c>
      <c r="D2808" s="6">
        <v>300</v>
      </c>
    </row>
    <row r="2809" spans="1:4" x14ac:dyDescent="0.25">
      <c r="A2809" t="s">
        <v>15116</v>
      </c>
      <c r="B2809" t="s">
        <v>15117</v>
      </c>
      <c r="C2809" s="6">
        <v>1000</v>
      </c>
      <c r="D2809" s="6">
        <v>3000</v>
      </c>
    </row>
    <row r="2810" spans="1:4" x14ac:dyDescent="0.25">
      <c r="A2810" t="s">
        <v>15122</v>
      </c>
      <c r="B2810" t="s">
        <v>15123</v>
      </c>
      <c r="C2810" s="6">
        <v>93713</v>
      </c>
      <c r="D2810" s="6">
        <v>85000</v>
      </c>
    </row>
    <row r="2811" spans="1:4" x14ac:dyDescent="0.25">
      <c r="A2811" t="s">
        <v>15126</v>
      </c>
      <c r="B2811" t="s">
        <v>15127</v>
      </c>
      <c r="C2811" s="6">
        <v>7068</v>
      </c>
      <c r="D2811" s="6">
        <v>0</v>
      </c>
    </row>
    <row r="2812" spans="1:4" x14ac:dyDescent="0.25">
      <c r="A2812" t="s">
        <v>15131</v>
      </c>
      <c r="B2812" t="s">
        <v>15132</v>
      </c>
      <c r="C2812" s="6">
        <v>0</v>
      </c>
      <c r="D2812" s="6">
        <v>21398</v>
      </c>
    </row>
    <row r="2813" spans="1:4" x14ac:dyDescent="0.25">
      <c r="A2813" t="s">
        <v>15135</v>
      </c>
      <c r="B2813" t="s">
        <v>15136</v>
      </c>
      <c r="C2813" s="6">
        <v>420</v>
      </c>
      <c r="D2813" s="6">
        <v>1420</v>
      </c>
    </row>
    <row r="2814" spans="1:4" x14ac:dyDescent="0.25">
      <c r="A2814" t="s">
        <v>15139</v>
      </c>
      <c r="B2814" t="s">
        <v>15140</v>
      </c>
      <c r="C2814" s="6">
        <v>1900</v>
      </c>
      <c r="D2814" s="6">
        <v>1233</v>
      </c>
    </row>
    <row r="2815" spans="1:4" x14ac:dyDescent="0.25">
      <c r="A2815" t="s">
        <v>15141</v>
      </c>
      <c r="B2815" t="s">
        <v>15142</v>
      </c>
      <c r="C2815" s="6">
        <v>3749</v>
      </c>
      <c r="D2815" s="6">
        <v>3188</v>
      </c>
    </row>
    <row r="2816" spans="1:4" x14ac:dyDescent="0.25">
      <c r="A2816" t="s">
        <v>15143</v>
      </c>
      <c r="B2816" t="s">
        <v>15144</v>
      </c>
      <c r="C2816" s="6">
        <v>15521</v>
      </c>
      <c r="D2816" s="6">
        <v>15521</v>
      </c>
    </row>
    <row r="2817" spans="1:4" s="3" customFormat="1" x14ac:dyDescent="0.25">
      <c r="A2817" s="41" t="s">
        <v>22040</v>
      </c>
      <c r="B2817" s="41"/>
      <c r="C2817" s="43">
        <f>SUM(C2797:C2816)</f>
        <v>129409</v>
      </c>
      <c r="D2817" s="43">
        <f>SUM(D2797:D2816)</f>
        <v>141500</v>
      </c>
    </row>
    <row r="2818" spans="1:4" x14ac:dyDescent="0.25">
      <c r="A2818" t="s">
        <v>15148</v>
      </c>
      <c r="B2818" t="s">
        <v>7588</v>
      </c>
      <c r="C2818" s="6">
        <v>2400</v>
      </c>
      <c r="D2818" s="6">
        <v>2400</v>
      </c>
    </row>
    <row r="2819" spans="1:4" x14ac:dyDescent="0.25">
      <c r="A2819" t="s">
        <v>15160</v>
      </c>
      <c r="B2819" t="s">
        <v>7614</v>
      </c>
      <c r="C2819" s="6">
        <v>12100</v>
      </c>
      <c r="D2819" s="6">
        <v>12100</v>
      </c>
    </row>
    <row r="2820" spans="1:4" x14ac:dyDescent="0.25">
      <c r="A2820" t="s">
        <v>15165</v>
      </c>
      <c r="B2820" t="s">
        <v>7623</v>
      </c>
      <c r="C2820" s="6">
        <v>3300</v>
      </c>
      <c r="D2820" s="6">
        <v>3300</v>
      </c>
    </row>
    <row r="2821" spans="1:4" x14ac:dyDescent="0.25">
      <c r="A2821" t="s">
        <v>15181</v>
      </c>
      <c r="B2821" t="s">
        <v>7653</v>
      </c>
      <c r="C2821" s="6">
        <v>210</v>
      </c>
      <c r="D2821" s="6">
        <v>210</v>
      </c>
    </row>
    <row r="2822" spans="1:4" x14ac:dyDescent="0.25">
      <c r="A2822" t="s">
        <v>15191</v>
      </c>
      <c r="B2822" t="s">
        <v>7674</v>
      </c>
      <c r="C2822" s="6">
        <v>480</v>
      </c>
      <c r="D2822" s="6">
        <v>480</v>
      </c>
    </row>
    <row r="2823" spans="1:4" x14ac:dyDescent="0.25">
      <c r="A2823" t="s">
        <v>15193</v>
      </c>
      <c r="B2823" t="s">
        <v>7676</v>
      </c>
      <c r="C2823" s="6">
        <v>0</v>
      </c>
      <c r="D2823" s="6">
        <v>77</v>
      </c>
    </row>
    <row r="2824" spans="1:4" s="3" customFormat="1" x14ac:dyDescent="0.25">
      <c r="A2824" s="41" t="s">
        <v>22010</v>
      </c>
      <c r="B2824" s="41"/>
      <c r="C2824" s="43">
        <f>SUM(C2818:C2823)</f>
        <v>18490</v>
      </c>
      <c r="D2824" s="43">
        <f>SUM(D2818:D2823)</f>
        <v>18567</v>
      </c>
    </row>
    <row r="2825" spans="1:4" x14ac:dyDescent="0.25">
      <c r="A2825" t="s">
        <v>15199</v>
      </c>
      <c r="B2825" t="s">
        <v>7588</v>
      </c>
      <c r="C2825" s="6">
        <v>2700</v>
      </c>
      <c r="D2825" s="6">
        <v>0</v>
      </c>
    </row>
    <row r="2826" spans="1:4" x14ac:dyDescent="0.25">
      <c r="A2826" t="s">
        <v>15235</v>
      </c>
      <c r="B2826" t="s">
        <v>7663</v>
      </c>
      <c r="C2826" s="6">
        <v>3300</v>
      </c>
      <c r="D2826" s="6">
        <v>0</v>
      </c>
    </row>
    <row r="2827" spans="1:4" x14ac:dyDescent="0.25">
      <c r="A2827" t="s">
        <v>15240</v>
      </c>
      <c r="B2827" t="s">
        <v>7674</v>
      </c>
      <c r="C2827" s="6">
        <v>120</v>
      </c>
      <c r="D2827" s="6">
        <v>0</v>
      </c>
    </row>
    <row r="2828" spans="1:4" x14ac:dyDescent="0.25">
      <c r="A2828" t="s">
        <v>15242</v>
      </c>
      <c r="B2828" t="s">
        <v>7676</v>
      </c>
      <c r="C2828" s="6">
        <v>262</v>
      </c>
      <c r="D2828" s="6">
        <v>0</v>
      </c>
    </row>
    <row r="2829" spans="1:4" s="3" customFormat="1" x14ac:dyDescent="0.25">
      <c r="A2829" s="41" t="s">
        <v>22010</v>
      </c>
      <c r="B2829" s="41"/>
      <c r="C2829" s="43">
        <f>SUM(C2825:C2828)</f>
        <v>6382</v>
      </c>
      <c r="D2829" s="43">
        <f>SUM(D2825:D2828)</f>
        <v>0</v>
      </c>
    </row>
    <row r="2830" spans="1:4" x14ac:dyDescent="0.25">
      <c r="A2830" t="s">
        <v>15248</v>
      </c>
      <c r="B2830" t="s">
        <v>7588</v>
      </c>
      <c r="C2830" s="6">
        <v>2400</v>
      </c>
      <c r="D2830" s="6">
        <v>0</v>
      </c>
    </row>
    <row r="2831" spans="1:4" x14ac:dyDescent="0.25">
      <c r="A2831" t="s">
        <v>15259</v>
      </c>
      <c r="B2831" t="s">
        <v>7614</v>
      </c>
      <c r="C2831" s="6">
        <v>12100</v>
      </c>
      <c r="D2831" s="6">
        <v>0</v>
      </c>
    </row>
    <row r="2832" spans="1:4" x14ac:dyDescent="0.25">
      <c r="A2832" t="s">
        <v>15264</v>
      </c>
      <c r="B2832" t="s">
        <v>7623</v>
      </c>
      <c r="C2832" s="6">
        <v>1500</v>
      </c>
      <c r="D2832" s="6">
        <v>0</v>
      </c>
    </row>
    <row r="2833" spans="1:4" x14ac:dyDescent="0.25">
      <c r="A2833" t="s">
        <v>15279</v>
      </c>
      <c r="B2833" t="s">
        <v>7653</v>
      </c>
      <c r="C2833" s="6">
        <v>210</v>
      </c>
      <c r="D2833" s="6">
        <v>0</v>
      </c>
    </row>
    <row r="2834" spans="1:4" s="3" customFormat="1" x14ac:dyDescent="0.25">
      <c r="A2834" s="41" t="s">
        <v>22010</v>
      </c>
      <c r="B2834" s="41"/>
      <c r="C2834" s="43">
        <f>SUM(C2830:C2833)</f>
        <v>16210</v>
      </c>
      <c r="D2834" s="43">
        <f>SUM(D2830:D2833)</f>
        <v>0</v>
      </c>
    </row>
    <row r="2835" spans="1:4" x14ac:dyDescent="0.25">
      <c r="A2835" t="s">
        <v>15388</v>
      </c>
      <c r="B2835" t="s">
        <v>7828</v>
      </c>
      <c r="C2835" s="6">
        <v>0</v>
      </c>
      <c r="D2835" s="6">
        <v>1500</v>
      </c>
    </row>
    <row r="2836" spans="1:4" x14ac:dyDescent="0.25">
      <c r="A2836" t="s">
        <v>15398</v>
      </c>
      <c r="B2836" t="s">
        <v>7849</v>
      </c>
      <c r="C2836" s="6">
        <v>0</v>
      </c>
      <c r="D2836" s="6">
        <v>113</v>
      </c>
    </row>
    <row r="2837" spans="1:4" x14ac:dyDescent="0.25">
      <c r="A2837" t="s">
        <v>15399</v>
      </c>
      <c r="B2837" t="s">
        <v>7853</v>
      </c>
      <c r="C2837" s="6">
        <v>0</v>
      </c>
      <c r="D2837" s="6">
        <v>1350</v>
      </c>
    </row>
    <row r="2838" spans="1:4" x14ac:dyDescent="0.25">
      <c r="A2838" t="s">
        <v>15405</v>
      </c>
      <c r="B2838" t="s">
        <v>7865</v>
      </c>
      <c r="C2838" s="6">
        <v>0</v>
      </c>
      <c r="D2838" s="6">
        <v>390</v>
      </c>
    </row>
    <row r="2839" spans="1:4" x14ac:dyDescent="0.25">
      <c r="A2839" t="s">
        <v>15417</v>
      </c>
      <c r="B2839" t="s">
        <v>7887</v>
      </c>
      <c r="C2839" s="6">
        <v>0</v>
      </c>
      <c r="D2839" s="6">
        <v>190</v>
      </c>
    </row>
    <row r="2840" spans="1:4" x14ac:dyDescent="0.25">
      <c r="A2840" t="s">
        <v>15423</v>
      </c>
      <c r="B2840" t="s">
        <v>7899</v>
      </c>
      <c r="C2840" s="6">
        <v>0</v>
      </c>
      <c r="D2840" s="6">
        <v>6480</v>
      </c>
    </row>
    <row r="2841" spans="1:4" x14ac:dyDescent="0.25">
      <c r="A2841" t="s">
        <v>15427</v>
      </c>
      <c r="B2841" t="s">
        <v>7908</v>
      </c>
      <c r="C2841" s="6">
        <v>0</v>
      </c>
      <c r="D2841" s="6">
        <v>240</v>
      </c>
    </row>
    <row r="2842" spans="1:4" x14ac:dyDescent="0.25">
      <c r="A2842" t="s">
        <v>15428</v>
      </c>
      <c r="B2842" t="s">
        <v>7911</v>
      </c>
      <c r="C2842" s="27">
        <v>0</v>
      </c>
      <c r="D2842" s="6">
        <v>496</v>
      </c>
    </row>
    <row r="2843" spans="1:4" s="3" customFormat="1" x14ac:dyDescent="0.25">
      <c r="A2843" s="41" t="s">
        <v>22012</v>
      </c>
      <c r="B2843" s="41"/>
      <c r="C2843" s="43">
        <f>SUM(C2835:C2842)</f>
        <v>0</v>
      </c>
      <c r="D2843" s="43">
        <f>SUM(D2835:D2842)</f>
        <v>10759</v>
      </c>
    </row>
    <row r="2844" spans="1:4" x14ac:dyDescent="0.25">
      <c r="A2844" t="s">
        <v>15538</v>
      </c>
      <c r="B2844" t="s">
        <v>8268</v>
      </c>
      <c r="C2844" s="6">
        <v>0</v>
      </c>
      <c r="D2844" s="6">
        <v>1200</v>
      </c>
    </row>
    <row r="2845" spans="1:4" x14ac:dyDescent="0.25">
      <c r="A2845" t="s">
        <v>15541</v>
      </c>
      <c r="B2845" t="s">
        <v>8274</v>
      </c>
      <c r="C2845" s="6">
        <v>0</v>
      </c>
      <c r="D2845" s="6">
        <v>1200</v>
      </c>
    </row>
    <row r="2846" spans="1:4" x14ac:dyDescent="0.25">
      <c r="A2846" t="s">
        <v>15565</v>
      </c>
      <c r="B2846" t="s">
        <v>8322</v>
      </c>
      <c r="C2846" s="6">
        <v>0</v>
      </c>
      <c r="D2846" s="6">
        <v>2000</v>
      </c>
    </row>
    <row r="2847" spans="1:4" x14ac:dyDescent="0.25">
      <c r="A2847" t="s">
        <v>15570</v>
      </c>
      <c r="B2847" t="s">
        <v>8332</v>
      </c>
      <c r="C2847" s="27">
        <v>0</v>
      </c>
      <c r="D2847" s="6">
        <v>153</v>
      </c>
    </row>
    <row r="2848" spans="1:4" s="3" customFormat="1" x14ac:dyDescent="0.25">
      <c r="A2848" s="41" t="s">
        <v>22042</v>
      </c>
      <c r="B2848" s="41"/>
      <c r="C2848" s="43">
        <f>SUM(C2844:C2847)</f>
        <v>0</v>
      </c>
      <c r="D2848" s="43">
        <f>SUM(D2844:D2847)</f>
        <v>4553</v>
      </c>
    </row>
    <row r="2849" spans="1:4" x14ac:dyDescent="0.25">
      <c r="A2849" t="s">
        <v>15652</v>
      </c>
      <c r="B2849" t="s">
        <v>8404</v>
      </c>
      <c r="C2849" s="6">
        <v>0</v>
      </c>
      <c r="D2849" s="6">
        <v>300</v>
      </c>
    </row>
    <row r="2850" spans="1:4" x14ac:dyDescent="0.25">
      <c r="A2850" t="s">
        <v>15658</v>
      </c>
      <c r="B2850" t="s">
        <v>8416</v>
      </c>
      <c r="C2850" s="6">
        <v>0</v>
      </c>
      <c r="D2850" s="6">
        <v>11200</v>
      </c>
    </row>
    <row r="2851" spans="1:4" x14ac:dyDescent="0.25">
      <c r="A2851" t="s">
        <v>15661</v>
      </c>
      <c r="B2851" t="s">
        <v>8422</v>
      </c>
      <c r="C2851" s="6">
        <v>0</v>
      </c>
      <c r="D2851" s="6">
        <v>4500</v>
      </c>
    </row>
    <row r="2852" spans="1:4" x14ac:dyDescent="0.25">
      <c r="A2852" t="s">
        <v>15663</v>
      </c>
      <c r="B2852" t="s">
        <v>8426</v>
      </c>
      <c r="C2852" s="27">
        <v>0</v>
      </c>
      <c r="D2852" s="6">
        <v>1201</v>
      </c>
    </row>
    <row r="2853" spans="1:4" s="3" customFormat="1" x14ac:dyDescent="0.25">
      <c r="A2853" s="41" t="s">
        <v>22043</v>
      </c>
      <c r="B2853" s="41"/>
      <c r="C2853" s="43">
        <f>SUM(C2849:C2852)</f>
        <v>0</v>
      </c>
      <c r="D2853" s="43">
        <f>SUM(D2849:D2852)</f>
        <v>17201</v>
      </c>
    </row>
    <row r="2854" spans="1:4" x14ac:dyDescent="0.25">
      <c r="A2854" t="s">
        <v>15715</v>
      </c>
      <c r="B2854" t="s">
        <v>8438</v>
      </c>
      <c r="C2854" s="6">
        <v>2000</v>
      </c>
      <c r="D2854" s="6">
        <v>0</v>
      </c>
    </row>
    <row r="2855" spans="1:4" x14ac:dyDescent="0.25">
      <c r="A2855" t="s">
        <v>15720</v>
      </c>
      <c r="B2855" t="s">
        <v>8450</v>
      </c>
      <c r="C2855" s="6">
        <v>500</v>
      </c>
      <c r="D2855" s="6">
        <v>0</v>
      </c>
    </row>
    <row r="2856" spans="1:4" x14ac:dyDescent="0.25">
      <c r="A2856" t="s">
        <v>15726</v>
      </c>
      <c r="B2856" t="s">
        <v>8464</v>
      </c>
      <c r="C2856" s="6">
        <v>43200</v>
      </c>
      <c r="D2856" s="6">
        <v>0</v>
      </c>
    </row>
    <row r="2857" spans="1:4" x14ac:dyDescent="0.25">
      <c r="A2857" t="s">
        <v>15727</v>
      </c>
      <c r="B2857" t="s">
        <v>8466</v>
      </c>
      <c r="C2857" s="6">
        <v>3900</v>
      </c>
      <c r="D2857" s="6">
        <v>0</v>
      </c>
    </row>
    <row r="2858" spans="1:4" s="3" customFormat="1" x14ac:dyDescent="0.25">
      <c r="A2858" s="41" t="s">
        <v>22014</v>
      </c>
      <c r="B2858" s="41"/>
      <c r="C2858" s="43">
        <f>SUM(C2854:C2857)</f>
        <v>49600</v>
      </c>
      <c r="D2858" s="43">
        <f>SUM(D2854:D2857)</f>
        <v>0</v>
      </c>
    </row>
    <row r="2859" spans="1:4" x14ac:dyDescent="0.25">
      <c r="A2859" t="s">
        <v>15771</v>
      </c>
      <c r="B2859" t="s">
        <v>8801</v>
      </c>
      <c r="C2859" s="6">
        <v>4000</v>
      </c>
      <c r="D2859" s="6">
        <v>4000</v>
      </c>
    </row>
    <row r="2860" spans="1:4" s="3" customFormat="1" x14ac:dyDescent="0.25">
      <c r="A2860" s="41" t="s">
        <v>22035</v>
      </c>
      <c r="B2860" s="41"/>
      <c r="C2860" s="43">
        <f>SUM(C2859)</f>
        <v>4000</v>
      </c>
      <c r="D2860" s="43">
        <f>SUM(D2859)</f>
        <v>4000</v>
      </c>
    </row>
    <row r="2861" spans="1:4" x14ac:dyDescent="0.25">
      <c r="A2861" t="s">
        <v>15958</v>
      </c>
      <c r="B2861" t="s">
        <v>4108</v>
      </c>
      <c r="C2861" s="6">
        <v>4668</v>
      </c>
      <c r="D2861" s="6">
        <v>0</v>
      </c>
    </row>
    <row r="2862" spans="1:4" x14ac:dyDescent="0.25">
      <c r="A2862" t="s">
        <v>15978</v>
      </c>
      <c r="B2862" t="s">
        <v>4150</v>
      </c>
      <c r="C2862" s="6">
        <v>250</v>
      </c>
      <c r="D2862" s="6">
        <v>2000</v>
      </c>
    </row>
    <row r="2863" spans="1:4" x14ac:dyDescent="0.25">
      <c r="A2863" t="s">
        <v>15982</v>
      </c>
      <c r="B2863" t="s">
        <v>4160</v>
      </c>
      <c r="C2863" s="6">
        <v>0</v>
      </c>
      <c r="D2863" s="6">
        <v>26676</v>
      </c>
    </row>
    <row r="2864" spans="1:4" x14ac:dyDescent="0.25">
      <c r="A2864" t="s">
        <v>15988</v>
      </c>
      <c r="B2864" t="s">
        <v>4171</v>
      </c>
      <c r="C2864" s="6">
        <v>0</v>
      </c>
      <c r="D2864" s="6">
        <v>2041</v>
      </c>
    </row>
    <row r="2865" spans="1:4" s="3" customFormat="1" x14ac:dyDescent="0.25">
      <c r="A2865" s="41" t="s">
        <v>21973</v>
      </c>
      <c r="B2865" s="41"/>
      <c r="C2865" s="43">
        <f>SUM(C2861:C2864)</f>
        <v>4918</v>
      </c>
      <c r="D2865" s="43">
        <f>SUM(D2861:D2864)</f>
        <v>30717</v>
      </c>
    </row>
    <row r="2866" spans="1:4" x14ac:dyDescent="0.25">
      <c r="A2866" t="s">
        <v>16051</v>
      </c>
      <c r="B2866" t="s">
        <v>4302</v>
      </c>
      <c r="C2866" s="6">
        <v>2334</v>
      </c>
      <c r="D2866" s="6">
        <v>0</v>
      </c>
    </row>
    <row r="2867" spans="1:4" s="3" customFormat="1" x14ac:dyDescent="0.25">
      <c r="A2867" s="41" t="s">
        <v>21975</v>
      </c>
      <c r="B2867" s="41"/>
      <c r="C2867" s="43">
        <f>SUM(C2866)</f>
        <v>2334</v>
      </c>
      <c r="D2867" s="43">
        <f>SUM(D2866)</f>
        <v>0</v>
      </c>
    </row>
    <row r="2868" spans="1:4" x14ac:dyDescent="0.25">
      <c r="A2868" t="s">
        <v>16098</v>
      </c>
      <c r="B2868" t="s">
        <v>4393</v>
      </c>
      <c r="C2868" s="6">
        <v>2000</v>
      </c>
      <c r="D2868" s="6">
        <v>0</v>
      </c>
    </row>
    <row r="2869" spans="1:4" s="3" customFormat="1" x14ac:dyDescent="0.25">
      <c r="A2869" s="41" t="s">
        <v>22033</v>
      </c>
      <c r="B2869" s="41"/>
      <c r="C2869" s="43">
        <f>SUM(C2868)</f>
        <v>2000</v>
      </c>
      <c r="D2869" s="43">
        <f>SUM(D2868)</f>
        <v>0</v>
      </c>
    </row>
    <row r="2870" spans="1:4" x14ac:dyDescent="0.25">
      <c r="A2870" t="s">
        <v>16145</v>
      </c>
      <c r="B2870" t="s">
        <v>4673</v>
      </c>
      <c r="C2870" s="6">
        <v>67133</v>
      </c>
      <c r="D2870" s="6">
        <v>65000</v>
      </c>
    </row>
    <row r="2871" spans="1:4" x14ac:dyDescent="0.25">
      <c r="A2871" t="s">
        <v>16165</v>
      </c>
      <c r="B2871" t="s">
        <v>4714</v>
      </c>
      <c r="C2871" s="6">
        <v>2000</v>
      </c>
      <c r="D2871" s="6">
        <v>6800</v>
      </c>
    </row>
    <row r="2872" spans="1:4" x14ac:dyDescent="0.25">
      <c r="A2872" t="s">
        <v>16170</v>
      </c>
      <c r="B2872" t="s">
        <v>4724</v>
      </c>
      <c r="C2872" s="6">
        <v>0</v>
      </c>
      <c r="D2872" s="6">
        <v>33345</v>
      </c>
    </row>
    <row r="2873" spans="1:4" x14ac:dyDescent="0.25">
      <c r="A2873" t="s">
        <v>16176</v>
      </c>
      <c r="B2873" t="s">
        <v>4737</v>
      </c>
      <c r="C2873" s="6">
        <v>0</v>
      </c>
      <c r="D2873" s="6">
        <v>2551</v>
      </c>
    </row>
    <row r="2874" spans="1:4" s="3" customFormat="1" x14ac:dyDescent="0.25">
      <c r="A2874" s="41" t="s">
        <v>21979</v>
      </c>
      <c r="B2874" s="41"/>
      <c r="C2874" s="43">
        <f>SUM(C2870:C2873)</f>
        <v>69133</v>
      </c>
      <c r="D2874" s="43">
        <f>SUM(D2870:D2873)</f>
        <v>107696</v>
      </c>
    </row>
    <row r="2875" spans="1:4" x14ac:dyDescent="0.25">
      <c r="A2875" t="s">
        <v>16193</v>
      </c>
      <c r="B2875" t="s">
        <v>4773</v>
      </c>
      <c r="C2875" s="6">
        <v>40566</v>
      </c>
      <c r="D2875" s="6">
        <v>35568</v>
      </c>
    </row>
    <row r="2876" spans="1:4" x14ac:dyDescent="0.25">
      <c r="A2876" t="s">
        <v>16213</v>
      </c>
      <c r="B2876" t="s">
        <v>4817</v>
      </c>
      <c r="C2876" s="6">
        <v>250</v>
      </c>
      <c r="D2876" s="6">
        <v>800</v>
      </c>
    </row>
    <row r="2877" spans="1:4" x14ac:dyDescent="0.25">
      <c r="A2877" t="s">
        <v>16216</v>
      </c>
      <c r="B2877" t="s">
        <v>4824</v>
      </c>
      <c r="C2877" s="6">
        <v>0</v>
      </c>
      <c r="D2877" s="6">
        <v>22230</v>
      </c>
    </row>
    <row r="2878" spans="1:4" x14ac:dyDescent="0.25">
      <c r="A2878" t="s">
        <v>16217</v>
      </c>
      <c r="B2878" t="s">
        <v>4827</v>
      </c>
      <c r="C2878" s="6">
        <v>0</v>
      </c>
      <c r="D2878" s="6">
        <v>17000</v>
      </c>
    </row>
    <row r="2879" spans="1:4" x14ac:dyDescent="0.25">
      <c r="A2879" t="s">
        <v>16221</v>
      </c>
      <c r="B2879" t="s">
        <v>4836</v>
      </c>
      <c r="C2879" s="6">
        <v>0</v>
      </c>
      <c r="D2879" s="6">
        <v>0</v>
      </c>
    </row>
    <row r="2880" spans="1:4" x14ac:dyDescent="0.25">
      <c r="A2880" t="s">
        <v>16222</v>
      </c>
      <c r="B2880" t="s">
        <v>4838</v>
      </c>
      <c r="C2880" s="6">
        <v>0</v>
      </c>
      <c r="D2880" s="6">
        <v>0</v>
      </c>
    </row>
    <row r="2881" spans="1:4" x14ac:dyDescent="0.25">
      <c r="A2881" t="s">
        <v>16223</v>
      </c>
      <c r="B2881" t="s">
        <v>4840</v>
      </c>
      <c r="C2881" s="6">
        <v>0</v>
      </c>
      <c r="D2881" s="6">
        <v>3001</v>
      </c>
    </row>
    <row r="2882" spans="1:4" s="3" customFormat="1" x14ac:dyDescent="0.25">
      <c r="A2882" s="41" t="s">
        <v>21980</v>
      </c>
      <c r="B2882" s="41"/>
      <c r="C2882" s="43">
        <f>SUM(C2875:C2881)</f>
        <v>40816</v>
      </c>
      <c r="D2882" s="43">
        <f>SUM(D2875:D2881)</f>
        <v>78599</v>
      </c>
    </row>
    <row r="2883" spans="1:4" x14ac:dyDescent="0.25">
      <c r="A2883" t="s">
        <v>16240</v>
      </c>
      <c r="B2883" t="s">
        <v>4878</v>
      </c>
      <c r="C2883" s="6">
        <v>11670</v>
      </c>
      <c r="D2883" s="6">
        <v>16675</v>
      </c>
    </row>
    <row r="2884" spans="1:4" s="3" customFormat="1" x14ac:dyDescent="0.25">
      <c r="A2884" s="41" t="s">
        <v>21981</v>
      </c>
      <c r="B2884" s="41"/>
      <c r="C2884" s="43">
        <f>SUM(C2883)</f>
        <v>11670</v>
      </c>
      <c r="D2884" s="43">
        <f>SUM(D2883)</f>
        <v>16675</v>
      </c>
    </row>
    <row r="2885" spans="1:4" x14ac:dyDescent="0.25">
      <c r="A2885" t="s">
        <v>16287</v>
      </c>
      <c r="B2885" t="s">
        <v>4980</v>
      </c>
      <c r="C2885" s="6">
        <v>6468</v>
      </c>
      <c r="D2885" s="6">
        <v>0</v>
      </c>
    </row>
    <row r="2886" spans="1:4" x14ac:dyDescent="0.25">
      <c r="A2886" t="s">
        <v>16311</v>
      </c>
      <c r="B2886" t="s">
        <v>5029</v>
      </c>
      <c r="C2886" s="6">
        <v>0</v>
      </c>
      <c r="D2886" s="6">
        <v>2223</v>
      </c>
    </row>
    <row r="2887" spans="1:4" x14ac:dyDescent="0.25">
      <c r="A2887" t="s">
        <v>16317</v>
      </c>
      <c r="B2887" t="s">
        <v>5038</v>
      </c>
      <c r="C2887" s="6">
        <v>0</v>
      </c>
      <c r="D2887" s="6">
        <v>170</v>
      </c>
    </row>
    <row r="2888" spans="1:4" s="3" customFormat="1" x14ac:dyDescent="0.25">
      <c r="A2888" s="41" t="s">
        <v>22044</v>
      </c>
      <c r="B2888" s="41"/>
      <c r="C2888" s="43">
        <f>SUM(C2885:C2887)</f>
        <v>6468</v>
      </c>
      <c r="D2888" s="43">
        <f>SUM(D2885:D2887)</f>
        <v>2393</v>
      </c>
    </row>
    <row r="2889" spans="1:4" x14ac:dyDescent="0.25">
      <c r="A2889" t="s">
        <v>16334</v>
      </c>
      <c r="B2889" t="s">
        <v>5073</v>
      </c>
      <c r="C2889" s="6">
        <v>2000</v>
      </c>
      <c r="D2889" s="6">
        <v>0</v>
      </c>
    </row>
    <row r="2890" spans="1:4" x14ac:dyDescent="0.25">
      <c r="A2890" t="s">
        <v>16354</v>
      </c>
      <c r="B2890" t="s">
        <v>5115</v>
      </c>
      <c r="C2890" s="6">
        <v>500</v>
      </c>
      <c r="D2890" s="6">
        <v>1000</v>
      </c>
    </row>
    <row r="2891" spans="1:4" x14ac:dyDescent="0.25">
      <c r="A2891" t="s">
        <v>16358</v>
      </c>
      <c r="B2891" t="s">
        <v>5123</v>
      </c>
      <c r="C2891" s="6">
        <v>0</v>
      </c>
      <c r="D2891" s="6">
        <v>33345</v>
      </c>
    </row>
    <row r="2892" spans="1:4" x14ac:dyDescent="0.25">
      <c r="A2892" t="s">
        <v>16364</v>
      </c>
      <c r="B2892" t="s">
        <v>5133</v>
      </c>
      <c r="C2892" s="6">
        <v>0</v>
      </c>
      <c r="D2892" s="6">
        <v>2551</v>
      </c>
    </row>
    <row r="2893" spans="1:4" s="3" customFormat="1" x14ac:dyDescent="0.25">
      <c r="A2893" s="41" t="s">
        <v>22034</v>
      </c>
      <c r="B2893" s="41"/>
      <c r="C2893" s="43">
        <f>SUM(C2889:C2892)</f>
        <v>2500</v>
      </c>
      <c r="D2893" s="43">
        <f>SUM(D2889:D2892)</f>
        <v>36896</v>
      </c>
    </row>
    <row r="2894" spans="1:4" x14ac:dyDescent="0.25">
      <c r="A2894" t="s">
        <v>16473</v>
      </c>
      <c r="B2894" t="s">
        <v>5373</v>
      </c>
      <c r="C2894" s="6">
        <v>0</v>
      </c>
      <c r="D2894" s="6">
        <v>8034</v>
      </c>
    </row>
    <row r="2895" spans="1:4" s="3" customFormat="1" x14ac:dyDescent="0.25">
      <c r="A2895" s="41" t="s">
        <v>21986</v>
      </c>
      <c r="B2895" s="41"/>
      <c r="C2895" s="43">
        <f>SUM(C2894)</f>
        <v>0</v>
      </c>
      <c r="D2895" s="43">
        <f>SUM(D2894)</f>
        <v>8034</v>
      </c>
    </row>
    <row r="2896" spans="1:4" x14ac:dyDescent="0.25">
      <c r="A2896" t="s">
        <v>16519</v>
      </c>
      <c r="B2896" t="s">
        <v>5470</v>
      </c>
      <c r="C2896" s="6">
        <v>50235</v>
      </c>
      <c r="D2896" s="6">
        <v>0</v>
      </c>
    </row>
    <row r="2897" spans="1:4" s="3" customFormat="1" x14ac:dyDescent="0.25">
      <c r="A2897" s="41" t="s">
        <v>21987</v>
      </c>
      <c r="B2897" s="41"/>
      <c r="C2897" s="43">
        <f>SUM(C2896)</f>
        <v>50235</v>
      </c>
      <c r="D2897" s="43">
        <f>SUM(D2896)</f>
        <v>0</v>
      </c>
    </row>
    <row r="2898" spans="1:4" x14ac:dyDescent="0.25">
      <c r="A2898" t="s">
        <v>16566</v>
      </c>
      <c r="B2898" t="s">
        <v>5568</v>
      </c>
      <c r="C2898" s="6">
        <v>69352</v>
      </c>
      <c r="D2898" s="6">
        <v>59909</v>
      </c>
    </row>
    <row r="2899" spans="1:4" x14ac:dyDescent="0.25">
      <c r="A2899" t="s">
        <v>16586</v>
      </c>
      <c r="B2899" t="s">
        <v>5609</v>
      </c>
      <c r="C2899" s="6">
        <v>1500</v>
      </c>
      <c r="D2899" s="6">
        <v>6000</v>
      </c>
    </row>
    <row r="2900" spans="1:4" s="3" customFormat="1" x14ac:dyDescent="0.25">
      <c r="A2900" s="41" t="s">
        <v>21988</v>
      </c>
      <c r="B2900" s="41"/>
      <c r="C2900" s="43">
        <f>SUM(C2898:C2899)</f>
        <v>70852</v>
      </c>
      <c r="D2900" s="43">
        <f>SUM(D2898:D2899)</f>
        <v>65909</v>
      </c>
    </row>
    <row r="2901" spans="1:4" x14ac:dyDescent="0.25">
      <c r="A2901" t="s">
        <v>16697</v>
      </c>
      <c r="B2901" t="s">
        <v>11140</v>
      </c>
      <c r="C2901" s="6">
        <v>8600</v>
      </c>
      <c r="D2901" s="6">
        <v>8600</v>
      </c>
    </row>
    <row r="2902" spans="1:4" s="3" customFormat="1" x14ac:dyDescent="0.25">
      <c r="A2902" s="41" t="s">
        <v>22004</v>
      </c>
      <c r="B2902" s="41"/>
      <c r="C2902" s="43">
        <f>SUM(C2901)</f>
        <v>8600</v>
      </c>
      <c r="D2902" s="43">
        <f>SUM(D2901)</f>
        <v>8600</v>
      </c>
    </row>
    <row r="2903" spans="1:4" x14ac:dyDescent="0.25">
      <c r="A2903" t="s">
        <v>16700</v>
      </c>
      <c r="B2903" t="s">
        <v>7249</v>
      </c>
      <c r="C2903" s="6">
        <v>1000</v>
      </c>
      <c r="D2903" s="6">
        <v>1000</v>
      </c>
    </row>
    <row r="2904" spans="1:4" s="3" customFormat="1" x14ac:dyDescent="0.25">
      <c r="A2904" s="41" t="s">
        <v>22005</v>
      </c>
      <c r="B2904" s="41"/>
      <c r="C2904" s="43">
        <f>SUM(C2903)</f>
        <v>1000</v>
      </c>
      <c r="D2904" s="43">
        <f>SUM(D2903)</f>
        <v>1000</v>
      </c>
    </row>
    <row r="2905" spans="1:4" x14ac:dyDescent="0.25">
      <c r="A2905" t="s">
        <v>16725</v>
      </c>
      <c r="B2905" t="s">
        <v>15051</v>
      </c>
      <c r="C2905" s="6">
        <v>7200</v>
      </c>
      <c r="D2905" s="6">
        <v>5000</v>
      </c>
    </row>
    <row r="2906" spans="1:4" s="3" customFormat="1" x14ac:dyDescent="0.25">
      <c r="A2906" s="41" t="s">
        <v>22008</v>
      </c>
      <c r="B2906" s="41"/>
      <c r="C2906" s="43">
        <f>SUM(C2905)</f>
        <v>7200</v>
      </c>
      <c r="D2906" s="43">
        <f>SUM(D2905)</f>
        <v>5000</v>
      </c>
    </row>
    <row r="2907" spans="1:4" x14ac:dyDescent="0.25">
      <c r="A2907" t="s">
        <v>16805</v>
      </c>
      <c r="B2907" t="s">
        <v>15051</v>
      </c>
      <c r="C2907" s="6">
        <v>8600</v>
      </c>
      <c r="D2907" s="6">
        <v>12000</v>
      </c>
    </row>
    <row r="2908" spans="1:4" s="3" customFormat="1" x14ac:dyDescent="0.25">
      <c r="A2908" s="41" t="s">
        <v>22008</v>
      </c>
      <c r="B2908" s="41"/>
      <c r="C2908" s="43">
        <f>SUM(C2907)</f>
        <v>8600</v>
      </c>
      <c r="D2908" s="43">
        <f>SUM(D2907)</f>
        <v>12000</v>
      </c>
    </row>
    <row r="2909" spans="1:4" x14ac:dyDescent="0.25">
      <c r="A2909" t="s">
        <v>16852</v>
      </c>
      <c r="B2909" t="s">
        <v>8899</v>
      </c>
      <c r="C2909" s="6">
        <v>4668</v>
      </c>
      <c r="D2909" s="6">
        <v>11115</v>
      </c>
    </row>
    <row r="2910" spans="1:4" x14ac:dyDescent="0.25">
      <c r="A2910" t="s">
        <v>16876</v>
      </c>
      <c r="B2910" t="s">
        <v>8950</v>
      </c>
      <c r="C2910" s="6">
        <v>0</v>
      </c>
      <c r="D2910" s="6">
        <v>11115</v>
      </c>
    </row>
    <row r="2911" spans="1:4" x14ac:dyDescent="0.25">
      <c r="A2911" t="s">
        <v>16882</v>
      </c>
      <c r="B2911" t="s">
        <v>8963</v>
      </c>
      <c r="C2911" s="6">
        <v>0</v>
      </c>
      <c r="D2911" s="6">
        <v>850</v>
      </c>
    </row>
    <row r="2912" spans="1:4" s="3" customFormat="1" x14ac:dyDescent="0.25">
      <c r="A2912" s="41" t="s">
        <v>22015</v>
      </c>
      <c r="B2912" s="41"/>
      <c r="C2912" s="43">
        <f>SUM(C2909:C2911)</f>
        <v>4668</v>
      </c>
      <c r="D2912" s="43">
        <f>SUM(D2909:D2911)</f>
        <v>23080</v>
      </c>
    </row>
    <row r="2913" spans="1:4" x14ac:dyDescent="0.25">
      <c r="A2913" t="s">
        <v>16899</v>
      </c>
      <c r="B2913" t="s">
        <v>9043</v>
      </c>
      <c r="C2913" s="6">
        <v>600</v>
      </c>
      <c r="D2913" s="6">
        <v>0</v>
      </c>
    </row>
    <row r="2914" spans="1:4" s="3" customFormat="1" x14ac:dyDescent="0.25">
      <c r="A2914" s="41" t="s">
        <v>22016</v>
      </c>
      <c r="B2914" s="41"/>
      <c r="C2914" s="43">
        <f>SUM(C2913)</f>
        <v>600</v>
      </c>
      <c r="D2914" s="43">
        <f>SUM(D2913)</f>
        <v>0</v>
      </c>
    </row>
    <row r="2915" spans="1:4" x14ac:dyDescent="0.25">
      <c r="A2915" t="s">
        <v>17108</v>
      </c>
      <c r="B2915" t="s">
        <v>4444</v>
      </c>
      <c r="C2915" s="6">
        <v>2334</v>
      </c>
      <c r="D2915" s="6">
        <v>0</v>
      </c>
    </row>
    <row r="2916" spans="1:4" s="3" customFormat="1" x14ac:dyDescent="0.25">
      <c r="A2916" s="41" t="s">
        <v>22033</v>
      </c>
      <c r="B2916" s="41"/>
      <c r="C2916" s="43">
        <f>SUM(C2915)</f>
        <v>2334</v>
      </c>
      <c r="D2916" s="43">
        <f>SUM(D2915)</f>
        <v>0</v>
      </c>
    </row>
    <row r="2917" spans="1:4" x14ac:dyDescent="0.25">
      <c r="A2917" t="s">
        <v>17132</v>
      </c>
      <c r="B2917" t="s">
        <v>4673</v>
      </c>
      <c r="C2917" s="6">
        <v>23340</v>
      </c>
      <c r="D2917" s="6">
        <v>5000</v>
      </c>
    </row>
    <row r="2918" spans="1:4" x14ac:dyDescent="0.25">
      <c r="A2918" t="s">
        <v>17152</v>
      </c>
      <c r="B2918" t="s">
        <v>4714</v>
      </c>
      <c r="C2918" s="6">
        <v>650</v>
      </c>
      <c r="D2918" s="6">
        <v>966</v>
      </c>
    </row>
    <row r="2919" spans="1:4" x14ac:dyDescent="0.25">
      <c r="A2919" t="s">
        <v>17156</v>
      </c>
      <c r="B2919" t="s">
        <v>4721</v>
      </c>
      <c r="C2919" s="6">
        <v>4668</v>
      </c>
      <c r="D2919" s="6">
        <v>8892</v>
      </c>
    </row>
    <row r="2920" spans="1:4" x14ac:dyDescent="0.25">
      <c r="A2920" t="s">
        <v>17158</v>
      </c>
      <c r="B2920" t="s">
        <v>4724</v>
      </c>
      <c r="C2920" s="6">
        <v>4668</v>
      </c>
      <c r="D2920" s="6">
        <v>6669</v>
      </c>
    </row>
    <row r="2921" spans="1:4" x14ac:dyDescent="0.25">
      <c r="A2921" t="s">
        <v>17165</v>
      </c>
      <c r="B2921" t="s">
        <v>4737</v>
      </c>
      <c r="C2921" s="6">
        <v>714</v>
      </c>
      <c r="D2921" s="6">
        <v>1190</v>
      </c>
    </row>
    <row r="2922" spans="1:4" s="3" customFormat="1" x14ac:dyDescent="0.25">
      <c r="A2922" s="41" t="s">
        <v>21979</v>
      </c>
      <c r="B2922" s="41"/>
      <c r="C2922" s="43">
        <f>SUM(C2917:C2921)</f>
        <v>34040</v>
      </c>
      <c r="D2922" s="43">
        <f>SUM(D2917:D2921)</f>
        <v>22717</v>
      </c>
    </row>
    <row r="2923" spans="1:4" x14ac:dyDescent="0.25">
      <c r="A2923" t="s">
        <v>17505</v>
      </c>
      <c r="B2923" t="s">
        <v>5470</v>
      </c>
      <c r="C2923" s="6">
        <v>18672</v>
      </c>
      <c r="D2923" s="6">
        <v>19224</v>
      </c>
    </row>
    <row r="2924" spans="1:4" x14ac:dyDescent="0.25">
      <c r="A2924" t="s">
        <v>17525</v>
      </c>
      <c r="B2924" t="s">
        <v>5512</v>
      </c>
      <c r="C2924" s="6">
        <v>50</v>
      </c>
      <c r="D2924" s="6">
        <v>0</v>
      </c>
    </row>
    <row r="2925" spans="1:4" x14ac:dyDescent="0.25">
      <c r="A2925" t="s">
        <v>17529</v>
      </c>
      <c r="B2925" t="s">
        <v>5518</v>
      </c>
      <c r="C2925" s="6">
        <v>4668</v>
      </c>
      <c r="D2925" s="6">
        <v>4446</v>
      </c>
    </row>
    <row r="2926" spans="1:4" x14ac:dyDescent="0.25">
      <c r="A2926" t="s">
        <v>17537</v>
      </c>
      <c r="B2926" t="s">
        <v>5532</v>
      </c>
      <c r="C2926" s="6">
        <v>357</v>
      </c>
      <c r="D2926" s="6">
        <v>340</v>
      </c>
    </row>
    <row r="2927" spans="1:4" s="3" customFormat="1" x14ac:dyDescent="0.25">
      <c r="A2927" s="41" t="s">
        <v>21987</v>
      </c>
      <c r="B2927" s="41"/>
      <c r="C2927" s="43">
        <f>SUM(C2923:C2926)</f>
        <v>23747</v>
      </c>
      <c r="D2927" s="43">
        <f>SUM(D2923:D2926)</f>
        <v>24010</v>
      </c>
    </row>
    <row r="2928" spans="1:4" x14ac:dyDescent="0.25">
      <c r="A2928" t="s">
        <v>17554</v>
      </c>
      <c r="B2928" t="s">
        <v>5568</v>
      </c>
      <c r="C2928" s="6">
        <v>14004</v>
      </c>
      <c r="D2928" s="6">
        <v>13338</v>
      </c>
    </row>
    <row r="2929" spans="1:4" x14ac:dyDescent="0.25">
      <c r="A2929" t="s">
        <v>17574</v>
      </c>
      <c r="B2929" t="s">
        <v>5609</v>
      </c>
      <c r="C2929" s="6">
        <v>650</v>
      </c>
      <c r="D2929" s="6">
        <v>0</v>
      </c>
    </row>
    <row r="2930" spans="1:4" x14ac:dyDescent="0.25">
      <c r="A2930" t="s">
        <v>17578</v>
      </c>
      <c r="B2930" t="s">
        <v>5616</v>
      </c>
      <c r="C2930" s="6">
        <v>9336</v>
      </c>
      <c r="D2930" s="6">
        <v>0</v>
      </c>
    </row>
    <row r="2931" spans="1:4" x14ac:dyDescent="0.25">
      <c r="A2931" t="s">
        <v>17580</v>
      </c>
      <c r="B2931" t="s">
        <v>5619</v>
      </c>
      <c r="C2931" s="6">
        <v>4668</v>
      </c>
      <c r="D2931" s="6">
        <v>0</v>
      </c>
    </row>
    <row r="2932" spans="1:4" x14ac:dyDescent="0.25">
      <c r="A2932" t="s">
        <v>17587</v>
      </c>
      <c r="B2932" t="s">
        <v>5628</v>
      </c>
      <c r="C2932" s="6">
        <v>1071</v>
      </c>
      <c r="D2932" s="6">
        <v>0</v>
      </c>
    </row>
    <row r="2933" spans="1:4" s="3" customFormat="1" x14ac:dyDescent="0.25">
      <c r="A2933" s="41" t="s">
        <v>21988</v>
      </c>
      <c r="B2933" s="41"/>
      <c r="C2933" s="43">
        <f>SUM(C2928:C2932)</f>
        <v>29729</v>
      </c>
      <c r="D2933" s="43">
        <f>SUM(D2928:D2932)</f>
        <v>13338</v>
      </c>
    </row>
    <row r="2934" spans="1:4" x14ac:dyDescent="0.25">
      <c r="A2934" t="s">
        <v>17747</v>
      </c>
      <c r="B2934" t="s">
        <v>15051</v>
      </c>
      <c r="C2934" s="6">
        <v>0</v>
      </c>
      <c r="D2934" s="6">
        <v>1200</v>
      </c>
    </row>
    <row r="2935" spans="1:4" s="3" customFormat="1" x14ac:dyDescent="0.25">
      <c r="A2935" s="41" t="s">
        <v>22008</v>
      </c>
      <c r="B2935" s="41"/>
      <c r="C2935" s="43">
        <f>SUM(C2934:C2934)</f>
        <v>0</v>
      </c>
      <c r="D2935" s="43">
        <f>SUM(D2934:D2934)</f>
        <v>1200</v>
      </c>
    </row>
    <row r="2936" spans="1:4" x14ac:dyDescent="0.25">
      <c r="A2936" t="s">
        <v>17793</v>
      </c>
      <c r="B2936" t="s">
        <v>8899</v>
      </c>
      <c r="C2936" s="6">
        <v>2334</v>
      </c>
      <c r="D2936" s="6">
        <v>0</v>
      </c>
    </row>
    <row r="2937" spans="1:4" x14ac:dyDescent="0.25">
      <c r="A2937" t="s">
        <v>17817</v>
      </c>
      <c r="B2937" t="s">
        <v>8950</v>
      </c>
      <c r="C2937" s="6">
        <v>2334</v>
      </c>
      <c r="D2937" s="6">
        <v>0</v>
      </c>
    </row>
    <row r="2938" spans="1:4" x14ac:dyDescent="0.25">
      <c r="A2938" t="s">
        <v>17822</v>
      </c>
      <c r="B2938" t="s">
        <v>8959</v>
      </c>
      <c r="C2938" s="6">
        <v>0</v>
      </c>
      <c r="D2938" s="6">
        <v>500</v>
      </c>
    </row>
    <row r="2939" spans="1:4" s="3" customFormat="1" x14ac:dyDescent="0.25">
      <c r="A2939" s="41" t="s">
        <v>22015</v>
      </c>
      <c r="B2939" s="41"/>
      <c r="C2939" s="43">
        <f>SUM(C2936:C2938)</f>
        <v>4668</v>
      </c>
      <c r="D2939" s="43">
        <f>SUM(D2936:D2938)</f>
        <v>500</v>
      </c>
    </row>
    <row r="2940" spans="1:4" s="3" customFormat="1" x14ac:dyDescent="0.25">
      <c r="A2940" s="41" t="s">
        <v>22045</v>
      </c>
      <c r="B2940" s="41"/>
      <c r="C2940" s="43">
        <f>SUM(C2939,C2935,C2933,C2927,C2922,C2916,C2914,C2912,C2908,C2906,C2904,C2902,C2900,C2897,C2895,C2893,C2888,C2884,C2882,C2874,C2869,C2867,C2865,C2860,C2858,C2853,C2848,C2843,C2834,C2829,C2824,C2817,C2796,C2780,C2772,C2765,C2743,C2739,C2735,C2725,C2717,C2712,C2707,C2698,C2696,C2689,C2682,C2678,C2664,C2656,C2651,C2647,C2643,C2629,C2621,C2614,C2594,C2585,C2583,C2579,C2564,C2547,C2530,C2526,C2522,C2519,C2513,C2499,C2492,C2485,C2471,C2452,C2431,C2417,C2414,C2406,C2403,C2400,C2394,C2388,C2383,C2378,C2372,C2367,C2363,C2352,C2350,C2330,C2319,C2297,C2291,C2279,C2261,C2254,C2251,C2245,C2241,C2237,C2225,C2215,C2208,C2202,C2197,C2195,C2187,C2183,C2178,C2173,C2156,C2137,C2118,C2106,C2085,C2071,C2064,C2051,C2042,C2035,C2017,C2014,C2008,C2001,C1995,C1988,C1983,C1978,C1972,C1949,C1945,C1941,C1937,C1933,C1924,C1917,C1912,C1904,C1899,C1888,C1874,C1870,C1841,C1813,C1797,C1776,C1771,C1754,C1727,C1705,C1678,C1650,C1640,C1614,C1587,C1562,C1544,C1515,C1492,C1464,C1433,C1414,C1394,C1370,C1352,C1336,C1320,C1305,C1289,C1260,C1242,C1225,C1192,C1180,C1144,C1120,C1096,C1077,C1048,C1030,C1011,C991,C967,C945,C918,C912,C890,C874,C863,C841,C825,C802,C787,C782,C772,C764,C744,C724,C707,C687,C669,C653,C632,C615,C596,C576,C566,C544,C532,C513,C496,C479,C465,C451,C434,C417)</f>
        <v>47400754</v>
      </c>
      <c r="D2940" s="43">
        <f>SUM(D2939,D2935,D2933,D2927,D2922,D2916,D2914,D2912,D2908,D2906,D2904,D2902,D2900,D2897,D2895,D2893,D2888,D2884,D2882,D2874,D2869,D2867,D2865,D2860,D2858,D2853,D2848,D2843,D2834,D2829,D2824,D2817,D2796,D2780,D2772,D2765,D2743,D2739,D2735,D2725,D2717,D2712,D2707,D2698,D2696,D2689,D2682,D2678,D2664,D2656,D2651,D2647,D2643,D2629,D2621,D2614,D2594,D2585,D2583,D2579,D2564,D2547,D2530,D2526,D2522,D2519,D2513,D2499,D2492,D2485,D2471,D2452,D2431,D2417,D2414,D2406,D2403,D2400,D2394,D2388,D2383,D2378,D2372,D2367,D2363,D2352,D2350,D2330,D2319,D2297,D2291,D2279,D2261,D2254,D2251,D2245,D2241,D2237,D2225,D2215,D2208,D2202,D2197,D2195,D2187,D2183,D2178,D2173,D2156,D2137,D2118,D2106,D2085,D2071,D2064,D2051,D2042,D2035,D2017,D2014,D2008,D2001,D1995,D1988,D1983,D1978,D1972,D1949,D1945,D1941,D1937,D1933,D1924,D1917,D1912,D1904,D1899,D1888,D1874,D1870,D1841,D1813,D1797,D1776,D1771,D1754,D1727,D1705,D1678,D1650,D1640,D1614,D1587,D1562,D1544,D1515,D1492,D1464,D1433,D1414,D1394,D1370,D1352,D1336,D1320,D1305,D1289,D1260,D1242,D1225,D1192,D1180,D1144,D1120,D1096,D1077,D1048,D1030,D1011,D991,D967,D945,D918,D912,D890,D874,D863,D841,D825,D802,D787,D782,D772,D764,D744,D724,D707,D687,D669,D653,D632,D615,D596,D576,D566,D544,D532,D513,D496,D479,D465,D451,D434,D417)</f>
        <v>43451864</v>
      </c>
    </row>
    <row r="2941" spans="1:4" x14ac:dyDescent="0.25">
      <c r="A2941" s="21" t="s">
        <v>21897</v>
      </c>
      <c r="B2941" s="21" t="s">
        <v>21918</v>
      </c>
      <c r="C2941" s="6">
        <v>1200</v>
      </c>
      <c r="D2941" s="6">
        <v>500</v>
      </c>
    </row>
    <row r="2942" spans="1:4" x14ac:dyDescent="0.25">
      <c r="A2942" s="21" t="s">
        <v>21898</v>
      </c>
      <c r="B2942" s="21" t="s">
        <v>21919</v>
      </c>
      <c r="C2942" s="6">
        <v>10500</v>
      </c>
      <c r="D2942" s="6">
        <v>10500</v>
      </c>
    </row>
    <row r="2943" spans="1:4" x14ac:dyDescent="0.25">
      <c r="A2943" s="21" t="s">
        <v>21899</v>
      </c>
      <c r="B2943" s="21" t="s">
        <v>21920</v>
      </c>
      <c r="C2943" s="6">
        <v>2500</v>
      </c>
      <c r="D2943" s="6">
        <v>1500</v>
      </c>
    </row>
    <row r="2944" spans="1:4" x14ac:dyDescent="0.25">
      <c r="A2944" s="21" t="s">
        <v>21900</v>
      </c>
      <c r="B2944" s="21" t="s">
        <v>21921</v>
      </c>
      <c r="C2944" s="6">
        <v>8500</v>
      </c>
      <c r="D2944" s="6">
        <v>491300</v>
      </c>
    </row>
    <row r="2945" spans="1:4" x14ac:dyDescent="0.25">
      <c r="A2945" s="21" t="s">
        <v>21901</v>
      </c>
      <c r="B2945" s="21" t="s">
        <v>21922</v>
      </c>
      <c r="C2945" s="6">
        <v>24000</v>
      </c>
      <c r="D2945" s="6">
        <v>9500</v>
      </c>
    </row>
    <row r="2946" spans="1:4" x14ac:dyDescent="0.25">
      <c r="A2946" s="21" t="s">
        <v>21902</v>
      </c>
      <c r="B2946" s="21" t="s">
        <v>21923</v>
      </c>
      <c r="C2946" s="6">
        <v>44400</v>
      </c>
      <c r="D2946" s="6">
        <v>33000</v>
      </c>
    </row>
    <row r="2947" spans="1:4" x14ac:dyDescent="0.25">
      <c r="A2947" s="21" t="s">
        <v>21903</v>
      </c>
      <c r="B2947" s="21" t="s">
        <v>21924</v>
      </c>
      <c r="C2947" s="6">
        <v>800</v>
      </c>
      <c r="D2947" s="6">
        <v>800</v>
      </c>
    </row>
    <row r="2948" spans="1:4" x14ac:dyDescent="0.25">
      <c r="A2948" s="21" t="s">
        <v>21904</v>
      </c>
      <c r="B2948" s="21" t="s">
        <v>21925</v>
      </c>
      <c r="C2948" s="6">
        <v>1400</v>
      </c>
      <c r="D2948" s="6">
        <v>1400</v>
      </c>
    </row>
    <row r="2949" spans="1:4" x14ac:dyDescent="0.25">
      <c r="A2949" s="21" t="s">
        <v>21905</v>
      </c>
      <c r="B2949" s="21" t="s">
        <v>21926</v>
      </c>
      <c r="C2949" s="6">
        <v>8700</v>
      </c>
      <c r="D2949" s="6">
        <v>8700</v>
      </c>
    </row>
    <row r="2950" spans="1:4" x14ac:dyDescent="0.25">
      <c r="A2950" s="21" t="s">
        <v>21906</v>
      </c>
      <c r="B2950" s="21" t="s">
        <v>21927</v>
      </c>
      <c r="C2950" s="6">
        <v>1400</v>
      </c>
      <c r="D2950" s="6">
        <v>700</v>
      </c>
    </row>
    <row r="2951" spans="1:4" x14ac:dyDescent="0.25">
      <c r="A2951" s="21" t="s">
        <v>21907</v>
      </c>
      <c r="B2951" s="21" t="s">
        <v>21928</v>
      </c>
      <c r="C2951" s="6">
        <v>4000</v>
      </c>
      <c r="D2951" s="6">
        <v>2500</v>
      </c>
    </row>
    <row r="2952" spans="1:4" x14ac:dyDescent="0.25">
      <c r="A2952" s="21" t="s">
        <v>21908</v>
      </c>
      <c r="B2952" s="21" t="s">
        <v>21929</v>
      </c>
      <c r="C2952" s="27">
        <v>105000</v>
      </c>
      <c r="D2952" s="6">
        <v>57788</v>
      </c>
    </row>
    <row r="2953" spans="1:4" x14ac:dyDescent="0.25">
      <c r="A2953" s="21" t="s">
        <v>21909</v>
      </c>
      <c r="B2953" s="21" t="s">
        <v>21930</v>
      </c>
      <c r="C2953" s="27">
        <v>0</v>
      </c>
      <c r="D2953" s="6">
        <v>33750</v>
      </c>
    </row>
    <row r="2954" spans="1:4" x14ac:dyDescent="0.25">
      <c r="A2954" s="21" t="s">
        <v>21910</v>
      </c>
      <c r="B2954" s="21" t="s">
        <v>21931</v>
      </c>
      <c r="C2954" s="27">
        <v>0</v>
      </c>
      <c r="D2954" s="6">
        <v>30000</v>
      </c>
    </row>
    <row r="2955" spans="1:4" x14ac:dyDescent="0.25">
      <c r="A2955" s="21" t="s">
        <v>21911</v>
      </c>
      <c r="B2955" s="21" t="s">
        <v>21932</v>
      </c>
      <c r="C2955" s="27">
        <v>86040</v>
      </c>
      <c r="D2955" s="6">
        <v>12000</v>
      </c>
    </row>
    <row r="2956" spans="1:4" x14ac:dyDescent="0.25">
      <c r="A2956" s="21" t="s">
        <v>21912</v>
      </c>
      <c r="B2956" s="21" t="s">
        <v>21933</v>
      </c>
      <c r="C2956" s="27">
        <v>8105</v>
      </c>
      <c r="D2956" s="6">
        <v>1936</v>
      </c>
    </row>
    <row r="2957" spans="1:4" x14ac:dyDescent="0.25">
      <c r="A2957" s="21" t="s">
        <v>21913</v>
      </c>
      <c r="B2957" s="21" t="s">
        <v>21934</v>
      </c>
      <c r="C2957" s="27">
        <v>4200</v>
      </c>
      <c r="D2957" s="6">
        <v>10349</v>
      </c>
    </row>
    <row r="2958" spans="1:4" x14ac:dyDescent="0.25">
      <c r="A2958" s="21" t="s">
        <v>21914</v>
      </c>
      <c r="B2958" s="21" t="s">
        <v>21935</v>
      </c>
      <c r="C2958" s="27">
        <v>7645</v>
      </c>
      <c r="D2958" s="6">
        <v>16211</v>
      </c>
    </row>
    <row r="2959" spans="1:4" s="3" customFormat="1" x14ac:dyDescent="0.25">
      <c r="A2959" s="41" t="s">
        <v>22046</v>
      </c>
      <c r="B2959" s="41"/>
      <c r="C2959" s="43">
        <f>SUM(C2941:C2958)</f>
        <v>318390</v>
      </c>
      <c r="D2959" s="43">
        <f>SUM(D2941:D2958)</f>
        <v>722434</v>
      </c>
    </row>
    <row r="2960" spans="1:4" s="3" customFormat="1" x14ac:dyDescent="0.25">
      <c r="A2960" s="41" t="s">
        <v>22047</v>
      </c>
      <c r="B2960" s="41"/>
      <c r="C2960" s="43">
        <f>SUM(C2959)</f>
        <v>318390</v>
      </c>
      <c r="D2960" s="43">
        <f>SUM(D2959)</f>
        <v>722434</v>
      </c>
    </row>
    <row r="2961" spans="1:4" x14ac:dyDescent="0.25">
      <c r="A2961" t="s">
        <v>17924</v>
      </c>
      <c r="B2961" t="s">
        <v>17925</v>
      </c>
      <c r="C2961" s="6">
        <v>450</v>
      </c>
      <c r="D2961" s="6">
        <v>450</v>
      </c>
    </row>
    <row r="2962" spans="1:4" x14ac:dyDescent="0.25">
      <c r="A2962" t="s">
        <v>17926</v>
      </c>
      <c r="B2962" t="s">
        <v>17927</v>
      </c>
      <c r="C2962" s="6">
        <v>400</v>
      </c>
      <c r="D2962" s="6">
        <v>400</v>
      </c>
    </row>
    <row r="2963" spans="1:4" x14ac:dyDescent="0.25">
      <c r="A2963" t="s">
        <v>17928</v>
      </c>
      <c r="B2963" t="s">
        <v>17929</v>
      </c>
      <c r="C2963" s="6">
        <v>400</v>
      </c>
      <c r="D2963" s="6">
        <v>400</v>
      </c>
    </row>
    <row r="2964" spans="1:4" x14ac:dyDescent="0.25">
      <c r="A2964" t="s">
        <v>17930</v>
      </c>
      <c r="B2964" t="s">
        <v>17931</v>
      </c>
      <c r="C2964" s="6">
        <v>50</v>
      </c>
      <c r="D2964" s="6">
        <v>50</v>
      </c>
    </row>
    <row r="2965" spans="1:4" x14ac:dyDescent="0.25">
      <c r="A2965" t="s">
        <v>17934</v>
      </c>
      <c r="B2965" t="s">
        <v>17935</v>
      </c>
      <c r="C2965" s="6">
        <v>400</v>
      </c>
      <c r="D2965" s="6">
        <v>300</v>
      </c>
    </row>
    <row r="2966" spans="1:4" x14ac:dyDescent="0.25">
      <c r="A2966" t="s">
        <v>17936</v>
      </c>
      <c r="B2966" t="s">
        <v>17937</v>
      </c>
      <c r="C2966" s="6">
        <v>150</v>
      </c>
      <c r="D2966" s="6">
        <v>75</v>
      </c>
    </row>
    <row r="2967" spans="1:4" x14ac:dyDescent="0.25">
      <c r="A2967" t="s">
        <v>17939</v>
      </c>
      <c r="B2967" t="s">
        <v>17940</v>
      </c>
      <c r="C2967" s="6">
        <v>600</v>
      </c>
      <c r="D2967" s="6">
        <v>0</v>
      </c>
    </row>
    <row r="2968" spans="1:4" x14ac:dyDescent="0.25">
      <c r="A2968" t="s">
        <v>17941</v>
      </c>
      <c r="B2968" t="s">
        <v>17942</v>
      </c>
      <c r="C2968" s="6">
        <v>600</v>
      </c>
      <c r="D2968" s="6">
        <v>600</v>
      </c>
    </row>
    <row r="2969" spans="1:4" x14ac:dyDescent="0.25">
      <c r="A2969" t="s">
        <v>17979</v>
      </c>
      <c r="B2969" t="s">
        <v>17980</v>
      </c>
      <c r="C2969" s="6">
        <v>2500</v>
      </c>
      <c r="D2969" s="6">
        <v>2500</v>
      </c>
    </row>
    <row r="2970" spans="1:4" x14ac:dyDescent="0.25">
      <c r="A2970" t="s">
        <v>17981</v>
      </c>
      <c r="B2970" t="s">
        <v>17982</v>
      </c>
      <c r="C2970" s="6">
        <v>800</v>
      </c>
      <c r="D2970" s="6">
        <v>0</v>
      </c>
    </row>
    <row r="2971" spans="1:4" x14ac:dyDescent="0.25">
      <c r="A2971" t="s">
        <v>17984</v>
      </c>
      <c r="B2971" t="s">
        <v>17985</v>
      </c>
      <c r="C2971" s="6">
        <v>7000</v>
      </c>
      <c r="D2971" s="6">
        <v>7000</v>
      </c>
    </row>
    <row r="2972" spans="1:4" x14ac:dyDescent="0.25">
      <c r="A2972" t="s">
        <v>17991</v>
      </c>
      <c r="B2972" t="s">
        <v>17992</v>
      </c>
      <c r="C2972" s="6">
        <v>3000</v>
      </c>
      <c r="D2972" s="6">
        <v>3000</v>
      </c>
    </row>
    <row r="2973" spans="1:4" x14ac:dyDescent="0.25">
      <c r="A2973" t="s">
        <v>17996</v>
      </c>
      <c r="B2973" t="s">
        <v>17997</v>
      </c>
      <c r="C2973" s="6">
        <v>44</v>
      </c>
      <c r="D2973" s="6">
        <v>44</v>
      </c>
    </row>
    <row r="2974" spans="1:4" x14ac:dyDescent="0.25">
      <c r="A2974" t="s">
        <v>17998</v>
      </c>
      <c r="B2974" t="s">
        <v>17999</v>
      </c>
      <c r="C2974" s="6">
        <v>240</v>
      </c>
      <c r="D2974" s="6">
        <v>225</v>
      </c>
    </row>
    <row r="2975" spans="1:4" s="3" customFormat="1" x14ac:dyDescent="0.25">
      <c r="A2975" s="41" t="s">
        <v>21762</v>
      </c>
      <c r="B2975" s="41"/>
      <c r="C2975" s="43">
        <f>SUM(C2961:C2974)</f>
        <v>16634</v>
      </c>
      <c r="D2975" s="43">
        <f>SUM(D2961:D2974)</f>
        <v>15044</v>
      </c>
    </row>
    <row r="2976" spans="1:4" x14ac:dyDescent="0.25">
      <c r="A2976" t="s">
        <v>18004</v>
      </c>
      <c r="B2976" t="s">
        <v>18005</v>
      </c>
      <c r="C2976" s="6">
        <v>200</v>
      </c>
      <c r="D2976" s="6">
        <v>200</v>
      </c>
    </row>
    <row r="2977" spans="1:4" x14ac:dyDescent="0.25">
      <c r="A2977" t="s">
        <v>18016</v>
      </c>
      <c r="B2977" t="s">
        <v>18017</v>
      </c>
      <c r="C2977" s="6">
        <v>600</v>
      </c>
      <c r="D2977" s="6">
        <v>600</v>
      </c>
    </row>
    <row r="2978" spans="1:4" x14ac:dyDescent="0.25">
      <c r="A2978" t="s">
        <v>18020</v>
      </c>
      <c r="B2978" t="s">
        <v>18021</v>
      </c>
      <c r="C2978" s="6">
        <v>2300</v>
      </c>
      <c r="D2978" s="6">
        <v>2300</v>
      </c>
    </row>
    <row r="2979" spans="1:4" s="3" customFormat="1" x14ac:dyDescent="0.25">
      <c r="A2979" s="41" t="s">
        <v>21763</v>
      </c>
      <c r="B2979" s="41"/>
      <c r="C2979" s="43">
        <f>SUM(C2976:C2978)</f>
        <v>3100</v>
      </c>
      <c r="D2979" s="43">
        <f>SUM(D2976:D2978)</f>
        <v>3100</v>
      </c>
    </row>
    <row r="2980" spans="1:4" x14ac:dyDescent="0.25">
      <c r="A2980" t="s">
        <v>18070</v>
      </c>
      <c r="B2980" t="s">
        <v>18071</v>
      </c>
      <c r="C2980" s="6">
        <v>12000</v>
      </c>
      <c r="D2980" s="6">
        <v>8000</v>
      </c>
    </row>
    <row r="2981" spans="1:4" x14ac:dyDescent="0.25">
      <c r="A2981" t="s">
        <v>18073</v>
      </c>
      <c r="B2981" t="s">
        <v>18074</v>
      </c>
      <c r="C2981" s="6">
        <v>1200</v>
      </c>
      <c r="D2981" s="6">
        <v>1200</v>
      </c>
    </row>
    <row r="2982" spans="1:4" x14ac:dyDescent="0.25">
      <c r="A2982" t="s">
        <v>18075</v>
      </c>
      <c r="B2982" t="s">
        <v>18076</v>
      </c>
      <c r="C2982" s="6">
        <v>250</v>
      </c>
      <c r="D2982" s="6">
        <v>250</v>
      </c>
    </row>
    <row r="2983" spans="1:4" x14ac:dyDescent="0.25">
      <c r="A2983" t="s">
        <v>18077</v>
      </c>
      <c r="B2983" t="s">
        <v>18078</v>
      </c>
      <c r="C2983" s="6">
        <v>25</v>
      </c>
      <c r="D2983" s="6">
        <v>50</v>
      </c>
    </row>
    <row r="2984" spans="1:4" x14ac:dyDescent="0.25">
      <c r="A2984" t="s">
        <v>18079</v>
      </c>
      <c r="B2984" t="s">
        <v>18080</v>
      </c>
      <c r="C2984" s="6">
        <v>0</v>
      </c>
      <c r="D2984" s="6">
        <v>650</v>
      </c>
    </row>
    <row r="2985" spans="1:4" x14ac:dyDescent="0.25">
      <c r="A2985" t="s">
        <v>18081</v>
      </c>
      <c r="B2985" t="s">
        <v>18082</v>
      </c>
      <c r="C2985" s="6">
        <v>350</v>
      </c>
      <c r="D2985" s="6">
        <v>350</v>
      </c>
    </row>
    <row r="2986" spans="1:4" x14ac:dyDescent="0.25">
      <c r="A2986" t="s">
        <v>18085</v>
      </c>
      <c r="B2986" t="s">
        <v>18086</v>
      </c>
      <c r="C2986" s="6">
        <v>375</v>
      </c>
      <c r="D2986" s="6">
        <v>375</v>
      </c>
    </row>
    <row r="2987" spans="1:4" x14ac:dyDescent="0.25">
      <c r="A2987" t="s">
        <v>18087</v>
      </c>
      <c r="B2987" t="s">
        <v>18088</v>
      </c>
      <c r="C2987" s="6">
        <v>1000</v>
      </c>
      <c r="D2987" s="6">
        <v>750</v>
      </c>
    </row>
    <row r="2988" spans="1:4" x14ac:dyDescent="0.25">
      <c r="A2988" t="s">
        <v>18089</v>
      </c>
      <c r="B2988" t="s">
        <v>18090</v>
      </c>
      <c r="C2988" s="6">
        <v>2540</v>
      </c>
      <c r="D2988" s="6">
        <v>2540</v>
      </c>
    </row>
    <row r="2989" spans="1:4" x14ac:dyDescent="0.25">
      <c r="A2989" t="s">
        <v>18093</v>
      </c>
      <c r="B2989" t="s">
        <v>18094</v>
      </c>
      <c r="C2989" s="6">
        <v>500</v>
      </c>
      <c r="D2989" s="6">
        <v>100</v>
      </c>
    </row>
    <row r="2990" spans="1:4" x14ac:dyDescent="0.25">
      <c r="A2990" t="s">
        <v>18106</v>
      </c>
      <c r="B2990" t="s">
        <v>18107</v>
      </c>
      <c r="C2990" s="6">
        <v>1500</v>
      </c>
      <c r="D2990" s="6">
        <v>1500</v>
      </c>
    </row>
    <row r="2991" spans="1:4" x14ac:dyDescent="0.25">
      <c r="A2991" t="s">
        <v>18116</v>
      </c>
      <c r="B2991" t="s">
        <v>18117</v>
      </c>
      <c r="C2991" s="6">
        <v>16</v>
      </c>
      <c r="D2991" s="6">
        <v>16</v>
      </c>
    </row>
    <row r="2992" spans="1:4" x14ac:dyDescent="0.25">
      <c r="A2992" t="s">
        <v>18118</v>
      </c>
      <c r="B2992" t="s">
        <v>18119</v>
      </c>
      <c r="C2992" s="6">
        <v>587</v>
      </c>
      <c r="D2992" s="6">
        <v>593</v>
      </c>
    </row>
    <row r="2993" spans="1:4" x14ac:dyDescent="0.25">
      <c r="A2993" t="s">
        <v>18126</v>
      </c>
      <c r="B2993" t="s">
        <v>18127</v>
      </c>
      <c r="C2993" s="6">
        <v>400</v>
      </c>
      <c r="D2993" s="6">
        <v>400</v>
      </c>
    </row>
    <row r="2994" spans="1:4" x14ac:dyDescent="0.25">
      <c r="A2994" t="s">
        <v>18128</v>
      </c>
      <c r="B2994" t="s">
        <v>18129</v>
      </c>
      <c r="C2994" s="6">
        <v>3000</v>
      </c>
      <c r="D2994" s="6">
        <v>3000</v>
      </c>
    </row>
    <row r="2995" spans="1:4" x14ac:dyDescent="0.25">
      <c r="A2995" t="s">
        <v>18134</v>
      </c>
      <c r="B2995" t="s">
        <v>18135</v>
      </c>
      <c r="C2995" s="6">
        <v>288884</v>
      </c>
      <c r="D2995" s="6">
        <v>236228</v>
      </c>
    </row>
    <row r="2996" spans="1:4" x14ac:dyDescent="0.25">
      <c r="A2996" t="s">
        <v>18136</v>
      </c>
      <c r="B2996" t="s">
        <v>18137</v>
      </c>
      <c r="C2996" s="6">
        <v>13322</v>
      </c>
      <c r="D2996" s="6">
        <v>42389</v>
      </c>
    </row>
    <row r="2997" spans="1:4" x14ac:dyDescent="0.25">
      <c r="A2997" t="s">
        <v>18140</v>
      </c>
      <c r="B2997" t="s">
        <v>18141</v>
      </c>
      <c r="C2997" s="6">
        <v>9260</v>
      </c>
      <c r="D2997" s="6">
        <v>13510</v>
      </c>
    </row>
    <row r="2998" spans="1:4" x14ac:dyDescent="0.25">
      <c r="A2998" t="s">
        <v>18142</v>
      </c>
      <c r="B2998" t="s">
        <v>18143</v>
      </c>
      <c r="C2998" s="6">
        <v>14500</v>
      </c>
      <c r="D2998" s="6">
        <v>14500</v>
      </c>
    </row>
    <row r="2999" spans="1:4" x14ac:dyDescent="0.25">
      <c r="A2999" t="s">
        <v>18144</v>
      </c>
      <c r="B2999" t="s">
        <v>18145</v>
      </c>
      <c r="C2999" s="6">
        <v>3947</v>
      </c>
      <c r="D2999" s="6">
        <v>3679</v>
      </c>
    </row>
    <row r="3000" spans="1:4" x14ac:dyDescent="0.25">
      <c r="A3000" t="s">
        <v>18146</v>
      </c>
      <c r="B3000" t="s">
        <v>18147</v>
      </c>
      <c r="C3000" s="6">
        <v>25484</v>
      </c>
      <c r="D3000" s="6">
        <v>22687</v>
      </c>
    </row>
    <row r="3001" spans="1:4" x14ac:dyDescent="0.25">
      <c r="A3001" t="s">
        <v>18148</v>
      </c>
      <c r="B3001" t="s">
        <v>18149</v>
      </c>
      <c r="C3001" s="6">
        <v>39753</v>
      </c>
      <c r="D3001" s="6">
        <v>38361</v>
      </c>
    </row>
    <row r="3002" spans="1:4" x14ac:dyDescent="0.25">
      <c r="A3002" t="s">
        <v>18150</v>
      </c>
      <c r="B3002" t="s">
        <v>18151</v>
      </c>
      <c r="C3002" s="6">
        <v>51009</v>
      </c>
      <c r="D3002" s="6">
        <v>0</v>
      </c>
    </row>
    <row r="3003" spans="1:4" s="3" customFormat="1" x14ac:dyDescent="0.25">
      <c r="A3003" s="41" t="s">
        <v>21764</v>
      </c>
      <c r="B3003" s="41"/>
      <c r="C3003" s="43">
        <f>SUM(C2980:C3002)</f>
        <v>469902</v>
      </c>
      <c r="D3003" s="43">
        <f>SUM(D2980:D3002)</f>
        <v>391128</v>
      </c>
    </row>
    <row r="3004" spans="1:4" x14ac:dyDescent="0.25">
      <c r="A3004" t="s">
        <v>18153</v>
      </c>
      <c r="B3004" t="s">
        <v>18154</v>
      </c>
      <c r="C3004" s="6">
        <v>20000</v>
      </c>
      <c r="D3004" s="6">
        <v>16800</v>
      </c>
    </row>
    <row r="3005" spans="1:4" x14ac:dyDescent="0.25">
      <c r="A3005" t="s">
        <v>18156</v>
      </c>
      <c r="B3005" t="s">
        <v>18157</v>
      </c>
      <c r="C3005" s="6">
        <v>100</v>
      </c>
      <c r="D3005" s="6">
        <v>100</v>
      </c>
    </row>
    <row r="3006" spans="1:4" x14ac:dyDescent="0.25">
      <c r="A3006" t="s">
        <v>18158</v>
      </c>
      <c r="B3006" t="s">
        <v>18159</v>
      </c>
      <c r="C3006" s="6">
        <v>1000</v>
      </c>
      <c r="D3006" s="6">
        <v>1000</v>
      </c>
    </row>
    <row r="3007" spans="1:4" x14ac:dyDescent="0.25">
      <c r="A3007" t="s">
        <v>18160</v>
      </c>
      <c r="B3007" t="s">
        <v>18161</v>
      </c>
      <c r="C3007" s="6">
        <v>100</v>
      </c>
      <c r="D3007" s="6">
        <v>100</v>
      </c>
    </row>
    <row r="3008" spans="1:4" x14ac:dyDescent="0.25">
      <c r="A3008" t="s">
        <v>18164</v>
      </c>
      <c r="B3008" t="s">
        <v>18165</v>
      </c>
      <c r="C3008" s="6">
        <v>300</v>
      </c>
      <c r="D3008" s="6">
        <v>300</v>
      </c>
    </row>
    <row r="3009" spans="1:4" x14ac:dyDescent="0.25">
      <c r="A3009" t="s">
        <v>18166</v>
      </c>
      <c r="B3009" t="s">
        <v>18167</v>
      </c>
      <c r="C3009" s="6">
        <v>300</v>
      </c>
      <c r="D3009" s="6">
        <v>300</v>
      </c>
    </row>
    <row r="3010" spans="1:4" x14ac:dyDescent="0.25">
      <c r="A3010" t="s">
        <v>18170</v>
      </c>
      <c r="B3010" t="s">
        <v>18171</v>
      </c>
      <c r="C3010" s="6">
        <v>750</v>
      </c>
      <c r="D3010" s="6">
        <v>750</v>
      </c>
    </row>
    <row r="3011" spans="1:4" x14ac:dyDescent="0.25">
      <c r="A3011" t="s">
        <v>18172</v>
      </c>
      <c r="B3011" t="s">
        <v>18173</v>
      </c>
      <c r="C3011" s="6">
        <v>3500</v>
      </c>
      <c r="D3011" s="6">
        <v>3500</v>
      </c>
    </row>
    <row r="3012" spans="1:4" x14ac:dyDescent="0.25">
      <c r="A3012" t="s">
        <v>18176</v>
      </c>
      <c r="B3012" t="s">
        <v>18177</v>
      </c>
      <c r="C3012" s="6">
        <v>4000</v>
      </c>
      <c r="D3012" s="6">
        <v>4000</v>
      </c>
    </row>
    <row r="3013" spans="1:4" x14ac:dyDescent="0.25">
      <c r="A3013" t="s">
        <v>18178</v>
      </c>
      <c r="B3013" t="s">
        <v>18179</v>
      </c>
      <c r="C3013" s="6">
        <v>33000</v>
      </c>
      <c r="D3013" s="6">
        <v>30000</v>
      </c>
    </row>
    <row r="3014" spans="1:4" x14ac:dyDescent="0.25">
      <c r="A3014" t="s">
        <v>18183</v>
      </c>
      <c r="B3014" t="s">
        <v>18184</v>
      </c>
      <c r="C3014" s="6">
        <v>1000</v>
      </c>
      <c r="D3014" s="6">
        <v>1000</v>
      </c>
    </row>
    <row r="3015" spans="1:4" x14ac:dyDescent="0.25">
      <c r="A3015" t="s">
        <v>18185</v>
      </c>
      <c r="B3015" t="s">
        <v>18186</v>
      </c>
      <c r="C3015" s="6">
        <v>200</v>
      </c>
      <c r="D3015" s="6">
        <v>200</v>
      </c>
    </row>
    <row r="3016" spans="1:4" x14ac:dyDescent="0.25">
      <c r="A3016" t="s">
        <v>18189</v>
      </c>
      <c r="B3016" t="s">
        <v>18190</v>
      </c>
      <c r="C3016" s="6">
        <v>9000</v>
      </c>
      <c r="D3016" s="6">
        <v>9000</v>
      </c>
    </row>
    <row r="3017" spans="1:4" x14ac:dyDescent="0.25">
      <c r="A3017" t="s">
        <v>18193</v>
      </c>
      <c r="B3017" t="s">
        <v>18194</v>
      </c>
      <c r="C3017" s="6">
        <v>500</v>
      </c>
      <c r="D3017" s="6">
        <v>500</v>
      </c>
    </row>
    <row r="3018" spans="1:4" x14ac:dyDescent="0.25">
      <c r="A3018" t="s">
        <v>18203</v>
      </c>
      <c r="B3018" t="s">
        <v>18204</v>
      </c>
      <c r="C3018" s="6">
        <v>324</v>
      </c>
      <c r="D3018" s="6">
        <v>0</v>
      </c>
    </row>
    <row r="3019" spans="1:4" x14ac:dyDescent="0.25">
      <c r="A3019" t="s">
        <v>18211</v>
      </c>
      <c r="B3019" t="s">
        <v>18212</v>
      </c>
      <c r="C3019" s="6">
        <v>700</v>
      </c>
      <c r="D3019" s="6">
        <v>500</v>
      </c>
    </row>
    <row r="3020" spans="1:4" x14ac:dyDescent="0.25">
      <c r="A3020" t="s">
        <v>18213</v>
      </c>
      <c r="B3020" t="s">
        <v>18214</v>
      </c>
      <c r="C3020" s="6">
        <v>1500</v>
      </c>
      <c r="D3020" s="6">
        <v>1500</v>
      </c>
    </row>
    <row r="3021" spans="1:4" x14ac:dyDescent="0.25">
      <c r="A3021" t="s">
        <v>18215</v>
      </c>
      <c r="B3021" t="s">
        <v>18216</v>
      </c>
      <c r="C3021" s="6">
        <v>17000</v>
      </c>
      <c r="D3021" s="6">
        <v>17000</v>
      </c>
    </row>
    <row r="3022" spans="1:4" x14ac:dyDescent="0.25">
      <c r="A3022" t="s">
        <v>18217</v>
      </c>
      <c r="B3022" t="s">
        <v>18218</v>
      </c>
      <c r="C3022" s="6">
        <v>8000</v>
      </c>
      <c r="D3022" s="6">
        <v>8000</v>
      </c>
    </row>
    <row r="3023" spans="1:4" x14ac:dyDescent="0.25">
      <c r="A3023" t="s">
        <v>18225</v>
      </c>
      <c r="B3023" t="s">
        <v>18226</v>
      </c>
      <c r="C3023" s="6">
        <v>20740</v>
      </c>
      <c r="D3023" s="6">
        <v>20740</v>
      </c>
    </row>
    <row r="3024" spans="1:4" x14ac:dyDescent="0.25">
      <c r="A3024" t="s">
        <v>18227</v>
      </c>
      <c r="B3024" t="s">
        <v>18228</v>
      </c>
      <c r="C3024" s="6">
        <v>1500</v>
      </c>
      <c r="D3024" s="6">
        <v>1500</v>
      </c>
    </row>
    <row r="3025" spans="1:4" x14ac:dyDescent="0.25">
      <c r="A3025" t="s">
        <v>18229</v>
      </c>
      <c r="B3025" t="s">
        <v>18230</v>
      </c>
      <c r="C3025" s="6">
        <v>818</v>
      </c>
      <c r="D3025" s="6">
        <v>818</v>
      </c>
    </row>
    <row r="3026" spans="1:4" x14ac:dyDescent="0.25">
      <c r="A3026" t="s">
        <v>18231</v>
      </c>
      <c r="B3026" t="s">
        <v>18232</v>
      </c>
      <c r="C3026" s="6">
        <v>2228</v>
      </c>
      <c r="D3026" s="6">
        <v>2149</v>
      </c>
    </row>
    <row r="3027" spans="1:4" x14ac:dyDescent="0.25">
      <c r="A3027" t="s">
        <v>18233</v>
      </c>
      <c r="B3027" t="s">
        <v>18234</v>
      </c>
      <c r="C3027" s="6">
        <v>2554</v>
      </c>
      <c r="D3027" s="6">
        <v>715</v>
      </c>
    </row>
    <row r="3028" spans="1:4" s="3" customFormat="1" x14ac:dyDescent="0.25">
      <c r="A3028" s="41" t="s">
        <v>21765</v>
      </c>
      <c r="B3028" s="41"/>
      <c r="C3028" s="43">
        <f>SUM(C3004:C3027)</f>
        <v>129114</v>
      </c>
      <c r="D3028" s="43">
        <f>SUM(D3004:D3027)</f>
        <v>120472</v>
      </c>
    </row>
    <row r="3029" spans="1:4" x14ac:dyDescent="0.25">
      <c r="A3029" t="s">
        <v>18237</v>
      </c>
      <c r="B3029" t="s">
        <v>18238</v>
      </c>
      <c r="C3029" s="6">
        <v>20000</v>
      </c>
      <c r="D3029" s="6">
        <v>16800</v>
      </c>
    </row>
    <row r="3030" spans="1:4" x14ac:dyDescent="0.25">
      <c r="A3030" t="s">
        <v>18240</v>
      </c>
      <c r="B3030" t="s">
        <v>18241</v>
      </c>
      <c r="C3030" s="6">
        <v>100</v>
      </c>
      <c r="D3030" s="6">
        <v>100</v>
      </c>
    </row>
    <row r="3031" spans="1:4" x14ac:dyDescent="0.25">
      <c r="A3031" t="s">
        <v>18242</v>
      </c>
      <c r="B3031" t="s">
        <v>18243</v>
      </c>
      <c r="C3031" s="6">
        <v>1000</v>
      </c>
      <c r="D3031" s="6">
        <v>1000</v>
      </c>
    </row>
    <row r="3032" spans="1:4" x14ac:dyDescent="0.25">
      <c r="A3032" t="s">
        <v>18244</v>
      </c>
      <c r="B3032" t="s">
        <v>18245</v>
      </c>
      <c r="C3032" s="6">
        <v>100</v>
      </c>
      <c r="D3032" s="6">
        <v>100</v>
      </c>
    </row>
    <row r="3033" spans="1:4" x14ac:dyDescent="0.25">
      <c r="A3033" t="s">
        <v>18248</v>
      </c>
      <c r="B3033" t="s">
        <v>18249</v>
      </c>
      <c r="C3033" s="6">
        <v>300</v>
      </c>
      <c r="D3033" s="6">
        <v>300</v>
      </c>
    </row>
    <row r="3034" spans="1:4" x14ac:dyDescent="0.25">
      <c r="A3034" t="s">
        <v>18250</v>
      </c>
      <c r="B3034" t="s">
        <v>18251</v>
      </c>
      <c r="C3034" s="6">
        <v>300</v>
      </c>
      <c r="D3034" s="6">
        <v>300</v>
      </c>
    </row>
    <row r="3035" spans="1:4" x14ac:dyDescent="0.25">
      <c r="A3035" t="s">
        <v>18254</v>
      </c>
      <c r="B3035" t="s">
        <v>18255</v>
      </c>
      <c r="C3035" s="6">
        <v>750</v>
      </c>
      <c r="D3035" s="6">
        <v>750</v>
      </c>
    </row>
    <row r="3036" spans="1:4" x14ac:dyDescent="0.25">
      <c r="A3036" t="s">
        <v>18256</v>
      </c>
      <c r="B3036" t="s">
        <v>18257</v>
      </c>
      <c r="C3036" s="6">
        <v>3500</v>
      </c>
      <c r="D3036" s="6">
        <v>3500</v>
      </c>
    </row>
    <row r="3037" spans="1:4" x14ac:dyDescent="0.25">
      <c r="A3037" t="s">
        <v>18260</v>
      </c>
      <c r="B3037" t="s">
        <v>18261</v>
      </c>
      <c r="C3037" s="6">
        <v>4000</v>
      </c>
      <c r="D3037" s="6">
        <v>4000</v>
      </c>
    </row>
    <row r="3038" spans="1:4" x14ac:dyDescent="0.25">
      <c r="A3038" t="s">
        <v>18262</v>
      </c>
      <c r="B3038" t="s">
        <v>18263</v>
      </c>
      <c r="C3038" s="6">
        <v>33000</v>
      </c>
      <c r="D3038" s="6">
        <v>30000</v>
      </c>
    </row>
    <row r="3039" spans="1:4" x14ac:dyDescent="0.25">
      <c r="A3039" t="s">
        <v>18267</v>
      </c>
      <c r="B3039" t="s">
        <v>18268</v>
      </c>
      <c r="C3039" s="6">
        <v>1000</v>
      </c>
      <c r="D3039" s="6">
        <v>1000</v>
      </c>
    </row>
    <row r="3040" spans="1:4" x14ac:dyDescent="0.25">
      <c r="A3040" t="s">
        <v>18269</v>
      </c>
      <c r="B3040" t="s">
        <v>18270</v>
      </c>
      <c r="C3040" s="6">
        <v>200</v>
      </c>
      <c r="D3040" s="6">
        <v>200</v>
      </c>
    </row>
    <row r="3041" spans="1:4" x14ac:dyDescent="0.25">
      <c r="A3041" t="s">
        <v>18273</v>
      </c>
      <c r="B3041" t="s">
        <v>18274</v>
      </c>
      <c r="C3041" s="6">
        <v>9000</v>
      </c>
      <c r="D3041" s="6">
        <v>9000</v>
      </c>
    </row>
    <row r="3042" spans="1:4" x14ac:dyDescent="0.25">
      <c r="A3042" t="s">
        <v>18277</v>
      </c>
      <c r="B3042" t="s">
        <v>18278</v>
      </c>
      <c r="C3042" s="6">
        <v>500</v>
      </c>
      <c r="D3042" s="6">
        <v>500</v>
      </c>
    </row>
    <row r="3043" spans="1:4" x14ac:dyDescent="0.25">
      <c r="A3043" t="s">
        <v>18295</v>
      </c>
      <c r="B3043" t="s">
        <v>18296</v>
      </c>
      <c r="C3043" s="6">
        <v>700</v>
      </c>
      <c r="D3043" s="6">
        <v>500</v>
      </c>
    </row>
    <row r="3044" spans="1:4" x14ac:dyDescent="0.25">
      <c r="A3044" t="s">
        <v>18297</v>
      </c>
      <c r="B3044" t="s">
        <v>18298</v>
      </c>
      <c r="C3044" s="6">
        <v>1500</v>
      </c>
      <c r="D3044" s="6">
        <v>1500</v>
      </c>
    </row>
    <row r="3045" spans="1:4" x14ac:dyDescent="0.25">
      <c r="A3045" t="s">
        <v>18299</v>
      </c>
      <c r="B3045" t="s">
        <v>18300</v>
      </c>
      <c r="C3045" s="6">
        <v>17000</v>
      </c>
      <c r="D3045" s="6">
        <v>17000</v>
      </c>
    </row>
    <row r="3046" spans="1:4" x14ac:dyDescent="0.25">
      <c r="A3046" t="s">
        <v>18301</v>
      </c>
      <c r="B3046" t="s">
        <v>18302</v>
      </c>
      <c r="C3046" s="6">
        <v>8000</v>
      </c>
      <c r="D3046" s="6">
        <v>8000</v>
      </c>
    </row>
    <row r="3047" spans="1:4" x14ac:dyDescent="0.25">
      <c r="A3047" t="s">
        <v>18309</v>
      </c>
      <c r="B3047" t="s">
        <v>18310</v>
      </c>
      <c r="C3047" s="6">
        <v>20320</v>
      </c>
      <c r="D3047" s="6">
        <v>20320</v>
      </c>
    </row>
    <row r="3048" spans="1:4" x14ac:dyDescent="0.25">
      <c r="A3048" t="s">
        <v>18311</v>
      </c>
      <c r="B3048" t="s">
        <v>18312</v>
      </c>
      <c r="C3048" s="6">
        <v>1500</v>
      </c>
      <c r="D3048" s="6">
        <v>1500</v>
      </c>
    </row>
    <row r="3049" spans="1:4" x14ac:dyDescent="0.25">
      <c r="A3049" t="s">
        <v>18313</v>
      </c>
      <c r="B3049" t="s">
        <v>18314</v>
      </c>
      <c r="C3049" s="6">
        <v>200</v>
      </c>
      <c r="D3049" s="6">
        <v>200</v>
      </c>
    </row>
    <row r="3050" spans="1:4" x14ac:dyDescent="0.25">
      <c r="A3050" t="s">
        <v>18315</v>
      </c>
      <c r="B3050" t="s">
        <v>18316</v>
      </c>
      <c r="C3050" s="6">
        <v>1794</v>
      </c>
      <c r="D3050" s="6">
        <v>1717</v>
      </c>
    </row>
    <row r="3051" spans="1:4" x14ac:dyDescent="0.25">
      <c r="A3051" t="s">
        <v>18317</v>
      </c>
      <c r="B3051" t="s">
        <v>18318</v>
      </c>
      <c r="C3051" s="6">
        <v>1432</v>
      </c>
      <c r="D3051" s="6">
        <v>1432</v>
      </c>
    </row>
    <row r="3052" spans="1:4" s="3" customFormat="1" x14ac:dyDescent="0.25">
      <c r="A3052" s="41" t="s">
        <v>21766</v>
      </c>
      <c r="B3052" s="41"/>
      <c r="C3052" s="43">
        <f>SUM(C3029:C3051)</f>
        <v>126196</v>
      </c>
      <c r="D3052" s="43">
        <f>SUM(D3029:D3051)</f>
        <v>119719</v>
      </c>
    </row>
    <row r="3053" spans="1:4" x14ac:dyDescent="0.25">
      <c r="A3053" t="s">
        <v>18321</v>
      </c>
      <c r="B3053" t="s">
        <v>18322</v>
      </c>
      <c r="C3053" s="6">
        <v>41000</v>
      </c>
      <c r="D3053" s="6">
        <v>30877</v>
      </c>
    </row>
    <row r="3054" spans="1:4" x14ac:dyDescent="0.25">
      <c r="A3054" t="s">
        <v>18324</v>
      </c>
      <c r="B3054" t="s">
        <v>18325</v>
      </c>
      <c r="C3054" s="6">
        <v>350</v>
      </c>
      <c r="D3054" s="6">
        <v>350</v>
      </c>
    </row>
    <row r="3055" spans="1:4" x14ac:dyDescent="0.25">
      <c r="A3055" t="s">
        <v>18326</v>
      </c>
      <c r="B3055" t="s">
        <v>18327</v>
      </c>
      <c r="C3055" s="6">
        <v>1500</v>
      </c>
      <c r="D3055" s="6">
        <v>1500</v>
      </c>
    </row>
    <row r="3056" spans="1:4" x14ac:dyDescent="0.25">
      <c r="A3056" t="s">
        <v>18328</v>
      </c>
      <c r="B3056" t="s">
        <v>18329</v>
      </c>
      <c r="C3056" s="6">
        <v>100</v>
      </c>
      <c r="D3056" s="6">
        <v>100</v>
      </c>
    </row>
    <row r="3057" spans="1:4" x14ac:dyDescent="0.25">
      <c r="A3057" t="s">
        <v>18330</v>
      </c>
      <c r="B3057" t="s">
        <v>18331</v>
      </c>
      <c r="C3057" s="6">
        <v>2700</v>
      </c>
      <c r="D3057" s="6">
        <v>6000</v>
      </c>
    </row>
    <row r="3058" spans="1:4" x14ac:dyDescent="0.25">
      <c r="A3058" t="s">
        <v>18333</v>
      </c>
      <c r="B3058" t="s">
        <v>18334</v>
      </c>
      <c r="C3058" s="6">
        <v>100</v>
      </c>
      <c r="D3058" s="6">
        <v>100</v>
      </c>
    </row>
    <row r="3059" spans="1:4" x14ac:dyDescent="0.25">
      <c r="A3059" t="s">
        <v>18335</v>
      </c>
      <c r="B3059" t="s">
        <v>18336</v>
      </c>
      <c r="C3059" s="6">
        <v>500</v>
      </c>
      <c r="D3059" s="6">
        <v>500</v>
      </c>
    </row>
    <row r="3060" spans="1:4" x14ac:dyDescent="0.25">
      <c r="A3060" t="s">
        <v>18341</v>
      </c>
      <c r="B3060" t="s">
        <v>18342</v>
      </c>
      <c r="C3060" s="6">
        <v>2600</v>
      </c>
      <c r="D3060" s="6">
        <v>2600</v>
      </c>
    </row>
    <row r="3061" spans="1:4" x14ac:dyDescent="0.25">
      <c r="A3061" t="s">
        <v>18345</v>
      </c>
      <c r="B3061" t="s">
        <v>18346</v>
      </c>
      <c r="C3061" s="6">
        <v>4000</v>
      </c>
      <c r="D3061" s="6">
        <v>4000</v>
      </c>
    </row>
    <row r="3062" spans="1:4" x14ac:dyDescent="0.25">
      <c r="A3062" t="s">
        <v>18347</v>
      </c>
      <c r="B3062" t="s">
        <v>18348</v>
      </c>
      <c r="C3062" s="6">
        <v>41000</v>
      </c>
      <c r="D3062" s="6">
        <v>37400</v>
      </c>
    </row>
    <row r="3063" spans="1:4" x14ac:dyDescent="0.25">
      <c r="A3063" t="s">
        <v>18352</v>
      </c>
      <c r="B3063" t="s">
        <v>18353</v>
      </c>
      <c r="C3063" s="6">
        <v>1700</v>
      </c>
      <c r="D3063" s="6">
        <v>1700</v>
      </c>
    </row>
    <row r="3064" spans="1:4" x14ac:dyDescent="0.25">
      <c r="A3064" t="s">
        <v>18354</v>
      </c>
      <c r="B3064" t="s">
        <v>18355</v>
      </c>
      <c r="C3064" s="6">
        <v>200</v>
      </c>
      <c r="D3064" s="6">
        <v>200</v>
      </c>
    </row>
    <row r="3065" spans="1:4" x14ac:dyDescent="0.25">
      <c r="A3065" t="s">
        <v>18358</v>
      </c>
      <c r="B3065" t="s">
        <v>18359</v>
      </c>
      <c r="C3065" s="6">
        <v>22500</v>
      </c>
      <c r="D3065" s="6">
        <v>22500</v>
      </c>
    </row>
    <row r="3066" spans="1:4" x14ac:dyDescent="0.25">
      <c r="A3066" t="s">
        <v>18360</v>
      </c>
      <c r="B3066" t="s">
        <v>18361</v>
      </c>
      <c r="C3066" s="6">
        <v>500</v>
      </c>
      <c r="D3066" s="6">
        <v>500</v>
      </c>
    </row>
    <row r="3067" spans="1:4" x14ac:dyDescent="0.25">
      <c r="A3067" t="s">
        <v>18370</v>
      </c>
      <c r="B3067" t="s">
        <v>18371</v>
      </c>
      <c r="C3067" s="6">
        <v>361</v>
      </c>
      <c r="D3067" s="6">
        <v>361</v>
      </c>
    </row>
    <row r="3068" spans="1:4" x14ac:dyDescent="0.25">
      <c r="A3068" t="s">
        <v>18376</v>
      </c>
      <c r="B3068" t="s">
        <v>18377</v>
      </c>
      <c r="C3068" s="6">
        <v>0</v>
      </c>
      <c r="D3068" s="6">
        <v>2712</v>
      </c>
    </row>
    <row r="3069" spans="1:4" x14ac:dyDescent="0.25">
      <c r="A3069" t="s">
        <v>18378</v>
      </c>
      <c r="B3069" t="s">
        <v>18379</v>
      </c>
      <c r="C3069" s="6">
        <v>500</v>
      </c>
      <c r="D3069" s="6">
        <v>700</v>
      </c>
    </row>
    <row r="3070" spans="1:4" x14ac:dyDescent="0.25">
      <c r="A3070" t="s">
        <v>18380</v>
      </c>
      <c r="B3070" t="s">
        <v>18381</v>
      </c>
      <c r="C3070" s="6">
        <v>2500</v>
      </c>
      <c r="D3070" s="6">
        <v>2500</v>
      </c>
    </row>
    <row r="3071" spans="1:4" x14ac:dyDescent="0.25">
      <c r="A3071" t="s">
        <v>18382</v>
      </c>
      <c r="B3071" t="s">
        <v>18383</v>
      </c>
      <c r="C3071" s="6">
        <v>17000</v>
      </c>
      <c r="D3071" s="6">
        <v>17000</v>
      </c>
    </row>
    <row r="3072" spans="1:4" x14ac:dyDescent="0.25">
      <c r="A3072" t="s">
        <v>18384</v>
      </c>
      <c r="B3072" t="s">
        <v>18385</v>
      </c>
      <c r="C3072" s="6">
        <v>8000</v>
      </c>
      <c r="D3072" s="6">
        <v>8000</v>
      </c>
    </row>
    <row r="3073" spans="1:4" x14ac:dyDescent="0.25">
      <c r="A3073" t="s">
        <v>18390</v>
      </c>
      <c r="B3073" t="s">
        <v>18391</v>
      </c>
      <c r="C3073" s="6">
        <v>18320</v>
      </c>
      <c r="D3073" s="6">
        <v>18320</v>
      </c>
    </row>
    <row r="3074" spans="1:4" x14ac:dyDescent="0.25">
      <c r="A3074" t="s">
        <v>18392</v>
      </c>
      <c r="B3074" t="s">
        <v>18393</v>
      </c>
      <c r="C3074" s="6">
        <v>600</v>
      </c>
      <c r="D3074" s="6">
        <v>600</v>
      </c>
    </row>
    <row r="3075" spans="1:4" x14ac:dyDescent="0.25">
      <c r="A3075" t="s">
        <v>18394</v>
      </c>
      <c r="B3075" t="s">
        <v>18395</v>
      </c>
      <c r="C3075" s="6">
        <v>174</v>
      </c>
      <c r="D3075" s="6">
        <v>280</v>
      </c>
    </row>
    <row r="3076" spans="1:4" x14ac:dyDescent="0.25">
      <c r="A3076" t="s">
        <v>18396</v>
      </c>
      <c r="B3076" t="s">
        <v>18397</v>
      </c>
      <c r="C3076" s="6">
        <v>1180</v>
      </c>
      <c r="D3076" s="6">
        <v>1140</v>
      </c>
    </row>
    <row r="3077" spans="1:4" x14ac:dyDescent="0.25">
      <c r="A3077" t="s">
        <v>18398</v>
      </c>
      <c r="B3077" t="s">
        <v>18399</v>
      </c>
      <c r="C3077" s="6">
        <v>1907</v>
      </c>
      <c r="D3077" s="6">
        <v>2832</v>
      </c>
    </row>
    <row r="3078" spans="1:4" x14ac:dyDescent="0.25">
      <c r="A3078" t="s">
        <v>18400</v>
      </c>
      <c r="B3078" t="s">
        <v>18401</v>
      </c>
      <c r="C3078" s="6">
        <v>0</v>
      </c>
      <c r="D3078" s="6">
        <v>19300</v>
      </c>
    </row>
    <row r="3079" spans="1:4" s="3" customFormat="1" x14ac:dyDescent="0.25">
      <c r="A3079" s="41" t="s">
        <v>21767</v>
      </c>
      <c r="B3079" s="41"/>
      <c r="C3079" s="43">
        <f>SUM(C3053:C3078)</f>
        <v>169292</v>
      </c>
      <c r="D3079" s="43">
        <f>SUM(D3053:D3078)</f>
        <v>182072</v>
      </c>
    </row>
    <row r="3080" spans="1:4" x14ac:dyDescent="0.25">
      <c r="A3080" t="s">
        <v>18402</v>
      </c>
      <c r="B3080" t="s">
        <v>18403</v>
      </c>
      <c r="C3080" s="6">
        <v>29000</v>
      </c>
      <c r="D3080" s="6">
        <v>21275</v>
      </c>
    </row>
    <row r="3081" spans="1:4" x14ac:dyDescent="0.25">
      <c r="A3081" t="s">
        <v>18405</v>
      </c>
      <c r="B3081" t="s">
        <v>18406</v>
      </c>
      <c r="C3081" s="6">
        <v>150</v>
      </c>
      <c r="D3081" s="6">
        <v>150</v>
      </c>
    </row>
    <row r="3082" spans="1:4" x14ac:dyDescent="0.25">
      <c r="A3082" t="s">
        <v>18407</v>
      </c>
      <c r="B3082" t="s">
        <v>18408</v>
      </c>
      <c r="C3082" s="6">
        <v>600</v>
      </c>
      <c r="D3082" s="6">
        <v>600</v>
      </c>
    </row>
    <row r="3083" spans="1:4" x14ac:dyDescent="0.25">
      <c r="A3083" t="s">
        <v>18409</v>
      </c>
      <c r="B3083" t="s">
        <v>18410</v>
      </c>
      <c r="C3083" s="6">
        <v>100</v>
      </c>
      <c r="D3083" s="6">
        <v>100</v>
      </c>
    </row>
    <row r="3084" spans="1:4" x14ac:dyDescent="0.25">
      <c r="A3084" t="s">
        <v>18413</v>
      </c>
      <c r="B3084" t="s">
        <v>18414</v>
      </c>
      <c r="C3084" s="6">
        <v>100</v>
      </c>
      <c r="D3084" s="6">
        <v>100</v>
      </c>
    </row>
    <row r="3085" spans="1:4" x14ac:dyDescent="0.25">
      <c r="A3085" t="s">
        <v>18415</v>
      </c>
      <c r="B3085" t="s">
        <v>18416</v>
      </c>
      <c r="C3085" s="6">
        <v>500</v>
      </c>
      <c r="D3085" s="6">
        <v>500</v>
      </c>
    </row>
    <row r="3086" spans="1:4" x14ac:dyDescent="0.25">
      <c r="A3086" t="s">
        <v>18421</v>
      </c>
      <c r="B3086" t="s">
        <v>18422</v>
      </c>
      <c r="C3086" s="6">
        <v>1850</v>
      </c>
      <c r="D3086" s="6">
        <v>1850</v>
      </c>
    </row>
    <row r="3087" spans="1:4" x14ac:dyDescent="0.25">
      <c r="A3087" t="s">
        <v>18425</v>
      </c>
      <c r="B3087" t="s">
        <v>18426</v>
      </c>
      <c r="C3087" s="6">
        <v>4000</v>
      </c>
      <c r="D3087" s="6">
        <v>4000</v>
      </c>
    </row>
    <row r="3088" spans="1:4" x14ac:dyDescent="0.25">
      <c r="A3088" t="s">
        <v>18427</v>
      </c>
      <c r="B3088" t="s">
        <v>18428</v>
      </c>
      <c r="C3088" s="6">
        <v>34500</v>
      </c>
      <c r="D3088" s="6">
        <v>31500</v>
      </c>
    </row>
    <row r="3089" spans="1:4" x14ac:dyDescent="0.25">
      <c r="A3089" t="s">
        <v>18432</v>
      </c>
      <c r="B3089" t="s">
        <v>18433</v>
      </c>
      <c r="C3089" s="6">
        <v>1600</v>
      </c>
      <c r="D3089" s="6">
        <v>1600</v>
      </c>
    </row>
    <row r="3090" spans="1:4" x14ac:dyDescent="0.25">
      <c r="A3090" t="s">
        <v>18434</v>
      </c>
      <c r="B3090" t="s">
        <v>18435</v>
      </c>
      <c r="C3090" s="6">
        <v>200</v>
      </c>
      <c r="D3090" s="6">
        <v>200</v>
      </c>
    </row>
    <row r="3091" spans="1:4" x14ac:dyDescent="0.25">
      <c r="A3091" t="s">
        <v>18438</v>
      </c>
      <c r="B3091" t="s">
        <v>18439</v>
      </c>
      <c r="C3091" s="6">
        <v>15000</v>
      </c>
      <c r="D3091" s="6">
        <v>15000</v>
      </c>
    </row>
    <row r="3092" spans="1:4" x14ac:dyDescent="0.25">
      <c r="A3092" t="s">
        <v>18442</v>
      </c>
      <c r="B3092" t="s">
        <v>18443</v>
      </c>
      <c r="C3092" s="6">
        <v>500</v>
      </c>
      <c r="D3092" s="6">
        <v>500</v>
      </c>
    </row>
    <row r="3093" spans="1:4" x14ac:dyDescent="0.25">
      <c r="A3093" t="s">
        <v>18452</v>
      </c>
      <c r="B3093" t="s">
        <v>18453</v>
      </c>
      <c r="C3093" s="6">
        <v>361</v>
      </c>
      <c r="D3093" s="6">
        <v>361</v>
      </c>
    </row>
    <row r="3094" spans="1:4" x14ac:dyDescent="0.25">
      <c r="A3094" t="s">
        <v>18460</v>
      </c>
      <c r="B3094" t="s">
        <v>18461</v>
      </c>
      <c r="C3094" s="6">
        <v>500</v>
      </c>
      <c r="D3094" s="6">
        <v>500</v>
      </c>
    </row>
    <row r="3095" spans="1:4" x14ac:dyDescent="0.25">
      <c r="A3095" t="s">
        <v>18462</v>
      </c>
      <c r="B3095" t="s">
        <v>18463</v>
      </c>
      <c r="C3095" s="6">
        <v>1500</v>
      </c>
      <c r="D3095" s="6">
        <v>1500</v>
      </c>
    </row>
    <row r="3096" spans="1:4" x14ac:dyDescent="0.25">
      <c r="A3096" t="s">
        <v>18464</v>
      </c>
      <c r="B3096" t="s">
        <v>18465</v>
      </c>
      <c r="C3096" s="6">
        <v>15000</v>
      </c>
      <c r="D3096" s="6">
        <v>15000</v>
      </c>
    </row>
    <row r="3097" spans="1:4" x14ac:dyDescent="0.25">
      <c r="A3097" t="s">
        <v>18466</v>
      </c>
      <c r="B3097" t="s">
        <v>18467</v>
      </c>
      <c r="C3097" s="6">
        <v>8000</v>
      </c>
      <c r="D3097" s="6">
        <v>8000</v>
      </c>
    </row>
    <row r="3098" spans="1:4" x14ac:dyDescent="0.25">
      <c r="A3098" t="s">
        <v>18474</v>
      </c>
      <c r="B3098" t="s">
        <v>18475</v>
      </c>
      <c r="C3098" s="6">
        <v>18740</v>
      </c>
      <c r="D3098" s="6">
        <v>18740</v>
      </c>
    </row>
    <row r="3099" spans="1:4" x14ac:dyDescent="0.25">
      <c r="A3099" t="s">
        <v>18476</v>
      </c>
      <c r="B3099" t="s">
        <v>18477</v>
      </c>
      <c r="C3099" s="6">
        <v>600</v>
      </c>
      <c r="D3099" s="6">
        <v>600</v>
      </c>
    </row>
    <row r="3100" spans="1:4" x14ac:dyDescent="0.25">
      <c r="A3100" t="s">
        <v>18478</v>
      </c>
      <c r="B3100" t="s">
        <v>18479</v>
      </c>
      <c r="C3100" s="6">
        <v>273</v>
      </c>
      <c r="D3100" s="6">
        <v>280</v>
      </c>
    </row>
    <row r="3101" spans="1:4" x14ac:dyDescent="0.25">
      <c r="A3101" t="s">
        <v>18480</v>
      </c>
      <c r="B3101" t="s">
        <v>18481</v>
      </c>
      <c r="C3101" s="6">
        <v>1511</v>
      </c>
      <c r="D3101" s="6">
        <v>1451</v>
      </c>
    </row>
    <row r="3102" spans="1:4" x14ac:dyDescent="0.25">
      <c r="A3102" t="s">
        <v>18482</v>
      </c>
      <c r="B3102" t="s">
        <v>18483</v>
      </c>
      <c r="C3102" s="6">
        <v>2336</v>
      </c>
      <c r="D3102" s="6">
        <v>2640</v>
      </c>
    </row>
    <row r="3103" spans="1:4" x14ac:dyDescent="0.25">
      <c r="A3103" t="s">
        <v>18484</v>
      </c>
      <c r="B3103" t="s">
        <v>18485</v>
      </c>
      <c r="C3103" s="6">
        <v>0</v>
      </c>
      <c r="D3103" s="6">
        <v>16000</v>
      </c>
    </row>
    <row r="3104" spans="1:4" s="3" customFormat="1" x14ac:dyDescent="0.25">
      <c r="A3104" s="41" t="s">
        <v>21768</v>
      </c>
      <c r="B3104" s="41"/>
      <c r="C3104" s="43">
        <f>SUM(C3080:C3103)</f>
        <v>136921</v>
      </c>
      <c r="D3104" s="43">
        <f>SUM(D3080:D3103)</f>
        <v>142447</v>
      </c>
    </row>
    <row r="3105" spans="1:4" x14ac:dyDescent="0.25">
      <c r="A3105" t="s">
        <v>18486</v>
      </c>
      <c r="B3105" t="s">
        <v>18487</v>
      </c>
      <c r="C3105" s="6">
        <v>9500</v>
      </c>
      <c r="D3105" s="6">
        <v>8000</v>
      </c>
    </row>
    <row r="3106" spans="1:4" x14ac:dyDescent="0.25">
      <c r="A3106" t="s">
        <v>18489</v>
      </c>
      <c r="B3106" t="s">
        <v>18490</v>
      </c>
      <c r="C3106" s="6">
        <v>350</v>
      </c>
      <c r="D3106" s="6">
        <v>350</v>
      </c>
    </row>
    <row r="3107" spans="1:4" x14ac:dyDescent="0.25">
      <c r="A3107" t="s">
        <v>18491</v>
      </c>
      <c r="B3107" t="s">
        <v>18492</v>
      </c>
      <c r="C3107" s="6">
        <v>2000</v>
      </c>
      <c r="D3107" s="6">
        <v>1800</v>
      </c>
    </row>
    <row r="3108" spans="1:4" x14ac:dyDescent="0.25">
      <c r="A3108" t="s">
        <v>18494</v>
      </c>
      <c r="B3108" t="s">
        <v>18495</v>
      </c>
      <c r="C3108" s="6">
        <v>1000</v>
      </c>
      <c r="D3108" s="6">
        <v>500</v>
      </c>
    </row>
    <row r="3109" spans="1:4" x14ac:dyDescent="0.25">
      <c r="A3109" t="s">
        <v>18497</v>
      </c>
      <c r="B3109" t="s">
        <v>18498</v>
      </c>
      <c r="C3109" s="6">
        <v>24000</v>
      </c>
      <c r="D3109" s="6">
        <v>24000</v>
      </c>
    </row>
    <row r="3110" spans="1:4" x14ac:dyDescent="0.25">
      <c r="A3110" t="s">
        <v>18499</v>
      </c>
      <c r="B3110" t="s">
        <v>18500</v>
      </c>
      <c r="C3110" s="6">
        <v>4500</v>
      </c>
      <c r="D3110" s="6">
        <v>0</v>
      </c>
    </row>
    <row r="3111" spans="1:4" x14ac:dyDescent="0.25">
      <c r="A3111" t="s">
        <v>18502</v>
      </c>
      <c r="B3111" t="s">
        <v>18503</v>
      </c>
      <c r="C3111" s="6">
        <v>1500</v>
      </c>
      <c r="D3111" s="6">
        <v>1000</v>
      </c>
    </row>
    <row r="3112" spans="1:4" x14ac:dyDescent="0.25">
      <c r="A3112" t="s">
        <v>18510</v>
      </c>
      <c r="B3112" t="s">
        <v>18511</v>
      </c>
      <c r="C3112" s="6">
        <v>300</v>
      </c>
      <c r="D3112" s="6">
        <v>300</v>
      </c>
    </row>
    <row r="3113" spans="1:4" x14ac:dyDescent="0.25">
      <c r="A3113" t="s">
        <v>18514</v>
      </c>
      <c r="B3113" t="s">
        <v>18515</v>
      </c>
      <c r="C3113" s="6">
        <v>300</v>
      </c>
      <c r="D3113" s="6">
        <v>300</v>
      </c>
    </row>
    <row r="3114" spans="1:4" x14ac:dyDescent="0.25">
      <c r="A3114" t="s">
        <v>18516</v>
      </c>
      <c r="B3114" t="s">
        <v>18517</v>
      </c>
      <c r="C3114" s="6">
        <v>18000</v>
      </c>
      <c r="D3114" s="6">
        <v>15000</v>
      </c>
    </row>
    <row r="3115" spans="1:4" x14ac:dyDescent="0.25">
      <c r="A3115" t="s">
        <v>18523</v>
      </c>
      <c r="B3115" t="s">
        <v>18524</v>
      </c>
      <c r="C3115" s="6">
        <v>750</v>
      </c>
      <c r="D3115" s="6">
        <v>1750</v>
      </c>
    </row>
    <row r="3116" spans="1:4" x14ac:dyDescent="0.25">
      <c r="A3116" t="s">
        <v>18525</v>
      </c>
      <c r="B3116" t="s">
        <v>18526</v>
      </c>
      <c r="C3116" s="6">
        <v>3200</v>
      </c>
      <c r="D3116" s="6">
        <v>2300</v>
      </c>
    </row>
    <row r="3117" spans="1:4" x14ac:dyDescent="0.25">
      <c r="A3117" t="s">
        <v>18529</v>
      </c>
      <c r="B3117" t="s">
        <v>18530</v>
      </c>
      <c r="C3117" s="6">
        <v>3000</v>
      </c>
      <c r="D3117" s="6">
        <v>3000</v>
      </c>
    </row>
    <row r="3118" spans="1:4" x14ac:dyDescent="0.25">
      <c r="A3118" t="s">
        <v>18539</v>
      </c>
      <c r="B3118" t="s">
        <v>18540</v>
      </c>
      <c r="C3118" s="6">
        <v>0</v>
      </c>
      <c r="D3118" s="6">
        <v>244</v>
      </c>
    </row>
    <row r="3119" spans="1:4" x14ac:dyDescent="0.25">
      <c r="A3119" t="s">
        <v>18545</v>
      </c>
      <c r="B3119" t="s">
        <v>18546</v>
      </c>
      <c r="C3119" s="6">
        <v>1200</v>
      </c>
      <c r="D3119" s="6">
        <v>1200</v>
      </c>
    </row>
    <row r="3120" spans="1:4" x14ac:dyDescent="0.25">
      <c r="A3120" t="s">
        <v>18547</v>
      </c>
      <c r="B3120" t="s">
        <v>18548</v>
      </c>
      <c r="C3120" s="6">
        <v>4000</v>
      </c>
      <c r="D3120" s="6">
        <v>0</v>
      </c>
    </row>
    <row r="3121" spans="1:4" x14ac:dyDescent="0.25">
      <c r="A3121" t="s">
        <v>18552</v>
      </c>
      <c r="B3121" t="s">
        <v>18553</v>
      </c>
      <c r="C3121" s="6">
        <v>35000</v>
      </c>
      <c r="D3121" s="6">
        <v>35000</v>
      </c>
    </row>
    <row r="3122" spans="1:4" x14ac:dyDescent="0.25">
      <c r="A3122" t="s">
        <v>18554</v>
      </c>
      <c r="B3122" t="s">
        <v>18555</v>
      </c>
      <c r="C3122" s="6">
        <v>4500</v>
      </c>
      <c r="D3122" s="6">
        <v>4500</v>
      </c>
    </row>
    <row r="3123" spans="1:4" x14ac:dyDescent="0.25">
      <c r="A3123" t="s">
        <v>18556</v>
      </c>
      <c r="B3123" t="s">
        <v>18557</v>
      </c>
      <c r="C3123" s="6">
        <v>61975</v>
      </c>
      <c r="D3123" s="6">
        <v>59024</v>
      </c>
    </row>
    <row r="3124" spans="1:4" x14ac:dyDescent="0.25">
      <c r="A3124" t="s">
        <v>18560</v>
      </c>
      <c r="B3124" t="s">
        <v>18561</v>
      </c>
      <c r="C3124" s="6">
        <v>26740</v>
      </c>
      <c r="D3124" s="6">
        <v>27740</v>
      </c>
    </row>
    <row r="3125" spans="1:4" x14ac:dyDescent="0.25">
      <c r="A3125" t="s">
        <v>18564</v>
      </c>
      <c r="B3125" t="s">
        <v>18565</v>
      </c>
      <c r="C3125" s="6">
        <v>1274</v>
      </c>
      <c r="D3125" s="6">
        <v>1231</v>
      </c>
    </row>
    <row r="3126" spans="1:4" x14ac:dyDescent="0.25">
      <c r="A3126" t="s">
        <v>18566</v>
      </c>
      <c r="B3126" t="s">
        <v>18567</v>
      </c>
      <c r="C3126" s="6">
        <v>7097</v>
      </c>
      <c r="D3126" s="6">
        <v>6369</v>
      </c>
    </row>
    <row r="3127" spans="1:4" x14ac:dyDescent="0.25">
      <c r="A3127" t="s">
        <v>18568</v>
      </c>
      <c r="B3127" t="s">
        <v>18569</v>
      </c>
      <c r="C3127" s="6">
        <v>11625</v>
      </c>
      <c r="D3127" s="6">
        <v>11845</v>
      </c>
    </row>
    <row r="3128" spans="1:4" x14ac:dyDescent="0.25">
      <c r="A3128" t="s">
        <v>18570</v>
      </c>
      <c r="B3128" t="s">
        <v>18571</v>
      </c>
      <c r="C3128" s="6">
        <v>12500</v>
      </c>
      <c r="D3128" s="6">
        <v>0</v>
      </c>
    </row>
    <row r="3129" spans="1:4" s="3" customFormat="1" x14ac:dyDescent="0.25">
      <c r="A3129" s="41" t="s">
        <v>21769</v>
      </c>
      <c r="B3129" s="41"/>
      <c r="C3129" s="43">
        <f>SUM(C3105:C3128)</f>
        <v>234311</v>
      </c>
      <c r="D3129" s="43">
        <f>SUM(D3105:D3128)</f>
        <v>205453</v>
      </c>
    </row>
    <row r="3130" spans="1:4" x14ac:dyDescent="0.25">
      <c r="A3130" t="s">
        <v>18573</v>
      </c>
      <c r="B3130" t="s">
        <v>18574</v>
      </c>
      <c r="C3130" s="6">
        <v>17500</v>
      </c>
      <c r="D3130" s="6">
        <v>15000</v>
      </c>
    </row>
    <row r="3131" spans="1:4" x14ac:dyDescent="0.25">
      <c r="A3131" t="s">
        <v>18575</v>
      </c>
      <c r="B3131" t="s">
        <v>18576</v>
      </c>
      <c r="C3131" s="6">
        <v>100</v>
      </c>
      <c r="D3131" s="6">
        <v>100</v>
      </c>
    </row>
    <row r="3132" spans="1:4" x14ac:dyDescent="0.25">
      <c r="A3132" t="s">
        <v>18577</v>
      </c>
      <c r="B3132" t="s">
        <v>18578</v>
      </c>
      <c r="C3132" s="6">
        <v>1000</v>
      </c>
      <c r="D3132" s="6">
        <v>1000</v>
      </c>
    </row>
    <row r="3133" spans="1:4" x14ac:dyDescent="0.25">
      <c r="A3133" t="s">
        <v>18579</v>
      </c>
      <c r="B3133" t="s">
        <v>18580</v>
      </c>
      <c r="C3133" s="6">
        <v>25</v>
      </c>
      <c r="D3133" s="6">
        <v>25</v>
      </c>
    </row>
    <row r="3134" spans="1:4" x14ac:dyDescent="0.25">
      <c r="A3134" t="s">
        <v>18583</v>
      </c>
      <c r="B3134" t="s">
        <v>18584</v>
      </c>
      <c r="C3134" s="6">
        <v>1000</v>
      </c>
      <c r="D3134" s="6">
        <v>1000</v>
      </c>
    </row>
    <row r="3135" spans="1:4" x14ac:dyDescent="0.25">
      <c r="A3135" t="s">
        <v>18585</v>
      </c>
      <c r="B3135" t="s">
        <v>18586</v>
      </c>
      <c r="C3135" s="6">
        <v>300</v>
      </c>
      <c r="D3135" s="6">
        <v>300</v>
      </c>
    </row>
    <row r="3136" spans="1:4" x14ac:dyDescent="0.25">
      <c r="A3136" t="s">
        <v>18587</v>
      </c>
      <c r="B3136" t="s">
        <v>18588</v>
      </c>
      <c r="C3136" s="6">
        <v>350</v>
      </c>
      <c r="D3136" s="6">
        <v>350</v>
      </c>
    </row>
    <row r="3137" spans="1:4" x14ac:dyDescent="0.25">
      <c r="A3137" t="s">
        <v>18589</v>
      </c>
      <c r="B3137" t="s">
        <v>18590</v>
      </c>
      <c r="C3137" s="6">
        <v>250</v>
      </c>
      <c r="D3137" s="6">
        <v>0</v>
      </c>
    </row>
    <row r="3138" spans="1:4" x14ac:dyDescent="0.25">
      <c r="A3138" t="s">
        <v>18591</v>
      </c>
      <c r="B3138" t="s">
        <v>18592</v>
      </c>
      <c r="C3138" s="6">
        <v>2000</v>
      </c>
      <c r="D3138" s="6">
        <v>2000</v>
      </c>
    </row>
    <row r="3139" spans="1:4" x14ac:dyDescent="0.25">
      <c r="A3139" t="s">
        <v>18595</v>
      </c>
      <c r="B3139" t="s">
        <v>18596</v>
      </c>
      <c r="C3139" s="6">
        <v>4000</v>
      </c>
      <c r="D3139" s="6">
        <v>4000</v>
      </c>
    </row>
    <row r="3140" spans="1:4" x14ac:dyDescent="0.25">
      <c r="A3140" t="s">
        <v>18597</v>
      </c>
      <c r="B3140" t="s">
        <v>18598</v>
      </c>
      <c r="C3140" s="6">
        <v>5000</v>
      </c>
      <c r="D3140" s="6">
        <v>10000</v>
      </c>
    </row>
    <row r="3141" spans="1:4" x14ac:dyDescent="0.25">
      <c r="A3141" t="s">
        <v>18599</v>
      </c>
      <c r="B3141" t="s">
        <v>18600</v>
      </c>
      <c r="C3141" s="6">
        <v>10000</v>
      </c>
      <c r="D3141" s="6">
        <v>0</v>
      </c>
    </row>
    <row r="3142" spans="1:4" x14ac:dyDescent="0.25">
      <c r="A3142" t="s">
        <v>18604</v>
      </c>
      <c r="B3142" t="s">
        <v>18605</v>
      </c>
      <c r="C3142" s="6">
        <v>100</v>
      </c>
      <c r="D3142" s="6">
        <v>0</v>
      </c>
    </row>
    <row r="3143" spans="1:4" x14ac:dyDescent="0.25">
      <c r="A3143" t="s">
        <v>18609</v>
      </c>
      <c r="B3143" t="s">
        <v>18610</v>
      </c>
      <c r="C3143" s="6">
        <v>8000</v>
      </c>
      <c r="D3143" s="6">
        <v>8000</v>
      </c>
    </row>
    <row r="3144" spans="1:4" x14ac:dyDescent="0.25">
      <c r="A3144" t="s">
        <v>18621</v>
      </c>
      <c r="B3144" t="s">
        <v>18622</v>
      </c>
      <c r="C3144" s="6">
        <v>324</v>
      </c>
      <c r="D3144" s="6">
        <v>0</v>
      </c>
    </row>
    <row r="3145" spans="1:4" x14ac:dyDescent="0.25">
      <c r="A3145" t="s">
        <v>18629</v>
      </c>
      <c r="B3145" t="s">
        <v>18630</v>
      </c>
      <c r="C3145" s="6">
        <v>2000</v>
      </c>
      <c r="D3145" s="6">
        <v>500</v>
      </c>
    </row>
    <row r="3146" spans="1:4" x14ac:dyDescent="0.25">
      <c r="A3146" t="s">
        <v>18631</v>
      </c>
      <c r="B3146" t="s">
        <v>18632</v>
      </c>
      <c r="C3146" s="6">
        <v>1500</v>
      </c>
      <c r="D3146" s="6">
        <v>1500</v>
      </c>
    </row>
    <row r="3147" spans="1:4" x14ac:dyDescent="0.25">
      <c r="A3147" t="s">
        <v>18633</v>
      </c>
      <c r="B3147" t="s">
        <v>18634</v>
      </c>
      <c r="C3147" s="6">
        <v>20000</v>
      </c>
      <c r="D3147" s="6">
        <v>10000</v>
      </c>
    </row>
    <row r="3148" spans="1:4" x14ac:dyDescent="0.25">
      <c r="A3148" t="s">
        <v>18636</v>
      </c>
      <c r="B3148" t="s">
        <v>18637</v>
      </c>
      <c r="C3148" s="6">
        <v>8000</v>
      </c>
      <c r="D3148" s="6">
        <v>8000</v>
      </c>
    </row>
    <row r="3149" spans="1:4" x14ac:dyDescent="0.25">
      <c r="A3149" t="s">
        <v>18638</v>
      </c>
      <c r="B3149" t="s">
        <v>18639</v>
      </c>
      <c r="C3149" s="6">
        <v>54600</v>
      </c>
      <c r="D3149" s="6">
        <v>52000</v>
      </c>
    </row>
    <row r="3150" spans="1:4" x14ac:dyDescent="0.25">
      <c r="A3150" t="s">
        <v>18642</v>
      </c>
      <c r="B3150" t="s">
        <v>18643</v>
      </c>
      <c r="C3150" s="6">
        <v>8420</v>
      </c>
      <c r="D3150" s="6">
        <v>9420</v>
      </c>
    </row>
    <row r="3151" spans="1:4" x14ac:dyDescent="0.25">
      <c r="A3151" t="s">
        <v>18644</v>
      </c>
      <c r="B3151" t="s">
        <v>18645</v>
      </c>
      <c r="C3151" s="6">
        <v>150</v>
      </c>
      <c r="D3151" s="6">
        <v>150</v>
      </c>
    </row>
    <row r="3152" spans="1:4" x14ac:dyDescent="0.25">
      <c r="A3152" t="s">
        <v>18646</v>
      </c>
      <c r="B3152" t="s">
        <v>18647</v>
      </c>
      <c r="C3152" s="6">
        <v>914</v>
      </c>
      <c r="D3152" s="6">
        <v>870</v>
      </c>
    </row>
    <row r="3153" spans="1:4" x14ac:dyDescent="0.25">
      <c r="A3153" t="s">
        <v>18648</v>
      </c>
      <c r="B3153" t="s">
        <v>18649</v>
      </c>
      <c r="C3153" s="6">
        <v>5042</v>
      </c>
      <c r="D3153" s="6">
        <v>4500</v>
      </c>
    </row>
    <row r="3154" spans="1:4" x14ac:dyDescent="0.25">
      <c r="A3154" t="s">
        <v>18650</v>
      </c>
      <c r="B3154" t="s">
        <v>18651</v>
      </c>
      <c r="C3154" s="6">
        <v>10917</v>
      </c>
      <c r="D3154" s="6">
        <v>15191</v>
      </c>
    </row>
    <row r="3155" spans="1:4" s="3" customFormat="1" x14ac:dyDescent="0.25">
      <c r="A3155" s="41" t="s">
        <v>21770</v>
      </c>
      <c r="B3155" s="41"/>
      <c r="C3155" s="43">
        <f>SUM(C3130:C3154)</f>
        <v>161492</v>
      </c>
      <c r="D3155" s="43">
        <f>SUM(D3130:D3154)</f>
        <v>143906</v>
      </c>
    </row>
    <row r="3156" spans="1:4" x14ac:dyDescent="0.25">
      <c r="A3156" t="s">
        <v>18654</v>
      </c>
      <c r="B3156" t="s">
        <v>18655</v>
      </c>
      <c r="C3156" s="6">
        <v>17500</v>
      </c>
      <c r="D3156" s="6">
        <v>15000</v>
      </c>
    </row>
    <row r="3157" spans="1:4" x14ac:dyDescent="0.25">
      <c r="A3157" t="s">
        <v>18657</v>
      </c>
      <c r="B3157" t="s">
        <v>18658</v>
      </c>
      <c r="C3157" s="6">
        <v>100</v>
      </c>
      <c r="D3157" s="6">
        <v>100</v>
      </c>
    </row>
    <row r="3158" spans="1:4" x14ac:dyDescent="0.25">
      <c r="A3158" t="s">
        <v>18659</v>
      </c>
      <c r="B3158" t="s">
        <v>18660</v>
      </c>
      <c r="C3158" s="6">
        <v>1000</v>
      </c>
      <c r="D3158" s="6">
        <v>1000</v>
      </c>
    </row>
    <row r="3159" spans="1:4" x14ac:dyDescent="0.25">
      <c r="A3159" t="s">
        <v>18661</v>
      </c>
      <c r="B3159" t="s">
        <v>18662</v>
      </c>
      <c r="C3159" s="6">
        <v>25</v>
      </c>
      <c r="D3159" s="6">
        <v>25</v>
      </c>
    </row>
    <row r="3160" spans="1:4" x14ac:dyDescent="0.25">
      <c r="A3160" t="s">
        <v>18663</v>
      </c>
      <c r="B3160" t="s">
        <v>18664</v>
      </c>
      <c r="C3160" s="6">
        <v>1800</v>
      </c>
      <c r="D3160" s="6">
        <v>0</v>
      </c>
    </row>
    <row r="3161" spans="1:4" x14ac:dyDescent="0.25">
      <c r="A3161" t="s">
        <v>18666</v>
      </c>
      <c r="B3161" t="s">
        <v>18667</v>
      </c>
      <c r="C3161" s="6">
        <v>1000</v>
      </c>
      <c r="D3161" s="6">
        <v>1000</v>
      </c>
    </row>
    <row r="3162" spans="1:4" x14ac:dyDescent="0.25">
      <c r="A3162" t="s">
        <v>18668</v>
      </c>
      <c r="B3162" t="s">
        <v>18669</v>
      </c>
      <c r="C3162" s="6">
        <v>300</v>
      </c>
      <c r="D3162" s="6">
        <v>300</v>
      </c>
    </row>
    <row r="3163" spans="1:4" x14ac:dyDescent="0.25">
      <c r="A3163" t="s">
        <v>18670</v>
      </c>
      <c r="B3163" t="s">
        <v>18671</v>
      </c>
      <c r="C3163" s="6">
        <v>1000</v>
      </c>
      <c r="D3163" s="6">
        <v>350</v>
      </c>
    </row>
    <row r="3164" spans="1:4" x14ac:dyDescent="0.25">
      <c r="A3164" t="s">
        <v>18672</v>
      </c>
      <c r="B3164" t="s">
        <v>18673</v>
      </c>
      <c r="C3164" s="6">
        <v>250</v>
      </c>
      <c r="D3164" s="6">
        <v>0</v>
      </c>
    </row>
    <row r="3165" spans="1:4" x14ac:dyDescent="0.25">
      <c r="A3165" t="s">
        <v>18674</v>
      </c>
      <c r="B3165" t="s">
        <v>18675</v>
      </c>
      <c r="C3165" s="6">
        <v>2000</v>
      </c>
      <c r="D3165" s="6">
        <v>2000</v>
      </c>
    </row>
    <row r="3166" spans="1:4" x14ac:dyDescent="0.25">
      <c r="A3166" t="s">
        <v>18678</v>
      </c>
      <c r="B3166" t="s">
        <v>18679</v>
      </c>
      <c r="C3166" s="6">
        <v>4000</v>
      </c>
      <c r="D3166" s="6">
        <v>4000</v>
      </c>
    </row>
    <row r="3167" spans="1:4" x14ac:dyDescent="0.25">
      <c r="A3167" t="s">
        <v>18680</v>
      </c>
      <c r="B3167" t="s">
        <v>18681</v>
      </c>
      <c r="C3167" s="6">
        <v>5000</v>
      </c>
      <c r="D3167" s="6">
        <v>10000</v>
      </c>
    </row>
    <row r="3168" spans="1:4" x14ac:dyDescent="0.25">
      <c r="A3168" t="s">
        <v>18682</v>
      </c>
      <c r="B3168" t="s">
        <v>18683</v>
      </c>
      <c r="C3168" s="6">
        <v>7500</v>
      </c>
      <c r="D3168" s="6">
        <v>0</v>
      </c>
    </row>
    <row r="3169" spans="1:4" x14ac:dyDescent="0.25">
      <c r="A3169" t="s">
        <v>18687</v>
      </c>
      <c r="B3169" t="s">
        <v>18688</v>
      </c>
      <c r="C3169" s="6">
        <v>200</v>
      </c>
      <c r="D3169" s="6">
        <v>0</v>
      </c>
    </row>
    <row r="3170" spans="1:4" x14ac:dyDescent="0.25">
      <c r="A3170" t="s">
        <v>18691</v>
      </c>
      <c r="B3170" t="s">
        <v>18692</v>
      </c>
      <c r="C3170" s="6">
        <v>8000</v>
      </c>
      <c r="D3170" s="6">
        <v>8000</v>
      </c>
    </row>
    <row r="3171" spans="1:4" x14ac:dyDescent="0.25">
      <c r="A3171" t="s">
        <v>18693</v>
      </c>
      <c r="B3171" t="s">
        <v>18694</v>
      </c>
      <c r="C3171" s="6">
        <v>500</v>
      </c>
      <c r="D3171" s="6">
        <v>0</v>
      </c>
    </row>
    <row r="3172" spans="1:4" x14ac:dyDescent="0.25">
      <c r="A3172" t="s">
        <v>18695</v>
      </c>
      <c r="B3172" t="s">
        <v>18696</v>
      </c>
      <c r="C3172" s="6">
        <v>2500</v>
      </c>
      <c r="D3172" s="6">
        <v>0</v>
      </c>
    </row>
    <row r="3173" spans="1:4" x14ac:dyDescent="0.25">
      <c r="A3173" t="s">
        <v>18702</v>
      </c>
      <c r="B3173" t="s">
        <v>18703</v>
      </c>
      <c r="C3173" s="6">
        <v>300</v>
      </c>
      <c r="D3173" s="6">
        <v>0</v>
      </c>
    </row>
    <row r="3174" spans="1:4" x14ac:dyDescent="0.25">
      <c r="A3174" t="s">
        <v>18705</v>
      </c>
      <c r="B3174" t="s">
        <v>18706</v>
      </c>
      <c r="C3174" s="6">
        <v>361</v>
      </c>
      <c r="D3174" s="6">
        <v>0</v>
      </c>
    </row>
    <row r="3175" spans="1:4" x14ac:dyDescent="0.25">
      <c r="A3175" t="s">
        <v>18713</v>
      </c>
      <c r="B3175" t="s">
        <v>18714</v>
      </c>
      <c r="C3175" s="6">
        <v>2500</v>
      </c>
      <c r="D3175" s="6">
        <v>500</v>
      </c>
    </row>
    <row r="3176" spans="1:4" x14ac:dyDescent="0.25">
      <c r="A3176" t="s">
        <v>18715</v>
      </c>
      <c r="B3176" t="s">
        <v>18716</v>
      </c>
      <c r="C3176" s="6">
        <v>1500</v>
      </c>
      <c r="D3176" s="6">
        <v>1500</v>
      </c>
    </row>
    <row r="3177" spans="1:4" x14ac:dyDescent="0.25">
      <c r="A3177" t="s">
        <v>18717</v>
      </c>
      <c r="B3177" t="s">
        <v>18718</v>
      </c>
      <c r="C3177" s="6">
        <v>20000</v>
      </c>
      <c r="D3177" s="6">
        <v>10000</v>
      </c>
    </row>
    <row r="3178" spans="1:4" x14ac:dyDescent="0.25">
      <c r="A3178" t="s">
        <v>18720</v>
      </c>
      <c r="B3178" t="s">
        <v>18721</v>
      </c>
      <c r="C3178" s="6">
        <v>8000</v>
      </c>
      <c r="D3178" s="6">
        <v>8000</v>
      </c>
    </row>
    <row r="3179" spans="1:4" x14ac:dyDescent="0.25">
      <c r="A3179" t="s">
        <v>18722</v>
      </c>
      <c r="B3179" t="s">
        <v>18723</v>
      </c>
      <c r="C3179" s="6">
        <v>54600</v>
      </c>
      <c r="D3179" s="6">
        <v>52000</v>
      </c>
    </row>
    <row r="3180" spans="1:4" x14ac:dyDescent="0.25">
      <c r="A3180" t="s">
        <v>18726</v>
      </c>
      <c r="B3180" t="s">
        <v>18727</v>
      </c>
      <c r="C3180" s="6">
        <v>8420</v>
      </c>
      <c r="D3180" s="6">
        <v>9420</v>
      </c>
    </row>
    <row r="3181" spans="1:4" x14ac:dyDescent="0.25">
      <c r="A3181" t="s">
        <v>18728</v>
      </c>
      <c r="B3181" t="s">
        <v>18729</v>
      </c>
      <c r="C3181" s="6">
        <v>150</v>
      </c>
      <c r="D3181" s="6">
        <v>150</v>
      </c>
    </row>
    <row r="3182" spans="1:4" x14ac:dyDescent="0.25">
      <c r="A3182" t="s">
        <v>18730</v>
      </c>
      <c r="B3182" t="s">
        <v>18731</v>
      </c>
      <c r="C3182" s="6">
        <v>908</v>
      </c>
      <c r="D3182" s="6">
        <v>870</v>
      </c>
    </row>
    <row r="3183" spans="1:4" x14ac:dyDescent="0.25">
      <c r="A3183" t="s">
        <v>18732</v>
      </c>
      <c r="B3183" t="s">
        <v>18733</v>
      </c>
      <c r="C3183" s="6">
        <v>5042</v>
      </c>
      <c r="D3183" s="6">
        <v>4500</v>
      </c>
    </row>
    <row r="3184" spans="1:4" x14ac:dyDescent="0.25">
      <c r="A3184" t="s">
        <v>18734</v>
      </c>
      <c r="B3184" t="s">
        <v>18735</v>
      </c>
      <c r="C3184" s="6">
        <v>8044</v>
      </c>
      <c r="D3184" s="6">
        <v>15191</v>
      </c>
    </row>
    <row r="3185" spans="1:4" x14ac:dyDescent="0.25">
      <c r="A3185" t="s">
        <v>18736</v>
      </c>
      <c r="B3185" t="s">
        <v>18737</v>
      </c>
      <c r="C3185" s="6">
        <v>0</v>
      </c>
      <c r="D3185" s="6">
        <v>5000</v>
      </c>
    </row>
    <row r="3186" spans="1:4" s="3" customFormat="1" x14ac:dyDescent="0.25">
      <c r="A3186" s="41" t="s">
        <v>21771</v>
      </c>
      <c r="B3186" s="41"/>
      <c r="C3186" s="43">
        <f>SUM(C3156:C3185)</f>
        <v>162500</v>
      </c>
      <c r="D3186" s="43">
        <f>SUM(D3156:D3185)</f>
        <v>148906</v>
      </c>
    </row>
    <row r="3187" spans="1:4" x14ac:dyDescent="0.25">
      <c r="A3187" t="s">
        <v>18738</v>
      </c>
      <c r="B3187" t="s">
        <v>18739</v>
      </c>
      <c r="C3187" s="6">
        <v>20000</v>
      </c>
      <c r="D3187" s="6">
        <v>5000</v>
      </c>
    </row>
    <row r="3188" spans="1:4" x14ac:dyDescent="0.25">
      <c r="A3188" t="s">
        <v>18741</v>
      </c>
      <c r="B3188" t="s">
        <v>18742</v>
      </c>
      <c r="C3188" s="6">
        <v>100</v>
      </c>
      <c r="D3188" s="6">
        <v>50</v>
      </c>
    </row>
    <row r="3189" spans="1:4" x14ac:dyDescent="0.25">
      <c r="A3189" t="s">
        <v>18743</v>
      </c>
      <c r="B3189" t="s">
        <v>18744</v>
      </c>
      <c r="C3189" s="6">
        <v>1000</v>
      </c>
      <c r="D3189" s="6">
        <v>250</v>
      </c>
    </row>
    <row r="3190" spans="1:4" x14ac:dyDescent="0.25">
      <c r="A3190" t="s">
        <v>18745</v>
      </c>
      <c r="B3190" t="s">
        <v>18746</v>
      </c>
      <c r="C3190" s="6">
        <v>100</v>
      </c>
      <c r="D3190" s="6">
        <v>25</v>
      </c>
    </row>
    <row r="3191" spans="1:4" x14ac:dyDescent="0.25">
      <c r="A3191" t="s">
        <v>18749</v>
      </c>
      <c r="B3191" t="s">
        <v>18750</v>
      </c>
      <c r="C3191" s="6">
        <v>500</v>
      </c>
      <c r="D3191" s="6">
        <v>1000</v>
      </c>
    </row>
    <row r="3192" spans="1:4" x14ac:dyDescent="0.25">
      <c r="A3192" t="s">
        <v>18755</v>
      </c>
      <c r="B3192" t="s">
        <v>18756</v>
      </c>
      <c r="C3192" s="6">
        <v>250</v>
      </c>
      <c r="D3192" s="6">
        <v>0</v>
      </c>
    </row>
    <row r="3193" spans="1:4" x14ac:dyDescent="0.25">
      <c r="A3193" t="s">
        <v>18757</v>
      </c>
      <c r="B3193" t="s">
        <v>18758</v>
      </c>
      <c r="C3193" s="6">
        <v>3000</v>
      </c>
      <c r="D3193" s="6">
        <v>500</v>
      </c>
    </row>
    <row r="3194" spans="1:4" x14ac:dyDescent="0.25">
      <c r="A3194" t="s">
        <v>18761</v>
      </c>
      <c r="B3194" t="s">
        <v>18762</v>
      </c>
      <c r="C3194" s="6">
        <v>4000</v>
      </c>
      <c r="D3194" s="6">
        <v>0</v>
      </c>
    </row>
    <row r="3195" spans="1:4" x14ac:dyDescent="0.25">
      <c r="A3195" t="s">
        <v>18763</v>
      </c>
      <c r="B3195" t="s">
        <v>18764</v>
      </c>
      <c r="C3195" s="6">
        <v>20000</v>
      </c>
      <c r="D3195" s="6">
        <v>0</v>
      </c>
    </row>
    <row r="3196" spans="1:4" x14ac:dyDescent="0.25">
      <c r="A3196" t="s">
        <v>18768</v>
      </c>
      <c r="B3196" t="s">
        <v>18769</v>
      </c>
      <c r="C3196" s="6">
        <v>1000</v>
      </c>
      <c r="D3196" s="6">
        <v>0</v>
      </c>
    </row>
    <row r="3197" spans="1:4" x14ac:dyDescent="0.25">
      <c r="A3197" t="s">
        <v>18770</v>
      </c>
      <c r="B3197" t="s">
        <v>18771</v>
      </c>
      <c r="C3197" s="6">
        <v>200</v>
      </c>
      <c r="D3197" s="6">
        <v>0</v>
      </c>
    </row>
    <row r="3198" spans="1:4" x14ac:dyDescent="0.25">
      <c r="A3198" t="s">
        <v>18774</v>
      </c>
      <c r="B3198" t="s">
        <v>18775</v>
      </c>
      <c r="C3198" s="6">
        <v>9000</v>
      </c>
      <c r="D3198" s="6">
        <v>0</v>
      </c>
    </row>
    <row r="3199" spans="1:4" x14ac:dyDescent="0.25">
      <c r="A3199" t="s">
        <v>18786</v>
      </c>
      <c r="B3199" t="s">
        <v>18787</v>
      </c>
      <c r="C3199" s="6">
        <v>311</v>
      </c>
      <c r="D3199" s="6">
        <v>0</v>
      </c>
    </row>
    <row r="3200" spans="1:4" x14ac:dyDescent="0.25">
      <c r="A3200" t="s">
        <v>18794</v>
      </c>
      <c r="B3200" t="s">
        <v>18795</v>
      </c>
      <c r="C3200" s="6">
        <v>7000</v>
      </c>
      <c r="D3200" s="6">
        <v>500</v>
      </c>
    </row>
    <row r="3201" spans="1:4" x14ac:dyDescent="0.25">
      <c r="A3201" t="s">
        <v>18797</v>
      </c>
      <c r="B3201" t="s">
        <v>18798</v>
      </c>
      <c r="C3201" s="6">
        <v>1500</v>
      </c>
      <c r="D3201" s="6">
        <v>1500</v>
      </c>
    </row>
    <row r="3202" spans="1:4" x14ac:dyDescent="0.25">
      <c r="A3202" t="s">
        <v>18799</v>
      </c>
      <c r="B3202" t="s">
        <v>18800</v>
      </c>
      <c r="C3202" s="6">
        <v>17000</v>
      </c>
      <c r="D3202" s="6">
        <v>0</v>
      </c>
    </row>
    <row r="3203" spans="1:4" x14ac:dyDescent="0.25">
      <c r="A3203" t="s">
        <v>18802</v>
      </c>
      <c r="B3203" t="s">
        <v>18803</v>
      </c>
      <c r="C3203" s="6">
        <v>8000</v>
      </c>
      <c r="D3203" s="6">
        <v>8000</v>
      </c>
    </row>
    <row r="3204" spans="1:4" x14ac:dyDescent="0.25">
      <c r="A3204" t="s">
        <v>18804</v>
      </c>
      <c r="B3204" t="s">
        <v>18805</v>
      </c>
      <c r="C3204" s="6">
        <v>55725</v>
      </c>
      <c r="D3204" s="6">
        <v>0</v>
      </c>
    </row>
    <row r="3205" spans="1:4" x14ac:dyDescent="0.25">
      <c r="A3205" t="s">
        <v>18808</v>
      </c>
      <c r="B3205" t="s">
        <v>18809</v>
      </c>
      <c r="C3205" s="6">
        <v>8420</v>
      </c>
      <c r="D3205" s="6">
        <v>0</v>
      </c>
    </row>
    <row r="3206" spans="1:4" x14ac:dyDescent="0.25">
      <c r="A3206" t="s">
        <v>18810</v>
      </c>
      <c r="B3206" t="s">
        <v>18811</v>
      </c>
      <c r="C3206" s="6">
        <v>1000</v>
      </c>
      <c r="D3206" s="6">
        <v>10180</v>
      </c>
    </row>
    <row r="3207" spans="1:4" x14ac:dyDescent="0.25">
      <c r="A3207" t="s">
        <v>18812</v>
      </c>
      <c r="B3207" t="s">
        <v>18813</v>
      </c>
      <c r="C3207" s="6">
        <v>930</v>
      </c>
      <c r="D3207" s="6">
        <v>0</v>
      </c>
    </row>
    <row r="3208" spans="1:4" x14ac:dyDescent="0.25">
      <c r="A3208" t="s">
        <v>18814</v>
      </c>
      <c r="B3208" t="s">
        <v>18815</v>
      </c>
      <c r="C3208" s="6">
        <v>5132</v>
      </c>
      <c r="D3208" s="6">
        <v>0</v>
      </c>
    </row>
    <row r="3209" spans="1:4" x14ac:dyDescent="0.25">
      <c r="A3209" t="s">
        <v>18816</v>
      </c>
      <c r="B3209" t="s">
        <v>18817</v>
      </c>
      <c r="C3209" s="6">
        <v>10928</v>
      </c>
      <c r="D3209" s="6">
        <v>0</v>
      </c>
    </row>
    <row r="3210" spans="1:4" s="3" customFormat="1" x14ac:dyDescent="0.25">
      <c r="A3210" s="41" t="s">
        <v>21772</v>
      </c>
      <c r="B3210" s="41"/>
      <c r="C3210" s="43">
        <f>SUM(C3187:C3209)</f>
        <v>175096</v>
      </c>
      <c r="D3210" s="43">
        <f>SUM(D3187:D3209)</f>
        <v>27005</v>
      </c>
    </row>
    <row r="3211" spans="1:4" x14ac:dyDescent="0.25">
      <c r="A3211" t="s">
        <v>18832</v>
      </c>
      <c r="B3211" t="s">
        <v>18833</v>
      </c>
      <c r="C3211" s="6">
        <v>40000</v>
      </c>
      <c r="D3211" s="6">
        <v>30000</v>
      </c>
    </row>
    <row r="3212" spans="1:4" x14ac:dyDescent="0.25">
      <c r="A3212" t="s">
        <v>18835</v>
      </c>
      <c r="B3212" t="s">
        <v>18836</v>
      </c>
      <c r="C3212" s="6">
        <v>150</v>
      </c>
      <c r="D3212" s="6">
        <v>150</v>
      </c>
    </row>
    <row r="3213" spans="1:4" x14ac:dyDescent="0.25">
      <c r="A3213" t="s">
        <v>18839</v>
      </c>
      <c r="B3213" t="s">
        <v>18840</v>
      </c>
      <c r="C3213" s="6">
        <v>25</v>
      </c>
      <c r="D3213" s="6">
        <v>25</v>
      </c>
    </row>
    <row r="3214" spans="1:4" x14ac:dyDescent="0.25">
      <c r="A3214" t="s">
        <v>18841</v>
      </c>
      <c r="B3214" t="s">
        <v>18842</v>
      </c>
      <c r="C3214" s="6">
        <v>265000</v>
      </c>
      <c r="D3214" s="6">
        <v>240000</v>
      </c>
    </row>
    <row r="3215" spans="1:4" x14ac:dyDescent="0.25">
      <c r="A3215" t="s">
        <v>18844</v>
      </c>
      <c r="B3215" t="s">
        <v>18845</v>
      </c>
      <c r="C3215" s="6">
        <v>5000</v>
      </c>
      <c r="D3215" s="6">
        <v>0</v>
      </c>
    </row>
    <row r="3216" spans="1:4" x14ac:dyDescent="0.25">
      <c r="A3216" t="s">
        <v>18853</v>
      </c>
      <c r="B3216" t="s">
        <v>18854</v>
      </c>
      <c r="C3216" s="6">
        <v>300</v>
      </c>
      <c r="D3216" s="6">
        <v>300</v>
      </c>
    </row>
    <row r="3217" spans="1:4" x14ac:dyDescent="0.25">
      <c r="A3217" t="s">
        <v>18859</v>
      </c>
      <c r="B3217" t="s">
        <v>18860</v>
      </c>
      <c r="C3217" s="6">
        <v>19700</v>
      </c>
      <c r="D3217" s="6">
        <v>19700</v>
      </c>
    </row>
    <row r="3218" spans="1:4" x14ac:dyDescent="0.25">
      <c r="A3218" t="s">
        <v>18861</v>
      </c>
      <c r="B3218" t="s">
        <v>18862</v>
      </c>
      <c r="C3218" s="6">
        <v>1800</v>
      </c>
      <c r="D3218" s="6">
        <v>1600</v>
      </c>
    </row>
    <row r="3219" spans="1:4" x14ac:dyDescent="0.25">
      <c r="A3219" t="s">
        <v>18872</v>
      </c>
      <c r="B3219" t="s">
        <v>18873</v>
      </c>
      <c r="C3219" s="6">
        <v>0</v>
      </c>
      <c r="D3219" s="6">
        <v>20000</v>
      </c>
    </row>
    <row r="3220" spans="1:4" x14ac:dyDescent="0.25">
      <c r="A3220" t="s">
        <v>18874</v>
      </c>
      <c r="B3220" t="s">
        <v>18875</v>
      </c>
      <c r="C3220" s="6">
        <v>0</v>
      </c>
      <c r="D3220" s="6">
        <v>3000</v>
      </c>
    </row>
    <row r="3221" spans="1:4" x14ac:dyDescent="0.25">
      <c r="A3221" t="s">
        <v>18876</v>
      </c>
      <c r="B3221" t="s">
        <v>18877</v>
      </c>
      <c r="C3221" s="6">
        <v>0</v>
      </c>
      <c r="D3221" s="6">
        <v>2500</v>
      </c>
    </row>
    <row r="3222" spans="1:4" x14ac:dyDescent="0.25">
      <c r="A3222" t="s">
        <v>18890</v>
      </c>
      <c r="B3222" t="s">
        <v>18891</v>
      </c>
      <c r="C3222" s="6">
        <v>512</v>
      </c>
      <c r="D3222" s="6">
        <v>512</v>
      </c>
    </row>
    <row r="3223" spans="1:4" x14ac:dyDescent="0.25">
      <c r="A3223" t="s">
        <v>18898</v>
      </c>
      <c r="B3223" t="s">
        <v>18899</v>
      </c>
      <c r="C3223" s="6">
        <v>500</v>
      </c>
      <c r="D3223" s="6">
        <v>100</v>
      </c>
    </row>
    <row r="3224" spans="1:4" x14ac:dyDescent="0.25">
      <c r="A3224" t="s">
        <v>18911</v>
      </c>
      <c r="B3224" t="s">
        <v>18912</v>
      </c>
      <c r="C3224" s="6">
        <v>87790</v>
      </c>
      <c r="D3224" s="6">
        <v>83609</v>
      </c>
    </row>
    <row r="3225" spans="1:4" x14ac:dyDescent="0.25">
      <c r="A3225" t="s">
        <v>18913</v>
      </c>
      <c r="B3225" t="s">
        <v>18914</v>
      </c>
      <c r="C3225" s="6">
        <v>107492</v>
      </c>
      <c r="D3225" s="6">
        <v>0</v>
      </c>
    </row>
    <row r="3226" spans="1:4" x14ac:dyDescent="0.25">
      <c r="A3226" t="s">
        <v>18915</v>
      </c>
      <c r="B3226" t="s">
        <v>18916</v>
      </c>
      <c r="C3226" s="6">
        <v>142469</v>
      </c>
      <c r="D3226" s="6">
        <v>139149</v>
      </c>
    </row>
    <row r="3227" spans="1:4" x14ac:dyDescent="0.25">
      <c r="A3227" t="s">
        <v>18918</v>
      </c>
      <c r="B3227" t="s">
        <v>18919</v>
      </c>
      <c r="C3227" s="6">
        <v>0</v>
      </c>
      <c r="D3227" s="6">
        <v>11000</v>
      </c>
    </row>
    <row r="3228" spans="1:4" x14ac:dyDescent="0.25">
      <c r="A3228" t="s">
        <v>18920</v>
      </c>
      <c r="B3228" t="s">
        <v>18921</v>
      </c>
      <c r="C3228" s="6">
        <v>35000</v>
      </c>
      <c r="D3228" s="6">
        <v>35000</v>
      </c>
    </row>
    <row r="3229" spans="1:4" x14ac:dyDescent="0.25">
      <c r="A3229" t="s">
        <v>18922</v>
      </c>
      <c r="B3229" t="s">
        <v>18923</v>
      </c>
      <c r="C3229" s="6">
        <v>5405</v>
      </c>
      <c r="D3229" s="6">
        <v>3774</v>
      </c>
    </row>
    <row r="3230" spans="1:4" x14ac:dyDescent="0.25">
      <c r="A3230" t="s">
        <v>18924</v>
      </c>
      <c r="B3230" t="s">
        <v>18925</v>
      </c>
      <c r="C3230" s="6">
        <v>29820</v>
      </c>
      <c r="D3230" s="6">
        <v>19519</v>
      </c>
    </row>
    <row r="3231" spans="1:4" x14ac:dyDescent="0.25">
      <c r="A3231" t="s">
        <v>18926</v>
      </c>
      <c r="B3231" t="s">
        <v>18927</v>
      </c>
      <c r="C3231" s="6">
        <v>126335</v>
      </c>
      <c r="D3231" s="6">
        <v>83906</v>
      </c>
    </row>
    <row r="3232" spans="1:4" s="3" customFormat="1" x14ac:dyDescent="0.25">
      <c r="A3232" s="41" t="s">
        <v>21774</v>
      </c>
      <c r="B3232" s="41"/>
      <c r="C3232" s="43">
        <f>SUM(C3211:C3231)</f>
        <v>867298</v>
      </c>
      <c r="D3232" s="43">
        <f>SUM(D3211:D3231)</f>
        <v>693844</v>
      </c>
    </row>
    <row r="3233" spans="1:4" x14ac:dyDescent="0.25">
      <c r="A3233" t="s">
        <v>18932</v>
      </c>
      <c r="B3233" t="s">
        <v>18933</v>
      </c>
      <c r="C3233" s="6">
        <v>1000</v>
      </c>
      <c r="D3233" s="6">
        <v>1000</v>
      </c>
    </row>
    <row r="3234" spans="1:4" x14ac:dyDescent="0.25">
      <c r="A3234" t="s">
        <v>18956</v>
      </c>
      <c r="B3234" t="s">
        <v>18957</v>
      </c>
      <c r="C3234" s="6">
        <v>10000</v>
      </c>
      <c r="D3234" s="6">
        <v>10000</v>
      </c>
    </row>
    <row r="3235" spans="1:4" x14ac:dyDescent="0.25">
      <c r="A3235" t="s">
        <v>18966</v>
      </c>
      <c r="B3235" t="s">
        <v>18967</v>
      </c>
      <c r="C3235" s="6">
        <v>1850</v>
      </c>
      <c r="D3235" s="6">
        <v>1000</v>
      </c>
    </row>
    <row r="3236" spans="1:4" x14ac:dyDescent="0.25">
      <c r="A3236" t="s">
        <v>18970</v>
      </c>
      <c r="B3236" t="s">
        <v>18971</v>
      </c>
      <c r="C3236" s="6">
        <v>1750</v>
      </c>
      <c r="D3236" s="6">
        <v>1750</v>
      </c>
    </row>
    <row r="3237" spans="1:4" x14ac:dyDescent="0.25">
      <c r="A3237" t="s">
        <v>18972</v>
      </c>
      <c r="B3237" t="s">
        <v>18973</v>
      </c>
      <c r="C3237" s="6">
        <v>2500</v>
      </c>
      <c r="D3237" s="6">
        <v>2500</v>
      </c>
    </row>
    <row r="3238" spans="1:4" x14ac:dyDescent="0.25">
      <c r="A3238" t="s">
        <v>18974</v>
      </c>
      <c r="B3238" t="s">
        <v>18975</v>
      </c>
      <c r="C3238" s="6">
        <v>1500</v>
      </c>
      <c r="D3238" s="6">
        <v>1500</v>
      </c>
    </row>
    <row r="3239" spans="1:4" x14ac:dyDescent="0.25">
      <c r="A3239" t="s">
        <v>18992</v>
      </c>
      <c r="B3239" t="s">
        <v>18993</v>
      </c>
      <c r="C3239" s="6">
        <v>1000</v>
      </c>
      <c r="D3239" s="6">
        <v>1000</v>
      </c>
    </row>
    <row r="3240" spans="1:4" x14ac:dyDescent="0.25">
      <c r="A3240" t="s">
        <v>19010</v>
      </c>
      <c r="B3240" t="s">
        <v>19011</v>
      </c>
      <c r="C3240" s="27">
        <v>9000</v>
      </c>
      <c r="D3240" s="6">
        <v>9000</v>
      </c>
    </row>
    <row r="3241" spans="1:4" x14ac:dyDescent="0.25">
      <c r="A3241" t="s">
        <v>19012</v>
      </c>
      <c r="B3241" t="s">
        <v>19013</v>
      </c>
      <c r="C3241" s="6">
        <v>4800</v>
      </c>
      <c r="D3241" s="6">
        <v>0</v>
      </c>
    </row>
    <row r="3242" spans="1:4" x14ac:dyDescent="0.25">
      <c r="A3242" t="s">
        <v>19014</v>
      </c>
      <c r="B3242" t="s">
        <v>19015</v>
      </c>
      <c r="C3242" s="6">
        <v>123</v>
      </c>
      <c r="D3242" s="6">
        <v>123</v>
      </c>
    </row>
    <row r="3243" spans="1:4" x14ac:dyDescent="0.25">
      <c r="A3243" t="s">
        <v>19016</v>
      </c>
      <c r="B3243" t="s">
        <v>19017</v>
      </c>
      <c r="C3243" s="6">
        <v>680</v>
      </c>
      <c r="D3243" s="6">
        <v>638</v>
      </c>
    </row>
    <row r="3244" spans="1:4" x14ac:dyDescent="0.25">
      <c r="A3244" t="s">
        <v>19018</v>
      </c>
      <c r="B3244" t="s">
        <v>19019</v>
      </c>
      <c r="C3244" s="6">
        <v>1122</v>
      </c>
      <c r="D3244" s="6">
        <v>1330</v>
      </c>
    </row>
    <row r="3245" spans="1:4" x14ac:dyDescent="0.25">
      <c r="A3245" t="s">
        <v>19020</v>
      </c>
      <c r="B3245" t="s">
        <v>19021</v>
      </c>
      <c r="C3245" s="6">
        <v>0</v>
      </c>
      <c r="D3245" s="6">
        <v>0</v>
      </c>
    </row>
    <row r="3246" spans="1:4" s="3" customFormat="1" x14ac:dyDescent="0.25">
      <c r="A3246" s="41" t="s">
        <v>21775</v>
      </c>
      <c r="B3246" s="41"/>
      <c r="C3246" s="43">
        <f>SUM(C3233:C3245)</f>
        <v>35325</v>
      </c>
      <c r="D3246" s="43">
        <f>SUM(D3233:D3245)</f>
        <v>29841</v>
      </c>
    </row>
    <row r="3247" spans="1:4" x14ac:dyDescent="0.25">
      <c r="A3247" t="s">
        <v>19022</v>
      </c>
      <c r="B3247" t="s">
        <v>19023</v>
      </c>
      <c r="C3247" s="6">
        <v>45000</v>
      </c>
      <c r="D3247" s="6">
        <v>68000</v>
      </c>
    </row>
    <row r="3248" spans="1:4" x14ac:dyDescent="0.25">
      <c r="A3248" t="s">
        <v>19025</v>
      </c>
      <c r="B3248" t="s">
        <v>19026</v>
      </c>
      <c r="C3248" s="6">
        <v>2000</v>
      </c>
      <c r="D3248" s="6">
        <v>1300</v>
      </c>
    </row>
    <row r="3249" spans="1:4" x14ac:dyDescent="0.25">
      <c r="A3249" t="s">
        <v>19028</v>
      </c>
      <c r="B3249" t="s">
        <v>19029</v>
      </c>
      <c r="C3249" s="6">
        <v>600</v>
      </c>
      <c r="D3249" s="6">
        <v>550</v>
      </c>
    </row>
    <row r="3250" spans="1:4" x14ac:dyDescent="0.25">
      <c r="A3250" t="s">
        <v>19031</v>
      </c>
      <c r="B3250" t="s">
        <v>19032</v>
      </c>
      <c r="C3250" s="6">
        <v>30000</v>
      </c>
      <c r="D3250" s="6">
        <v>44000</v>
      </c>
    </row>
    <row r="3251" spans="1:4" x14ac:dyDescent="0.25">
      <c r="A3251" t="s">
        <v>19034</v>
      </c>
      <c r="B3251" t="s">
        <v>19035</v>
      </c>
      <c r="C3251" s="6">
        <v>500</v>
      </c>
      <c r="D3251" s="6">
        <v>300</v>
      </c>
    </row>
    <row r="3252" spans="1:4" x14ac:dyDescent="0.25">
      <c r="A3252" t="s">
        <v>19037</v>
      </c>
      <c r="B3252" t="s">
        <v>19038</v>
      </c>
      <c r="C3252" s="6">
        <v>4999</v>
      </c>
      <c r="D3252" s="6">
        <v>0</v>
      </c>
    </row>
    <row r="3253" spans="1:4" x14ac:dyDescent="0.25">
      <c r="A3253" t="s">
        <v>19040</v>
      </c>
      <c r="B3253" t="s">
        <v>19041</v>
      </c>
      <c r="C3253" s="6">
        <v>1500</v>
      </c>
      <c r="D3253" s="6">
        <v>750</v>
      </c>
    </row>
    <row r="3254" spans="1:4" x14ac:dyDescent="0.25">
      <c r="A3254" t="s">
        <v>19043</v>
      </c>
      <c r="B3254" t="s">
        <v>19044</v>
      </c>
      <c r="C3254" s="6">
        <v>500</v>
      </c>
      <c r="D3254" s="6">
        <v>500</v>
      </c>
    </row>
    <row r="3255" spans="1:4" x14ac:dyDescent="0.25">
      <c r="A3255" t="s">
        <v>19046</v>
      </c>
      <c r="B3255" t="s">
        <v>19047</v>
      </c>
      <c r="C3255" s="6">
        <v>0</v>
      </c>
      <c r="D3255" s="6">
        <v>0</v>
      </c>
    </row>
    <row r="3256" spans="1:4" x14ac:dyDescent="0.25">
      <c r="A3256" t="s">
        <v>19048</v>
      </c>
      <c r="B3256" t="s">
        <v>19049</v>
      </c>
      <c r="C3256" s="6">
        <v>6000</v>
      </c>
      <c r="D3256" s="6">
        <v>5000</v>
      </c>
    </row>
    <row r="3257" spans="1:4" x14ac:dyDescent="0.25">
      <c r="A3257" t="s">
        <v>19051</v>
      </c>
      <c r="B3257" t="s">
        <v>19052</v>
      </c>
      <c r="C3257" s="6">
        <v>600</v>
      </c>
      <c r="D3257" s="6">
        <v>400</v>
      </c>
    </row>
    <row r="3258" spans="1:4" x14ac:dyDescent="0.25">
      <c r="A3258" t="s">
        <v>19054</v>
      </c>
      <c r="B3258" t="s">
        <v>19055</v>
      </c>
      <c r="C3258" s="6">
        <v>700</v>
      </c>
      <c r="D3258" s="6">
        <v>700</v>
      </c>
    </row>
    <row r="3259" spans="1:4" x14ac:dyDescent="0.25">
      <c r="A3259" t="s">
        <v>19057</v>
      </c>
      <c r="B3259" t="s">
        <v>19058</v>
      </c>
      <c r="C3259" s="6">
        <v>290000</v>
      </c>
      <c r="D3259" s="6">
        <v>205850</v>
      </c>
    </row>
    <row r="3260" spans="1:4" x14ac:dyDescent="0.25">
      <c r="A3260" t="s">
        <v>19066</v>
      </c>
      <c r="B3260" t="s">
        <v>19067</v>
      </c>
      <c r="C3260" s="6">
        <v>85000</v>
      </c>
      <c r="D3260" s="6">
        <v>60000</v>
      </c>
    </row>
    <row r="3261" spans="1:4" x14ac:dyDescent="0.25">
      <c r="A3261" t="s">
        <v>19071</v>
      </c>
      <c r="B3261" t="s">
        <v>19072</v>
      </c>
      <c r="C3261" s="6">
        <v>75000</v>
      </c>
      <c r="D3261" s="6">
        <v>72000</v>
      </c>
    </row>
    <row r="3262" spans="1:4" x14ac:dyDescent="0.25">
      <c r="A3262" t="s">
        <v>19074</v>
      </c>
      <c r="B3262" t="s">
        <v>19075</v>
      </c>
      <c r="C3262" s="6">
        <v>20000</v>
      </c>
      <c r="D3262" s="6">
        <v>15000</v>
      </c>
    </row>
    <row r="3263" spans="1:4" x14ac:dyDescent="0.25">
      <c r="A3263" t="s">
        <v>19077</v>
      </c>
      <c r="B3263" t="s">
        <v>19078</v>
      </c>
      <c r="C3263" s="6">
        <v>80000</v>
      </c>
      <c r="D3263" s="6">
        <v>77000</v>
      </c>
    </row>
    <row r="3264" spans="1:4" x14ac:dyDescent="0.25">
      <c r="A3264" t="s">
        <v>19085</v>
      </c>
      <c r="B3264" t="s">
        <v>19086</v>
      </c>
      <c r="C3264" s="6">
        <v>30000</v>
      </c>
      <c r="D3264" s="6">
        <v>14500</v>
      </c>
    </row>
    <row r="3265" spans="1:4" x14ac:dyDescent="0.25">
      <c r="A3265" t="s">
        <v>19088</v>
      </c>
      <c r="B3265" t="s">
        <v>19089</v>
      </c>
      <c r="C3265" s="6">
        <v>200000</v>
      </c>
      <c r="D3265" s="6">
        <v>240000</v>
      </c>
    </row>
    <row r="3266" spans="1:4" x14ac:dyDescent="0.25">
      <c r="A3266" t="s">
        <v>19093</v>
      </c>
      <c r="B3266" t="s">
        <v>19094</v>
      </c>
      <c r="C3266" s="6">
        <v>4000</v>
      </c>
      <c r="D3266" s="6">
        <v>800</v>
      </c>
    </row>
    <row r="3267" spans="1:4" x14ac:dyDescent="0.25">
      <c r="A3267" t="s">
        <v>19100</v>
      </c>
      <c r="B3267" t="s">
        <v>19101</v>
      </c>
      <c r="C3267" s="6">
        <v>0</v>
      </c>
      <c r="D3267" s="6">
        <v>732</v>
      </c>
    </row>
    <row r="3268" spans="1:4" x14ac:dyDescent="0.25">
      <c r="A3268" t="s">
        <v>19105</v>
      </c>
      <c r="B3268" t="s">
        <v>19106</v>
      </c>
      <c r="C3268" s="6">
        <v>0</v>
      </c>
      <c r="D3268" s="6">
        <v>0</v>
      </c>
    </row>
    <row r="3269" spans="1:4" x14ac:dyDescent="0.25">
      <c r="A3269" t="s">
        <v>19108</v>
      </c>
      <c r="B3269" t="s">
        <v>19109</v>
      </c>
      <c r="C3269" s="6">
        <v>0</v>
      </c>
      <c r="D3269" s="6">
        <v>0</v>
      </c>
    </row>
    <row r="3270" spans="1:4" x14ac:dyDescent="0.25">
      <c r="A3270" t="s">
        <v>19111</v>
      </c>
      <c r="B3270" t="s">
        <v>19112</v>
      </c>
      <c r="C3270" s="6">
        <v>300</v>
      </c>
      <c r="D3270" s="6">
        <v>300</v>
      </c>
    </row>
    <row r="3271" spans="1:4" x14ac:dyDescent="0.25">
      <c r="A3271" t="s">
        <v>19113</v>
      </c>
      <c r="B3271" t="s">
        <v>19114</v>
      </c>
      <c r="C3271" s="6">
        <v>1000</v>
      </c>
      <c r="D3271" s="6">
        <v>850</v>
      </c>
    </row>
    <row r="3272" spans="1:4" x14ac:dyDescent="0.25">
      <c r="A3272" t="s">
        <v>19116</v>
      </c>
      <c r="B3272" t="s">
        <v>19117</v>
      </c>
      <c r="C3272" s="6">
        <v>3500</v>
      </c>
      <c r="D3272" s="6">
        <v>3500</v>
      </c>
    </row>
    <row r="3273" spans="1:4" x14ac:dyDescent="0.25">
      <c r="A3273" t="s">
        <v>19118</v>
      </c>
      <c r="B3273" t="s">
        <v>19119</v>
      </c>
      <c r="C3273" s="6">
        <v>3000</v>
      </c>
      <c r="D3273" s="6">
        <v>3000</v>
      </c>
    </row>
    <row r="3274" spans="1:4" x14ac:dyDescent="0.25">
      <c r="A3274" t="s">
        <v>19120</v>
      </c>
      <c r="B3274" t="s">
        <v>19121</v>
      </c>
      <c r="C3274" s="6">
        <v>0</v>
      </c>
      <c r="D3274" s="6">
        <v>450</v>
      </c>
    </row>
    <row r="3275" spans="1:4" x14ac:dyDescent="0.25">
      <c r="A3275" t="s">
        <v>19122</v>
      </c>
      <c r="B3275" t="s">
        <v>19123</v>
      </c>
      <c r="C3275" s="6">
        <v>0</v>
      </c>
      <c r="D3275" s="6">
        <v>0</v>
      </c>
    </row>
    <row r="3276" spans="1:4" x14ac:dyDescent="0.25">
      <c r="A3276" t="s">
        <v>19124</v>
      </c>
      <c r="B3276" t="s">
        <v>19125</v>
      </c>
      <c r="C3276" s="6">
        <v>108318</v>
      </c>
      <c r="D3276" s="6">
        <v>111590</v>
      </c>
    </row>
    <row r="3277" spans="1:4" x14ac:dyDescent="0.25">
      <c r="A3277" t="s">
        <v>19126</v>
      </c>
      <c r="B3277" t="s">
        <v>19127</v>
      </c>
      <c r="C3277" s="6">
        <v>0</v>
      </c>
      <c r="D3277" s="6">
        <v>0</v>
      </c>
    </row>
    <row r="3278" spans="1:4" x14ac:dyDescent="0.25">
      <c r="A3278" t="s">
        <v>19128</v>
      </c>
      <c r="B3278" t="s">
        <v>19129</v>
      </c>
      <c r="C3278" s="6">
        <v>0</v>
      </c>
      <c r="D3278" s="6">
        <v>0</v>
      </c>
    </row>
    <row r="3279" spans="1:4" x14ac:dyDescent="0.25">
      <c r="A3279" t="s">
        <v>19130</v>
      </c>
      <c r="B3279" t="s">
        <v>19131</v>
      </c>
      <c r="C3279" s="6">
        <v>0</v>
      </c>
      <c r="D3279" s="6">
        <v>4000</v>
      </c>
    </row>
    <row r="3280" spans="1:4" x14ac:dyDescent="0.25">
      <c r="A3280" t="s">
        <v>19132</v>
      </c>
      <c r="B3280" t="s">
        <v>19133</v>
      </c>
      <c r="C3280" s="6">
        <v>18000</v>
      </c>
      <c r="D3280" s="6">
        <v>18000</v>
      </c>
    </row>
    <row r="3281" spans="1:4" x14ac:dyDescent="0.25">
      <c r="A3281" t="s">
        <v>19134</v>
      </c>
      <c r="B3281" t="s">
        <v>19135</v>
      </c>
      <c r="C3281" s="6">
        <v>1832</v>
      </c>
      <c r="D3281" s="6">
        <v>1908</v>
      </c>
    </row>
    <row r="3282" spans="1:4" x14ac:dyDescent="0.25">
      <c r="A3282" t="s">
        <v>19136</v>
      </c>
      <c r="B3282" t="s">
        <v>19137</v>
      </c>
      <c r="C3282" s="6">
        <v>10374</v>
      </c>
      <c r="D3282" s="6">
        <v>10386</v>
      </c>
    </row>
    <row r="3283" spans="1:4" x14ac:dyDescent="0.25">
      <c r="A3283" t="s">
        <v>19138</v>
      </c>
      <c r="B3283" t="s">
        <v>19139</v>
      </c>
      <c r="C3283" s="6">
        <v>12330</v>
      </c>
      <c r="D3283" s="6">
        <v>12383</v>
      </c>
    </row>
    <row r="3284" spans="1:4" s="3" customFormat="1" x14ac:dyDescent="0.25">
      <c r="A3284" s="41" t="s">
        <v>21776</v>
      </c>
      <c r="B3284" s="41"/>
      <c r="C3284" s="43">
        <f>SUM(C3247:C3283)</f>
        <v>1035053</v>
      </c>
      <c r="D3284" s="43">
        <f>SUM(D3247:D3283)</f>
        <v>973749</v>
      </c>
    </row>
    <row r="3285" spans="1:4" x14ac:dyDescent="0.25">
      <c r="A3285" t="s">
        <v>19144</v>
      </c>
      <c r="B3285" t="s">
        <v>19145</v>
      </c>
      <c r="C3285" s="6">
        <v>8200</v>
      </c>
      <c r="D3285" s="6">
        <v>8200</v>
      </c>
    </row>
    <row r="3286" spans="1:4" x14ac:dyDescent="0.25">
      <c r="A3286" t="s">
        <v>19147</v>
      </c>
      <c r="B3286" t="s">
        <v>19148</v>
      </c>
      <c r="C3286" s="6">
        <v>600</v>
      </c>
      <c r="D3286" s="6">
        <v>0</v>
      </c>
    </row>
    <row r="3287" spans="1:4" x14ac:dyDescent="0.25">
      <c r="A3287" t="s">
        <v>19150</v>
      </c>
      <c r="B3287" t="s">
        <v>19151</v>
      </c>
      <c r="C3287" s="6">
        <v>200</v>
      </c>
      <c r="D3287" s="6">
        <v>200</v>
      </c>
    </row>
    <row r="3288" spans="1:4" x14ac:dyDescent="0.25">
      <c r="A3288" t="s">
        <v>19156</v>
      </c>
      <c r="B3288" t="s">
        <v>19157</v>
      </c>
      <c r="C3288" s="6">
        <v>3000</v>
      </c>
      <c r="D3288" s="6">
        <v>3500</v>
      </c>
    </row>
    <row r="3289" spans="1:4" x14ac:dyDescent="0.25">
      <c r="A3289" t="s">
        <v>19162</v>
      </c>
      <c r="B3289" t="s">
        <v>19163</v>
      </c>
      <c r="C3289" s="6">
        <v>9800</v>
      </c>
      <c r="D3289" s="6">
        <v>9200</v>
      </c>
    </row>
    <row r="3290" spans="1:4" x14ac:dyDescent="0.25">
      <c r="A3290" t="s">
        <v>19165</v>
      </c>
      <c r="B3290" t="s">
        <v>19166</v>
      </c>
      <c r="C3290" s="6">
        <v>300</v>
      </c>
      <c r="D3290" s="6">
        <v>300</v>
      </c>
    </row>
    <row r="3291" spans="1:4" x14ac:dyDescent="0.25">
      <c r="A3291" t="s">
        <v>19170</v>
      </c>
      <c r="B3291" t="s">
        <v>19171</v>
      </c>
      <c r="C3291" s="6">
        <v>12500</v>
      </c>
      <c r="D3291" s="6">
        <v>11200</v>
      </c>
    </row>
    <row r="3292" spans="1:4" x14ac:dyDescent="0.25">
      <c r="A3292" t="s">
        <v>19201</v>
      </c>
      <c r="B3292" t="s">
        <v>19202</v>
      </c>
      <c r="C3292" s="6">
        <v>300</v>
      </c>
      <c r="D3292" s="6">
        <v>300</v>
      </c>
    </row>
    <row r="3293" spans="1:4" x14ac:dyDescent="0.25">
      <c r="A3293" t="s">
        <v>19203</v>
      </c>
      <c r="B3293" t="s">
        <v>19204</v>
      </c>
      <c r="C3293" s="6">
        <v>500</v>
      </c>
      <c r="D3293" s="6">
        <v>500</v>
      </c>
    </row>
    <row r="3294" spans="1:4" x14ac:dyDescent="0.25">
      <c r="A3294" t="s">
        <v>19206</v>
      </c>
      <c r="B3294" t="s">
        <v>19207</v>
      </c>
      <c r="C3294" s="6">
        <v>300</v>
      </c>
      <c r="D3294" s="6">
        <v>300</v>
      </c>
    </row>
    <row r="3295" spans="1:4" x14ac:dyDescent="0.25">
      <c r="A3295" t="s">
        <v>19215</v>
      </c>
      <c r="B3295" t="s">
        <v>19216</v>
      </c>
      <c r="C3295" s="27">
        <v>0</v>
      </c>
      <c r="D3295" s="6">
        <v>1500</v>
      </c>
    </row>
    <row r="3296" spans="1:4" x14ac:dyDescent="0.25">
      <c r="A3296" t="s">
        <v>19218</v>
      </c>
      <c r="B3296" t="s">
        <v>19219</v>
      </c>
      <c r="C3296" s="6">
        <v>11500</v>
      </c>
      <c r="D3296" s="6">
        <v>11500</v>
      </c>
    </row>
    <row r="3297" spans="1:4" x14ac:dyDescent="0.25">
      <c r="A3297" t="s">
        <v>19221</v>
      </c>
      <c r="B3297" t="s">
        <v>19222</v>
      </c>
      <c r="C3297" s="6">
        <v>167</v>
      </c>
      <c r="D3297" s="6">
        <v>167</v>
      </c>
    </row>
    <row r="3298" spans="1:4" x14ac:dyDescent="0.25">
      <c r="A3298" t="s">
        <v>19223</v>
      </c>
      <c r="B3298" t="s">
        <v>19224</v>
      </c>
      <c r="C3298" s="6">
        <v>920</v>
      </c>
      <c r="D3298" s="6">
        <v>863</v>
      </c>
    </row>
    <row r="3299" spans="1:4" s="3" customFormat="1" x14ac:dyDescent="0.25">
      <c r="A3299" s="41" t="s">
        <v>21777</v>
      </c>
      <c r="B3299" s="41"/>
      <c r="C3299" s="43">
        <f>SUM(C3285:C3298)</f>
        <v>48287</v>
      </c>
      <c r="D3299" s="43">
        <f>SUM(D3285:D3298)</f>
        <v>47730</v>
      </c>
    </row>
    <row r="3300" spans="1:4" x14ac:dyDescent="0.25">
      <c r="A3300" t="s">
        <v>19229</v>
      </c>
      <c r="B3300" t="s">
        <v>19230</v>
      </c>
      <c r="C3300" s="6">
        <v>6000</v>
      </c>
      <c r="D3300" s="6">
        <v>5000</v>
      </c>
    </row>
    <row r="3301" spans="1:4" x14ac:dyDescent="0.25">
      <c r="A3301" t="s">
        <v>19242</v>
      </c>
      <c r="B3301" t="s">
        <v>19243</v>
      </c>
      <c r="C3301" s="6">
        <v>2000</v>
      </c>
      <c r="D3301" s="6">
        <v>2500</v>
      </c>
    </row>
    <row r="3302" spans="1:4" x14ac:dyDescent="0.25">
      <c r="A3302" t="s">
        <v>19246</v>
      </c>
      <c r="B3302" t="s">
        <v>19247</v>
      </c>
      <c r="C3302" s="6">
        <v>500</v>
      </c>
      <c r="D3302" s="6">
        <v>0</v>
      </c>
    </row>
    <row r="3303" spans="1:4" x14ac:dyDescent="0.25">
      <c r="A3303" t="s">
        <v>19253</v>
      </c>
      <c r="B3303" t="s">
        <v>19254</v>
      </c>
      <c r="C3303" s="6">
        <v>500</v>
      </c>
      <c r="D3303" s="6">
        <v>500</v>
      </c>
    </row>
    <row r="3304" spans="1:4" x14ac:dyDescent="0.25">
      <c r="A3304" t="s">
        <v>19286</v>
      </c>
      <c r="B3304" t="s">
        <v>19287</v>
      </c>
      <c r="C3304" s="6">
        <v>400</v>
      </c>
      <c r="D3304" s="6">
        <v>400</v>
      </c>
    </row>
    <row r="3305" spans="1:4" x14ac:dyDescent="0.25">
      <c r="A3305" t="s">
        <v>19288</v>
      </c>
      <c r="B3305" t="s">
        <v>19289</v>
      </c>
      <c r="C3305" s="6">
        <v>300</v>
      </c>
      <c r="D3305" s="6">
        <v>300</v>
      </c>
    </row>
    <row r="3306" spans="1:4" x14ac:dyDescent="0.25">
      <c r="A3306" t="s">
        <v>19291</v>
      </c>
      <c r="B3306" t="s">
        <v>19292</v>
      </c>
      <c r="C3306" s="6">
        <v>600</v>
      </c>
      <c r="D3306" s="6">
        <v>600</v>
      </c>
    </row>
    <row r="3307" spans="1:4" x14ac:dyDescent="0.25">
      <c r="A3307" t="s">
        <v>19300</v>
      </c>
      <c r="B3307" t="s">
        <v>19301</v>
      </c>
      <c r="C3307" s="6">
        <v>5000</v>
      </c>
      <c r="D3307" s="6">
        <v>5000</v>
      </c>
    </row>
    <row r="3308" spans="1:4" x14ac:dyDescent="0.25">
      <c r="A3308" t="s">
        <v>19305</v>
      </c>
      <c r="B3308" t="s">
        <v>19306</v>
      </c>
      <c r="C3308" s="6">
        <v>73</v>
      </c>
      <c r="D3308" s="6">
        <v>73</v>
      </c>
    </row>
    <row r="3309" spans="1:4" x14ac:dyDescent="0.25">
      <c r="A3309" t="s">
        <v>19307</v>
      </c>
      <c r="B3309" t="s">
        <v>19308</v>
      </c>
      <c r="C3309" s="6">
        <v>400</v>
      </c>
      <c r="D3309" s="6">
        <v>375</v>
      </c>
    </row>
    <row r="3310" spans="1:4" x14ac:dyDescent="0.25">
      <c r="A3310" t="s">
        <v>19309</v>
      </c>
      <c r="B3310" t="s">
        <v>19310</v>
      </c>
      <c r="C3310" s="6">
        <v>0</v>
      </c>
      <c r="D3310" s="6">
        <v>0</v>
      </c>
    </row>
    <row r="3311" spans="1:4" s="3" customFormat="1" x14ac:dyDescent="0.25">
      <c r="A3311" s="41" t="s">
        <v>21778</v>
      </c>
      <c r="B3311" s="41"/>
      <c r="C3311" s="43">
        <f>SUM(C3300:C3310)</f>
        <v>15773</v>
      </c>
      <c r="D3311" s="43">
        <f>SUM(D3300:D3310)</f>
        <v>14748</v>
      </c>
    </row>
    <row r="3312" spans="1:4" x14ac:dyDescent="0.25">
      <c r="A3312" t="s">
        <v>19313</v>
      </c>
      <c r="B3312" t="s">
        <v>19314</v>
      </c>
      <c r="C3312" s="6">
        <v>1500</v>
      </c>
      <c r="D3312" s="6">
        <v>1500</v>
      </c>
    </row>
    <row r="3313" spans="1:4" x14ac:dyDescent="0.25">
      <c r="A3313" t="s">
        <v>19323</v>
      </c>
      <c r="B3313" t="s">
        <v>19324</v>
      </c>
      <c r="C3313" s="6">
        <v>300</v>
      </c>
      <c r="D3313" s="6">
        <v>300</v>
      </c>
    </row>
    <row r="3314" spans="1:4" x14ac:dyDescent="0.25">
      <c r="A3314" t="s">
        <v>19335</v>
      </c>
      <c r="B3314" t="s">
        <v>19336</v>
      </c>
      <c r="C3314" s="6">
        <v>300</v>
      </c>
      <c r="D3314" s="6">
        <v>300</v>
      </c>
    </row>
    <row r="3315" spans="1:4" x14ac:dyDescent="0.25">
      <c r="A3315" t="s">
        <v>19366</v>
      </c>
      <c r="B3315" t="s">
        <v>19367</v>
      </c>
      <c r="C3315" s="6">
        <v>100</v>
      </c>
      <c r="D3315" s="6">
        <v>100</v>
      </c>
    </row>
    <row r="3316" spans="1:4" x14ac:dyDescent="0.25">
      <c r="A3316" t="s">
        <v>19370</v>
      </c>
      <c r="B3316" t="s">
        <v>19371</v>
      </c>
      <c r="C3316" s="6">
        <v>325</v>
      </c>
      <c r="D3316" s="6">
        <v>325</v>
      </c>
    </row>
    <row r="3317" spans="1:4" x14ac:dyDescent="0.25">
      <c r="A3317" t="s">
        <v>19378</v>
      </c>
      <c r="B3317" t="s">
        <v>19379</v>
      </c>
      <c r="C3317" s="6">
        <v>0</v>
      </c>
      <c r="D3317" s="6">
        <v>1000</v>
      </c>
    </row>
    <row r="3318" spans="1:4" x14ac:dyDescent="0.25">
      <c r="A3318" t="s">
        <v>19380</v>
      </c>
      <c r="B3318" t="s">
        <v>19381</v>
      </c>
      <c r="C3318" s="6">
        <v>8000</v>
      </c>
      <c r="D3318" s="6">
        <v>8000</v>
      </c>
    </row>
    <row r="3319" spans="1:4" x14ac:dyDescent="0.25">
      <c r="A3319" t="s">
        <v>19382</v>
      </c>
      <c r="B3319" t="s">
        <v>19383</v>
      </c>
      <c r="C3319" s="6">
        <v>612</v>
      </c>
      <c r="D3319" s="6">
        <v>612</v>
      </c>
    </row>
    <row r="3320" spans="1:4" s="3" customFormat="1" x14ac:dyDescent="0.25">
      <c r="A3320" s="41" t="s">
        <v>21779</v>
      </c>
      <c r="B3320" s="41"/>
      <c r="C3320" s="43">
        <f>SUM(C3312:C3319)</f>
        <v>11137</v>
      </c>
      <c r="D3320" s="43">
        <f>SUM(D3312:D3319)</f>
        <v>12137</v>
      </c>
    </row>
    <row r="3321" spans="1:4" x14ac:dyDescent="0.25">
      <c r="A3321" t="s">
        <v>19390</v>
      </c>
      <c r="B3321" t="s">
        <v>19391</v>
      </c>
      <c r="C3321" s="6">
        <v>5000</v>
      </c>
      <c r="D3321" s="6">
        <v>7638</v>
      </c>
    </row>
    <row r="3322" spans="1:4" x14ac:dyDescent="0.25">
      <c r="A3322" t="s">
        <v>19392</v>
      </c>
      <c r="B3322" t="s">
        <v>19393</v>
      </c>
      <c r="C3322" s="6">
        <v>0</v>
      </c>
      <c r="D3322" s="6">
        <v>0</v>
      </c>
    </row>
    <row r="3323" spans="1:4" x14ac:dyDescent="0.25">
      <c r="A3323" t="s">
        <v>19394</v>
      </c>
      <c r="B3323" t="s">
        <v>19395</v>
      </c>
      <c r="C3323" s="6">
        <v>50</v>
      </c>
      <c r="D3323" s="6">
        <v>50</v>
      </c>
    </row>
    <row r="3324" spans="1:4" x14ac:dyDescent="0.25">
      <c r="A3324" t="s">
        <v>19398</v>
      </c>
      <c r="B3324" t="s">
        <v>19399</v>
      </c>
      <c r="C3324" s="6">
        <v>2500</v>
      </c>
      <c r="D3324" s="6">
        <v>2500</v>
      </c>
    </row>
    <row r="3325" spans="1:4" x14ac:dyDescent="0.25">
      <c r="A3325" t="s">
        <v>19402</v>
      </c>
      <c r="B3325" t="s">
        <v>19403</v>
      </c>
      <c r="C3325" s="6">
        <v>800</v>
      </c>
      <c r="D3325" s="6">
        <v>1000</v>
      </c>
    </row>
    <row r="3326" spans="1:4" x14ac:dyDescent="0.25">
      <c r="A3326" t="s">
        <v>19404</v>
      </c>
      <c r="B3326" t="s">
        <v>19405</v>
      </c>
      <c r="C3326" s="6">
        <v>3000</v>
      </c>
      <c r="D3326" s="6">
        <v>3800</v>
      </c>
    </row>
    <row r="3327" spans="1:4" s="3" customFormat="1" x14ac:dyDescent="0.25">
      <c r="A3327" s="41" t="s">
        <v>21780</v>
      </c>
      <c r="B3327" s="41"/>
      <c r="C3327" s="43">
        <f>SUM(C3321:C3326)</f>
        <v>11350</v>
      </c>
      <c r="D3327" s="43">
        <f>SUM(D3321:D3326)</f>
        <v>14988</v>
      </c>
    </row>
    <row r="3328" spans="1:4" x14ac:dyDescent="0.25">
      <c r="A3328" t="s">
        <v>19428</v>
      </c>
      <c r="B3328" t="s">
        <v>19429</v>
      </c>
      <c r="C3328" s="6">
        <v>300</v>
      </c>
      <c r="D3328" s="6">
        <v>0</v>
      </c>
    </row>
    <row r="3329" spans="1:4" x14ac:dyDescent="0.25">
      <c r="A3329" t="s">
        <v>19430</v>
      </c>
      <c r="B3329" t="s">
        <v>19431</v>
      </c>
      <c r="C3329" s="6">
        <v>200</v>
      </c>
      <c r="D3329" s="6">
        <v>0</v>
      </c>
    </row>
    <row r="3330" spans="1:4" x14ac:dyDescent="0.25">
      <c r="A3330" t="s">
        <v>19436</v>
      </c>
      <c r="B3330" t="s">
        <v>19437</v>
      </c>
      <c r="C3330" s="6">
        <v>2500</v>
      </c>
      <c r="D3330" s="6">
        <v>2500</v>
      </c>
    </row>
    <row r="3331" spans="1:4" x14ac:dyDescent="0.25">
      <c r="A3331" t="s">
        <v>19438</v>
      </c>
      <c r="B3331" t="s">
        <v>19439</v>
      </c>
      <c r="C3331" s="6">
        <v>7000</v>
      </c>
      <c r="D3331" s="6">
        <v>0</v>
      </c>
    </row>
    <row r="3332" spans="1:4" x14ac:dyDescent="0.25">
      <c r="A3332" t="s">
        <v>19440</v>
      </c>
      <c r="B3332" t="s">
        <v>19441</v>
      </c>
      <c r="C3332" s="6">
        <v>500</v>
      </c>
      <c r="D3332" s="6">
        <v>500</v>
      </c>
    </row>
    <row r="3333" spans="1:4" x14ac:dyDescent="0.25">
      <c r="A3333" t="s">
        <v>19444</v>
      </c>
      <c r="B3333" t="s">
        <v>19445</v>
      </c>
      <c r="C3333" s="6">
        <v>10000</v>
      </c>
      <c r="D3333" s="6">
        <v>9000</v>
      </c>
    </row>
    <row r="3334" spans="1:4" x14ac:dyDescent="0.25">
      <c r="A3334" t="s">
        <v>19458</v>
      </c>
      <c r="B3334" t="s">
        <v>19459</v>
      </c>
      <c r="C3334" s="31">
        <v>300</v>
      </c>
      <c r="D3334" s="6">
        <v>0</v>
      </c>
    </row>
    <row r="3335" spans="1:4" x14ac:dyDescent="0.25">
      <c r="A3335" t="s">
        <v>19462</v>
      </c>
      <c r="B3335" t="s">
        <v>19463</v>
      </c>
      <c r="C3335" s="6">
        <v>4000</v>
      </c>
      <c r="D3335" s="6">
        <v>0</v>
      </c>
    </row>
    <row r="3336" spans="1:4" s="3" customFormat="1" x14ac:dyDescent="0.25">
      <c r="A3336" s="41" t="s">
        <v>21781</v>
      </c>
      <c r="B3336" s="41"/>
      <c r="C3336" s="43">
        <f>SUM(C3328:C3335)</f>
        <v>24800</v>
      </c>
      <c r="D3336" s="43">
        <f>SUM(D3328:D3335)</f>
        <v>12000</v>
      </c>
    </row>
    <row r="3337" spans="1:4" x14ac:dyDescent="0.25">
      <c r="A3337" t="s">
        <v>19553</v>
      </c>
      <c r="B3337" t="s">
        <v>19145</v>
      </c>
      <c r="C3337" s="6">
        <v>3000</v>
      </c>
      <c r="D3337" s="6">
        <v>1000</v>
      </c>
    </row>
    <row r="3338" spans="1:4" x14ac:dyDescent="0.25">
      <c r="A3338" t="s">
        <v>19559</v>
      </c>
      <c r="B3338" t="s">
        <v>19157</v>
      </c>
      <c r="C3338" s="6">
        <v>2500</v>
      </c>
      <c r="D3338" s="6">
        <v>1050</v>
      </c>
    </row>
    <row r="3339" spans="1:4" x14ac:dyDescent="0.25">
      <c r="A3339" t="s">
        <v>19563</v>
      </c>
      <c r="B3339" t="s">
        <v>19163</v>
      </c>
      <c r="C3339" s="6">
        <v>3000</v>
      </c>
      <c r="D3339" s="6">
        <v>1500</v>
      </c>
    </row>
    <row r="3340" spans="1:4" x14ac:dyDescent="0.25">
      <c r="A3340" t="s">
        <v>19574</v>
      </c>
      <c r="B3340" t="s">
        <v>19186</v>
      </c>
      <c r="C3340" s="6">
        <v>0</v>
      </c>
      <c r="D3340" s="6">
        <v>460</v>
      </c>
    </row>
    <row r="3341" spans="1:4" x14ac:dyDescent="0.25">
      <c r="A3341" t="s">
        <v>19584</v>
      </c>
      <c r="B3341" t="s">
        <v>19207</v>
      </c>
      <c r="C3341" s="6">
        <v>600</v>
      </c>
      <c r="D3341" s="6">
        <v>0</v>
      </c>
    </row>
    <row r="3342" spans="1:4" s="3" customFormat="1" x14ac:dyDescent="0.25">
      <c r="A3342" s="41" t="s">
        <v>21777</v>
      </c>
      <c r="B3342" s="41"/>
      <c r="C3342" s="43">
        <f>SUM(C3337:C3341)</f>
        <v>9100</v>
      </c>
      <c r="D3342" s="43">
        <f>SUM(D3337:D3341)</f>
        <v>4010</v>
      </c>
    </row>
    <row r="3343" spans="1:4" x14ac:dyDescent="0.25">
      <c r="A3343" t="s">
        <v>19637</v>
      </c>
      <c r="B3343" t="s">
        <v>19549</v>
      </c>
      <c r="C3343" s="6">
        <v>240900</v>
      </c>
      <c r="D3343" s="6">
        <v>145990</v>
      </c>
    </row>
    <row r="3344" spans="1:4" s="3" customFormat="1" x14ac:dyDescent="0.25">
      <c r="A3344" s="41" t="s">
        <v>21783</v>
      </c>
      <c r="B3344" s="41"/>
      <c r="C3344" s="43">
        <f>SUM(C3343)</f>
        <v>240900</v>
      </c>
      <c r="D3344" s="43">
        <f>SUM(D3343)</f>
        <v>145990</v>
      </c>
    </row>
    <row r="3345" spans="1:4" s="3" customFormat="1" x14ac:dyDescent="0.25">
      <c r="A3345" s="41" t="s">
        <v>22048</v>
      </c>
      <c r="B3345" s="41"/>
      <c r="C3345" s="43">
        <f>SUM(C3344,C3342,C3336,C3327,C3320,C3311,C3299,C3284,C3246,C3232,C3210,C3186,C3155,C3129,C3104,C3079,C3052,C3028,C3003,C2979,C2975)</f>
        <v>4083581</v>
      </c>
      <c r="D3345" s="43">
        <f>SUM(D3344,D3342,D3336,D3327,D3320,D3311,D3299,D3284,D3246,D3232,D3210,D3186,D3155,D3129,D3104,D3079,D3052,D3028,D3003,D2979,D2975)</f>
        <v>3448289</v>
      </c>
    </row>
    <row r="3346" spans="1:4" x14ac:dyDescent="0.25">
      <c r="A3346" t="s">
        <v>19662</v>
      </c>
      <c r="B3346" t="s">
        <v>19663</v>
      </c>
      <c r="C3346" s="6">
        <v>1200</v>
      </c>
      <c r="D3346" s="6">
        <v>1200</v>
      </c>
    </row>
    <row r="3347" spans="1:4" x14ac:dyDescent="0.25">
      <c r="A3347" t="s">
        <v>19664</v>
      </c>
      <c r="B3347" t="s">
        <v>19665</v>
      </c>
      <c r="C3347" s="6">
        <v>950</v>
      </c>
      <c r="D3347" s="6">
        <v>950</v>
      </c>
    </row>
    <row r="3348" spans="1:4" x14ac:dyDescent="0.25">
      <c r="A3348" t="s">
        <v>19666</v>
      </c>
      <c r="B3348" t="s">
        <v>19667</v>
      </c>
      <c r="C3348" s="6">
        <v>600</v>
      </c>
      <c r="D3348" s="6">
        <v>600</v>
      </c>
    </row>
    <row r="3349" spans="1:4" x14ac:dyDescent="0.25">
      <c r="A3349" t="s">
        <v>19672</v>
      </c>
      <c r="B3349" t="s">
        <v>19673</v>
      </c>
      <c r="C3349" s="6">
        <v>250</v>
      </c>
      <c r="D3349" s="6">
        <v>250</v>
      </c>
    </row>
    <row r="3350" spans="1:4" s="3" customFormat="1" x14ac:dyDescent="0.25">
      <c r="A3350" s="41" t="s">
        <v>21784</v>
      </c>
      <c r="B3350" s="41"/>
      <c r="C3350" s="43">
        <f>SUM(C3346:C3349)</f>
        <v>3000</v>
      </c>
      <c r="D3350" s="43">
        <f>SUM(D3346:D3349)</f>
        <v>3000</v>
      </c>
    </row>
    <row r="3351" spans="1:4" x14ac:dyDescent="0.25">
      <c r="A3351" t="s">
        <v>19694</v>
      </c>
      <c r="B3351" t="s">
        <v>19695</v>
      </c>
      <c r="C3351" s="6">
        <v>835000</v>
      </c>
      <c r="D3351" s="6">
        <v>815000</v>
      </c>
    </row>
    <row r="3352" spans="1:4" s="3" customFormat="1" x14ac:dyDescent="0.25">
      <c r="A3352" s="41" t="s">
        <v>21785</v>
      </c>
      <c r="B3352" s="41"/>
      <c r="C3352" s="43">
        <f>SUM(C3351)</f>
        <v>835000</v>
      </c>
      <c r="D3352" s="43">
        <f>SUM(D3351)</f>
        <v>815000</v>
      </c>
    </row>
    <row r="3353" spans="1:4" x14ac:dyDescent="0.25">
      <c r="A3353" t="s">
        <v>19746</v>
      </c>
      <c r="B3353" t="s">
        <v>19747</v>
      </c>
      <c r="C3353" s="6">
        <v>3000</v>
      </c>
      <c r="D3353" s="6">
        <v>0</v>
      </c>
    </row>
    <row r="3354" spans="1:4" s="3" customFormat="1" x14ac:dyDescent="0.25">
      <c r="A3354" s="41" t="s">
        <v>22049</v>
      </c>
      <c r="B3354" s="41"/>
      <c r="C3354" s="43">
        <f>SUM(C3353)</f>
        <v>3000</v>
      </c>
      <c r="D3354" s="43">
        <f>SUM(D3353)</f>
        <v>0</v>
      </c>
    </row>
    <row r="3355" spans="1:4" s="3" customFormat="1" x14ac:dyDescent="0.25">
      <c r="A3355" s="41" t="s">
        <v>22050</v>
      </c>
      <c r="B3355" s="41"/>
      <c r="C3355" s="43">
        <f>SUM(C3354,C3352,C3350)</f>
        <v>841000</v>
      </c>
      <c r="D3355" s="43">
        <f>SUM(D3354,D3352,D3350)</f>
        <v>818000</v>
      </c>
    </row>
    <row r="3356" spans="1:4" x14ac:dyDescent="0.25">
      <c r="A3356" t="s">
        <v>19775</v>
      </c>
      <c r="B3356" t="s">
        <v>19776</v>
      </c>
      <c r="C3356" s="6">
        <v>6500000</v>
      </c>
      <c r="D3356" s="6">
        <v>6500000</v>
      </c>
    </row>
    <row r="3357" spans="1:4" s="3" customFormat="1" x14ac:dyDescent="0.25">
      <c r="A3357" s="41" t="s">
        <v>21786</v>
      </c>
      <c r="B3357" s="41"/>
      <c r="C3357" s="43">
        <f>SUM(C3356)</f>
        <v>6500000</v>
      </c>
      <c r="D3357" s="43">
        <f>SUM(D3356)</f>
        <v>6500000</v>
      </c>
    </row>
    <row r="3358" spans="1:4" x14ac:dyDescent="0.25">
      <c r="A3358" t="s">
        <v>19780</v>
      </c>
      <c r="B3358" t="s">
        <v>19781</v>
      </c>
      <c r="C3358" s="6">
        <v>120000</v>
      </c>
      <c r="D3358" s="6">
        <v>116000</v>
      </c>
    </row>
    <row r="3359" spans="1:4" s="3" customFormat="1" x14ac:dyDescent="0.25">
      <c r="A3359" s="41" t="s">
        <v>21787</v>
      </c>
      <c r="B3359" s="41"/>
      <c r="C3359" s="43">
        <f>SUM(C3358)</f>
        <v>120000</v>
      </c>
      <c r="D3359" s="43">
        <f>SUM(D3358)</f>
        <v>116000</v>
      </c>
    </row>
    <row r="3360" spans="1:4" x14ac:dyDescent="0.25">
      <c r="A3360" t="s">
        <v>19784</v>
      </c>
      <c r="B3360" t="s">
        <v>19785</v>
      </c>
      <c r="C3360" s="6">
        <v>114431</v>
      </c>
      <c r="D3360" s="6">
        <v>110594</v>
      </c>
    </row>
    <row r="3361" spans="1:4" s="3" customFormat="1" x14ac:dyDescent="0.25">
      <c r="A3361" s="41" t="s">
        <v>21788</v>
      </c>
      <c r="B3361" s="41"/>
      <c r="C3361" s="43">
        <f>SUM(C3360)</f>
        <v>114431</v>
      </c>
      <c r="D3361" s="43">
        <f>SUM(D3360)</f>
        <v>110594</v>
      </c>
    </row>
    <row r="3362" spans="1:4" s="8" customFormat="1" x14ac:dyDescent="0.25">
      <c r="A3362" s="8" t="s">
        <v>19800</v>
      </c>
      <c r="B3362" s="8" t="s">
        <v>19801</v>
      </c>
      <c r="C3362" s="9">
        <v>0</v>
      </c>
      <c r="D3362" s="9">
        <v>4250000</v>
      </c>
    </row>
    <row r="3363" spans="1:4" x14ac:dyDescent="0.25">
      <c r="A3363" t="s">
        <v>19802</v>
      </c>
      <c r="B3363" t="s">
        <v>19803</v>
      </c>
      <c r="C3363" s="6">
        <v>0</v>
      </c>
      <c r="D3363" s="6">
        <v>1011403</v>
      </c>
    </row>
    <row r="3364" spans="1:4" s="3" customFormat="1" x14ac:dyDescent="0.25">
      <c r="A3364" s="41" t="s">
        <v>21791</v>
      </c>
      <c r="B3364" s="41"/>
      <c r="C3364" s="43">
        <f>SUM(C3362:C3363)</f>
        <v>0</v>
      </c>
      <c r="D3364" s="43">
        <f>SUM(D3362:D3363)</f>
        <v>5261403</v>
      </c>
    </row>
    <row r="3365" spans="1:4" x14ac:dyDescent="0.25">
      <c r="A3365" t="s">
        <v>19806</v>
      </c>
      <c r="B3365" t="s">
        <v>19807</v>
      </c>
      <c r="C3365" s="6">
        <v>2600000</v>
      </c>
      <c r="D3365" s="6">
        <v>2600000</v>
      </c>
    </row>
    <row r="3366" spans="1:4" s="3" customFormat="1" x14ac:dyDescent="0.25">
      <c r="A3366" s="41" t="s">
        <v>21792</v>
      </c>
      <c r="B3366" s="41"/>
      <c r="C3366" s="43">
        <f>SUM(C3365)</f>
        <v>2600000</v>
      </c>
      <c r="D3366" s="43">
        <f>SUM(D3365)</f>
        <v>2600000</v>
      </c>
    </row>
    <row r="3367" spans="1:4" x14ac:dyDescent="0.25">
      <c r="A3367" t="s">
        <v>19810</v>
      </c>
      <c r="B3367" t="s">
        <v>19811</v>
      </c>
      <c r="C3367" s="6">
        <v>2900000</v>
      </c>
      <c r="D3367" s="6">
        <v>2900000</v>
      </c>
    </row>
    <row r="3368" spans="1:4" s="3" customFormat="1" x14ac:dyDescent="0.25">
      <c r="A3368" s="41" t="s">
        <v>21793</v>
      </c>
      <c r="B3368" s="41"/>
      <c r="C3368" s="43">
        <f>SUM(C3367)</f>
        <v>2900000</v>
      </c>
      <c r="D3368" s="43">
        <f>SUM(D3367)</f>
        <v>2900000</v>
      </c>
    </row>
    <row r="3369" spans="1:4" x14ac:dyDescent="0.25">
      <c r="A3369" t="s">
        <v>19814</v>
      </c>
      <c r="B3369" t="s">
        <v>19815</v>
      </c>
      <c r="C3369" s="6">
        <v>100000</v>
      </c>
      <c r="D3369" s="6">
        <v>100000</v>
      </c>
    </row>
    <row r="3370" spans="1:4" s="3" customFormat="1" x14ac:dyDescent="0.25">
      <c r="A3370" s="41" t="s">
        <v>21794</v>
      </c>
      <c r="B3370" s="41"/>
      <c r="C3370" s="43">
        <f>SUM(C3369)</f>
        <v>100000</v>
      </c>
      <c r="D3370" s="43">
        <f>SUM(D3369)</f>
        <v>100000</v>
      </c>
    </row>
    <row r="3371" spans="1:4" s="3" customFormat="1" x14ac:dyDescent="0.25">
      <c r="A3371" s="41" t="s">
        <v>22051</v>
      </c>
      <c r="B3371" s="41"/>
      <c r="C3371" s="43">
        <f>SUM(C3370,C3368,C3366,C3364,C3361,C3359,C3357)</f>
        <v>12334431</v>
      </c>
      <c r="D3371" s="43">
        <f>SUM(D3370,D3368,D3366,D3364,D3361,D3359,D3357)</f>
        <v>17587997</v>
      </c>
    </row>
    <row r="3372" spans="1:4" x14ac:dyDescent="0.25">
      <c r="A3372" t="s">
        <v>19826</v>
      </c>
      <c r="B3372" t="s">
        <v>19827</v>
      </c>
      <c r="C3372" s="6">
        <v>10000</v>
      </c>
      <c r="D3372" s="6">
        <v>10377</v>
      </c>
    </row>
    <row r="3373" spans="1:4" s="3" customFormat="1" x14ac:dyDescent="0.25">
      <c r="A3373" s="41" t="s">
        <v>21795</v>
      </c>
      <c r="B3373" s="41"/>
      <c r="C3373" s="43">
        <f>SUM(C3372)</f>
        <v>10000</v>
      </c>
      <c r="D3373" s="43">
        <f>SUM(D3372)</f>
        <v>10377</v>
      </c>
    </row>
    <row r="3374" spans="1:4" x14ac:dyDescent="0.25">
      <c r="A3374" t="s">
        <v>19840</v>
      </c>
      <c r="B3374" t="s">
        <v>19841</v>
      </c>
      <c r="C3374" s="6">
        <v>0</v>
      </c>
      <c r="D3374" s="6">
        <v>2853</v>
      </c>
    </row>
    <row r="3375" spans="1:4" x14ac:dyDescent="0.25">
      <c r="A3375" t="s">
        <v>19848</v>
      </c>
      <c r="B3375" t="s">
        <v>19849</v>
      </c>
      <c r="C3375" s="6">
        <v>20000</v>
      </c>
      <c r="D3375" s="6">
        <v>68533</v>
      </c>
    </row>
    <row r="3376" spans="1:4" x14ac:dyDescent="0.25">
      <c r="A3376" t="s">
        <v>19900</v>
      </c>
      <c r="B3376" t="s">
        <v>19901</v>
      </c>
      <c r="C3376" s="6">
        <v>0</v>
      </c>
      <c r="D3376" s="6">
        <v>6252</v>
      </c>
    </row>
    <row r="3377" spans="1:4" s="3" customFormat="1" x14ac:dyDescent="0.25">
      <c r="A3377" s="41" t="s">
        <v>21796</v>
      </c>
      <c r="B3377" s="41"/>
      <c r="C3377" s="43">
        <f>SUM(C3374:C3376)</f>
        <v>20000</v>
      </c>
      <c r="D3377" s="43">
        <f>SUM(D3374:D3376)</f>
        <v>77638</v>
      </c>
    </row>
    <row r="3378" spans="1:4" x14ac:dyDescent="0.25">
      <c r="A3378" t="s">
        <v>19972</v>
      </c>
      <c r="B3378" t="s">
        <v>19973</v>
      </c>
      <c r="C3378" s="6">
        <v>0</v>
      </c>
      <c r="D3378" s="6">
        <v>237</v>
      </c>
    </row>
    <row r="3379" spans="1:4" x14ac:dyDescent="0.25">
      <c r="A3379" t="s">
        <v>19974</v>
      </c>
      <c r="B3379" t="s">
        <v>19975</v>
      </c>
      <c r="C3379" s="6">
        <v>15000</v>
      </c>
      <c r="D3379" s="6">
        <v>13514</v>
      </c>
    </row>
    <row r="3380" spans="1:4" s="3" customFormat="1" x14ac:dyDescent="0.25">
      <c r="A3380" s="41" t="s">
        <v>21797</v>
      </c>
      <c r="B3380" s="41"/>
      <c r="C3380" s="43">
        <f>SUM(C3378:C3379)</f>
        <v>15000</v>
      </c>
      <c r="D3380" s="43">
        <f>SUM(D3378:D3379)</f>
        <v>13751</v>
      </c>
    </row>
    <row r="3381" spans="1:4" x14ac:dyDescent="0.25">
      <c r="A3381" t="s">
        <v>20054</v>
      </c>
      <c r="B3381" t="s">
        <v>20055</v>
      </c>
      <c r="C3381" s="6">
        <v>20000</v>
      </c>
      <c r="D3381" s="6">
        <v>0</v>
      </c>
    </row>
    <row r="3382" spans="1:4" x14ac:dyDescent="0.25">
      <c r="A3382" t="s">
        <v>20078</v>
      </c>
      <c r="B3382" t="s">
        <v>20079</v>
      </c>
      <c r="C3382" s="6">
        <v>72000</v>
      </c>
      <c r="D3382" s="6">
        <v>73116</v>
      </c>
    </row>
    <row r="3383" spans="1:4" s="3" customFormat="1" x14ac:dyDescent="0.25">
      <c r="A3383" s="41" t="s">
        <v>21798</v>
      </c>
      <c r="B3383" s="41"/>
      <c r="C3383" s="43">
        <f>SUM(C3381:C3382)</f>
        <v>92000</v>
      </c>
      <c r="D3383" s="43">
        <f>SUM(D3381:D3382)</f>
        <v>73116</v>
      </c>
    </row>
    <row r="3384" spans="1:4" x14ac:dyDescent="0.25">
      <c r="A3384" t="s">
        <v>20150</v>
      </c>
      <c r="B3384" t="s">
        <v>20151</v>
      </c>
      <c r="C3384" s="6">
        <v>0</v>
      </c>
      <c r="D3384" s="6">
        <v>126000</v>
      </c>
    </row>
    <row r="3385" spans="1:4" x14ac:dyDescent="0.25">
      <c r="A3385" t="s">
        <v>20154</v>
      </c>
      <c r="B3385" t="s">
        <v>20155</v>
      </c>
      <c r="C3385" s="6">
        <v>0</v>
      </c>
      <c r="D3385" s="6">
        <v>1827</v>
      </c>
    </row>
    <row r="3386" spans="1:4" x14ac:dyDescent="0.25">
      <c r="A3386" t="s">
        <v>20156</v>
      </c>
      <c r="B3386" t="s">
        <v>19647</v>
      </c>
      <c r="C3386" s="6">
        <v>0</v>
      </c>
      <c r="D3386" s="6">
        <v>8639</v>
      </c>
    </row>
    <row r="3387" spans="1:4" x14ac:dyDescent="0.25">
      <c r="A3387" t="s">
        <v>20157</v>
      </c>
      <c r="B3387" t="s">
        <v>20158</v>
      </c>
      <c r="C3387" s="6">
        <v>0</v>
      </c>
      <c r="D3387" s="6">
        <v>18986</v>
      </c>
    </row>
    <row r="3388" spans="1:4" s="3" customFormat="1" x14ac:dyDescent="0.25">
      <c r="A3388" s="41" t="s">
        <v>21799</v>
      </c>
      <c r="B3388" s="41"/>
      <c r="C3388" s="43">
        <f>SUM(C3384:C3387)</f>
        <v>0</v>
      </c>
      <c r="D3388" s="43">
        <f>SUM(D3384:D3387)</f>
        <v>155452</v>
      </c>
    </row>
    <row r="3389" spans="1:4" x14ac:dyDescent="0.25">
      <c r="A3389" t="s">
        <v>20323</v>
      </c>
      <c r="B3389" t="s">
        <v>20324</v>
      </c>
      <c r="C3389" s="6">
        <v>0</v>
      </c>
      <c r="D3389" s="6">
        <v>0</v>
      </c>
    </row>
    <row r="3390" spans="1:4" x14ac:dyDescent="0.25">
      <c r="A3390" t="s">
        <v>20325</v>
      </c>
      <c r="B3390" t="s">
        <v>20326</v>
      </c>
      <c r="C3390" s="6">
        <v>0</v>
      </c>
      <c r="D3390" s="6">
        <v>0</v>
      </c>
    </row>
    <row r="3391" spans="1:4" x14ac:dyDescent="0.25">
      <c r="A3391" t="s">
        <v>20327</v>
      </c>
      <c r="B3391" t="s">
        <v>20328</v>
      </c>
      <c r="C3391" s="6">
        <v>0</v>
      </c>
      <c r="D3391" s="6">
        <v>0</v>
      </c>
    </row>
    <row r="3392" spans="1:4" x14ac:dyDescent="0.25">
      <c r="A3392" t="s">
        <v>20329</v>
      </c>
      <c r="B3392" t="s">
        <v>20330</v>
      </c>
      <c r="C3392" s="27">
        <v>0</v>
      </c>
      <c r="D3392" s="6">
        <v>0</v>
      </c>
    </row>
    <row r="3393" spans="1:4" x14ac:dyDescent="0.25">
      <c r="A3393" t="s">
        <v>20331</v>
      </c>
      <c r="B3393" t="s">
        <v>20332</v>
      </c>
      <c r="C3393" s="27">
        <v>0</v>
      </c>
      <c r="D3393" s="6">
        <v>0</v>
      </c>
    </row>
    <row r="3394" spans="1:4" x14ac:dyDescent="0.25">
      <c r="A3394" t="s">
        <v>20333</v>
      </c>
      <c r="B3394" t="s">
        <v>20334</v>
      </c>
      <c r="C3394" s="6">
        <v>0</v>
      </c>
      <c r="D3394" s="6">
        <v>0</v>
      </c>
    </row>
    <row r="3395" spans="1:4" x14ac:dyDescent="0.25">
      <c r="A3395" t="s">
        <v>20335</v>
      </c>
      <c r="B3395" t="s">
        <v>20336</v>
      </c>
      <c r="C3395" s="6">
        <v>0</v>
      </c>
      <c r="D3395" s="6">
        <v>0</v>
      </c>
    </row>
    <row r="3396" spans="1:4" s="3" customFormat="1" x14ac:dyDescent="0.25">
      <c r="A3396" s="41" t="s">
        <v>21801</v>
      </c>
      <c r="B3396" s="41"/>
      <c r="C3396" s="43">
        <f>SUM(C3389:C3395)</f>
        <v>0</v>
      </c>
      <c r="D3396" s="43">
        <f>SUM(D3389:D3395)</f>
        <v>0</v>
      </c>
    </row>
    <row r="3397" spans="1:4" x14ac:dyDescent="0.25">
      <c r="A3397" t="s">
        <v>20342</v>
      </c>
      <c r="B3397" t="s">
        <v>20343</v>
      </c>
      <c r="C3397" s="6">
        <v>0</v>
      </c>
      <c r="D3397" s="6">
        <v>15312</v>
      </c>
    </row>
    <row r="3398" spans="1:4" x14ac:dyDescent="0.25">
      <c r="A3398" t="s">
        <v>20350</v>
      </c>
      <c r="B3398" t="s">
        <v>20351</v>
      </c>
      <c r="C3398" s="6">
        <v>0</v>
      </c>
      <c r="D3398" s="6">
        <v>47168</v>
      </c>
    </row>
    <row r="3399" spans="1:4" x14ac:dyDescent="0.25">
      <c r="A3399" t="s">
        <v>22052</v>
      </c>
      <c r="B3399" t="s">
        <v>22053</v>
      </c>
      <c r="C3399" s="6">
        <v>0</v>
      </c>
      <c r="D3399" s="6">
        <v>34560</v>
      </c>
    </row>
    <row r="3400" spans="1:4" x14ac:dyDescent="0.25">
      <c r="A3400" t="s">
        <v>20362</v>
      </c>
      <c r="B3400" t="s">
        <v>20363</v>
      </c>
      <c r="C3400" s="6">
        <v>0</v>
      </c>
      <c r="D3400" s="6">
        <v>17000</v>
      </c>
    </row>
    <row r="3401" spans="1:4" x14ac:dyDescent="0.25">
      <c r="A3401" t="s">
        <v>20408</v>
      </c>
      <c r="B3401" t="s">
        <v>20409</v>
      </c>
      <c r="C3401" s="6">
        <v>0</v>
      </c>
      <c r="D3401" s="6">
        <v>41900</v>
      </c>
    </row>
    <row r="3402" spans="1:4" x14ac:dyDescent="0.25">
      <c r="A3402" t="s">
        <v>20416</v>
      </c>
      <c r="B3402" t="s">
        <v>20417</v>
      </c>
      <c r="C3402" s="6">
        <v>0</v>
      </c>
      <c r="D3402" s="6">
        <v>18915</v>
      </c>
    </row>
    <row r="3403" spans="1:4" x14ac:dyDescent="0.25">
      <c r="A3403" t="s">
        <v>20418</v>
      </c>
      <c r="B3403" t="s">
        <v>20419</v>
      </c>
      <c r="C3403" s="6">
        <v>0</v>
      </c>
      <c r="D3403" s="6">
        <v>2500</v>
      </c>
    </row>
    <row r="3404" spans="1:4" x14ac:dyDescent="0.25">
      <c r="A3404" t="s">
        <v>20420</v>
      </c>
      <c r="B3404" t="s">
        <v>20421</v>
      </c>
      <c r="C3404" s="6">
        <v>0</v>
      </c>
      <c r="D3404" s="6">
        <v>3000</v>
      </c>
    </row>
    <row r="3405" spans="1:4" x14ac:dyDescent="0.25">
      <c r="A3405" t="s">
        <v>20422</v>
      </c>
      <c r="B3405" t="s">
        <v>20423</v>
      </c>
      <c r="C3405" s="6">
        <v>0</v>
      </c>
      <c r="D3405" s="6">
        <v>3785</v>
      </c>
    </row>
    <row r="3406" spans="1:4" x14ac:dyDescent="0.25">
      <c r="A3406" t="s">
        <v>20424</v>
      </c>
      <c r="B3406" t="s">
        <v>20425</v>
      </c>
      <c r="C3406" s="6">
        <v>0</v>
      </c>
      <c r="D3406" s="6">
        <v>24818</v>
      </c>
    </row>
    <row r="3407" spans="1:4" s="3" customFormat="1" x14ac:dyDescent="0.25">
      <c r="A3407" s="41" t="s">
        <v>22054</v>
      </c>
      <c r="B3407" s="41"/>
      <c r="C3407" s="43">
        <f>SUM(C3397:C3406)</f>
        <v>0</v>
      </c>
      <c r="D3407" s="43">
        <f>SUM(D3397:D3406)</f>
        <v>208958</v>
      </c>
    </row>
    <row r="3408" spans="1:4" x14ac:dyDescent="0.25">
      <c r="A3408" t="s">
        <v>20426</v>
      </c>
      <c r="B3408" t="s">
        <v>20427</v>
      </c>
      <c r="C3408" s="6">
        <v>0</v>
      </c>
      <c r="D3408" s="6">
        <v>2279</v>
      </c>
    </row>
    <row r="3409" spans="1:4" s="3" customFormat="1" x14ac:dyDescent="0.25">
      <c r="A3409" s="41" t="s">
        <v>21804</v>
      </c>
      <c r="B3409" s="41"/>
      <c r="C3409" s="43">
        <f>SUM(C3408)</f>
        <v>0</v>
      </c>
      <c r="D3409" s="43">
        <f>SUM(D3408)</f>
        <v>2279</v>
      </c>
    </row>
    <row r="3410" spans="1:4" x14ac:dyDescent="0.25">
      <c r="A3410" t="s">
        <v>20518</v>
      </c>
      <c r="B3410" t="s">
        <v>20519</v>
      </c>
      <c r="C3410" s="6">
        <v>0</v>
      </c>
      <c r="D3410" s="6">
        <v>6250</v>
      </c>
    </row>
    <row r="3411" spans="1:4" x14ac:dyDescent="0.25">
      <c r="A3411" t="s">
        <v>20520</v>
      </c>
      <c r="B3411" t="s">
        <v>20521</v>
      </c>
      <c r="C3411" s="6">
        <v>0</v>
      </c>
      <c r="D3411" s="6">
        <v>3500</v>
      </c>
    </row>
    <row r="3412" spans="1:4" x14ac:dyDescent="0.25">
      <c r="A3412" t="s">
        <v>20522</v>
      </c>
      <c r="B3412" t="s">
        <v>20523</v>
      </c>
      <c r="C3412" s="6">
        <v>0</v>
      </c>
      <c r="D3412" s="6">
        <v>3500</v>
      </c>
    </row>
    <row r="3413" spans="1:4" s="3" customFormat="1" x14ac:dyDescent="0.25">
      <c r="A3413" s="41" t="s">
        <v>22055</v>
      </c>
      <c r="B3413" s="41"/>
      <c r="C3413" s="43">
        <f>SUM(C3410:C3412)</f>
        <v>0</v>
      </c>
      <c r="D3413" s="43">
        <f>SUM(D3410:D3412)</f>
        <v>13250</v>
      </c>
    </row>
    <row r="3414" spans="1:4" x14ac:dyDescent="0.25">
      <c r="A3414" t="s">
        <v>20590</v>
      </c>
      <c r="B3414" t="s">
        <v>2589</v>
      </c>
      <c r="C3414" s="6">
        <v>2775</v>
      </c>
      <c r="D3414" s="6">
        <v>17000</v>
      </c>
    </row>
    <row r="3415" spans="1:4" x14ac:dyDescent="0.25">
      <c r="A3415" t="s">
        <v>20591</v>
      </c>
      <c r="B3415" t="s">
        <v>2591</v>
      </c>
      <c r="C3415" s="6">
        <v>2000</v>
      </c>
      <c r="D3415" s="6">
        <v>6000</v>
      </c>
    </row>
    <row r="3416" spans="1:4" x14ac:dyDescent="0.25">
      <c r="A3416" t="s">
        <v>20592</v>
      </c>
      <c r="B3416" t="s">
        <v>2593</v>
      </c>
      <c r="C3416" s="6">
        <v>200</v>
      </c>
      <c r="D3416" s="6">
        <v>500</v>
      </c>
    </row>
    <row r="3417" spans="1:4" x14ac:dyDescent="0.25">
      <c r="A3417" t="s">
        <v>20593</v>
      </c>
      <c r="B3417" t="s">
        <v>2595</v>
      </c>
      <c r="C3417" s="6">
        <v>100</v>
      </c>
      <c r="D3417" s="6">
        <v>250</v>
      </c>
    </row>
    <row r="3418" spans="1:4" x14ac:dyDescent="0.25">
      <c r="A3418" t="s">
        <v>20597</v>
      </c>
      <c r="B3418" t="s">
        <v>2605</v>
      </c>
      <c r="C3418" s="6">
        <v>2000</v>
      </c>
      <c r="D3418" s="6">
        <v>2000</v>
      </c>
    </row>
    <row r="3419" spans="1:4" x14ac:dyDescent="0.25">
      <c r="A3419" t="s">
        <v>20598</v>
      </c>
      <c r="B3419" t="s">
        <v>2607</v>
      </c>
      <c r="C3419" s="6">
        <v>3500</v>
      </c>
      <c r="D3419" s="6">
        <v>5000</v>
      </c>
    </row>
    <row r="3420" spans="1:4" x14ac:dyDescent="0.25">
      <c r="A3420" t="s">
        <v>20600</v>
      </c>
      <c r="B3420" t="s">
        <v>2611</v>
      </c>
      <c r="C3420" s="6">
        <v>2000</v>
      </c>
      <c r="D3420" s="6">
        <v>3500</v>
      </c>
    </row>
    <row r="3421" spans="1:4" x14ac:dyDescent="0.25">
      <c r="A3421" t="s">
        <v>20603</v>
      </c>
      <c r="B3421" t="s">
        <v>2617</v>
      </c>
      <c r="C3421" s="6">
        <v>0</v>
      </c>
      <c r="D3421" s="6">
        <v>200</v>
      </c>
    </row>
    <row r="3422" spans="1:4" x14ac:dyDescent="0.25">
      <c r="A3422" t="s">
        <v>20609</v>
      </c>
      <c r="B3422" t="s">
        <v>2625</v>
      </c>
      <c r="C3422" s="6">
        <v>0</v>
      </c>
      <c r="D3422" s="6">
        <v>500</v>
      </c>
    </row>
    <row r="3423" spans="1:4" x14ac:dyDescent="0.25">
      <c r="A3423" t="s">
        <v>20610</v>
      </c>
      <c r="B3423" t="s">
        <v>2627</v>
      </c>
      <c r="C3423" s="6">
        <v>100</v>
      </c>
      <c r="D3423" s="6">
        <v>100</v>
      </c>
    </row>
    <row r="3424" spans="1:4" x14ac:dyDescent="0.25">
      <c r="A3424" t="s">
        <v>20612</v>
      </c>
      <c r="B3424" t="s">
        <v>2631</v>
      </c>
      <c r="C3424" s="6">
        <v>4000</v>
      </c>
      <c r="D3424" s="6">
        <v>0</v>
      </c>
    </row>
    <row r="3425" spans="1:4" x14ac:dyDescent="0.25">
      <c r="A3425" t="s">
        <v>20613</v>
      </c>
      <c r="B3425" t="s">
        <v>2633</v>
      </c>
      <c r="C3425" s="6">
        <v>277</v>
      </c>
      <c r="D3425" s="6">
        <v>1081</v>
      </c>
    </row>
    <row r="3426" spans="1:4" x14ac:dyDescent="0.25">
      <c r="A3426" t="s">
        <v>20617</v>
      </c>
      <c r="B3426" t="s">
        <v>2641</v>
      </c>
      <c r="C3426" s="6">
        <v>855</v>
      </c>
      <c r="D3426" s="6">
        <v>822</v>
      </c>
    </row>
    <row r="3427" spans="1:4" x14ac:dyDescent="0.25">
      <c r="A3427" t="s">
        <v>20618</v>
      </c>
      <c r="B3427" t="s">
        <v>2643</v>
      </c>
      <c r="C3427" s="6">
        <v>5830</v>
      </c>
      <c r="D3427" s="6">
        <v>5840</v>
      </c>
    </row>
    <row r="3428" spans="1:4" x14ac:dyDescent="0.25">
      <c r="A3428" t="s">
        <v>20619</v>
      </c>
      <c r="B3428" t="s">
        <v>2645</v>
      </c>
      <c r="C3428" s="6">
        <v>9500</v>
      </c>
      <c r="D3428" s="6">
        <v>10280</v>
      </c>
    </row>
    <row r="3429" spans="1:4" x14ac:dyDescent="0.25">
      <c r="A3429" t="s">
        <v>20620</v>
      </c>
      <c r="B3429" t="s">
        <v>20621</v>
      </c>
      <c r="C3429" s="6">
        <v>13000</v>
      </c>
      <c r="D3429" s="6">
        <v>13000</v>
      </c>
    </row>
    <row r="3430" spans="1:4" x14ac:dyDescent="0.25">
      <c r="A3430" t="s">
        <v>20624</v>
      </c>
      <c r="B3430" t="s">
        <v>19829</v>
      </c>
      <c r="C3430" s="6">
        <v>20165</v>
      </c>
      <c r="D3430" s="6">
        <v>20106</v>
      </c>
    </row>
    <row r="3431" spans="1:4" x14ac:dyDescent="0.25">
      <c r="A3431" t="s">
        <v>20627</v>
      </c>
      <c r="B3431" t="s">
        <v>2647</v>
      </c>
      <c r="C3431" s="6">
        <v>151084</v>
      </c>
      <c r="D3431" s="6">
        <v>146035</v>
      </c>
    </row>
    <row r="3432" spans="1:4" x14ac:dyDescent="0.25">
      <c r="A3432" t="s">
        <v>20632</v>
      </c>
      <c r="B3432" t="s">
        <v>20633</v>
      </c>
      <c r="C3432" s="6">
        <v>21000</v>
      </c>
      <c r="D3432" s="6">
        <v>21000</v>
      </c>
    </row>
    <row r="3433" spans="1:4" x14ac:dyDescent="0.25">
      <c r="A3433" t="s">
        <v>20634</v>
      </c>
      <c r="B3433" t="s">
        <v>2653</v>
      </c>
      <c r="C3433" s="6">
        <v>3797</v>
      </c>
      <c r="D3433" s="6">
        <v>3724</v>
      </c>
    </row>
    <row r="3434" spans="1:4" x14ac:dyDescent="0.25">
      <c r="A3434" t="s">
        <v>20635</v>
      </c>
      <c r="B3434" t="s">
        <v>2655</v>
      </c>
      <c r="C3434" s="6">
        <v>12087</v>
      </c>
      <c r="D3434" s="6">
        <v>10953</v>
      </c>
    </row>
    <row r="3435" spans="1:4" x14ac:dyDescent="0.25">
      <c r="A3435" t="s">
        <v>20636</v>
      </c>
      <c r="B3435" t="s">
        <v>2657</v>
      </c>
      <c r="C3435" s="6">
        <v>24005</v>
      </c>
      <c r="D3435" s="6">
        <v>26831</v>
      </c>
    </row>
    <row r="3436" spans="1:4" s="3" customFormat="1" x14ac:dyDescent="0.25">
      <c r="A3436" s="41" t="s">
        <v>21806</v>
      </c>
      <c r="B3436" s="41"/>
      <c r="C3436" s="43">
        <f>SUM(C3414:C3435)</f>
        <v>278275</v>
      </c>
      <c r="D3436" s="43">
        <f>SUM(D3414:D3435)</f>
        <v>294722</v>
      </c>
    </row>
    <row r="3437" spans="1:4" x14ac:dyDescent="0.25">
      <c r="A3437" t="s">
        <v>20638</v>
      </c>
      <c r="B3437" t="s">
        <v>2661</v>
      </c>
      <c r="C3437" s="6">
        <v>5000</v>
      </c>
      <c r="D3437" s="6">
        <v>9113</v>
      </c>
    </row>
    <row r="3438" spans="1:4" x14ac:dyDescent="0.25">
      <c r="A3438" t="s">
        <v>20639</v>
      </c>
      <c r="B3438" t="s">
        <v>20640</v>
      </c>
      <c r="C3438" s="6">
        <v>10000</v>
      </c>
      <c r="D3438" s="6">
        <v>15000</v>
      </c>
    </row>
    <row r="3439" spans="1:4" x14ac:dyDescent="0.25">
      <c r="A3439" t="s">
        <v>20641</v>
      </c>
      <c r="B3439" t="s">
        <v>2663</v>
      </c>
      <c r="C3439" s="6">
        <v>3000</v>
      </c>
      <c r="D3439" s="6">
        <v>3000</v>
      </c>
    </row>
    <row r="3440" spans="1:4" x14ac:dyDescent="0.25">
      <c r="A3440" t="s">
        <v>20642</v>
      </c>
      <c r="B3440" t="s">
        <v>2665</v>
      </c>
      <c r="C3440" s="6">
        <v>1000</v>
      </c>
      <c r="D3440" s="6">
        <v>1000</v>
      </c>
    </row>
    <row r="3441" spans="1:4" x14ac:dyDescent="0.25">
      <c r="A3441" t="s">
        <v>20643</v>
      </c>
      <c r="B3441" t="s">
        <v>2667</v>
      </c>
      <c r="C3441" s="6">
        <v>2839</v>
      </c>
      <c r="D3441" s="6">
        <v>2839</v>
      </c>
    </row>
    <row r="3442" spans="1:4" x14ac:dyDescent="0.25">
      <c r="A3442" t="s">
        <v>20645</v>
      </c>
      <c r="B3442" t="s">
        <v>2671</v>
      </c>
      <c r="C3442" s="6">
        <v>0</v>
      </c>
      <c r="D3442" s="6">
        <v>1000</v>
      </c>
    </row>
    <row r="3443" spans="1:4" x14ac:dyDescent="0.25">
      <c r="A3443" t="s">
        <v>20647</v>
      </c>
      <c r="B3443" t="s">
        <v>2677</v>
      </c>
      <c r="C3443" s="6">
        <v>0</v>
      </c>
      <c r="D3443" s="6">
        <v>2000</v>
      </c>
    </row>
    <row r="3444" spans="1:4" x14ac:dyDescent="0.25">
      <c r="A3444" t="s">
        <v>20648</v>
      </c>
      <c r="B3444" t="s">
        <v>2679</v>
      </c>
      <c r="C3444" s="6">
        <v>1400</v>
      </c>
      <c r="D3444" s="6">
        <v>1350</v>
      </c>
    </row>
    <row r="3445" spans="1:4" x14ac:dyDescent="0.25">
      <c r="A3445" t="s">
        <v>20649</v>
      </c>
      <c r="B3445" t="s">
        <v>2681</v>
      </c>
      <c r="C3445" s="6">
        <v>2000</v>
      </c>
      <c r="D3445" s="6">
        <v>0</v>
      </c>
    </row>
    <row r="3446" spans="1:4" x14ac:dyDescent="0.25">
      <c r="A3446" t="s">
        <v>20650</v>
      </c>
      <c r="B3446" t="s">
        <v>2683</v>
      </c>
      <c r="C3446" s="6">
        <v>3000</v>
      </c>
      <c r="D3446" s="6">
        <v>4000</v>
      </c>
    </row>
    <row r="3447" spans="1:4" x14ac:dyDescent="0.25">
      <c r="A3447" t="s">
        <v>20653</v>
      </c>
      <c r="B3447" t="s">
        <v>2689</v>
      </c>
      <c r="C3447" s="6">
        <v>4650</v>
      </c>
      <c r="D3447" s="6">
        <v>5650</v>
      </c>
    </row>
    <row r="3448" spans="1:4" x14ac:dyDescent="0.25">
      <c r="A3448" t="s">
        <v>20655</v>
      </c>
      <c r="B3448" t="s">
        <v>2693</v>
      </c>
      <c r="C3448" s="6">
        <v>1000</v>
      </c>
      <c r="D3448" s="6">
        <v>500</v>
      </c>
    </row>
    <row r="3449" spans="1:4" x14ac:dyDescent="0.25">
      <c r="A3449" t="s">
        <v>20661</v>
      </c>
      <c r="B3449" t="s">
        <v>2697</v>
      </c>
      <c r="C3449" s="6">
        <v>0</v>
      </c>
      <c r="D3449" s="6">
        <v>1000</v>
      </c>
    </row>
    <row r="3450" spans="1:4" x14ac:dyDescent="0.25">
      <c r="A3450" t="s">
        <v>20662</v>
      </c>
      <c r="B3450" t="s">
        <v>2699</v>
      </c>
      <c r="C3450" s="6">
        <v>100</v>
      </c>
      <c r="D3450" s="6">
        <v>50</v>
      </c>
    </row>
    <row r="3451" spans="1:4" x14ac:dyDescent="0.25">
      <c r="A3451" t="s">
        <v>20664</v>
      </c>
      <c r="B3451" t="s">
        <v>2703</v>
      </c>
      <c r="C3451" s="6">
        <v>0</v>
      </c>
      <c r="D3451" s="6">
        <v>1500</v>
      </c>
    </row>
    <row r="3452" spans="1:4" x14ac:dyDescent="0.25">
      <c r="A3452" t="s">
        <v>20665</v>
      </c>
      <c r="B3452" t="s">
        <v>2705</v>
      </c>
      <c r="C3452" s="6">
        <v>0</v>
      </c>
      <c r="D3452" s="6">
        <v>1500</v>
      </c>
    </row>
    <row r="3453" spans="1:4" x14ac:dyDescent="0.25">
      <c r="A3453" t="s">
        <v>20669</v>
      </c>
      <c r="B3453" t="s">
        <v>2713</v>
      </c>
      <c r="C3453" s="6">
        <v>162</v>
      </c>
      <c r="D3453" s="6">
        <v>662</v>
      </c>
    </row>
    <row r="3454" spans="1:4" x14ac:dyDescent="0.25">
      <c r="A3454" t="s">
        <v>20670</v>
      </c>
      <c r="B3454" t="s">
        <v>2715</v>
      </c>
      <c r="C3454" s="6">
        <v>6442</v>
      </c>
      <c r="D3454" s="6">
        <v>16354</v>
      </c>
    </row>
    <row r="3455" spans="1:4" x14ac:dyDescent="0.25">
      <c r="A3455" t="s">
        <v>20671</v>
      </c>
      <c r="B3455" t="s">
        <v>2717</v>
      </c>
      <c r="C3455" s="6">
        <v>15000</v>
      </c>
      <c r="D3455" s="6">
        <v>19340</v>
      </c>
    </row>
    <row r="3456" spans="1:4" x14ac:dyDescent="0.25">
      <c r="A3456" t="s">
        <v>20672</v>
      </c>
      <c r="B3456" t="s">
        <v>19831</v>
      </c>
      <c r="C3456" s="6">
        <v>24327</v>
      </c>
      <c r="D3456" s="6">
        <v>23492</v>
      </c>
    </row>
    <row r="3457" spans="1:4" x14ac:dyDescent="0.25">
      <c r="A3457" t="s">
        <v>20675</v>
      </c>
      <c r="B3457" t="s">
        <v>2719</v>
      </c>
      <c r="C3457" s="6">
        <v>166692</v>
      </c>
      <c r="D3457" s="6">
        <v>135212</v>
      </c>
    </row>
    <row r="3458" spans="1:4" x14ac:dyDescent="0.25">
      <c r="A3458" t="s">
        <v>20676</v>
      </c>
      <c r="B3458" t="s">
        <v>2721</v>
      </c>
      <c r="C3458" s="6">
        <v>39571</v>
      </c>
      <c r="D3458" s="6">
        <v>37687</v>
      </c>
    </row>
    <row r="3459" spans="1:4" x14ac:dyDescent="0.25">
      <c r="A3459" t="s">
        <v>20679</v>
      </c>
      <c r="B3459" t="s">
        <v>2723</v>
      </c>
      <c r="C3459" s="6">
        <v>3323</v>
      </c>
      <c r="D3459" s="6">
        <v>1260</v>
      </c>
    </row>
    <row r="3460" spans="1:4" x14ac:dyDescent="0.25">
      <c r="A3460" t="s">
        <v>20682</v>
      </c>
      <c r="B3460" t="s">
        <v>2725</v>
      </c>
      <c r="C3460" s="6">
        <v>2991</v>
      </c>
      <c r="D3460" s="6">
        <v>2443</v>
      </c>
    </row>
    <row r="3461" spans="1:4" x14ac:dyDescent="0.25">
      <c r="A3461" t="s">
        <v>20683</v>
      </c>
      <c r="B3461" t="s">
        <v>2727</v>
      </c>
      <c r="C3461" s="6">
        <v>16501</v>
      </c>
      <c r="D3461" s="6">
        <v>13627</v>
      </c>
    </row>
    <row r="3462" spans="1:4" x14ac:dyDescent="0.25">
      <c r="A3462" t="s">
        <v>20684</v>
      </c>
      <c r="B3462" t="s">
        <v>2729</v>
      </c>
      <c r="C3462" s="6">
        <v>37801</v>
      </c>
      <c r="D3462" s="6">
        <v>36905</v>
      </c>
    </row>
    <row r="3463" spans="1:4" s="3" customFormat="1" x14ac:dyDescent="0.25">
      <c r="A3463" s="41" t="s">
        <v>21807</v>
      </c>
      <c r="B3463" s="41"/>
      <c r="C3463" s="43">
        <f>SUM(C3437:C3462)</f>
        <v>346799</v>
      </c>
      <c r="D3463" s="43">
        <f>SUM(D3437:D3462)</f>
        <v>336484</v>
      </c>
    </row>
    <row r="3464" spans="1:4" x14ac:dyDescent="0.25">
      <c r="A3464" t="s">
        <v>20686</v>
      </c>
      <c r="B3464" t="s">
        <v>2733</v>
      </c>
      <c r="C3464" s="6">
        <v>3500</v>
      </c>
      <c r="D3464" s="6">
        <v>3452</v>
      </c>
    </row>
    <row r="3465" spans="1:4" x14ac:dyDescent="0.25">
      <c r="A3465" t="s">
        <v>20687</v>
      </c>
      <c r="B3465" t="s">
        <v>2735</v>
      </c>
      <c r="C3465" s="6">
        <v>600</v>
      </c>
      <c r="D3465" s="6">
        <v>800</v>
      </c>
    </row>
    <row r="3466" spans="1:4" x14ac:dyDescent="0.25">
      <c r="A3466" t="s">
        <v>20689</v>
      </c>
      <c r="B3466" t="s">
        <v>2739</v>
      </c>
      <c r="C3466" s="6">
        <v>225</v>
      </c>
      <c r="D3466" s="6">
        <v>225</v>
      </c>
    </row>
    <row r="3467" spans="1:4" x14ac:dyDescent="0.25">
      <c r="A3467" t="s">
        <v>20693</v>
      </c>
      <c r="B3467" t="s">
        <v>2749</v>
      </c>
      <c r="C3467" s="6">
        <v>4000</v>
      </c>
      <c r="D3467" s="6">
        <v>4639</v>
      </c>
    </row>
    <row r="3468" spans="1:4" x14ac:dyDescent="0.25">
      <c r="A3468" t="s">
        <v>20696</v>
      </c>
      <c r="B3468" t="s">
        <v>2755</v>
      </c>
      <c r="C3468" s="6">
        <v>0</v>
      </c>
      <c r="D3468" s="6">
        <v>3000</v>
      </c>
    </row>
    <row r="3469" spans="1:4" x14ac:dyDescent="0.25">
      <c r="A3469" t="s">
        <v>20698</v>
      </c>
      <c r="B3469" t="s">
        <v>2759</v>
      </c>
      <c r="C3469" s="6">
        <v>240</v>
      </c>
      <c r="D3469" s="6">
        <v>140</v>
      </c>
    </row>
    <row r="3470" spans="1:4" x14ac:dyDescent="0.25">
      <c r="A3470" t="s">
        <v>20699</v>
      </c>
      <c r="B3470" t="s">
        <v>2761</v>
      </c>
      <c r="C3470" s="6">
        <v>200</v>
      </c>
      <c r="D3470" s="6">
        <v>0</v>
      </c>
    </row>
    <row r="3471" spans="1:4" x14ac:dyDescent="0.25">
      <c r="A3471" t="s">
        <v>20701</v>
      </c>
      <c r="B3471" t="s">
        <v>20702</v>
      </c>
      <c r="C3471" s="6">
        <v>600</v>
      </c>
      <c r="D3471" s="6">
        <v>600</v>
      </c>
    </row>
    <row r="3472" spans="1:4" x14ac:dyDescent="0.25">
      <c r="A3472" t="s">
        <v>20709</v>
      </c>
      <c r="B3472" t="s">
        <v>2769</v>
      </c>
      <c r="C3472" s="6">
        <v>0</v>
      </c>
      <c r="D3472" s="6">
        <v>1579</v>
      </c>
    </row>
    <row r="3473" spans="1:4" x14ac:dyDescent="0.25">
      <c r="A3473" t="s">
        <v>20712</v>
      </c>
      <c r="B3473" t="s">
        <v>2775</v>
      </c>
      <c r="C3473" s="6">
        <v>3000</v>
      </c>
      <c r="D3473" s="6">
        <v>1500</v>
      </c>
    </row>
    <row r="3474" spans="1:4" x14ac:dyDescent="0.25">
      <c r="A3474" t="s">
        <v>20713</v>
      </c>
      <c r="B3474" t="s">
        <v>2777</v>
      </c>
      <c r="C3474" s="6">
        <v>340</v>
      </c>
      <c r="D3474" s="6">
        <v>311</v>
      </c>
    </row>
    <row r="3475" spans="1:4" x14ac:dyDescent="0.25">
      <c r="A3475" t="s">
        <v>20715</v>
      </c>
      <c r="B3475" t="s">
        <v>2779</v>
      </c>
      <c r="C3475" s="6">
        <v>0</v>
      </c>
      <c r="D3475" s="6">
        <v>109</v>
      </c>
    </row>
    <row r="3476" spans="1:4" x14ac:dyDescent="0.25">
      <c r="A3476" t="s">
        <v>20717</v>
      </c>
      <c r="B3476" t="s">
        <v>2783</v>
      </c>
      <c r="C3476" s="6">
        <v>0</v>
      </c>
      <c r="D3476" s="6">
        <v>579</v>
      </c>
    </row>
    <row r="3477" spans="1:4" x14ac:dyDescent="0.25">
      <c r="A3477" t="s">
        <v>20720</v>
      </c>
      <c r="B3477" t="s">
        <v>2785</v>
      </c>
      <c r="C3477" s="6">
        <v>3000</v>
      </c>
      <c r="D3477" s="6">
        <v>2900</v>
      </c>
    </row>
    <row r="3478" spans="1:4" x14ac:dyDescent="0.25">
      <c r="A3478" t="s">
        <v>20721</v>
      </c>
      <c r="B3478" t="s">
        <v>2787</v>
      </c>
      <c r="C3478" s="6">
        <v>5000</v>
      </c>
      <c r="D3478" s="6">
        <v>9250</v>
      </c>
    </row>
    <row r="3479" spans="1:4" x14ac:dyDescent="0.25">
      <c r="A3479" t="s">
        <v>20722</v>
      </c>
      <c r="B3479" t="s">
        <v>2789</v>
      </c>
      <c r="C3479" s="6">
        <v>2000</v>
      </c>
      <c r="D3479" s="6">
        <v>3456</v>
      </c>
    </row>
    <row r="3480" spans="1:4" x14ac:dyDescent="0.25">
      <c r="A3480" t="s">
        <v>20723</v>
      </c>
      <c r="B3480" t="s">
        <v>20724</v>
      </c>
      <c r="C3480" s="6">
        <v>13000</v>
      </c>
      <c r="D3480" s="6">
        <v>13000</v>
      </c>
    </row>
    <row r="3481" spans="1:4" x14ac:dyDescent="0.25">
      <c r="A3481" t="s">
        <v>20725</v>
      </c>
      <c r="B3481" t="s">
        <v>20726</v>
      </c>
      <c r="C3481" s="6">
        <v>13512</v>
      </c>
      <c r="D3481" s="6">
        <v>11242</v>
      </c>
    </row>
    <row r="3482" spans="1:4" x14ac:dyDescent="0.25">
      <c r="A3482" t="s">
        <v>20727</v>
      </c>
      <c r="B3482" t="s">
        <v>19833</v>
      </c>
      <c r="C3482" s="6">
        <v>17616</v>
      </c>
      <c r="D3482" s="6">
        <v>18266</v>
      </c>
    </row>
    <row r="3483" spans="1:4" x14ac:dyDescent="0.25">
      <c r="A3483" t="s">
        <v>20730</v>
      </c>
      <c r="B3483" t="s">
        <v>2791</v>
      </c>
      <c r="C3483" s="6">
        <v>30133</v>
      </c>
      <c r="D3483" s="6">
        <v>32482</v>
      </c>
    </row>
    <row r="3484" spans="1:4" x14ac:dyDescent="0.25">
      <c r="A3484" t="s">
        <v>20731</v>
      </c>
      <c r="B3484" t="s">
        <v>20732</v>
      </c>
      <c r="C3484" s="6">
        <v>19800</v>
      </c>
      <c r="D3484" s="6">
        <v>19800</v>
      </c>
    </row>
    <row r="3485" spans="1:4" x14ac:dyDescent="0.25">
      <c r="A3485" t="s">
        <v>20733</v>
      </c>
      <c r="B3485" t="s">
        <v>2793</v>
      </c>
      <c r="C3485" s="6">
        <v>131921</v>
      </c>
      <c r="D3485" s="6">
        <v>135661</v>
      </c>
    </row>
    <row r="3486" spans="1:4" x14ac:dyDescent="0.25">
      <c r="A3486" t="s">
        <v>20738</v>
      </c>
      <c r="B3486" t="s">
        <v>2799</v>
      </c>
      <c r="C3486" s="6">
        <v>7500</v>
      </c>
      <c r="D3486" s="6">
        <v>7300</v>
      </c>
    </row>
    <row r="3487" spans="1:4" x14ac:dyDescent="0.25">
      <c r="A3487" t="s">
        <v>20739</v>
      </c>
      <c r="B3487" t="s">
        <v>2801</v>
      </c>
      <c r="C3487" s="6">
        <v>2774</v>
      </c>
      <c r="D3487" s="6">
        <v>2430</v>
      </c>
    </row>
    <row r="3488" spans="1:4" x14ac:dyDescent="0.25">
      <c r="A3488" t="s">
        <v>20740</v>
      </c>
      <c r="B3488" t="s">
        <v>2803</v>
      </c>
      <c r="C3488" s="6">
        <v>11857</v>
      </c>
      <c r="D3488" s="6">
        <v>10973</v>
      </c>
    </row>
    <row r="3489" spans="1:4" x14ac:dyDescent="0.25">
      <c r="A3489" t="s">
        <v>20741</v>
      </c>
      <c r="B3489" t="s">
        <v>2805</v>
      </c>
      <c r="C3489" s="6">
        <v>23813</v>
      </c>
      <c r="D3489" s="6">
        <v>23074</v>
      </c>
    </row>
    <row r="3490" spans="1:4" s="3" customFormat="1" x14ac:dyDescent="0.25">
      <c r="A3490" s="41" t="s">
        <v>21808</v>
      </c>
      <c r="B3490" s="41"/>
      <c r="C3490" s="43">
        <f>SUM(C3464:C3489)</f>
        <v>294631</v>
      </c>
      <c r="D3490" s="43">
        <f>SUM(D3464:D3489)</f>
        <v>306768</v>
      </c>
    </row>
    <row r="3491" spans="1:4" s="8" customFormat="1" x14ac:dyDescent="0.25">
      <c r="A3491" s="8" t="s">
        <v>20686</v>
      </c>
      <c r="B3491" s="8" t="s">
        <v>22084</v>
      </c>
      <c r="C3491" s="9">
        <v>14269</v>
      </c>
      <c r="D3491" s="9">
        <v>0</v>
      </c>
    </row>
    <row r="3492" spans="1:4" s="3" customFormat="1" x14ac:dyDescent="0.25">
      <c r="A3492" s="41" t="s">
        <v>22085</v>
      </c>
      <c r="B3492" s="41"/>
      <c r="C3492" s="43">
        <f>SUM(C3491)</f>
        <v>14269</v>
      </c>
      <c r="D3492" s="43">
        <f>SUM(D3491)</f>
        <v>0</v>
      </c>
    </row>
    <row r="3493" spans="1:4" x14ac:dyDescent="0.25">
      <c r="A3493" t="s">
        <v>20833</v>
      </c>
      <c r="B3493" t="s">
        <v>20834</v>
      </c>
      <c r="C3493" s="6">
        <v>0</v>
      </c>
      <c r="D3493" s="6">
        <v>11865</v>
      </c>
    </row>
    <row r="3494" spans="1:4" x14ac:dyDescent="0.25">
      <c r="A3494" t="s">
        <v>20871</v>
      </c>
      <c r="B3494" t="s">
        <v>20872</v>
      </c>
      <c r="C3494" s="6">
        <v>0</v>
      </c>
      <c r="D3494" s="6">
        <v>98</v>
      </c>
    </row>
    <row r="3495" spans="1:4" x14ac:dyDescent="0.25">
      <c r="A3495" t="s">
        <v>20873</v>
      </c>
      <c r="B3495" t="s">
        <v>20874</v>
      </c>
      <c r="C3495" s="6">
        <v>0</v>
      </c>
      <c r="D3495" s="6">
        <v>20554</v>
      </c>
    </row>
    <row r="3496" spans="1:4" x14ac:dyDescent="0.25">
      <c r="A3496" t="s">
        <v>20875</v>
      </c>
      <c r="B3496" t="s">
        <v>20876</v>
      </c>
      <c r="C3496" s="6">
        <v>0</v>
      </c>
      <c r="D3496" s="6">
        <v>7250</v>
      </c>
    </row>
    <row r="3497" spans="1:4" x14ac:dyDescent="0.25">
      <c r="A3497" t="s">
        <v>20877</v>
      </c>
      <c r="B3497" t="s">
        <v>20878</v>
      </c>
      <c r="C3497" s="6">
        <v>0</v>
      </c>
      <c r="D3497" s="6">
        <v>9695</v>
      </c>
    </row>
    <row r="3498" spans="1:4" x14ac:dyDescent="0.25">
      <c r="A3498" t="s">
        <v>20881</v>
      </c>
      <c r="B3498" t="s">
        <v>20882</v>
      </c>
      <c r="C3498" s="6">
        <v>0</v>
      </c>
      <c r="D3498" s="6">
        <v>2520</v>
      </c>
    </row>
    <row r="3499" spans="1:4" x14ac:dyDescent="0.25">
      <c r="A3499" t="s">
        <v>20885</v>
      </c>
      <c r="B3499" t="s">
        <v>20886</v>
      </c>
      <c r="C3499" s="6">
        <v>0</v>
      </c>
      <c r="D3499" s="6">
        <v>784</v>
      </c>
    </row>
    <row r="3500" spans="1:4" x14ac:dyDescent="0.25">
      <c r="A3500" t="s">
        <v>20897</v>
      </c>
      <c r="B3500" t="s">
        <v>20898</v>
      </c>
      <c r="C3500" s="6">
        <v>0</v>
      </c>
      <c r="D3500" s="6">
        <v>36819</v>
      </c>
    </row>
    <row r="3501" spans="1:4" x14ac:dyDescent="0.25">
      <c r="A3501" t="s">
        <v>20915</v>
      </c>
      <c r="B3501" t="s">
        <v>20916</v>
      </c>
      <c r="C3501" s="6">
        <v>0</v>
      </c>
      <c r="D3501" s="6">
        <v>13975</v>
      </c>
    </row>
    <row r="3502" spans="1:4" s="3" customFormat="1" x14ac:dyDescent="0.25">
      <c r="A3502" s="41" t="s">
        <v>21789</v>
      </c>
      <c r="B3502" s="41"/>
      <c r="C3502" s="43">
        <f>SUM(C3493:C3501)</f>
        <v>0</v>
      </c>
      <c r="D3502" s="43">
        <f>SUM(D3493:D3501)</f>
        <v>103560</v>
      </c>
    </row>
    <row r="3503" spans="1:4" x14ac:dyDescent="0.25">
      <c r="A3503" t="s">
        <v>20917</v>
      </c>
      <c r="B3503" t="s">
        <v>20918</v>
      </c>
      <c r="C3503" s="6">
        <v>0</v>
      </c>
      <c r="D3503" s="6">
        <v>0</v>
      </c>
    </row>
    <row r="3504" spans="1:4" x14ac:dyDescent="0.25">
      <c r="A3504" t="s">
        <v>20957</v>
      </c>
      <c r="B3504" t="s">
        <v>20958</v>
      </c>
      <c r="C3504" s="6">
        <v>0</v>
      </c>
      <c r="D3504" s="6">
        <v>345728</v>
      </c>
    </row>
    <row r="3505" spans="1:4" x14ac:dyDescent="0.25">
      <c r="A3505" t="s">
        <v>20959</v>
      </c>
      <c r="B3505" t="s">
        <v>20960</v>
      </c>
      <c r="C3505" s="6">
        <v>0</v>
      </c>
      <c r="D3505" s="6">
        <v>5995</v>
      </c>
    </row>
    <row r="3506" spans="1:4" x14ac:dyDescent="0.25">
      <c r="A3506" t="s">
        <v>20967</v>
      </c>
      <c r="B3506" t="s">
        <v>20968</v>
      </c>
      <c r="C3506" s="6">
        <v>0</v>
      </c>
      <c r="D3506" s="6">
        <v>136876</v>
      </c>
    </row>
    <row r="3507" spans="1:4" x14ac:dyDescent="0.25">
      <c r="A3507" t="s">
        <v>20979</v>
      </c>
      <c r="B3507" t="s">
        <v>20980</v>
      </c>
      <c r="C3507" s="6">
        <v>0</v>
      </c>
      <c r="D3507" s="6">
        <v>198059</v>
      </c>
    </row>
    <row r="3508" spans="1:4" x14ac:dyDescent="0.25">
      <c r="A3508" t="s">
        <v>20999</v>
      </c>
      <c r="B3508" t="s">
        <v>21000</v>
      </c>
      <c r="C3508" s="6">
        <v>0</v>
      </c>
      <c r="D3508" s="6">
        <v>153833</v>
      </c>
    </row>
    <row r="3509" spans="1:4" s="3" customFormat="1" x14ac:dyDescent="0.25">
      <c r="A3509" s="41" t="s">
        <v>21809</v>
      </c>
      <c r="B3509" s="41"/>
      <c r="C3509" s="43">
        <f>SUM(C3503:C3508)</f>
        <v>0</v>
      </c>
      <c r="D3509" s="43">
        <f>SUM(D3503:D3508)</f>
        <v>840491</v>
      </c>
    </row>
    <row r="3510" spans="1:4" x14ac:dyDescent="0.25">
      <c r="A3510" t="s">
        <v>21001</v>
      </c>
      <c r="B3510" t="s">
        <v>21002</v>
      </c>
      <c r="C3510" s="6">
        <v>0</v>
      </c>
      <c r="D3510" s="6">
        <v>0</v>
      </c>
    </row>
    <row r="3511" spans="1:4" x14ac:dyDescent="0.25">
      <c r="A3511" t="s">
        <v>21063</v>
      </c>
      <c r="B3511" t="s">
        <v>21064</v>
      </c>
      <c r="C3511" s="6">
        <v>0</v>
      </c>
      <c r="D3511" s="6">
        <v>2329517</v>
      </c>
    </row>
    <row r="3512" spans="1:4" x14ac:dyDescent="0.25">
      <c r="A3512" t="s">
        <v>21067</v>
      </c>
      <c r="B3512" t="s">
        <v>21068</v>
      </c>
      <c r="C3512" s="6">
        <v>0</v>
      </c>
      <c r="D3512" s="6">
        <v>485479</v>
      </c>
    </row>
    <row r="3513" spans="1:4" s="3" customFormat="1" x14ac:dyDescent="0.25">
      <c r="A3513" s="41" t="s">
        <v>21790</v>
      </c>
      <c r="B3513" s="41"/>
      <c r="C3513" s="43">
        <f>SUM(C3510:C3512)</f>
        <v>0</v>
      </c>
      <c r="D3513" s="43">
        <f>SUM(D3510:D3512)</f>
        <v>2814996</v>
      </c>
    </row>
    <row r="3514" spans="1:4" x14ac:dyDescent="0.25">
      <c r="A3514" t="s">
        <v>21085</v>
      </c>
      <c r="B3514" t="s">
        <v>21086</v>
      </c>
      <c r="C3514" s="6">
        <v>0</v>
      </c>
      <c r="D3514" s="6">
        <v>4281</v>
      </c>
    </row>
    <row r="3515" spans="1:4" x14ac:dyDescent="0.25">
      <c r="A3515" t="s">
        <v>21107</v>
      </c>
      <c r="B3515" t="s">
        <v>21108</v>
      </c>
      <c r="C3515" s="6">
        <v>0</v>
      </c>
      <c r="D3515" s="6">
        <v>6000</v>
      </c>
    </row>
    <row r="3516" spans="1:4" x14ac:dyDescent="0.25">
      <c r="A3516" t="s">
        <v>21111</v>
      </c>
      <c r="B3516" t="s">
        <v>21112</v>
      </c>
      <c r="C3516" s="6">
        <v>0</v>
      </c>
      <c r="D3516" s="6">
        <v>25839</v>
      </c>
    </row>
    <row r="3517" spans="1:4" x14ac:dyDescent="0.25">
      <c r="A3517" t="s">
        <v>21119</v>
      </c>
      <c r="B3517" t="s">
        <v>21120</v>
      </c>
      <c r="C3517" s="6">
        <v>1750000</v>
      </c>
      <c r="D3517" s="6">
        <v>1363542</v>
      </c>
    </row>
    <row r="3518" spans="1:4" x14ac:dyDescent="0.25">
      <c r="A3518" t="s">
        <v>22056</v>
      </c>
      <c r="B3518" t="s">
        <v>22057</v>
      </c>
      <c r="C3518" s="6">
        <v>0</v>
      </c>
      <c r="D3518" s="6">
        <v>3000000</v>
      </c>
    </row>
    <row r="3519" spans="1:4" x14ac:dyDescent="0.25">
      <c r="A3519" t="s">
        <v>21147</v>
      </c>
      <c r="B3519" t="s">
        <v>21148</v>
      </c>
      <c r="C3519" s="6">
        <v>0</v>
      </c>
      <c r="D3519" s="6">
        <v>535402</v>
      </c>
    </row>
    <row r="3520" spans="1:4" s="3" customFormat="1" x14ac:dyDescent="0.25">
      <c r="A3520" s="41" t="s">
        <v>21810</v>
      </c>
      <c r="B3520" s="41"/>
      <c r="C3520" s="43">
        <f>SUM(C3514:C3519)</f>
        <v>1750000</v>
      </c>
      <c r="D3520" s="43">
        <f>SUM(D3514:D3519)</f>
        <v>4935064</v>
      </c>
    </row>
    <row r="3521" spans="1:4" x14ac:dyDescent="0.25">
      <c r="A3521" t="s">
        <v>21183</v>
      </c>
      <c r="B3521" t="s">
        <v>21184</v>
      </c>
      <c r="C3521" s="6">
        <v>0</v>
      </c>
      <c r="D3521" s="6">
        <v>12500</v>
      </c>
    </row>
    <row r="3522" spans="1:4" x14ac:dyDescent="0.25">
      <c r="A3522" t="s">
        <v>21207</v>
      </c>
      <c r="B3522" t="s">
        <v>21208</v>
      </c>
      <c r="C3522" s="6">
        <v>13000</v>
      </c>
      <c r="D3522" s="6">
        <v>0</v>
      </c>
    </row>
    <row r="3523" spans="1:4" s="3" customFormat="1" x14ac:dyDescent="0.25">
      <c r="A3523" s="41" t="s">
        <v>22058</v>
      </c>
      <c r="B3523" s="41"/>
      <c r="C3523" s="43">
        <f>SUM(C3521:C3522)</f>
        <v>13000</v>
      </c>
      <c r="D3523" s="43">
        <f>SUM(D3521:D3522)</f>
        <v>12500</v>
      </c>
    </row>
    <row r="3524" spans="1:4" x14ac:dyDescent="0.25">
      <c r="A3524" t="s">
        <v>21267</v>
      </c>
      <c r="B3524" t="s">
        <v>21268</v>
      </c>
      <c r="C3524" s="6">
        <v>23000</v>
      </c>
      <c r="D3524" s="6">
        <v>23000</v>
      </c>
    </row>
    <row r="3525" spans="1:4" x14ac:dyDescent="0.25">
      <c r="A3525" t="s">
        <v>21303</v>
      </c>
      <c r="B3525" t="s">
        <v>21304</v>
      </c>
      <c r="C3525" s="6">
        <v>7000</v>
      </c>
      <c r="D3525" s="6">
        <v>7530</v>
      </c>
    </row>
    <row r="3526" spans="1:4" s="3" customFormat="1" x14ac:dyDescent="0.25">
      <c r="A3526" s="41" t="s">
        <v>21812</v>
      </c>
      <c r="B3526" s="41"/>
      <c r="C3526" s="43">
        <f>SUM(C3524:C3525)</f>
        <v>30000</v>
      </c>
      <c r="D3526" s="43">
        <f>SUM(D3524:D3525)</f>
        <v>30530</v>
      </c>
    </row>
    <row r="3527" spans="1:4" x14ac:dyDescent="0.25">
      <c r="A3527" t="s">
        <v>21347</v>
      </c>
      <c r="B3527" t="s">
        <v>21348</v>
      </c>
      <c r="C3527" s="6">
        <v>0</v>
      </c>
      <c r="D3527" s="6">
        <v>50000</v>
      </c>
    </row>
    <row r="3528" spans="1:4" s="3" customFormat="1" x14ac:dyDescent="0.25">
      <c r="A3528" s="41" t="s">
        <v>22059</v>
      </c>
      <c r="B3528" s="41"/>
      <c r="C3528" s="43">
        <f>SUM(C3527)</f>
        <v>0</v>
      </c>
      <c r="D3528" s="43">
        <f>SUM(D3527)</f>
        <v>50000</v>
      </c>
    </row>
    <row r="3529" spans="1:4" x14ac:dyDescent="0.25">
      <c r="A3529" t="s">
        <v>21417</v>
      </c>
      <c r="B3529" t="s">
        <v>21418</v>
      </c>
      <c r="C3529" s="6">
        <v>0</v>
      </c>
      <c r="D3529" s="6">
        <v>6000</v>
      </c>
    </row>
    <row r="3530" spans="1:4" x14ac:dyDescent="0.25">
      <c r="A3530" t="s">
        <v>21419</v>
      </c>
      <c r="B3530" t="s">
        <v>21420</v>
      </c>
      <c r="C3530" s="6">
        <v>0</v>
      </c>
      <c r="D3530" s="6">
        <v>3500</v>
      </c>
    </row>
    <row r="3531" spans="1:4" x14ac:dyDescent="0.25">
      <c r="A3531" t="s">
        <v>21421</v>
      </c>
      <c r="B3531" t="s">
        <v>21422</v>
      </c>
      <c r="C3531" s="6">
        <v>0</v>
      </c>
      <c r="D3531" s="6">
        <v>3500</v>
      </c>
    </row>
    <row r="3532" spans="1:4" x14ac:dyDescent="0.25">
      <c r="A3532" t="s">
        <v>21469</v>
      </c>
      <c r="B3532" t="s">
        <v>21470</v>
      </c>
      <c r="C3532" s="6">
        <v>0</v>
      </c>
      <c r="D3532" s="6">
        <v>6000</v>
      </c>
    </row>
    <row r="3533" spans="1:4" s="3" customFormat="1" x14ac:dyDescent="0.25">
      <c r="A3533" s="41" t="s">
        <v>21814</v>
      </c>
      <c r="B3533" s="41"/>
      <c r="C3533" s="43">
        <f>SUM(C3529:C3532)</f>
        <v>0</v>
      </c>
      <c r="D3533" s="43">
        <f>SUM(D3529:D3532)</f>
        <v>19000</v>
      </c>
    </row>
    <row r="3534" spans="1:4" x14ac:dyDescent="0.25">
      <c r="A3534" t="s">
        <v>21499</v>
      </c>
      <c r="B3534" t="s">
        <v>21500</v>
      </c>
      <c r="C3534" s="6">
        <v>6245</v>
      </c>
      <c r="D3534" s="6">
        <v>6245</v>
      </c>
    </row>
    <row r="3535" spans="1:4" s="3" customFormat="1" x14ac:dyDescent="0.25">
      <c r="A3535" s="41" t="s">
        <v>21815</v>
      </c>
      <c r="B3535" s="41"/>
      <c r="C3535" s="43">
        <f>SUM(C3534)</f>
        <v>6245</v>
      </c>
      <c r="D3535" s="43">
        <f>SUM(D3534)</f>
        <v>6245</v>
      </c>
    </row>
    <row r="3536" spans="1:4" x14ac:dyDescent="0.25">
      <c r="A3536" t="s">
        <v>21502</v>
      </c>
      <c r="B3536" t="s">
        <v>21503</v>
      </c>
      <c r="C3536" s="6">
        <v>0</v>
      </c>
      <c r="D3536" s="6">
        <v>100000</v>
      </c>
    </row>
    <row r="3537" spans="1:4" x14ac:dyDescent="0.25">
      <c r="A3537" t="s">
        <v>21504</v>
      </c>
      <c r="B3537" t="s">
        <v>19837</v>
      </c>
      <c r="C3537" s="6">
        <v>0</v>
      </c>
      <c r="D3537" s="6">
        <v>5000</v>
      </c>
    </row>
    <row r="3538" spans="1:4" s="3" customFormat="1" x14ac:dyDescent="0.25">
      <c r="A3538" s="41" t="s">
        <v>21816</v>
      </c>
      <c r="B3538" s="41"/>
      <c r="C3538" s="43">
        <f>SUM(C3536:C3537)</f>
        <v>0</v>
      </c>
      <c r="D3538" s="43">
        <f>SUM(D3536:D3537)</f>
        <v>105000</v>
      </c>
    </row>
    <row r="3539" spans="1:4" x14ac:dyDescent="0.25">
      <c r="A3539" t="s">
        <v>21567</v>
      </c>
      <c r="B3539" t="s">
        <v>21568</v>
      </c>
      <c r="C3539" s="6">
        <v>0</v>
      </c>
      <c r="D3539" s="6">
        <v>35991</v>
      </c>
    </row>
    <row r="3540" spans="1:4" x14ac:dyDescent="0.25">
      <c r="A3540" t="s">
        <v>21569</v>
      </c>
      <c r="B3540" t="s">
        <v>21570</v>
      </c>
      <c r="C3540" s="6">
        <v>0</v>
      </c>
      <c r="D3540" s="6">
        <v>3999</v>
      </c>
    </row>
    <row r="3541" spans="1:4" s="3" customFormat="1" x14ac:dyDescent="0.25">
      <c r="A3541" s="41" t="s">
        <v>21817</v>
      </c>
      <c r="B3541" s="41"/>
      <c r="C3541" s="43">
        <f>SUM(C3539:C3540)</f>
        <v>0</v>
      </c>
      <c r="D3541" s="43">
        <f>SUM(D3539:D3540)</f>
        <v>39990</v>
      </c>
    </row>
    <row r="3542" spans="1:4" x14ac:dyDescent="0.25">
      <c r="A3542" t="s">
        <v>22060</v>
      </c>
      <c r="B3542" t="s">
        <v>22061</v>
      </c>
      <c r="C3542" s="6">
        <v>0</v>
      </c>
      <c r="D3542" s="6">
        <v>42980</v>
      </c>
    </row>
    <row r="3543" spans="1:4" s="3" customFormat="1" x14ac:dyDescent="0.25">
      <c r="A3543" s="41" t="s">
        <v>21818</v>
      </c>
      <c r="B3543" s="41"/>
      <c r="C3543" s="43">
        <f>SUM(C3542)</f>
        <v>0</v>
      </c>
      <c r="D3543" s="43">
        <f>SUM(D3542)</f>
        <v>42980</v>
      </c>
    </row>
    <row r="3544" spans="1:4" s="3" customFormat="1" x14ac:dyDescent="0.25">
      <c r="A3544" s="41" t="s">
        <v>22062</v>
      </c>
      <c r="B3544" s="41"/>
      <c r="C3544" s="43">
        <f>SUM(C3543,C3541,C3538,C3535,C3533,C3528,C3526,C3523,C3520,C3513,C3509,C3502,C3492,C3490,C3463,C3436,C3413,C3409,C3407,C3396,C3388,C3383,C3380,C3377,C3373)</f>
        <v>2870219</v>
      </c>
      <c r="D3544" s="43">
        <f>SUM(D3543,D3541,D3538,D3535,D3533,D3528,D3526,D3523,D3520,D3513,D3509,D3502,D3492,D3490,D3463,D3436,D3413,D3409,D3407,D3396,D3388,D3383,D3380,D3377,D3373)</f>
        <v>10493151</v>
      </c>
    </row>
    <row r="3545" spans="1:4" x14ac:dyDescent="0.25">
      <c r="A3545" t="s">
        <v>21680</v>
      </c>
      <c r="B3545" t="s">
        <v>21681</v>
      </c>
      <c r="C3545" s="6">
        <v>0</v>
      </c>
      <c r="D3545" s="6">
        <v>17400</v>
      </c>
    </row>
    <row r="3546" spans="1:4" x14ac:dyDescent="0.25">
      <c r="A3546" t="s">
        <v>21684</v>
      </c>
      <c r="B3546" t="s">
        <v>21685</v>
      </c>
      <c r="C3546" s="6">
        <v>0</v>
      </c>
      <c r="D3546" s="6">
        <v>580000</v>
      </c>
    </row>
    <row r="3547" spans="1:4" s="3" customFormat="1" x14ac:dyDescent="0.25">
      <c r="A3547" s="41" t="s">
        <v>21819</v>
      </c>
      <c r="B3547" s="41"/>
      <c r="C3547" s="43">
        <f>SUM(C3545:C3546)</f>
        <v>0</v>
      </c>
      <c r="D3547" s="43">
        <f>SUM(D3545:D3546)</f>
        <v>597400</v>
      </c>
    </row>
    <row r="3548" spans="1:4" x14ac:dyDescent="0.25">
      <c r="A3548" t="s">
        <v>21688</v>
      </c>
      <c r="B3548" t="s">
        <v>21689</v>
      </c>
      <c r="C3548" s="6">
        <v>192800</v>
      </c>
      <c r="D3548" s="6">
        <v>203300</v>
      </c>
    </row>
    <row r="3549" spans="1:4" x14ac:dyDescent="0.25">
      <c r="A3549" t="s">
        <v>21692</v>
      </c>
      <c r="B3549" t="s">
        <v>21693</v>
      </c>
      <c r="C3549" s="6">
        <v>360000</v>
      </c>
      <c r="D3549" s="6">
        <v>350000</v>
      </c>
    </row>
    <row r="3550" spans="1:4" s="3" customFormat="1" x14ac:dyDescent="0.25">
      <c r="A3550" s="41" t="s">
        <v>21820</v>
      </c>
      <c r="B3550" s="41"/>
      <c r="C3550" s="43">
        <f>SUM(C3548:C3549)</f>
        <v>552800</v>
      </c>
      <c r="D3550" s="43">
        <f>SUM(D3548:D3549)</f>
        <v>553300</v>
      </c>
    </row>
    <row r="3551" spans="1:4" x14ac:dyDescent="0.25">
      <c r="A3551" t="s">
        <v>21696</v>
      </c>
      <c r="B3551" t="s">
        <v>21697</v>
      </c>
      <c r="C3551" s="6">
        <v>975732</v>
      </c>
      <c r="D3551" s="6">
        <v>1346139</v>
      </c>
    </row>
    <row r="3552" spans="1:4" x14ac:dyDescent="0.25">
      <c r="A3552" t="s">
        <v>21700</v>
      </c>
      <c r="B3552" t="s">
        <v>21701</v>
      </c>
      <c r="C3552" s="6">
        <v>515000</v>
      </c>
      <c r="D3552" s="6">
        <v>145000</v>
      </c>
    </row>
    <row r="3553" spans="1:4" s="3" customFormat="1" x14ac:dyDescent="0.25">
      <c r="A3553" s="41" t="s">
        <v>21821</v>
      </c>
      <c r="B3553" s="41"/>
      <c r="C3553" s="43">
        <f>SUM(C3551:C3552)</f>
        <v>1490732</v>
      </c>
      <c r="D3553" s="43">
        <f>SUM(D3551:D3552)</f>
        <v>1491139</v>
      </c>
    </row>
    <row r="3554" spans="1:4" x14ac:dyDescent="0.25">
      <c r="A3554" t="s">
        <v>22092</v>
      </c>
      <c r="B3554" t="s">
        <v>22095</v>
      </c>
      <c r="C3554" s="6">
        <v>867047</v>
      </c>
      <c r="D3554" s="6">
        <v>0</v>
      </c>
    </row>
    <row r="3555" spans="1:4" x14ac:dyDescent="0.25">
      <c r="A3555" t="s">
        <v>22093</v>
      </c>
      <c r="B3555" t="s">
        <v>22096</v>
      </c>
      <c r="C3555" s="6">
        <v>375000</v>
      </c>
      <c r="D3555" s="6">
        <v>0</v>
      </c>
    </row>
    <row r="3556" spans="1:4" s="3" customFormat="1" x14ac:dyDescent="0.25">
      <c r="A3556" s="41" t="s">
        <v>22094</v>
      </c>
      <c r="B3556" s="41"/>
      <c r="C3556" s="43">
        <f>SUM(C3554:C3555)</f>
        <v>1242047</v>
      </c>
      <c r="D3556" s="43">
        <f>SUM(D3554:D3555)</f>
        <v>0</v>
      </c>
    </row>
    <row r="3557" spans="1:4" x14ac:dyDescent="0.25">
      <c r="A3557" t="s">
        <v>21718</v>
      </c>
      <c r="B3557" t="s">
        <v>21719</v>
      </c>
      <c r="C3557" s="6">
        <v>41085</v>
      </c>
      <c r="D3557" s="6">
        <v>47266</v>
      </c>
    </row>
    <row r="3558" spans="1:4" x14ac:dyDescent="0.25">
      <c r="A3558" t="s">
        <v>21720</v>
      </c>
      <c r="B3558" t="s">
        <v>21721</v>
      </c>
      <c r="C3558" s="6">
        <v>273450</v>
      </c>
      <c r="D3558" s="6">
        <v>259565</v>
      </c>
    </row>
    <row r="3559" spans="1:4" s="3" customFormat="1" x14ac:dyDescent="0.25">
      <c r="A3559" s="41" t="s">
        <v>22063</v>
      </c>
      <c r="B3559" s="41"/>
      <c r="C3559" s="43">
        <f>SUM(C3557:C3558)</f>
        <v>314535</v>
      </c>
      <c r="D3559" s="43">
        <f>SUM(D3557:D3558)</f>
        <v>306831</v>
      </c>
    </row>
    <row r="3560" spans="1:4" x14ac:dyDescent="0.25">
      <c r="A3560" t="s">
        <v>21724</v>
      </c>
      <c r="B3560" t="s">
        <v>21725</v>
      </c>
      <c r="C3560" s="6">
        <v>65155</v>
      </c>
      <c r="D3560" s="6">
        <v>72003</v>
      </c>
    </row>
    <row r="3561" spans="1:4" x14ac:dyDescent="0.25">
      <c r="A3561" t="s">
        <v>21728</v>
      </c>
      <c r="B3561" t="s">
        <v>21729</v>
      </c>
      <c r="C3561" s="6">
        <v>170000</v>
      </c>
      <c r="D3561" s="6">
        <v>165000</v>
      </c>
    </row>
    <row r="3562" spans="1:4" s="3" customFormat="1" x14ac:dyDescent="0.25">
      <c r="A3562" s="41" t="s">
        <v>22064</v>
      </c>
      <c r="B3562" s="41"/>
      <c r="C3562" s="43">
        <f>SUM(C3560:C3561)</f>
        <v>235155</v>
      </c>
      <c r="D3562" s="43">
        <f>SUM(D3560:D3561)</f>
        <v>237003</v>
      </c>
    </row>
    <row r="3563" spans="1:4" s="3" customFormat="1" x14ac:dyDescent="0.25">
      <c r="A3563" s="41" t="s">
        <v>22065</v>
      </c>
      <c r="B3563" s="41"/>
      <c r="C3563" s="43">
        <f>SUM(C3562,C3559,C3556,C3553,C3550,C3547)</f>
        <v>3835269</v>
      </c>
      <c r="D3563" s="43">
        <f>SUM(D3562,D3559,D3556,D3553,D3550,D3547)</f>
        <v>3185673</v>
      </c>
    </row>
    <row r="3564" spans="1:4" x14ac:dyDescent="0.25">
      <c r="A3564" t="s">
        <v>21736</v>
      </c>
      <c r="B3564" t="s">
        <v>21737</v>
      </c>
      <c r="C3564" s="6">
        <v>1203924</v>
      </c>
      <c r="D3564" s="6">
        <v>1166578</v>
      </c>
    </row>
    <row r="3565" spans="1:4" x14ac:dyDescent="0.25">
      <c r="A3565" t="s">
        <v>21738</v>
      </c>
      <c r="B3565" t="s">
        <v>21739</v>
      </c>
      <c r="C3565" s="6">
        <v>675348</v>
      </c>
      <c r="D3565" s="6">
        <v>660689</v>
      </c>
    </row>
    <row r="3566" spans="1:4" s="3" customFormat="1" x14ac:dyDescent="0.25">
      <c r="A3566" s="41" t="s">
        <v>21759</v>
      </c>
      <c r="B3566" s="41"/>
      <c r="C3566" s="43">
        <f>SUM(C3564:C3565)</f>
        <v>1879272</v>
      </c>
      <c r="D3566" s="43">
        <f>SUM(D3564:D3565)</f>
        <v>1827267</v>
      </c>
    </row>
    <row r="3567" spans="1:4" s="3" customFormat="1" x14ac:dyDescent="0.25">
      <c r="A3567" s="41" t="s">
        <v>22066</v>
      </c>
      <c r="B3567" s="41"/>
      <c r="C3567" s="43">
        <f>SUM(C3566)</f>
        <v>1879272</v>
      </c>
      <c r="D3567" s="43">
        <f>SUM(D3566)</f>
        <v>1827267</v>
      </c>
    </row>
    <row r="3568" spans="1:4" s="3" customFormat="1" x14ac:dyDescent="0.25">
      <c r="A3568" s="41" t="s">
        <v>22067</v>
      </c>
      <c r="B3568" s="41"/>
      <c r="C3568" s="43">
        <f>SUM(C409)</f>
        <v>-73562916</v>
      </c>
      <c r="D3568" s="43">
        <f>SUM(D409)</f>
        <v>-81534675</v>
      </c>
    </row>
    <row r="3569" spans="1:4" s="3" customFormat="1" x14ac:dyDescent="0.25">
      <c r="A3569" s="41" t="s">
        <v>22068</v>
      </c>
      <c r="B3569" s="41"/>
      <c r="C3569" s="43">
        <f>SUM(C3567,C3563,C3544,C3371,C3355,C3345,C2960,C2940)</f>
        <v>73562916</v>
      </c>
      <c r="D3569" s="43">
        <f>SUM(D3567,D3563,D3544,D3371,D3355,D3345,D2960,D2940)</f>
        <v>81534675</v>
      </c>
    </row>
    <row r="3570" spans="1:4" s="3" customFormat="1" x14ac:dyDescent="0.25">
      <c r="A3570" s="41" t="s">
        <v>22069</v>
      </c>
      <c r="B3570" s="41"/>
      <c r="C3570" s="43">
        <f>SUM(C3568:C3569)</f>
        <v>0</v>
      </c>
      <c r="D3570" s="43">
        <f>SUM(D3568:D3569)</f>
        <v>0</v>
      </c>
    </row>
  </sheetData>
  <mergeCells count="2">
    <mergeCell ref="A1:D1"/>
    <mergeCell ref="A2:D2"/>
  </mergeCells>
  <printOptions gridLines="1"/>
  <pageMargins left="0.2" right="0.2" top="0.5" bottom="0.5" header="0.3" footer="0.3"/>
  <pageSetup scale="90" fitToHeight="100" orientation="portrait" r:id="rId1"/>
  <headerFooter>
    <oddFooter xml:space="preserve">&amp;CAPPROVED 8/22/2022&amp;RPage &amp;P of &amp;N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4 4 2022 Rev Draft</vt:lpstr>
      <vt:lpstr>4 4 2022 Exp Draft</vt:lpstr>
      <vt:lpstr>4 4 2022 Full Draft</vt:lpstr>
      <vt:lpstr>4 7 2022 Full Draft</vt:lpstr>
      <vt:lpstr>4 25 2022 Full Draft</vt:lpstr>
      <vt:lpstr>04 27 2022 Preliminary</vt:lpstr>
      <vt:lpstr>05 03 2022 Preliminary</vt:lpstr>
      <vt:lpstr>06 06 2022 Proposed</vt:lpstr>
      <vt:lpstr>8-22-2022 Approved</vt:lpstr>
      <vt:lpstr>'04 27 2022 Preliminary'!Print_Titles</vt:lpstr>
      <vt:lpstr>'05 03 2022 Preliminary'!Print_Titles</vt:lpstr>
      <vt:lpstr>'06 06 2022 Proposed'!Print_Titles</vt:lpstr>
      <vt:lpstr>'8-22-2022 Approved'!Print_Titles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Kirchem, Missy</dc:creator>
  <cp:lastModifiedBy>Simons, Lisa</cp:lastModifiedBy>
  <cp:lastPrinted>2022-08-04T16:42:33Z</cp:lastPrinted>
  <dcterms:created xsi:type="dcterms:W3CDTF">2022-04-04T15:04:22Z</dcterms:created>
  <dcterms:modified xsi:type="dcterms:W3CDTF">2022-08-17T15:02:38Z</dcterms:modified>
</cp:coreProperties>
</file>